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1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nationalhospicefoundation.sharepoint.com/sites/RegulatoryTeam/Shared Documents/2020 Comment Letters/FY2021 Wage Index/"/>
    </mc:Choice>
  </mc:AlternateContent>
  <xr:revisionPtr revIDLastSave="279" documentId="8_{C50F25F0-C960-4057-AC9F-47C0D13C6B95}" xr6:coauthVersionLast="45" xr6:coauthVersionMax="45" xr10:uidLastSave="{CAADBF71-6839-4EF6-B880-FAC2D76DC12E}"/>
  <bookViews>
    <workbookView xWindow="-110" yWindow="-110" windowWidth="19420" windowHeight="10420" tabRatio="1000" firstSheet="55" activeTab="1" xr2:uid="{00000000-000D-0000-FFFF-FFFF00000000}"/>
  </bookViews>
  <sheets>
    <sheet name="All Counties FY2021 Proposed" sheetId="1" r:id="rId1"/>
    <sheet name="Wage Non Wage Components" sheetId="3" r:id="rId2"/>
    <sheet name="ALABAMA" sheetId="2" r:id="rId3"/>
    <sheet name="ALASKA" sheetId="4" r:id="rId4"/>
    <sheet name="ARIZONA" sheetId="5" r:id="rId5"/>
    <sheet name="ARKANSAS" sheetId="6" r:id="rId6"/>
    <sheet name="CALIFORNIA" sheetId="7" r:id="rId7"/>
    <sheet name="COLORADO" sheetId="8" r:id="rId8"/>
    <sheet name="CONNECTICUT" sheetId="9" r:id="rId9"/>
    <sheet name="DELAWARE" sheetId="10" r:id="rId10"/>
    <sheet name="DISTRICT OF COLUMBIA" sheetId="11" r:id="rId11"/>
    <sheet name="FLORIDA" sheetId="14" r:id="rId12"/>
    <sheet name="GEORGIA" sheetId="15" r:id="rId13"/>
    <sheet name="GUAM" sheetId="16" r:id="rId14"/>
    <sheet name="HAWAII" sheetId="17" r:id="rId15"/>
    <sheet name="IDAHO" sheetId="18" r:id="rId16"/>
    <sheet name="ILLINOIS" sheetId="19" r:id="rId17"/>
    <sheet name="INDIANA" sheetId="20" r:id="rId18"/>
    <sheet name="IOWA" sheetId="12" r:id="rId19"/>
    <sheet name="KANSAS" sheetId="13" r:id="rId20"/>
    <sheet name="KENTUCKY" sheetId="21" r:id="rId21"/>
    <sheet name="LOUISIANA" sheetId="26" r:id="rId22"/>
    <sheet name="MAINE" sheetId="27" r:id="rId23"/>
    <sheet name="MARYLAND" sheetId="28" r:id="rId24"/>
    <sheet name="MASSACHUSETTS" sheetId="22" r:id="rId25"/>
    <sheet name="MICHIGAN" sheetId="23" r:id="rId26"/>
    <sheet name="MINNESOTA" sheetId="24" r:id="rId27"/>
    <sheet name="MISSISSIPPI" sheetId="25" r:id="rId28"/>
    <sheet name="MISSOURI" sheetId="29" r:id="rId29"/>
    <sheet name="MONTANA" sheetId="33" r:id="rId30"/>
    <sheet name="NEBRASKA" sheetId="35" r:id="rId31"/>
    <sheet name="NEVADA" sheetId="34" r:id="rId32"/>
    <sheet name="NEW HAMPSHIRE" sheetId="30" r:id="rId33"/>
    <sheet name="NEW JERSEY" sheetId="36" r:id="rId34"/>
    <sheet name="NEW MEXICO" sheetId="37" r:id="rId35"/>
    <sheet name="NEW YORK" sheetId="31" r:id="rId36"/>
    <sheet name="NORTH CAROLINA" sheetId="32" r:id="rId37"/>
    <sheet name="NORTH DAKOTA" sheetId="38" r:id="rId38"/>
    <sheet name="OHIO" sheetId="39" r:id="rId39"/>
    <sheet name="OKLAHOMA" sheetId="40" r:id="rId40"/>
    <sheet name="OREGON" sheetId="41" r:id="rId41"/>
    <sheet name="PENNSYLVANIA" sheetId="43" r:id="rId42"/>
    <sheet name="PUERTO RICO" sheetId="42" r:id="rId43"/>
    <sheet name="RHODE ISLAND" sheetId="44" r:id="rId44"/>
    <sheet name="SOUTH CAROLINA" sheetId="45" r:id="rId45"/>
    <sheet name="SOUTH DAKOTA" sheetId="46" r:id="rId46"/>
    <sheet name="TENNESSEE" sheetId="47" r:id="rId47"/>
    <sheet name="TEXAS" sheetId="48" r:id="rId48"/>
    <sheet name="UTAH" sheetId="49" r:id="rId49"/>
    <sheet name="VERMONT" sheetId="50" r:id="rId50"/>
    <sheet name="VIRGIN ISLANDS" sheetId="51" r:id="rId51"/>
    <sheet name="VIRGINIA" sheetId="52" r:id="rId52"/>
    <sheet name="WASHINGTON" sheetId="53" r:id="rId53"/>
    <sheet name="WEST VIRGINIA" sheetId="54" r:id="rId54"/>
    <sheet name="WISCONSIN" sheetId="55" r:id="rId55"/>
    <sheet name="WYOMING" sheetId="56" r:id="rId56"/>
  </sheets>
  <definedNames>
    <definedName name="wageindex_3_27_20">'All Counties FY2021 Proposed'!$A$7:$K$3289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31" i="56" l="1"/>
  <c r="S31" i="56"/>
  <c r="R31" i="56"/>
  <c r="P31" i="56"/>
  <c r="O31" i="56"/>
  <c r="N31" i="56"/>
  <c r="L31" i="56"/>
  <c r="T30" i="56"/>
  <c r="S30" i="56"/>
  <c r="R30" i="56"/>
  <c r="P30" i="56"/>
  <c r="O30" i="56"/>
  <c r="N30" i="56"/>
  <c r="L30" i="56"/>
  <c r="T29" i="56"/>
  <c r="S29" i="56"/>
  <c r="R29" i="56"/>
  <c r="P29" i="56"/>
  <c r="O29" i="56"/>
  <c r="N29" i="56"/>
  <c r="L29" i="56"/>
  <c r="T28" i="56"/>
  <c r="S28" i="56"/>
  <c r="R28" i="56"/>
  <c r="P28" i="56"/>
  <c r="O28" i="56"/>
  <c r="N28" i="56"/>
  <c r="L28" i="56"/>
  <c r="T27" i="56"/>
  <c r="S27" i="56"/>
  <c r="R27" i="56"/>
  <c r="P27" i="56"/>
  <c r="O27" i="56"/>
  <c r="N27" i="56"/>
  <c r="L27" i="56"/>
  <c r="T26" i="56"/>
  <c r="S26" i="56"/>
  <c r="R26" i="56"/>
  <c r="P26" i="56"/>
  <c r="O26" i="56"/>
  <c r="N26" i="56"/>
  <c r="L26" i="56"/>
  <c r="T25" i="56"/>
  <c r="S25" i="56"/>
  <c r="R25" i="56"/>
  <c r="P25" i="56"/>
  <c r="O25" i="56"/>
  <c r="N25" i="56"/>
  <c r="L25" i="56"/>
  <c r="T24" i="56"/>
  <c r="S24" i="56"/>
  <c r="R24" i="56"/>
  <c r="P24" i="56"/>
  <c r="O24" i="56"/>
  <c r="N24" i="56"/>
  <c r="L24" i="56"/>
  <c r="T23" i="56"/>
  <c r="S23" i="56"/>
  <c r="R23" i="56"/>
  <c r="P23" i="56"/>
  <c r="O23" i="56"/>
  <c r="N23" i="56"/>
  <c r="L23" i="56"/>
  <c r="T22" i="56"/>
  <c r="S22" i="56"/>
  <c r="R22" i="56"/>
  <c r="P22" i="56"/>
  <c r="O22" i="56"/>
  <c r="N22" i="56"/>
  <c r="L22" i="56"/>
  <c r="T21" i="56"/>
  <c r="S21" i="56"/>
  <c r="R21" i="56"/>
  <c r="P21" i="56"/>
  <c r="O21" i="56"/>
  <c r="N21" i="56"/>
  <c r="L21" i="56"/>
  <c r="T20" i="56"/>
  <c r="S20" i="56"/>
  <c r="R20" i="56"/>
  <c r="P20" i="56"/>
  <c r="O20" i="56"/>
  <c r="N20" i="56"/>
  <c r="L20" i="56"/>
  <c r="T19" i="56"/>
  <c r="S19" i="56"/>
  <c r="R19" i="56"/>
  <c r="P19" i="56"/>
  <c r="O19" i="56"/>
  <c r="N19" i="56"/>
  <c r="L19" i="56"/>
  <c r="T18" i="56"/>
  <c r="S18" i="56"/>
  <c r="R18" i="56"/>
  <c r="P18" i="56"/>
  <c r="O18" i="56"/>
  <c r="N18" i="56"/>
  <c r="L18" i="56"/>
  <c r="T17" i="56"/>
  <c r="S17" i="56"/>
  <c r="R17" i="56"/>
  <c r="P17" i="56"/>
  <c r="O17" i="56"/>
  <c r="N17" i="56"/>
  <c r="L17" i="56"/>
  <c r="T16" i="56"/>
  <c r="S16" i="56"/>
  <c r="R16" i="56"/>
  <c r="P16" i="56"/>
  <c r="O16" i="56"/>
  <c r="N16" i="56"/>
  <c r="L16" i="56"/>
  <c r="T15" i="56"/>
  <c r="S15" i="56"/>
  <c r="R15" i="56"/>
  <c r="P15" i="56"/>
  <c r="O15" i="56"/>
  <c r="N15" i="56"/>
  <c r="L15" i="56"/>
  <c r="T14" i="56"/>
  <c r="S14" i="56"/>
  <c r="R14" i="56"/>
  <c r="P14" i="56"/>
  <c r="O14" i="56"/>
  <c r="N14" i="56"/>
  <c r="L14" i="56"/>
  <c r="T13" i="56"/>
  <c r="S13" i="56"/>
  <c r="R13" i="56"/>
  <c r="P13" i="56"/>
  <c r="O13" i="56"/>
  <c r="N13" i="56"/>
  <c r="L13" i="56"/>
  <c r="T12" i="56"/>
  <c r="S12" i="56"/>
  <c r="R12" i="56"/>
  <c r="P12" i="56"/>
  <c r="O12" i="56"/>
  <c r="N12" i="56"/>
  <c r="L12" i="56"/>
  <c r="T11" i="56"/>
  <c r="S11" i="56"/>
  <c r="R11" i="56"/>
  <c r="P11" i="56"/>
  <c r="O11" i="56"/>
  <c r="N11" i="56"/>
  <c r="L11" i="56"/>
  <c r="T10" i="56"/>
  <c r="S10" i="56"/>
  <c r="R10" i="56"/>
  <c r="P10" i="56"/>
  <c r="O10" i="56"/>
  <c r="N10" i="56"/>
  <c r="L10" i="56"/>
  <c r="T9" i="56"/>
  <c r="S9" i="56"/>
  <c r="R9" i="56"/>
  <c r="P9" i="56"/>
  <c r="O9" i="56"/>
  <c r="N9" i="56"/>
  <c r="L9" i="56"/>
  <c r="T63" i="54"/>
  <c r="S63" i="54"/>
  <c r="R63" i="54"/>
  <c r="P63" i="54"/>
  <c r="O63" i="54"/>
  <c r="N63" i="54"/>
  <c r="L63" i="54"/>
  <c r="T62" i="54"/>
  <c r="S62" i="54"/>
  <c r="R62" i="54"/>
  <c r="P62" i="54"/>
  <c r="O62" i="54"/>
  <c r="N62" i="54"/>
  <c r="L62" i="54"/>
  <c r="T61" i="54"/>
  <c r="S61" i="54"/>
  <c r="R61" i="54"/>
  <c r="P61" i="54"/>
  <c r="O61" i="54"/>
  <c r="N61" i="54"/>
  <c r="L61" i="54"/>
  <c r="T60" i="54"/>
  <c r="S60" i="54"/>
  <c r="R60" i="54"/>
  <c r="P60" i="54"/>
  <c r="O60" i="54"/>
  <c r="N60" i="54"/>
  <c r="L60" i="54"/>
  <c r="T59" i="54"/>
  <c r="S59" i="54"/>
  <c r="R59" i="54"/>
  <c r="P59" i="54"/>
  <c r="O59" i="54"/>
  <c r="N59" i="54"/>
  <c r="L59" i="54"/>
  <c r="T58" i="54"/>
  <c r="S58" i="54"/>
  <c r="R58" i="54"/>
  <c r="P58" i="54"/>
  <c r="O58" i="54"/>
  <c r="N58" i="54"/>
  <c r="L58" i="54"/>
  <c r="T57" i="54"/>
  <c r="S57" i="54"/>
  <c r="R57" i="54"/>
  <c r="P57" i="54"/>
  <c r="O57" i="54"/>
  <c r="N57" i="54"/>
  <c r="L57" i="54"/>
  <c r="T56" i="54"/>
  <c r="S56" i="54"/>
  <c r="R56" i="54"/>
  <c r="P56" i="54"/>
  <c r="O56" i="54"/>
  <c r="N56" i="54"/>
  <c r="L56" i="54"/>
  <c r="T55" i="54"/>
  <c r="S55" i="54"/>
  <c r="R55" i="54"/>
  <c r="P55" i="54"/>
  <c r="O55" i="54"/>
  <c r="N55" i="54"/>
  <c r="L55" i="54"/>
  <c r="T54" i="54"/>
  <c r="S54" i="54"/>
  <c r="R54" i="54"/>
  <c r="P54" i="54"/>
  <c r="O54" i="54"/>
  <c r="N54" i="54"/>
  <c r="L54" i="54"/>
  <c r="T53" i="54"/>
  <c r="S53" i="54"/>
  <c r="R53" i="54"/>
  <c r="P53" i="54"/>
  <c r="O53" i="54"/>
  <c r="N53" i="54"/>
  <c r="L53" i="54"/>
  <c r="T52" i="54"/>
  <c r="S52" i="54"/>
  <c r="R52" i="54"/>
  <c r="P52" i="54"/>
  <c r="O52" i="54"/>
  <c r="N52" i="54"/>
  <c r="L52" i="54"/>
  <c r="T51" i="54"/>
  <c r="S51" i="54"/>
  <c r="R51" i="54"/>
  <c r="P51" i="54"/>
  <c r="O51" i="54"/>
  <c r="N51" i="54"/>
  <c r="L51" i="54"/>
  <c r="T50" i="54"/>
  <c r="S50" i="54"/>
  <c r="R50" i="54"/>
  <c r="P50" i="54"/>
  <c r="O50" i="54"/>
  <c r="N50" i="54"/>
  <c r="L50" i="54"/>
  <c r="T49" i="54"/>
  <c r="S49" i="54"/>
  <c r="R49" i="54"/>
  <c r="P49" i="54"/>
  <c r="O49" i="54"/>
  <c r="N49" i="54"/>
  <c r="L49" i="54"/>
  <c r="T48" i="54"/>
  <c r="S48" i="54"/>
  <c r="R48" i="54"/>
  <c r="P48" i="54"/>
  <c r="O48" i="54"/>
  <c r="N48" i="54"/>
  <c r="L48" i="54"/>
  <c r="T47" i="54"/>
  <c r="S47" i="54"/>
  <c r="R47" i="54"/>
  <c r="P47" i="54"/>
  <c r="O47" i="54"/>
  <c r="N47" i="54"/>
  <c r="L47" i="54"/>
  <c r="T46" i="54"/>
  <c r="S46" i="54"/>
  <c r="R46" i="54"/>
  <c r="P46" i="54"/>
  <c r="O46" i="54"/>
  <c r="N46" i="54"/>
  <c r="L46" i="54"/>
  <c r="T45" i="54"/>
  <c r="S45" i="54"/>
  <c r="R45" i="54"/>
  <c r="P45" i="54"/>
  <c r="O45" i="54"/>
  <c r="N45" i="54"/>
  <c r="L45" i="54"/>
  <c r="T44" i="54"/>
  <c r="S44" i="54"/>
  <c r="R44" i="54"/>
  <c r="P44" i="54"/>
  <c r="O44" i="54"/>
  <c r="N44" i="54"/>
  <c r="L44" i="54"/>
  <c r="T43" i="54"/>
  <c r="S43" i="54"/>
  <c r="R43" i="54"/>
  <c r="P43" i="54"/>
  <c r="O43" i="54"/>
  <c r="N43" i="54"/>
  <c r="L43" i="54"/>
  <c r="T42" i="54"/>
  <c r="S42" i="54"/>
  <c r="R42" i="54"/>
  <c r="P42" i="54"/>
  <c r="O42" i="54"/>
  <c r="N42" i="54"/>
  <c r="L42" i="54"/>
  <c r="T41" i="54"/>
  <c r="S41" i="54"/>
  <c r="R41" i="54"/>
  <c r="P41" i="54"/>
  <c r="O41" i="54"/>
  <c r="N41" i="54"/>
  <c r="L41" i="54"/>
  <c r="T40" i="54"/>
  <c r="S40" i="54"/>
  <c r="R40" i="54"/>
  <c r="P40" i="54"/>
  <c r="O40" i="54"/>
  <c r="N40" i="54"/>
  <c r="L40" i="54"/>
  <c r="T39" i="54"/>
  <c r="S39" i="54"/>
  <c r="R39" i="54"/>
  <c r="P39" i="54"/>
  <c r="O39" i="54"/>
  <c r="N39" i="54"/>
  <c r="L39" i="54"/>
  <c r="T38" i="54"/>
  <c r="S38" i="54"/>
  <c r="R38" i="54"/>
  <c r="P38" i="54"/>
  <c r="O38" i="54"/>
  <c r="N38" i="54"/>
  <c r="L38" i="54"/>
  <c r="T37" i="54"/>
  <c r="S37" i="54"/>
  <c r="R37" i="54"/>
  <c r="P37" i="54"/>
  <c r="O37" i="54"/>
  <c r="N37" i="54"/>
  <c r="L37" i="54"/>
  <c r="T36" i="54"/>
  <c r="S36" i="54"/>
  <c r="R36" i="54"/>
  <c r="P36" i="54"/>
  <c r="O36" i="54"/>
  <c r="N36" i="54"/>
  <c r="L36" i="54"/>
  <c r="T35" i="54"/>
  <c r="S35" i="54"/>
  <c r="R35" i="54"/>
  <c r="P35" i="54"/>
  <c r="O35" i="54"/>
  <c r="N35" i="54"/>
  <c r="L35" i="54"/>
  <c r="T34" i="54"/>
  <c r="S34" i="54"/>
  <c r="R34" i="54"/>
  <c r="P34" i="54"/>
  <c r="O34" i="54"/>
  <c r="N34" i="54"/>
  <c r="L34" i="54"/>
  <c r="T33" i="54"/>
  <c r="S33" i="54"/>
  <c r="R33" i="54"/>
  <c r="P33" i="54"/>
  <c r="O33" i="54"/>
  <c r="N33" i="54"/>
  <c r="L33" i="54"/>
  <c r="T32" i="54"/>
  <c r="S32" i="54"/>
  <c r="R32" i="54"/>
  <c r="P32" i="54"/>
  <c r="O32" i="54"/>
  <c r="N32" i="54"/>
  <c r="L32" i="54"/>
  <c r="T31" i="54"/>
  <c r="S31" i="54"/>
  <c r="R31" i="54"/>
  <c r="P31" i="54"/>
  <c r="O31" i="54"/>
  <c r="N31" i="54"/>
  <c r="L31" i="54"/>
  <c r="T30" i="54"/>
  <c r="S30" i="54"/>
  <c r="R30" i="54"/>
  <c r="P30" i="54"/>
  <c r="O30" i="54"/>
  <c r="N30" i="54"/>
  <c r="L30" i="54"/>
  <c r="T29" i="54"/>
  <c r="S29" i="54"/>
  <c r="R29" i="54"/>
  <c r="P29" i="54"/>
  <c r="O29" i="54"/>
  <c r="N29" i="54"/>
  <c r="L29" i="54"/>
  <c r="T28" i="54"/>
  <c r="S28" i="54"/>
  <c r="R28" i="54"/>
  <c r="P28" i="54"/>
  <c r="O28" i="54"/>
  <c r="N28" i="54"/>
  <c r="L28" i="54"/>
  <c r="T27" i="54"/>
  <c r="S27" i="54"/>
  <c r="R27" i="54"/>
  <c r="P27" i="54"/>
  <c r="O27" i="54"/>
  <c r="N27" i="54"/>
  <c r="L27" i="54"/>
  <c r="T26" i="54"/>
  <c r="S26" i="54"/>
  <c r="R26" i="54"/>
  <c r="P26" i="54"/>
  <c r="O26" i="54"/>
  <c r="N26" i="54"/>
  <c r="L26" i="54"/>
  <c r="T25" i="54"/>
  <c r="S25" i="54"/>
  <c r="R25" i="54"/>
  <c r="P25" i="54"/>
  <c r="O25" i="54"/>
  <c r="N25" i="54"/>
  <c r="L25" i="54"/>
  <c r="T24" i="54"/>
  <c r="S24" i="54"/>
  <c r="R24" i="54"/>
  <c r="P24" i="54"/>
  <c r="O24" i="54"/>
  <c r="N24" i="54"/>
  <c r="L24" i="54"/>
  <c r="T23" i="54"/>
  <c r="S23" i="54"/>
  <c r="R23" i="54"/>
  <c r="P23" i="54"/>
  <c r="O23" i="54"/>
  <c r="N23" i="54"/>
  <c r="L23" i="54"/>
  <c r="T22" i="54"/>
  <c r="S22" i="54"/>
  <c r="R22" i="54"/>
  <c r="P22" i="54"/>
  <c r="O22" i="54"/>
  <c r="N22" i="54"/>
  <c r="L22" i="54"/>
  <c r="T21" i="54"/>
  <c r="S21" i="54"/>
  <c r="R21" i="54"/>
  <c r="P21" i="54"/>
  <c r="O21" i="54"/>
  <c r="N21" i="54"/>
  <c r="L21" i="54"/>
  <c r="T20" i="54"/>
  <c r="S20" i="54"/>
  <c r="R20" i="54"/>
  <c r="P20" i="54"/>
  <c r="O20" i="54"/>
  <c r="N20" i="54"/>
  <c r="L20" i="54"/>
  <c r="T19" i="54"/>
  <c r="S19" i="54"/>
  <c r="R19" i="54"/>
  <c r="P19" i="54"/>
  <c r="O19" i="54"/>
  <c r="N19" i="54"/>
  <c r="L19" i="54"/>
  <c r="T18" i="54"/>
  <c r="S18" i="54"/>
  <c r="R18" i="54"/>
  <c r="P18" i="54"/>
  <c r="O18" i="54"/>
  <c r="N18" i="54"/>
  <c r="L18" i="54"/>
  <c r="T17" i="54"/>
  <c r="S17" i="54"/>
  <c r="R17" i="54"/>
  <c r="P17" i="54"/>
  <c r="O17" i="54"/>
  <c r="N17" i="54"/>
  <c r="L17" i="54"/>
  <c r="T16" i="54"/>
  <c r="S16" i="54"/>
  <c r="R16" i="54"/>
  <c r="P16" i="54"/>
  <c r="O16" i="54"/>
  <c r="N16" i="54"/>
  <c r="L16" i="54"/>
  <c r="T15" i="54"/>
  <c r="S15" i="54"/>
  <c r="R15" i="54"/>
  <c r="P15" i="54"/>
  <c r="O15" i="54"/>
  <c r="N15" i="54"/>
  <c r="L15" i="54"/>
  <c r="T14" i="54"/>
  <c r="S14" i="54"/>
  <c r="R14" i="54"/>
  <c r="P14" i="54"/>
  <c r="O14" i="54"/>
  <c r="N14" i="54"/>
  <c r="L14" i="54"/>
  <c r="T13" i="54"/>
  <c r="S13" i="54"/>
  <c r="R13" i="54"/>
  <c r="P13" i="54"/>
  <c r="O13" i="54"/>
  <c r="N13" i="54"/>
  <c r="L13" i="54"/>
  <c r="T12" i="54"/>
  <c r="S12" i="54"/>
  <c r="R12" i="54"/>
  <c r="P12" i="54"/>
  <c r="O12" i="54"/>
  <c r="N12" i="54"/>
  <c r="L12" i="54"/>
  <c r="T11" i="54"/>
  <c r="S11" i="54"/>
  <c r="R11" i="54"/>
  <c r="P11" i="54"/>
  <c r="O11" i="54"/>
  <c r="N11" i="54"/>
  <c r="L11" i="54"/>
  <c r="T10" i="54"/>
  <c r="S10" i="54"/>
  <c r="R10" i="54"/>
  <c r="P10" i="54"/>
  <c r="O10" i="54"/>
  <c r="N10" i="54"/>
  <c r="L10" i="54"/>
  <c r="T9" i="54"/>
  <c r="S9" i="54"/>
  <c r="R9" i="54"/>
  <c r="P9" i="54"/>
  <c r="O9" i="54"/>
  <c r="N9" i="54"/>
  <c r="L9" i="54"/>
  <c r="T80" i="55"/>
  <c r="S80" i="55"/>
  <c r="R80" i="55"/>
  <c r="P80" i="55"/>
  <c r="O80" i="55"/>
  <c r="N80" i="55"/>
  <c r="L80" i="55"/>
  <c r="T79" i="55"/>
  <c r="S79" i="55"/>
  <c r="R79" i="55"/>
  <c r="P79" i="55"/>
  <c r="O79" i="55"/>
  <c r="N79" i="55"/>
  <c r="L79" i="55"/>
  <c r="T78" i="55"/>
  <c r="S78" i="55"/>
  <c r="R78" i="55"/>
  <c r="P78" i="55"/>
  <c r="O78" i="55"/>
  <c r="N78" i="55"/>
  <c r="L78" i="55"/>
  <c r="T77" i="55"/>
  <c r="S77" i="55"/>
  <c r="R77" i="55"/>
  <c r="P77" i="55"/>
  <c r="O77" i="55"/>
  <c r="N77" i="55"/>
  <c r="L77" i="55"/>
  <c r="T76" i="55"/>
  <c r="S76" i="55"/>
  <c r="R76" i="55"/>
  <c r="P76" i="55"/>
  <c r="O76" i="55"/>
  <c r="N76" i="55"/>
  <c r="L76" i="55"/>
  <c r="T75" i="55"/>
  <c r="S75" i="55"/>
  <c r="R75" i="55"/>
  <c r="P75" i="55"/>
  <c r="O75" i="55"/>
  <c r="N75" i="55"/>
  <c r="L75" i="55"/>
  <c r="T74" i="55"/>
  <c r="S74" i="55"/>
  <c r="R74" i="55"/>
  <c r="P74" i="55"/>
  <c r="O74" i="55"/>
  <c r="N74" i="55"/>
  <c r="L74" i="55"/>
  <c r="T73" i="55"/>
  <c r="S73" i="55"/>
  <c r="R73" i="55"/>
  <c r="P73" i="55"/>
  <c r="O73" i="55"/>
  <c r="N73" i="55"/>
  <c r="L73" i="55"/>
  <c r="T72" i="55"/>
  <c r="S72" i="55"/>
  <c r="R72" i="55"/>
  <c r="P72" i="55"/>
  <c r="O72" i="55"/>
  <c r="N72" i="55"/>
  <c r="L72" i="55"/>
  <c r="T71" i="55"/>
  <c r="S71" i="55"/>
  <c r="R71" i="55"/>
  <c r="P71" i="55"/>
  <c r="O71" i="55"/>
  <c r="N71" i="55"/>
  <c r="L71" i="55"/>
  <c r="T70" i="55"/>
  <c r="S70" i="55"/>
  <c r="R70" i="55"/>
  <c r="P70" i="55"/>
  <c r="O70" i="55"/>
  <c r="N70" i="55"/>
  <c r="L70" i="55"/>
  <c r="T69" i="55"/>
  <c r="S69" i="55"/>
  <c r="R69" i="55"/>
  <c r="P69" i="55"/>
  <c r="O69" i="55"/>
  <c r="N69" i="55"/>
  <c r="L69" i="55"/>
  <c r="T68" i="55"/>
  <c r="S68" i="55"/>
  <c r="R68" i="55"/>
  <c r="P68" i="55"/>
  <c r="O68" i="55"/>
  <c r="N68" i="55"/>
  <c r="L68" i="55"/>
  <c r="T67" i="55"/>
  <c r="S67" i="55"/>
  <c r="R67" i="55"/>
  <c r="P67" i="55"/>
  <c r="O67" i="55"/>
  <c r="N67" i="55"/>
  <c r="L67" i="55"/>
  <c r="T66" i="55"/>
  <c r="S66" i="55"/>
  <c r="R66" i="55"/>
  <c r="P66" i="55"/>
  <c r="O66" i="55"/>
  <c r="N66" i="55"/>
  <c r="L66" i="55"/>
  <c r="T65" i="55"/>
  <c r="S65" i="55"/>
  <c r="R65" i="55"/>
  <c r="P65" i="55"/>
  <c r="O65" i="55"/>
  <c r="N65" i="55"/>
  <c r="L65" i="55"/>
  <c r="T64" i="55"/>
  <c r="S64" i="55"/>
  <c r="R64" i="55"/>
  <c r="P64" i="55"/>
  <c r="O64" i="55"/>
  <c r="N64" i="55"/>
  <c r="L64" i="55"/>
  <c r="T63" i="55"/>
  <c r="S63" i="55"/>
  <c r="R63" i="55"/>
  <c r="P63" i="55"/>
  <c r="O63" i="55"/>
  <c r="N63" i="55"/>
  <c r="L63" i="55"/>
  <c r="T62" i="55"/>
  <c r="S62" i="55"/>
  <c r="R62" i="55"/>
  <c r="P62" i="55"/>
  <c r="O62" i="55"/>
  <c r="N62" i="55"/>
  <c r="L62" i="55"/>
  <c r="T61" i="55"/>
  <c r="S61" i="55"/>
  <c r="R61" i="55"/>
  <c r="P61" i="55"/>
  <c r="O61" i="55"/>
  <c r="N61" i="55"/>
  <c r="L61" i="55"/>
  <c r="T60" i="55"/>
  <c r="S60" i="55"/>
  <c r="R60" i="55"/>
  <c r="P60" i="55"/>
  <c r="O60" i="55"/>
  <c r="N60" i="55"/>
  <c r="L60" i="55"/>
  <c r="T59" i="55"/>
  <c r="S59" i="55"/>
  <c r="R59" i="55"/>
  <c r="P59" i="55"/>
  <c r="O59" i="55"/>
  <c r="N59" i="55"/>
  <c r="L59" i="55"/>
  <c r="T58" i="55"/>
  <c r="S58" i="55"/>
  <c r="R58" i="55"/>
  <c r="P58" i="55"/>
  <c r="O58" i="55"/>
  <c r="N58" i="55"/>
  <c r="L58" i="55"/>
  <c r="T57" i="55"/>
  <c r="S57" i="55"/>
  <c r="R57" i="55"/>
  <c r="P57" i="55"/>
  <c r="O57" i="55"/>
  <c r="N57" i="55"/>
  <c r="L57" i="55"/>
  <c r="T56" i="55"/>
  <c r="S56" i="55"/>
  <c r="R56" i="55"/>
  <c r="P56" i="55"/>
  <c r="O56" i="55"/>
  <c r="N56" i="55"/>
  <c r="L56" i="55"/>
  <c r="T55" i="55"/>
  <c r="S55" i="55"/>
  <c r="R55" i="55"/>
  <c r="P55" i="55"/>
  <c r="O55" i="55"/>
  <c r="N55" i="55"/>
  <c r="L55" i="55"/>
  <c r="T54" i="55"/>
  <c r="S54" i="55"/>
  <c r="R54" i="55"/>
  <c r="P54" i="55"/>
  <c r="O54" i="55"/>
  <c r="N54" i="55"/>
  <c r="L54" i="55"/>
  <c r="T53" i="55"/>
  <c r="S53" i="55"/>
  <c r="R53" i="55"/>
  <c r="P53" i="55"/>
  <c r="O53" i="55"/>
  <c r="N53" i="55"/>
  <c r="L53" i="55"/>
  <c r="T52" i="55"/>
  <c r="S52" i="55"/>
  <c r="R52" i="55"/>
  <c r="P52" i="55"/>
  <c r="O52" i="55"/>
  <c r="N52" i="55"/>
  <c r="L52" i="55"/>
  <c r="T51" i="55"/>
  <c r="S51" i="55"/>
  <c r="R51" i="55"/>
  <c r="P51" i="55"/>
  <c r="O51" i="55"/>
  <c r="N51" i="55"/>
  <c r="L51" i="55"/>
  <c r="T50" i="55"/>
  <c r="S50" i="55"/>
  <c r="R50" i="55"/>
  <c r="P50" i="55"/>
  <c r="O50" i="55"/>
  <c r="N50" i="55"/>
  <c r="L50" i="55"/>
  <c r="T49" i="55"/>
  <c r="S49" i="55"/>
  <c r="R49" i="55"/>
  <c r="P49" i="55"/>
  <c r="O49" i="55"/>
  <c r="N49" i="55"/>
  <c r="L49" i="55"/>
  <c r="T48" i="55"/>
  <c r="S48" i="55"/>
  <c r="R48" i="55"/>
  <c r="P48" i="55"/>
  <c r="O48" i="55"/>
  <c r="N48" i="55"/>
  <c r="L48" i="55"/>
  <c r="T47" i="55"/>
  <c r="S47" i="55"/>
  <c r="R47" i="55"/>
  <c r="P47" i="55"/>
  <c r="O47" i="55"/>
  <c r="N47" i="55"/>
  <c r="L47" i="55"/>
  <c r="T46" i="55"/>
  <c r="S46" i="55"/>
  <c r="R46" i="55"/>
  <c r="P46" i="55"/>
  <c r="O46" i="55"/>
  <c r="N46" i="55"/>
  <c r="L46" i="55"/>
  <c r="T45" i="55"/>
  <c r="S45" i="55"/>
  <c r="R45" i="55"/>
  <c r="P45" i="55"/>
  <c r="O45" i="55"/>
  <c r="N45" i="55"/>
  <c r="L45" i="55"/>
  <c r="T44" i="55"/>
  <c r="S44" i="55"/>
  <c r="R44" i="55"/>
  <c r="P44" i="55"/>
  <c r="O44" i="55"/>
  <c r="N44" i="55"/>
  <c r="L44" i="55"/>
  <c r="T43" i="55"/>
  <c r="S43" i="55"/>
  <c r="R43" i="55"/>
  <c r="P43" i="55"/>
  <c r="O43" i="55"/>
  <c r="N43" i="55"/>
  <c r="L43" i="55"/>
  <c r="T42" i="55"/>
  <c r="S42" i="55"/>
  <c r="R42" i="55"/>
  <c r="P42" i="55"/>
  <c r="O42" i="55"/>
  <c r="N42" i="55"/>
  <c r="L42" i="55"/>
  <c r="T41" i="55"/>
  <c r="S41" i="55"/>
  <c r="R41" i="55"/>
  <c r="P41" i="55"/>
  <c r="O41" i="55"/>
  <c r="N41" i="55"/>
  <c r="L41" i="55"/>
  <c r="T40" i="55"/>
  <c r="S40" i="55"/>
  <c r="R40" i="55"/>
  <c r="P40" i="55"/>
  <c r="O40" i="55"/>
  <c r="N40" i="55"/>
  <c r="L40" i="55"/>
  <c r="T39" i="55"/>
  <c r="S39" i="55"/>
  <c r="R39" i="55"/>
  <c r="P39" i="55"/>
  <c r="O39" i="55"/>
  <c r="N39" i="55"/>
  <c r="L39" i="55"/>
  <c r="T38" i="55"/>
  <c r="S38" i="55"/>
  <c r="R38" i="55"/>
  <c r="P38" i="55"/>
  <c r="O38" i="55"/>
  <c r="N38" i="55"/>
  <c r="L38" i="55"/>
  <c r="T37" i="55"/>
  <c r="S37" i="55"/>
  <c r="R37" i="55"/>
  <c r="P37" i="55"/>
  <c r="O37" i="55"/>
  <c r="N37" i="55"/>
  <c r="L37" i="55"/>
  <c r="T36" i="55"/>
  <c r="S36" i="55"/>
  <c r="R36" i="55"/>
  <c r="P36" i="55"/>
  <c r="O36" i="55"/>
  <c r="N36" i="55"/>
  <c r="L36" i="55"/>
  <c r="T35" i="55"/>
  <c r="S35" i="55"/>
  <c r="R35" i="55"/>
  <c r="P35" i="55"/>
  <c r="O35" i="55"/>
  <c r="N35" i="55"/>
  <c r="L35" i="55"/>
  <c r="T34" i="55"/>
  <c r="S34" i="55"/>
  <c r="R34" i="55"/>
  <c r="P34" i="55"/>
  <c r="O34" i="55"/>
  <c r="N34" i="55"/>
  <c r="L34" i="55"/>
  <c r="T33" i="55"/>
  <c r="S33" i="55"/>
  <c r="R33" i="55"/>
  <c r="P33" i="55"/>
  <c r="O33" i="55"/>
  <c r="N33" i="55"/>
  <c r="L33" i="55"/>
  <c r="T32" i="55"/>
  <c r="S32" i="55"/>
  <c r="R32" i="55"/>
  <c r="P32" i="55"/>
  <c r="O32" i="55"/>
  <c r="N32" i="55"/>
  <c r="L32" i="55"/>
  <c r="T31" i="55"/>
  <c r="S31" i="55"/>
  <c r="R31" i="55"/>
  <c r="P31" i="55"/>
  <c r="O31" i="55"/>
  <c r="N31" i="55"/>
  <c r="L31" i="55"/>
  <c r="T30" i="55"/>
  <c r="S30" i="55"/>
  <c r="R30" i="55"/>
  <c r="P30" i="55"/>
  <c r="O30" i="55"/>
  <c r="N30" i="55"/>
  <c r="L30" i="55"/>
  <c r="T29" i="55"/>
  <c r="S29" i="55"/>
  <c r="R29" i="55"/>
  <c r="P29" i="55"/>
  <c r="O29" i="55"/>
  <c r="N29" i="55"/>
  <c r="L29" i="55"/>
  <c r="T28" i="55"/>
  <c r="S28" i="55"/>
  <c r="R28" i="55"/>
  <c r="P28" i="55"/>
  <c r="O28" i="55"/>
  <c r="N28" i="55"/>
  <c r="L28" i="55"/>
  <c r="T27" i="55"/>
  <c r="S27" i="55"/>
  <c r="R27" i="55"/>
  <c r="P27" i="55"/>
  <c r="O27" i="55"/>
  <c r="N27" i="55"/>
  <c r="L27" i="55"/>
  <c r="T26" i="55"/>
  <c r="S26" i="55"/>
  <c r="R26" i="55"/>
  <c r="P26" i="55"/>
  <c r="O26" i="55"/>
  <c r="N26" i="55"/>
  <c r="L26" i="55"/>
  <c r="T25" i="55"/>
  <c r="S25" i="55"/>
  <c r="R25" i="55"/>
  <c r="P25" i="55"/>
  <c r="O25" i="55"/>
  <c r="N25" i="55"/>
  <c r="L25" i="55"/>
  <c r="T24" i="55"/>
  <c r="S24" i="55"/>
  <c r="R24" i="55"/>
  <c r="P24" i="55"/>
  <c r="O24" i="55"/>
  <c r="N24" i="55"/>
  <c r="L24" i="55"/>
  <c r="T23" i="55"/>
  <c r="S23" i="55"/>
  <c r="R23" i="55"/>
  <c r="P23" i="55"/>
  <c r="O23" i="55"/>
  <c r="N23" i="55"/>
  <c r="L23" i="55"/>
  <c r="T22" i="55"/>
  <c r="S22" i="55"/>
  <c r="R22" i="55"/>
  <c r="P22" i="55"/>
  <c r="O22" i="55"/>
  <c r="N22" i="55"/>
  <c r="L22" i="55"/>
  <c r="T21" i="55"/>
  <c r="S21" i="55"/>
  <c r="R21" i="55"/>
  <c r="P21" i="55"/>
  <c r="O21" i="55"/>
  <c r="N21" i="55"/>
  <c r="L21" i="55"/>
  <c r="T20" i="55"/>
  <c r="S20" i="55"/>
  <c r="R20" i="55"/>
  <c r="P20" i="55"/>
  <c r="O20" i="55"/>
  <c r="N20" i="55"/>
  <c r="L20" i="55"/>
  <c r="T19" i="55"/>
  <c r="S19" i="55"/>
  <c r="R19" i="55"/>
  <c r="P19" i="55"/>
  <c r="O19" i="55"/>
  <c r="N19" i="55"/>
  <c r="L19" i="55"/>
  <c r="T18" i="55"/>
  <c r="S18" i="55"/>
  <c r="R18" i="55"/>
  <c r="P18" i="55"/>
  <c r="O18" i="55"/>
  <c r="N18" i="55"/>
  <c r="L18" i="55"/>
  <c r="T17" i="55"/>
  <c r="S17" i="55"/>
  <c r="R17" i="55"/>
  <c r="P17" i="55"/>
  <c r="O17" i="55"/>
  <c r="N17" i="55"/>
  <c r="L17" i="55"/>
  <c r="T16" i="55"/>
  <c r="S16" i="55"/>
  <c r="R16" i="55"/>
  <c r="P16" i="55"/>
  <c r="O16" i="55"/>
  <c r="N16" i="55"/>
  <c r="L16" i="55"/>
  <c r="T15" i="55"/>
  <c r="S15" i="55"/>
  <c r="R15" i="55"/>
  <c r="P15" i="55"/>
  <c r="O15" i="55"/>
  <c r="N15" i="55"/>
  <c r="L15" i="55"/>
  <c r="T14" i="55"/>
  <c r="S14" i="55"/>
  <c r="R14" i="55"/>
  <c r="P14" i="55"/>
  <c r="O14" i="55"/>
  <c r="N14" i="55"/>
  <c r="L14" i="55"/>
  <c r="T13" i="55"/>
  <c r="S13" i="55"/>
  <c r="R13" i="55"/>
  <c r="P13" i="55"/>
  <c r="O13" i="55"/>
  <c r="N13" i="55"/>
  <c r="L13" i="55"/>
  <c r="T12" i="55"/>
  <c r="S12" i="55"/>
  <c r="R12" i="55"/>
  <c r="P12" i="55"/>
  <c r="O12" i="55"/>
  <c r="N12" i="55"/>
  <c r="L12" i="55"/>
  <c r="T11" i="55"/>
  <c r="S11" i="55"/>
  <c r="R11" i="55"/>
  <c r="P11" i="55"/>
  <c r="O11" i="55"/>
  <c r="N11" i="55"/>
  <c r="L11" i="55"/>
  <c r="T10" i="55"/>
  <c r="S10" i="55"/>
  <c r="R10" i="55"/>
  <c r="P10" i="55"/>
  <c r="O10" i="55"/>
  <c r="N10" i="55"/>
  <c r="L10" i="55"/>
  <c r="T9" i="55"/>
  <c r="S9" i="55"/>
  <c r="R9" i="55"/>
  <c r="P9" i="55"/>
  <c r="O9" i="55"/>
  <c r="N9" i="55"/>
  <c r="L9" i="55"/>
  <c r="T47" i="53"/>
  <c r="S47" i="53"/>
  <c r="R47" i="53"/>
  <c r="P47" i="53"/>
  <c r="O47" i="53"/>
  <c r="N47" i="53"/>
  <c r="L47" i="53"/>
  <c r="T46" i="53"/>
  <c r="S46" i="53"/>
  <c r="R46" i="53"/>
  <c r="P46" i="53"/>
  <c r="O46" i="53"/>
  <c r="N46" i="53"/>
  <c r="L46" i="53"/>
  <c r="T45" i="53"/>
  <c r="S45" i="53"/>
  <c r="R45" i="53"/>
  <c r="P45" i="53"/>
  <c r="O45" i="53"/>
  <c r="N45" i="53"/>
  <c r="L45" i="53"/>
  <c r="T44" i="53"/>
  <c r="S44" i="53"/>
  <c r="R44" i="53"/>
  <c r="P44" i="53"/>
  <c r="O44" i="53"/>
  <c r="N44" i="53"/>
  <c r="L44" i="53"/>
  <c r="T43" i="53"/>
  <c r="S43" i="53"/>
  <c r="R43" i="53"/>
  <c r="P43" i="53"/>
  <c r="O43" i="53"/>
  <c r="N43" i="53"/>
  <c r="L43" i="53"/>
  <c r="T42" i="53"/>
  <c r="S42" i="53"/>
  <c r="R42" i="53"/>
  <c r="P42" i="53"/>
  <c r="O42" i="53"/>
  <c r="N42" i="53"/>
  <c r="L42" i="53"/>
  <c r="T41" i="53"/>
  <c r="S41" i="53"/>
  <c r="R41" i="53"/>
  <c r="P41" i="53"/>
  <c r="O41" i="53"/>
  <c r="N41" i="53"/>
  <c r="L41" i="53"/>
  <c r="T40" i="53"/>
  <c r="S40" i="53"/>
  <c r="R40" i="53"/>
  <c r="P40" i="53"/>
  <c r="O40" i="53"/>
  <c r="N40" i="53"/>
  <c r="L40" i="53"/>
  <c r="T39" i="53"/>
  <c r="S39" i="53"/>
  <c r="R39" i="53"/>
  <c r="P39" i="53"/>
  <c r="O39" i="53"/>
  <c r="N39" i="53"/>
  <c r="L39" i="53"/>
  <c r="T38" i="53"/>
  <c r="S38" i="53"/>
  <c r="R38" i="53"/>
  <c r="P38" i="53"/>
  <c r="O38" i="53"/>
  <c r="N38" i="53"/>
  <c r="L38" i="53"/>
  <c r="T37" i="53"/>
  <c r="S37" i="53"/>
  <c r="R37" i="53"/>
  <c r="P37" i="53"/>
  <c r="O37" i="53"/>
  <c r="N37" i="53"/>
  <c r="L37" i="53"/>
  <c r="T36" i="53"/>
  <c r="S36" i="53"/>
  <c r="R36" i="53"/>
  <c r="P36" i="53"/>
  <c r="O36" i="53"/>
  <c r="N36" i="53"/>
  <c r="L36" i="53"/>
  <c r="T35" i="53"/>
  <c r="S35" i="53"/>
  <c r="R35" i="53"/>
  <c r="P35" i="53"/>
  <c r="O35" i="53"/>
  <c r="N35" i="53"/>
  <c r="L35" i="53"/>
  <c r="T34" i="53"/>
  <c r="S34" i="53"/>
  <c r="R34" i="53"/>
  <c r="P34" i="53"/>
  <c r="O34" i="53"/>
  <c r="N34" i="53"/>
  <c r="T33" i="53"/>
  <c r="S33" i="53"/>
  <c r="R33" i="53"/>
  <c r="P33" i="53"/>
  <c r="O33" i="53"/>
  <c r="N33" i="53"/>
  <c r="L33" i="53"/>
  <c r="T32" i="53"/>
  <c r="S32" i="53"/>
  <c r="R32" i="53"/>
  <c r="P32" i="53"/>
  <c r="O32" i="53"/>
  <c r="N32" i="53"/>
  <c r="L32" i="53"/>
  <c r="T31" i="53"/>
  <c r="S31" i="53"/>
  <c r="R31" i="53"/>
  <c r="P31" i="53"/>
  <c r="O31" i="53"/>
  <c r="N31" i="53"/>
  <c r="L31" i="53"/>
  <c r="T30" i="53"/>
  <c r="S30" i="53"/>
  <c r="R30" i="53"/>
  <c r="P30" i="53"/>
  <c r="O30" i="53"/>
  <c r="N30" i="53"/>
  <c r="L30" i="53"/>
  <c r="T29" i="53"/>
  <c r="S29" i="53"/>
  <c r="R29" i="53"/>
  <c r="P29" i="53"/>
  <c r="O29" i="53"/>
  <c r="N29" i="53"/>
  <c r="L29" i="53"/>
  <c r="T28" i="53"/>
  <c r="S28" i="53"/>
  <c r="R28" i="53"/>
  <c r="P28" i="53"/>
  <c r="O28" i="53"/>
  <c r="N28" i="53"/>
  <c r="L28" i="53"/>
  <c r="T27" i="53"/>
  <c r="S27" i="53"/>
  <c r="R27" i="53"/>
  <c r="P27" i="53"/>
  <c r="O27" i="53"/>
  <c r="N27" i="53"/>
  <c r="L27" i="53"/>
  <c r="T26" i="53"/>
  <c r="S26" i="53"/>
  <c r="R26" i="53"/>
  <c r="P26" i="53"/>
  <c r="O26" i="53"/>
  <c r="N26" i="53"/>
  <c r="L26" i="53"/>
  <c r="T25" i="53"/>
  <c r="S25" i="53"/>
  <c r="R25" i="53"/>
  <c r="P25" i="53"/>
  <c r="O25" i="53"/>
  <c r="N25" i="53"/>
  <c r="L25" i="53"/>
  <c r="T24" i="53"/>
  <c r="S24" i="53"/>
  <c r="R24" i="53"/>
  <c r="P24" i="53"/>
  <c r="O24" i="53"/>
  <c r="N24" i="53"/>
  <c r="L24" i="53"/>
  <c r="T23" i="53"/>
  <c r="S23" i="53"/>
  <c r="R23" i="53"/>
  <c r="P23" i="53"/>
  <c r="O23" i="53"/>
  <c r="N23" i="53"/>
  <c r="L23" i="53"/>
  <c r="T22" i="53"/>
  <c r="S22" i="53"/>
  <c r="R22" i="53"/>
  <c r="P22" i="53"/>
  <c r="O22" i="53"/>
  <c r="N22" i="53"/>
  <c r="L22" i="53"/>
  <c r="T21" i="53"/>
  <c r="S21" i="53"/>
  <c r="R21" i="53"/>
  <c r="P21" i="53"/>
  <c r="O21" i="53"/>
  <c r="N21" i="53"/>
  <c r="L21" i="53"/>
  <c r="T20" i="53"/>
  <c r="S20" i="53"/>
  <c r="R20" i="53"/>
  <c r="P20" i="53"/>
  <c r="O20" i="53"/>
  <c r="N20" i="53"/>
  <c r="L20" i="53"/>
  <c r="T19" i="53"/>
  <c r="S19" i="53"/>
  <c r="R19" i="53"/>
  <c r="P19" i="53"/>
  <c r="O19" i="53"/>
  <c r="N19" i="53"/>
  <c r="L19" i="53"/>
  <c r="T18" i="53"/>
  <c r="S18" i="53"/>
  <c r="R18" i="53"/>
  <c r="P18" i="53"/>
  <c r="O18" i="53"/>
  <c r="N18" i="53"/>
  <c r="L18" i="53"/>
  <c r="T17" i="53"/>
  <c r="S17" i="53"/>
  <c r="R17" i="53"/>
  <c r="P17" i="53"/>
  <c r="O17" i="53"/>
  <c r="N17" i="53"/>
  <c r="L17" i="53"/>
  <c r="T16" i="53"/>
  <c r="S16" i="53"/>
  <c r="R16" i="53"/>
  <c r="P16" i="53"/>
  <c r="O16" i="53"/>
  <c r="N16" i="53"/>
  <c r="L16" i="53"/>
  <c r="T15" i="53"/>
  <c r="S15" i="53"/>
  <c r="R15" i="53"/>
  <c r="P15" i="53"/>
  <c r="O15" i="53"/>
  <c r="N15" i="53"/>
  <c r="L15" i="53"/>
  <c r="T14" i="53"/>
  <c r="S14" i="53"/>
  <c r="R14" i="53"/>
  <c r="P14" i="53"/>
  <c r="O14" i="53"/>
  <c r="N14" i="53"/>
  <c r="L14" i="53"/>
  <c r="T13" i="53"/>
  <c r="S13" i="53"/>
  <c r="R13" i="53"/>
  <c r="P13" i="53"/>
  <c r="O13" i="53"/>
  <c r="N13" i="53"/>
  <c r="L13" i="53"/>
  <c r="T12" i="53"/>
  <c r="S12" i="53"/>
  <c r="R12" i="53"/>
  <c r="P12" i="53"/>
  <c r="O12" i="53"/>
  <c r="N12" i="53"/>
  <c r="L12" i="53"/>
  <c r="T11" i="53"/>
  <c r="S11" i="53"/>
  <c r="R11" i="53"/>
  <c r="P11" i="53"/>
  <c r="O11" i="53"/>
  <c r="N11" i="53"/>
  <c r="L11" i="53"/>
  <c r="T10" i="53"/>
  <c r="S10" i="53"/>
  <c r="R10" i="53"/>
  <c r="P10" i="53"/>
  <c r="O10" i="53"/>
  <c r="N10" i="53"/>
  <c r="L10" i="53"/>
  <c r="T9" i="53"/>
  <c r="S9" i="53"/>
  <c r="R9" i="53"/>
  <c r="P9" i="53"/>
  <c r="O9" i="53"/>
  <c r="N9" i="53"/>
  <c r="L9" i="53"/>
  <c r="T22" i="50"/>
  <c r="S22" i="50"/>
  <c r="R22" i="50"/>
  <c r="P22" i="50"/>
  <c r="O22" i="50"/>
  <c r="N22" i="50"/>
  <c r="L22" i="50"/>
  <c r="T21" i="50"/>
  <c r="S21" i="50"/>
  <c r="R21" i="50"/>
  <c r="P21" i="50"/>
  <c r="O21" i="50"/>
  <c r="N21" i="50"/>
  <c r="L21" i="50"/>
  <c r="T20" i="50"/>
  <c r="S20" i="50"/>
  <c r="R20" i="50"/>
  <c r="P20" i="50"/>
  <c r="O20" i="50"/>
  <c r="N20" i="50"/>
  <c r="L20" i="50"/>
  <c r="T19" i="50"/>
  <c r="S19" i="50"/>
  <c r="R19" i="50"/>
  <c r="P19" i="50"/>
  <c r="O19" i="50"/>
  <c r="N19" i="50"/>
  <c r="L19" i="50"/>
  <c r="T18" i="50"/>
  <c r="S18" i="50"/>
  <c r="R18" i="50"/>
  <c r="P18" i="50"/>
  <c r="O18" i="50"/>
  <c r="N18" i="50"/>
  <c r="L18" i="50"/>
  <c r="T17" i="50"/>
  <c r="S17" i="50"/>
  <c r="R17" i="50"/>
  <c r="P17" i="50"/>
  <c r="O17" i="50"/>
  <c r="N17" i="50"/>
  <c r="L17" i="50"/>
  <c r="T16" i="50"/>
  <c r="S16" i="50"/>
  <c r="R16" i="50"/>
  <c r="P16" i="50"/>
  <c r="O16" i="50"/>
  <c r="N16" i="50"/>
  <c r="L16" i="50"/>
  <c r="T15" i="50"/>
  <c r="S15" i="50"/>
  <c r="R15" i="50"/>
  <c r="P15" i="50"/>
  <c r="O15" i="50"/>
  <c r="N15" i="50"/>
  <c r="L15" i="50"/>
  <c r="T14" i="50"/>
  <c r="S14" i="50"/>
  <c r="R14" i="50"/>
  <c r="P14" i="50"/>
  <c r="O14" i="50"/>
  <c r="N14" i="50"/>
  <c r="L14" i="50"/>
  <c r="T13" i="50"/>
  <c r="S13" i="50"/>
  <c r="R13" i="50"/>
  <c r="P13" i="50"/>
  <c r="O13" i="50"/>
  <c r="N13" i="50"/>
  <c r="L13" i="50"/>
  <c r="T12" i="50"/>
  <c r="S12" i="50"/>
  <c r="R12" i="50"/>
  <c r="P12" i="50"/>
  <c r="O12" i="50"/>
  <c r="N12" i="50"/>
  <c r="L12" i="50"/>
  <c r="T11" i="50"/>
  <c r="S11" i="50"/>
  <c r="R11" i="50"/>
  <c r="P11" i="50"/>
  <c r="O11" i="50"/>
  <c r="N11" i="50"/>
  <c r="L11" i="50"/>
  <c r="T10" i="50"/>
  <c r="S10" i="50"/>
  <c r="R10" i="50"/>
  <c r="P10" i="50"/>
  <c r="O10" i="50"/>
  <c r="N10" i="50"/>
  <c r="L10" i="50"/>
  <c r="T9" i="50"/>
  <c r="S9" i="50"/>
  <c r="R9" i="50"/>
  <c r="P9" i="50"/>
  <c r="O9" i="50"/>
  <c r="N9" i="50"/>
  <c r="L9" i="50"/>
  <c r="T9" i="51"/>
  <c r="S9" i="51"/>
  <c r="R9" i="51"/>
  <c r="P9" i="51"/>
  <c r="O9" i="51"/>
  <c r="N9" i="51"/>
  <c r="L9" i="51"/>
  <c r="L3078" i="1"/>
  <c r="N3078" i="1"/>
  <c r="O3078" i="1"/>
  <c r="P3078" i="1"/>
  <c r="R3078" i="1"/>
  <c r="S3078" i="1"/>
  <c r="T3078" i="1"/>
  <c r="L3080" i="1"/>
  <c r="N3080" i="1"/>
  <c r="O3080" i="1"/>
  <c r="P3080" i="1"/>
  <c r="R3080" i="1"/>
  <c r="S3080" i="1"/>
  <c r="T3080" i="1"/>
  <c r="L3081" i="1"/>
  <c r="N3081" i="1"/>
  <c r="O3081" i="1"/>
  <c r="P3081" i="1"/>
  <c r="R3081" i="1"/>
  <c r="S3081" i="1"/>
  <c r="T3081" i="1"/>
  <c r="L3082" i="1"/>
  <c r="N3082" i="1"/>
  <c r="O3082" i="1"/>
  <c r="P3082" i="1"/>
  <c r="R3082" i="1"/>
  <c r="S3082" i="1"/>
  <c r="T3082" i="1"/>
  <c r="L3083" i="1"/>
  <c r="N3083" i="1"/>
  <c r="O3083" i="1"/>
  <c r="P3083" i="1"/>
  <c r="R3083" i="1"/>
  <c r="S3083" i="1"/>
  <c r="T3083" i="1"/>
  <c r="L3084" i="1"/>
  <c r="N3084" i="1"/>
  <c r="O3084" i="1"/>
  <c r="P3084" i="1"/>
  <c r="R3084" i="1"/>
  <c r="S3084" i="1"/>
  <c r="T3084" i="1"/>
  <c r="L3085" i="1"/>
  <c r="N3085" i="1"/>
  <c r="O3085" i="1"/>
  <c r="P3085" i="1"/>
  <c r="R3085" i="1"/>
  <c r="S3085" i="1"/>
  <c r="T3085" i="1"/>
  <c r="L3086" i="1"/>
  <c r="N3086" i="1"/>
  <c r="O3086" i="1"/>
  <c r="P3086" i="1"/>
  <c r="R3086" i="1"/>
  <c r="S3086" i="1"/>
  <c r="T3086" i="1"/>
  <c r="L3087" i="1"/>
  <c r="N3087" i="1"/>
  <c r="O3087" i="1"/>
  <c r="P3087" i="1"/>
  <c r="R3087" i="1"/>
  <c r="S3087" i="1"/>
  <c r="T3087" i="1"/>
  <c r="L3088" i="1"/>
  <c r="N3088" i="1"/>
  <c r="O3088" i="1"/>
  <c r="P3088" i="1"/>
  <c r="R3088" i="1"/>
  <c r="S3088" i="1"/>
  <c r="T3088" i="1"/>
  <c r="L3089" i="1"/>
  <c r="N3089" i="1"/>
  <c r="O3089" i="1"/>
  <c r="P3089" i="1"/>
  <c r="R3089" i="1"/>
  <c r="S3089" i="1"/>
  <c r="T3089" i="1"/>
  <c r="L3090" i="1"/>
  <c r="N3090" i="1"/>
  <c r="O3090" i="1"/>
  <c r="P3090" i="1"/>
  <c r="R3090" i="1"/>
  <c r="S3090" i="1"/>
  <c r="T3090" i="1"/>
  <c r="L3091" i="1"/>
  <c r="N3091" i="1"/>
  <c r="O3091" i="1"/>
  <c r="P3091" i="1"/>
  <c r="R3091" i="1"/>
  <c r="S3091" i="1"/>
  <c r="T3091" i="1"/>
  <c r="L3092" i="1"/>
  <c r="N3092" i="1"/>
  <c r="O3092" i="1"/>
  <c r="P3092" i="1"/>
  <c r="R3092" i="1"/>
  <c r="S3092" i="1"/>
  <c r="T3092" i="1"/>
  <c r="L3093" i="1"/>
  <c r="N3093" i="1"/>
  <c r="O3093" i="1"/>
  <c r="P3093" i="1"/>
  <c r="R3093" i="1"/>
  <c r="S3093" i="1"/>
  <c r="T3093" i="1"/>
  <c r="L3095" i="1"/>
  <c r="N3095" i="1"/>
  <c r="O3095" i="1"/>
  <c r="P3095" i="1"/>
  <c r="R3095" i="1"/>
  <c r="S3095" i="1"/>
  <c r="T3095" i="1"/>
  <c r="L3096" i="1"/>
  <c r="N3096" i="1"/>
  <c r="O3096" i="1"/>
  <c r="P3096" i="1"/>
  <c r="R3096" i="1"/>
  <c r="S3096" i="1"/>
  <c r="T3096" i="1"/>
  <c r="L3097" i="1"/>
  <c r="N3097" i="1"/>
  <c r="O3097" i="1"/>
  <c r="P3097" i="1"/>
  <c r="R3097" i="1"/>
  <c r="S3097" i="1"/>
  <c r="T3097" i="1"/>
  <c r="L3098" i="1"/>
  <c r="N3098" i="1"/>
  <c r="O3098" i="1"/>
  <c r="P3098" i="1"/>
  <c r="R3098" i="1"/>
  <c r="S3098" i="1"/>
  <c r="T3098" i="1"/>
  <c r="L3099" i="1"/>
  <c r="N3099" i="1"/>
  <c r="O3099" i="1"/>
  <c r="P3099" i="1"/>
  <c r="R3099" i="1"/>
  <c r="S3099" i="1"/>
  <c r="T3099" i="1"/>
  <c r="L3100" i="1"/>
  <c r="N3100" i="1"/>
  <c r="O3100" i="1"/>
  <c r="P3100" i="1"/>
  <c r="R3100" i="1"/>
  <c r="S3100" i="1"/>
  <c r="T3100" i="1"/>
  <c r="L3101" i="1"/>
  <c r="N3101" i="1"/>
  <c r="O3101" i="1"/>
  <c r="P3101" i="1"/>
  <c r="R3101" i="1"/>
  <c r="S3101" i="1"/>
  <c r="T3101" i="1"/>
  <c r="L3102" i="1"/>
  <c r="N3102" i="1"/>
  <c r="O3102" i="1"/>
  <c r="P3102" i="1"/>
  <c r="R3102" i="1"/>
  <c r="S3102" i="1"/>
  <c r="T3102" i="1"/>
  <c r="L3103" i="1"/>
  <c r="N3103" i="1"/>
  <c r="O3103" i="1"/>
  <c r="P3103" i="1"/>
  <c r="R3103" i="1"/>
  <c r="S3103" i="1"/>
  <c r="T3103" i="1"/>
  <c r="L3104" i="1"/>
  <c r="N3104" i="1"/>
  <c r="O3104" i="1"/>
  <c r="P3104" i="1"/>
  <c r="R3104" i="1"/>
  <c r="S3104" i="1"/>
  <c r="T3104" i="1"/>
  <c r="L3105" i="1"/>
  <c r="N3105" i="1"/>
  <c r="O3105" i="1"/>
  <c r="P3105" i="1"/>
  <c r="R3105" i="1"/>
  <c r="S3105" i="1"/>
  <c r="T3105" i="1"/>
  <c r="L3106" i="1"/>
  <c r="N3106" i="1"/>
  <c r="O3106" i="1"/>
  <c r="P3106" i="1"/>
  <c r="R3106" i="1"/>
  <c r="S3106" i="1"/>
  <c r="T3106" i="1"/>
  <c r="L3107" i="1"/>
  <c r="N3107" i="1"/>
  <c r="O3107" i="1"/>
  <c r="P3107" i="1"/>
  <c r="R3107" i="1"/>
  <c r="S3107" i="1"/>
  <c r="T3107" i="1"/>
  <c r="L3108" i="1"/>
  <c r="N3108" i="1"/>
  <c r="O3108" i="1"/>
  <c r="P3108" i="1"/>
  <c r="R3108" i="1"/>
  <c r="S3108" i="1"/>
  <c r="T3108" i="1"/>
  <c r="L3109" i="1"/>
  <c r="N3109" i="1"/>
  <c r="O3109" i="1"/>
  <c r="P3109" i="1"/>
  <c r="R3109" i="1"/>
  <c r="S3109" i="1"/>
  <c r="T3109" i="1"/>
  <c r="L3110" i="1"/>
  <c r="N3110" i="1"/>
  <c r="O3110" i="1"/>
  <c r="P3110" i="1"/>
  <c r="R3110" i="1"/>
  <c r="S3110" i="1"/>
  <c r="T3110" i="1"/>
  <c r="L3111" i="1"/>
  <c r="N3111" i="1"/>
  <c r="O3111" i="1"/>
  <c r="P3111" i="1"/>
  <c r="R3111" i="1"/>
  <c r="S3111" i="1"/>
  <c r="T3111" i="1"/>
  <c r="L3112" i="1"/>
  <c r="N3112" i="1"/>
  <c r="O3112" i="1"/>
  <c r="P3112" i="1"/>
  <c r="R3112" i="1"/>
  <c r="S3112" i="1"/>
  <c r="T3112" i="1"/>
  <c r="L3113" i="1"/>
  <c r="N3113" i="1"/>
  <c r="O3113" i="1"/>
  <c r="P3113" i="1"/>
  <c r="R3113" i="1"/>
  <c r="S3113" i="1"/>
  <c r="T3113" i="1"/>
  <c r="L3114" i="1"/>
  <c r="N3114" i="1"/>
  <c r="O3114" i="1"/>
  <c r="P3114" i="1"/>
  <c r="R3114" i="1"/>
  <c r="S3114" i="1"/>
  <c r="T3114" i="1"/>
  <c r="L3115" i="1"/>
  <c r="N3115" i="1"/>
  <c r="O3115" i="1"/>
  <c r="P3115" i="1"/>
  <c r="R3115" i="1"/>
  <c r="S3115" i="1"/>
  <c r="T3115" i="1"/>
  <c r="L3116" i="1"/>
  <c r="N3116" i="1"/>
  <c r="O3116" i="1"/>
  <c r="P3116" i="1"/>
  <c r="R3116" i="1"/>
  <c r="S3116" i="1"/>
  <c r="T3116" i="1"/>
  <c r="L3117" i="1"/>
  <c r="N3117" i="1"/>
  <c r="O3117" i="1"/>
  <c r="P3117" i="1"/>
  <c r="R3117" i="1"/>
  <c r="S3117" i="1"/>
  <c r="T3117" i="1"/>
  <c r="L3118" i="1"/>
  <c r="N3118" i="1"/>
  <c r="O3118" i="1"/>
  <c r="P3118" i="1"/>
  <c r="R3118" i="1"/>
  <c r="S3118" i="1"/>
  <c r="T3118" i="1"/>
  <c r="L3119" i="1"/>
  <c r="N3119" i="1"/>
  <c r="O3119" i="1"/>
  <c r="P3119" i="1"/>
  <c r="R3119" i="1"/>
  <c r="S3119" i="1"/>
  <c r="T3119" i="1"/>
  <c r="N3120" i="1"/>
  <c r="O3120" i="1"/>
  <c r="P3120" i="1"/>
  <c r="R3120" i="1"/>
  <c r="S3120" i="1"/>
  <c r="T3120" i="1"/>
  <c r="L3121" i="1"/>
  <c r="N3121" i="1"/>
  <c r="O3121" i="1"/>
  <c r="P3121" i="1"/>
  <c r="R3121" i="1"/>
  <c r="S3121" i="1"/>
  <c r="T3121" i="1"/>
  <c r="L3122" i="1"/>
  <c r="N3122" i="1"/>
  <c r="O3122" i="1"/>
  <c r="P3122" i="1"/>
  <c r="R3122" i="1"/>
  <c r="S3122" i="1"/>
  <c r="T3122" i="1"/>
  <c r="L3123" i="1"/>
  <c r="N3123" i="1"/>
  <c r="O3123" i="1"/>
  <c r="P3123" i="1"/>
  <c r="R3123" i="1"/>
  <c r="S3123" i="1"/>
  <c r="T3123" i="1"/>
  <c r="L3124" i="1"/>
  <c r="N3124" i="1"/>
  <c r="O3124" i="1"/>
  <c r="P3124" i="1"/>
  <c r="R3124" i="1"/>
  <c r="S3124" i="1"/>
  <c r="T3124" i="1"/>
  <c r="L3125" i="1"/>
  <c r="N3125" i="1"/>
  <c r="O3125" i="1"/>
  <c r="P3125" i="1"/>
  <c r="R3125" i="1"/>
  <c r="S3125" i="1"/>
  <c r="T3125" i="1"/>
  <c r="L3126" i="1"/>
  <c r="N3126" i="1"/>
  <c r="O3126" i="1"/>
  <c r="P3126" i="1"/>
  <c r="R3126" i="1"/>
  <c r="S3126" i="1"/>
  <c r="T3126" i="1"/>
  <c r="L3127" i="1"/>
  <c r="N3127" i="1"/>
  <c r="O3127" i="1"/>
  <c r="P3127" i="1"/>
  <c r="R3127" i="1"/>
  <c r="S3127" i="1"/>
  <c r="T3127" i="1"/>
  <c r="L3128" i="1"/>
  <c r="N3128" i="1"/>
  <c r="O3128" i="1"/>
  <c r="P3128" i="1"/>
  <c r="R3128" i="1"/>
  <c r="S3128" i="1"/>
  <c r="T3128" i="1"/>
  <c r="L3129" i="1"/>
  <c r="N3129" i="1"/>
  <c r="O3129" i="1"/>
  <c r="P3129" i="1"/>
  <c r="R3129" i="1"/>
  <c r="S3129" i="1"/>
  <c r="T3129" i="1"/>
  <c r="L3130" i="1"/>
  <c r="N3130" i="1"/>
  <c r="O3130" i="1"/>
  <c r="P3130" i="1"/>
  <c r="R3130" i="1"/>
  <c r="S3130" i="1"/>
  <c r="T3130" i="1"/>
  <c r="L3131" i="1"/>
  <c r="N3131" i="1"/>
  <c r="O3131" i="1"/>
  <c r="P3131" i="1"/>
  <c r="R3131" i="1"/>
  <c r="S3131" i="1"/>
  <c r="T3131" i="1"/>
  <c r="L3132" i="1"/>
  <c r="N3132" i="1"/>
  <c r="O3132" i="1"/>
  <c r="P3132" i="1"/>
  <c r="R3132" i="1"/>
  <c r="S3132" i="1"/>
  <c r="T3132" i="1"/>
  <c r="L3133" i="1"/>
  <c r="N3133" i="1"/>
  <c r="O3133" i="1"/>
  <c r="P3133" i="1"/>
  <c r="R3133" i="1"/>
  <c r="S3133" i="1"/>
  <c r="T3133" i="1"/>
  <c r="L3135" i="1"/>
  <c r="N3135" i="1"/>
  <c r="O3135" i="1"/>
  <c r="P3135" i="1"/>
  <c r="R3135" i="1"/>
  <c r="S3135" i="1"/>
  <c r="T3135" i="1"/>
  <c r="L3136" i="1"/>
  <c r="N3136" i="1"/>
  <c r="O3136" i="1"/>
  <c r="P3136" i="1"/>
  <c r="R3136" i="1"/>
  <c r="S3136" i="1"/>
  <c r="T3136" i="1"/>
  <c r="L3137" i="1"/>
  <c r="N3137" i="1"/>
  <c r="O3137" i="1"/>
  <c r="P3137" i="1"/>
  <c r="R3137" i="1"/>
  <c r="S3137" i="1"/>
  <c r="T3137" i="1"/>
  <c r="L3138" i="1"/>
  <c r="N3138" i="1"/>
  <c r="O3138" i="1"/>
  <c r="P3138" i="1"/>
  <c r="R3138" i="1"/>
  <c r="S3138" i="1"/>
  <c r="T3138" i="1"/>
  <c r="L3139" i="1"/>
  <c r="N3139" i="1"/>
  <c r="O3139" i="1"/>
  <c r="P3139" i="1"/>
  <c r="R3139" i="1"/>
  <c r="S3139" i="1"/>
  <c r="T3139" i="1"/>
  <c r="L3140" i="1"/>
  <c r="N3140" i="1"/>
  <c r="O3140" i="1"/>
  <c r="P3140" i="1"/>
  <c r="R3140" i="1"/>
  <c r="S3140" i="1"/>
  <c r="T3140" i="1"/>
  <c r="L3141" i="1"/>
  <c r="N3141" i="1"/>
  <c r="O3141" i="1"/>
  <c r="P3141" i="1"/>
  <c r="R3141" i="1"/>
  <c r="S3141" i="1"/>
  <c r="T3141" i="1"/>
  <c r="L3142" i="1"/>
  <c r="N3142" i="1"/>
  <c r="O3142" i="1"/>
  <c r="P3142" i="1"/>
  <c r="R3142" i="1"/>
  <c r="S3142" i="1"/>
  <c r="T3142" i="1"/>
  <c r="L3143" i="1"/>
  <c r="N3143" i="1"/>
  <c r="O3143" i="1"/>
  <c r="P3143" i="1"/>
  <c r="R3143" i="1"/>
  <c r="S3143" i="1"/>
  <c r="T3143" i="1"/>
  <c r="L3144" i="1"/>
  <c r="N3144" i="1"/>
  <c r="O3144" i="1"/>
  <c r="P3144" i="1"/>
  <c r="R3144" i="1"/>
  <c r="S3144" i="1"/>
  <c r="T3144" i="1"/>
  <c r="L3145" i="1"/>
  <c r="N3145" i="1"/>
  <c r="O3145" i="1"/>
  <c r="P3145" i="1"/>
  <c r="R3145" i="1"/>
  <c r="S3145" i="1"/>
  <c r="T3145" i="1"/>
  <c r="L3146" i="1"/>
  <c r="N3146" i="1"/>
  <c r="O3146" i="1"/>
  <c r="P3146" i="1"/>
  <c r="R3146" i="1"/>
  <c r="S3146" i="1"/>
  <c r="T3146" i="1"/>
  <c r="L3147" i="1"/>
  <c r="N3147" i="1"/>
  <c r="O3147" i="1"/>
  <c r="P3147" i="1"/>
  <c r="R3147" i="1"/>
  <c r="S3147" i="1"/>
  <c r="T3147" i="1"/>
  <c r="L3148" i="1"/>
  <c r="N3148" i="1"/>
  <c r="O3148" i="1"/>
  <c r="P3148" i="1"/>
  <c r="R3148" i="1"/>
  <c r="S3148" i="1"/>
  <c r="T3148" i="1"/>
  <c r="L3149" i="1"/>
  <c r="N3149" i="1"/>
  <c r="O3149" i="1"/>
  <c r="P3149" i="1"/>
  <c r="R3149" i="1"/>
  <c r="S3149" i="1"/>
  <c r="T3149" i="1"/>
  <c r="L3150" i="1"/>
  <c r="N3150" i="1"/>
  <c r="O3150" i="1"/>
  <c r="P3150" i="1"/>
  <c r="R3150" i="1"/>
  <c r="S3150" i="1"/>
  <c r="T3150" i="1"/>
  <c r="L3151" i="1"/>
  <c r="N3151" i="1"/>
  <c r="O3151" i="1"/>
  <c r="P3151" i="1"/>
  <c r="R3151" i="1"/>
  <c r="S3151" i="1"/>
  <c r="T3151" i="1"/>
  <c r="L3152" i="1"/>
  <c r="N3152" i="1"/>
  <c r="O3152" i="1"/>
  <c r="P3152" i="1"/>
  <c r="R3152" i="1"/>
  <c r="S3152" i="1"/>
  <c r="T3152" i="1"/>
  <c r="L3153" i="1"/>
  <c r="N3153" i="1"/>
  <c r="O3153" i="1"/>
  <c r="P3153" i="1"/>
  <c r="R3153" i="1"/>
  <c r="S3153" i="1"/>
  <c r="T3153" i="1"/>
  <c r="L3154" i="1"/>
  <c r="N3154" i="1"/>
  <c r="O3154" i="1"/>
  <c r="P3154" i="1"/>
  <c r="R3154" i="1"/>
  <c r="S3154" i="1"/>
  <c r="T3154" i="1"/>
  <c r="L3155" i="1"/>
  <c r="N3155" i="1"/>
  <c r="O3155" i="1"/>
  <c r="P3155" i="1"/>
  <c r="R3155" i="1"/>
  <c r="S3155" i="1"/>
  <c r="T3155" i="1"/>
  <c r="L3156" i="1"/>
  <c r="N3156" i="1"/>
  <c r="O3156" i="1"/>
  <c r="P3156" i="1"/>
  <c r="R3156" i="1"/>
  <c r="S3156" i="1"/>
  <c r="T3156" i="1"/>
  <c r="L3157" i="1"/>
  <c r="N3157" i="1"/>
  <c r="O3157" i="1"/>
  <c r="P3157" i="1"/>
  <c r="R3157" i="1"/>
  <c r="S3157" i="1"/>
  <c r="T3157" i="1"/>
  <c r="L3158" i="1"/>
  <c r="N3158" i="1"/>
  <c r="O3158" i="1"/>
  <c r="P3158" i="1"/>
  <c r="R3158" i="1"/>
  <c r="S3158" i="1"/>
  <c r="T3158" i="1"/>
  <c r="L3159" i="1"/>
  <c r="N3159" i="1"/>
  <c r="O3159" i="1"/>
  <c r="P3159" i="1"/>
  <c r="R3159" i="1"/>
  <c r="S3159" i="1"/>
  <c r="T3159" i="1"/>
  <c r="L3160" i="1"/>
  <c r="N3160" i="1"/>
  <c r="O3160" i="1"/>
  <c r="P3160" i="1"/>
  <c r="R3160" i="1"/>
  <c r="S3160" i="1"/>
  <c r="T3160" i="1"/>
  <c r="L3161" i="1"/>
  <c r="N3161" i="1"/>
  <c r="O3161" i="1"/>
  <c r="P3161" i="1"/>
  <c r="R3161" i="1"/>
  <c r="S3161" i="1"/>
  <c r="T3161" i="1"/>
  <c r="L3162" i="1"/>
  <c r="N3162" i="1"/>
  <c r="O3162" i="1"/>
  <c r="P3162" i="1"/>
  <c r="R3162" i="1"/>
  <c r="S3162" i="1"/>
  <c r="T3162" i="1"/>
  <c r="L3163" i="1"/>
  <c r="N3163" i="1"/>
  <c r="O3163" i="1"/>
  <c r="P3163" i="1"/>
  <c r="R3163" i="1"/>
  <c r="S3163" i="1"/>
  <c r="T3163" i="1"/>
  <c r="L3164" i="1"/>
  <c r="N3164" i="1"/>
  <c r="O3164" i="1"/>
  <c r="P3164" i="1"/>
  <c r="R3164" i="1"/>
  <c r="S3164" i="1"/>
  <c r="T3164" i="1"/>
  <c r="L3165" i="1"/>
  <c r="N3165" i="1"/>
  <c r="O3165" i="1"/>
  <c r="P3165" i="1"/>
  <c r="R3165" i="1"/>
  <c r="S3165" i="1"/>
  <c r="T3165" i="1"/>
  <c r="L3166" i="1"/>
  <c r="N3166" i="1"/>
  <c r="O3166" i="1"/>
  <c r="P3166" i="1"/>
  <c r="R3166" i="1"/>
  <c r="S3166" i="1"/>
  <c r="T3166" i="1"/>
  <c r="L3167" i="1"/>
  <c r="N3167" i="1"/>
  <c r="O3167" i="1"/>
  <c r="P3167" i="1"/>
  <c r="R3167" i="1"/>
  <c r="S3167" i="1"/>
  <c r="T3167" i="1"/>
  <c r="L3168" i="1"/>
  <c r="N3168" i="1"/>
  <c r="O3168" i="1"/>
  <c r="P3168" i="1"/>
  <c r="R3168" i="1"/>
  <c r="S3168" i="1"/>
  <c r="T3168" i="1"/>
  <c r="L3169" i="1"/>
  <c r="N3169" i="1"/>
  <c r="O3169" i="1"/>
  <c r="P3169" i="1"/>
  <c r="R3169" i="1"/>
  <c r="S3169" i="1"/>
  <c r="T3169" i="1"/>
  <c r="L3170" i="1"/>
  <c r="N3170" i="1"/>
  <c r="O3170" i="1"/>
  <c r="P3170" i="1"/>
  <c r="R3170" i="1"/>
  <c r="S3170" i="1"/>
  <c r="T3170" i="1"/>
  <c r="L3171" i="1"/>
  <c r="N3171" i="1"/>
  <c r="O3171" i="1"/>
  <c r="P3171" i="1"/>
  <c r="R3171" i="1"/>
  <c r="S3171" i="1"/>
  <c r="T3171" i="1"/>
  <c r="L3172" i="1"/>
  <c r="N3172" i="1"/>
  <c r="O3172" i="1"/>
  <c r="P3172" i="1"/>
  <c r="R3172" i="1"/>
  <c r="S3172" i="1"/>
  <c r="T3172" i="1"/>
  <c r="L3173" i="1"/>
  <c r="N3173" i="1"/>
  <c r="O3173" i="1"/>
  <c r="P3173" i="1"/>
  <c r="R3173" i="1"/>
  <c r="S3173" i="1"/>
  <c r="T3173" i="1"/>
  <c r="L3174" i="1"/>
  <c r="N3174" i="1"/>
  <c r="O3174" i="1"/>
  <c r="P3174" i="1"/>
  <c r="R3174" i="1"/>
  <c r="S3174" i="1"/>
  <c r="T3174" i="1"/>
  <c r="L3175" i="1"/>
  <c r="N3175" i="1"/>
  <c r="O3175" i="1"/>
  <c r="P3175" i="1"/>
  <c r="R3175" i="1"/>
  <c r="S3175" i="1"/>
  <c r="T3175" i="1"/>
  <c r="L3176" i="1"/>
  <c r="N3176" i="1"/>
  <c r="O3176" i="1"/>
  <c r="P3176" i="1"/>
  <c r="R3176" i="1"/>
  <c r="S3176" i="1"/>
  <c r="T3176" i="1"/>
  <c r="L3177" i="1"/>
  <c r="N3177" i="1"/>
  <c r="O3177" i="1"/>
  <c r="P3177" i="1"/>
  <c r="R3177" i="1"/>
  <c r="S3177" i="1"/>
  <c r="T3177" i="1"/>
  <c r="L3178" i="1"/>
  <c r="N3178" i="1"/>
  <c r="O3178" i="1"/>
  <c r="P3178" i="1"/>
  <c r="R3178" i="1"/>
  <c r="S3178" i="1"/>
  <c r="T3178" i="1"/>
  <c r="L3179" i="1"/>
  <c r="N3179" i="1"/>
  <c r="O3179" i="1"/>
  <c r="P3179" i="1"/>
  <c r="R3179" i="1"/>
  <c r="S3179" i="1"/>
  <c r="T3179" i="1"/>
  <c r="L3180" i="1"/>
  <c r="N3180" i="1"/>
  <c r="O3180" i="1"/>
  <c r="P3180" i="1"/>
  <c r="R3180" i="1"/>
  <c r="S3180" i="1"/>
  <c r="T3180" i="1"/>
  <c r="L3181" i="1"/>
  <c r="N3181" i="1"/>
  <c r="O3181" i="1"/>
  <c r="P3181" i="1"/>
  <c r="R3181" i="1"/>
  <c r="S3181" i="1"/>
  <c r="T3181" i="1"/>
  <c r="L3182" i="1"/>
  <c r="N3182" i="1"/>
  <c r="O3182" i="1"/>
  <c r="P3182" i="1"/>
  <c r="R3182" i="1"/>
  <c r="S3182" i="1"/>
  <c r="T3182" i="1"/>
  <c r="L3183" i="1"/>
  <c r="N3183" i="1"/>
  <c r="O3183" i="1"/>
  <c r="P3183" i="1"/>
  <c r="R3183" i="1"/>
  <c r="S3183" i="1"/>
  <c r="T3183" i="1"/>
  <c r="L3184" i="1"/>
  <c r="N3184" i="1"/>
  <c r="O3184" i="1"/>
  <c r="P3184" i="1"/>
  <c r="R3184" i="1"/>
  <c r="S3184" i="1"/>
  <c r="T3184" i="1"/>
  <c r="L3185" i="1"/>
  <c r="N3185" i="1"/>
  <c r="O3185" i="1"/>
  <c r="P3185" i="1"/>
  <c r="R3185" i="1"/>
  <c r="S3185" i="1"/>
  <c r="T3185" i="1"/>
  <c r="L3186" i="1"/>
  <c r="N3186" i="1"/>
  <c r="O3186" i="1"/>
  <c r="P3186" i="1"/>
  <c r="R3186" i="1"/>
  <c r="S3186" i="1"/>
  <c r="T3186" i="1"/>
  <c r="L3187" i="1"/>
  <c r="N3187" i="1"/>
  <c r="O3187" i="1"/>
  <c r="P3187" i="1"/>
  <c r="R3187" i="1"/>
  <c r="S3187" i="1"/>
  <c r="T3187" i="1"/>
  <c r="L3188" i="1"/>
  <c r="N3188" i="1"/>
  <c r="O3188" i="1"/>
  <c r="P3188" i="1"/>
  <c r="R3188" i="1"/>
  <c r="S3188" i="1"/>
  <c r="T3188" i="1"/>
  <c r="L3189" i="1"/>
  <c r="N3189" i="1"/>
  <c r="O3189" i="1"/>
  <c r="P3189" i="1"/>
  <c r="R3189" i="1"/>
  <c r="S3189" i="1"/>
  <c r="T3189" i="1"/>
  <c r="L3190" i="1"/>
  <c r="N3190" i="1"/>
  <c r="O3190" i="1"/>
  <c r="P3190" i="1"/>
  <c r="R3190" i="1"/>
  <c r="S3190" i="1"/>
  <c r="T3190" i="1"/>
  <c r="L3191" i="1"/>
  <c r="N3191" i="1"/>
  <c r="O3191" i="1"/>
  <c r="P3191" i="1"/>
  <c r="R3191" i="1"/>
  <c r="S3191" i="1"/>
  <c r="T3191" i="1"/>
  <c r="L3192" i="1"/>
  <c r="N3192" i="1"/>
  <c r="O3192" i="1"/>
  <c r="P3192" i="1"/>
  <c r="R3192" i="1"/>
  <c r="S3192" i="1"/>
  <c r="T3192" i="1"/>
  <c r="L3193" i="1"/>
  <c r="N3193" i="1"/>
  <c r="O3193" i="1"/>
  <c r="P3193" i="1"/>
  <c r="R3193" i="1"/>
  <c r="S3193" i="1"/>
  <c r="T3193" i="1"/>
  <c r="L3194" i="1"/>
  <c r="N3194" i="1"/>
  <c r="O3194" i="1"/>
  <c r="P3194" i="1"/>
  <c r="R3194" i="1"/>
  <c r="S3194" i="1"/>
  <c r="T3194" i="1"/>
  <c r="L3195" i="1"/>
  <c r="N3195" i="1"/>
  <c r="O3195" i="1"/>
  <c r="P3195" i="1"/>
  <c r="R3195" i="1"/>
  <c r="S3195" i="1"/>
  <c r="T3195" i="1"/>
  <c r="L3196" i="1"/>
  <c r="N3196" i="1"/>
  <c r="O3196" i="1"/>
  <c r="P3196" i="1"/>
  <c r="R3196" i="1"/>
  <c r="S3196" i="1"/>
  <c r="T3196" i="1"/>
  <c r="L3197" i="1"/>
  <c r="N3197" i="1"/>
  <c r="O3197" i="1"/>
  <c r="P3197" i="1"/>
  <c r="R3197" i="1"/>
  <c r="S3197" i="1"/>
  <c r="T3197" i="1"/>
  <c r="L3198" i="1"/>
  <c r="N3198" i="1"/>
  <c r="O3198" i="1"/>
  <c r="P3198" i="1"/>
  <c r="R3198" i="1"/>
  <c r="S3198" i="1"/>
  <c r="T3198" i="1"/>
  <c r="L3199" i="1"/>
  <c r="N3199" i="1"/>
  <c r="O3199" i="1"/>
  <c r="P3199" i="1"/>
  <c r="R3199" i="1"/>
  <c r="S3199" i="1"/>
  <c r="T3199" i="1"/>
  <c r="L3200" i="1"/>
  <c r="N3200" i="1"/>
  <c r="O3200" i="1"/>
  <c r="P3200" i="1"/>
  <c r="R3200" i="1"/>
  <c r="S3200" i="1"/>
  <c r="T3200" i="1"/>
  <c r="L3201" i="1"/>
  <c r="N3201" i="1"/>
  <c r="O3201" i="1"/>
  <c r="P3201" i="1"/>
  <c r="R3201" i="1"/>
  <c r="S3201" i="1"/>
  <c r="T3201" i="1"/>
  <c r="L3202" i="1"/>
  <c r="N3202" i="1"/>
  <c r="O3202" i="1"/>
  <c r="P3202" i="1"/>
  <c r="R3202" i="1"/>
  <c r="S3202" i="1"/>
  <c r="T3202" i="1"/>
  <c r="L3203" i="1"/>
  <c r="N3203" i="1"/>
  <c r="O3203" i="1"/>
  <c r="P3203" i="1"/>
  <c r="R3203" i="1"/>
  <c r="S3203" i="1"/>
  <c r="T3203" i="1"/>
  <c r="L3204" i="1"/>
  <c r="N3204" i="1"/>
  <c r="O3204" i="1"/>
  <c r="P3204" i="1"/>
  <c r="R3204" i="1"/>
  <c r="S3204" i="1"/>
  <c r="T3204" i="1"/>
  <c r="L3205" i="1"/>
  <c r="N3205" i="1"/>
  <c r="O3205" i="1"/>
  <c r="P3205" i="1"/>
  <c r="R3205" i="1"/>
  <c r="S3205" i="1"/>
  <c r="T3205" i="1"/>
  <c r="L3206" i="1"/>
  <c r="N3206" i="1"/>
  <c r="O3206" i="1"/>
  <c r="P3206" i="1"/>
  <c r="R3206" i="1"/>
  <c r="S3206" i="1"/>
  <c r="T3206" i="1"/>
  <c r="L3208" i="1"/>
  <c r="N3208" i="1"/>
  <c r="O3208" i="1"/>
  <c r="P3208" i="1"/>
  <c r="R3208" i="1"/>
  <c r="S3208" i="1"/>
  <c r="T3208" i="1"/>
  <c r="L3209" i="1"/>
  <c r="N3209" i="1"/>
  <c r="O3209" i="1"/>
  <c r="P3209" i="1"/>
  <c r="R3209" i="1"/>
  <c r="S3209" i="1"/>
  <c r="T3209" i="1"/>
  <c r="L3210" i="1"/>
  <c r="N3210" i="1"/>
  <c r="O3210" i="1"/>
  <c r="P3210" i="1"/>
  <c r="R3210" i="1"/>
  <c r="S3210" i="1"/>
  <c r="T3210" i="1"/>
  <c r="L3211" i="1"/>
  <c r="N3211" i="1"/>
  <c r="O3211" i="1"/>
  <c r="P3211" i="1"/>
  <c r="R3211" i="1"/>
  <c r="S3211" i="1"/>
  <c r="T3211" i="1"/>
  <c r="T142" i="52"/>
  <c r="S142" i="52"/>
  <c r="R142" i="52"/>
  <c r="P142" i="52"/>
  <c r="O142" i="52"/>
  <c r="N142" i="52"/>
  <c r="L142" i="52"/>
  <c r="T141" i="52"/>
  <c r="S141" i="52"/>
  <c r="R141" i="52"/>
  <c r="P141" i="52"/>
  <c r="O141" i="52"/>
  <c r="N141" i="52"/>
  <c r="L141" i="52"/>
  <c r="T140" i="52"/>
  <c r="S140" i="52"/>
  <c r="R140" i="52"/>
  <c r="P140" i="52"/>
  <c r="O140" i="52"/>
  <c r="N140" i="52"/>
  <c r="L140" i="52"/>
  <c r="T139" i="52"/>
  <c r="S139" i="52"/>
  <c r="R139" i="52"/>
  <c r="P139" i="52"/>
  <c r="O139" i="52"/>
  <c r="N139" i="52"/>
  <c r="L139" i="52"/>
  <c r="T138" i="52"/>
  <c r="S138" i="52"/>
  <c r="R138" i="52"/>
  <c r="P138" i="52"/>
  <c r="O138" i="52"/>
  <c r="N138" i="52"/>
  <c r="L138" i="52"/>
  <c r="T137" i="52"/>
  <c r="S137" i="52"/>
  <c r="R137" i="52"/>
  <c r="P137" i="52"/>
  <c r="O137" i="52"/>
  <c r="N137" i="52"/>
  <c r="L137" i="52"/>
  <c r="T136" i="52"/>
  <c r="S136" i="52"/>
  <c r="R136" i="52"/>
  <c r="P136" i="52"/>
  <c r="O136" i="52"/>
  <c r="N136" i="52"/>
  <c r="L136" i="52"/>
  <c r="T135" i="52"/>
  <c r="S135" i="52"/>
  <c r="R135" i="52"/>
  <c r="P135" i="52"/>
  <c r="O135" i="52"/>
  <c r="N135" i="52"/>
  <c r="L135" i="52"/>
  <c r="T134" i="52"/>
  <c r="S134" i="52"/>
  <c r="R134" i="52"/>
  <c r="P134" i="52"/>
  <c r="O134" i="52"/>
  <c r="N134" i="52"/>
  <c r="L134" i="52"/>
  <c r="T133" i="52"/>
  <c r="S133" i="52"/>
  <c r="R133" i="52"/>
  <c r="P133" i="52"/>
  <c r="O133" i="52"/>
  <c r="N133" i="52"/>
  <c r="L133" i="52"/>
  <c r="T132" i="52"/>
  <c r="S132" i="52"/>
  <c r="R132" i="52"/>
  <c r="P132" i="52"/>
  <c r="O132" i="52"/>
  <c r="N132" i="52"/>
  <c r="L132" i="52"/>
  <c r="T131" i="52"/>
  <c r="S131" i="52"/>
  <c r="R131" i="52"/>
  <c r="P131" i="52"/>
  <c r="O131" i="52"/>
  <c r="N131" i="52"/>
  <c r="L131" i="52"/>
  <c r="T130" i="52"/>
  <c r="S130" i="52"/>
  <c r="R130" i="52"/>
  <c r="P130" i="52"/>
  <c r="O130" i="52"/>
  <c r="N130" i="52"/>
  <c r="L130" i="52"/>
  <c r="T129" i="52"/>
  <c r="S129" i="52"/>
  <c r="R129" i="52"/>
  <c r="P129" i="52"/>
  <c r="O129" i="52"/>
  <c r="N129" i="52"/>
  <c r="L129" i="52"/>
  <c r="T128" i="52"/>
  <c r="S128" i="52"/>
  <c r="R128" i="52"/>
  <c r="P128" i="52"/>
  <c r="O128" i="52"/>
  <c r="N128" i="52"/>
  <c r="L128" i="52"/>
  <c r="T127" i="52"/>
  <c r="S127" i="52"/>
  <c r="R127" i="52"/>
  <c r="P127" i="52"/>
  <c r="O127" i="52"/>
  <c r="N127" i="52"/>
  <c r="L127" i="52"/>
  <c r="T126" i="52"/>
  <c r="S126" i="52"/>
  <c r="R126" i="52"/>
  <c r="P126" i="52"/>
  <c r="O126" i="52"/>
  <c r="N126" i="52"/>
  <c r="L126" i="52"/>
  <c r="T125" i="52"/>
  <c r="S125" i="52"/>
  <c r="R125" i="52"/>
  <c r="P125" i="52"/>
  <c r="O125" i="52"/>
  <c r="N125" i="52"/>
  <c r="L125" i="52"/>
  <c r="T124" i="52"/>
  <c r="S124" i="52"/>
  <c r="R124" i="52"/>
  <c r="P124" i="52"/>
  <c r="O124" i="52"/>
  <c r="N124" i="52"/>
  <c r="L124" i="52"/>
  <c r="T123" i="52"/>
  <c r="S123" i="52"/>
  <c r="R123" i="52"/>
  <c r="P123" i="52"/>
  <c r="O123" i="52"/>
  <c r="N123" i="52"/>
  <c r="L123" i="52"/>
  <c r="T122" i="52"/>
  <c r="S122" i="52"/>
  <c r="R122" i="52"/>
  <c r="P122" i="52"/>
  <c r="O122" i="52"/>
  <c r="N122" i="52"/>
  <c r="L122" i="52"/>
  <c r="T121" i="52"/>
  <c r="S121" i="52"/>
  <c r="R121" i="52"/>
  <c r="P121" i="52"/>
  <c r="O121" i="52"/>
  <c r="N121" i="52"/>
  <c r="L121" i="52"/>
  <c r="T120" i="52"/>
  <c r="S120" i="52"/>
  <c r="R120" i="52"/>
  <c r="P120" i="52"/>
  <c r="O120" i="52"/>
  <c r="N120" i="52"/>
  <c r="L120" i="52"/>
  <c r="T119" i="52"/>
  <c r="S119" i="52"/>
  <c r="R119" i="52"/>
  <c r="P119" i="52"/>
  <c r="O119" i="52"/>
  <c r="N119" i="52"/>
  <c r="L119" i="52"/>
  <c r="T118" i="52"/>
  <c r="S118" i="52"/>
  <c r="R118" i="52"/>
  <c r="P118" i="52"/>
  <c r="O118" i="52"/>
  <c r="N118" i="52"/>
  <c r="L118" i="52"/>
  <c r="T117" i="52"/>
  <c r="S117" i="52"/>
  <c r="R117" i="52"/>
  <c r="P117" i="52"/>
  <c r="O117" i="52"/>
  <c r="N117" i="52"/>
  <c r="L117" i="52"/>
  <c r="T116" i="52"/>
  <c r="S116" i="52"/>
  <c r="R116" i="52"/>
  <c r="P116" i="52"/>
  <c r="O116" i="52"/>
  <c r="N116" i="52"/>
  <c r="L116" i="52"/>
  <c r="T115" i="52"/>
  <c r="S115" i="52"/>
  <c r="R115" i="52"/>
  <c r="P115" i="52"/>
  <c r="O115" i="52"/>
  <c r="N115" i="52"/>
  <c r="L115" i="52"/>
  <c r="T114" i="52"/>
  <c r="S114" i="52"/>
  <c r="R114" i="52"/>
  <c r="P114" i="52"/>
  <c r="O114" i="52"/>
  <c r="N114" i="52"/>
  <c r="L114" i="52"/>
  <c r="T113" i="52"/>
  <c r="S113" i="52"/>
  <c r="R113" i="52"/>
  <c r="P113" i="52"/>
  <c r="O113" i="52"/>
  <c r="N113" i="52"/>
  <c r="L113" i="52"/>
  <c r="T112" i="52"/>
  <c r="S112" i="52"/>
  <c r="R112" i="52"/>
  <c r="P112" i="52"/>
  <c r="O112" i="52"/>
  <c r="N112" i="52"/>
  <c r="L112" i="52"/>
  <c r="T111" i="52"/>
  <c r="S111" i="52"/>
  <c r="R111" i="52"/>
  <c r="P111" i="52"/>
  <c r="O111" i="52"/>
  <c r="N111" i="52"/>
  <c r="L111" i="52"/>
  <c r="T110" i="52"/>
  <c r="S110" i="52"/>
  <c r="R110" i="52"/>
  <c r="P110" i="52"/>
  <c r="O110" i="52"/>
  <c r="N110" i="52"/>
  <c r="L110" i="52"/>
  <c r="T109" i="52"/>
  <c r="S109" i="52"/>
  <c r="R109" i="52"/>
  <c r="P109" i="52"/>
  <c r="O109" i="52"/>
  <c r="N109" i="52"/>
  <c r="L109" i="52"/>
  <c r="T108" i="52"/>
  <c r="S108" i="52"/>
  <c r="R108" i="52"/>
  <c r="P108" i="52"/>
  <c r="O108" i="52"/>
  <c r="N108" i="52"/>
  <c r="L108" i="52"/>
  <c r="T107" i="52"/>
  <c r="S107" i="52"/>
  <c r="R107" i="52"/>
  <c r="P107" i="52"/>
  <c r="O107" i="52"/>
  <c r="N107" i="52"/>
  <c r="L107" i="52"/>
  <c r="T106" i="52"/>
  <c r="S106" i="52"/>
  <c r="R106" i="52"/>
  <c r="P106" i="52"/>
  <c r="O106" i="52"/>
  <c r="N106" i="52"/>
  <c r="L106" i="52"/>
  <c r="T105" i="52"/>
  <c r="S105" i="52"/>
  <c r="R105" i="52"/>
  <c r="P105" i="52"/>
  <c r="O105" i="52"/>
  <c r="N105" i="52"/>
  <c r="L105" i="52"/>
  <c r="T104" i="52"/>
  <c r="S104" i="52"/>
  <c r="R104" i="52"/>
  <c r="P104" i="52"/>
  <c r="O104" i="52"/>
  <c r="N104" i="52"/>
  <c r="L104" i="52"/>
  <c r="T103" i="52"/>
  <c r="S103" i="52"/>
  <c r="R103" i="52"/>
  <c r="P103" i="52"/>
  <c r="O103" i="52"/>
  <c r="N103" i="52"/>
  <c r="L103" i="52"/>
  <c r="T102" i="52"/>
  <c r="S102" i="52"/>
  <c r="R102" i="52"/>
  <c r="P102" i="52"/>
  <c r="O102" i="52"/>
  <c r="N102" i="52"/>
  <c r="L102" i="52"/>
  <c r="T101" i="52"/>
  <c r="S101" i="52"/>
  <c r="R101" i="52"/>
  <c r="P101" i="52"/>
  <c r="O101" i="52"/>
  <c r="N101" i="52"/>
  <c r="L101" i="52"/>
  <c r="T100" i="52"/>
  <c r="S100" i="52"/>
  <c r="R100" i="52"/>
  <c r="P100" i="52"/>
  <c r="O100" i="52"/>
  <c r="N100" i="52"/>
  <c r="L100" i="52"/>
  <c r="T99" i="52"/>
  <c r="S99" i="52"/>
  <c r="R99" i="52"/>
  <c r="P99" i="52"/>
  <c r="O99" i="52"/>
  <c r="N99" i="52"/>
  <c r="L99" i="52"/>
  <c r="T98" i="52"/>
  <c r="S98" i="52"/>
  <c r="R98" i="52"/>
  <c r="P98" i="52"/>
  <c r="O98" i="52"/>
  <c r="N98" i="52"/>
  <c r="L98" i="52"/>
  <c r="T97" i="52"/>
  <c r="S97" i="52"/>
  <c r="R97" i="52"/>
  <c r="P97" i="52"/>
  <c r="O97" i="52"/>
  <c r="N97" i="52"/>
  <c r="L97" i="52"/>
  <c r="T96" i="52"/>
  <c r="S96" i="52"/>
  <c r="R96" i="52"/>
  <c r="P96" i="52"/>
  <c r="O96" i="52"/>
  <c r="N96" i="52"/>
  <c r="L96" i="52"/>
  <c r="T95" i="52"/>
  <c r="S95" i="52"/>
  <c r="R95" i="52"/>
  <c r="P95" i="52"/>
  <c r="O95" i="52"/>
  <c r="N95" i="52"/>
  <c r="L95" i="52"/>
  <c r="T94" i="52"/>
  <c r="S94" i="52"/>
  <c r="R94" i="52"/>
  <c r="P94" i="52"/>
  <c r="O94" i="52"/>
  <c r="N94" i="52"/>
  <c r="L94" i="52"/>
  <c r="T93" i="52"/>
  <c r="S93" i="52"/>
  <c r="R93" i="52"/>
  <c r="P93" i="52"/>
  <c r="O93" i="52"/>
  <c r="N93" i="52"/>
  <c r="L93" i="52"/>
  <c r="T92" i="52"/>
  <c r="S92" i="52"/>
  <c r="R92" i="52"/>
  <c r="P92" i="52"/>
  <c r="O92" i="52"/>
  <c r="N92" i="52"/>
  <c r="L92" i="52"/>
  <c r="T91" i="52"/>
  <c r="S91" i="52"/>
  <c r="R91" i="52"/>
  <c r="P91" i="52"/>
  <c r="O91" i="52"/>
  <c r="N91" i="52"/>
  <c r="L91" i="52"/>
  <c r="T90" i="52"/>
  <c r="S90" i="52"/>
  <c r="R90" i="52"/>
  <c r="P90" i="52"/>
  <c r="O90" i="52"/>
  <c r="N90" i="52"/>
  <c r="L90" i="52"/>
  <c r="T89" i="52"/>
  <c r="S89" i="52"/>
  <c r="R89" i="52"/>
  <c r="P89" i="52"/>
  <c r="O89" i="52"/>
  <c r="N89" i="52"/>
  <c r="L89" i="52"/>
  <c r="T88" i="52"/>
  <c r="S88" i="52"/>
  <c r="R88" i="52"/>
  <c r="P88" i="52"/>
  <c r="O88" i="52"/>
  <c r="N88" i="52"/>
  <c r="L88" i="52"/>
  <c r="T87" i="52"/>
  <c r="S87" i="52"/>
  <c r="R87" i="52"/>
  <c r="P87" i="52"/>
  <c r="O87" i="52"/>
  <c r="N87" i="52"/>
  <c r="L87" i="52"/>
  <c r="T86" i="52"/>
  <c r="S86" i="52"/>
  <c r="R86" i="52"/>
  <c r="P86" i="52"/>
  <c r="O86" i="52"/>
  <c r="N86" i="52"/>
  <c r="L86" i="52"/>
  <c r="T85" i="52"/>
  <c r="S85" i="52"/>
  <c r="R85" i="52"/>
  <c r="P85" i="52"/>
  <c r="O85" i="52"/>
  <c r="N85" i="52"/>
  <c r="L85" i="52"/>
  <c r="T84" i="52"/>
  <c r="S84" i="52"/>
  <c r="R84" i="52"/>
  <c r="P84" i="52"/>
  <c r="O84" i="52"/>
  <c r="N84" i="52"/>
  <c r="L84" i="52"/>
  <c r="T83" i="52"/>
  <c r="S83" i="52"/>
  <c r="R83" i="52"/>
  <c r="P83" i="52"/>
  <c r="O83" i="52"/>
  <c r="N83" i="52"/>
  <c r="L83" i="52"/>
  <c r="T82" i="52"/>
  <c r="S82" i="52"/>
  <c r="R82" i="52"/>
  <c r="P82" i="52"/>
  <c r="O82" i="52"/>
  <c r="N82" i="52"/>
  <c r="L82" i="52"/>
  <c r="T81" i="52"/>
  <c r="S81" i="52"/>
  <c r="R81" i="52"/>
  <c r="P81" i="52"/>
  <c r="O81" i="52"/>
  <c r="N81" i="52"/>
  <c r="L81" i="52"/>
  <c r="T80" i="52"/>
  <c r="S80" i="52"/>
  <c r="R80" i="52"/>
  <c r="P80" i="52"/>
  <c r="O80" i="52"/>
  <c r="N80" i="52"/>
  <c r="L80" i="52"/>
  <c r="T79" i="52"/>
  <c r="S79" i="52"/>
  <c r="R79" i="52"/>
  <c r="P79" i="52"/>
  <c r="O79" i="52"/>
  <c r="N79" i="52"/>
  <c r="L79" i="52"/>
  <c r="T78" i="52"/>
  <c r="S78" i="52"/>
  <c r="R78" i="52"/>
  <c r="P78" i="52"/>
  <c r="O78" i="52"/>
  <c r="N78" i="52"/>
  <c r="L78" i="52"/>
  <c r="T77" i="52"/>
  <c r="S77" i="52"/>
  <c r="R77" i="52"/>
  <c r="P77" i="52"/>
  <c r="O77" i="52"/>
  <c r="N77" i="52"/>
  <c r="L77" i="52"/>
  <c r="T76" i="52"/>
  <c r="S76" i="52"/>
  <c r="R76" i="52"/>
  <c r="P76" i="52"/>
  <c r="O76" i="52"/>
  <c r="N76" i="52"/>
  <c r="L76" i="52"/>
  <c r="T75" i="52"/>
  <c r="S75" i="52"/>
  <c r="R75" i="52"/>
  <c r="P75" i="52"/>
  <c r="O75" i="52"/>
  <c r="N75" i="52"/>
  <c r="L75" i="52"/>
  <c r="T74" i="52"/>
  <c r="S74" i="52"/>
  <c r="R74" i="52"/>
  <c r="P74" i="52"/>
  <c r="O74" i="52"/>
  <c r="N74" i="52"/>
  <c r="L74" i="52"/>
  <c r="T73" i="52"/>
  <c r="S73" i="52"/>
  <c r="R73" i="52"/>
  <c r="P73" i="52"/>
  <c r="O73" i="52"/>
  <c r="N73" i="52"/>
  <c r="L73" i="52"/>
  <c r="T72" i="52"/>
  <c r="S72" i="52"/>
  <c r="R72" i="52"/>
  <c r="P72" i="52"/>
  <c r="O72" i="52"/>
  <c r="N72" i="52"/>
  <c r="L72" i="52"/>
  <c r="T71" i="52"/>
  <c r="S71" i="52"/>
  <c r="R71" i="52"/>
  <c r="P71" i="52"/>
  <c r="O71" i="52"/>
  <c r="N71" i="52"/>
  <c r="L71" i="52"/>
  <c r="T70" i="52"/>
  <c r="S70" i="52"/>
  <c r="R70" i="52"/>
  <c r="P70" i="52"/>
  <c r="O70" i="52"/>
  <c r="N70" i="52"/>
  <c r="L70" i="52"/>
  <c r="T69" i="52"/>
  <c r="S69" i="52"/>
  <c r="R69" i="52"/>
  <c r="P69" i="52"/>
  <c r="O69" i="52"/>
  <c r="N69" i="52"/>
  <c r="L69" i="52"/>
  <c r="T68" i="52"/>
  <c r="S68" i="52"/>
  <c r="R68" i="52"/>
  <c r="P68" i="52"/>
  <c r="O68" i="52"/>
  <c r="N68" i="52"/>
  <c r="L68" i="52"/>
  <c r="T67" i="52"/>
  <c r="S67" i="52"/>
  <c r="R67" i="52"/>
  <c r="P67" i="52"/>
  <c r="O67" i="52"/>
  <c r="N67" i="52"/>
  <c r="L67" i="52"/>
  <c r="T66" i="52"/>
  <c r="S66" i="52"/>
  <c r="R66" i="52"/>
  <c r="P66" i="52"/>
  <c r="O66" i="52"/>
  <c r="N66" i="52"/>
  <c r="L66" i="52"/>
  <c r="T65" i="52"/>
  <c r="S65" i="52"/>
  <c r="R65" i="52"/>
  <c r="P65" i="52"/>
  <c r="O65" i="52"/>
  <c r="N65" i="52"/>
  <c r="L65" i="52"/>
  <c r="T64" i="52"/>
  <c r="S64" i="52"/>
  <c r="R64" i="52"/>
  <c r="P64" i="52"/>
  <c r="O64" i="52"/>
  <c r="N64" i="52"/>
  <c r="L64" i="52"/>
  <c r="T63" i="52"/>
  <c r="S63" i="52"/>
  <c r="R63" i="52"/>
  <c r="P63" i="52"/>
  <c r="O63" i="52"/>
  <c r="N63" i="52"/>
  <c r="L63" i="52"/>
  <c r="T62" i="52"/>
  <c r="S62" i="52"/>
  <c r="R62" i="52"/>
  <c r="P62" i="52"/>
  <c r="O62" i="52"/>
  <c r="N62" i="52"/>
  <c r="L62" i="52"/>
  <c r="T61" i="52"/>
  <c r="S61" i="52"/>
  <c r="R61" i="52"/>
  <c r="P61" i="52"/>
  <c r="O61" i="52"/>
  <c r="N61" i="52"/>
  <c r="L61" i="52"/>
  <c r="T60" i="52"/>
  <c r="S60" i="52"/>
  <c r="R60" i="52"/>
  <c r="P60" i="52"/>
  <c r="O60" i="52"/>
  <c r="N60" i="52"/>
  <c r="L60" i="52"/>
  <c r="T59" i="52"/>
  <c r="S59" i="52"/>
  <c r="R59" i="52"/>
  <c r="P59" i="52"/>
  <c r="O59" i="52"/>
  <c r="N59" i="52"/>
  <c r="L59" i="52"/>
  <c r="T58" i="52"/>
  <c r="S58" i="52"/>
  <c r="R58" i="52"/>
  <c r="P58" i="52"/>
  <c r="O58" i="52"/>
  <c r="N58" i="52"/>
  <c r="L58" i="52"/>
  <c r="T57" i="52"/>
  <c r="S57" i="52"/>
  <c r="R57" i="52"/>
  <c r="P57" i="52"/>
  <c r="O57" i="52"/>
  <c r="N57" i="52"/>
  <c r="L57" i="52"/>
  <c r="T56" i="52"/>
  <c r="S56" i="52"/>
  <c r="R56" i="52"/>
  <c r="P56" i="52"/>
  <c r="O56" i="52"/>
  <c r="N56" i="52"/>
  <c r="L56" i="52"/>
  <c r="T55" i="52"/>
  <c r="S55" i="52"/>
  <c r="R55" i="52"/>
  <c r="P55" i="52"/>
  <c r="O55" i="52"/>
  <c r="N55" i="52"/>
  <c r="L55" i="52"/>
  <c r="T54" i="52"/>
  <c r="S54" i="52"/>
  <c r="R54" i="52"/>
  <c r="P54" i="52"/>
  <c r="O54" i="52"/>
  <c r="N54" i="52"/>
  <c r="L54" i="52"/>
  <c r="T53" i="52"/>
  <c r="S53" i="52"/>
  <c r="R53" i="52"/>
  <c r="P53" i="52"/>
  <c r="O53" i="52"/>
  <c r="N53" i="52"/>
  <c r="L53" i="52"/>
  <c r="T52" i="52"/>
  <c r="S52" i="52"/>
  <c r="R52" i="52"/>
  <c r="P52" i="52"/>
  <c r="O52" i="52"/>
  <c r="N52" i="52"/>
  <c r="L52" i="52"/>
  <c r="T51" i="52"/>
  <c r="S51" i="52"/>
  <c r="R51" i="52"/>
  <c r="P51" i="52"/>
  <c r="O51" i="52"/>
  <c r="N51" i="52"/>
  <c r="L51" i="52"/>
  <c r="T50" i="52"/>
  <c r="S50" i="52"/>
  <c r="R50" i="52"/>
  <c r="P50" i="52"/>
  <c r="O50" i="52"/>
  <c r="N50" i="52"/>
  <c r="T49" i="52"/>
  <c r="S49" i="52"/>
  <c r="R49" i="52"/>
  <c r="P49" i="52"/>
  <c r="O49" i="52"/>
  <c r="N49" i="52"/>
  <c r="L49" i="52"/>
  <c r="T48" i="52"/>
  <c r="S48" i="52"/>
  <c r="R48" i="52"/>
  <c r="P48" i="52"/>
  <c r="O48" i="52"/>
  <c r="N48" i="52"/>
  <c r="L48" i="52"/>
  <c r="T47" i="52"/>
  <c r="S47" i="52"/>
  <c r="R47" i="52"/>
  <c r="P47" i="52"/>
  <c r="O47" i="52"/>
  <c r="N47" i="52"/>
  <c r="L47" i="52"/>
  <c r="T46" i="52"/>
  <c r="S46" i="52"/>
  <c r="R46" i="52"/>
  <c r="P46" i="52"/>
  <c r="O46" i="52"/>
  <c r="N46" i="52"/>
  <c r="L46" i="52"/>
  <c r="T45" i="52"/>
  <c r="S45" i="52"/>
  <c r="R45" i="52"/>
  <c r="P45" i="52"/>
  <c r="O45" i="52"/>
  <c r="N45" i="52"/>
  <c r="L45" i="52"/>
  <c r="T44" i="52"/>
  <c r="S44" i="52"/>
  <c r="R44" i="52"/>
  <c r="P44" i="52"/>
  <c r="O44" i="52"/>
  <c r="N44" i="52"/>
  <c r="L44" i="52"/>
  <c r="T43" i="52"/>
  <c r="S43" i="52"/>
  <c r="R43" i="52"/>
  <c r="P43" i="52"/>
  <c r="O43" i="52"/>
  <c r="N43" i="52"/>
  <c r="L43" i="52"/>
  <c r="T42" i="52"/>
  <c r="S42" i="52"/>
  <c r="R42" i="52"/>
  <c r="P42" i="52"/>
  <c r="O42" i="52"/>
  <c r="N42" i="52"/>
  <c r="L42" i="52"/>
  <c r="T41" i="52"/>
  <c r="S41" i="52"/>
  <c r="R41" i="52"/>
  <c r="P41" i="52"/>
  <c r="O41" i="52"/>
  <c r="N41" i="52"/>
  <c r="L41" i="52"/>
  <c r="T40" i="52"/>
  <c r="S40" i="52"/>
  <c r="R40" i="52"/>
  <c r="P40" i="52"/>
  <c r="O40" i="52"/>
  <c r="N40" i="52"/>
  <c r="L40" i="52"/>
  <c r="T39" i="52"/>
  <c r="S39" i="52"/>
  <c r="R39" i="52"/>
  <c r="P39" i="52"/>
  <c r="O39" i="52"/>
  <c r="N39" i="52"/>
  <c r="L39" i="52"/>
  <c r="T38" i="52"/>
  <c r="S38" i="52"/>
  <c r="R38" i="52"/>
  <c r="P38" i="52"/>
  <c r="O38" i="52"/>
  <c r="N38" i="52"/>
  <c r="L38" i="52"/>
  <c r="T37" i="52"/>
  <c r="S37" i="52"/>
  <c r="R37" i="52"/>
  <c r="P37" i="52"/>
  <c r="O37" i="52"/>
  <c r="N37" i="52"/>
  <c r="L37" i="52"/>
  <c r="T36" i="52"/>
  <c r="S36" i="52"/>
  <c r="R36" i="52"/>
  <c r="P36" i="52"/>
  <c r="O36" i="52"/>
  <c r="N36" i="52"/>
  <c r="L36" i="52"/>
  <c r="T35" i="52"/>
  <c r="S35" i="52"/>
  <c r="R35" i="52"/>
  <c r="P35" i="52"/>
  <c r="O35" i="52"/>
  <c r="N35" i="52"/>
  <c r="L35" i="52"/>
  <c r="T34" i="52"/>
  <c r="S34" i="52"/>
  <c r="R34" i="52"/>
  <c r="P34" i="52"/>
  <c r="O34" i="52"/>
  <c r="N34" i="52"/>
  <c r="L34" i="52"/>
  <c r="T33" i="52"/>
  <c r="S33" i="52"/>
  <c r="R33" i="52"/>
  <c r="P33" i="52"/>
  <c r="O33" i="52"/>
  <c r="N33" i="52"/>
  <c r="L33" i="52"/>
  <c r="T32" i="52"/>
  <c r="S32" i="52"/>
  <c r="R32" i="52"/>
  <c r="P32" i="52"/>
  <c r="O32" i="52"/>
  <c r="N32" i="52"/>
  <c r="L32" i="52"/>
  <c r="T31" i="52"/>
  <c r="S31" i="52"/>
  <c r="R31" i="52"/>
  <c r="P31" i="52"/>
  <c r="O31" i="52"/>
  <c r="N31" i="52"/>
  <c r="L31" i="52"/>
  <c r="T30" i="52"/>
  <c r="S30" i="52"/>
  <c r="R30" i="52"/>
  <c r="P30" i="52"/>
  <c r="O30" i="52"/>
  <c r="N30" i="52"/>
  <c r="L30" i="52"/>
  <c r="T29" i="52"/>
  <c r="S29" i="52"/>
  <c r="R29" i="52"/>
  <c r="P29" i="52"/>
  <c r="O29" i="52"/>
  <c r="N29" i="52"/>
  <c r="L29" i="52"/>
  <c r="T28" i="52"/>
  <c r="S28" i="52"/>
  <c r="R28" i="52"/>
  <c r="P28" i="52"/>
  <c r="O28" i="52"/>
  <c r="N28" i="52"/>
  <c r="T27" i="52"/>
  <c r="S27" i="52"/>
  <c r="R27" i="52"/>
  <c r="P27" i="52"/>
  <c r="O27" i="52"/>
  <c r="N27" i="52"/>
  <c r="L27" i="52"/>
  <c r="T26" i="52"/>
  <c r="S26" i="52"/>
  <c r="R26" i="52"/>
  <c r="P26" i="52"/>
  <c r="O26" i="52"/>
  <c r="N26" i="52"/>
  <c r="L26" i="52"/>
  <c r="T25" i="52"/>
  <c r="S25" i="52"/>
  <c r="R25" i="52"/>
  <c r="P25" i="52"/>
  <c r="O25" i="52"/>
  <c r="N25" i="52"/>
  <c r="T24" i="52"/>
  <c r="S24" i="52"/>
  <c r="R24" i="52"/>
  <c r="P24" i="52"/>
  <c r="O24" i="52"/>
  <c r="N24" i="52"/>
  <c r="L24" i="52"/>
  <c r="T23" i="52"/>
  <c r="S23" i="52"/>
  <c r="R23" i="52"/>
  <c r="P23" i="52"/>
  <c r="O23" i="52"/>
  <c r="N23" i="52"/>
  <c r="L23" i="52"/>
  <c r="T22" i="52"/>
  <c r="S22" i="52"/>
  <c r="R22" i="52"/>
  <c r="P22" i="52"/>
  <c r="O22" i="52"/>
  <c r="N22" i="52"/>
  <c r="L22" i="52"/>
  <c r="T21" i="52"/>
  <c r="S21" i="52"/>
  <c r="R21" i="52"/>
  <c r="P21" i="52"/>
  <c r="O21" i="52"/>
  <c r="N21" i="52"/>
  <c r="L21" i="52"/>
  <c r="T20" i="52"/>
  <c r="S20" i="52"/>
  <c r="R20" i="52"/>
  <c r="P20" i="52"/>
  <c r="O20" i="52"/>
  <c r="N20" i="52"/>
  <c r="L20" i="52"/>
  <c r="T19" i="52"/>
  <c r="S19" i="52"/>
  <c r="R19" i="52"/>
  <c r="P19" i="52"/>
  <c r="O19" i="52"/>
  <c r="N19" i="52"/>
  <c r="L19" i="52"/>
  <c r="T18" i="52"/>
  <c r="S18" i="52"/>
  <c r="R18" i="52"/>
  <c r="P18" i="52"/>
  <c r="O18" i="52"/>
  <c r="N18" i="52"/>
  <c r="L18" i="52"/>
  <c r="T17" i="52"/>
  <c r="S17" i="52"/>
  <c r="R17" i="52"/>
  <c r="P17" i="52"/>
  <c r="O17" i="52"/>
  <c r="N17" i="52"/>
  <c r="L17" i="52"/>
  <c r="T16" i="52"/>
  <c r="S16" i="52"/>
  <c r="R16" i="52"/>
  <c r="P16" i="52"/>
  <c r="O16" i="52"/>
  <c r="N16" i="52"/>
  <c r="L16" i="52"/>
  <c r="T15" i="52"/>
  <c r="S15" i="52"/>
  <c r="R15" i="52"/>
  <c r="P15" i="52"/>
  <c r="O15" i="52"/>
  <c r="N15" i="52"/>
  <c r="L15" i="52"/>
  <c r="T14" i="52"/>
  <c r="S14" i="52"/>
  <c r="R14" i="52"/>
  <c r="P14" i="52"/>
  <c r="O14" i="52"/>
  <c r="N14" i="52"/>
  <c r="L14" i="52"/>
  <c r="T13" i="52"/>
  <c r="S13" i="52"/>
  <c r="R13" i="52"/>
  <c r="P13" i="52"/>
  <c r="O13" i="52"/>
  <c r="N13" i="52"/>
  <c r="L13" i="52"/>
  <c r="T12" i="52"/>
  <c r="S12" i="52"/>
  <c r="R12" i="52"/>
  <c r="P12" i="52"/>
  <c r="O12" i="52"/>
  <c r="N12" i="52"/>
  <c r="L12" i="52"/>
  <c r="T11" i="52"/>
  <c r="S11" i="52"/>
  <c r="R11" i="52"/>
  <c r="P11" i="52"/>
  <c r="O11" i="52"/>
  <c r="N11" i="52"/>
  <c r="L11" i="52"/>
  <c r="T10" i="52"/>
  <c r="S10" i="52"/>
  <c r="R10" i="52"/>
  <c r="P10" i="52"/>
  <c r="O10" i="52"/>
  <c r="N10" i="52"/>
  <c r="L10" i="52"/>
  <c r="T9" i="52"/>
  <c r="S9" i="52"/>
  <c r="R9" i="52"/>
  <c r="P9" i="52"/>
  <c r="O9" i="52"/>
  <c r="N9" i="52"/>
  <c r="L9" i="52"/>
  <c r="T37" i="49"/>
  <c r="S37" i="49"/>
  <c r="R37" i="49"/>
  <c r="P37" i="49"/>
  <c r="O37" i="49"/>
  <c r="N37" i="49"/>
  <c r="L37" i="49"/>
  <c r="T36" i="49"/>
  <c r="S36" i="49"/>
  <c r="R36" i="49"/>
  <c r="P36" i="49"/>
  <c r="O36" i="49"/>
  <c r="N36" i="49"/>
  <c r="L36" i="49"/>
  <c r="T35" i="49"/>
  <c r="S35" i="49"/>
  <c r="R35" i="49"/>
  <c r="P35" i="49"/>
  <c r="O35" i="49"/>
  <c r="N35" i="49"/>
  <c r="L35" i="49"/>
  <c r="T34" i="49"/>
  <c r="S34" i="49"/>
  <c r="R34" i="49"/>
  <c r="P34" i="49"/>
  <c r="O34" i="49"/>
  <c r="N34" i="49"/>
  <c r="L34" i="49"/>
  <c r="T33" i="49"/>
  <c r="S33" i="49"/>
  <c r="R33" i="49"/>
  <c r="P33" i="49"/>
  <c r="O33" i="49"/>
  <c r="N33" i="49"/>
  <c r="L33" i="49"/>
  <c r="T32" i="49"/>
  <c r="S32" i="49"/>
  <c r="R32" i="49"/>
  <c r="P32" i="49"/>
  <c r="O32" i="49"/>
  <c r="N32" i="49"/>
  <c r="L32" i="49"/>
  <c r="T31" i="49"/>
  <c r="S31" i="49"/>
  <c r="R31" i="49"/>
  <c r="P31" i="49"/>
  <c r="O31" i="49"/>
  <c r="N31" i="49"/>
  <c r="L31" i="49"/>
  <c r="T30" i="49"/>
  <c r="S30" i="49"/>
  <c r="R30" i="49"/>
  <c r="P30" i="49"/>
  <c r="O30" i="49"/>
  <c r="N30" i="49"/>
  <c r="L30" i="49"/>
  <c r="T29" i="49"/>
  <c r="S29" i="49"/>
  <c r="R29" i="49"/>
  <c r="P29" i="49"/>
  <c r="O29" i="49"/>
  <c r="N29" i="49"/>
  <c r="L29" i="49"/>
  <c r="T28" i="49"/>
  <c r="S28" i="49"/>
  <c r="R28" i="49"/>
  <c r="P28" i="49"/>
  <c r="O28" i="49"/>
  <c r="N28" i="49"/>
  <c r="L28" i="49"/>
  <c r="T27" i="49"/>
  <c r="S27" i="49"/>
  <c r="R27" i="49"/>
  <c r="P27" i="49"/>
  <c r="O27" i="49"/>
  <c r="N27" i="49"/>
  <c r="L27" i="49"/>
  <c r="T26" i="49"/>
  <c r="S26" i="49"/>
  <c r="R26" i="49"/>
  <c r="P26" i="49"/>
  <c r="O26" i="49"/>
  <c r="N26" i="49"/>
  <c r="L26" i="49"/>
  <c r="T25" i="49"/>
  <c r="S25" i="49"/>
  <c r="R25" i="49"/>
  <c r="P25" i="49"/>
  <c r="O25" i="49"/>
  <c r="N25" i="49"/>
  <c r="L25" i="49"/>
  <c r="T24" i="49"/>
  <c r="S24" i="49"/>
  <c r="R24" i="49"/>
  <c r="P24" i="49"/>
  <c r="O24" i="49"/>
  <c r="N24" i="49"/>
  <c r="L24" i="49"/>
  <c r="T23" i="49"/>
  <c r="S23" i="49"/>
  <c r="R23" i="49"/>
  <c r="P23" i="49"/>
  <c r="O23" i="49"/>
  <c r="N23" i="49"/>
  <c r="L23" i="49"/>
  <c r="T22" i="49"/>
  <c r="S22" i="49"/>
  <c r="R22" i="49"/>
  <c r="P22" i="49"/>
  <c r="O22" i="49"/>
  <c r="N22" i="49"/>
  <c r="L22" i="49"/>
  <c r="T21" i="49"/>
  <c r="S21" i="49"/>
  <c r="R21" i="49"/>
  <c r="P21" i="49"/>
  <c r="O21" i="49"/>
  <c r="N21" i="49"/>
  <c r="L21" i="49"/>
  <c r="T20" i="49"/>
  <c r="S20" i="49"/>
  <c r="R20" i="49"/>
  <c r="P20" i="49"/>
  <c r="O20" i="49"/>
  <c r="N20" i="49"/>
  <c r="L20" i="49"/>
  <c r="T19" i="49"/>
  <c r="S19" i="49"/>
  <c r="R19" i="49"/>
  <c r="P19" i="49"/>
  <c r="O19" i="49"/>
  <c r="N19" i="49"/>
  <c r="L19" i="49"/>
  <c r="T18" i="49"/>
  <c r="S18" i="49"/>
  <c r="R18" i="49"/>
  <c r="P18" i="49"/>
  <c r="O18" i="49"/>
  <c r="N18" i="49"/>
  <c r="L18" i="49"/>
  <c r="T17" i="49"/>
  <c r="S17" i="49"/>
  <c r="R17" i="49"/>
  <c r="P17" i="49"/>
  <c r="O17" i="49"/>
  <c r="N17" i="49"/>
  <c r="L17" i="49"/>
  <c r="T16" i="49"/>
  <c r="S16" i="49"/>
  <c r="R16" i="49"/>
  <c r="P16" i="49"/>
  <c r="O16" i="49"/>
  <c r="N16" i="49"/>
  <c r="L16" i="49"/>
  <c r="T15" i="49"/>
  <c r="S15" i="49"/>
  <c r="R15" i="49"/>
  <c r="P15" i="49"/>
  <c r="O15" i="49"/>
  <c r="N15" i="49"/>
  <c r="L15" i="49"/>
  <c r="T14" i="49"/>
  <c r="S14" i="49"/>
  <c r="R14" i="49"/>
  <c r="P14" i="49"/>
  <c r="O14" i="49"/>
  <c r="N14" i="49"/>
  <c r="L14" i="49"/>
  <c r="T13" i="49"/>
  <c r="S13" i="49"/>
  <c r="R13" i="49"/>
  <c r="P13" i="49"/>
  <c r="O13" i="49"/>
  <c r="N13" i="49"/>
  <c r="L13" i="49"/>
  <c r="T12" i="49"/>
  <c r="S12" i="49"/>
  <c r="R12" i="49"/>
  <c r="P12" i="49"/>
  <c r="O12" i="49"/>
  <c r="N12" i="49"/>
  <c r="L12" i="49"/>
  <c r="T11" i="49"/>
  <c r="S11" i="49"/>
  <c r="R11" i="49"/>
  <c r="P11" i="49"/>
  <c r="O11" i="49"/>
  <c r="N11" i="49"/>
  <c r="L11" i="49"/>
  <c r="T10" i="49"/>
  <c r="S10" i="49"/>
  <c r="R10" i="49"/>
  <c r="P10" i="49"/>
  <c r="O10" i="49"/>
  <c r="N10" i="49"/>
  <c r="L10" i="49"/>
  <c r="T9" i="49"/>
  <c r="S9" i="49"/>
  <c r="R9" i="49"/>
  <c r="P9" i="49"/>
  <c r="O9" i="49"/>
  <c r="N9" i="49"/>
  <c r="L9" i="49"/>
  <c r="T262" i="48"/>
  <c r="S262" i="48"/>
  <c r="R262" i="48"/>
  <c r="P262" i="48"/>
  <c r="O262" i="48"/>
  <c r="N262" i="48"/>
  <c r="L262" i="48"/>
  <c r="T261" i="48"/>
  <c r="S261" i="48"/>
  <c r="R261" i="48"/>
  <c r="P261" i="48"/>
  <c r="O261" i="48"/>
  <c r="N261" i="48"/>
  <c r="L261" i="48"/>
  <c r="T260" i="48"/>
  <c r="S260" i="48"/>
  <c r="R260" i="48"/>
  <c r="P260" i="48"/>
  <c r="O260" i="48"/>
  <c r="N260" i="48"/>
  <c r="L260" i="48"/>
  <c r="T259" i="48"/>
  <c r="S259" i="48"/>
  <c r="R259" i="48"/>
  <c r="P259" i="48"/>
  <c r="O259" i="48"/>
  <c r="N259" i="48"/>
  <c r="L259" i="48"/>
  <c r="T258" i="48"/>
  <c r="S258" i="48"/>
  <c r="R258" i="48"/>
  <c r="P258" i="48"/>
  <c r="O258" i="48"/>
  <c r="N258" i="48"/>
  <c r="L258" i="48"/>
  <c r="T257" i="48"/>
  <c r="S257" i="48"/>
  <c r="R257" i="48"/>
  <c r="P257" i="48"/>
  <c r="O257" i="48"/>
  <c r="N257" i="48"/>
  <c r="L257" i="48"/>
  <c r="T256" i="48"/>
  <c r="S256" i="48"/>
  <c r="R256" i="48"/>
  <c r="P256" i="48"/>
  <c r="O256" i="48"/>
  <c r="N256" i="48"/>
  <c r="L256" i="48"/>
  <c r="T255" i="48"/>
  <c r="S255" i="48"/>
  <c r="R255" i="48"/>
  <c r="P255" i="48"/>
  <c r="O255" i="48"/>
  <c r="N255" i="48"/>
  <c r="L255" i="48"/>
  <c r="T254" i="48"/>
  <c r="S254" i="48"/>
  <c r="R254" i="48"/>
  <c r="P254" i="48"/>
  <c r="O254" i="48"/>
  <c r="N254" i="48"/>
  <c r="L254" i="48"/>
  <c r="T253" i="48"/>
  <c r="S253" i="48"/>
  <c r="R253" i="48"/>
  <c r="P253" i="48"/>
  <c r="O253" i="48"/>
  <c r="N253" i="48"/>
  <c r="L253" i="48"/>
  <c r="T252" i="48"/>
  <c r="S252" i="48"/>
  <c r="R252" i="48"/>
  <c r="P252" i="48"/>
  <c r="O252" i="48"/>
  <c r="N252" i="48"/>
  <c r="L252" i="48"/>
  <c r="T251" i="48"/>
  <c r="S251" i="48"/>
  <c r="R251" i="48"/>
  <c r="P251" i="48"/>
  <c r="O251" i="48"/>
  <c r="N251" i="48"/>
  <c r="L251" i="48"/>
  <c r="T250" i="48"/>
  <c r="S250" i="48"/>
  <c r="R250" i="48"/>
  <c r="P250" i="48"/>
  <c r="O250" i="48"/>
  <c r="N250" i="48"/>
  <c r="L250" i="48"/>
  <c r="T249" i="48"/>
  <c r="S249" i="48"/>
  <c r="R249" i="48"/>
  <c r="P249" i="48"/>
  <c r="O249" i="48"/>
  <c r="N249" i="48"/>
  <c r="L249" i="48"/>
  <c r="T248" i="48"/>
  <c r="S248" i="48"/>
  <c r="R248" i="48"/>
  <c r="P248" i="48"/>
  <c r="O248" i="48"/>
  <c r="N248" i="48"/>
  <c r="L248" i="48"/>
  <c r="T247" i="48"/>
  <c r="S247" i="48"/>
  <c r="R247" i="48"/>
  <c r="P247" i="48"/>
  <c r="O247" i="48"/>
  <c r="N247" i="48"/>
  <c r="L247" i="48"/>
  <c r="T246" i="48"/>
  <c r="S246" i="48"/>
  <c r="R246" i="48"/>
  <c r="P246" i="48"/>
  <c r="O246" i="48"/>
  <c r="N246" i="48"/>
  <c r="L246" i="48"/>
  <c r="T245" i="48"/>
  <c r="S245" i="48"/>
  <c r="R245" i="48"/>
  <c r="P245" i="48"/>
  <c r="O245" i="48"/>
  <c r="N245" i="48"/>
  <c r="L245" i="48"/>
  <c r="T244" i="48"/>
  <c r="S244" i="48"/>
  <c r="R244" i="48"/>
  <c r="P244" i="48"/>
  <c r="O244" i="48"/>
  <c r="N244" i="48"/>
  <c r="L244" i="48"/>
  <c r="T243" i="48"/>
  <c r="S243" i="48"/>
  <c r="R243" i="48"/>
  <c r="P243" i="48"/>
  <c r="O243" i="48"/>
  <c r="N243" i="48"/>
  <c r="L243" i="48"/>
  <c r="T242" i="48"/>
  <c r="S242" i="48"/>
  <c r="R242" i="48"/>
  <c r="P242" i="48"/>
  <c r="O242" i="48"/>
  <c r="N242" i="48"/>
  <c r="L242" i="48"/>
  <c r="T241" i="48"/>
  <c r="S241" i="48"/>
  <c r="R241" i="48"/>
  <c r="P241" i="48"/>
  <c r="O241" i="48"/>
  <c r="N241" i="48"/>
  <c r="L241" i="48"/>
  <c r="T240" i="48"/>
  <c r="S240" i="48"/>
  <c r="R240" i="48"/>
  <c r="P240" i="48"/>
  <c r="O240" i="48"/>
  <c r="N240" i="48"/>
  <c r="L240" i="48"/>
  <c r="T239" i="48"/>
  <c r="S239" i="48"/>
  <c r="R239" i="48"/>
  <c r="P239" i="48"/>
  <c r="O239" i="48"/>
  <c r="N239" i="48"/>
  <c r="L239" i="48"/>
  <c r="T238" i="48"/>
  <c r="S238" i="48"/>
  <c r="R238" i="48"/>
  <c r="P238" i="48"/>
  <c r="O238" i="48"/>
  <c r="N238" i="48"/>
  <c r="L238" i="48"/>
  <c r="T237" i="48"/>
  <c r="S237" i="48"/>
  <c r="R237" i="48"/>
  <c r="P237" i="48"/>
  <c r="O237" i="48"/>
  <c r="N237" i="48"/>
  <c r="L237" i="48"/>
  <c r="T236" i="48"/>
  <c r="S236" i="48"/>
  <c r="R236" i="48"/>
  <c r="P236" i="48"/>
  <c r="O236" i="48"/>
  <c r="N236" i="48"/>
  <c r="L236" i="48"/>
  <c r="T235" i="48"/>
  <c r="S235" i="48"/>
  <c r="R235" i="48"/>
  <c r="P235" i="48"/>
  <c r="O235" i="48"/>
  <c r="N235" i="48"/>
  <c r="L235" i="48"/>
  <c r="T234" i="48"/>
  <c r="S234" i="48"/>
  <c r="R234" i="48"/>
  <c r="P234" i="48"/>
  <c r="O234" i="48"/>
  <c r="N234" i="48"/>
  <c r="L234" i="48"/>
  <c r="T233" i="48"/>
  <c r="S233" i="48"/>
  <c r="R233" i="48"/>
  <c r="P233" i="48"/>
  <c r="O233" i="48"/>
  <c r="N233" i="48"/>
  <c r="L233" i="48"/>
  <c r="T232" i="48"/>
  <c r="S232" i="48"/>
  <c r="R232" i="48"/>
  <c r="P232" i="48"/>
  <c r="O232" i="48"/>
  <c r="N232" i="48"/>
  <c r="L232" i="48"/>
  <c r="T231" i="48"/>
  <c r="S231" i="48"/>
  <c r="R231" i="48"/>
  <c r="P231" i="48"/>
  <c r="O231" i="48"/>
  <c r="N231" i="48"/>
  <c r="L231" i="48"/>
  <c r="T230" i="48"/>
  <c r="S230" i="48"/>
  <c r="R230" i="48"/>
  <c r="P230" i="48"/>
  <c r="O230" i="48"/>
  <c r="N230" i="48"/>
  <c r="L230" i="48"/>
  <c r="T229" i="48"/>
  <c r="S229" i="48"/>
  <c r="R229" i="48"/>
  <c r="P229" i="48"/>
  <c r="O229" i="48"/>
  <c r="N229" i="48"/>
  <c r="L229" i="48"/>
  <c r="T228" i="48"/>
  <c r="S228" i="48"/>
  <c r="R228" i="48"/>
  <c r="P228" i="48"/>
  <c r="O228" i="48"/>
  <c r="N228" i="48"/>
  <c r="L228" i="48"/>
  <c r="T227" i="48"/>
  <c r="S227" i="48"/>
  <c r="R227" i="48"/>
  <c r="P227" i="48"/>
  <c r="O227" i="48"/>
  <c r="N227" i="48"/>
  <c r="L227" i="48"/>
  <c r="T226" i="48"/>
  <c r="S226" i="48"/>
  <c r="R226" i="48"/>
  <c r="P226" i="48"/>
  <c r="O226" i="48"/>
  <c r="N226" i="48"/>
  <c r="L226" i="48"/>
  <c r="T225" i="48"/>
  <c r="S225" i="48"/>
  <c r="R225" i="48"/>
  <c r="P225" i="48"/>
  <c r="O225" i="48"/>
  <c r="N225" i="48"/>
  <c r="L225" i="48"/>
  <c r="T224" i="48"/>
  <c r="S224" i="48"/>
  <c r="R224" i="48"/>
  <c r="P224" i="48"/>
  <c r="O224" i="48"/>
  <c r="N224" i="48"/>
  <c r="L224" i="48"/>
  <c r="T223" i="48"/>
  <c r="S223" i="48"/>
  <c r="R223" i="48"/>
  <c r="P223" i="48"/>
  <c r="O223" i="48"/>
  <c r="N223" i="48"/>
  <c r="L223" i="48"/>
  <c r="T222" i="48"/>
  <c r="S222" i="48"/>
  <c r="R222" i="48"/>
  <c r="P222" i="48"/>
  <c r="O222" i="48"/>
  <c r="N222" i="48"/>
  <c r="L222" i="48"/>
  <c r="T221" i="48"/>
  <c r="S221" i="48"/>
  <c r="R221" i="48"/>
  <c r="P221" i="48"/>
  <c r="O221" i="48"/>
  <c r="N221" i="48"/>
  <c r="T220" i="48"/>
  <c r="S220" i="48"/>
  <c r="R220" i="48"/>
  <c r="P220" i="48"/>
  <c r="O220" i="48"/>
  <c r="N220" i="48"/>
  <c r="L220" i="48"/>
  <c r="T219" i="48"/>
  <c r="S219" i="48"/>
  <c r="R219" i="48"/>
  <c r="P219" i="48"/>
  <c r="O219" i="48"/>
  <c r="N219" i="48"/>
  <c r="L219" i="48"/>
  <c r="T218" i="48"/>
  <c r="S218" i="48"/>
  <c r="R218" i="48"/>
  <c r="P218" i="48"/>
  <c r="O218" i="48"/>
  <c r="N218" i="48"/>
  <c r="L218" i="48"/>
  <c r="T217" i="48"/>
  <c r="S217" i="48"/>
  <c r="R217" i="48"/>
  <c r="P217" i="48"/>
  <c r="O217" i="48"/>
  <c r="N217" i="48"/>
  <c r="L217" i="48"/>
  <c r="T216" i="48"/>
  <c r="S216" i="48"/>
  <c r="R216" i="48"/>
  <c r="P216" i="48"/>
  <c r="O216" i="48"/>
  <c r="N216" i="48"/>
  <c r="L216" i="48"/>
  <c r="T215" i="48"/>
  <c r="S215" i="48"/>
  <c r="R215" i="48"/>
  <c r="P215" i="48"/>
  <c r="O215" i="48"/>
  <c r="N215" i="48"/>
  <c r="L215" i="48"/>
  <c r="T214" i="48"/>
  <c r="S214" i="48"/>
  <c r="R214" i="48"/>
  <c r="P214" i="48"/>
  <c r="O214" i="48"/>
  <c r="N214" i="48"/>
  <c r="L214" i="48"/>
  <c r="T213" i="48"/>
  <c r="S213" i="48"/>
  <c r="R213" i="48"/>
  <c r="P213" i="48"/>
  <c r="O213" i="48"/>
  <c r="N213" i="48"/>
  <c r="L213" i="48"/>
  <c r="T212" i="48"/>
  <c r="S212" i="48"/>
  <c r="R212" i="48"/>
  <c r="P212" i="48"/>
  <c r="O212" i="48"/>
  <c r="N212" i="48"/>
  <c r="L212" i="48"/>
  <c r="T211" i="48"/>
  <c r="S211" i="48"/>
  <c r="R211" i="48"/>
  <c r="P211" i="48"/>
  <c r="O211" i="48"/>
  <c r="N211" i="48"/>
  <c r="L211" i="48"/>
  <c r="T210" i="48"/>
  <c r="S210" i="48"/>
  <c r="R210" i="48"/>
  <c r="P210" i="48"/>
  <c r="O210" i="48"/>
  <c r="N210" i="48"/>
  <c r="L210" i="48"/>
  <c r="T209" i="48"/>
  <c r="S209" i="48"/>
  <c r="R209" i="48"/>
  <c r="P209" i="48"/>
  <c r="O209" i="48"/>
  <c r="N209" i="48"/>
  <c r="L209" i="48"/>
  <c r="T208" i="48"/>
  <c r="S208" i="48"/>
  <c r="R208" i="48"/>
  <c r="P208" i="48"/>
  <c r="O208" i="48"/>
  <c r="N208" i="48"/>
  <c r="L208" i="48"/>
  <c r="T207" i="48"/>
  <c r="S207" i="48"/>
  <c r="R207" i="48"/>
  <c r="P207" i="48"/>
  <c r="O207" i="48"/>
  <c r="N207" i="48"/>
  <c r="L207" i="48"/>
  <c r="T206" i="48"/>
  <c r="S206" i="48"/>
  <c r="R206" i="48"/>
  <c r="P206" i="48"/>
  <c r="O206" i="48"/>
  <c r="N206" i="48"/>
  <c r="L206" i="48"/>
  <c r="T205" i="48"/>
  <c r="S205" i="48"/>
  <c r="R205" i="48"/>
  <c r="P205" i="48"/>
  <c r="O205" i="48"/>
  <c r="N205" i="48"/>
  <c r="L205" i="48"/>
  <c r="T204" i="48"/>
  <c r="S204" i="48"/>
  <c r="R204" i="48"/>
  <c r="P204" i="48"/>
  <c r="O204" i="48"/>
  <c r="N204" i="48"/>
  <c r="L204" i="48"/>
  <c r="T203" i="48"/>
  <c r="S203" i="48"/>
  <c r="R203" i="48"/>
  <c r="P203" i="48"/>
  <c r="O203" i="48"/>
  <c r="N203" i="48"/>
  <c r="L203" i="48"/>
  <c r="T202" i="48"/>
  <c r="S202" i="48"/>
  <c r="R202" i="48"/>
  <c r="P202" i="48"/>
  <c r="O202" i="48"/>
  <c r="N202" i="48"/>
  <c r="L202" i="48"/>
  <c r="T201" i="48"/>
  <c r="S201" i="48"/>
  <c r="R201" i="48"/>
  <c r="P201" i="48"/>
  <c r="O201" i="48"/>
  <c r="N201" i="48"/>
  <c r="L201" i="48"/>
  <c r="T200" i="48"/>
  <c r="S200" i="48"/>
  <c r="R200" i="48"/>
  <c r="P200" i="48"/>
  <c r="O200" i="48"/>
  <c r="N200" i="48"/>
  <c r="L200" i="48"/>
  <c r="T199" i="48"/>
  <c r="S199" i="48"/>
  <c r="R199" i="48"/>
  <c r="P199" i="48"/>
  <c r="O199" i="48"/>
  <c r="N199" i="48"/>
  <c r="L199" i="48"/>
  <c r="T198" i="48"/>
  <c r="S198" i="48"/>
  <c r="R198" i="48"/>
  <c r="P198" i="48"/>
  <c r="O198" i="48"/>
  <c r="N198" i="48"/>
  <c r="L198" i="48"/>
  <c r="T197" i="48"/>
  <c r="S197" i="48"/>
  <c r="R197" i="48"/>
  <c r="P197" i="48"/>
  <c r="O197" i="48"/>
  <c r="N197" i="48"/>
  <c r="L197" i="48"/>
  <c r="T196" i="48"/>
  <c r="S196" i="48"/>
  <c r="R196" i="48"/>
  <c r="P196" i="48"/>
  <c r="O196" i="48"/>
  <c r="N196" i="48"/>
  <c r="L196" i="48"/>
  <c r="T195" i="48"/>
  <c r="S195" i="48"/>
  <c r="R195" i="48"/>
  <c r="P195" i="48"/>
  <c r="O195" i="48"/>
  <c r="N195" i="48"/>
  <c r="L195" i="48"/>
  <c r="T194" i="48"/>
  <c r="S194" i="48"/>
  <c r="R194" i="48"/>
  <c r="P194" i="48"/>
  <c r="O194" i="48"/>
  <c r="N194" i="48"/>
  <c r="L194" i="48"/>
  <c r="T193" i="48"/>
  <c r="S193" i="48"/>
  <c r="R193" i="48"/>
  <c r="P193" i="48"/>
  <c r="O193" i="48"/>
  <c r="N193" i="48"/>
  <c r="L193" i="48"/>
  <c r="T192" i="48"/>
  <c r="S192" i="48"/>
  <c r="R192" i="48"/>
  <c r="P192" i="48"/>
  <c r="O192" i="48"/>
  <c r="N192" i="48"/>
  <c r="L192" i="48"/>
  <c r="T191" i="48"/>
  <c r="S191" i="48"/>
  <c r="R191" i="48"/>
  <c r="P191" i="48"/>
  <c r="O191" i="48"/>
  <c r="N191" i="48"/>
  <c r="L191" i="48"/>
  <c r="T190" i="48"/>
  <c r="S190" i="48"/>
  <c r="R190" i="48"/>
  <c r="P190" i="48"/>
  <c r="O190" i="48"/>
  <c r="N190" i="48"/>
  <c r="L190" i="48"/>
  <c r="T189" i="48"/>
  <c r="S189" i="48"/>
  <c r="R189" i="48"/>
  <c r="P189" i="48"/>
  <c r="O189" i="48"/>
  <c r="N189" i="48"/>
  <c r="L189" i="48"/>
  <c r="T188" i="48"/>
  <c r="S188" i="48"/>
  <c r="R188" i="48"/>
  <c r="P188" i="48"/>
  <c r="O188" i="48"/>
  <c r="N188" i="48"/>
  <c r="L188" i="48"/>
  <c r="T187" i="48"/>
  <c r="S187" i="48"/>
  <c r="R187" i="48"/>
  <c r="P187" i="48"/>
  <c r="O187" i="48"/>
  <c r="N187" i="48"/>
  <c r="L187" i="48"/>
  <c r="T186" i="48"/>
  <c r="S186" i="48"/>
  <c r="R186" i="48"/>
  <c r="P186" i="48"/>
  <c r="O186" i="48"/>
  <c r="N186" i="48"/>
  <c r="L186" i="48"/>
  <c r="T185" i="48"/>
  <c r="S185" i="48"/>
  <c r="R185" i="48"/>
  <c r="P185" i="48"/>
  <c r="O185" i="48"/>
  <c r="N185" i="48"/>
  <c r="L185" i="48"/>
  <c r="T184" i="48"/>
  <c r="S184" i="48"/>
  <c r="R184" i="48"/>
  <c r="P184" i="48"/>
  <c r="O184" i="48"/>
  <c r="N184" i="48"/>
  <c r="L184" i="48"/>
  <c r="T183" i="48"/>
  <c r="S183" i="48"/>
  <c r="R183" i="48"/>
  <c r="P183" i="48"/>
  <c r="O183" i="48"/>
  <c r="N183" i="48"/>
  <c r="L183" i="48"/>
  <c r="T182" i="48"/>
  <c r="S182" i="48"/>
  <c r="R182" i="48"/>
  <c r="P182" i="48"/>
  <c r="O182" i="48"/>
  <c r="N182" i="48"/>
  <c r="L182" i="48"/>
  <c r="T181" i="48"/>
  <c r="S181" i="48"/>
  <c r="R181" i="48"/>
  <c r="P181" i="48"/>
  <c r="O181" i="48"/>
  <c r="N181" i="48"/>
  <c r="L181" i="48"/>
  <c r="T180" i="48"/>
  <c r="S180" i="48"/>
  <c r="R180" i="48"/>
  <c r="P180" i="48"/>
  <c r="O180" i="48"/>
  <c r="N180" i="48"/>
  <c r="L180" i="48"/>
  <c r="T179" i="48"/>
  <c r="S179" i="48"/>
  <c r="R179" i="48"/>
  <c r="P179" i="48"/>
  <c r="O179" i="48"/>
  <c r="N179" i="48"/>
  <c r="L179" i="48"/>
  <c r="T178" i="48"/>
  <c r="S178" i="48"/>
  <c r="R178" i="48"/>
  <c r="P178" i="48"/>
  <c r="O178" i="48"/>
  <c r="N178" i="48"/>
  <c r="L178" i="48"/>
  <c r="T177" i="48"/>
  <c r="S177" i="48"/>
  <c r="R177" i="48"/>
  <c r="P177" i="48"/>
  <c r="O177" i="48"/>
  <c r="N177" i="48"/>
  <c r="L177" i="48"/>
  <c r="T176" i="48"/>
  <c r="S176" i="48"/>
  <c r="R176" i="48"/>
  <c r="P176" i="48"/>
  <c r="O176" i="48"/>
  <c r="N176" i="48"/>
  <c r="L176" i="48"/>
  <c r="T175" i="48"/>
  <c r="S175" i="48"/>
  <c r="R175" i="48"/>
  <c r="P175" i="48"/>
  <c r="O175" i="48"/>
  <c r="N175" i="48"/>
  <c r="L175" i="48"/>
  <c r="T174" i="48"/>
  <c r="S174" i="48"/>
  <c r="R174" i="48"/>
  <c r="P174" i="48"/>
  <c r="O174" i="48"/>
  <c r="N174" i="48"/>
  <c r="L174" i="48"/>
  <c r="T173" i="48"/>
  <c r="S173" i="48"/>
  <c r="R173" i="48"/>
  <c r="P173" i="48"/>
  <c r="O173" i="48"/>
  <c r="N173" i="48"/>
  <c r="L173" i="48"/>
  <c r="T172" i="48"/>
  <c r="S172" i="48"/>
  <c r="R172" i="48"/>
  <c r="P172" i="48"/>
  <c r="O172" i="48"/>
  <c r="N172" i="48"/>
  <c r="L172" i="48"/>
  <c r="T171" i="48"/>
  <c r="S171" i="48"/>
  <c r="R171" i="48"/>
  <c r="P171" i="48"/>
  <c r="O171" i="48"/>
  <c r="N171" i="48"/>
  <c r="L171" i="48"/>
  <c r="T170" i="48"/>
  <c r="S170" i="48"/>
  <c r="R170" i="48"/>
  <c r="P170" i="48"/>
  <c r="O170" i="48"/>
  <c r="N170" i="48"/>
  <c r="L170" i="48"/>
  <c r="T169" i="48"/>
  <c r="S169" i="48"/>
  <c r="R169" i="48"/>
  <c r="P169" i="48"/>
  <c r="O169" i="48"/>
  <c r="N169" i="48"/>
  <c r="L169" i="48"/>
  <c r="T168" i="48"/>
  <c r="S168" i="48"/>
  <c r="R168" i="48"/>
  <c r="P168" i="48"/>
  <c r="O168" i="48"/>
  <c r="N168" i="48"/>
  <c r="L168" i="48"/>
  <c r="T167" i="48"/>
  <c r="S167" i="48"/>
  <c r="R167" i="48"/>
  <c r="P167" i="48"/>
  <c r="O167" i="48"/>
  <c r="N167" i="48"/>
  <c r="L167" i="48"/>
  <c r="T166" i="48"/>
  <c r="S166" i="48"/>
  <c r="R166" i="48"/>
  <c r="P166" i="48"/>
  <c r="O166" i="48"/>
  <c r="N166" i="48"/>
  <c r="L166" i="48"/>
  <c r="T165" i="48"/>
  <c r="S165" i="48"/>
  <c r="R165" i="48"/>
  <c r="P165" i="48"/>
  <c r="O165" i="48"/>
  <c r="N165" i="48"/>
  <c r="L165" i="48"/>
  <c r="T164" i="48"/>
  <c r="S164" i="48"/>
  <c r="R164" i="48"/>
  <c r="P164" i="48"/>
  <c r="O164" i="48"/>
  <c r="N164" i="48"/>
  <c r="L164" i="48"/>
  <c r="T163" i="48"/>
  <c r="S163" i="48"/>
  <c r="R163" i="48"/>
  <c r="P163" i="48"/>
  <c r="O163" i="48"/>
  <c r="N163" i="48"/>
  <c r="L163" i="48"/>
  <c r="T162" i="48"/>
  <c r="S162" i="48"/>
  <c r="R162" i="48"/>
  <c r="P162" i="48"/>
  <c r="O162" i="48"/>
  <c r="N162" i="48"/>
  <c r="L162" i="48"/>
  <c r="T161" i="48"/>
  <c r="S161" i="48"/>
  <c r="R161" i="48"/>
  <c r="P161" i="48"/>
  <c r="O161" i="48"/>
  <c r="N161" i="48"/>
  <c r="L161" i="48"/>
  <c r="T160" i="48"/>
  <c r="S160" i="48"/>
  <c r="R160" i="48"/>
  <c r="P160" i="48"/>
  <c r="O160" i="48"/>
  <c r="N160" i="48"/>
  <c r="L160" i="48"/>
  <c r="T159" i="48"/>
  <c r="S159" i="48"/>
  <c r="R159" i="48"/>
  <c r="P159" i="48"/>
  <c r="O159" i="48"/>
  <c r="N159" i="48"/>
  <c r="L159" i="48"/>
  <c r="T158" i="48"/>
  <c r="S158" i="48"/>
  <c r="R158" i="48"/>
  <c r="P158" i="48"/>
  <c r="O158" i="48"/>
  <c r="N158" i="48"/>
  <c r="L158" i="48"/>
  <c r="T157" i="48"/>
  <c r="S157" i="48"/>
  <c r="R157" i="48"/>
  <c r="P157" i="48"/>
  <c r="O157" i="48"/>
  <c r="N157" i="48"/>
  <c r="L157" i="48"/>
  <c r="T156" i="48"/>
  <c r="S156" i="48"/>
  <c r="R156" i="48"/>
  <c r="P156" i="48"/>
  <c r="O156" i="48"/>
  <c r="N156" i="48"/>
  <c r="L156" i="48"/>
  <c r="T155" i="48"/>
  <c r="S155" i="48"/>
  <c r="R155" i="48"/>
  <c r="P155" i="48"/>
  <c r="O155" i="48"/>
  <c r="N155" i="48"/>
  <c r="L155" i="48"/>
  <c r="T154" i="48"/>
  <c r="S154" i="48"/>
  <c r="R154" i="48"/>
  <c r="P154" i="48"/>
  <c r="O154" i="48"/>
  <c r="N154" i="48"/>
  <c r="L154" i="48"/>
  <c r="T153" i="48"/>
  <c r="S153" i="48"/>
  <c r="R153" i="48"/>
  <c r="P153" i="48"/>
  <c r="O153" i="48"/>
  <c r="N153" i="48"/>
  <c r="L153" i="48"/>
  <c r="T152" i="48"/>
  <c r="S152" i="48"/>
  <c r="R152" i="48"/>
  <c r="P152" i="48"/>
  <c r="O152" i="48"/>
  <c r="N152" i="48"/>
  <c r="L152" i="48"/>
  <c r="T151" i="48"/>
  <c r="S151" i="48"/>
  <c r="R151" i="48"/>
  <c r="P151" i="48"/>
  <c r="O151" i="48"/>
  <c r="N151" i="48"/>
  <c r="L151" i="48"/>
  <c r="T150" i="48"/>
  <c r="S150" i="48"/>
  <c r="R150" i="48"/>
  <c r="P150" i="48"/>
  <c r="O150" i="48"/>
  <c r="N150" i="48"/>
  <c r="L150" i="48"/>
  <c r="T149" i="48"/>
  <c r="S149" i="48"/>
  <c r="R149" i="48"/>
  <c r="P149" i="48"/>
  <c r="O149" i="48"/>
  <c r="N149" i="48"/>
  <c r="L149" i="48"/>
  <c r="T148" i="48"/>
  <c r="S148" i="48"/>
  <c r="R148" i="48"/>
  <c r="P148" i="48"/>
  <c r="O148" i="48"/>
  <c r="N148" i="48"/>
  <c r="L148" i="48"/>
  <c r="T147" i="48"/>
  <c r="S147" i="48"/>
  <c r="R147" i="48"/>
  <c r="P147" i="48"/>
  <c r="O147" i="48"/>
  <c r="N147" i="48"/>
  <c r="L147" i="48"/>
  <c r="T146" i="48"/>
  <c r="S146" i="48"/>
  <c r="R146" i="48"/>
  <c r="P146" i="48"/>
  <c r="O146" i="48"/>
  <c r="N146" i="48"/>
  <c r="L146" i="48"/>
  <c r="T145" i="48"/>
  <c r="S145" i="48"/>
  <c r="R145" i="48"/>
  <c r="P145" i="48"/>
  <c r="O145" i="48"/>
  <c r="N145" i="48"/>
  <c r="L145" i="48"/>
  <c r="T144" i="48"/>
  <c r="S144" i="48"/>
  <c r="R144" i="48"/>
  <c r="P144" i="48"/>
  <c r="O144" i="48"/>
  <c r="N144" i="48"/>
  <c r="L144" i="48"/>
  <c r="T143" i="48"/>
  <c r="S143" i="48"/>
  <c r="R143" i="48"/>
  <c r="P143" i="48"/>
  <c r="O143" i="48"/>
  <c r="N143" i="48"/>
  <c r="L143" i="48"/>
  <c r="T142" i="48"/>
  <c r="S142" i="48"/>
  <c r="R142" i="48"/>
  <c r="P142" i="48"/>
  <c r="O142" i="48"/>
  <c r="N142" i="48"/>
  <c r="L142" i="48"/>
  <c r="T141" i="48"/>
  <c r="S141" i="48"/>
  <c r="R141" i="48"/>
  <c r="P141" i="48"/>
  <c r="O141" i="48"/>
  <c r="N141" i="48"/>
  <c r="L141" i="48"/>
  <c r="T140" i="48"/>
  <c r="S140" i="48"/>
  <c r="R140" i="48"/>
  <c r="P140" i="48"/>
  <c r="O140" i="48"/>
  <c r="N140" i="48"/>
  <c r="L140" i="48"/>
  <c r="T139" i="48"/>
  <c r="S139" i="48"/>
  <c r="R139" i="48"/>
  <c r="P139" i="48"/>
  <c r="O139" i="48"/>
  <c r="N139" i="48"/>
  <c r="L139" i="48"/>
  <c r="T138" i="48"/>
  <c r="S138" i="48"/>
  <c r="R138" i="48"/>
  <c r="P138" i="48"/>
  <c r="O138" i="48"/>
  <c r="N138" i="48"/>
  <c r="L138" i="48"/>
  <c r="T137" i="48"/>
  <c r="S137" i="48"/>
  <c r="R137" i="48"/>
  <c r="P137" i="48"/>
  <c r="O137" i="48"/>
  <c r="N137" i="48"/>
  <c r="L137" i="48"/>
  <c r="T136" i="48"/>
  <c r="S136" i="48"/>
  <c r="R136" i="48"/>
  <c r="P136" i="48"/>
  <c r="O136" i="48"/>
  <c r="N136" i="48"/>
  <c r="L136" i="48"/>
  <c r="T135" i="48"/>
  <c r="S135" i="48"/>
  <c r="R135" i="48"/>
  <c r="P135" i="48"/>
  <c r="O135" i="48"/>
  <c r="N135" i="48"/>
  <c r="L135" i="48"/>
  <c r="T134" i="48"/>
  <c r="S134" i="48"/>
  <c r="R134" i="48"/>
  <c r="P134" i="48"/>
  <c r="O134" i="48"/>
  <c r="N134" i="48"/>
  <c r="L134" i="48"/>
  <c r="T133" i="48"/>
  <c r="S133" i="48"/>
  <c r="R133" i="48"/>
  <c r="P133" i="48"/>
  <c r="O133" i="48"/>
  <c r="N133" i="48"/>
  <c r="L133" i="48"/>
  <c r="T132" i="48"/>
  <c r="S132" i="48"/>
  <c r="R132" i="48"/>
  <c r="P132" i="48"/>
  <c r="O132" i="48"/>
  <c r="N132" i="48"/>
  <c r="L132" i="48"/>
  <c r="T131" i="48"/>
  <c r="S131" i="48"/>
  <c r="R131" i="48"/>
  <c r="P131" i="48"/>
  <c r="O131" i="48"/>
  <c r="N131" i="48"/>
  <c r="L131" i="48"/>
  <c r="T130" i="48"/>
  <c r="S130" i="48"/>
  <c r="R130" i="48"/>
  <c r="P130" i="48"/>
  <c r="O130" i="48"/>
  <c r="N130" i="48"/>
  <c r="L130" i="48"/>
  <c r="T129" i="48"/>
  <c r="S129" i="48"/>
  <c r="R129" i="48"/>
  <c r="P129" i="48"/>
  <c r="O129" i="48"/>
  <c r="N129" i="48"/>
  <c r="L129" i="48"/>
  <c r="T128" i="48"/>
  <c r="S128" i="48"/>
  <c r="R128" i="48"/>
  <c r="P128" i="48"/>
  <c r="O128" i="48"/>
  <c r="N128" i="48"/>
  <c r="L128" i="48"/>
  <c r="T127" i="48"/>
  <c r="S127" i="48"/>
  <c r="R127" i="48"/>
  <c r="P127" i="48"/>
  <c r="O127" i="48"/>
  <c r="N127" i="48"/>
  <c r="L127" i="48"/>
  <c r="T126" i="48"/>
  <c r="S126" i="48"/>
  <c r="R126" i="48"/>
  <c r="P126" i="48"/>
  <c r="O126" i="48"/>
  <c r="N126" i="48"/>
  <c r="L126" i="48"/>
  <c r="T125" i="48"/>
  <c r="S125" i="48"/>
  <c r="R125" i="48"/>
  <c r="P125" i="48"/>
  <c r="O125" i="48"/>
  <c r="N125" i="48"/>
  <c r="L125" i="48"/>
  <c r="T124" i="48"/>
  <c r="S124" i="48"/>
  <c r="R124" i="48"/>
  <c r="P124" i="48"/>
  <c r="O124" i="48"/>
  <c r="N124" i="48"/>
  <c r="L124" i="48"/>
  <c r="T123" i="48"/>
  <c r="S123" i="48"/>
  <c r="R123" i="48"/>
  <c r="P123" i="48"/>
  <c r="O123" i="48"/>
  <c r="N123" i="48"/>
  <c r="L123" i="48"/>
  <c r="T122" i="48"/>
  <c r="S122" i="48"/>
  <c r="R122" i="48"/>
  <c r="P122" i="48"/>
  <c r="O122" i="48"/>
  <c r="N122" i="48"/>
  <c r="L122" i="48"/>
  <c r="T121" i="48"/>
  <c r="S121" i="48"/>
  <c r="R121" i="48"/>
  <c r="P121" i="48"/>
  <c r="O121" i="48"/>
  <c r="N121" i="48"/>
  <c r="L121" i="48"/>
  <c r="T120" i="48"/>
  <c r="S120" i="48"/>
  <c r="R120" i="48"/>
  <c r="P120" i="48"/>
  <c r="O120" i="48"/>
  <c r="N120" i="48"/>
  <c r="L120" i="48"/>
  <c r="T119" i="48"/>
  <c r="S119" i="48"/>
  <c r="R119" i="48"/>
  <c r="P119" i="48"/>
  <c r="O119" i="48"/>
  <c r="N119" i="48"/>
  <c r="T118" i="48"/>
  <c r="S118" i="48"/>
  <c r="R118" i="48"/>
  <c r="P118" i="48"/>
  <c r="O118" i="48"/>
  <c r="N118" i="48"/>
  <c r="L118" i="48"/>
  <c r="T117" i="48"/>
  <c r="S117" i="48"/>
  <c r="R117" i="48"/>
  <c r="P117" i="48"/>
  <c r="O117" i="48"/>
  <c r="N117" i="48"/>
  <c r="L117" i="48"/>
  <c r="T116" i="48"/>
  <c r="S116" i="48"/>
  <c r="R116" i="48"/>
  <c r="P116" i="48"/>
  <c r="O116" i="48"/>
  <c r="N116" i="48"/>
  <c r="L116" i="48"/>
  <c r="T115" i="48"/>
  <c r="S115" i="48"/>
  <c r="R115" i="48"/>
  <c r="P115" i="48"/>
  <c r="O115" i="48"/>
  <c r="N115" i="48"/>
  <c r="L115" i="48"/>
  <c r="T114" i="48"/>
  <c r="S114" i="48"/>
  <c r="R114" i="48"/>
  <c r="P114" i="48"/>
  <c r="O114" i="48"/>
  <c r="N114" i="48"/>
  <c r="L114" i="48"/>
  <c r="T113" i="48"/>
  <c r="S113" i="48"/>
  <c r="R113" i="48"/>
  <c r="P113" i="48"/>
  <c r="O113" i="48"/>
  <c r="N113" i="48"/>
  <c r="L113" i="48"/>
  <c r="T112" i="48"/>
  <c r="S112" i="48"/>
  <c r="R112" i="48"/>
  <c r="P112" i="48"/>
  <c r="O112" i="48"/>
  <c r="N112" i="48"/>
  <c r="L112" i="48"/>
  <c r="T111" i="48"/>
  <c r="S111" i="48"/>
  <c r="R111" i="48"/>
  <c r="P111" i="48"/>
  <c r="O111" i="48"/>
  <c r="N111" i="48"/>
  <c r="L111" i="48"/>
  <c r="T110" i="48"/>
  <c r="S110" i="48"/>
  <c r="R110" i="48"/>
  <c r="P110" i="48"/>
  <c r="O110" i="48"/>
  <c r="N110" i="48"/>
  <c r="L110" i="48"/>
  <c r="T109" i="48"/>
  <c r="S109" i="48"/>
  <c r="R109" i="48"/>
  <c r="P109" i="48"/>
  <c r="O109" i="48"/>
  <c r="N109" i="48"/>
  <c r="L109" i="48"/>
  <c r="T108" i="48"/>
  <c r="S108" i="48"/>
  <c r="R108" i="48"/>
  <c r="P108" i="48"/>
  <c r="O108" i="48"/>
  <c r="N108" i="48"/>
  <c r="L108" i="48"/>
  <c r="T107" i="48"/>
  <c r="S107" i="48"/>
  <c r="R107" i="48"/>
  <c r="P107" i="48"/>
  <c r="O107" i="48"/>
  <c r="N107" i="48"/>
  <c r="L107" i="48"/>
  <c r="T106" i="48"/>
  <c r="S106" i="48"/>
  <c r="R106" i="48"/>
  <c r="P106" i="48"/>
  <c r="O106" i="48"/>
  <c r="N106" i="48"/>
  <c r="L106" i="48"/>
  <c r="T105" i="48"/>
  <c r="S105" i="48"/>
  <c r="R105" i="48"/>
  <c r="P105" i="48"/>
  <c r="O105" i="48"/>
  <c r="N105" i="48"/>
  <c r="L105" i="48"/>
  <c r="T104" i="48"/>
  <c r="S104" i="48"/>
  <c r="R104" i="48"/>
  <c r="P104" i="48"/>
  <c r="O104" i="48"/>
  <c r="N104" i="48"/>
  <c r="L104" i="48"/>
  <c r="T103" i="48"/>
  <c r="S103" i="48"/>
  <c r="R103" i="48"/>
  <c r="P103" i="48"/>
  <c r="O103" i="48"/>
  <c r="N103" i="48"/>
  <c r="L103" i="48"/>
  <c r="T102" i="48"/>
  <c r="S102" i="48"/>
  <c r="R102" i="48"/>
  <c r="P102" i="48"/>
  <c r="O102" i="48"/>
  <c r="N102" i="48"/>
  <c r="L102" i="48"/>
  <c r="T101" i="48"/>
  <c r="S101" i="48"/>
  <c r="R101" i="48"/>
  <c r="P101" i="48"/>
  <c r="O101" i="48"/>
  <c r="N101" i="48"/>
  <c r="L101" i="48"/>
  <c r="T100" i="48"/>
  <c r="S100" i="48"/>
  <c r="R100" i="48"/>
  <c r="P100" i="48"/>
  <c r="O100" i="48"/>
  <c r="N100" i="48"/>
  <c r="L100" i="48"/>
  <c r="T99" i="48"/>
  <c r="S99" i="48"/>
  <c r="R99" i="48"/>
  <c r="P99" i="48"/>
  <c r="O99" i="48"/>
  <c r="N99" i="48"/>
  <c r="L99" i="48"/>
  <c r="T98" i="48"/>
  <c r="S98" i="48"/>
  <c r="R98" i="48"/>
  <c r="P98" i="48"/>
  <c r="O98" i="48"/>
  <c r="N98" i="48"/>
  <c r="L98" i="48"/>
  <c r="T97" i="48"/>
  <c r="S97" i="48"/>
  <c r="R97" i="48"/>
  <c r="P97" i="48"/>
  <c r="O97" i="48"/>
  <c r="N97" i="48"/>
  <c r="L97" i="48"/>
  <c r="T96" i="48"/>
  <c r="S96" i="48"/>
  <c r="R96" i="48"/>
  <c r="P96" i="48"/>
  <c r="O96" i="48"/>
  <c r="N96" i="48"/>
  <c r="L96" i="48"/>
  <c r="T95" i="48"/>
  <c r="S95" i="48"/>
  <c r="R95" i="48"/>
  <c r="P95" i="48"/>
  <c r="O95" i="48"/>
  <c r="N95" i="48"/>
  <c r="L95" i="48"/>
  <c r="T94" i="48"/>
  <c r="S94" i="48"/>
  <c r="R94" i="48"/>
  <c r="P94" i="48"/>
  <c r="O94" i="48"/>
  <c r="N94" i="48"/>
  <c r="L94" i="48"/>
  <c r="T93" i="48"/>
  <c r="S93" i="48"/>
  <c r="R93" i="48"/>
  <c r="P93" i="48"/>
  <c r="O93" i="48"/>
  <c r="N93" i="48"/>
  <c r="L93" i="48"/>
  <c r="T92" i="48"/>
  <c r="S92" i="48"/>
  <c r="R92" i="48"/>
  <c r="P92" i="48"/>
  <c r="O92" i="48"/>
  <c r="N92" i="48"/>
  <c r="L92" i="48"/>
  <c r="T91" i="48"/>
  <c r="S91" i="48"/>
  <c r="R91" i="48"/>
  <c r="P91" i="48"/>
  <c r="O91" i="48"/>
  <c r="N91" i="48"/>
  <c r="L91" i="48"/>
  <c r="T90" i="48"/>
  <c r="S90" i="48"/>
  <c r="R90" i="48"/>
  <c r="P90" i="48"/>
  <c r="O90" i="48"/>
  <c r="N90" i="48"/>
  <c r="L90" i="48"/>
  <c r="T89" i="48"/>
  <c r="S89" i="48"/>
  <c r="R89" i="48"/>
  <c r="P89" i="48"/>
  <c r="O89" i="48"/>
  <c r="N89" i="48"/>
  <c r="L89" i="48"/>
  <c r="T88" i="48"/>
  <c r="S88" i="48"/>
  <c r="R88" i="48"/>
  <c r="P88" i="48"/>
  <c r="O88" i="48"/>
  <c r="N88" i="48"/>
  <c r="L88" i="48"/>
  <c r="T87" i="48"/>
  <c r="S87" i="48"/>
  <c r="R87" i="48"/>
  <c r="P87" i="48"/>
  <c r="O87" i="48"/>
  <c r="N87" i="48"/>
  <c r="L87" i="48"/>
  <c r="T86" i="48"/>
  <c r="S86" i="48"/>
  <c r="R86" i="48"/>
  <c r="P86" i="48"/>
  <c r="O86" i="48"/>
  <c r="N86" i="48"/>
  <c r="L86" i="48"/>
  <c r="T85" i="48"/>
  <c r="S85" i="48"/>
  <c r="R85" i="48"/>
  <c r="P85" i="48"/>
  <c r="O85" i="48"/>
  <c r="N85" i="48"/>
  <c r="L85" i="48"/>
  <c r="T84" i="48"/>
  <c r="S84" i="48"/>
  <c r="R84" i="48"/>
  <c r="P84" i="48"/>
  <c r="O84" i="48"/>
  <c r="N84" i="48"/>
  <c r="L84" i="48"/>
  <c r="T83" i="48"/>
  <c r="S83" i="48"/>
  <c r="R83" i="48"/>
  <c r="P83" i="48"/>
  <c r="O83" i="48"/>
  <c r="N83" i="48"/>
  <c r="L83" i="48"/>
  <c r="T82" i="48"/>
  <c r="S82" i="48"/>
  <c r="R82" i="48"/>
  <c r="P82" i="48"/>
  <c r="O82" i="48"/>
  <c r="N82" i="48"/>
  <c r="L82" i="48"/>
  <c r="T81" i="48"/>
  <c r="S81" i="48"/>
  <c r="R81" i="48"/>
  <c r="P81" i="48"/>
  <c r="O81" i="48"/>
  <c r="N81" i="48"/>
  <c r="L81" i="48"/>
  <c r="T80" i="48"/>
  <c r="S80" i="48"/>
  <c r="R80" i="48"/>
  <c r="P80" i="48"/>
  <c r="O80" i="48"/>
  <c r="N80" i="48"/>
  <c r="L80" i="48"/>
  <c r="T79" i="48"/>
  <c r="S79" i="48"/>
  <c r="R79" i="48"/>
  <c r="P79" i="48"/>
  <c r="O79" i="48"/>
  <c r="N79" i="48"/>
  <c r="L79" i="48"/>
  <c r="T78" i="48"/>
  <c r="S78" i="48"/>
  <c r="R78" i="48"/>
  <c r="P78" i="48"/>
  <c r="O78" i="48"/>
  <c r="N78" i="48"/>
  <c r="L78" i="48"/>
  <c r="T77" i="48"/>
  <c r="S77" i="48"/>
  <c r="R77" i="48"/>
  <c r="P77" i="48"/>
  <c r="O77" i="48"/>
  <c r="N77" i="48"/>
  <c r="L77" i="48"/>
  <c r="T76" i="48"/>
  <c r="S76" i="48"/>
  <c r="R76" i="48"/>
  <c r="P76" i="48"/>
  <c r="O76" i="48"/>
  <c r="N76" i="48"/>
  <c r="L76" i="48"/>
  <c r="T75" i="48"/>
  <c r="S75" i="48"/>
  <c r="R75" i="48"/>
  <c r="P75" i="48"/>
  <c r="O75" i="48"/>
  <c r="N75" i="48"/>
  <c r="L75" i="48"/>
  <c r="T74" i="48"/>
  <c r="S74" i="48"/>
  <c r="R74" i="48"/>
  <c r="P74" i="48"/>
  <c r="O74" i="48"/>
  <c r="N74" i="48"/>
  <c r="L74" i="48"/>
  <c r="T73" i="48"/>
  <c r="S73" i="48"/>
  <c r="R73" i="48"/>
  <c r="P73" i="48"/>
  <c r="O73" i="48"/>
  <c r="N73" i="48"/>
  <c r="L73" i="48"/>
  <c r="T72" i="48"/>
  <c r="S72" i="48"/>
  <c r="R72" i="48"/>
  <c r="P72" i="48"/>
  <c r="O72" i="48"/>
  <c r="N72" i="48"/>
  <c r="L72" i="48"/>
  <c r="T71" i="48"/>
  <c r="S71" i="48"/>
  <c r="R71" i="48"/>
  <c r="P71" i="48"/>
  <c r="O71" i="48"/>
  <c r="N71" i="48"/>
  <c r="L71" i="48"/>
  <c r="T70" i="48"/>
  <c r="S70" i="48"/>
  <c r="R70" i="48"/>
  <c r="P70" i="48"/>
  <c r="O70" i="48"/>
  <c r="N70" i="48"/>
  <c r="L70" i="48"/>
  <c r="T69" i="48"/>
  <c r="S69" i="48"/>
  <c r="R69" i="48"/>
  <c r="P69" i="48"/>
  <c r="O69" i="48"/>
  <c r="N69" i="48"/>
  <c r="L69" i="48"/>
  <c r="T68" i="48"/>
  <c r="S68" i="48"/>
  <c r="R68" i="48"/>
  <c r="P68" i="48"/>
  <c r="O68" i="48"/>
  <c r="N68" i="48"/>
  <c r="L68" i="48"/>
  <c r="T67" i="48"/>
  <c r="S67" i="48"/>
  <c r="R67" i="48"/>
  <c r="P67" i="48"/>
  <c r="O67" i="48"/>
  <c r="N67" i="48"/>
  <c r="L67" i="48"/>
  <c r="T66" i="48"/>
  <c r="S66" i="48"/>
  <c r="R66" i="48"/>
  <c r="P66" i="48"/>
  <c r="O66" i="48"/>
  <c r="N66" i="48"/>
  <c r="L66" i="48"/>
  <c r="T65" i="48"/>
  <c r="S65" i="48"/>
  <c r="R65" i="48"/>
  <c r="P65" i="48"/>
  <c r="O65" i="48"/>
  <c r="N65" i="48"/>
  <c r="L65" i="48"/>
  <c r="T64" i="48"/>
  <c r="S64" i="48"/>
  <c r="R64" i="48"/>
  <c r="P64" i="48"/>
  <c r="O64" i="48"/>
  <c r="N64" i="48"/>
  <c r="L64" i="48"/>
  <c r="T63" i="48"/>
  <c r="S63" i="48"/>
  <c r="R63" i="48"/>
  <c r="P63" i="48"/>
  <c r="O63" i="48"/>
  <c r="N63" i="48"/>
  <c r="L63" i="48"/>
  <c r="T62" i="48"/>
  <c r="S62" i="48"/>
  <c r="R62" i="48"/>
  <c r="P62" i="48"/>
  <c r="O62" i="48"/>
  <c r="N62" i="48"/>
  <c r="L62" i="48"/>
  <c r="T61" i="48"/>
  <c r="S61" i="48"/>
  <c r="R61" i="48"/>
  <c r="P61" i="48"/>
  <c r="O61" i="48"/>
  <c r="N61" i="48"/>
  <c r="L61" i="48"/>
  <c r="T60" i="48"/>
  <c r="S60" i="48"/>
  <c r="R60" i="48"/>
  <c r="P60" i="48"/>
  <c r="O60" i="48"/>
  <c r="N60" i="48"/>
  <c r="L60" i="48"/>
  <c r="T59" i="48"/>
  <c r="S59" i="48"/>
  <c r="R59" i="48"/>
  <c r="P59" i="48"/>
  <c r="O59" i="48"/>
  <c r="N59" i="48"/>
  <c r="L59" i="48"/>
  <c r="T58" i="48"/>
  <c r="S58" i="48"/>
  <c r="R58" i="48"/>
  <c r="P58" i="48"/>
  <c r="O58" i="48"/>
  <c r="N58" i="48"/>
  <c r="L58" i="48"/>
  <c r="T57" i="48"/>
  <c r="S57" i="48"/>
  <c r="R57" i="48"/>
  <c r="P57" i="48"/>
  <c r="O57" i="48"/>
  <c r="N57" i="48"/>
  <c r="L57" i="48"/>
  <c r="T56" i="48"/>
  <c r="S56" i="48"/>
  <c r="R56" i="48"/>
  <c r="P56" i="48"/>
  <c r="O56" i="48"/>
  <c r="N56" i="48"/>
  <c r="L56" i="48"/>
  <c r="T55" i="48"/>
  <c r="S55" i="48"/>
  <c r="R55" i="48"/>
  <c r="P55" i="48"/>
  <c r="O55" i="48"/>
  <c r="N55" i="48"/>
  <c r="L55" i="48"/>
  <c r="T54" i="48"/>
  <c r="S54" i="48"/>
  <c r="R54" i="48"/>
  <c r="P54" i="48"/>
  <c r="O54" i="48"/>
  <c r="N54" i="48"/>
  <c r="L54" i="48"/>
  <c r="T53" i="48"/>
  <c r="S53" i="48"/>
  <c r="R53" i="48"/>
  <c r="P53" i="48"/>
  <c r="O53" i="48"/>
  <c r="N53" i="48"/>
  <c r="L53" i="48"/>
  <c r="T52" i="48"/>
  <c r="S52" i="48"/>
  <c r="R52" i="48"/>
  <c r="P52" i="48"/>
  <c r="O52" i="48"/>
  <c r="N52" i="48"/>
  <c r="L52" i="48"/>
  <c r="T51" i="48"/>
  <c r="S51" i="48"/>
  <c r="R51" i="48"/>
  <c r="P51" i="48"/>
  <c r="O51" i="48"/>
  <c r="N51" i="48"/>
  <c r="L51" i="48"/>
  <c r="T50" i="48"/>
  <c r="S50" i="48"/>
  <c r="R50" i="48"/>
  <c r="P50" i="48"/>
  <c r="O50" i="48"/>
  <c r="N50" i="48"/>
  <c r="L50" i="48"/>
  <c r="T49" i="48"/>
  <c r="S49" i="48"/>
  <c r="R49" i="48"/>
  <c r="P49" i="48"/>
  <c r="O49" i="48"/>
  <c r="N49" i="48"/>
  <c r="L49" i="48"/>
  <c r="T48" i="48"/>
  <c r="S48" i="48"/>
  <c r="R48" i="48"/>
  <c r="P48" i="48"/>
  <c r="O48" i="48"/>
  <c r="N48" i="48"/>
  <c r="L48" i="48"/>
  <c r="T47" i="48"/>
  <c r="S47" i="48"/>
  <c r="R47" i="48"/>
  <c r="P47" i="48"/>
  <c r="O47" i="48"/>
  <c r="N47" i="48"/>
  <c r="L47" i="48"/>
  <c r="T46" i="48"/>
  <c r="S46" i="48"/>
  <c r="R46" i="48"/>
  <c r="P46" i="48"/>
  <c r="O46" i="48"/>
  <c r="N46" i="48"/>
  <c r="L46" i="48"/>
  <c r="T45" i="48"/>
  <c r="S45" i="48"/>
  <c r="R45" i="48"/>
  <c r="P45" i="48"/>
  <c r="O45" i="48"/>
  <c r="N45" i="48"/>
  <c r="L45" i="48"/>
  <c r="T44" i="48"/>
  <c r="S44" i="48"/>
  <c r="R44" i="48"/>
  <c r="P44" i="48"/>
  <c r="O44" i="48"/>
  <c r="N44" i="48"/>
  <c r="L44" i="48"/>
  <c r="T43" i="48"/>
  <c r="S43" i="48"/>
  <c r="R43" i="48"/>
  <c r="P43" i="48"/>
  <c r="O43" i="48"/>
  <c r="N43" i="48"/>
  <c r="L43" i="48"/>
  <c r="T42" i="48"/>
  <c r="S42" i="48"/>
  <c r="R42" i="48"/>
  <c r="P42" i="48"/>
  <c r="O42" i="48"/>
  <c r="N42" i="48"/>
  <c r="L42" i="48"/>
  <c r="T41" i="48"/>
  <c r="S41" i="48"/>
  <c r="R41" i="48"/>
  <c r="P41" i="48"/>
  <c r="O41" i="48"/>
  <c r="N41" i="48"/>
  <c r="L41" i="48"/>
  <c r="T40" i="48"/>
  <c r="S40" i="48"/>
  <c r="R40" i="48"/>
  <c r="P40" i="48"/>
  <c r="O40" i="48"/>
  <c r="N40" i="48"/>
  <c r="L40" i="48"/>
  <c r="T39" i="48"/>
  <c r="S39" i="48"/>
  <c r="R39" i="48"/>
  <c r="P39" i="48"/>
  <c r="O39" i="48"/>
  <c r="N39" i="48"/>
  <c r="L39" i="48"/>
  <c r="T38" i="48"/>
  <c r="S38" i="48"/>
  <c r="R38" i="48"/>
  <c r="P38" i="48"/>
  <c r="O38" i="48"/>
  <c r="N38" i="48"/>
  <c r="L38" i="48"/>
  <c r="T37" i="48"/>
  <c r="S37" i="48"/>
  <c r="R37" i="48"/>
  <c r="P37" i="48"/>
  <c r="O37" i="48"/>
  <c r="N37" i="48"/>
  <c r="L37" i="48"/>
  <c r="T36" i="48"/>
  <c r="S36" i="48"/>
  <c r="R36" i="48"/>
  <c r="P36" i="48"/>
  <c r="O36" i="48"/>
  <c r="N36" i="48"/>
  <c r="L36" i="48"/>
  <c r="T35" i="48"/>
  <c r="S35" i="48"/>
  <c r="R35" i="48"/>
  <c r="P35" i="48"/>
  <c r="O35" i="48"/>
  <c r="N35" i="48"/>
  <c r="L35" i="48"/>
  <c r="T34" i="48"/>
  <c r="S34" i="48"/>
  <c r="R34" i="48"/>
  <c r="P34" i="48"/>
  <c r="O34" i="48"/>
  <c r="N34" i="48"/>
  <c r="L34" i="48"/>
  <c r="T33" i="48"/>
  <c r="S33" i="48"/>
  <c r="R33" i="48"/>
  <c r="P33" i="48"/>
  <c r="O33" i="48"/>
  <c r="N33" i="48"/>
  <c r="L33" i="48"/>
  <c r="T32" i="48"/>
  <c r="S32" i="48"/>
  <c r="R32" i="48"/>
  <c r="P32" i="48"/>
  <c r="O32" i="48"/>
  <c r="N32" i="48"/>
  <c r="L32" i="48"/>
  <c r="T31" i="48"/>
  <c r="S31" i="48"/>
  <c r="R31" i="48"/>
  <c r="P31" i="48"/>
  <c r="O31" i="48"/>
  <c r="N31" i="48"/>
  <c r="L31" i="48"/>
  <c r="T30" i="48"/>
  <c r="S30" i="48"/>
  <c r="R30" i="48"/>
  <c r="P30" i="48"/>
  <c r="O30" i="48"/>
  <c r="N30" i="48"/>
  <c r="L30" i="48"/>
  <c r="T29" i="48"/>
  <c r="S29" i="48"/>
  <c r="R29" i="48"/>
  <c r="P29" i="48"/>
  <c r="O29" i="48"/>
  <c r="N29" i="48"/>
  <c r="L29" i="48"/>
  <c r="T28" i="48"/>
  <c r="S28" i="48"/>
  <c r="R28" i="48"/>
  <c r="P28" i="48"/>
  <c r="O28" i="48"/>
  <c r="N28" i="48"/>
  <c r="L28" i="48"/>
  <c r="T27" i="48"/>
  <c r="S27" i="48"/>
  <c r="R27" i="48"/>
  <c r="P27" i="48"/>
  <c r="O27" i="48"/>
  <c r="N27" i="48"/>
  <c r="L27" i="48"/>
  <c r="T26" i="48"/>
  <c r="S26" i="48"/>
  <c r="R26" i="48"/>
  <c r="P26" i="48"/>
  <c r="O26" i="48"/>
  <c r="N26" i="48"/>
  <c r="L26" i="48"/>
  <c r="T25" i="48"/>
  <c r="S25" i="48"/>
  <c r="R25" i="48"/>
  <c r="P25" i="48"/>
  <c r="O25" i="48"/>
  <c r="N25" i="48"/>
  <c r="L25" i="48"/>
  <c r="T24" i="48"/>
  <c r="S24" i="48"/>
  <c r="R24" i="48"/>
  <c r="P24" i="48"/>
  <c r="O24" i="48"/>
  <c r="N24" i="48"/>
  <c r="L24" i="48"/>
  <c r="T23" i="48"/>
  <c r="S23" i="48"/>
  <c r="R23" i="48"/>
  <c r="P23" i="48"/>
  <c r="O23" i="48"/>
  <c r="N23" i="48"/>
  <c r="L23" i="48"/>
  <c r="T22" i="48"/>
  <c r="S22" i="48"/>
  <c r="R22" i="48"/>
  <c r="P22" i="48"/>
  <c r="O22" i="48"/>
  <c r="N22" i="48"/>
  <c r="L22" i="48"/>
  <c r="T21" i="48"/>
  <c r="S21" i="48"/>
  <c r="R21" i="48"/>
  <c r="P21" i="48"/>
  <c r="O21" i="48"/>
  <c r="N21" i="48"/>
  <c r="L21" i="48"/>
  <c r="T20" i="48"/>
  <c r="S20" i="48"/>
  <c r="R20" i="48"/>
  <c r="P20" i="48"/>
  <c r="O20" i="48"/>
  <c r="N20" i="48"/>
  <c r="L20" i="48"/>
  <c r="T19" i="48"/>
  <c r="S19" i="48"/>
  <c r="R19" i="48"/>
  <c r="P19" i="48"/>
  <c r="O19" i="48"/>
  <c r="N19" i="48"/>
  <c r="L19" i="48"/>
  <c r="T18" i="48"/>
  <c r="S18" i="48"/>
  <c r="R18" i="48"/>
  <c r="P18" i="48"/>
  <c r="O18" i="48"/>
  <c r="N18" i="48"/>
  <c r="L18" i="48"/>
  <c r="T17" i="48"/>
  <c r="S17" i="48"/>
  <c r="R17" i="48"/>
  <c r="P17" i="48"/>
  <c r="O17" i="48"/>
  <c r="N17" i="48"/>
  <c r="L17" i="48"/>
  <c r="T16" i="48"/>
  <c r="S16" i="48"/>
  <c r="R16" i="48"/>
  <c r="P16" i="48"/>
  <c r="O16" i="48"/>
  <c r="N16" i="48"/>
  <c r="L16" i="48"/>
  <c r="T15" i="48"/>
  <c r="S15" i="48"/>
  <c r="R15" i="48"/>
  <c r="P15" i="48"/>
  <c r="O15" i="48"/>
  <c r="N15" i="48"/>
  <c r="L15" i="48"/>
  <c r="T14" i="48"/>
  <c r="S14" i="48"/>
  <c r="R14" i="48"/>
  <c r="P14" i="48"/>
  <c r="O14" i="48"/>
  <c r="N14" i="48"/>
  <c r="L14" i="48"/>
  <c r="T13" i="48"/>
  <c r="S13" i="48"/>
  <c r="R13" i="48"/>
  <c r="P13" i="48"/>
  <c r="O13" i="48"/>
  <c r="N13" i="48"/>
  <c r="L13" i="48"/>
  <c r="T12" i="48"/>
  <c r="S12" i="48"/>
  <c r="R12" i="48"/>
  <c r="P12" i="48"/>
  <c r="O12" i="48"/>
  <c r="N12" i="48"/>
  <c r="T11" i="48"/>
  <c r="S11" i="48"/>
  <c r="R11" i="48"/>
  <c r="P11" i="48"/>
  <c r="O11" i="48"/>
  <c r="N11" i="48"/>
  <c r="L11" i="48"/>
  <c r="T10" i="48"/>
  <c r="S10" i="48"/>
  <c r="R10" i="48"/>
  <c r="P10" i="48"/>
  <c r="O10" i="48"/>
  <c r="N10" i="48"/>
  <c r="L10" i="48"/>
  <c r="T9" i="48"/>
  <c r="S9" i="48"/>
  <c r="R9" i="48"/>
  <c r="P9" i="48"/>
  <c r="O9" i="48"/>
  <c r="N9" i="48"/>
  <c r="L9" i="48"/>
  <c r="T103" i="47"/>
  <c r="S103" i="47"/>
  <c r="R103" i="47"/>
  <c r="P103" i="47"/>
  <c r="O103" i="47"/>
  <c r="N103" i="47"/>
  <c r="L103" i="47"/>
  <c r="T102" i="47"/>
  <c r="S102" i="47"/>
  <c r="R102" i="47"/>
  <c r="P102" i="47"/>
  <c r="O102" i="47"/>
  <c r="N102" i="47"/>
  <c r="L102" i="47"/>
  <c r="T101" i="47"/>
  <c r="S101" i="47"/>
  <c r="R101" i="47"/>
  <c r="P101" i="47"/>
  <c r="O101" i="47"/>
  <c r="N101" i="47"/>
  <c r="L101" i="47"/>
  <c r="T100" i="47"/>
  <c r="S100" i="47"/>
  <c r="R100" i="47"/>
  <c r="P100" i="47"/>
  <c r="O100" i="47"/>
  <c r="N100" i="47"/>
  <c r="L100" i="47"/>
  <c r="T99" i="47"/>
  <c r="S99" i="47"/>
  <c r="R99" i="47"/>
  <c r="P99" i="47"/>
  <c r="O99" i="47"/>
  <c r="N99" i="47"/>
  <c r="L99" i="47"/>
  <c r="T98" i="47"/>
  <c r="S98" i="47"/>
  <c r="R98" i="47"/>
  <c r="P98" i="47"/>
  <c r="O98" i="47"/>
  <c r="N98" i="47"/>
  <c r="L98" i="47"/>
  <c r="T97" i="47"/>
  <c r="S97" i="47"/>
  <c r="R97" i="47"/>
  <c r="P97" i="47"/>
  <c r="O97" i="47"/>
  <c r="N97" i="47"/>
  <c r="L97" i="47"/>
  <c r="T96" i="47"/>
  <c r="S96" i="47"/>
  <c r="R96" i="47"/>
  <c r="P96" i="47"/>
  <c r="O96" i="47"/>
  <c r="N96" i="47"/>
  <c r="L96" i="47"/>
  <c r="T95" i="47"/>
  <c r="S95" i="47"/>
  <c r="R95" i="47"/>
  <c r="P95" i="47"/>
  <c r="O95" i="47"/>
  <c r="N95" i="47"/>
  <c r="L95" i="47"/>
  <c r="T94" i="47"/>
  <c r="S94" i="47"/>
  <c r="R94" i="47"/>
  <c r="P94" i="47"/>
  <c r="O94" i="47"/>
  <c r="N94" i="47"/>
  <c r="L94" i="47"/>
  <c r="T93" i="47"/>
  <c r="S93" i="47"/>
  <c r="R93" i="47"/>
  <c r="P93" i="47"/>
  <c r="O93" i="47"/>
  <c r="N93" i="47"/>
  <c r="L93" i="47"/>
  <c r="T92" i="47"/>
  <c r="S92" i="47"/>
  <c r="R92" i="47"/>
  <c r="P92" i="47"/>
  <c r="O92" i="47"/>
  <c r="N92" i="47"/>
  <c r="L92" i="47"/>
  <c r="T91" i="47"/>
  <c r="S91" i="47"/>
  <c r="R91" i="47"/>
  <c r="P91" i="47"/>
  <c r="O91" i="47"/>
  <c r="N91" i="47"/>
  <c r="L91" i="47"/>
  <c r="T90" i="47"/>
  <c r="S90" i="47"/>
  <c r="R90" i="47"/>
  <c r="P90" i="47"/>
  <c r="O90" i="47"/>
  <c r="N90" i="47"/>
  <c r="L90" i="47"/>
  <c r="T89" i="47"/>
  <c r="S89" i="47"/>
  <c r="R89" i="47"/>
  <c r="P89" i="47"/>
  <c r="O89" i="47"/>
  <c r="N89" i="47"/>
  <c r="L89" i="47"/>
  <c r="T88" i="47"/>
  <c r="S88" i="47"/>
  <c r="R88" i="47"/>
  <c r="P88" i="47"/>
  <c r="O88" i="47"/>
  <c r="N88" i="47"/>
  <c r="L88" i="47"/>
  <c r="T87" i="47"/>
  <c r="S87" i="47"/>
  <c r="R87" i="47"/>
  <c r="P87" i="47"/>
  <c r="O87" i="47"/>
  <c r="N87" i="47"/>
  <c r="L87" i="47"/>
  <c r="T86" i="47"/>
  <c r="S86" i="47"/>
  <c r="R86" i="47"/>
  <c r="P86" i="47"/>
  <c r="O86" i="47"/>
  <c r="N86" i="47"/>
  <c r="L86" i="47"/>
  <c r="T85" i="47"/>
  <c r="S85" i="47"/>
  <c r="R85" i="47"/>
  <c r="P85" i="47"/>
  <c r="O85" i="47"/>
  <c r="N85" i="47"/>
  <c r="L85" i="47"/>
  <c r="T84" i="47"/>
  <c r="S84" i="47"/>
  <c r="R84" i="47"/>
  <c r="P84" i="47"/>
  <c r="O84" i="47"/>
  <c r="N84" i="47"/>
  <c r="L84" i="47"/>
  <c r="T83" i="47"/>
  <c r="S83" i="47"/>
  <c r="R83" i="47"/>
  <c r="P83" i="47"/>
  <c r="O83" i="47"/>
  <c r="N83" i="47"/>
  <c r="L83" i="47"/>
  <c r="T82" i="47"/>
  <c r="S82" i="47"/>
  <c r="R82" i="47"/>
  <c r="P82" i="47"/>
  <c r="O82" i="47"/>
  <c r="N82" i="47"/>
  <c r="L82" i="47"/>
  <c r="T81" i="47"/>
  <c r="S81" i="47"/>
  <c r="R81" i="47"/>
  <c r="P81" i="47"/>
  <c r="O81" i="47"/>
  <c r="N81" i="47"/>
  <c r="L81" i="47"/>
  <c r="T80" i="47"/>
  <c r="S80" i="47"/>
  <c r="R80" i="47"/>
  <c r="P80" i="47"/>
  <c r="O80" i="47"/>
  <c r="N80" i="47"/>
  <c r="L80" i="47"/>
  <c r="T79" i="47"/>
  <c r="S79" i="47"/>
  <c r="R79" i="47"/>
  <c r="P79" i="47"/>
  <c r="O79" i="47"/>
  <c r="N79" i="47"/>
  <c r="L79" i="47"/>
  <c r="T78" i="47"/>
  <c r="S78" i="47"/>
  <c r="R78" i="47"/>
  <c r="P78" i="47"/>
  <c r="O78" i="47"/>
  <c r="N78" i="47"/>
  <c r="L78" i="47"/>
  <c r="T77" i="47"/>
  <c r="S77" i="47"/>
  <c r="R77" i="47"/>
  <c r="P77" i="47"/>
  <c r="O77" i="47"/>
  <c r="N77" i="47"/>
  <c r="L77" i="47"/>
  <c r="T76" i="47"/>
  <c r="S76" i="47"/>
  <c r="R76" i="47"/>
  <c r="P76" i="47"/>
  <c r="O76" i="47"/>
  <c r="N76" i="47"/>
  <c r="L76" i="47"/>
  <c r="T75" i="47"/>
  <c r="S75" i="47"/>
  <c r="R75" i="47"/>
  <c r="P75" i="47"/>
  <c r="O75" i="47"/>
  <c r="N75" i="47"/>
  <c r="L75" i="47"/>
  <c r="T74" i="47"/>
  <c r="S74" i="47"/>
  <c r="R74" i="47"/>
  <c r="P74" i="47"/>
  <c r="O74" i="47"/>
  <c r="N74" i="47"/>
  <c r="L74" i="47"/>
  <c r="T73" i="47"/>
  <c r="S73" i="47"/>
  <c r="R73" i="47"/>
  <c r="P73" i="47"/>
  <c r="O73" i="47"/>
  <c r="N73" i="47"/>
  <c r="L73" i="47"/>
  <c r="T72" i="47"/>
  <c r="S72" i="47"/>
  <c r="R72" i="47"/>
  <c r="P72" i="47"/>
  <c r="O72" i="47"/>
  <c r="N72" i="47"/>
  <c r="L72" i="47"/>
  <c r="T71" i="47"/>
  <c r="S71" i="47"/>
  <c r="R71" i="47"/>
  <c r="P71" i="47"/>
  <c r="O71" i="47"/>
  <c r="N71" i="47"/>
  <c r="L71" i="47"/>
  <c r="T70" i="47"/>
  <c r="S70" i="47"/>
  <c r="R70" i="47"/>
  <c r="P70" i="47"/>
  <c r="O70" i="47"/>
  <c r="N70" i="47"/>
  <c r="L70" i="47"/>
  <c r="T69" i="47"/>
  <c r="S69" i="47"/>
  <c r="R69" i="47"/>
  <c r="P69" i="47"/>
  <c r="O69" i="47"/>
  <c r="N69" i="47"/>
  <c r="L69" i="47"/>
  <c r="T68" i="47"/>
  <c r="S68" i="47"/>
  <c r="R68" i="47"/>
  <c r="P68" i="47"/>
  <c r="O68" i="47"/>
  <c r="N68" i="47"/>
  <c r="L68" i="47"/>
  <c r="T67" i="47"/>
  <c r="S67" i="47"/>
  <c r="R67" i="47"/>
  <c r="P67" i="47"/>
  <c r="O67" i="47"/>
  <c r="N67" i="47"/>
  <c r="L67" i="47"/>
  <c r="T66" i="47"/>
  <c r="S66" i="47"/>
  <c r="R66" i="47"/>
  <c r="P66" i="47"/>
  <c r="O66" i="47"/>
  <c r="N66" i="47"/>
  <c r="L66" i="47"/>
  <c r="T65" i="47"/>
  <c r="S65" i="47"/>
  <c r="R65" i="47"/>
  <c r="P65" i="47"/>
  <c r="O65" i="47"/>
  <c r="N65" i="47"/>
  <c r="L65" i="47"/>
  <c r="T64" i="47"/>
  <c r="S64" i="47"/>
  <c r="R64" i="47"/>
  <c r="P64" i="47"/>
  <c r="O64" i="47"/>
  <c r="N64" i="47"/>
  <c r="L64" i="47"/>
  <c r="T63" i="47"/>
  <c r="S63" i="47"/>
  <c r="R63" i="47"/>
  <c r="P63" i="47"/>
  <c r="O63" i="47"/>
  <c r="N63" i="47"/>
  <c r="L63" i="47"/>
  <c r="T62" i="47"/>
  <c r="S62" i="47"/>
  <c r="R62" i="47"/>
  <c r="P62" i="47"/>
  <c r="O62" i="47"/>
  <c r="N62" i="47"/>
  <c r="L62" i="47"/>
  <c r="T61" i="47"/>
  <c r="S61" i="47"/>
  <c r="R61" i="47"/>
  <c r="P61" i="47"/>
  <c r="O61" i="47"/>
  <c r="N61" i="47"/>
  <c r="L61" i="47"/>
  <c r="T60" i="47"/>
  <c r="S60" i="47"/>
  <c r="R60" i="47"/>
  <c r="P60" i="47"/>
  <c r="O60" i="47"/>
  <c r="N60" i="47"/>
  <c r="L60" i="47"/>
  <c r="T59" i="47"/>
  <c r="S59" i="47"/>
  <c r="R59" i="47"/>
  <c r="P59" i="47"/>
  <c r="O59" i="47"/>
  <c r="N59" i="47"/>
  <c r="L59" i="47"/>
  <c r="T58" i="47"/>
  <c r="S58" i="47"/>
  <c r="R58" i="47"/>
  <c r="P58" i="47"/>
  <c r="O58" i="47"/>
  <c r="N58" i="47"/>
  <c r="L58" i="47"/>
  <c r="T57" i="47"/>
  <c r="S57" i="47"/>
  <c r="R57" i="47"/>
  <c r="P57" i="47"/>
  <c r="O57" i="47"/>
  <c r="N57" i="47"/>
  <c r="L57" i="47"/>
  <c r="T56" i="47"/>
  <c r="S56" i="47"/>
  <c r="R56" i="47"/>
  <c r="P56" i="47"/>
  <c r="O56" i="47"/>
  <c r="N56" i="47"/>
  <c r="L56" i="47"/>
  <c r="T55" i="47"/>
  <c r="S55" i="47"/>
  <c r="R55" i="47"/>
  <c r="P55" i="47"/>
  <c r="O55" i="47"/>
  <c r="N55" i="47"/>
  <c r="L55" i="47"/>
  <c r="T54" i="47"/>
  <c r="S54" i="47"/>
  <c r="R54" i="47"/>
  <c r="P54" i="47"/>
  <c r="O54" i="47"/>
  <c r="N54" i="47"/>
  <c r="L54" i="47"/>
  <c r="T53" i="47"/>
  <c r="S53" i="47"/>
  <c r="R53" i="47"/>
  <c r="P53" i="47"/>
  <c r="O53" i="47"/>
  <c r="N53" i="47"/>
  <c r="L53" i="47"/>
  <c r="T52" i="47"/>
  <c r="S52" i="47"/>
  <c r="R52" i="47"/>
  <c r="P52" i="47"/>
  <c r="O52" i="47"/>
  <c r="N52" i="47"/>
  <c r="L52" i="47"/>
  <c r="T51" i="47"/>
  <c r="S51" i="47"/>
  <c r="R51" i="47"/>
  <c r="P51" i="47"/>
  <c r="O51" i="47"/>
  <c r="N51" i="47"/>
  <c r="L51" i="47"/>
  <c r="T50" i="47"/>
  <c r="S50" i="47"/>
  <c r="R50" i="47"/>
  <c r="P50" i="47"/>
  <c r="O50" i="47"/>
  <c r="N50" i="47"/>
  <c r="L50" i="47"/>
  <c r="T49" i="47"/>
  <c r="S49" i="47"/>
  <c r="R49" i="47"/>
  <c r="P49" i="47"/>
  <c r="O49" i="47"/>
  <c r="N49" i="47"/>
  <c r="T48" i="47"/>
  <c r="S48" i="47"/>
  <c r="R48" i="47"/>
  <c r="P48" i="47"/>
  <c r="O48" i="47"/>
  <c r="N48" i="47"/>
  <c r="L48" i="47"/>
  <c r="T47" i="47"/>
  <c r="S47" i="47"/>
  <c r="R47" i="47"/>
  <c r="P47" i="47"/>
  <c r="O47" i="47"/>
  <c r="N47" i="47"/>
  <c r="L47" i="47"/>
  <c r="T46" i="47"/>
  <c r="S46" i="47"/>
  <c r="R46" i="47"/>
  <c r="P46" i="47"/>
  <c r="O46" i="47"/>
  <c r="N46" i="47"/>
  <c r="L46" i="47"/>
  <c r="T45" i="47"/>
  <c r="S45" i="47"/>
  <c r="R45" i="47"/>
  <c r="P45" i="47"/>
  <c r="O45" i="47"/>
  <c r="N45" i="47"/>
  <c r="L45" i="47"/>
  <c r="T44" i="47"/>
  <c r="S44" i="47"/>
  <c r="R44" i="47"/>
  <c r="P44" i="47"/>
  <c r="O44" i="47"/>
  <c r="N44" i="47"/>
  <c r="L44" i="47"/>
  <c r="T43" i="47"/>
  <c r="S43" i="47"/>
  <c r="R43" i="47"/>
  <c r="P43" i="47"/>
  <c r="O43" i="47"/>
  <c r="N43" i="47"/>
  <c r="L43" i="47"/>
  <c r="T42" i="47"/>
  <c r="S42" i="47"/>
  <c r="R42" i="47"/>
  <c r="P42" i="47"/>
  <c r="O42" i="47"/>
  <c r="N42" i="47"/>
  <c r="L42" i="47"/>
  <c r="T41" i="47"/>
  <c r="S41" i="47"/>
  <c r="R41" i="47"/>
  <c r="P41" i="47"/>
  <c r="O41" i="47"/>
  <c r="N41" i="47"/>
  <c r="L41" i="47"/>
  <c r="T40" i="47"/>
  <c r="S40" i="47"/>
  <c r="R40" i="47"/>
  <c r="P40" i="47"/>
  <c r="O40" i="47"/>
  <c r="N40" i="47"/>
  <c r="L40" i="47"/>
  <c r="T39" i="47"/>
  <c r="S39" i="47"/>
  <c r="R39" i="47"/>
  <c r="P39" i="47"/>
  <c r="O39" i="47"/>
  <c r="N39" i="47"/>
  <c r="L39" i="47"/>
  <c r="T38" i="47"/>
  <c r="S38" i="47"/>
  <c r="R38" i="47"/>
  <c r="P38" i="47"/>
  <c r="O38" i="47"/>
  <c r="N38" i="47"/>
  <c r="L38" i="47"/>
  <c r="T37" i="47"/>
  <c r="S37" i="47"/>
  <c r="R37" i="47"/>
  <c r="P37" i="47"/>
  <c r="O37" i="47"/>
  <c r="N37" i="47"/>
  <c r="L37" i="47"/>
  <c r="T36" i="47"/>
  <c r="S36" i="47"/>
  <c r="R36" i="47"/>
  <c r="P36" i="47"/>
  <c r="O36" i="47"/>
  <c r="N36" i="47"/>
  <c r="L36" i="47"/>
  <c r="T35" i="47"/>
  <c r="S35" i="47"/>
  <c r="R35" i="47"/>
  <c r="P35" i="47"/>
  <c r="O35" i="47"/>
  <c r="N35" i="47"/>
  <c r="L35" i="47"/>
  <c r="T34" i="47"/>
  <c r="S34" i="47"/>
  <c r="R34" i="47"/>
  <c r="P34" i="47"/>
  <c r="O34" i="47"/>
  <c r="N34" i="47"/>
  <c r="L34" i="47"/>
  <c r="T33" i="47"/>
  <c r="S33" i="47"/>
  <c r="R33" i="47"/>
  <c r="P33" i="47"/>
  <c r="O33" i="47"/>
  <c r="N33" i="47"/>
  <c r="L33" i="47"/>
  <c r="T32" i="47"/>
  <c r="S32" i="47"/>
  <c r="R32" i="47"/>
  <c r="P32" i="47"/>
  <c r="O32" i="47"/>
  <c r="N32" i="47"/>
  <c r="L32" i="47"/>
  <c r="T31" i="47"/>
  <c r="S31" i="47"/>
  <c r="R31" i="47"/>
  <c r="P31" i="47"/>
  <c r="O31" i="47"/>
  <c r="N31" i="47"/>
  <c r="L31" i="47"/>
  <c r="T30" i="47"/>
  <c r="S30" i="47"/>
  <c r="R30" i="47"/>
  <c r="P30" i="47"/>
  <c r="O30" i="47"/>
  <c r="N30" i="47"/>
  <c r="L30" i="47"/>
  <c r="T29" i="47"/>
  <c r="S29" i="47"/>
  <c r="R29" i="47"/>
  <c r="P29" i="47"/>
  <c r="O29" i="47"/>
  <c r="N29" i="47"/>
  <c r="L29" i="47"/>
  <c r="T28" i="47"/>
  <c r="S28" i="47"/>
  <c r="R28" i="47"/>
  <c r="P28" i="47"/>
  <c r="O28" i="47"/>
  <c r="N28" i="47"/>
  <c r="L28" i="47"/>
  <c r="T27" i="47"/>
  <c r="S27" i="47"/>
  <c r="R27" i="47"/>
  <c r="P27" i="47"/>
  <c r="O27" i="47"/>
  <c r="N27" i="47"/>
  <c r="L27" i="47"/>
  <c r="T26" i="47"/>
  <c r="S26" i="47"/>
  <c r="R26" i="47"/>
  <c r="P26" i="47"/>
  <c r="O26" i="47"/>
  <c r="N26" i="47"/>
  <c r="L26" i="47"/>
  <c r="T25" i="47"/>
  <c r="S25" i="47"/>
  <c r="R25" i="47"/>
  <c r="P25" i="47"/>
  <c r="O25" i="47"/>
  <c r="N25" i="47"/>
  <c r="L25" i="47"/>
  <c r="T24" i="47"/>
  <c r="S24" i="47"/>
  <c r="R24" i="47"/>
  <c r="P24" i="47"/>
  <c r="O24" i="47"/>
  <c r="N24" i="47"/>
  <c r="L24" i="47"/>
  <c r="T23" i="47"/>
  <c r="S23" i="47"/>
  <c r="R23" i="47"/>
  <c r="P23" i="47"/>
  <c r="O23" i="47"/>
  <c r="N23" i="47"/>
  <c r="L23" i="47"/>
  <c r="T22" i="47"/>
  <c r="S22" i="47"/>
  <c r="R22" i="47"/>
  <c r="P22" i="47"/>
  <c r="O22" i="47"/>
  <c r="N22" i="47"/>
  <c r="L22" i="47"/>
  <c r="T21" i="47"/>
  <c r="S21" i="47"/>
  <c r="R21" i="47"/>
  <c r="P21" i="47"/>
  <c r="O21" i="47"/>
  <c r="N21" i="47"/>
  <c r="L21" i="47"/>
  <c r="T20" i="47"/>
  <c r="S20" i="47"/>
  <c r="R20" i="47"/>
  <c r="P20" i="47"/>
  <c r="O20" i="47"/>
  <c r="N20" i="47"/>
  <c r="L20" i="47"/>
  <c r="T19" i="47"/>
  <c r="S19" i="47"/>
  <c r="R19" i="47"/>
  <c r="P19" i="47"/>
  <c r="O19" i="47"/>
  <c r="N19" i="47"/>
  <c r="L19" i="47"/>
  <c r="T18" i="47"/>
  <c r="S18" i="47"/>
  <c r="R18" i="47"/>
  <c r="P18" i="47"/>
  <c r="O18" i="47"/>
  <c r="N18" i="47"/>
  <c r="L18" i="47"/>
  <c r="T17" i="47"/>
  <c r="S17" i="47"/>
  <c r="R17" i="47"/>
  <c r="P17" i="47"/>
  <c r="O17" i="47"/>
  <c r="N17" i="47"/>
  <c r="L17" i="47"/>
  <c r="T16" i="47"/>
  <c r="S16" i="47"/>
  <c r="R16" i="47"/>
  <c r="P16" i="47"/>
  <c r="O16" i="47"/>
  <c r="N16" i="47"/>
  <c r="L16" i="47"/>
  <c r="T15" i="47"/>
  <c r="S15" i="47"/>
  <c r="R15" i="47"/>
  <c r="P15" i="47"/>
  <c r="O15" i="47"/>
  <c r="N15" i="47"/>
  <c r="L15" i="47"/>
  <c r="T14" i="47"/>
  <c r="S14" i="47"/>
  <c r="R14" i="47"/>
  <c r="P14" i="47"/>
  <c r="O14" i="47"/>
  <c r="N14" i="47"/>
  <c r="L14" i="47"/>
  <c r="T13" i="47"/>
  <c r="S13" i="47"/>
  <c r="R13" i="47"/>
  <c r="P13" i="47"/>
  <c r="O13" i="47"/>
  <c r="N13" i="47"/>
  <c r="L13" i="47"/>
  <c r="T12" i="47"/>
  <c r="S12" i="47"/>
  <c r="R12" i="47"/>
  <c r="P12" i="47"/>
  <c r="O12" i="47"/>
  <c r="N12" i="47"/>
  <c r="L12" i="47"/>
  <c r="T11" i="47"/>
  <c r="S11" i="47"/>
  <c r="R11" i="47"/>
  <c r="P11" i="47"/>
  <c r="O11" i="47"/>
  <c r="N11" i="47"/>
  <c r="L11" i="47"/>
  <c r="T10" i="47"/>
  <c r="S10" i="47"/>
  <c r="R10" i="47"/>
  <c r="P10" i="47"/>
  <c r="O10" i="47"/>
  <c r="N10" i="47"/>
  <c r="L10" i="47"/>
  <c r="T9" i="47"/>
  <c r="S9" i="47"/>
  <c r="R9" i="47"/>
  <c r="P9" i="47"/>
  <c r="O9" i="47"/>
  <c r="N9" i="47"/>
  <c r="L9" i="47"/>
  <c r="T73" i="46"/>
  <c r="S73" i="46"/>
  <c r="R73" i="46"/>
  <c r="P73" i="46"/>
  <c r="O73" i="46"/>
  <c r="N73" i="46"/>
  <c r="L73" i="46"/>
  <c r="T72" i="46"/>
  <c r="S72" i="46"/>
  <c r="R72" i="46"/>
  <c r="P72" i="46"/>
  <c r="O72" i="46"/>
  <c r="N72" i="46"/>
  <c r="L72" i="46"/>
  <c r="T71" i="46"/>
  <c r="S71" i="46"/>
  <c r="R71" i="46"/>
  <c r="P71" i="46"/>
  <c r="O71" i="46"/>
  <c r="N71" i="46"/>
  <c r="L71" i="46"/>
  <c r="T70" i="46"/>
  <c r="S70" i="46"/>
  <c r="R70" i="46"/>
  <c r="P70" i="46"/>
  <c r="O70" i="46"/>
  <c r="N70" i="46"/>
  <c r="L70" i="46"/>
  <c r="T69" i="46"/>
  <c r="S69" i="46"/>
  <c r="R69" i="46"/>
  <c r="P69" i="46"/>
  <c r="O69" i="46"/>
  <c r="N69" i="46"/>
  <c r="L69" i="46"/>
  <c r="T68" i="46"/>
  <c r="S68" i="46"/>
  <c r="R68" i="46"/>
  <c r="P68" i="46"/>
  <c r="O68" i="46"/>
  <c r="N68" i="46"/>
  <c r="L68" i="46"/>
  <c r="T67" i="46"/>
  <c r="S67" i="46"/>
  <c r="R67" i="46"/>
  <c r="P67" i="46"/>
  <c r="O67" i="46"/>
  <c r="N67" i="46"/>
  <c r="L67" i="46"/>
  <c r="T66" i="46"/>
  <c r="S66" i="46"/>
  <c r="R66" i="46"/>
  <c r="P66" i="46"/>
  <c r="O66" i="46"/>
  <c r="N66" i="46"/>
  <c r="L66" i="46"/>
  <c r="T65" i="46"/>
  <c r="S65" i="46"/>
  <c r="R65" i="46"/>
  <c r="P65" i="46"/>
  <c r="O65" i="46"/>
  <c r="N65" i="46"/>
  <c r="L65" i="46"/>
  <c r="T64" i="46"/>
  <c r="S64" i="46"/>
  <c r="R64" i="46"/>
  <c r="P64" i="46"/>
  <c r="O64" i="46"/>
  <c r="N64" i="46"/>
  <c r="L64" i="46"/>
  <c r="T63" i="46"/>
  <c r="S63" i="46"/>
  <c r="R63" i="46"/>
  <c r="P63" i="46"/>
  <c r="O63" i="46"/>
  <c r="N63" i="46"/>
  <c r="L63" i="46"/>
  <c r="T62" i="46"/>
  <c r="S62" i="46"/>
  <c r="R62" i="46"/>
  <c r="P62" i="46"/>
  <c r="O62" i="46"/>
  <c r="N62" i="46"/>
  <c r="L62" i="46"/>
  <c r="T61" i="46"/>
  <c r="S61" i="46"/>
  <c r="R61" i="46"/>
  <c r="P61" i="46"/>
  <c r="O61" i="46"/>
  <c r="N61" i="46"/>
  <c r="L61" i="46"/>
  <c r="T60" i="46"/>
  <c r="S60" i="46"/>
  <c r="R60" i="46"/>
  <c r="P60" i="46"/>
  <c r="O60" i="46"/>
  <c r="N60" i="46"/>
  <c r="L60" i="46"/>
  <c r="T59" i="46"/>
  <c r="S59" i="46"/>
  <c r="R59" i="46"/>
  <c r="P59" i="46"/>
  <c r="O59" i="46"/>
  <c r="N59" i="46"/>
  <c r="L59" i="46"/>
  <c r="T58" i="46"/>
  <c r="S58" i="46"/>
  <c r="R58" i="46"/>
  <c r="P58" i="46"/>
  <c r="O58" i="46"/>
  <c r="N58" i="46"/>
  <c r="L58" i="46"/>
  <c r="T57" i="46"/>
  <c r="S57" i="46"/>
  <c r="R57" i="46"/>
  <c r="P57" i="46"/>
  <c r="O57" i="46"/>
  <c r="N57" i="46"/>
  <c r="L57" i="46"/>
  <c r="T56" i="46"/>
  <c r="S56" i="46"/>
  <c r="R56" i="46"/>
  <c r="P56" i="46"/>
  <c r="O56" i="46"/>
  <c r="N56" i="46"/>
  <c r="L56" i="46"/>
  <c r="T55" i="46"/>
  <c r="S55" i="46"/>
  <c r="R55" i="46"/>
  <c r="P55" i="46"/>
  <c r="O55" i="46"/>
  <c r="N55" i="46"/>
  <c r="L55" i="46"/>
  <c r="T54" i="46"/>
  <c r="S54" i="46"/>
  <c r="R54" i="46"/>
  <c r="P54" i="46"/>
  <c r="O54" i="46"/>
  <c r="N54" i="46"/>
  <c r="L54" i="46"/>
  <c r="T53" i="46"/>
  <c r="S53" i="46"/>
  <c r="R53" i="46"/>
  <c r="P53" i="46"/>
  <c r="O53" i="46"/>
  <c r="N53" i="46"/>
  <c r="L53" i="46"/>
  <c r="T52" i="46"/>
  <c r="S52" i="46"/>
  <c r="R52" i="46"/>
  <c r="P52" i="46"/>
  <c r="O52" i="46"/>
  <c r="N52" i="46"/>
  <c r="L52" i="46"/>
  <c r="T51" i="46"/>
  <c r="S51" i="46"/>
  <c r="R51" i="46"/>
  <c r="P51" i="46"/>
  <c r="O51" i="46"/>
  <c r="N51" i="46"/>
  <c r="L51" i="46"/>
  <c r="T50" i="46"/>
  <c r="S50" i="46"/>
  <c r="R50" i="46"/>
  <c r="P50" i="46"/>
  <c r="O50" i="46"/>
  <c r="N50" i="46"/>
  <c r="L50" i="46"/>
  <c r="T49" i="46"/>
  <c r="S49" i="46"/>
  <c r="R49" i="46"/>
  <c r="P49" i="46"/>
  <c r="O49" i="46"/>
  <c r="N49" i="46"/>
  <c r="L49" i="46"/>
  <c r="T48" i="46"/>
  <c r="S48" i="46"/>
  <c r="R48" i="46"/>
  <c r="P48" i="46"/>
  <c r="O48" i="46"/>
  <c r="N48" i="46"/>
  <c r="L48" i="46"/>
  <c r="T47" i="46"/>
  <c r="S47" i="46"/>
  <c r="R47" i="46"/>
  <c r="P47" i="46"/>
  <c r="O47" i="46"/>
  <c r="N47" i="46"/>
  <c r="L47" i="46"/>
  <c r="T46" i="46"/>
  <c r="S46" i="46"/>
  <c r="R46" i="46"/>
  <c r="P46" i="46"/>
  <c r="O46" i="46"/>
  <c r="N46" i="46"/>
  <c r="L46" i="46"/>
  <c r="T45" i="46"/>
  <c r="S45" i="46"/>
  <c r="R45" i="46"/>
  <c r="P45" i="46"/>
  <c r="O45" i="46"/>
  <c r="N45" i="46"/>
  <c r="L45" i="46"/>
  <c r="T44" i="46"/>
  <c r="S44" i="46"/>
  <c r="R44" i="46"/>
  <c r="P44" i="46"/>
  <c r="O44" i="46"/>
  <c r="N44" i="46"/>
  <c r="L44" i="46"/>
  <c r="T43" i="46"/>
  <c r="S43" i="46"/>
  <c r="R43" i="46"/>
  <c r="P43" i="46"/>
  <c r="O43" i="46"/>
  <c r="N43" i="46"/>
  <c r="L43" i="46"/>
  <c r="T42" i="46"/>
  <c r="S42" i="46"/>
  <c r="R42" i="46"/>
  <c r="P42" i="46"/>
  <c r="O42" i="46"/>
  <c r="N42" i="46"/>
  <c r="L42" i="46"/>
  <c r="T41" i="46"/>
  <c r="S41" i="46"/>
  <c r="R41" i="46"/>
  <c r="P41" i="46"/>
  <c r="O41" i="46"/>
  <c r="N41" i="46"/>
  <c r="L41" i="46"/>
  <c r="T40" i="46"/>
  <c r="S40" i="46"/>
  <c r="R40" i="46"/>
  <c r="P40" i="46"/>
  <c r="O40" i="46"/>
  <c r="N40" i="46"/>
  <c r="L40" i="46"/>
  <c r="T39" i="46"/>
  <c r="S39" i="46"/>
  <c r="R39" i="46"/>
  <c r="P39" i="46"/>
  <c r="O39" i="46"/>
  <c r="N39" i="46"/>
  <c r="L39" i="46"/>
  <c r="T38" i="46"/>
  <c r="S38" i="46"/>
  <c r="R38" i="46"/>
  <c r="P38" i="46"/>
  <c r="O38" i="46"/>
  <c r="N38" i="46"/>
  <c r="L38" i="46"/>
  <c r="T37" i="46"/>
  <c r="S37" i="46"/>
  <c r="R37" i="46"/>
  <c r="P37" i="46"/>
  <c r="O37" i="46"/>
  <c r="N37" i="46"/>
  <c r="L37" i="46"/>
  <c r="T36" i="46"/>
  <c r="S36" i="46"/>
  <c r="R36" i="46"/>
  <c r="P36" i="46"/>
  <c r="O36" i="46"/>
  <c r="N36" i="46"/>
  <c r="L36" i="46"/>
  <c r="T35" i="46"/>
  <c r="S35" i="46"/>
  <c r="R35" i="46"/>
  <c r="P35" i="46"/>
  <c r="O35" i="46"/>
  <c r="N35" i="46"/>
  <c r="L35" i="46"/>
  <c r="T34" i="46"/>
  <c r="S34" i="46"/>
  <c r="R34" i="46"/>
  <c r="P34" i="46"/>
  <c r="O34" i="46"/>
  <c r="N34" i="46"/>
  <c r="L34" i="46"/>
  <c r="T33" i="46"/>
  <c r="S33" i="46"/>
  <c r="R33" i="46"/>
  <c r="P33" i="46"/>
  <c r="O33" i="46"/>
  <c r="N33" i="46"/>
  <c r="L33" i="46"/>
  <c r="T32" i="46"/>
  <c r="S32" i="46"/>
  <c r="R32" i="46"/>
  <c r="P32" i="46"/>
  <c r="O32" i="46"/>
  <c r="N32" i="46"/>
  <c r="L32" i="46"/>
  <c r="T31" i="46"/>
  <c r="S31" i="46"/>
  <c r="R31" i="46"/>
  <c r="P31" i="46"/>
  <c r="O31" i="46"/>
  <c r="N31" i="46"/>
  <c r="L31" i="46"/>
  <c r="T30" i="46"/>
  <c r="S30" i="46"/>
  <c r="R30" i="46"/>
  <c r="P30" i="46"/>
  <c r="O30" i="46"/>
  <c r="N30" i="46"/>
  <c r="L30" i="46"/>
  <c r="T29" i="46"/>
  <c r="S29" i="46"/>
  <c r="R29" i="46"/>
  <c r="P29" i="46"/>
  <c r="O29" i="46"/>
  <c r="N29" i="46"/>
  <c r="L29" i="46"/>
  <c r="T28" i="46"/>
  <c r="S28" i="46"/>
  <c r="R28" i="46"/>
  <c r="P28" i="46"/>
  <c r="O28" i="46"/>
  <c r="N28" i="46"/>
  <c r="L28" i="46"/>
  <c r="T27" i="46"/>
  <c r="S27" i="46"/>
  <c r="R27" i="46"/>
  <c r="P27" i="46"/>
  <c r="O27" i="46"/>
  <c r="N27" i="46"/>
  <c r="L27" i="46"/>
  <c r="T26" i="46"/>
  <c r="S26" i="46"/>
  <c r="R26" i="46"/>
  <c r="P26" i="46"/>
  <c r="O26" i="46"/>
  <c r="N26" i="46"/>
  <c r="L26" i="46"/>
  <c r="T25" i="46"/>
  <c r="S25" i="46"/>
  <c r="R25" i="46"/>
  <c r="P25" i="46"/>
  <c r="O25" i="46"/>
  <c r="N25" i="46"/>
  <c r="L25" i="46"/>
  <c r="T24" i="46"/>
  <c r="S24" i="46"/>
  <c r="R24" i="46"/>
  <c r="P24" i="46"/>
  <c r="O24" i="46"/>
  <c r="N24" i="46"/>
  <c r="T23" i="46"/>
  <c r="S23" i="46"/>
  <c r="R23" i="46"/>
  <c r="P23" i="46"/>
  <c r="O23" i="46"/>
  <c r="N23" i="46"/>
  <c r="L23" i="46"/>
  <c r="T22" i="46"/>
  <c r="S22" i="46"/>
  <c r="R22" i="46"/>
  <c r="P22" i="46"/>
  <c r="O22" i="46"/>
  <c r="N22" i="46"/>
  <c r="L22" i="46"/>
  <c r="T21" i="46"/>
  <c r="S21" i="46"/>
  <c r="R21" i="46"/>
  <c r="P21" i="46"/>
  <c r="O21" i="46"/>
  <c r="N21" i="46"/>
  <c r="L21" i="46"/>
  <c r="T20" i="46"/>
  <c r="S20" i="46"/>
  <c r="R20" i="46"/>
  <c r="P20" i="46"/>
  <c r="O20" i="46"/>
  <c r="N20" i="46"/>
  <c r="L20" i="46"/>
  <c r="T19" i="46"/>
  <c r="S19" i="46"/>
  <c r="R19" i="46"/>
  <c r="P19" i="46"/>
  <c r="O19" i="46"/>
  <c r="N19" i="46"/>
  <c r="L19" i="46"/>
  <c r="T18" i="46"/>
  <c r="S18" i="46"/>
  <c r="R18" i="46"/>
  <c r="P18" i="46"/>
  <c r="O18" i="46"/>
  <c r="N18" i="46"/>
  <c r="L18" i="46"/>
  <c r="T17" i="46"/>
  <c r="S17" i="46"/>
  <c r="R17" i="46"/>
  <c r="P17" i="46"/>
  <c r="O17" i="46"/>
  <c r="N17" i="46"/>
  <c r="L17" i="46"/>
  <c r="T16" i="46"/>
  <c r="S16" i="46"/>
  <c r="R16" i="46"/>
  <c r="P16" i="46"/>
  <c r="O16" i="46"/>
  <c r="N16" i="46"/>
  <c r="L16" i="46"/>
  <c r="T15" i="46"/>
  <c r="S15" i="46"/>
  <c r="R15" i="46"/>
  <c r="P15" i="46"/>
  <c r="O15" i="46"/>
  <c r="N15" i="46"/>
  <c r="L15" i="46"/>
  <c r="T14" i="46"/>
  <c r="S14" i="46"/>
  <c r="R14" i="46"/>
  <c r="P14" i="46"/>
  <c r="O14" i="46"/>
  <c r="N14" i="46"/>
  <c r="L14" i="46"/>
  <c r="T13" i="46"/>
  <c r="S13" i="46"/>
  <c r="R13" i="46"/>
  <c r="P13" i="46"/>
  <c r="O13" i="46"/>
  <c r="N13" i="46"/>
  <c r="L13" i="46"/>
  <c r="T12" i="46"/>
  <c r="S12" i="46"/>
  <c r="R12" i="46"/>
  <c r="P12" i="46"/>
  <c r="O12" i="46"/>
  <c r="N12" i="46"/>
  <c r="L12" i="46"/>
  <c r="T11" i="46"/>
  <c r="S11" i="46"/>
  <c r="R11" i="46"/>
  <c r="P11" i="46"/>
  <c r="O11" i="46"/>
  <c r="N11" i="46"/>
  <c r="L11" i="46"/>
  <c r="T10" i="46"/>
  <c r="S10" i="46"/>
  <c r="R10" i="46"/>
  <c r="P10" i="46"/>
  <c r="O10" i="46"/>
  <c r="N10" i="46"/>
  <c r="L10" i="46"/>
  <c r="T9" i="46"/>
  <c r="S9" i="46"/>
  <c r="R9" i="46"/>
  <c r="P9" i="46"/>
  <c r="O9" i="46"/>
  <c r="N9" i="46"/>
  <c r="L9" i="46"/>
  <c r="T54" i="45"/>
  <c r="S54" i="45"/>
  <c r="R54" i="45"/>
  <c r="P54" i="45"/>
  <c r="O54" i="45"/>
  <c r="N54" i="45"/>
  <c r="L54" i="45"/>
  <c r="T53" i="45"/>
  <c r="S53" i="45"/>
  <c r="R53" i="45"/>
  <c r="P53" i="45"/>
  <c r="O53" i="45"/>
  <c r="N53" i="45"/>
  <c r="L53" i="45"/>
  <c r="T52" i="45"/>
  <c r="S52" i="45"/>
  <c r="R52" i="45"/>
  <c r="P52" i="45"/>
  <c r="O52" i="45"/>
  <c r="N52" i="45"/>
  <c r="L52" i="45"/>
  <c r="T51" i="45"/>
  <c r="S51" i="45"/>
  <c r="R51" i="45"/>
  <c r="P51" i="45"/>
  <c r="O51" i="45"/>
  <c r="N51" i="45"/>
  <c r="L51" i="45"/>
  <c r="T50" i="45"/>
  <c r="S50" i="45"/>
  <c r="R50" i="45"/>
  <c r="P50" i="45"/>
  <c r="O50" i="45"/>
  <c r="N50" i="45"/>
  <c r="L50" i="45"/>
  <c r="T49" i="45"/>
  <c r="S49" i="45"/>
  <c r="R49" i="45"/>
  <c r="P49" i="45"/>
  <c r="O49" i="45"/>
  <c r="N49" i="45"/>
  <c r="L49" i="45"/>
  <c r="T48" i="45"/>
  <c r="S48" i="45"/>
  <c r="R48" i="45"/>
  <c r="P48" i="45"/>
  <c r="O48" i="45"/>
  <c r="N48" i="45"/>
  <c r="L48" i="45"/>
  <c r="T47" i="45"/>
  <c r="S47" i="45"/>
  <c r="R47" i="45"/>
  <c r="P47" i="45"/>
  <c r="O47" i="45"/>
  <c r="N47" i="45"/>
  <c r="L47" i="45"/>
  <c r="T46" i="45"/>
  <c r="S46" i="45"/>
  <c r="R46" i="45"/>
  <c r="P46" i="45"/>
  <c r="O46" i="45"/>
  <c r="N46" i="45"/>
  <c r="L46" i="45"/>
  <c r="T45" i="45"/>
  <c r="S45" i="45"/>
  <c r="R45" i="45"/>
  <c r="P45" i="45"/>
  <c r="O45" i="45"/>
  <c r="N45" i="45"/>
  <c r="L45" i="45"/>
  <c r="T44" i="45"/>
  <c r="S44" i="45"/>
  <c r="R44" i="45"/>
  <c r="P44" i="45"/>
  <c r="O44" i="45"/>
  <c r="N44" i="45"/>
  <c r="L44" i="45"/>
  <c r="T43" i="45"/>
  <c r="S43" i="45"/>
  <c r="R43" i="45"/>
  <c r="P43" i="45"/>
  <c r="O43" i="45"/>
  <c r="N43" i="45"/>
  <c r="L43" i="45"/>
  <c r="T42" i="45"/>
  <c r="S42" i="45"/>
  <c r="R42" i="45"/>
  <c r="P42" i="45"/>
  <c r="O42" i="45"/>
  <c r="N42" i="45"/>
  <c r="L42" i="45"/>
  <c r="T41" i="45"/>
  <c r="S41" i="45"/>
  <c r="R41" i="45"/>
  <c r="P41" i="45"/>
  <c r="O41" i="45"/>
  <c r="N41" i="45"/>
  <c r="L41" i="45"/>
  <c r="T40" i="45"/>
  <c r="S40" i="45"/>
  <c r="R40" i="45"/>
  <c r="P40" i="45"/>
  <c r="O40" i="45"/>
  <c r="N40" i="45"/>
  <c r="L40" i="45"/>
  <c r="T39" i="45"/>
  <c r="S39" i="45"/>
  <c r="R39" i="45"/>
  <c r="P39" i="45"/>
  <c r="O39" i="45"/>
  <c r="N39" i="45"/>
  <c r="L39" i="45"/>
  <c r="T38" i="45"/>
  <c r="S38" i="45"/>
  <c r="R38" i="45"/>
  <c r="P38" i="45"/>
  <c r="O38" i="45"/>
  <c r="N38" i="45"/>
  <c r="L38" i="45"/>
  <c r="T37" i="45"/>
  <c r="S37" i="45"/>
  <c r="R37" i="45"/>
  <c r="P37" i="45"/>
  <c r="O37" i="45"/>
  <c r="N37" i="45"/>
  <c r="L37" i="45"/>
  <c r="T36" i="45"/>
  <c r="S36" i="45"/>
  <c r="R36" i="45"/>
  <c r="P36" i="45"/>
  <c r="O36" i="45"/>
  <c r="N36" i="45"/>
  <c r="L36" i="45"/>
  <c r="T35" i="45"/>
  <c r="S35" i="45"/>
  <c r="R35" i="45"/>
  <c r="P35" i="45"/>
  <c r="O35" i="45"/>
  <c r="N35" i="45"/>
  <c r="L35" i="45"/>
  <c r="T34" i="45"/>
  <c r="S34" i="45"/>
  <c r="R34" i="45"/>
  <c r="P34" i="45"/>
  <c r="O34" i="45"/>
  <c r="N34" i="45"/>
  <c r="L34" i="45"/>
  <c r="T33" i="45"/>
  <c r="S33" i="45"/>
  <c r="R33" i="45"/>
  <c r="P33" i="45"/>
  <c r="O33" i="45"/>
  <c r="N33" i="45"/>
  <c r="L33" i="45"/>
  <c r="T32" i="45"/>
  <c r="S32" i="45"/>
  <c r="R32" i="45"/>
  <c r="P32" i="45"/>
  <c r="O32" i="45"/>
  <c r="N32" i="45"/>
  <c r="L32" i="45"/>
  <c r="T31" i="45"/>
  <c r="S31" i="45"/>
  <c r="R31" i="45"/>
  <c r="P31" i="45"/>
  <c r="O31" i="45"/>
  <c r="N31" i="45"/>
  <c r="L31" i="45"/>
  <c r="T30" i="45"/>
  <c r="S30" i="45"/>
  <c r="R30" i="45"/>
  <c r="P30" i="45"/>
  <c r="O30" i="45"/>
  <c r="N30" i="45"/>
  <c r="L30" i="45"/>
  <c r="T29" i="45"/>
  <c r="S29" i="45"/>
  <c r="R29" i="45"/>
  <c r="P29" i="45"/>
  <c r="O29" i="45"/>
  <c r="N29" i="45"/>
  <c r="L29" i="45"/>
  <c r="T28" i="45"/>
  <c r="S28" i="45"/>
  <c r="R28" i="45"/>
  <c r="P28" i="45"/>
  <c r="O28" i="45"/>
  <c r="N28" i="45"/>
  <c r="L28" i="45"/>
  <c r="T27" i="45"/>
  <c r="S27" i="45"/>
  <c r="R27" i="45"/>
  <c r="P27" i="45"/>
  <c r="O27" i="45"/>
  <c r="N27" i="45"/>
  <c r="L27" i="45"/>
  <c r="T26" i="45"/>
  <c r="S26" i="45"/>
  <c r="R26" i="45"/>
  <c r="P26" i="45"/>
  <c r="O26" i="45"/>
  <c r="N26" i="45"/>
  <c r="L26" i="45"/>
  <c r="T25" i="45"/>
  <c r="S25" i="45"/>
  <c r="R25" i="45"/>
  <c r="P25" i="45"/>
  <c r="O25" i="45"/>
  <c r="N25" i="45"/>
  <c r="L25" i="45"/>
  <c r="T24" i="45"/>
  <c r="S24" i="45"/>
  <c r="R24" i="45"/>
  <c r="P24" i="45"/>
  <c r="O24" i="45"/>
  <c r="N24" i="45"/>
  <c r="L24" i="45"/>
  <c r="T23" i="45"/>
  <c r="S23" i="45"/>
  <c r="R23" i="45"/>
  <c r="P23" i="45"/>
  <c r="O23" i="45"/>
  <c r="N23" i="45"/>
  <c r="L23" i="45"/>
  <c r="T22" i="45"/>
  <c r="S22" i="45"/>
  <c r="R22" i="45"/>
  <c r="P22" i="45"/>
  <c r="O22" i="45"/>
  <c r="N22" i="45"/>
  <c r="L22" i="45"/>
  <c r="T21" i="45"/>
  <c r="S21" i="45"/>
  <c r="R21" i="45"/>
  <c r="P21" i="45"/>
  <c r="O21" i="45"/>
  <c r="N21" i="45"/>
  <c r="L21" i="45"/>
  <c r="T20" i="45"/>
  <c r="S20" i="45"/>
  <c r="R20" i="45"/>
  <c r="P20" i="45"/>
  <c r="O20" i="45"/>
  <c r="N20" i="45"/>
  <c r="L20" i="45"/>
  <c r="T19" i="45"/>
  <c r="S19" i="45"/>
  <c r="R19" i="45"/>
  <c r="P19" i="45"/>
  <c r="O19" i="45"/>
  <c r="N19" i="45"/>
  <c r="L19" i="45"/>
  <c r="T18" i="45"/>
  <c r="S18" i="45"/>
  <c r="R18" i="45"/>
  <c r="P18" i="45"/>
  <c r="O18" i="45"/>
  <c r="N18" i="45"/>
  <c r="L18" i="45"/>
  <c r="T17" i="45"/>
  <c r="S17" i="45"/>
  <c r="R17" i="45"/>
  <c r="P17" i="45"/>
  <c r="O17" i="45"/>
  <c r="N17" i="45"/>
  <c r="L17" i="45"/>
  <c r="T16" i="45"/>
  <c r="S16" i="45"/>
  <c r="R16" i="45"/>
  <c r="P16" i="45"/>
  <c r="O16" i="45"/>
  <c r="N16" i="45"/>
  <c r="L16" i="45"/>
  <c r="T15" i="45"/>
  <c r="S15" i="45"/>
  <c r="R15" i="45"/>
  <c r="P15" i="45"/>
  <c r="O15" i="45"/>
  <c r="N15" i="45"/>
  <c r="L15" i="45"/>
  <c r="T14" i="45"/>
  <c r="S14" i="45"/>
  <c r="R14" i="45"/>
  <c r="P14" i="45"/>
  <c r="O14" i="45"/>
  <c r="N14" i="45"/>
  <c r="L14" i="45"/>
  <c r="T13" i="45"/>
  <c r="S13" i="45"/>
  <c r="R13" i="45"/>
  <c r="P13" i="45"/>
  <c r="O13" i="45"/>
  <c r="N13" i="45"/>
  <c r="L13" i="45"/>
  <c r="T12" i="45"/>
  <c r="S12" i="45"/>
  <c r="R12" i="45"/>
  <c r="P12" i="45"/>
  <c r="O12" i="45"/>
  <c r="N12" i="45"/>
  <c r="L12" i="45"/>
  <c r="T11" i="45"/>
  <c r="S11" i="45"/>
  <c r="R11" i="45"/>
  <c r="P11" i="45"/>
  <c r="O11" i="45"/>
  <c r="N11" i="45"/>
  <c r="L11" i="45"/>
  <c r="T10" i="45"/>
  <c r="S10" i="45"/>
  <c r="R10" i="45"/>
  <c r="P10" i="45"/>
  <c r="O10" i="45"/>
  <c r="N10" i="45"/>
  <c r="L10" i="45"/>
  <c r="T9" i="45"/>
  <c r="S9" i="45"/>
  <c r="R9" i="45"/>
  <c r="P9" i="45"/>
  <c r="O9" i="45"/>
  <c r="N9" i="45"/>
  <c r="L9" i="45"/>
  <c r="T13" i="44"/>
  <c r="S13" i="44"/>
  <c r="R13" i="44"/>
  <c r="P13" i="44"/>
  <c r="O13" i="44"/>
  <c r="N13" i="44"/>
  <c r="L13" i="44"/>
  <c r="T12" i="44"/>
  <c r="S12" i="44"/>
  <c r="R12" i="44"/>
  <c r="P12" i="44"/>
  <c r="O12" i="44"/>
  <c r="N12" i="44"/>
  <c r="L12" i="44"/>
  <c r="T11" i="44"/>
  <c r="S11" i="44"/>
  <c r="R11" i="44"/>
  <c r="P11" i="44"/>
  <c r="O11" i="44"/>
  <c r="N11" i="44"/>
  <c r="L11" i="44"/>
  <c r="T10" i="44"/>
  <c r="S10" i="44"/>
  <c r="R10" i="44"/>
  <c r="P10" i="44"/>
  <c r="O10" i="44"/>
  <c r="N10" i="44"/>
  <c r="L10" i="44"/>
  <c r="T9" i="44"/>
  <c r="S9" i="44"/>
  <c r="R9" i="44"/>
  <c r="P9" i="44"/>
  <c r="O9" i="44"/>
  <c r="N9" i="44"/>
  <c r="L9" i="44"/>
  <c r="T86" i="42"/>
  <c r="S86" i="42"/>
  <c r="R86" i="42"/>
  <c r="P86" i="42"/>
  <c r="O86" i="42"/>
  <c r="N86" i="42"/>
  <c r="T85" i="42"/>
  <c r="S85" i="42"/>
  <c r="R85" i="42"/>
  <c r="P85" i="42"/>
  <c r="O85" i="42"/>
  <c r="N85" i="42"/>
  <c r="L85" i="42"/>
  <c r="T84" i="42"/>
  <c r="S84" i="42"/>
  <c r="R84" i="42"/>
  <c r="P84" i="42"/>
  <c r="O84" i="42"/>
  <c r="N84" i="42"/>
  <c r="L84" i="42"/>
  <c r="T83" i="42"/>
  <c r="S83" i="42"/>
  <c r="R83" i="42"/>
  <c r="P83" i="42"/>
  <c r="O83" i="42"/>
  <c r="N83" i="42"/>
  <c r="L83" i="42"/>
  <c r="T82" i="42"/>
  <c r="S82" i="42"/>
  <c r="R82" i="42"/>
  <c r="P82" i="42"/>
  <c r="O82" i="42"/>
  <c r="N82" i="42"/>
  <c r="L82" i="42"/>
  <c r="T81" i="42"/>
  <c r="S81" i="42"/>
  <c r="R81" i="42"/>
  <c r="P81" i="42"/>
  <c r="O81" i="42"/>
  <c r="N81" i="42"/>
  <c r="L81" i="42"/>
  <c r="T80" i="42"/>
  <c r="S80" i="42"/>
  <c r="R80" i="42"/>
  <c r="P80" i="42"/>
  <c r="O80" i="42"/>
  <c r="N80" i="42"/>
  <c r="L80" i="42"/>
  <c r="T79" i="42"/>
  <c r="S79" i="42"/>
  <c r="R79" i="42"/>
  <c r="P79" i="42"/>
  <c r="O79" i="42"/>
  <c r="N79" i="42"/>
  <c r="L79" i="42"/>
  <c r="T78" i="42"/>
  <c r="S78" i="42"/>
  <c r="R78" i="42"/>
  <c r="P78" i="42"/>
  <c r="O78" i="42"/>
  <c r="N78" i="42"/>
  <c r="L78" i="42"/>
  <c r="T77" i="42"/>
  <c r="S77" i="42"/>
  <c r="R77" i="42"/>
  <c r="P77" i="42"/>
  <c r="O77" i="42"/>
  <c r="N77" i="42"/>
  <c r="L77" i="42"/>
  <c r="T76" i="42"/>
  <c r="S76" i="42"/>
  <c r="R76" i="42"/>
  <c r="P76" i="42"/>
  <c r="O76" i="42"/>
  <c r="N76" i="42"/>
  <c r="L76" i="42"/>
  <c r="T75" i="42"/>
  <c r="S75" i="42"/>
  <c r="R75" i="42"/>
  <c r="P75" i="42"/>
  <c r="O75" i="42"/>
  <c r="N75" i="42"/>
  <c r="L75" i="42"/>
  <c r="T74" i="42"/>
  <c r="S74" i="42"/>
  <c r="R74" i="42"/>
  <c r="P74" i="42"/>
  <c r="O74" i="42"/>
  <c r="N74" i="42"/>
  <c r="L74" i="42"/>
  <c r="T73" i="42"/>
  <c r="S73" i="42"/>
  <c r="R73" i="42"/>
  <c r="P73" i="42"/>
  <c r="O73" i="42"/>
  <c r="N73" i="42"/>
  <c r="L73" i="42"/>
  <c r="T72" i="42"/>
  <c r="S72" i="42"/>
  <c r="R72" i="42"/>
  <c r="P72" i="42"/>
  <c r="O72" i="42"/>
  <c r="N72" i="42"/>
  <c r="L72" i="42"/>
  <c r="T71" i="42"/>
  <c r="S71" i="42"/>
  <c r="R71" i="42"/>
  <c r="P71" i="42"/>
  <c r="O71" i="42"/>
  <c r="N71" i="42"/>
  <c r="L71" i="42"/>
  <c r="T70" i="42"/>
  <c r="S70" i="42"/>
  <c r="R70" i="42"/>
  <c r="P70" i="42"/>
  <c r="O70" i="42"/>
  <c r="N70" i="42"/>
  <c r="L70" i="42"/>
  <c r="T69" i="42"/>
  <c r="S69" i="42"/>
  <c r="R69" i="42"/>
  <c r="P69" i="42"/>
  <c r="O69" i="42"/>
  <c r="N69" i="42"/>
  <c r="L69" i="42"/>
  <c r="T68" i="42"/>
  <c r="S68" i="42"/>
  <c r="R68" i="42"/>
  <c r="P68" i="42"/>
  <c r="O68" i="42"/>
  <c r="N68" i="42"/>
  <c r="L68" i="42"/>
  <c r="T67" i="42"/>
  <c r="S67" i="42"/>
  <c r="R67" i="42"/>
  <c r="P67" i="42"/>
  <c r="O67" i="42"/>
  <c r="N67" i="42"/>
  <c r="L67" i="42"/>
  <c r="T66" i="42"/>
  <c r="S66" i="42"/>
  <c r="R66" i="42"/>
  <c r="P66" i="42"/>
  <c r="O66" i="42"/>
  <c r="N66" i="42"/>
  <c r="L66" i="42"/>
  <c r="T65" i="42"/>
  <c r="S65" i="42"/>
  <c r="R65" i="42"/>
  <c r="P65" i="42"/>
  <c r="O65" i="42"/>
  <c r="N65" i="42"/>
  <c r="T64" i="42"/>
  <c r="S64" i="42"/>
  <c r="R64" i="42"/>
  <c r="P64" i="42"/>
  <c r="O64" i="42"/>
  <c r="N64" i="42"/>
  <c r="L64" i="42"/>
  <c r="T63" i="42"/>
  <c r="S63" i="42"/>
  <c r="R63" i="42"/>
  <c r="P63" i="42"/>
  <c r="O63" i="42"/>
  <c r="N63" i="42"/>
  <c r="L63" i="42"/>
  <c r="T62" i="42"/>
  <c r="S62" i="42"/>
  <c r="R62" i="42"/>
  <c r="P62" i="42"/>
  <c r="O62" i="42"/>
  <c r="N62" i="42"/>
  <c r="L62" i="42"/>
  <c r="T61" i="42"/>
  <c r="S61" i="42"/>
  <c r="R61" i="42"/>
  <c r="P61" i="42"/>
  <c r="O61" i="42"/>
  <c r="N61" i="42"/>
  <c r="L61" i="42"/>
  <c r="T60" i="42"/>
  <c r="S60" i="42"/>
  <c r="R60" i="42"/>
  <c r="P60" i="42"/>
  <c r="O60" i="42"/>
  <c r="N60" i="42"/>
  <c r="L60" i="42"/>
  <c r="T59" i="42"/>
  <c r="S59" i="42"/>
  <c r="R59" i="42"/>
  <c r="P59" i="42"/>
  <c r="O59" i="42"/>
  <c r="N59" i="42"/>
  <c r="L59" i="42"/>
  <c r="T58" i="42"/>
  <c r="S58" i="42"/>
  <c r="R58" i="42"/>
  <c r="P58" i="42"/>
  <c r="O58" i="42"/>
  <c r="N58" i="42"/>
  <c r="L58" i="42"/>
  <c r="T57" i="42"/>
  <c r="S57" i="42"/>
  <c r="R57" i="42"/>
  <c r="P57" i="42"/>
  <c r="O57" i="42"/>
  <c r="N57" i="42"/>
  <c r="L57" i="42"/>
  <c r="T56" i="42"/>
  <c r="S56" i="42"/>
  <c r="R56" i="42"/>
  <c r="P56" i="42"/>
  <c r="O56" i="42"/>
  <c r="N56" i="42"/>
  <c r="L56" i="42"/>
  <c r="T55" i="42"/>
  <c r="S55" i="42"/>
  <c r="R55" i="42"/>
  <c r="P55" i="42"/>
  <c r="O55" i="42"/>
  <c r="N55" i="42"/>
  <c r="L55" i="42"/>
  <c r="T54" i="42"/>
  <c r="S54" i="42"/>
  <c r="R54" i="42"/>
  <c r="P54" i="42"/>
  <c r="O54" i="42"/>
  <c r="N54" i="42"/>
  <c r="L54" i="42"/>
  <c r="T53" i="42"/>
  <c r="S53" i="42"/>
  <c r="R53" i="42"/>
  <c r="P53" i="42"/>
  <c r="O53" i="42"/>
  <c r="N53" i="42"/>
  <c r="L53" i="42"/>
  <c r="T52" i="42"/>
  <c r="S52" i="42"/>
  <c r="R52" i="42"/>
  <c r="P52" i="42"/>
  <c r="O52" i="42"/>
  <c r="N52" i="42"/>
  <c r="L52" i="42"/>
  <c r="T51" i="42"/>
  <c r="S51" i="42"/>
  <c r="R51" i="42"/>
  <c r="P51" i="42"/>
  <c r="O51" i="42"/>
  <c r="N51" i="42"/>
  <c r="T50" i="42"/>
  <c r="S50" i="42"/>
  <c r="R50" i="42"/>
  <c r="P50" i="42"/>
  <c r="O50" i="42"/>
  <c r="N50" i="42"/>
  <c r="L50" i="42"/>
  <c r="T49" i="42"/>
  <c r="S49" i="42"/>
  <c r="R49" i="42"/>
  <c r="P49" i="42"/>
  <c r="O49" i="42"/>
  <c r="N49" i="42"/>
  <c r="L49" i="42"/>
  <c r="T48" i="42"/>
  <c r="S48" i="42"/>
  <c r="R48" i="42"/>
  <c r="P48" i="42"/>
  <c r="O48" i="42"/>
  <c r="N48" i="42"/>
  <c r="L48" i="42"/>
  <c r="T47" i="42"/>
  <c r="S47" i="42"/>
  <c r="R47" i="42"/>
  <c r="P47" i="42"/>
  <c r="O47" i="42"/>
  <c r="N47" i="42"/>
  <c r="L47" i="42"/>
  <c r="T46" i="42"/>
  <c r="S46" i="42"/>
  <c r="R46" i="42"/>
  <c r="P46" i="42"/>
  <c r="O46" i="42"/>
  <c r="N46" i="42"/>
  <c r="L46" i="42"/>
  <c r="T45" i="42"/>
  <c r="S45" i="42"/>
  <c r="R45" i="42"/>
  <c r="P45" i="42"/>
  <c r="O45" i="42"/>
  <c r="N45" i="42"/>
  <c r="L45" i="42"/>
  <c r="T44" i="42"/>
  <c r="S44" i="42"/>
  <c r="R44" i="42"/>
  <c r="P44" i="42"/>
  <c r="O44" i="42"/>
  <c r="N44" i="42"/>
  <c r="L44" i="42"/>
  <c r="T43" i="42"/>
  <c r="S43" i="42"/>
  <c r="R43" i="42"/>
  <c r="P43" i="42"/>
  <c r="O43" i="42"/>
  <c r="N43" i="42"/>
  <c r="L43" i="42"/>
  <c r="T42" i="42"/>
  <c r="S42" i="42"/>
  <c r="R42" i="42"/>
  <c r="P42" i="42"/>
  <c r="O42" i="42"/>
  <c r="N42" i="42"/>
  <c r="L42" i="42"/>
  <c r="T41" i="42"/>
  <c r="S41" i="42"/>
  <c r="R41" i="42"/>
  <c r="P41" i="42"/>
  <c r="O41" i="42"/>
  <c r="N41" i="42"/>
  <c r="L41" i="42"/>
  <c r="T40" i="42"/>
  <c r="S40" i="42"/>
  <c r="R40" i="42"/>
  <c r="P40" i="42"/>
  <c r="O40" i="42"/>
  <c r="N40" i="42"/>
  <c r="L40" i="42"/>
  <c r="T39" i="42"/>
  <c r="S39" i="42"/>
  <c r="R39" i="42"/>
  <c r="P39" i="42"/>
  <c r="O39" i="42"/>
  <c r="N39" i="42"/>
  <c r="T38" i="42"/>
  <c r="S38" i="42"/>
  <c r="R38" i="42"/>
  <c r="P38" i="42"/>
  <c r="O38" i="42"/>
  <c r="N38" i="42"/>
  <c r="L38" i="42"/>
  <c r="T37" i="42"/>
  <c r="S37" i="42"/>
  <c r="R37" i="42"/>
  <c r="P37" i="42"/>
  <c r="O37" i="42"/>
  <c r="N37" i="42"/>
  <c r="T36" i="42"/>
  <c r="S36" i="42"/>
  <c r="R36" i="42"/>
  <c r="P36" i="42"/>
  <c r="O36" i="42"/>
  <c r="N36" i="42"/>
  <c r="L36" i="42"/>
  <c r="T35" i="42"/>
  <c r="S35" i="42"/>
  <c r="R35" i="42"/>
  <c r="P35" i="42"/>
  <c r="O35" i="42"/>
  <c r="N35" i="42"/>
  <c r="L35" i="42"/>
  <c r="T34" i="42"/>
  <c r="S34" i="42"/>
  <c r="R34" i="42"/>
  <c r="P34" i="42"/>
  <c r="O34" i="42"/>
  <c r="N34" i="42"/>
  <c r="L34" i="42"/>
  <c r="T33" i="42"/>
  <c r="S33" i="42"/>
  <c r="R33" i="42"/>
  <c r="P33" i="42"/>
  <c r="O33" i="42"/>
  <c r="N33" i="42"/>
  <c r="L33" i="42"/>
  <c r="T32" i="42"/>
  <c r="S32" i="42"/>
  <c r="R32" i="42"/>
  <c r="P32" i="42"/>
  <c r="O32" i="42"/>
  <c r="N32" i="42"/>
  <c r="L32" i="42"/>
  <c r="T31" i="42"/>
  <c r="S31" i="42"/>
  <c r="R31" i="42"/>
  <c r="P31" i="42"/>
  <c r="O31" i="42"/>
  <c r="N31" i="42"/>
  <c r="L31" i="42"/>
  <c r="T30" i="42"/>
  <c r="S30" i="42"/>
  <c r="R30" i="42"/>
  <c r="P30" i="42"/>
  <c r="O30" i="42"/>
  <c r="N30" i="42"/>
  <c r="L30" i="42"/>
  <c r="T29" i="42"/>
  <c r="S29" i="42"/>
  <c r="R29" i="42"/>
  <c r="P29" i="42"/>
  <c r="O29" i="42"/>
  <c r="N29" i="42"/>
  <c r="L29" i="42"/>
  <c r="T28" i="42"/>
  <c r="S28" i="42"/>
  <c r="R28" i="42"/>
  <c r="P28" i="42"/>
  <c r="O28" i="42"/>
  <c r="N28" i="42"/>
  <c r="L28" i="42"/>
  <c r="T27" i="42"/>
  <c r="S27" i="42"/>
  <c r="R27" i="42"/>
  <c r="P27" i="42"/>
  <c r="O27" i="42"/>
  <c r="N27" i="42"/>
  <c r="L27" i="42"/>
  <c r="T26" i="42"/>
  <c r="S26" i="42"/>
  <c r="R26" i="42"/>
  <c r="P26" i="42"/>
  <c r="O26" i="42"/>
  <c r="N26" i="42"/>
  <c r="L26" i="42"/>
  <c r="T25" i="42"/>
  <c r="S25" i="42"/>
  <c r="R25" i="42"/>
  <c r="P25" i="42"/>
  <c r="O25" i="42"/>
  <c r="N25" i="42"/>
  <c r="L25" i="42"/>
  <c r="T24" i="42"/>
  <c r="S24" i="42"/>
  <c r="R24" i="42"/>
  <c r="P24" i="42"/>
  <c r="O24" i="42"/>
  <c r="N24" i="42"/>
  <c r="L24" i="42"/>
  <c r="T23" i="42"/>
  <c r="S23" i="42"/>
  <c r="R23" i="42"/>
  <c r="P23" i="42"/>
  <c r="O23" i="42"/>
  <c r="N23" i="42"/>
  <c r="L23" i="42"/>
  <c r="T22" i="42"/>
  <c r="S22" i="42"/>
  <c r="R22" i="42"/>
  <c r="P22" i="42"/>
  <c r="O22" i="42"/>
  <c r="N22" i="42"/>
  <c r="L22" i="42"/>
  <c r="T21" i="42"/>
  <c r="S21" i="42"/>
  <c r="R21" i="42"/>
  <c r="P21" i="42"/>
  <c r="O21" i="42"/>
  <c r="N21" i="42"/>
  <c r="L21" i="42"/>
  <c r="T20" i="42"/>
  <c r="S20" i="42"/>
  <c r="R20" i="42"/>
  <c r="P20" i="42"/>
  <c r="O20" i="42"/>
  <c r="N20" i="42"/>
  <c r="L20" i="42"/>
  <c r="T19" i="42"/>
  <c r="S19" i="42"/>
  <c r="R19" i="42"/>
  <c r="P19" i="42"/>
  <c r="O19" i="42"/>
  <c r="N19" i="42"/>
  <c r="L19" i="42"/>
  <c r="T18" i="42"/>
  <c r="S18" i="42"/>
  <c r="R18" i="42"/>
  <c r="P18" i="42"/>
  <c r="O18" i="42"/>
  <c r="N18" i="42"/>
  <c r="L18" i="42"/>
  <c r="T17" i="42"/>
  <c r="S17" i="42"/>
  <c r="R17" i="42"/>
  <c r="P17" i="42"/>
  <c r="O17" i="42"/>
  <c r="N17" i="42"/>
  <c r="L17" i="42"/>
  <c r="T16" i="42"/>
  <c r="S16" i="42"/>
  <c r="R16" i="42"/>
  <c r="P16" i="42"/>
  <c r="O16" i="42"/>
  <c r="N16" i="42"/>
  <c r="L16" i="42"/>
  <c r="T15" i="42"/>
  <c r="S15" i="42"/>
  <c r="R15" i="42"/>
  <c r="P15" i="42"/>
  <c r="O15" i="42"/>
  <c r="N15" i="42"/>
  <c r="L15" i="42"/>
  <c r="T14" i="42"/>
  <c r="S14" i="42"/>
  <c r="R14" i="42"/>
  <c r="P14" i="42"/>
  <c r="O14" i="42"/>
  <c r="N14" i="42"/>
  <c r="L14" i="42"/>
  <c r="T13" i="42"/>
  <c r="S13" i="42"/>
  <c r="R13" i="42"/>
  <c r="P13" i="42"/>
  <c r="O13" i="42"/>
  <c r="N13" i="42"/>
  <c r="L13" i="42"/>
  <c r="T12" i="42"/>
  <c r="S12" i="42"/>
  <c r="R12" i="42"/>
  <c r="P12" i="42"/>
  <c r="O12" i="42"/>
  <c r="N12" i="42"/>
  <c r="L12" i="42"/>
  <c r="T11" i="42"/>
  <c r="S11" i="42"/>
  <c r="R11" i="42"/>
  <c r="P11" i="42"/>
  <c r="O11" i="42"/>
  <c r="N11" i="42"/>
  <c r="L11" i="42"/>
  <c r="T10" i="42"/>
  <c r="S10" i="42"/>
  <c r="R10" i="42"/>
  <c r="P10" i="42"/>
  <c r="O10" i="42"/>
  <c r="N10" i="42"/>
  <c r="L10" i="42"/>
  <c r="T9" i="42"/>
  <c r="S9" i="42"/>
  <c r="R9" i="42"/>
  <c r="P9" i="42"/>
  <c r="O9" i="42"/>
  <c r="N9" i="42"/>
  <c r="L9" i="42"/>
  <c r="T75" i="43"/>
  <c r="S75" i="43"/>
  <c r="R75" i="43"/>
  <c r="P75" i="43"/>
  <c r="O75" i="43"/>
  <c r="N75" i="43"/>
  <c r="L75" i="43"/>
  <c r="T74" i="43"/>
  <c r="S74" i="43"/>
  <c r="R74" i="43"/>
  <c r="P74" i="43"/>
  <c r="O74" i="43"/>
  <c r="N74" i="43"/>
  <c r="L74" i="43"/>
  <c r="T73" i="43"/>
  <c r="S73" i="43"/>
  <c r="R73" i="43"/>
  <c r="P73" i="43"/>
  <c r="O73" i="43"/>
  <c r="N73" i="43"/>
  <c r="L73" i="43"/>
  <c r="T72" i="43"/>
  <c r="S72" i="43"/>
  <c r="R72" i="43"/>
  <c r="P72" i="43"/>
  <c r="O72" i="43"/>
  <c r="N72" i="43"/>
  <c r="L72" i="43"/>
  <c r="T71" i="43"/>
  <c r="S71" i="43"/>
  <c r="R71" i="43"/>
  <c r="P71" i="43"/>
  <c r="O71" i="43"/>
  <c r="N71" i="43"/>
  <c r="L71" i="43"/>
  <c r="T70" i="43"/>
  <c r="S70" i="43"/>
  <c r="R70" i="43"/>
  <c r="P70" i="43"/>
  <c r="O70" i="43"/>
  <c r="N70" i="43"/>
  <c r="L70" i="43"/>
  <c r="T69" i="43"/>
  <c r="S69" i="43"/>
  <c r="R69" i="43"/>
  <c r="P69" i="43"/>
  <c r="O69" i="43"/>
  <c r="N69" i="43"/>
  <c r="L69" i="43"/>
  <c r="T68" i="43"/>
  <c r="S68" i="43"/>
  <c r="R68" i="43"/>
  <c r="P68" i="43"/>
  <c r="O68" i="43"/>
  <c r="N68" i="43"/>
  <c r="L68" i="43"/>
  <c r="T67" i="43"/>
  <c r="S67" i="43"/>
  <c r="R67" i="43"/>
  <c r="P67" i="43"/>
  <c r="O67" i="43"/>
  <c r="N67" i="43"/>
  <c r="L67" i="43"/>
  <c r="T66" i="43"/>
  <c r="S66" i="43"/>
  <c r="R66" i="43"/>
  <c r="P66" i="43"/>
  <c r="O66" i="43"/>
  <c r="N66" i="43"/>
  <c r="L66" i="43"/>
  <c r="T65" i="43"/>
  <c r="S65" i="43"/>
  <c r="R65" i="43"/>
  <c r="P65" i="43"/>
  <c r="O65" i="43"/>
  <c r="N65" i="43"/>
  <c r="L65" i="43"/>
  <c r="T64" i="43"/>
  <c r="S64" i="43"/>
  <c r="R64" i="43"/>
  <c r="P64" i="43"/>
  <c r="O64" i="43"/>
  <c r="N64" i="43"/>
  <c r="L64" i="43"/>
  <c r="T63" i="43"/>
  <c r="S63" i="43"/>
  <c r="R63" i="43"/>
  <c r="P63" i="43"/>
  <c r="O63" i="43"/>
  <c r="N63" i="43"/>
  <c r="L63" i="43"/>
  <c r="T62" i="43"/>
  <c r="S62" i="43"/>
  <c r="R62" i="43"/>
  <c r="P62" i="43"/>
  <c r="O62" i="43"/>
  <c r="N62" i="43"/>
  <c r="L62" i="43"/>
  <c r="T61" i="43"/>
  <c r="S61" i="43"/>
  <c r="R61" i="43"/>
  <c r="P61" i="43"/>
  <c r="O61" i="43"/>
  <c r="N61" i="43"/>
  <c r="L61" i="43"/>
  <c r="T60" i="43"/>
  <c r="S60" i="43"/>
  <c r="R60" i="43"/>
  <c r="P60" i="43"/>
  <c r="O60" i="43"/>
  <c r="N60" i="43"/>
  <c r="L60" i="43"/>
  <c r="T59" i="43"/>
  <c r="S59" i="43"/>
  <c r="R59" i="43"/>
  <c r="P59" i="43"/>
  <c r="O59" i="43"/>
  <c r="N59" i="43"/>
  <c r="L59" i="43"/>
  <c r="T58" i="43"/>
  <c r="S58" i="43"/>
  <c r="R58" i="43"/>
  <c r="P58" i="43"/>
  <c r="O58" i="43"/>
  <c r="N58" i="43"/>
  <c r="L58" i="43"/>
  <c r="T57" i="43"/>
  <c r="S57" i="43"/>
  <c r="R57" i="43"/>
  <c r="P57" i="43"/>
  <c r="O57" i="43"/>
  <c r="N57" i="43"/>
  <c r="L57" i="43"/>
  <c r="T56" i="43"/>
  <c r="S56" i="43"/>
  <c r="R56" i="43"/>
  <c r="P56" i="43"/>
  <c r="O56" i="43"/>
  <c r="N56" i="43"/>
  <c r="L56" i="43"/>
  <c r="T55" i="43"/>
  <c r="S55" i="43"/>
  <c r="R55" i="43"/>
  <c r="P55" i="43"/>
  <c r="O55" i="43"/>
  <c r="N55" i="43"/>
  <c r="L55" i="43"/>
  <c r="T54" i="43"/>
  <c r="S54" i="43"/>
  <c r="R54" i="43"/>
  <c r="P54" i="43"/>
  <c r="O54" i="43"/>
  <c r="N54" i="43"/>
  <c r="L54" i="43"/>
  <c r="T53" i="43"/>
  <c r="S53" i="43"/>
  <c r="R53" i="43"/>
  <c r="P53" i="43"/>
  <c r="O53" i="43"/>
  <c r="N53" i="43"/>
  <c r="L53" i="43"/>
  <c r="T52" i="43"/>
  <c r="S52" i="43"/>
  <c r="R52" i="43"/>
  <c r="P52" i="43"/>
  <c r="O52" i="43"/>
  <c r="N52" i="43"/>
  <c r="L52" i="43"/>
  <c r="T51" i="43"/>
  <c r="S51" i="43"/>
  <c r="R51" i="43"/>
  <c r="P51" i="43"/>
  <c r="O51" i="43"/>
  <c r="N51" i="43"/>
  <c r="L51" i="43"/>
  <c r="T50" i="43"/>
  <c r="S50" i="43"/>
  <c r="R50" i="43"/>
  <c r="P50" i="43"/>
  <c r="O50" i="43"/>
  <c r="N50" i="43"/>
  <c r="L50" i="43"/>
  <c r="T49" i="43"/>
  <c r="S49" i="43"/>
  <c r="R49" i="43"/>
  <c r="P49" i="43"/>
  <c r="O49" i="43"/>
  <c r="N49" i="43"/>
  <c r="L49" i="43"/>
  <c r="T48" i="43"/>
  <c r="S48" i="43"/>
  <c r="R48" i="43"/>
  <c r="P48" i="43"/>
  <c r="O48" i="43"/>
  <c r="N48" i="43"/>
  <c r="L48" i="43"/>
  <c r="T47" i="43"/>
  <c r="S47" i="43"/>
  <c r="R47" i="43"/>
  <c r="P47" i="43"/>
  <c r="O47" i="43"/>
  <c r="N47" i="43"/>
  <c r="L47" i="43"/>
  <c r="T46" i="43"/>
  <c r="S46" i="43"/>
  <c r="R46" i="43"/>
  <c r="P46" i="43"/>
  <c r="O46" i="43"/>
  <c r="N46" i="43"/>
  <c r="L46" i="43"/>
  <c r="T45" i="43"/>
  <c r="S45" i="43"/>
  <c r="R45" i="43"/>
  <c r="P45" i="43"/>
  <c r="O45" i="43"/>
  <c r="N45" i="43"/>
  <c r="L45" i="43"/>
  <c r="T44" i="43"/>
  <c r="S44" i="43"/>
  <c r="R44" i="43"/>
  <c r="P44" i="43"/>
  <c r="O44" i="43"/>
  <c r="N44" i="43"/>
  <c r="L44" i="43"/>
  <c r="T43" i="43"/>
  <c r="S43" i="43"/>
  <c r="R43" i="43"/>
  <c r="P43" i="43"/>
  <c r="O43" i="43"/>
  <c r="N43" i="43"/>
  <c r="L43" i="43"/>
  <c r="T42" i="43"/>
  <c r="S42" i="43"/>
  <c r="R42" i="43"/>
  <c r="P42" i="43"/>
  <c r="O42" i="43"/>
  <c r="N42" i="43"/>
  <c r="L42" i="43"/>
  <c r="T41" i="43"/>
  <c r="S41" i="43"/>
  <c r="R41" i="43"/>
  <c r="P41" i="43"/>
  <c r="O41" i="43"/>
  <c r="N41" i="43"/>
  <c r="L41" i="43"/>
  <c r="T40" i="43"/>
  <c r="S40" i="43"/>
  <c r="R40" i="43"/>
  <c r="P40" i="43"/>
  <c r="O40" i="43"/>
  <c r="N40" i="43"/>
  <c r="L40" i="43"/>
  <c r="T39" i="43"/>
  <c r="S39" i="43"/>
  <c r="R39" i="43"/>
  <c r="P39" i="43"/>
  <c r="O39" i="43"/>
  <c r="N39" i="43"/>
  <c r="L39" i="43"/>
  <c r="T38" i="43"/>
  <c r="S38" i="43"/>
  <c r="R38" i="43"/>
  <c r="P38" i="43"/>
  <c r="O38" i="43"/>
  <c r="N38" i="43"/>
  <c r="L38" i="43"/>
  <c r="T37" i="43"/>
  <c r="S37" i="43"/>
  <c r="R37" i="43"/>
  <c r="P37" i="43"/>
  <c r="O37" i="43"/>
  <c r="N37" i="43"/>
  <c r="L37" i="43"/>
  <c r="T36" i="43"/>
  <c r="S36" i="43"/>
  <c r="R36" i="43"/>
  <c r="P36" i="43"/>
  <c r="O36" i="43"/>
  <c r="N36" i="43"/>
  <c r="L36" i="43"/>
  <c r="T35" i="43"/>
  <c r="S35" i="43"/>
  <c r="R35" i="43"/>
  <c r="P35" i="43"/>
  <c r="O35" i="43"/>
  <c r="N35" i="43"/>
  <c r="L35" i="43"/>
  <c r="T34" i="43"/>
  <c r="S34" i="43"/>
  <c r="R34" i="43"/>
  <c r="P34" i="43"/>
  <c r="O34" i="43"/>
  <c r="N34" i="43"/>
  <c r="L34" i="43"/>
  <c r="T33" i="43"/>
  <c r="S33" i="43"/>
  <c r="R33" i="43"/>
  <c r="P33" i="43"/>
  <c r="O33" i="43"/>
  <c r="N33" i="43"/>
  <c r="L33" i="43"/>
  <c r="T32" i="43"/>
  <c r="S32" i="43"/>
  <c r="R32" i="43"/>
  <c r="P32" i="43"/>
  <c r="O32" i="43"/>
  <c r="N32" i="43"/>
  <c r="L32" i="43"/>
  <c r="T31" i="43"/>
  <c r="S31" i="43"/>
  <c r="R31" i="43"/>
  <c r="P31" i="43"/>
  <c r="O31" i="43"/>
  <c r="N31" i="43"/>
  <c r="L31" i="43"/>
  <c r="T30" i="43"/>
  <c r="S30" i="43"/>
  <c r="R30" i="43"/>
  <c r="P30" i="43"/>
  <c r="O30" i="43"/>
  <c r="N30" i="43"/>
  <c r="L30" i="43"/>
  <c r="T29" i="43"/>
  <c r="S29" i="43"/>
  <c r="R29" i="43"/>
  <c r="P29" i="43"/>
  <c r="O29" i="43"/>
  <c r="N29" i="43"/>
  <c r="L29" i="43"/>
  <c r="T28" i="43"/>
  <c r="S28" i="43"/>
  <c r="R28" i="43"/>
  <c r="P28" i="43"/>
  <c r="O28" i="43"/>
  <c r="N28" i="43"/>
  <c r="L28" i="43"/>
  <c r="T27" i="43"/>
  <c r="S27" i="43"/>
  <c r="R27" i="43"/>
  <c r="P27" i="43"/>
  <c r="O27" i="43"/>
  <c r="N27" i="43"/>
  <c r="L27" i="43"/>
  <c r="T26" i="43"/>
  <c r="S26" i="43"/>
  <c r="R26" i="43"/>
  <c r="P26" i="43"/>
  <c r="O26" i="43"/>
  <c r="N26" i="43"/>
  <c r="L26" i="43"/>
  <c r="T25" i="43"/>
  <c r="S25" i="43"/>
  <c r="R25" i="43"/>
  <c r="P25" i="43"/>
  <c r="O25" i="43"/>
  <c r="N25" i="43"/>
  <c r="L25" i="43"/>
  <c r="T24" i="43"/>
  <c r="S24" i="43"/>
  <c r="R24" i="43"/>
  <c r="P24" i="43"/>
  <c r="O24" i="43"/>
  <c r="N24" i="43"/>
  <c r="L24" i="43"/>
  <c r="T23" i="43"/>
  <c r="S23" i="43"/>
  <c r="R23" i="43"/>
  <c r="P23" i="43"/>
  <c r="O23" i="43"/>
  <c r="N23" i="43"/>
  <c r="L23" i="43"/>
  <c r="T22" i="43"/>
  <c r="S22" i="43"/>
  <c r="R22" i="43"/>
  <c r="P22" i="43"/>
  <c r="O22" i="43"/>
  <c r="N22" i="43"/>
  <c r="L22" i="43"/>
  <c r="T21" i="43"/>
  <c r="S21" i="43"/>
  <c r="R21" i="43"/>
  <c r="P21" i="43"/>
  <c r="O21" i="43"/>
  <c r="N21" i="43"/>
  <c r="L21" i="43"/>
  <c r="T20" i="43"/>
  <c r="S20" i="43"/>
  <c r="R20" i="43"/>
  <c r="P20" i="43"/>
  <c r="O20" i="43"/>
  <c r="N20" i="43"/>
  <c r="L20" i="43"/>
  <c r="T19" i="43"/>
  <c r="S19" i="43"/>
  <c r="R19" i="43"/>
  <c r="P19" i="43"/>
  <c r="O19" i="43"/>
  <c r="N19" i="43"/>
  <c r="L19" i="43"/>
  <c r="T18" i="43"/>
  <c r="S18" i="43"/>
  <c r="R18" i="43"/>
  <c r="P18" i="43"/>
  <c r="O18" i="43"/>
  <c r="N18" i="43"/>
  <c r="L18" i="43"/>
  <c r="T17" i="43"/>
  <c r="S17" i="43"/>
  <c r="R17" i="43"/>
  <c r="P17" i="43"/>
  <c r="O17" i="43"/>
  <c r="N17" i="43"/>
  <c r="L17" i="43"/>
  <c r="T16" i="43"/>
  <c r="S16" i="43"/>
  <c r="R16" i="43"/>
  <c r="P16" i="43"/>
  <c r="O16" i="43"/>
  <c r="N16" i="43"/>
  <c r="L16" i="43"/>
  <c r="T15" i="43"/>
  <c r="S15" i="43"/>
  <c r="R15" i="43"/>
  <c r="P15" i="43"/>
  <c r="O15" i="43"/>
  <c r="N15" i="43"/>
  <c r="L15" i="43"/>
  <c r="T14" i="43"/>
  <c r="S14" i="43"/>
  <c r="R14" i="43"/>
  <c r="P14" i="43"/>
  <c r="O14" i="43"/>
  <c r="N14" i="43"/>
  <c r="L14" i="43"/>
  <c r="T13" i="43"/>
  <c r="S13" i="43"/>
  <c r="R13" i="43"/>
  <c r="P13" i="43"/>
  <c r="O13" i="43"/>
  <c r="N13" i="43"/>
  <c r="L13" i="43"/>
  <c r="T12" i="43"/>
  <c r="S12" i="43"/>
  <c r="R12" i="43"/>
  <c r="P12" i="43"/>
  <c r="O12" i="43"/>
  <c r="N12" i="43"/>
  <c r="L12" i="43"/>
  <c r="T11" i="43"/>
  <c r="S11" i="43"/>
  <c r="R11" i="43"/>
  <c r="P11" i="43"/>
  <c r="O11" i="43"/>
  <c r="N11" i="43"/>
  <c r="L11" i="43"/>
  <c r="T10" i="43"/>
  <c r="S10" i="43"/>
  <c r="R10" i="43"/>
  <c r="P10" i="43"/>
  <c r="O10" i="43"/>
  <c r="N10" i="43"/>
  <c r="L10" i="43"/>
  <c r="T9" i="43"/>
  <c r="S9" i="43"/>
  <c r="R9" i="43"/>
  <c r="P9" i="43"/>
  <c r="O9" i="43"/>
  <c r="N9" i="43"/>
  <c r="L9" i="43"/>
  <c r="T44" i="41"/>
  <c r="S44" i="41"/>
  <c r="R44" i="41"/>
  <c r="P44" i="41"/>
  <c r="O44" i="41"/>
  <c r="N44" i="41"/>
  <c r="L44" i="41"/>
  <c r="T43" i="41"/>
  <c r="S43" i="41"/>
  <c r="R43" i="41"/>
  <c r="P43" i="41"/>
  <c r="O43" i="41"/>
  <c r="N43" i="41"/>
  <c r="L43" i="41"/>
  <c r="T42" i="41"/>
  <c r="S42" i="41"/>
  <c r="R42" i="41"/>
  <c r="P42" i="41"/>
  <c r="O42" i="41"/>
  <c r="N42" i="41"/>
  <c r="L42" i="41"/>
  <c r="T41" i="41"/>
  <c r="S41" i="41"/>
  <c r="R41" i="41"/>
  <c r="P41" i="41"/>
  <c r="O41" i="41"/>
  <c r="N41" i="41"/>
  <c r="L41" i="41"/>
  <c r="T40" i="41"/>
  <c r="S40" i="41"/>
  <c r="R40" i="41"/>
  <c r="P40" i="41"/>
  <c r="O40" i="41"/>
  <c r="N40" i="41"/>
  <c r="L40" i="41"/>
  <c r="T39" i="41"/>
  <c r="S39" i="41"/>
  <c r="R39" i="41"/>
  <c r="P39" i="41"/>
  <c r="O39" i="41"/>
  <c r="N39" i="41"/>
  <c r="L39" i="41"/>
  <c r="T38" i="41"/>
  <c r="S38" i="41"/>
  <c r="R38" i="41"/>
  <c r="P38" i="41"/>
  <c r="O38" i="41"/>
  <c r="N38" i="41"/>
  <c r="L38" i="41"/>
  <c r="T37" i="41"/>
  <c r="S37" i="41"/>
  <c r="R37" i="41"/>
  <c r="P37" i="41"/>
  <c r="O37" i="41"/>
  <c r="N37" i="41"/>
  <c r="L37" i="41"/>
  <c r="T36" i="41"/>
  <c r="S36" i="41"/>
  <c r="R36" i="41"/>
  <c r="P36" i="41"/>
  <c r="O36" i="41"/>
  <c r="N36" i="41"/>
  <c r="L36" i="41"/>
  <c r="T35" i="41"/>
  <c r="S35" i="41"/>
  <c r="R35" i="41"/>
  <c r="P35" i="41"/>
  <c r="O35" i="41"/>
  <c r="N35" i="41"/>
  <c r="L35" i="41"/>
  <c r="T34" i="41"/>
  <c r="S34" i="41"/>
  <c r="R34" i="41"/>
  <c r="P34" i="41"/>
  <c r="O34" i="41"/>
  <c r="N34" i="41"/>
  <c r="L34" i="41"/>
  <c r="T33" i="41"/>
  <c r="S33" i="41"/>
  <c r="R33" i="41"/>
  <c r="P33" i="41"/>
  <c r="O33" i="41"/>
  <c r="N33" i="41"/>
  <c r="L33" i="41"/>
  <c r="T32" i="41"/>
  <c r="S32" i="41"/>
  <c r="R32" i="41"/>
  <c r="P32" i="41"/>
  <c r="O32" i="41"/>
  <c r="N32" i="41"/>
  <c r="L32" i="41"/>
  <c r="T31" i="41"/>
  <c r="S31" i="41"/>
  <c r="R31" i="41"/>
  <c r="P31" i="41"/>
  <c r="O31" i="41"/>
  <c r="N31" i="41"/>
  <c r="L31" i="41"/>
  <c r="T30" i="41"/>
  <c r="S30" i="41"/>
  <c r="R30" i="41"/>
  <c r="P30" i="41"/>
  <c r="O30" i="41"/>
  <c r="N30" i="41"/>
  <c r="L30" i="41"/>
  <c r="T29" i="41"/>
  <c r="S29" i="41"/>
  <c r="R29" i="41"/>
  <c r="P29" i="41"/>
  <c r="O29" i="41"/>
  <c r="N29" i="41"/>
  <c r="L29" i="41"/>
  <c r="T28" i="41"/>
  <c r="S28" i="41"/>
  <c r="R28" i="41"/>
  <c r="P28" i="41"/>
  <c r="O28" i="41"/>
  <c r="N28" i="41"/>
  <c r="L28" i="41"/>
  <c r="T27" i="41"/>
  <c r="S27" i="41"/>
  <c r="R27" i="41"/>
  <c r="P27" i="41"/>
  <c r="O27" i="41"/>
  <c r="N27" i="41"/>
  <c r="L27" i="41"/>
  <c r="T26" i="41"/>
  <c r="S26" i="41"/>
  <c r="R26" i="41"/>
  <c r="P26" i="41"/>
  <c r="O26" i="41"/>
  <c r="N26" i="41"/>
  <c r="L26" i="41"/>
  <c r="T25" i="41"/>
  <c r="S25" i="41"/>
  <c r="R25" i="41"/>
  <c r="P25" i="41"/>
  <c r="O25" i="41"/>
  <c r="N25" i="41"/>
  <c r="L25" i="41"/>
  <c r="T24" i="41"/>
  <c r="S24" i="41"/>
  <c r="R24" i="41"/>
  <c r="P24" i="41"/>
  <c r="O24" i="41"/>
  <c r="N24" i="41"/>
  <c r="L24" i="41"/>
  <c r="T23" i="41"/>
  <c r="S23" i="41"/>
  <c r="R23" i="41"/>
  <c r="P23" i="41"/>
  <c r="O23" i="41"/>
  <c r="N23" i="41"/>
  <c r="L23" i="41"/>
  <c r="T22" i="41"/>
  <c r="S22" i="41"/>
  <c r="R22" i="41"/>
  <c r="P22" i="41"/>
  <c r="O22" i="41"/>
  <c r="N22" i="41"/>
  <c r="L22" i="41"/>
  <c r="T21" i="41"/>
  <c r="S21" i="41"/>
  <c r="R21" i="41"/>
  <c r="P21" i="41"/>
  <c r="O21" i="41"/>
  <c r="N21" i="41"/>
  <c r="L21" i="41"/>
  <c r="T20" i="41"/>
  <c r="S20" i="41"/>
  <c r="R20" i="41"/>
  <c r="P20" i="41"/>
  <c r="O20" i="41"/>
  <c r="N20" i="41"/>
  <c r="L20" i="41"/>
  <c r="T19" i="41"/>
  <c r="S19" i="41"/>
  <c r="R19" i="41"/>
  <c r="P19" i="41"/>
  <c r="O19" i="41"/>
  <c r="N19" i="41"/>
  <c r="L19" i="41"/>
  <c r="T18" i="41"/>
  <c r="S18" i="41"/>
  <c r="R18" i="41"/>
  <c r="P18" i="41"/>
  <c r="O18" i="41"/>
  <c r="N18" i="41"/>
  <c r="L18" i="41"/>
  <c r="T17" i="41"/>
  <c r="S17" i="41"/>
  <c r="R17" i="41"/>
  <c r="P17" i="41"/>
  <c r="O17" i="41"/>
  <c r="N17" i="41"/>
  <c r="L17" i="41"/>
  <c r="T16" i="41"/>
  <c r="S16" i="41"/>
  <c r="R16" i="41"/>
  <c r="P16" i="41"/>
  <c r="O16" i="41"/>
  <c r="N16" i="41"/>
  <c r="L16" i="41"/>
  <c r="T15" i="41"/>
  <c r="S15" i="41"/>
  <c r="R15" i="41"/>
  <c r="P15" i="41"/>
  <c r="O15" i="41"/>
  <c r="N15" i="41"/>
  <c r="L15" i="41"/>
  <c r="T14" i="41"/>
  <c r="S14" i="41"/>
  <c r="R14" i="41"/>
  <c r="P14" i="41"/>
  <c r="O14" i="41"/>
  <c r="N14" i="41"/>
  <c r="L14" i="41"/>
  <c r="T13" i="41"/>
  <c r="S13" i="41"/>
  <c r="R13" i="41"/>
  <c r="P13" i="41"/>
  <c r="O13" i="41"/>
  <c r="N13" i="41"/>
  <c r="L13" i="41"/>
  <c r="T12" i="41"/>
  <c r="S12" i="41"/>
  <c r="R12" i="41"/>
  <c r="P12" i="41"/>
  <c r="O12" i="41"/>
  <c r="N12" i="41"/>
  <c r="L12" i="41"/>
  <c r="T11" i="41"/>
  <c r="S11" i="41"/>
  <c r="R11" i="41"/>
  <c r="P11" i="41"/>
  <c r="O11" i="41"/>
  <c r="N11" i="41"/>
  <c r="L11" i="41"/>
  <c r="T10" i="41"/>
  <c r="S10" i="41"/>
  <c r="R10" i="41"/>
  <c r="P10" i="41"/>
  <c r="O10" i="41"/>
  <c r="N10" i="41"/>
  <c r="L10" i="41"/>
  <c r="T9" i="41"/>
  <c r="S9" i="41"/>
  <c r="R9" i="41"/>
  <c r="P9" i="41"/>
  <c r="O9" i="41"/>
  <c r="N9" i="41"/>
  <c r="L9" i="41"/>
  <c r="T85" i="40"/>
  <c r="S85" i="40"/>
  <c r="R85" i="40"/>
  <c r="P85" i="40"/>
  <c r="O85" i="40"/>
  <c r="N85" i="40"/>
  <c r="L85" i="40"/>
  <c r="T84" i="40"/>
  <c r="S84" i="40"/>
  <c r="R84" i="40"/>
  <c r="P84" i="40"/>
  <c r="O84" i="40"/>
  <c r="N84" i="40"/>
  <c r="L84" i="40"/>
  <c r="T83" i="40"/>
  <c r="S83" i="40"/>
  <c r="R83" i="40"/>
  <c r="P83" i="40"/>
  <c r="O83" i="40"/>
  <c r="N83" i="40"/>
  <c r="L83" i="40"/>
  <c r="T82" i="40"/>
  <c r="S82" i="40"/>
  <c r="R82" i="40"/>
  <c r="P82" i="40"/>
  <c r="O82" i="40"/>
  <c r="N82" i="40"/>
  <c r="L82" i="40"/>
  <c r="T81" i="40"/>
  <c r="S81" i="40"/>
  <c r="R81" i="40"/>
  <c r="P81" i="40"/>
  <c r="O81" i="40"/>
  <c r="N81" i="40"/>
  <c r="L81" i="40"/>
  <c r="T80" i="40"/>
  <c r="S80" i="40"/>
  <c r="R80" i="40"/>
  <c r="P80" i="40"/>
  <c r="O80" i="40"/>
  <c r="N80" i="40"/>
  <c r="L80" i="40"/>
  <c r="T79" i="40"/>
  <c r="S79" i="40"/>
  <c r="R79" i="40"/>
  <c r="P79" i="40"/>
  <c r="O79" i="40"/>
  <c r="N79" i="40"/>
  <c r="L79" i="40"/>
  <c r="T78" i="40"/>
  <c r="S78" i="40"/>
  <c r="R78" i="40"/>
  <c r="P78" i="40"/>
  <c r="O78" i="40"/>
  <c r="N78" i="40"/>
  <c r="L78" i="40"/>
  <c r="T77" i="40"/>
  <c r="S77" i="40"/>
  <c r="R77" i="40"/>
  <c r="P77" i="40"/>
  <c r="O77" i="40"/>
  <c r="N77" i="40"/>
  <c r="L77" i="40"/>
  <c r="T76" i="40"/>
  <c r="S76" i="40"/>
  <c r="R76" i="40"/>
  <c r="P76" i="40"/>
  <c r="O76" i="40"/>
  <c r="N76" i="40"/>
  <c r="L76" i="40"/>
  <c r="T75" i="40"/>
  <c r="S75" i="40"/>
  <c r="R75" i="40"/>
  <c r="P75" i="40"/>
  <c r="O75" i="40"/>
  <c r="N75" i="40"/>
  <c r="L75" i="40"/>
  <c r="T74" i="40"/>
  <c r="S74" i="40"/>
  <c r="R74" i="40"/>
  <c r="P74" i="40"/>
  <c r="O74" i="40"/>
  <c r="N74" i="40"/>
  <c r="L74" i="40"/>
  <c r="T73" i="40"/>
  <c r="S73" i="40"/>
  <c r="R73" i="40"/>
  <c r="P73" i="40"/>
  <c r="O73" i="40"/>
  <c r="N73" i="40"/>
  <c r="L73" i="40"/>
  <c r="T72" i="40"/>
  <c r="S72" i="40"/>
  <c r="R72" i="40"/>
  <c r="P72" i="40"/>
  <c r="O72" i="40"/>
  <c r="N72" i="40"/>
  <c r="L72" i="40"/>
  <c r="T71" i="40"/>
  <c r="S71" i="40"/>
  <c r="R71" i="40"/>
  <c r="P71" i="40"/>
  <c r="O71" i="40"/>
  <c r="N71" i="40"/>
  <c r="L71" i="40"/>
  <c r="T70" i="40"/>
  <c r="S70" i="40"/>
  <c r="R70" i="40"/>
  <c r="P70" i="40"/>
  <c r="O70" i="40"/>
  <c r="N70" i="40"/>
  <c r="L70" i="40"/>
  <c r="T69" i="40"/>
  <c r="S69" i="40"/>
  <c r="R69" i="40"/>
  <c r="P69" i="40"/>
  <c r="O69" i="40"/>
  <c r="N69" i="40"/>
  <c r="L69" i="40"/>
  <c r="T68" i="40"/>
  <c r="S68" i="40"/>
  <c r="R68" i="40"/>
  <c r="P68" i="40"/>
  <c r="O68" i="40"/>
  <c r="N68" i="40"/>
  <c r="L68" i="40"/>
  <c r="T67" i="40"/>
  <c r="S67" i="40"/>
  <c r="R67" i="40"/>
  <c r="P67" i="40"/>
  <c r="O67" i="40"/>
  <c r="N67" i="40"/>
  <c r="L67" i="40"/>
  <c r="T66" i="40"/>
  <c r="S66" i="40"/>
  <c r="R66" i="40"/>
  <c r="P66" i="40"/>
  <c r="O66" i="40"/>
  <c r="N66" i="40"/>
  <c r="L66" i="40"/>
  <c r="T65" i="40"/>
  <c r="S65" i="40"/>
  <c r="R65" i="40"/>
  <c r="P65" i="40"/>
  <c r="O65" i="40"/>
  <c r="N65" i="40"/>
  <c r="L65" i="40"/>
  <c r="T64" i="40"/>
  <c r="S64" i="40"/>
  <c r="R64" i="40"/>
  <c r="P64" i="40"/>
  <c r="O64" i="40"/>
  <c r="N64" i="40"/>
  <c r="L64" i="40"/>
  <c r="T63" i="40"/>
  <c r="S63" i="40"/>
  <c r="R63" i="40"/>
  <c r="P63" i="40"/>
  <c r="O63" i="40"/>
  <c r="N63" i="40"/>
  <c r="L63" i="40"/>
  <c r="T62" i="40"/>
  <c r="S62" i="40"/>
  <c r="R62" i="40"/>
  <c r="P62" i="40"/>
  <c r="O62" i="40"/>
  <c r="N62" i="40"/>
  <c r="L62" i="40"/>
  <c r="T61" i="40"/>
  <c r="S61" i="40"/>
  <c r="R61" i="40"/>
  <c r="P61" i="40"/>
  <c r="O61" i="40"/>
  <c r="N61" i="40"/>
  <c r="L61" i="40"/>
  <c r="T60" i="40"/>
  <c r="S60" i="40"/>
  <c r="R60" i="40"/>
  <c r="P60" i="40"/>
  <c r="O60" i="40"/>
  <c r="N60" i="40"/>
  <c r="L60" i="40"/>
  <c r="T59" i="40"/>
  <c r="S59" i="40"/>
  <c r="R59" i="40"/>
  <c r="P59" i="40"/>
  <c r="O59" i="40"/>
  <c r="N59" i="40"/>
  <c r="L59" i="40"/>
  <c r="T58" i="40"/>
  <c r="S58" i="40"/>
  <c r="R58" i="40"/>
  <c r="P58" i="40"/>
  <c r="O58" i="40"/>
  <c r="N58" i="40"/>
  <c r="L58" i="40"/>
  <c r="T57" i="40"/>
  <c r="S57" i="40"/>
  <c r="R57" i="40"/>
  <c r="P57" i="40"/>
  <c r="O57" i="40"/>
  <c r="N57" i="40"/>
  <c r="L57" i="40"/>
  <c r="T56" i="40"/>
  <c r="S56" i="40"/>
  <c r="R56" i="40"/>
  <c r="P56" i="40"/>
  <c r="O56" i="40"/>
  <c r="N56" i="40"/>
  <c r="L56" i="40"/>
  <c r="T55" i="40"/>
  <c r="S55" i="40"/>
  <c r="R55" i="40"/>
  <c r="P55" i="40"/>
  <c r="O55" i="40"/>
  <c r="N55" i="40"/>
  <c r="L55" i="40"/>
  <c r="T54" i="40"/>
  <c r="S54" i="40"/>
  <c r="R54" i="40"/>
  <c r="P54" i="40"/>
  <c r="O54" i="40"/>
  <c r="N54" i="40"/>
  <c r="L54" i="40"/>
  <c r="T53" i="40"/>
  <c r="S53" i="40"/>
  <c r="R53" i="40"/>
  <c r="P53" i="40"/>
  <c r="O53" i="40"/>
  <c r="N53" i="40"/>
  <c r="L53" i="40"/>
  <c r="T52" i="40"/>
  <c r="S52" i="40"/>
  <c r="R52" i="40"/>
  <c r="P52" i="40"/>
  <c r="O52" i="40"/>
  <c r="N52" i="40"/>
  <c r="L52" i="40"/>
  <c r="T51" i="40"/>
  <c r="S51" i="40"/>
  <c r="R51" i="40"/>
  <c r="P51" i="40"/>
  <c r="O51" i="40"/>
  <c r="N51" i="40"/>
  <c r="L51" i="40"/>
  <c r="T50" i="40"/>
  <c r="S50" i="40"/>
  <c r="R50" i="40"/>
  <c r="P50" i="40"/>
  <c r="O50" i="40"/>
  <c r="N50" i="40"/>
  <c r="L50" i="40"/>
  <c r="T49" i="40"/>
  <c r="S49" i="40"/>
  <c r="R49" i="40"/>
  <c r="P49" i="40"/>
  <c r="O49" i="40"/>
  <c r="N49" i="40"/>
  <c r="L49" i="40"/>
  <c r="T48" i="40"/>
  <c r="S48" i="40"/>
  <c r="R48" i="40"/>
  <c r="P48" i="40"/>
  <c r="O48" i="40"/>
  <c r="N48" i="40"/>
  <c r="L48" i="40"/>
  <c r="T47" i="40"/>
  <c r="S47" i="40"/>
  <c r="R47" i="40"/>
  <c r="P47" i="40"/>
  <c r="O47" i="40"/>
  <c r="N47" i="40"/>
  <c r="L47" i="40"/>
  <c r="T46" i="40"/>
  <c r="S46" i="40"/>
  <c r="R46" i="40"/>
  <c r="P46" i="40"/>
  <c r="O46" i="40"/>
  <c r="N46" i="40"/>
  <c r="L46" i="40"/>
  <c r="T45" i="40"/>
  <c r="S45" i="40"/>
  <c r="R45" i="40"/>
  <c r="P45" i="40"/>
  <c r="O45" i="40"/>
  <c r="N45" i="40"/>
  <c r="L45" i="40"/>
  <c r="T44" i="40"/>
  <c r="S44" i="40"/>
  <c r="R44" i="40"/>
  <c r="P44" i="40"/>
  <c r="O44" i="40"/>
  <c r="N44" i="40"/>
  <c r="L44" i="40"/>
  <c r="T43" i="40"/>
  <c r="S43" i="40"/>
  <c r="R43" i="40"/>
  <c r="P43" i="40"/>
  <c r="O43" i="40"/>
  <c r="N43" i="40"/>
  <c r="L43" i="40"/>
  <c r="T42" i="40"/>
  <c r="S42" i="40"/>
  <c r="R42" i="40"/>
  <c r="P42" i="40"/>
  <c r="O42" i="40"/>
  <c r="N42" i="40"/>
  <c r="L42" i="40"/>
  <c r="T41" i="40"/>
  <c r="S41" i="40"/>
  <c r="R41" i="40"/>
  <c r="P41" i="40"/>
  <c r="O41" i="40"/>
  <c r="N41" i="40"/>
  <c r="L41" i="40"/>
  <c r="T40" i="40"/>
  <c r="S40" i="40"/>
  <c r="R40" i="40"/>
  <c r="P40" i="40"/>
  <c r="O40" i="40"/>
  <c r="N40" i="40"/>
  <c r="L40" i="40"/>
  <c r="T39" i="40"/>
  <c r="S39" i="40"/>
  <c r="R39" i="40"/>
  <c r="P39" i="40"/>
  <c r="O39" i="40"/>
  <c r="N39" i="40"/>
  <c r="L39" i="40"/>
  <c r="T38" i="40"/>
  <c r="S38" i="40"/>
  <c r="R38" i="40"/>
  <c r="P38" i="40"/>
  <c r="O38" i="40"/>
  <c r="N38" i="40"/>
  <c r="L38" i="40"/>
  <c r="T37" i="40"/>
  <c r="S37" i="40"/>
  <c r="R37" i="40"/>
  <c r="P37" i="40"/>
  <c r="O37" i="40"/>
  <c r="N37" i="40"/>
  <c r="L37" i="40"/>
  <c r="T36" i="40"/>
  <c r="S36" i="40"/>
  <c r="R36" i="40"/>
  <c r="P36" i="40"/>
  <c r="O36" i="40"/>
  <c r="N36" i="40"/>
  <c r="L36" i="40"/>
  <c r="T35" i="40"/>
  <c r="S35" i="40"/>
  <c r="R35" i="40"/>
  <c r="P35" i="40"/>
  <c r="O35" i="40"/>
  <c r="N35" i="40"/>
  <c r="L35" i="40"/>
  <c r="T34" i="40"/>
  <c r="S34" i="40"/>
  <c r="R34" i="40"/>
  <c r="P34" i="40"/>
  <c r="O34" i="40"/>
  <c r="N34" i="40"/>
  <c r="L34" i="40"/>
  <c r="T33" i="40"/>
  <c r="S33" i="40"/>
  <c r="R33" i="40"/>
  <c r="P33" i="40"/>
  <c r="O33" i="40"/>
  <c r="N33" i="40"/>
  <c r="L33" i="40"/>
  <c r="T32" i="40"/>
  <c r="S32" i="40"/>
  <c r="R32" i="40"/>
  <c r="P32" i="40"/>
  <c r="O32" i="40"/>
  <c r="N32" i="40"/>
  <c r="L32" i="40"/>
  <c r="T31" i="40"/>
  <c r="S31" i="40"/>
  <c r="R31" i="40"/>
  <c r="P31" i="40"/>
  <c r="O31" i="40"/>
  <c r="N31" i="40"/>
  <c r="L31" i="40"/>
  <c r="T30" i="40"/>
  <c r="S30" i="40"/>
  <c r="R30" i="40"/>
  <c r="P30" i="40"/>
  <c r="O30" i="40"/>
  <c r="N30" i="40"/>
  <c r="L30" i="40"/>
  <c r="T29" i="40"/>
  <c r="S29" i="40"/>
  <c r="R29" i="40"/>
  <c r="P29" i="40"/>
  <c r="O29" i="40"/>
  <c r="N29" i="40"/>
  <c r="L29" i="40"/>
  <c r="T28" i="40"/>
  <c r="S28" i="40"/>
  <c r="R28" i="40"/>
  <c r="P28" i="40"/>
  <c r="O28" i="40"/>
  <c r="N28" i="40"/>
  <c r="L28" i="40"/>
  <c r="T27" i="40"/>
  <c r="S27" i="40"/>
  <c r="R27" i="40"/>
  <c r="P27" i="40"/>
  <c r="O27" i="40"/>
  <c r="N27" i="40"/>
  <c r="L27" i="40"/>
  <c r="T26" i="40"/>
  <c r="S26" i="40"/>
  <c r="R26" i="40"/>
  <c r="P26" i="40"/>
  <c r="O26" i="40"/>
  <c r="N26" i="40"/>
  <c r="L26" i="40"/>
  <c r="T25" i="40"/>
  <c r="S25" i="40"/>
  <c r="R25" i="40"/>
  <c r="P25" i="40"/>
  <c r="O25" i="40"/>
  <c r="N25" i="40"/>
  <c r="L25" i="40"/>
  <c r="T24" i="40"/>
  <c r="S24" i="40"/>
  <c r="R24" i="40"/>
  <c r="P24" i="40"/>
  <c r="O24" i="40"/>
  <c r="N24" i="40"/>
  <c r="L24" i="40"/>
  <c r="T23" i="40"/>
  <c r="S23" i="40"/>
  <c r="R23" i="40"/>
  <c r="P23" i="40"/>
  <c r="O23" i="40"/>
  <c r="N23" i="40"/>
  <c r="L23" i="40"/>
  <c r="T22" i="40"/>
  <c r="S22" i="40"/>
  <c r="R22" i="40"/>
  <c r="P22" i="40"/>
  <c r="O22" i="40"/>
  <c r="N22" i="40"/>
  <c r="L22" i="40"/>
  <c r="T21" i="40"/>
  <c r="S21" i="40"/>
  <c r="R21" i="40"/>
  <c r="P21" i="40"/>
  <c r="O21" i="40"/>
  <c r="N21" i="40"/>
  <c r="L21" i="40"/>
  <c r="T20" i="40"/>
  <c r="S20" i="40"/>
  <c r="R20" i="40"/>
  <c r="P20" i="40"/>
  <c r="O20" i="40"/>
  <c r="N20" i="40"/>
  <c r="L20" i="40"/>
  <c r="T19" i="40"/>
  <c r="S19" i="40"/>
  <c r="R19" i="40"/>
  <c r="P19" i="40"/>
  <c r="O19" i="40"/>
  <c r="N19" i="40"/>
  <c r="L19" i="40"/>
  <c r="T18" i="40"/>
  <c r="S18" i="40"/>
  <c r="R18" i="40"/>
  <c r="P18" i="40"/>
  <c r="O18" i="40"/>
  <c r="N18" i="40"/>
  <c r="L18" i="40"/>
  <c r="T17" i="40"/>
  <c r="S17" i="40"/>
  <c r="R17" i="40"/>
  <c r="P17" i="40"/>
  <c r="O17" i="40"/>
  <c r="N17" i="40"/>
  <c r="L17" i="40"/>
  <c r="T16" i="40"/>
  <c r="S16" i="40"/>
  <c r="R16" i="40"/>
  <c r="P16" i="40"/>
  <c r="O16" i="40"/>
  <c r="N16" i="40"/>
  <c r="L16" i="40"/>
  <c r="T15" i="40"/>
  <c r="S15" i="40"/>
  <c r="R15" i="40"/>
  <c r="P15" i="40"/>
  <c r="O15" i="40"/>
  <c r="N15" i="40"/>
  <c r="L15" i="40"/>
  <c r="T14" i="40"/>
  <c r="S14" i="40"/>
  <c r="R14" i="40"/>
  <c r="P14" i="40"/>
  <c r="O14" i="40"/>
  <c r="N14" i="40"/>
  <c r="L14" i="40"/>
  <c r="T13" i="40"/>
  <c r="S13" i="40"/>
  <c r="R13" i="40"/>
  <c r="P13" i="40"/>
  <c r="O13" i="40"/>
  <c r="N13" i="40"/>
  <c r="L13" i="40"/>
  <c r="T12" i="40"/>
  <c r="S12" i="40"/>
  <c r="R12" i="40"/>
  <c r="P12" i="40"/>
  <c r="O12" i="40"/>
  <c r="N12" i="40"/>
  <c r="L12" i="40"/>
  <c r="T11" i="40"/>
  <c r="S11" i="40"/>
  <c r="R11" i="40"/>
  <c r="P11" i="40"/>
  <c r="O11" i="40"/>
  <c r="N11" i="40"/>
  <c r="L11" i="40"/>
  <c r="T10" i="40"/>
  <c r="S10" i="40"/>
  <c r="R10" i="40"/>
  <c r="P10" i="40"/>
  <c r="O10" i="40"/>
  <c r="N10" i="40"/>
  <c r="L10" i="40"/>
  <c r="T9" i="40"/>
  <c r="S9" i="40"/>
  <c r="R9" i="40"/>
  <c r="P9" i="40"/>
  <c r="O9" i="40"/>
  <c r="N9" i="40"/>
  <c r="L9" i="40"/>
  <c r="T95" i="39"/>
  <c r="S95" i="39"/>
  <c r="R95" i="39"/>
  <c r="P95" i="39"/>
  <c r="O95" i="39"/>
  <c r="N95" i="39"/>
  <c r="L95" i="39"/>
  <c r="T94" i="39"/>
  <c r="S94" i="39"/>
  <c r="R94" i="39"/>
  <c r="P94" i="39"/>
  <c r="O94" i="39"/>
  <c r="N94" i="39"/>
  <c r="L94" i="39"/>
  <c r="T93" i="39"/>
  <c r="S93" i="39"/>
  <c r="R93" i="39"/>
  <c r="P93" i="39"/>
  <c r="O93" i="39"/>
  <c r="N93" i="39"/>
  <c r="L93" i="39"/>
  <c r="T92" i="39"/>
  <c r="S92" i="39"/>
  <c r="R92" i="39"/>
  <c r="P92" i="39"/>
  <c r="O92" i="39"/>
  <c r="N92" i="39"/>
  <c r="L92" i="39"/>
  <c r="T91" i="39"/>
  <c r="S91" i="39"/>
  <c r="R91" i="39"/>
  <c r="P91" i="39"/>
  <c r="O91" i="39"/>
  <c r="N91" i="39"/>
  <c r="L91" i="39"/>
  <c r="T90" i="39"/>
  <c r="S90" i="39"/>
  <c r="R90" i="39"/>
  <c r="P90" i="39"/>
  <c r="O90" i="39"/>
  <c r="N90" i="39"/>
  <c r="L90" i="39"/>
  <c r="T89" i="39"/>
  <c r="S89" i="39"/>
  <c r="R89" i="39"/>
  <c r="P89" i="39"/>
  <c r="O89" i="39"/>
  <c r="N89" i="39"/>
  <c r="L89" i="39"/>
  <c r="T88" i="39"/>
  <c r="S88" i="39"/>
  <c r="R88" i="39"/>
  <c r="P88" i="39"/>
  <c r="O88" i="39"/>
  <c r="N88" i="39"/>
  <c r="L88" i="39"/>
  <c r="T87" i="39"/>
  <c r="S87" i="39"/>
  <c r="R87" i="39"/>
  <c r="P87" i="39"/>
  <c r="O87" i="39"/>
  <c r="N87" i="39"/>
  <c r="L87" i="39"/>
  <c r="T86" i="39"/>
  <c r="S86" i="39"/>
  <c r="R86" i="39"/>
  <c r="P86" i="39"/>
  <c r="O86" i="39"/>
  <c r="N86" i="39"/>
  <c r="L86" i="39"/>
  <c r="T85" i="39"/>
  <c r="S85" i="39"/>
  <c r="R85" i="39"/>
  <c r="P85" i="39"/>
  <c r="O85" i="39"/>
  <c r="N85" i="39"/>
  <c r="L85" i="39"/>
  <c r="T84" i="39"/>
  <c r="S84" i="39"/>
  <c r="R84" i="39"/>
  <c r="P84" i="39"/>
  <c r="O84" i="39"/>
  <c r="N84" i="39"/>
  <c r="L84" i="39"/>
  <c r="T83" i="39"/>
  <c r="S83" i="39"/>
  <c r="R83" i="39"/>
  <c r="P83" i="39"/>
  <c r="O83" i="39"/>
  <c r="N83" i="39"/>
  <c r="L83" i="39"/>
  <c r="T82" i="39"/>
  <c r="S82" i="39"/>
  <c r="R82" i="39"/>
  <c r="P82" i="39"/>
  <c r="O82" i="39"/>
  <c r="N82" i="39"/>
  <c r="L82" i="39"/>
  <c r="T81" i="39"/>
  <c r="S81" i="39"/>
  <c r="R81" i="39"/>
  <c r="P81" i="39"/>
  <c r="O81" i="39"/>
  <c r="N81" i="39"/>
  <c r="L81" i="39"/>
  <c r="T80" i="39"/>
  <c r="S80" i="39"/>
  <c r="R80" i="39"/>
  <c r="P80" i="39"/>
  <c r="O80" i="39"/>
  <c r="N80" i="39"/>
  <c r="L80" i="39"/>
  <c r="T79" i="39"/>
  <c r="S79" i="39"/>
  <c r="R79" i="39"/>
  <c r="P79" i="39"/>
  <c r="O79" i="39"/>
  <c r="N79" i="39"/>
  <c r="L79" i="39"/>
  <c r="T78" i="39"/>
  <c r="S78" i="39"/>
  <c r="R78" i="39"/>
  <c r="P78" i="39"/>
  <c r="O78" i="39"/>
  <c r="N78" i="39"/>
  <c r="L78" i="39"/>
  <c r="T77" i="39"/>
  <c r="S77" i="39"/>
  <c r="R77" i="39"/>
  <c r="P77" i="39"/>
  <c r="O77" i="39"/>
  <c r="N77" i="39"/>
  <c r="L77" i="39"/>
  <c r="T76" i="39"/>
  <c r="S76" i="39"/>
  <c r="R76" i="39"/>
  <c r="P76" i="39"/>
  <c r="O76" i="39"/>
  <c r="N76" i="39"/>
  <c r="L76" i="39"/>
  <c r="T75" i="39"/>
  <c r="S75" i="39"/>
  <c r="R75" i="39"/>
  <c r="P75" i="39"/>
  <c r="O75" i="39"/>
  <c r="N75" i="39"/>
  <c r="L75" i="39"/>
  <c r="T74" i="39"/>
  <c r="S74" i="39"/>
  <c r="R74" i="39"/>
  <c r="P74" i="39"/>
  <c r="O74" i="39"/>
  <c r="N74" i="39"/>
  <c r="L74" i="39"/>
  <c r="T73" i="39"/>
  <c r="S73" i="39"/>
  <c r="R73" i="39"/>
  <c r="P73" i="39"/>
  <c r="O73" i="39"/>
  <c r="N73" i="39"/>
  <c r="L73" i="39"/>
  <c r="T72" i="39"/>
  <c r="S72" i="39"/>
  <c r="R72" i="39"/>
  <c r="P72" i="39"/>
  <c r="O72" i="39"/>
  <c r="N72" i="39"/>
  <c r="L72" i="39"/>
  <c r="T71" i="39"/>
  <c r="S71" i="39"/>
  <c r="R71" i="39"/>
  <c r="P71" i="39"/>
  <c r="O71" i="39"/>
  <c r="N71" i="39"/>
  <c r="L71" i="39"/>
  <c r="T70" i="39"/>
  <c r="S70" i="39"/>
  <c r="R70" i="39"/>
  <c r="P70" i="39"/>
  <c r="O70" i="39"/>
  <c r="N70" i="39"/>
  <c r="L70" i="39"/>
  <c r="T69" i="39"/>
  <c r="S69" i="39"/>
  <c r="R69" i="39"/>
  <c r="P69" i="39"/>
  <c r="O69" i="39"/>
  <c r="N69" i="39"/>
  <c r="L69" i="39"/>
  <c r="T68" i="39"/>
  <c r="S68" i="39"/>
  <c r="R68" i="39"/>
  <c r="P68" i="39"/>
  <c r="O68" i="39"/>
  <c r="N68" i="39"/>
  <c r="L68" i="39"/>
  <c r="T67" i="39"/>
  <c r="S67" i="39"/>
  <c r="R67" i="39"/>
  <c r="P67" i="39"/>
  <c r="O67" i="39"/>
  <c r="N67" i="39"/>
  <c r="L67" i="39"/>
  <c r="T66" i="39"/>
  <c r="S66" i="39"/>
  <c r="R66" i="39"/>
  <c r="P66" i="39"/>
  <c r="O66" i="39"/>
  <c r="N66" i="39"/>
  <c r="L66" i="39"/>
  <c r="T65" i="39"/>
  <c r="S65" i="39"/>
  <c r="R65" i="39"/>
  <c r="P65" i="39"/>
  <c r="O65" i="39"/>
  <c r="N65" i="39"/>
  <c r="L65" i="39"/>
  <c r="T64" i="39"/>
  <c r="S64" i="39"/>
  <c r="R64" i="39"/>
  <c r="P64" i="39"/>
  <c r="O64" i="39"/>
  <c r="N64" i="39"/>
  <c r="L64" i="39"/>
  <c r="T63" i="39"/>
  <c r="S63" i="39"/>
  <c r="R63" i="39"/>
  <c r="P63" i="39"/>
  <c r="O63" i="39"/>
  <c r="N63" i="39"/>
  <c r="L63" i="39"/>
  <c r="T62" i="39"/>
  <c r="S62" i="39"/>
  <c r="R62" i="39"/>
  <c r="P62" i="39"/>
  <c r="O62" i="39"/>
  <c r="N62" i="39"/>
  <c r="L62" i="39"/>
  <c r="T61" i="39"/>
  <c r="S61" i="39"/>
  <c r="R61" i="39"/>
  <c r="P61" i="39"/>
  <c r="O61" i="39"/>
  <c r="N61" i="39"/>
  <c r="L61" i="39"/>
  <c r="T60" i="39"/>
  <c r="S60" i="39"/>
  <c r="R60" i="39"/>
  <c r="P60" i="39"/>
  <c r="O60" i="39"/>
  <c r="N60" i="39"/>
  <c r="L60" i="39"/>
  <c r="T59" i="39"/>
  <c r="S59" i="39"/>
  <c r="R59" i="39"/>
  <c r="P59" i="39"/>
  <c r="O59" i="39"/>
  <c r="N59" i="39"/>
  <c r="L59" i="39"/>
  <c r="T58" i="39"/>
  <c r="S58" i="39"/>
  <c r="R58" i="39"/>
  <c r="P58" i="39"/>
  <c r="O58" i="39"/>
  <c r="N58" i="39"/>
  <c r="L58" i="39"/>
  <c r="T57" i="39"/>
  <c r="S57" i="39"/>
  <c r="R57" i="39"/>
  <c r="P57" i="39"/>
  <c r="O57" i="39"/>
  <c r="N57" i="39"/>
  <c r="L57" i="39"/>
  <c r="T56" i="39"/>
  <c r="S56" i="39"/>
  <c r="R56" i="39"/>
  <c r="P56" i="39"/>
  <c r="O56" i="39"/>
  <c r="N56" i="39"/>
  <c r="L56" i="39"/>
  <c r="T55" i="39"/>
  <c r="S55" i="39"/>
  <c r="R55" i="39"/>
  <c r="P55" i="39"/>
  <c r="O55" i="39"/>
  <c r="N55" i="39"/>
  <c r="L55" i="39"/>
  <c r="T54" i="39"/>
  <c r="S54" i="39"/>
  <c r="R54" i="39"/>
  <c r="P54" i="39"/>
  <c r="O54" i="39"/>
  <c r="N54" i="39"/>
  <c r="L54" i="39"/>
  <c r="T53" i="39"/>
  <c r="S53" i="39"/>
  <c r="R53" i="39"/>
  <c r="P53" i="39"/>
  <c r="O53" i="39"/>
  <c r="N53" i="39"/>
  <c r="L53" i="39"/>
  <c r="T52" i="39"/>
  <c r="S52" i="39"/>
  <c r="R52" i="39"/>
  <c r="P52" i="39"/>
  <c r="O52" i="39"/>
  <c r="N52" i="39"/>
  <c r="L52" i="39"/>
  <c r="T51" i="39"/>
  <c r="S51" i="39"/>
  <c r="R51" i="39"/>
  <c r="P51" i="39"/>
  <c r="O51" i="39"/>
  <c r="N51" i="39"/>
  <c r="L51" i="39"/>
  <c r="T50" i="39"/>
  <c r="S50" i="39"/>
  <c r="R50" i="39"/>
  <c r="P50" i="39"/>
  <c r="O50" i="39"/>
  <c r="N50" i="39"/>
  <c r="L50" i="39"/>
  <c r="T49" i="39"/>
  <c r="S49" i="39"/>
  <c r="R49" i="39"/>
  <c r="P49" i="39"/>
  <c r="O49" i="39"/>
  <c r="N49" i="39"/>
  <c r="L49" i="39"/>
  <c r="T48" i="39"/>
  <c r="S48" i="39"/>
  <c r="R48" i="39"/>
  <c r="P48" i="39"/>
  <c r="O48" i="39"/>
  <c r="N48" i="39"/>
  <c r="L48" i="39"/>
  <c r="T47" i="39"/>
  <c r="S47" i="39"/>
  <c r="R47" i="39"/>
  <c r="P47" i="39"/>
  <c r="O47" i="39"/>
  <c r="N47" i="39"/>
  <c r="L47" i="39"/>
  <c r="T46" i="39"/>
  <c r="S46" i="39"/>
  <c r="R46" i="39"/>
  <c r="P46" i="39"/>
  <c r="O46" i="39"/>
  <c r="N46" i="39"/>
  <c r="L46" i="39"/>
  <c r="T45" i="39"/>
  <c r="S45" i="39"/>
  <c r="R45" i="39"/>
  <c r="P45" i="39"/>
  <c r="O45" i="39"/>
  <c r="N45" i="39"/>
  <c r="L45" i="39"/>
  <c r="T44" i="39"/>
  <c r="S44" i="39"/>
  <c r="R44" i="39"/>
  <c r="P44" i="39"/>
  <c r="O44" i="39"/>
  <c r="N44" i="39"/>
  <c r="L44" i="39"/>
  <c r="T43" i="39"/>
  <c r="S43" i="39"/>
  <c r="R43" i="39"/>
  <c r="P43" i="39"/>
  <c r="O43" i="39"/>
  <c r="N43" i="39"/>
  <c r="L43" i="39"/>
  <c r="T42" i="39"/>
  <c r="S42" i="39"/>
  <c r="R42" i="39"/>
  <c r="P42" i="39"/>
  <c r="O42" i="39"/>
  <c r="N42" i="39"/>
  <c r="L42" i="39"/>
  <c r="T41" i="39"/>
  <c r="S41" i="39"/>
  <c r="R41" i="39"/>
  <c r="P41" i="39"/>
  <c r="O41" i="39"/>
  <c r="N41" i="39"/>
  <c r="L41" i="39"/>
  <c r="T40" i="39"/>
  <c r="S40" i="39"/>
  <c r="R40" i="39"/>
  <c r="P40" i="39"/>
  <c r="O40" i="39"/>
  <c r="N40" i="39"/>
  <c r="L40" i="39"/>
  <c r="T39" i="39"/>
  <c r="S39" i="39"/>
  <c r="R39" i="39"/>
  <c r="P39" i="39"/>
  <c r="O39" i="39"/>
  <c r="N39" i="39"/>
  <c r="L39" i="39"/>
  <c r="T38" i="39"/>
  <c r="S38" i="39"/>
  <c r="R38" i="39"/>
  <c r="P38" i="39"/>
  <c r="O38" i="39"/>
  <c r="N38" i="39"/>
  <c r="L38" i="39"/>
  <c r="T37" i="39"/>
  <c r="S37" i="39"/>
  <c r="R37" i="39"/>
  <c r="P37" i="39"/>
  <c r="O37" i="39"/>
  <c r="N37" i="39"/>
  <c r="L37" i="39"/>
  <c r="T36" i="39"/>
  <c r="S36" i="39"/>
  <c r="R36" i="39"/>
  <c r="P36" i="39"/>
  <c r="O36" i="39"/>
  <c r="N36" i="39"/>
  <c r="L36" i="39"/>
  <c r="T35" i="39"/>
  <c r="S35" i="39"/>
  <c r="R35" i="39"/>
  <c r="P35" i="39"/>
  <c r="O35" i="39"/>
  <c r="N35" i="39"/>
  <c r="L35" i="39"/>
  <c r="T34" i="39"/>
  <c r="S34" i="39"/>
  <c r="R34" i="39"/>
  <c r="P34" i="39"/>
  <c r="O34" i="39"/>
  <c r="N34" i="39"/>
  <c r="L34" i="39"/>
  <c r="T33" i="39"/>
  <c r="S33" i="39"/>
  <c r="R33" i="39"/>
  <c r="P33" i="39"/>
  <c r="O33" i="39"/>
  <c r="N33" i="39"/>
  <c r="L33" i="39"/>
  <c r="T32" i="39"/>
  <c r="S32" i="39"/>
  <c r="R32" i="39"/>
  <c r="P32" i="39"/>
  <c r="O32" i="39"/>
  <c r="N32" i="39"/>
  <c r="L32" i="39"/>
  <c r="T31" i="39"/>
  <c r="S31" i="39"/>
  <c r="R31" i="39"/>
  <c r="P31" i="39"/>
  <c r="O31" i="39"/>
  <c r="N31" i="39"/>
  <c r="L31" i="39"/>
  <c r="T30" i="39"/>
  <c r="S30" i="39"/>
  <c r="R30" i="39"/>
  <c r="P30" i="39"/>
  <c r="O30" i="39"/>
  <c r="N30" i="39"/>
  <c r="L30" i="39"/>
  <c r="T29" i="39"/>
  <c r="S29" i="39"/>
  <c r="R29" i="39"/>
  <c r="P29" i="39"/>
  <c r="O29" i="39"/>
  <c r="N29" i="39"/>
  <c r="L29" i="39"/>
  <c r="T28" i="39"/>
  <c r="S28" i="39"/>
  <c r="R28" i="39"/>
  <c r="P28" i="39"/>
  <c r="O28" i="39"/>
  <c r="N28" i="39"/>
  <c r="L28" i="39"/>
  <c r="T27" i="39"/>
  <c r="S27" i="39"/>
  <c r="R27" i="39"/>
  <c r="P27" i="39"/>
  <c r="O27" i="39"/>
  <c r="N27" i="39"/>
  <c r="L27" i="39"/>
  <c r="T26" i="39"/>
  <c r="S26" i="39"/>
  <c r="R26" i="39"/>
  <c r="P26" i="39"/>
  <c r="O26" i="39"/>
  <c r="N26" i="39"/>
  <c r="L26" i="39"/>
  <c r="T25" i="39"/>
  <c r="S25" i="39"/>
  <c r="R25" i="39"/>
  <c r="P25" i="39"/>
  <c r="O25" i="39"/>
  <c r="N25" i="39"/>
  <c r="L25" i="39"/>
  <c r="T24" i="39"/>
  <c r="S24" i="39"/>
  <c r="R24" i="39"/>
  <c r="P24" i="39"/>
  <c r="O24" i="39"/>
  <c r="N24" i="39"/>
  <c r="L24" i="39"/>
  <c r="T23" i="39"/>
  <c r="S23" i="39"/>
  <c r="R23" i="39"/>
  <c r="P23" i="39"/>
  <c r="O23" i="39"/>
  <c r="N23" i="39"/>
  <c r="L23" i="39"/>
  <c r="T22" i="39"/>
  <c r="S22" i="39"/>
  <c r="R22" i="39"/>
  <c r="P22" i="39"/>
  <c r="O22" i="39"/>
  <c r="N22" i="39"/>
  <c r="L22" i="39"/>
  <c r="T21" i="39"/>
  <c r="S21" i="39"/>
  <c r="R21" i="39"/>
  <c r="P21" i="39"/>
  <c r="O21" i="39"/>
  <c r="N21" i="39"/>
  <c r="L21" i="39"/>
  <c r="T20" i="39"/>
  <c r="S20" i="39"/>
  <c r="R20" i="39"/>
  <c r="P20" i="39"/>
  <c r="O20" i="39"/>
  <c r="N20" i="39"/>
  <c r="L20" i="39"/>
  <c r="T19" i="39"/>
  <c r="S19" i="39"/>
  <c r="R19" i="39"/>
  <c r="P19" i="39"/>
  <c r="O19" i="39"/>
  <c r="N19" i="39"/>
  <c r="L19" i="39"/>
  <c r="T18" i="39"/>
  <c r="S18" i="39"/>
  <c r="R18" i="39"/>
  <c r="P18" i="39"/>
  <c r="O18" i="39"/>
  <c r="N18" i="39"/>
  <c r="L18" i="39"/>
  <c r="T17" i="39"/>
  <c r="S17" i="39"/>
  <c r="R17" i="39"/>
  <c r="P17" i="39"/>
  <c r="O17" i="39"/>
  <c r="N17" i="39"/>
  <c r="L17" i="39"/>
  <c r="T16" i="39"/>
  <c r="S16" i="39"/>
  <c r="R16" i="39"/>
  <c r="P16" i="39"/>
  <c r="O16" i="39"/>
  <c r="N16" i="39"/>
  <c r="L16" i="39"/>
  <c r="T15" i="39"/>
  <c r="S15" i="39"/>
  <c r="R15" i="39"/>
  <c r="P15" i="39"/>
  <c r="O15" i="39"/>
  <c r="N15" i="39"/>
  <c r="L15" i="39"/>
  <c r="T14" i="39"/>
  <c r="S14" i="39"/>
  <c r="R14" i="39"/>
  <c r="P14" i="39"/>
  <c r="O14" i="39"/>
  <c r="N14" i="39"/>
  <c r="L14" i="39"/>
  <c r="T13" i="39"/>
  <c r="S13" i="39"/>
  <c r="R13" i="39"/>
  <c r="P13" i="39"/>
  <c r="O13" i="39"/>
  <c r="N13" i="39"/>
  <c r="L13" i="39"/>
  <c r="T12" i="39"/>
  <c r="S12" i="39"/>
  <c r="R12" i="39"/>
  <c r="P12" i="39"/>
  <c r="O12" i="39"/>
  <c r="N12" i="39"/>
  <c r="L12" i="39"/>
  <c r="T11" i="39"/>
  <c r="S11" i="39"/>
  <c r="R11" i="39"/>
  <c r="P11" i="39"/>
  <c r="O11" i="39"/>
  <c r="N11" i="39"/>
  <c r="L11" i="39"/>
  <c r="T10" i="39"/>
  <c r="S10" i="39"/>
  <c r="R10" i="39"/>
  <c r="P10" i="39"/>
  <c r="O10" i="39"/>
  <c r="N10" i="39"/>
  <c r="L10" i="39"/>
  <c r="T9" i="39"/>
  <c r="S9" i="39"/>
  <c r="R9" i="39"/>
  <c r="P9" i="39"/>
  <c r="O9" i="39"/>
  <c r="N9" i="39"/>
  <c r="L9" i="39"/>
  <c r="T70" i="31"/>
  <c r="S70" i="31"/>
  <c r="R70" i="31"/>
  <c r="P70" i="31"/>
  <c r="O70" i="31"/>
  <c r="N70" i="31"/>
  <c r="L70" i="31"/>
  <c r="T69" i="31"/>
  <c r="S69" i="31"/>
  <c r="R69" i="31"/>
  <c r="P69" i="31"/>
  <c r="O69" i="31"/>
  <c r="N69" i="31"/>
  <c r="L69" i="31"/>
  <c r="T68" i="31"/>
  <c r="S68" i="31"/>
  <c r="R68" i="31"/>
  <c r="P68" i="31"/>
  <c r="O68" i="31"/>
  <c r="N68" i="31"/>
  <c r="L68" i="31"/>
  <c r="T67" i="31"/>
  <c r="S67" i="31"/>
  <c r="R67" i="31"/>
  <c r="P67" i="31"/>
  <c r="O67" i="31"/>
  <c r="N67" i="31"/>
  <c r="L67" i="31"/>
  <c r="T66" i="31"/>
  <c r="S66" i="31"/>
  <c r="R66" i="31"/>
  <c r="P66" i="31"/>
  <c r="O66" i="31"/>
  <c r="N66" i="31"/>
  <c r="L66" i="31"/>
  <c r="T65" i="31"/>
  <c r="S65" i="31"/>
  <c r="R65" i="31"/>
  <c r="P65" i="31"/>
  <c r="O65" i="31"/>
  <c r="N65" i="31"/>
  <c r="L65" i="31"/>
  <c r="T64" i="31"/>
  <c r="S64" i="31"/>
  <c r="R64" i="31"/>
  <c r="P64" i="31"/>
  <c r="O64" i="31"/>
  <c r="N64" i="31"/>
  <c r="L64" i="31"/>
  <c r="T63" i="31"/>
  <c r="S63" i="31"/>
  <c r="R63" i="31"/>
  <c r="P63" i="31"/>
  <c r="O63" i="31"/>
  <c r="N63" i="31"/>
  <c r="L63" i="31"/>
  <c r="T62" i="31"/>
  <c r="S62" i="31"/>
  <c r="R62" i="31"/>
  <c r="P62" i="31"/>
  <c r="O62" i="31"/>
  <c r="N62" i="31"/>
  <c r="L62" i="31"/>
  <c r="T61" i="31"/>
  <c r="S61" i="31"/>
  <c r="R61" i="31"/>
  <c r="P61" i="31"/>
  <c r="O61" i="31"/>
  <c r="N61" i="31"/>
  <c r="L61" i="31"/>
  <c r="T60" i="31"/>
  <c r="S60" i="31"/>
  <c r="R60" i="31"/>
  <c r="P60" i="31"/>
  <c r="O60" i="31"/>
  <c r="N60" i="31"/>
  <c r="L60" i="31"/>
  <c r="T59" i="31"/>
  <c r="S59" i="31"/>
  <c r="R59" i="31"/>
  <c r="P59" i="31"/>
  <c r="O59" i="31"/>
  <c r="N59" i="31"/>
  <c r="L59" i="31"/>
  <c r="T58" i="31"/>
  <c r="S58" i="31"/>
  <c r="R58" i="31"/>
  <c r="P58" i="31"/>
  <c r="O58" i="31"/>
  <c r="N58" i="31"/>
  <c r="L58" i="31"/>
  <c r="T57" i="31"/>
  <c r="S57" i="31"/>
  <c r="R57" i="31"/>
  <c r="P57" i="31"/>
  <c r="O57" i="31"/>
  <c r="N57" i="31"/>
  <c r="L57" i="31"/>
  <c r="T56" i="31"/>
  <c r="S56" i="31"/>
  <c r="R56" i="31"/>
  <c r="P56" i="31"/>
  <c r="O56" i="31"/>
  <c r="N56" i="31"/>
  <c r="L56" i="31"/>
  <c r="T55" i="31"/>
  <c r="S55" i="31"/>
  <c r="R55" i="31"/>
  <c r="P55" i="31"/>
  <c r="O55" i="31"/>
  <c r="N55" i="31"/>
  <c r="L55" i="31"/>
  <c r="T54" i="31"/>
  <c r="S54" i="31"/>
  <c r="R54" i="31"/>
  <c r="P54" i="31"/>
  <c r="O54" i="31"/>
  <c r="N54" i="31"/>
  <c r="L54" i="31"/>
  <c r="T53" i="31"/>
  <c r="S53" i="31"/>
  <c r="R53" i="31"/>
  <c r="P53" i="31"/>
  <c r="O53" i="31"/>
  <c r="N53" i="31"/>
  <c r="L53" i="31"/>
  <c r="T52" i="31"/>
  <c r="S52" i="31"/>
  <c r="R52" i="31"/>
  <c r="P52" i="31"/>
  <c r="O52" i="31"/>
  <c r="N52" i="31"/>
  <c r="L52" i="31"/>
  <c r="T51" i="31"/>
  <c r="S51" i="31"/>
  <c r="R51" i="31"/>
  <c r="P51" i="31"/>
  <c r="O51" i="31"/>
  <c r="N51" i="31"/>
  <c r="L51" i="31"/>
  <c r="T50" i="31"/>
  <c r="S50" i="31"/>
  <c r="R50" i="31"/>
  <c r="P50" i="31"/>
  <c r="O50" i="31"/>
  <c r="N50" i="31"/>
  <c r="L50" i="31"/>
  <c r="T49" i="31"/>
  <c r="S49" i="31"/>
  <c r="R49" i="31"/>
  <c r="P49" i="31"/>
  <c r="O49" i="31"/>
  <c r="N49" i="31"/>
  <c r="L49" i="31"/>
  <c r="T48" i="31"/>
  <c r="S48" i="31"/>
  <c r="R48" i="31"/>
  <c r="P48" i="31"/>
  <c r="O48" i="31"/>
  <c r="N48" i="31"/>
  <c r="L48" i="31"/>
  <c r="T47" i="31"/>
  <c r="S47" i="31"/>
  <c r="R47" i="31"/>
  <c r="P47" i="31"/>
  <c r="O47" i="31"/>
  <c r="N47" i="31"/>
  <c r="L47" i="31"/>
  <c r="T46" i="31"/>
  <c r="S46" i="31"/>
  <c r="R46" i="31"/>
  <c r="P46" i="31"/>
  <c r="O46" i="31"/>
  <c r="N46" i="31"/>
  <c r="L46" i="31"/>
  <c r="T45" i="31"/>
  <c r="S45" i="31"/>
  <c r="R45" i="31"/>
  <c r="P45" i="31"/>
  <c r="O45" i="31"/>
  <c r="N45" i="31"/>
  <c r="L45" i="31"/>
  <c r="T44" i="31"/>
  <c r="S44" i="31"/>
  <c r="R44" i="31"/>
  <c r="P44" i="31"/>
  <c r="O44" i="31"/>
  <c r="N44" i="31"/>
  <c r="T43" i="31"/>
  <c r="S43" i="31"/>
  <c r="R43" i="31"/>
  <c r="P43" i="31"/>
  <c r="O43" i="31"/>
  <c r="N43" i="31"/>
  <c r="L43" i="31"/>
  <c r="T42" i="31"/>
  <c r="S42" i="31"/>
  <c r="R42" i="31"/>
  <c r="P42" i="31"/>
  <c r="O42" i="31"/>
  <c r="N42" i="31"/>
  <c r="L42" i="31"/>
  <c r="T41" i="31"/>
  <c r="S41" i="31"/>
  <c r="R41" i="31"/>
  <c r="P41" i="31"/>
  <c r="O41" i="31"/>
  <c r="N41" i="31"/>
  <c r="L41" i="31"/>
  <c r="T40" i="31"/>
  <c r="S40" i="31"/>
  <c r="R40" i="31"/>
  <c r="P40" i="31"/>
  <c r="O40" i="31"/>
  <c r="N40" i="31"/>
  <c r="L40" i="31"/>
  <c r="T39" i="31"/>
  <c r="S39" i="31"/>
  <c r="R39" i="31"/>
  <c r="P39" i="31"/>
  <c r="O39" i="31"/>
  <c r="N39" i="31"/>
  <c r="L39" i="31"/>
  <c r="T38" i="31"/>
  <c r="S38" i="31"/>
  <c r="R38" i="31"/>
  <c r="P38" i="31"/>
  <c r="O38" i="31"/>
  <c r="N38" i="31"/>
  <c r="L38" i="31"/>
  <c r="T37" i="31"/>
  <c r="S37" i="31"/>
  <c r="R37" i="31"/>
  <c r="P37" i="31"/>
  <c r="O37" i="31"/>
  <c r="N37" i="31"/>
  <c r="L37" i="31"/>
  <c r="T36" i="31"/>
  <c r="S36" i="31"/>
  <c r="R36" i="31"/>
  <c r="P36" i="31"/>
  <c r="O36" i="31"/>
  <c r="N36" i="31"/>
  <c r="L36" i="31"/>
  <c r="T35" i="31"/>
  <c r="S35" i="31"/>
  <c r="R35" i="31"/>
  <c r="P35" i="31"/>
  <c r="O35" i="31"/>
  <c r="N35" i="31"/>
  <c r="L35" i="31"/>
  <c r="T34" i="31"/>
  <c r="S34" i="31"/>
  <c r="R34" i="31"/>
  <c r="P34" i="31"/>
  <c r="O34" i="31"/>
  <c r="N34" i="31"/>
  <c r="L34" i="31"/>
  <c r="T33" i="31"/>
  <c r="S33" i="31"/>
  <c r="R33" i="31"/>
  <c r="P33" i="31"/>
  <c r="O33" i="31"/>
  <c r="N33" i="31"/>
  <c r="L33" i="31"/>
  <c r="T32" i="31"/>
  <c r="S32" i="31"/>
  <c r="R32" i="31"/>
  <c r="P32" i="31"/>
  <c r="O32" i="31"/>
  <c r="N32" i="31"/>
  <c r="L32" i="31"/>
  <c r="T31" i="31"/>
  <c r="S31" i="31"/>
  <c r="R31" i="31"/>
  <c r="P31" i="31"/>
  <c r="O31" i="31"/>
  <c r="N31" i="31"/>
  <c r="L31" i="31"/>
  <c r="T30" i="31"/>
  <c r="S30" i="31"/>
  <c r="R30" i="31"/>
  <c r="P30" i="31"/>
  <c r="O30" i="31"/>
  <c r="N30" i="31"/>
  <c r="L30" i="31"/>
  <c r="T29" i="31"/>
  <c r="S29" i="31"/>
  <c r="R29" i="31"/>
  <c r="P29" i="31"/>
  <c r="O29" i="31"/>
  <c r="N29" i="31"/>
  <c r="L29" i="31"/>
  <c r="T28" i="31"/>
  <c r="S28" i="31"/>
  <c r="R28" i="31"/>
  <c r="P28" i="31"/>
  <c r="O28" i="31"/>
  <c r="N28" i="31"/>
  <c r="L28" i="31"/>
  <c r="T27" i="31"/>
  <c r="S27" i="31"/>
  <c r="R27" i="31"/>
  <c r="P27" i="31"/>
  <c r="O27" i="31"/>
  <c r="N27" i="31"/>
  <c r="L27" i="31"/>
  <c r="T26" i="31"/>
  <c r="S26" i="31"/>
  <c r="R26" i="31"/>
  <c r="P26" i="31"/>
  <c r="O26" i="31"/>
  <c r="N26" i="31"/>
  <c r="L26" i="31"/>
  <c r="T25" i="31"/>
  <c r="S25" i="31"/>
  <c r="R25" i="31"/>
  <c r="P25" i="31"/>
  <c r="O25" i="31"/>
  <c r="N25" i="31"/>
  <c r="L25" i="31"/>
  <c r="T24" i="31"/>
  <c r="S24" i="31"/>
  <c r="R24" i="31"/>
  <c r="P24" i="31"/>
  <c r="O24" i="31"/>
  <c r="N24" i="31"/>
  <c r="L24" i="31"/>
  <c r="T23" i="31"/>
  <c r="S23" i="31"/>
  <c r="R23" i="31"/>
  <c r="P23" i="31"/>
  <c r="O23" i="31"/>
  <c r="N23" i="31"/>
  <c r="L23" i="31"/>
  <c r="T22" i="31"/>
  <c r="S22" i="31"/>
  <c r="R22" i="31"/>
  <c r="P22" i="31"/>
  <c r="O22" i="31"/>
  <c r="N22" i="31"/>
  <c r="T21" i="31"/>
  <c r="S21" i="31"/>
  <c r="R21" i="31"/>
  <c r="P21" i="31"/>
  <c r="O21" i="31"/>
  <c r="N21" i="31"/>
  <c r="L21" i="31"/>
  <c r="T20" i="31"/>
  <c r="S20" i="31"/>
  <c r="R20" i="31"/>
  <c r="P20" i="31"/>
  <c r="O20" i="31"/>
  <c r="N20" i="31"/>
  <c r="L20" i="31"/>
  <c r="T19" i="31"/>
  <c r="S19" i="31"/>
  <c r="R19" i="31"/>
  <c r="P19" i="31"/>
  <c r="O19" i="31"/>
  <c r="N19" i="31"/>
  <c r="L19" i="31"/>
  <c r="T18" i="31"/>
  <c r="S18" i="31"/>
  <c r="R18" i="31"/>
  <c r="P18" i="31"/>
  <c r="O18" i="31"/>
  <c r="N18" i="31"/>
  <c r="L18" i="31"/>
  <c r="T17" i="31"/>
  <c r="S17" i="31"/>
  <c r="R17" i="31"/>
  <c r="P17" i="31"/>
  <c r="O17" i="31"/>
  <c r="N17" i="31"/>
  <c r="L17" i="31"/>
  <c r="T16" i="31"/>
  <c r="S16" i="31"/>
  <c r="R16" i="31"/>
  <c r="P16" i="31"/>
  <c r="O16" i="31"/>
  <c r="N16" i="31"/>
  <c r="L16" i="31"/>
  <c r="T15" i="31"/>
  <c r="S15" i="31"/>
  <c r="R15" i="31"/>
  <c r="P15" i="31"/>
  <c r="O15" i="31"/>
  <c r="N15" i="31"/>
  <c r="L15" i="31"/>
  <c r="T14" i="31"/>
  <c r="S14" i="31"/>
  <c r="R14" i="31"/>
  <c r="P14" i="31"/>
  <c r="O14" i="31"/>
  <c r="N14" i="31"/>
  <c r="L14" i="31"/>
  <c r="T13" i="31"/>
  <c r="S13" i="31"/>
  <c r="R13" i="31"/>
  <c r="P13" i="31"/>
  <c r="O13" i="31"/>
  <c r="N13" i="31"/>
  <c r="L13" i="31"/>
  <c r="T12" i="31"/>
  <c r="S12" i="31"/>
  <c r="R12" i="31"/>
  <c r="P12" i="31"/>
  <c r="O12" i="31"/>
  <c r="N12" i="31"/>
  <c r="L12" i="31"/>
  <c r="T11" i="31"/>
  <c r="S11" i="31"/>
  <c r="R11" i="31"/>
  <c r="P11" i="31"/>
  <c r="O11" i="31"/>
  <c r="N11" i="31"/>
  <c r="L11" i="31"/>
  <c r="T10" i="31"/>
  <c r="S10" i="31"/>
  <c r="R10" i="31"/>
  <c r="P10" i="31"/>
  <c r="O10" i="31"/>
  <c r="N10" i="31"/>
  <c r="L10" i="31"/>
  <c r="T9" i="31"/>
  <c r="S9" i="31"/>
  <c r="R9" i="31"/>
  <c r="P9" i="31"/>
  <c r="O9" i="31"/>
  <c r="N9" i="31"/>
  <c r="L9" i="31"/>
  <c r="T25" i="34"/>
  <c r="S25" i="34"/>
  <c r="R25" i="34"/>
  <c r="P25" i="34"/>
  <c r="O25" i="34"/>
  <c r="N25" i="34"/>
  <c r="L25" i="34"/>
  <c r="T24" i="34"/>
  <c r="S24" i="34"/>
  <c r="R24" i="34"/>
  <c r="P24" i="34"/>
  <c r="O24" i="34"/>
  <c r="N24" i="34"/>
  <c r="L24" i="34"/>
  <c r="T23" i="34"/>
  <c r="S23" i="34"/>
  <c r="R23" i="34"/>
  <c r="P23" i="34"/>
  <c r="O23" i="34"/>
  <c r="N23" i="34"/>
  <c r="L23" i="34"/>
  <c r="T22" i="34"/>
  <c r="S22" i="34"/>
  <c r="R22" i="34"/>
  <c r="P22" i="34"/>
  <c r="O22" i="34"/>
  <c r="N22" i="34"/>
  <c r="L22" i="34"/>
  <c r="T21" i="34"/>
  <c r="S21" i="34"/>
  <c r="R21" i="34"/>
  <c r="P21" i="34"/>
  <c r="O21" i="34"/>
  <c r="N21" i="34"/>
  <c r="L21" i="34"/>
  <c r="T20" i="34"/>
  <c r="S20" i="34"/>
  <c r="R20" i="34"/>
  <c r="P20" i="34"/>
  <c r="O20" i="34"/>
  <c r="N20" i="34"/>
  <c r="L20" i="34"/>
  <c r="T19" i="34"/>
  <c r="S19" i="34"/>
  <c r="R19" i="34"/>
  <c r="P19" i="34"/>
  <c r="O19" i="34"/>
  <c r="N19" i="34"/>
  <c r="L19" i="34"/>
  <c r="T18" i="34"/>
  <c r="S18" i="34"/>
  <c r="R18" i="34"/>
  <c r="P18" i="34"/>
  <c r="O18" i="34"/>
  <c r="N18" i="34"/>
  <c r="L18" i="34"/>
  <c r="T17" i="34"/>
  <c r="S17" i="34"/>
  <c r="R17" i="34"/>
  <c r="P17" i="34"/>
  <c r="O17" i="34"/>
  <c r="N17" i="34"/>
  <c r="L17" i="34"/>
  <c r="T16" i="34"/>
  <c r="S16" i="34"/>
  <c r="R16" i="34"/>
  <c r="P16" i="34"/>
  <c r="O16" i="34"/>
  <c r="N16" i="34"/>
  <c r="L16" i="34"/>
  <c r="T15" i="34"/>
  <c r="S15" i="34"/>
  <c r="R15" i="34"/>
  <c r="P15" i="34"/>
  <c r="O15" i="34"/>
  <c r="N15" i="34"/>
  <c r="L15" i="34"/>
  <c r="T14" i="34"/>
  <c r="S14" i="34"/>
  <c r="R14" i="34"/>
  <c r="P14" i="34"/>
  <c r="O14" i="34"/>
  <c r="N14" i="34"/>
  <c r="L14" i="34"/>
  <c r="T13" i="34"/>
  <c r="S13" i="34"/>
  <c r="R13" i="34"/>
  <c r="P13" i="34"/>
  <c r="O13" i="34"/>
  <c r="N13" i="34"/>
  <c r="L13" i="34"/>
  <c r="T12" i="34"/>
  <c r="S12" i="34"/>
  <c r="R12" i="34"/>
  <c r="P12" i="34"/>
  <c r="O12" i="34"/>
  <c r="N12" i="34"/>
  <c r="L12" i="34"/>
  <c r="T11" i="34"/>
  <c r="S11" i="34"/>
  <c r="R11" i="34"/>
  <c r="P11" i="34"/>
  <c r="O11" i="34"/>
  <c r="N11" i="34"/>
  <c r="L11" i="34"/>
  <c r="T10" i="34"/>
  <c r="S10" i="34"/>
  <c r="R10" i="34"/>
  <c r="P10" i="34"/>
  <c r="O10" i="34"/>
  <c r="N10" i="34"/>
  <c r="L10" i="34"/>
  <c r="T9" i="34"/>
  <c r="S9" i="34"/>
  <c r="R9" i="34"/>
  <c r="P9" i="34"/>
  <c r="O9" i="34"/>
  <c r="N9" i="34"/>
  <c r="L9" i="34"/>
  <c r="T41" i="37"/>
  <c r="S41" i="37"/>
  <c r="R41" i="37"/>
  <c r="P41" i="37"/>
  <c r="O41" i="37"/>
  <c r="N41" i="37"/>
  <c r="L41" i="37"/>
  <c r="T40" i="37"/>
  <c r="S40" i="37"/>
  <c r="R40" i="37"/>
  <c r="P40" i="37"/>
  <c r="O40" i="37"/>
  <c r="N40" i="37"/>
  <c r="L40" i="37"/>
  <c r="T39" i="37"/>
  <c r="S39" i="37"/>
  <c r="R39" i="37"/>
  <c r="P39" i="37"/>
  <c r="O39" i="37"/>
  <c r="N39" i="37"/>
  <c r="L39" i="37"/>
  <c r="T38" i="37"/>
  <c r="S38" i="37"/>
  <c r="R38" i="37"/>
  <c r="P38" i="37"/>
  <c r="O38" i="37"/>
  <c r="N38" i="37"/>
  <c r="L38" i="37"/>
  <c r="T37" i="37"/>
  <c r="S37" i="37"/>
  <c r="R37" i="37"/>
  <c r="P37" i="37"/>
  <c r="O37" i="37"/>
  <c r="N37" i="37"/>
  <c r="L37" i="37"/>
  <c r="T36" i="37"/>
  <c r="S36" i="37"/>
  <c r="R36" i="37"/>
  <c r="P36" i="37"/>
  <c r="O36" i="37"/>
  <c r="N36" i="37"/>
  <c r="L36" i="37"/>
  <c r="T35" i="37"/>
  <c r="S35" i="37"/>
  <c r="R35" i="37"/>
  <c r="P35" i="37"/>
  <c r="O35" i="37"/>
  <c r="N35" i="37"/>
  <c r="L35" i="37"/>
  <c r="T34" i="37"/>
  <c r="S34" i="37"/>
  <c r="R34" i="37"/>
  <c r="P34" i="37"/>
  <c r="O34" i="37"/>
  <c r="N34" i="37"/>
  <c r="L34" i="37"/>
  <c r="T33" i="37"/>
  <c r="S33" i="37"/>
  <c r="R33" i="37"/>
  <c r="P33" i="37"/>
  <c r="O33" i="37"/>
  <c r="N33" i="37"/>
  <c r="L33" i="37"/>
  <c r="T32" i="37"/>
  <c r="S32" i="37"/>
  <c r="R32" i="37"/>
  <c r="P32" i="37"/>
  <c r="O32" i="37"/>
  <c r="N32" i="37"/>
  <c r="L32" i="37"/>
  <c r="T31" i="37"/>
  <c r="S31" i="37"/>
  <c r="R31" i="37"/>
  <c r="P31" i="37"/>
  <c r="O31" i="37"/>
  <c r="N31" i="37"/>
  <c r="L31" i="37"/>
  <c r="T30" i="37"/>
  <c r="S30" i="37"/>
  <c r="R30" i="37"/>
  <c r="P30" i="37"/>
  <c r="O30" i="37"/>
  <c r="N30" i="37"/>
  <c r="L30" i="37"/>
  <c r="T29" i="37"/>
  <c r="S29" i="37"/>
  <c r="R29" i="37"/>
  <c r="P29" i="37"/>
  <c r="O29" i="37"/>
  <c r="N29" i="37"/>
  <c r="L29" i="37"/>
  <c r="T28" i="37"/>
  <c r="S28" i="37"/>
  <c r="R28" i="37"/>
  <c r="P28" i="37"/>
  <c r="O28" i="37"/>
  <c r="N28" i="37"/>
  <c r="L28" i="37"/>
  <c r="T27" i="37"/>
  <c r="S27" i="37"/>
  <c r="R27" i="37"/>
  <c r="P27" i="37"/>
  <c r="O27" i="37"/>
  <c r="N27" i="37"/>
  <c r="L27" i="37"/>
  <c r="T26" i="37"/>
  <c r="S26" i="37"/>
  <c r="R26" i="37"/>
  <c r="P26" i="37"/>
  <c r="O26" i="37"/>
  <c r="N26" i="37"/>
  <c r="L26" i="37"/>
  <c r="T25" i="37"/>
  <c r="S25" i="37"/>
  <c r="R25" i="37"/>
  <c r="P25" i="37"/>
  <c r="O25" i="37"/>
  <c r="N25" i="37"/>
  <c r="L25" i="37"/>
  <c r="T24" i="37"/>
  <c r="S24" i="37"/>
  <c r="R24" i="37"/>
  <c r="P24" i="37"/>
  <c r="O24" i="37"/>
  <c r="N24" i="37"/>
  <c r="L24" i="37"/>
  <c r="T23" i="37"/>
  <c r="S23" i="37"/>
  <c r="R23" i="37"/>
  <c r="P23" i="37"/>
  <c r="O23" i="37"/>
  <c r="N23" i="37"/>
  <c r="L23" i="37"/>
  <c r="T22" i="37"/>
  <c r="S22" i="37"/>
  <c r="R22" i="37"/>
  <c r="P22" i="37"/>
  <c r="O22" i="37"/>
  <c r="N22" i="37"/>
  <c r="L22" i="37"/>
  <c r="T21" i="37"/>
  <c r="S21" i="37"/>
  <c r="R21" i="37"/>
  <c r="P21" i="37"/>
  <c r="O21" i="37"/>
  <c r="N21" i="37"/>
  <c r="L21" i="37"/>
  <c r="T20" i="37"/>
  <c r="S20" i="37"/>
  <c r="R20" i="37"/>
  <c r="P20" i="37"/>
  <c r="O20" i="37"/>
  <c r="N20" i="37"/>
  <c r="L20" i="37"/>
  <c r="T19" i="37"/>
  <c r="S19" i="37"/>
  <c r="R19" i="37"/>
  <c r="P19" i="37"/>
  <c r="O19" i="37"/>
  <c r="N19" i="37"/>
  <c r="L19" i="37"/>
  <c r="T18" i="37"/>
  <c r="S18" i="37"/>
  <c r="R18" i="37"/>
  <c r="P18" i="37"/>
  <c r="O18" i="37"/>
  <c r="N18" i="37"/>
  <c r="L18" i="37"/>
  <c r="T17" i="37"/>
  <c r="S17" i="37"/>
  <c r="R17" i="37"/>
  <c r="P17" i="37"/>
  <c r="O17" i="37"/>
  <c r="N17" i="37"/>
  <c r="L17" i="37"/>
  <c r="T16" i="37"/>
  <c r="S16" i="37"/>
  <c r="R16" i="37"/>
  <c r="P16" i="37"/>
  <c r="O16" i="37"/>
  <c r="N16" i="37"/>
  <c r="L16" i="37"/>
  <c r="T15" i="37"/>
  <c r="S15" i="37"/>
  <c r="R15" i="37"/>
  <c r="P15" i="37"/>
  <c r="O15" i="37"/>
  <c r="N15" i="37"/>
  <c r="L15" i="37"/>
  <c r="T14" i="37"/>
  <c r="S14" i="37"/>
  <c r="R14" i="37"/>
  <c r="P14" i="37"/>
  <c r="O14" i="37"/>
  <c r="N14" i="37"/>
  <c r="L14" i="37"/>
  <c r="T13" i="37"/>
  <c r="S13" i="37"/>
  <c r="R13" i="37"/>
  <c r="P13" i="37"/>
  <c r="O13" i="37"/>
  <c r="N13" i="37"/>
  <c r="L13" i="37"/>
  <c r="T12" i="37"/>
  <c r="S12" i="37"/>
  <c r="R12" i="37"/>
  <c r="P12" i="37"/>
  <c r="O12" i="37"/>
  <c r="N12" i="37"/>
  <c r="L12" i="37"/>
  <c r="T11" i="37"/>
  <c r="S11" i="37"/>
  <c r="R11" i="37"/>
  <c r="P11" i="37"/>
  <c r="O11" i="37"/>
  <c r="N11" i="37"/>
  <c r="L11" i="37"/>
  <c r="T10" i="37"/>
  <c r="S10" i="37"/>
  <c r="R10" i="37"/>
  <c r="P10" i="37"/>
  <c r="O10" i="37"/>
  <c r="N10" i="37"/>
  <c r="L10" i="37"/>
  <c r="T9" i="37"/>
  <c r="S9" i="37"/>
  <c r="R9" i="37"/>
  <c r="P9" i="37"/>
  <c r="O9" i="37"/>
  <c r="N9" i="37"/>
  <c r="L9" i="37"/>
  <c r="T29" i="36"/>
  <c r="S29" i="36"/>
  <c r="R29" i="36"/>
  <c r="P29" i="36"/>
  <c r="O29" i="36"/>
  <c r="N29" i="36"/>
  <c r="L29" i="36"/>
  <c r="T28" i="36"/>
  <c r="S28" i="36"/>
  <c r="R28" i="36"/>
  <c r="P28" i="36"/>
  <c r="O28" i="36"/>
  <c r="N28" i="36"/>
  <c r="L28" i="36"/>
  <c r="T27" i="36"/>
  <c r="S27" i="36"/>
  <c r="R27" i="36"/>
  <c r="P27" i="36"/>
  <c r="O27" i="36"/>
  <c r="N27" i="36"/>
  <c r="L27" i="36"/>
  <c r="T26" i="36"/>
  <c r="S26" i="36"/>
  <c r="R26" i="36"/>
  <c r="P26" i="36"/>
  <c r="O26" i="36"/>
  <c r="N26" i="36"/>
  <c r="L26" i="36"/>
  <c r="T25" i="36"/>
  <c r="S25" i="36"/>
  <c r="R25" i="36"/>
  <c r="P25" i="36"/>
  <c r="O25" i="36"/>
  <c r="N25" i="36"/>
  <c r="L25" i="36"/>
  <c r="T24" i="36"/>
  <c r="S24" i="36"/>
  <c r="R24" i="36"/>
  <c r="P24" i="36"/>
  <c r="O24" i="36"/>
  <c r="N24" i="36"/>
  <c r="L24" i="36"/>
  <c r="T23" i="36"/>
  <c r="S23" i="36"/>
  <c r="R23" i="36"/>
  <c r="P23" i="36"/>
  <c r="O23" i="36"/>
  <c r="N23" i="36"/>
  <c r="T22" i="36"/>
  <c r="S22" i="36"/>
  <c r="R22" i="36"/>
  <c r="P22" i="36"/>
  <c r="O22" i="36"/>
  <c r="N22" i="36"/>
  <c r="L22" i="36"/>
  <c r="T21" i="36"/>
  <c r="S21" i="36"/>
  <c r="R21" i="36"/>
  <c r="P21" i="36"/>
  <c r="O21" i="36"/>
  <c r="N21" i="36"/>
  <c r="T20" i="36"/>
  <c r="S20" i="36"/>
  <c r="R20" i="36"/>
  <c r="P20" i="36"/>
  <c r="O20" i="36"/>
  <c r="N20" i="36"/>
  <c r="T19" i="36"/>
  <c r="S19" i="36"/>
  <c r="R19" i="36"/>
  <c r="P19" i="36"/>
  <c r="O19" i="36"/>
  <c r="N19" i="36"/>
  <c r="L19" i="36"/>
  <c r="T18" i="36"/>
  <c r="S18" i="36"/>
  <c r="R18" i="36"/>
  <c r="P18" i="36"/>
  <c r="O18" i="36"/>
  <c r="N18" i="36"/>
  <c r="L18" i="36"/>
  <c r="T17" i="36"/>
  <c r="S17" i="36"/>
  <c r="R17" i="36"/>
  <c r="P17" i="36"/>
  <c r="O17" i="36"/>
  <c r="N17" i="36"/>
  <c r="L17" i="36"/>
  <c r="T16" i="36"/>
  <c r="S16" i="36"/>
  <c r="R16" i="36"/>
  <c r="P16" i="36"/>
  <c r="O16" i="36"/>
  <c r="N16" i="36"/>
  <c r="L16" i="36"/>
  <c r="T15" i="36"/>
  <c r="S15" i="36"/>
  <c r="R15" i="36"/>
  <c r="P15" i="36"/>
  <c r="O15" i="36"/>
  <c r="N15" i="36"/>
  <c r="L15" i="36"/>
  <c r="T14" i="36"/>
  <c r="S14" i="36"/>
  <c r="R14" i="36"/>
  <c r="P14" i="36"/>
  <c r="O14" i="36"/>
  <c r="N14" i="36"/>
  <c r="L14" i="36"/>
  <c r="T13" i="36"/>
  <c r="S13" i="36"/>
  <c r="R13" i="36"/>
  <c r="P13" i="36"/>
  <c r="O13" i="36"/>
  <c r="N13" i="36"/>
  <c r="L13" i="36"/>
  <c r="T12" i="36"/>
  <c r="S12" i="36"/>
  <c r="R12" i="36"/>
  <c r="P12" i="36"/>
  <c r="O12" i="36"/>
  <c r="N12" i="36"/>
  <c r="L12" i="36"/>
  <c r="T11" i="36"/>
  <c r="S11" i="36"/>
  <c r="R11" i="36"/>
  <c r="P11" i="36"/>
  <c r="O11" i="36"/>
  <c r="N11" i="36"/>
  <c r="L11" i="36"/>
  <c r="T10" i="36"/>
  <c r="S10" i="36"/>
  <c r="R10" i="36"/>
  <c r="P10" i="36"/>
  <c r="O10" i="36"/>
  <c r="N10" i="36"/>
  <c r="L10" i="36"/>
  <c r="T9" i="36"/>
  <c r="S9" i="36"/>
  <c r="R9" i="36"/>
  <c r="P9" i="36"/>
  <c r="O9" i="36"/>
  <c r="N9" i="36"/>
  <c r="L9" i="36"/>
  <c r="T19" i="30"/>
  <c r="S19" i="30"/>
  <c r="R19" i="30"/>
  <c r="P19" i="30"/>
  <c r="O19" i="30"/>
  <c r="N19" i="30"/>
  <c r="L19" i="30"/>
  <c r="T18" i="30"/>
  <c r="S18" i="30"/>
  <c r="R18" i="30"/>
  <c r="P18" i="30"/>
  <c r="O18" i="30"/>
  <c r="N18" i="30"/>
  <c r="L18" i="30"/>
  <c r="T17" i="30"/>
  <c r="S17" i="30"/>
  <c r="R17" i="30"/>
  <c r="P17" i="30"/>
  <c r="O17" i="30"/>
  <c r="N17" i="30"/>
  <c r="L17" i="30"/>
  <c r="T16" i="30"/>
  <c r="S16" i="30"/>
  <c r="R16" i="30"/>
  <c r="P16" i="30"/>
  <c r="O16" i="30"/>
  <c r="N16" i="30"/>
  <c r="L16" i="30"/>
  <c r="T15" i="30"/>
  <c r="S15" i="30"/>
  <c r="R15" i="30"/>
  <c r="P15" i="30"/>
  <c r="O15" i="30"/>
  <c r="N15" i="30"/>
  <c r="L15" i="30"/>
  <c r="T14" i="30"/>
  <c r="S14" i="30"/>
  <c r="R14" i="30"/>
  <c r="P14" i="30"/>
  <c r="O14" i="30"/>
  <c r="N14" i="30"/>
  <c r="L14" i="30"/>
  <c r="T13" i="30"/>
  <c r="S13" i="30"/>
  <c r="R13" i="30"/>
  <c r="P13" i="30"/>
  <c r="O13" i="30"/>
  <c r="N13" i="30"/>
  <c r="L13" i="30"/>
  <c r="T12" i="30"/>
  <c r="S12" i="30"/>
  <c r="R12" i="30"/>
  <c r="P12" i="30"/>
  <c r="O12" i="30"/>
  <c r="N12" i="30"/>
  <c r="L12" i="30"/>
  <c r="T11" i="30"/>
  <c r="S11" i="30"/>
  <c r="R11" i="30"/>
  <c r="P11" i="30"/>
  <c r="O11" i="30"/>
  <c r="N11" i="30"/>
  <c r="L11" i="30"/>
  <c r="T10" i="30"/>
  <c r="S10" i="30"/>
  <c r="R10" i="30"/>
  <c r="P10" i="30"/>
  <c r="O10" i="30"/>
  <c r="N10" i="30"/>
  <c r="L10" i="30"/>
  <c r="T9" i="30"/>
  <c r="S9" i="30"/>
  <c r="R9" i="30"/>
  <c r="P9" i="30"/>
  <c r="O9" i="30"/>
  <c r="N9" i="30"/>
  <c r="L9" i="30"/>
  <c r="T102" i="35"/>
  <c r="S102" i="35"/>
  <c r="R102" i="35"/>
  <c r="P102" i="35"/>
  <c r="O102" i="35"/>
  <c r="N102" i="35"/>
  <c r="L102" i="35"/>
  <c r="T101" i="35"/>
  <c r="S101" i="35"/>
  <c r="R101" i="35"/>
  <c r="P101" i="35"/>
  <c r="O101" i="35"/>
  <c r="N101" i="35"/>
  <c r="L101" i="35"/>
  <c r="T100" i="35"/>
  <c r="S100" i="35"/>
  <c r="R100" i="35"/>
  <c r="P100" i="35"/>
  <c r="O100" i="35"/>
  <c r="N100" i="35"/>
  <c r="L100" i="35"/>
  <c r="T99" i="35"/>
  <c r="S99" i="35"/>
  <c r="R99" i="35"/>
  <c r="P99" i="35"/>
  <c r="O99" i="35"/>
  <c r="N99" i="35"/>
  <c r="L99" i="35"/>
  <c r="T98" i="35"/>
  <c r="S98" i="35"/>
  <c r="R98" i="35"/>
  <c r="P98" i="35"/>
  <c r="O98" i="35"/>
  <c r="N98" i="35"/>
  <c r="L98" i="35"/>
  <c r="T97" i="35"/>
  <c r="S97" i="35"/>
  <c r="R97" i="35"/>
  <c r="P97" i="35"/>
  <c r="O97" i="35"/>
  <c r="N97" i="35"/>
  <c r="L97" i="35"/>
  <c r="T96" i="35"/>
  <c r="S96" i="35"/>
  <c r="R96" i="35"/>
  <c r="P96" i="35"/>
  <c r="O96" i="35"/>
  <c r="N96" i="35"/>
  <c r="L96" i="35"/>
  <c r="T95" i="35"/>
  <c r="S95" i="35"/>
  <c r="R95" i="35"/>
  <c r="P95" i="35"/>
  <c r="O95" i="35"/>
  <c r="N95" i="35"/>
  <c r="L95" i="35"/>
  <c r="T94" i="35"/>
  <c r="S94" i="35"/>
  <c r="R94" i="35"/>
  <c r="P94" i="35"/>
  <c r="O94" i="35"/>
  <c r="N94" i="35"/>
  <c r="L94" i="35"/>
  <c r="T93" i="35"/>
  <c r="S93" i="35"/>
  <c r="R93" i="35"/>
  <c r="P93" i="35"/>
  <c r="O93" i="35"/>
  <c r="N93" i="35"/>
  <c r="L93" i="35"/>
  <c r="T92" i="35"/>
  <c r="S92" i="35"/>
  <c r="R92" i="35"/>
  <c r="P92" i="35"/>
  <c r="O92" i="35"/>
  <c r="N92" i="35"/>
  <c r="L92" i="35"/>
  <c r="T91" i="35"/>
  <c r="S91" i="35"/>
  <c r="R91" i="35"/>
  <c r="P91" i="35"/>
  <c r="O91" i="35"/>
  <c r="N91" i="35"/>
  <c r="L91" i="35"/>
  <c r="T90" i="35"/>
  <c r="S90" i="35"/>
  <c r="R90" i="35"/>
  <c r="P90" i="35"/>
  <c r="O90" i="35"/>
  <c r="N90" i="35"/>
  <c r="L90" i="35"/>
  <c r="T89" i="35"/>
  <c r="S89" i="35"/>
  <c r="R89" i="35"/>
  <c r="P89" i="35"/>
  <c r="O89" i="35"/>
  <c r="N89" i="35"/>
  <c r="L89" i="35"/>
  <c r="T88" i="35"/>
  <c r="S88" i="35"/>
  <c r="R88" i="35"/>
  <c r="P88" i="35"/>
  <c r="O88" i="35"/>
  <c r="N88" i="35"/>
  <c r="L88" i="35"/>
  <c r="T87" i="35"/>
  <c r="S87" i="35"/>
  <c r="R87" i="35"/>
  <c r="P87" i="35"/>
  <c r="O87" i="35"/>
  <c r="N87" i="35"/>
  <c r="L87" i="35"/>
  <c r="T86" i="35"/>
  <c r="S86" i="35"/>
  <c r="R86" i="35"/>
  <c r="P86" i="35"/>
  <c r="O86" i="35"/>
  <c r="N86" i="35"/>
  <c r="L86" i="35"/>
  <c r="T85" i="35"/>
  <c r="S85" i="35"/>
  <c r="R85" i="35"/>
  <c r="P85" i="35"/>
  <c r="O85" i="35"/>
  <c r="N85" i="35"/>
  <c r="L85" i="35"/>
  <c r="T84" i="35"/>
  <c r="S84" i="35"/>
  <c r="R84" i="35"/>
  <c r="P84" i="35"/>
  <c r="O84" i="35"/>
  <c r="N84" i="35"/>
  <c r="L84" i="35"/>
  <c r="T83" i="35"/>
  <c r="S83" i="35"/>
  <c r="R83" i="35"/>
  <c r="P83" i="35"/>
  <c r="O83" i="35"/>
  <c r="N83" i="35"/>
  <c r="L83" i="35"/>
  <c r="T82" i="35"/>
  <c r="S82" i="35"/>
  <c r="R82" i="35"/>
  <c r="P82" i="35"/>
  <c r="O82" i="35"/>
  <c r="N82" i="35"/>
  <c r="L82" i="35"/>
  <c r="T81" i="35"/>
  <c r="S81" i="35"/>
  <c r="R81" i="35"/>
  <c r="P81" i="35"/>
  <c r="O81" i="35"/>
  <c r="N81" i="35"/>
  <c r="L81" i="35"/>
  <c r="T80" i="35"/>
  <c r="S80" i="35"/>
  <c r="R80" i="35"/>
  <c r="P80" i="35"/>
  <c r="O80" i="35"/>
  <c r="N80" i="35"/>
  <c r="L80" i="35"/>
  <c r="T79" i="35"/>
  <c r="S79" i="35"/>
  <c r="R79" i="35"/>
  <c r="P79" i="35"/>
  <c r="O79" i="35"/>
  <c r="N79" i="35"/>
  <c r="L79" i="35"/>
  <c r="T78" i="35"/>
  <c r="S78" i="35"/>
  <c r="R78" i="35"/>
  <c r="P78" i="35"/>
  <c r="O78" i="35"/>
  <c r="N78" i="35"/>
  <c r="L78" i="35"/>
  <c r="T77" i="35"/>
  <c r="S77" i="35"/>
  <c r="R77" i="35"/>
  <c r="P77" i="35"/>
  <c r="O77" i="35"/>
  <c r="N77" i="35"/>
  <c r="L77" i="35"/>
  <c r="T76" i="35"/>
  <c r="S76" i="35"/>
  <c r="R76" i="35"/>
  <c r="P76" i="35"/>
  <c r="O76" i="35"/>
  <c r="N76" i="35"/>
  <c r="L76" i="35"/>
  <c r="T75" i="35"/>
  <c r="S75" i="35"/>
  <c r="R75" i="35"/>
  <c r="P75" i="35"/>
  <c r="O75" i="35"/>
  <c r="N75" i="35"/>
  <c r="L75" i="35"/>
  <c r="T74" i="35"/>
  <c r="S74" i="35"/>
  <c r="R74" i="35"/>
  <c r="P74" i="35"/>
  <c r="O74" i="35"/>
  <c r="N74" i="35"/>
  <c r="L74" i="35"/>
  <c r="T73" i="35"/>
  <c r="S73" i="35"/>
  <c r="R73" i="35"/>
  <c r="P73" i="35"/>
  <c r="O73" i="35"/>
  <c r="N73" i="35"/>
  <c r="L73" i="35"/>
  <c r="T72" i="35"/>
  <c r="S72" i="35"/>
  <c r="R72" i="35"/>
  <c r="P72" i="35"/>
  <c r="O72" i="35"/>
  <c r="N72" i="35"/>
  <c r="L72" i="35"/>
  <c r="T71" i="35"/>
  <c r="S71" i="35"/>
  <c r="R71" i="35"/>
  <c r="P71" i="35"/>
  <c r="O71" i="35"/>
  <c r="N71" i="35"/>
  <c r="L71" i="35"/>
  <c r="T70" i="35"/>
  <c r="S70" i="35"/>
  <c r="R70" i="35"/>
  <c r="P70" i="35"/>
  <c r="O70" i="35"/>
  <c r="N70" i="35"/>
  <c r="L70" i="35"/>
  <c r="T69" i="35"/>
  <c r="S69" i="35"/>
  <c r="R69" i="35"/>
  <c r="P69" i="35"/>
  <c r="O69" i="35"/>
  <c r="N69" i="35"/>
  <c r="L69" i="35"/>
  <c r="T68" i="35"/>
  <c r="S68" i="35"/>
  <c r="R68" i="35"/>
  <c r="P68" i="35"/>
  <c r="O68" i="35"/>
  <c r="N68" i="35"/>
  <c r="L68" i="35"/>
  <c r="T67" i="35"/>
  <c r="S67" i="35"/>
  <c r="R67" i="35"/>
  <c r="P67" i="35"/>
  <c r="O67" i="35"/>
  <c r="N67" i="35"/>
  <c r="L67" i="35"/>
  <c r="T66" i="35"/>
  <c r="S66" i="35"/>
  <c r="R66" i="35"/>
  <c r="P66" i="35"/>
  <c r="O66" i="35"/>
  <c r="N66" i="35"/>
  <c r="L66" i="35"/>
  <c r="T65" i="35"/>
  <c r="S65" i="35"/>
  <c r="R65" i="35"/>
  <c r="P65" i="35"/>
  <c r="O65" i="35"/>
  <c r="N65" i="35"/>
  <c r="L65" i="35"/>
  <c r="T64" i="35"/>
  <c r="S64" i="35"/>
  <c r="R64" i="35"/>
  <c r="P64" i="35"/>
  <c r="O64" i="35"/>
  <c r="N64" i="35"/>
  <c r="L64" i="35"/>
  <c r="T63" i="35"/>
  <c r="S63" i="35"/>
  <c r="R63" i="35"/>
  <c r="P63" i="35"/>
  <c r="O63" i="35"/>
  <c r="N63" i="35"/>
  <c r="L63" i="35"/>
  <c r="T62" i="35"/>
  <c r="S62" i="35"/>
  <c r="R62" i="35"/>
  <c r="P62" i="35"/>
  <c r="O62" i="35"/>
  <c r="N62" i="35"/>
  <c r="L62" i="35"/>
  <c r="T61" i="35"/>
  <c r="S61" i="35"/>
  <c r="R61" i="35"/>
  <c r="P61" i="35"/>
  <c r="O61" i="35"/>
  <c r="N61" i="35"/>
  <c r="L61" i="35"/>
  <c r="T60" i="35"/>
  <c r="S60" i="35"/>
  <c r="R60" i="35"/>
  <c r="P60" i="35"/>
  <c r="O60" i="35"/>
  <c r="N60" i="35"/>
  <c r="L60" i="35"/>
  <c r="T59" i="35"/>
  <c r="S59" i="35"/>
  <c r="R59" i="35"/>
  <c r="P59" i="35"/>
  <c r="O59" i="35"/>
  <c r="N59" i="35"/>
  <c r="L59" i="35"/>
  <c r="T58" i="35"/>
  <c r="S58" i="35"/>
  <c r="R58" i="35"/>
  <c r="P58" i="35"/>
  <c r="O58" i="35"/>
  <c r="N58" i="35"/>
  <c r="L58" i="35"/>
  <c r="T57" i="35"/>
  <c r="S57" i="35"/>
  <c r="R57" i="35"/>
  <c r="P57" i="35"/>
  <c r="O57" i="35"/>
  <c r="N57" i="35"/>
  <c r="L57" i="35"/>
  <c r="T56" i="35"/>
  <c r="S56" i="35"/>
  <c r="R56" i="35"/>
  <c r="P56" i="35"/>
  <c r="O56" i="35"/>
  <c r="N56" i="35"/>
  <c r="L56" i="35"/>
  <c r="T55" i="35"/>
  <c r="S55" i="35"/>
  <c r="R55" i="35"/>
  <c r="P55" i="35"/>
  <c r="O55" i="35"/>
  <c r="N55" i="35"/>
  <c r="L55" i="35"/>
  <c r="T54" i="35"/>
  <c r="S54" i="35"/>
  <c r="R54" i="35"/>
  <c r="P54" i="35"/>
  <c r="O54" i="35"/>
  <c r="N54" i="35"/>
  <c r="L54" i="35"/>
  <c r="T53" i="35"/>
  <c r="S53" i="35"/>
  <c r="R53" i="35"/>
  <c r="P53" i="35"/>
  <c r="O53" i="35"/>
  <c r="N53" i="35"/>
  <c r="L53" i="35"/>
  <c r="T52" i="35"/>
  <c r="S52" i="35"/>
  <c r="R52" i="35"/>
  <c r="P52" i="35"/>
  <c r="O52" i="35"/>
  <c r="N52" i="35"/>
  <c r="L52" i="35"/>
  <c r="T51" i="35"/>
  <c r="S51" i="35"/>
  <c r="R51" i="35"/>
  <c r="P51" i="35"/>
  <c r="O51" i="35"/>
  <c r="N51" i="35"/>
  <c r="L51" i="35"/>
  <c r="T50" i="35"/>
  <c r="S50" i="35"/>
  <c r="R50" i="35"/>
  <c r="P50" i="35"/>
  <c r="O50" i="35"/>
  <c r="N50" i="35"/>
  <c r="L50" i="35"/>
  <c r="T49" i="35"/>
  <c r="S49" i="35"/>
  <c r="R49" i="35"/>
  <c r="P49" i="35"/>
  <c r="O49" i="35"/>
  <c r="N49" i="35"/>
  <c r="T48" i="35"/>
  <c r="S48" i="35"/>
  <c r="R48" i="35"/>
  <c r="P48" i="35"/>
  <c r="O48" i="35"/>
  <c r="N48" i="35"/>
  <c r="L48" i="35"/>
  <c r="T47" i="35"/>
  <c r="S47" i="35"/>
  <c r="R47" i="35"/>
  <c r="P47" i="35"/>
  <c r="O47" i="35"/>
  <c r="N47" i="35"/>
  <c r="L47" i="35"/>
  <c r="T46" i="35"/>
  <c r="S46" i="35"/>
  <c r="R46" i="35"/>
  <c r="P46" i="35"/>
  <c r="O46" i="35"/>
  <c r="N46" i="35"/>
  <c r="L46" i="35"/>
  <c r="T45" i="35"/>
  <c r="S45" i="35"/>
  <c r="R45" i="35"/>
  <c r="P45" i="35"/>
  <c r="O45" i="35"/>
  <c r="N45" i="35"/>
  <c r="L45" i="35"/>
  <c r="T44" i="35"/>
  <c r="S44" i="35"/>
  <c r="R44" i="35"/>
  <c r="P44" i="35"/>
  <c r="O44" i="35"/>
  <c r="N44" i="35"/>
  <c r="L44" i="35"/>
  <c r="T43" i="35"/>
  <c r="S43" i="35"/>
  <c r="R43" i="35"/>
  <c r="P43" i="35"/>
  <c r="O43" i="35"/>
  <c r="N43" i="35"/>
  <c r="L43" i="35"/>
  <c r="T42" i="35"/>
  <c r="S42" i="35"/>
  <c r="R42" i="35"/>
  <c r="P42" i="35"/>
  <c r="O42" i="35"/>
  <c r="N42" i="35"/>
  <c r="L42" i="35"/>
  <c r="T41" i="35"/>
  <c r="S41" i="35"/>
  <c r="R41" i="35"/>
  <c r="P41" i="35"/>
  <c r="O41" i="35"/>
  <c r="N41" i="35"/>
  <c r="L41" i="35"/>
  <c r="T40" i="35"/>
  <c r="S40" i="35"/>
  <c r="R40" i="35"/>
  <c r="P40" i="35"/>
  <c r="O40" i="35"/>
  <c r="N40" i="35"/>
  <c r="L40" i="35"/>
  <c r="T39" i="35"/>
  <c r="S39" i="35"/>
  <c r="R39" i="35"/>
  <c r="P39" i="35"/>
  <c r="O39" i="35"/>
  <c r="N39" i="35"/>
  <c r="L39" i="35"/>
  <c r="T38" i="35"/>
  <c r="S38" i="35"/>
  <c r="R38" i="35"/>
  <c r="P38" i="35"/>
  <c r="O38" i="35"/>
  <c r="N38" i="35"/>
  <c r="L38" i="35"/>
  <c r="T37" i="35"/>
  <c r="S37" i="35"/>
  <c r="R37" i="35"/>
  <c r="P37" i="35"/>
  <c r="O37" i="35"/>
  <c r="N37" i="35"/>
  <c r="L37" i="35"/>
  <c r="T36" i="35"/>
  <c r="S36" i="35"/>
  <c r="R36" i="35"/>
  <c r="P36" i="35"/>
  <c r="O36" i="35"/>
  <c r="N36" i="35"/>
  <c r="L36" i="35"/>
  <c r="T35" i="35"/>
  <c r="S35" i="35"/>
  <c r="R35" i="35"/>
  <c r="P35" i="35"/>
  <c r="O35" i="35"/>
  <c r="N35" i="35"/>
  <c r="L35" i="35"/>
  <c r="T34" i="35"/>
  <c r="S34" i="35"/>
  <c r="R34" i="35"/>
  <c r="P34" i="35"/>
  <c r="O34" i="35"/>
  <c r="N34" i="35"/>
  <c r="L34" i="35"/>
  <c r="T33" i="35"/>
  <c r="S33" i="35"/>
  <c r="R33" i="35"/>
  <c r="P33" i="35"/>
  <c r="O33" i="35"/>
  <c r="N33" i="35"/>
  <c r="L33" i="35"/>
  <c r="T32" i="35"/>
  <c r="S32" i="35"/>
  <c r="R32" i="35"/>
  <c r="P32" i="35"/>
  <c r="O32" i="35"/>
  <c r="N32" i="35"/>
  <c r="L32" i="35"/>
  <c r="T31" i="35"/>
  <c r="S31" i="35"/>
  <c r="R31" i="35"/>
  <c r="P31" i="35"/>
  <c r="O31" i="35"/>
  <c r="N31" i="35"/>
  <c r="L31" i="35"/>
  <c r="T30" i="35"/>
  <c r="S30" i="35"/>
  <c r="R30" i="35"/>
  <c r="P30" i="35"/>
  <c r="O30" i="35"/>
  <c r="N30" i="35"/>
  <c r="L30" i="35"/>
  <c r="T29" i="35"/>
  <c r="S29" i="35"/>
  <c r="R29" i="35"/>
  <c r="P29" i="35"/>
  <c r="O29" i="35"/>
  <c r="N29" i="35"/>
  <c r="L29" i="35"/>
  <c r="T28" i="35"/>
  <c r="S28" i="35"/>
  <c r="R28" i="35"/>
  <c r="P28" i="35"/>
  <c r="O28" i="35"/>
  <c r="N28" i="35"/>
  <c r="L28" i="35"/>
  <c r="T27" i="35"/>
  <c r="S27" i="35"/>
  <c r="R27" i="35"/>
  <c r="P27" i="35"/>
  <c r="O27" i="35"/>
  <c r="N27" i="35"/>
  <c r="L27" i="35"/>
  <c r="T26" i="35"/>
  <c r="S26" i="35"/>
  <c r="R26" i="35"/>
  <c r="P26" i="35"/>
  <c r="O26" i="35"/>
  <c r="N26" i="35"/>
  <c r="L26" i="35"/>
  <c r="T25" i="35"/>
  <c r="S25" i="35"/>
  <c r="R25" i="35"/>
  <c r="P25" i="35"/>
  <c r="O25" i="35"/>
  <c r="N25" i="35"/>
  <c r="L25" i="35"/>
  <c r="T24" i="35"/>
  <c r="S24" i="35"/>
  <c r="R24" i="35"/>
  <c r="P24" i="35"/>
  <c r="O24" i="35"/>
  <c r="N24" i="35"/>
  <c r="L24" i="35"/>
  <c r="T23" i="35"/>
  <c r="S23" i="35"/>
  <c r="R23" i="35"/>
  <c r="P23" i="35"/>
  <c r="O23" i="35"/>
  <c r="N23" i="35"/>
  <c r="L23" i="35"/>
  <c r="T22" i="35"/>
  <c r="S22" i="35"/>
  <c r="R22" i="35"/>
  <c r="P22" i="35"/>
  <c r="O22" i="35"/>
  <c r="N22" i="35"/>
  <c r="L22" i="35"/>
  <c r="T21" i="35"/>
  <c r="S21" i="35"/>
  <c r="R21" i="35"/>
  <c r="P21" i="35"/>
  <c r="O21" i="35"/>
  <c r="N21" i="35"/>
  <c r="L21" i="35"/>
  <c r="T20" i="35"/>
  <c r="S20" i="35"/>
  <c r="R20" i="35"/>
  <c r="P20" i="35"/>
  <c r="O20" i="35"/>
  <c r="N20" i="35"/>
  <c r="L20" i="35"/>
  <c r="T19" i="35"/>
  <c r="S19" i="35"/>
  <c r="R19" i="35"/>
  <c r="P19" i="35"/>
  <c r="O19" i="35"/>
  <c r="N19" i="35"/>
  <c r="L19" i="35"/>
  <c r="T18" i="35"/>
  <c r="S18" i="35"/>
  <c r="R18" i="35"/>
  <c r="P18" i="35"/>
  <c r="O18" i="35"/>
  <c r="N18" i="35"/>
  <c r="L18" i="35"/>
  <c r="T17" i="35"/>
  <c r="S17" i="35"/>
  <c r="R17" i="35"/>
  <c r="P17" i="35"/>
  <c r="O17" i="35"/>
  <c r="N17" i="35"/>
  <c r="L17" i="35"/>
  <c r="T16" i="35"/>
  <c r="S16" i="35"/>
  <c r="R16" i="35"/>
  <c r="P16" i="35"/>
  <c r="O16" i="35"/>
  <c r="N16" i="35"/>
  <c r="L16" i="35"/>
  <c r="T15" i="35"/>
  <c r="S15" i="35"/>
  <c r="R15" i="35"/>
  <c r="P15" i="35"/>
  <c r="O15" i="35"/>
  <c r="N15" i="35"/>
  <c r="L15" i="35"/>
  <c r="T14" i="35"/>
  <c r="S14" i="35"/>
  <c r="R14" i="35"/>
  <c r="P14" i="35"/>
  <c r="O14" i="35"/>
  <c r="N14" i="35"/>
  <c r="L14" i="35"/>
  <c r="T13" i="35"/>
  <c r="S13" i="35"/>
  <c r="R13" i="35"/>
  <c r="P13" i="35"/>
  <c r="O13" i="35"/>
  <c r="N13" i="35"/>
  <c r="L13" i="35"/>
  <c r="T12" i="35"/>
  <c r="S12" i="35"/>
  <c r="R12" i="35"/>
  <c r="P12" i="35"/>
  <c r="O12" i="35"/>
  <c r="N12" i="35"/>
  <c r="L12" i="35"/>
  <c r="T11" i="35"/>
  <c r="S11" i="35"/>
  <c r="R11" i="35"/>
  <c r="P11" i="35"/>
  <c r="O11" i="35"/>
  <c r="N11" i="35"/>
  <c r="L11" i="35"/>
  <c r="T10" i="35"/>
  <c r="S10" i="35"/>
  <c r="R10" i="35"/>
  <c r="P10" i="35"/>
  <c r="O10" i="35"/>
  <c r="N10" i="35"/>
  <c r="L10" i="35"/>
  <c r="T9" i="35"/>
  <c r="S9" i="35"/>
  <c r="R9" i="35"/>
  <c r="P9" i="35"/>
  <c r="O9" i="35"/>
  <c r="N9" i="35"/>
  <c r="L9" i="35"/>
  <c r="T63" i="38"/>
  <c r="S63" i="38"/>
  <c r="R63" i="38"/>
  <c r="P63" i="38"/>
  <c r="O63" i="38"/>
  <c r="N63" i="38"/>
  <c r="L63" i="38"/>
  <c r="T62" i="38"/>
  <c r="S62" i="38"/>
  <c r="R62" i="38"/>
  <c r="P62" i="38"/>
  <c r="O62" i="38"/>
  <c r="N62" i="38"/>
  <c r="L62" i="38"/>
  <c r="T61" i="38"/>
  <c r="S61" i="38"/>
  <c r="R61" i="38"/>
  <c r="P61" i="38"/>
  <c r="O61" i="38"/>
  <c r="N61" i="38"/>
  <c r="L61" i="38"/>
  <c r="T60" i="38"/>
  <c r="S60" i="38"/>
  <c r="R60" i="38"/>
  <c r="P60" i="38"/>
  <c r="O60" i="38"/>
  <c r="N60" i="38"/>
  <c r="L60" i="38"/>
  <c r="T59" i="38"/>
  <c r="S59" i="38"/>
  <c r="R59" i="38"/>
  <c r="P59" i="38"/>
  <c r="O59" i="38"/>
  <c r="N59" i="38"/>
  <c r="L59" i="38"/>
  <c r="T58" i="38"/>
  <c r="S58" i="38"/>
  <c r="R58" i="38"/>
  <c r="P58" i="38"/>
  <c r="O58" i="38"/>
  <c r="N58" i="38"/>
  <c r="L58" i="38"/>
  <c r="T57" i="38"/>
  <c r="S57" i="38"/>
  <c r="R57" i="38"/>
  <c r="P57" i="38"/>
  <c r="O57" i="38"/>
  <c r="N57" i="38"/>
  <c r="L57" i="38"/>
  <c r="T56" i="38"/>
  <c r="S56" i="38"/>
  <c r="R56" i="38"/>
  <c r="P56" i="38"/>
  <c r="O56" i="38"/>
  <c r="N56" i="38"/>
  <c r="L56" i="38"/>
  <c r="T55" i="38"/>
  <c r="S55" i="38"/>
  <c r="R55" i="38"/>
  <c r="P55" i="38"/>
  <c r="O55" i="38"/>
  <c r="N55" i="38"/>
  <c r="L55" i="38"/>
  <c r="T54" i="38"/>
  <c r="S54" i="38"/>
  <c r="R54" i="38"/>
  <c r="P54" i="38"/>
  <c r="O54" i="38"/>
  <c r="N54" i="38"/>
  <c r="L54" i="38"/>
  <c r="T53" i="38"/>
  <c r="S53" i="38"/>
  <c r="R53" i="38"/>
  <c r="P53" i="38"/>
  <c r="O53" i="38"/>
  <c r="N53" i="38"/>
  <c r="L53" i="38"/>
  <c r="T52" i="38"/>
  <c r="S52" i="38"/>
  <c r="R52" i="38"/>
  <c r="P52" i="38"/>
  <c r="O52" i="38"/>
  <c r="N52" i="38"/>
  <c r="L52" i="38"/>
  <c r="T51" i="38"/>
  <c r="S51" i="38"/>
  <c r="R51" i="38"/>
  <c r="P51" i="38"/>
  <c r="O51" i="38"/>
  <c r="N51" i="38"/>
  <c r="L51" i="38"/>
  <c r="T50" i="38"/>
  <c r="S50" i="38"/>
  <c r="R50" i="38"/>
  <c r="P50" i="38"/>
  <c r="O50" i="38"/>
  <c r="N50" i="38"/>
  <c r="L50" i="38"/>
  <c r="T49" i="38"/>
  <c r="S49" i="38"/>
  <c r="R49" i="38"/>
  <c r="P49" i="38"/>
  <c r="O49" i="38"/>
  <c r="N49" i="38"/>
  <c r="L49" i="38"/>
  <c r="T48" i="38"/>
  <c r="S48" i="38"/>
  <c r="R48" i="38"/>
  <c r="P48" i="38"/>
  <c r="O48" i="38"/>
  <c r="N48" i="38"/>
  <c r="L48" i="38"/>
  <c r="T47" i="38"/>
  <c r="S47" i="38"/>
  <c r="R47" i="38"/>
  <c r="P47" i="38"/>
  <c r="O47" i="38"/>
  <c r="N47" i="38"/>
  <c r="L47" i="38"/>
  <c r="T46" i="38"/>
  <c r="S46" i="38"/>
  <c r="R46" i="38"/>
  <c r="P46" i="38"/>
  <c r="O46" i="38"/>
  <c r="N46" i="38"/>
  <c r="L46" i="38"/>
  <c r="T45" i="38"/>
  <c r="S45" i="38"/>
  <c r="R45" i="38"/>
  <c r="P45" i="38"/>
  <c r="O45" i="38"/>
  <c r="N45" i="38"/>
  <c r="L45" i="38"/>
  <c r="T44" i="38"/>
  <c r="S44" i="38"/>
  <c r="R44" i="38"/>
  <c r="P44" i="38"/>
  <c r="O44" i="38"/>
  <c r="N44" i="38"/>
  <c r="L44" i="38"/>
  <c r="T43" i="38"/>
  <c r="S43" i="38"/>
  <c r="R43" i="38"/>
  <c r="P43" i="38"/>
  <c r="O43" i="38"/>
  <c r="N43" i="38"/>
  <c r="L43" i="38"/>
  <c r="T42" i="38"/>
  <c r="S42" i="38"/>
  <c r="R42" i="38"/>
  <c r="P42" i="38"/>
  <c r="O42" i="38"/>
  <c r="N42" i="38"/>
  <c r="L42" i="38"/>
  <c r="T41" i="38"/>
  <c r="S41" i="38"/>
  <c r="R41" i="38"/>
  <c r="P41" i="38"/>
  <c r="O41" i="38"/>
  <c r="N41" i="38"/>
  <c r="L41" i="38"/>
  <c r="T40" i="38"/>
  <c r="S40" i="38"/>
  <c r="R40" i="38"/>
  <c r="P40" i="38"/>
  <c r="O40" i="38"/>
  <c r="N40" i="38"/>
  <c r="L40" i="38"/>
  <c r="T39" i="38"/>
  <c r="S39" i="38"/>
  <c r="R39" i="38"/>
  <c r="P39" i="38"/>
  <c r="O39" i="38"/>
  <c r="N39" i="38"/>
  <c r="L39" i="38"/>
  <c r="T38" i="38"/>
  <c r="S38" i="38"/>
  <c r="R38" i="38"/>
  <c r="P38" i="38"/>
  <c r="O38" i="38"/>
  <c r="N38" i="38"/>
  <c r="L38" i="38"/>
  <c r="T37" i="38"/>
  <c r="S37" i="38"/>
  <c r="R37" i="38"/>
  <c r="P37" i="38"/>
  <c r="O37" i="38"/>
  <c r="N37" i="38"/>
  <c r="L37" i="38"/>
  <c r="T36" i="38"/>
  <c r="S36" i="38"/>
  <c r="R36" i="38"/>
  <c r="P36" i="38"/>
  <c r="O36" i="38"/>
  <c r="N36" i="38"/>
  <c r="L36" i="38"/>
  <c r="T35" i="38"/>
  <c r="S35" i="38"/>
  <c r="R35" i="38"/>
  <c r="P35" i="38"/>
  <c r="O35" i="38"/>
  <c r="N35" i="38"/>
  <c r="L35" i="38"/>
  <c r="T34" i="38"/>
  <c r="S34" i="38"/>
  <c r="R34" i="38"/>
  <c r="P34" i="38"/>
  <c r="O34" i="38"/>
  <c r="N34" i="38"/>
  <c r="L34" i="38"/>
  <c r="T33" i="38"/>
  <c r="S33" i="38"/>
  <c r="R33" i="38"/>
  <c r="P33" i="38"/>
  <c r="O33" i="38"/>
  <c r="N33" i="38"/>
  <c r="L33" i="38"/>
  <c r="T32" i="38"/>
  <c r="S32" i="38"/>
  <c r="R32" i="38"/>
  <c r="P32" i="38"/>
  <c r="O32" i="38"/>
  <c r="N32" i="38"/>
  <c r="L32" i="38"/>
  <c r="T31" i="38"/>
  <c r="S31" i="38"/>
  <c r="R31" i="38"/>
  <c r="P31" i="38"/>
  <c r="O31" i="38"/>
  <c r="N31" i="38"/>
  <c r="L31" i="38"/>
  <c r="T30" i="38"/>
  <c r="S30" i="38"/>
  <c r="R30" i="38"/>
  <c r="P30" i="38"/>
  <c r="O30" i="38"/>
  <c r="N30" i="38"/>
  <c r="L30" i="38"/>
  <c r="T29" i="38"/>
  <c r="S29" i="38"/>
  <c r="R29" i="38"/>
  <c r="P29" i="38"/>
  <c r="O29" i="38"/>
  <c r="N29" i="38"/>
  <c r="L29" i="38"/>
  <c r="T28" i="38"/>
  <c r="S28" i="38"/>
  <c r="R28" i="38"/>
  <c r="P28" i="38"/>
  <c r="O28" i="38"/>
  <c r="N28" i="38"/>
  <c r="L28" i="38"/>
  <c r="T27" i="38"/>
  <c r="S27" i="38"/>
  <c r="R27" i="38"/>
  <c r="P27" i="38"/>
  <c r="O27" i="38"/>
  <c r="N27" i="38"/>
  <c r="L27" i="38"/>
  <c r="T26" i="38"/>
  <c r="S26" i="38"/>
  <c r="R26" i="38"/>
  <c r="P26" i="38"/>
  <c r="O26" i="38"/>
  <c r="N26" i="38"/>
  <c r="L26" i="38"/>
  <c r="T25" i="38"/>
  <c r="S25" i="38"/>
  <c r="R25" i="38"/>
  <c r="P25" i="38"/>
  <c r="O25" i="38"/>
  <c r="N25" i="38"/>
  <c r="L25" i="38"/>
  <c r="T24" i="38"/>
  <c r="S24" i="38"/>
  <c r="R24" i="38"/>
  <c r="P24" i="38"/>
  <c r="O24" i="38"/>
  <c r="N24" i="38"/>
  <c r="L24" i="38"/>
  <c r="T23" i="38"/>
  <c r="S23" i="38"/>
  <c r="R23" i="38"/>
  <c r="P23" i="38"/>
  <c r="O23" i="38"/>
  <c r="N23" i="38"/>
  <c r="L23" i="38"/>
  <c r="T22" i="38"/>
  <c r="S22" i="38"/>
  <c r="R22" i="38"/>
  <c r="P22" i="38"/>
  <c r="O22" i="38"/>
  <c r="N22" i="38"/>
  <c r="L22" i="38"/>
  <c r="T21" i="38"/>
  <c r="S21" i="38"/>
  <c r="R21" i="38"/>
  <c r="P21" i="38"/>
  <c r="O21" i="38"/>
  <c r="N21" i="38"/>
  <c r="L21" i="38"/>
  <c r="T20" i="38"/>
  <c r="S20" i="38"/>
  <c r="R20" i="38"/>
  <c r="P20" i="38"/>
  <c r="O20" i="38"/>
  <c r="N20" i="38"/>
  <c r="L20" i="38"/>
  <c r="T19" i="38"/>
  <c r="S19" i="38"/>
  <c r="R19" i="38"/>
  <c r="P19" i="38"/>
  <c r="O19" i="38"/>
  <c r="N19" i="38"/>
  <c r="L19" i="38"/>
  <c r="T18" i="38"/>
  <c r="S18" i="38"/>
  <c r="R18" i="38"/>
  <c r="P18" i="38"/>
  <c r="O18" i="38"/>
  <c r="N18" i="38"/>
  <c r="L18" i="38"/>
  <c r="T17" i="38"/>
  <c r="S17" i="38"/>
  <c r="R17" i="38"/>
  <c r="P17" i="38"/>
  <c r="O17" i="38"/>
  <c r="N17" i="38"/>
  <c r="L17" i="38"/>
  <c r="T16" i="38"/>
  <c r="S16" i="38"/>
  <c r="R16" i="38"/>
  <c r="P16" i="38"/>
  <c r="O16" i="38"/>
  <c r="N16" i="38"/>
  <c r="L16" i="38"/>
  <c r="T15" i="38"/>
  <c r="S15" i="38"/>
  <c r="R15" i="38"/>
  <c r="P15" i="38"/>
  <c r="O15" i="38"/>
  <c r="N15" i="38"/>
  <c r="L15" i="38"/>
  <c r="T14" i="38"/>
  <c r="S14" i="38"/>
  <c r="R14" i="38"/>
  <c r="P14" i="38"/>
  <c r="O14" i="38"/>
  <c r="N14" i="38"/>
  <c r="L14" i="38"/>
  <c r="T13" i="38"/>
  <c r="S13" i="38"/>
  <c r="R13" i="38"/>
  <c r="P13" i="38"/>
  <c r="O13" i="38"/>
  <c r="N13" i="38"/>
  <c r="L13" i="38"/>
  <c r="T12" i="38"/>
  <c r="S12" i="38"/>
  <c r="R12" i="38"/>
  <c r="P12" i="38"/>
  <c r="O12" i="38"/>
  <c r="N12" i="38"/>
  <c r="L12" i="38"/>
  <c r="T11" i="38"/>
  <c r="S11" i="38"/>
  <c r="R11" i="38"/>
  <c r="P11" i="38"/>
  <c r="O11" i="38"/>
  <c r="N11" i="38"/>
  <c r="L11" i="38"/>
  <c r="T10" i="38"/>
  <c r="S10" i="38"/>
  <c r="R10" i="38"/>
  <c r="P10" i="38"/>
  <c r="O10" i="38"/>
  <c r="N10" i="38"/>
  <c r="L10" i="38"/>
  <c r="T9" i="38"/>
  <c r="S9" i="38"/>
  <c r="R9" i="38"/>
  <c r="P9" i="38"/>
  <c r="O9" i="38"/>
  <c r="N9" i="38"/>
  <c r="L9" i="38"/>
  <c r="T108" i="32"/>
  <c r="S108" i="32"/>
  <c r="R108" i="32"/>
  <c r="P108" i="32"/>
  <c r="O108" i="32"/>
  <c r="N108" i="32"/>
  <c r="L108" i="32"/>
  <c r="T107" i="32"/>
  <c r="S107" i="32"/>
  <c r="R107" i="32"/>
  <c r="P107" i="32"/>
  <c r="O107" i="32"/>
  <c r="N107" i="32"/>
  <c r="L107" i="32"/>
  <c r="T106" i="32"/>
  <c r="S106" i="32"/>
  <c r="R106" i="32"/>
  <c r="P106" i="32"/>
  <c r="O106" i="32"/>
  <c r="N106" i="32"/>
  <c r="L106" i="32"/>
  <c r="T105" i="32"/>
  <c r="S105" i="32"/>
  <c r="R105" i="32"/>
  <c r="P105" i="32"/>
  <c r="O105" i="32"/>
  <c r="N105" i="32"/>
  <c r="L105" i="32"/>
  <c r="T104" i="32"/>
  <c r="S104" i="32"/>
  <c r="R104" i="32"/>
  <c r="P104" i="32"/>
  <c r="O104" i="32"/>
  <c r="N104" i="32"/>
  <c r="L104" i="32"/>
  <c r="T103" i="32"/>
  <c r="S103" i="32"/>
  <c r="R103" i="32"/>
  <c r="P103" i="32"/>
  <c r="O103" i="32"/>
  <c r="N103" i="32"/>
  <c r="L103" i="32"/>
  <c r="T102" i="32"/>
  <c r="S102" i="32"/>
  <c r="R102" i="32"/>
  <c r="P102" i="32"/>
  <c r="O102" i="32"/>
  <c r="N102" i="32"/>
  <c r="L102" i="32"/>
  <c r="T101" i="32"/>
  <c r="S101" i="32"/>
  <c r="R101" i="32"/>
  <c r="P101" i="32"/>
  <c r="O101" i="32"/>
  <c r="N101" i="32"/>
  <c r="L101" i="32"/>
  <c r="T100" i="32"/>
  <c r="S100" i="32"/>
  <c r="R100" i="32"/>
  <c r="P100" i="32"/>
  <c r="O100" i="32"/>
  <c r="N100" i="32"/>
  <c r="L100" i="32"/>
  <c r="T99" i="32"/>
  <c r="S99" i="32"/>
  <c r="R99" i="32"/>
  <c r="P99" i="32"/>
  <c r="O99" i="32"/>
  <c r="N99" i="32"/>
  <c r="L99" i="32"/>
  <c r="T98" i="32"/>
  <c r="S98" i="32"/>
  <c r="R98" i="32"/>
  <c r="P98" i="32"/>
  <c r="O98" i="32"/>
  <c r="N98" i="32"/>
  <c r="L98" i="32"/>
  <c r="T97" i="32"/>
  <c r="S97" i="32"/>
  <c r="R97" i="32"/>
  <c r="P97" i="32"/>
  <c r="O97" i="32"/>
  <c r="N97" i="32"/>
  <c r="L97" i="32"/>
  <c r="T96" i="32"/>
  <c r="S96" i="32"/>
  <c r="R96" i="32"/>
  <c r="P96" i="32"/>
  <c r="O96" i="32"/>
  <c r="N96" i="32"/>
  <c r="L96" i="32"/>
  <c r="T95" i="32"/>
  <c r="S95" i="32"/>
  <c r="R95" i="32"/>
  <c r="P95" i="32"/>
  <c r="O95" i="32"/>
  <c r="N95" i="32"/>
  <c r="L95" i="32"/>
  <c r="T94" i="32"/>
  <c r="S94" i="32"/>
  <c r="R94" i="32"/>
  <c r="P94" i="32"/>
  <c r="O94" i="32"/>
  <c r="N94" i="32"/>
  <c r="L94" i="32"/>
  <c r="T93" i="32"/>
  <c r="S93" i="32"/>
  <c r="R93" i="32"/>
  <c r="P93" i="32"/>
  <c r="O93" i="32"/>
  <c r="N93" i="32"/>
  <c r="L93" i="32"/>
  <c r="T92" i="32"/>
  <c r="S92" i="32"/>
  <c r="R92" i="32"/>
  <c r="P92" i="32"/>
  <c r="O92" i="32"/>
  <c r="N92" i="32"/>
  <c r="L92" i="32"/>
  <c r="T91" i="32"/>
  <c r="S91" i="32"/>
  <c r="R91" i="32"/>
  <c r="P91" i="32"/>
  <c r="O91" i="32"/>
  <c r="N91" i="32"/>
  <c r="L91" i="32"/>
  <c r="T90" i="32"/>
  <c r="S90" i="32"/>
  <c r="R90" i="32"/>
  <c r="P90" i="32"/>
  <c r="O90" i="32"/>
  <c r="N90" i="32"/>
  <c r="L90" i="32"/>
  <c r="T89" i="32"/>
  <c r="S89" i="32"/>
  <c r="R89" i="32"/>
  <c r="P89" i="32"/>
  <c r="O89" i="32"/>
  <c r="N89" i="32"/>
  <c r="L89" i="32"/>
  <c r="T88" i="32"/>
  <c r="S88" i="32"/>
  <c r="R88" i="32"/>
  <c r="P88" i="32"/>
  <c r="O88" i="32"/>
  <c r="N88" i="32"/>
  <c r="L88" i="32"/>
  <c r="T87" i="32"/>
  <c r="S87" i="32"/>
  <c r="R87" i="32"/>
  <c r="P87" i="32"/>
  <c r="O87" i="32"/>
  <c r="N87" i="32"/>
  <c r="L87" i="32"/>
  <c r="T86" i="32"/>
  <c r="S86" i="32"/>
  <c r="R86" i="32"/>
  <c r="P86" i="32"/>
  <c r="O86" i="32"/>
  <c r="N86" i="32"/>
  <c r="L86" i="32"/>
  <c r="T85" i="32"/>
  <c r="S85" i="32"/>
  <c r="R85" i="32"/>
  <c r="P85" i="32"/>
  <c r="O85" i="32"/>
  <c r="N85" i="32"/>
  <c r="L85" i="32"/>
  <c r="T84" i="32"/>
  <c r="S84" i="32"/>
  <c r="R84" i="32"/>
  <c r="P84" i="32"/>
  <c r="O84" i="32"/>
  <c r="N84" i="32"/>
  <c r="L84" i="32"/>
  <c r="T83" i="32"/>
  <c r="S83" i="32"/>
  <c r="R83" i="32"/>
  <c r="P83" i="32"/>
  <c r="O83" i="32"/>
  <c r="N83" i="32"/>
  <c r="L83" i="32"/>
  <c r="T82" i="32"/>
  <c r="S82" i="32"/>
  <c r="R82" i="32"/>
  <c r="P82" i="32"/>
  <c r="O82" i="32"/>
  <c r="N82" i="32"/>
  <c r="L82" i="32"/>
  <c r="T81" i="32"/>
  <c r="S81" i="32"/>
  <c r="R81" i="32"/>
  <c r="P81" i="32"/>
  <c r="O81" i="32"/>
  <c r="N81" i="32"/>
  <c r="L81" i="32"/>
  <c r="T80" i="32"/>
  <c r="S80" i="32"/>
  <c r="R80" i="32"/>
  <c r="P80" i="32"/>
  <c r="O80" i="32"/>
  <c r="N80" i="32"/>
  <c r="L80" i="32"/>
  <c r="T79" i="32"/>
  <c r="S79" i="32"/>
  <c r="R79" i="32"/>
  <c r="P79" i="32"/>
  <c r="O79" i="32"/>
  <c r="N79" i="32"/>
  <c r="L79" i="32"/>
  <c r="T78" i="32"/>
  <c r="S78" i="32"/>
  <c r="R78" i="32"/>
  <c r="P78" i="32"/>
  <c r="O78" i="32"/>
  <c r="N78" i="32"/>
  <c r="L78" i="32"/>
  <c r="T77" i="32"/>
  <c r="S77" i="32"/>
  <c r="R77" i="32"/>
  <c r="P77" i="32"/>
  <c r="O77" i="32"/>
  <c r="N77" i="32"/>
  <c r="L77" i="32"/>
  <c r="T76" i="32"/>
  <c r="S76" i="32"/>
  <c r="R76" i="32"/>
  <c r="P76" i="32"/>
  <c r="O76" i="32"/>
  <c r="N76" i="32"/>
  <c r="L76" i="32"/>
  <c r="T75" i="32"/>
  <c r="S75" i="32"/>
  <c r="R75" i="32"/>
  <c r="P75" i="32"/>
  <c r="O75" i="32"/>
  <c r="N75" i="32"/>
  <c r="L75" i="32"/>
  <c r="T74" i="32"/>
  <c r="S74" i="32"/>
  <c r="R74" i="32"/>
  <c r="P74" i="32"/>
  <c r="O74" i="32"/>
  <c r="N74" i="32"/>
  <c r="L74" i="32"/>
  <c r="T73" i="32"/>
  <c r="S73" i="32"/>
  <c r="R73" i="32"/>
  <c r="P73" i="32"/>
  <c r="O73" i="32"/>
  <c r="N73" i="32"/>
  <c r="L73" i="32"/>
  <c r="T72" i="32"/>
  <c r="S72" i="32"/>
  <c r="R72" i="32"/>
  <c r="P72" i="32"/>
  <c r="O72" i="32"/>
  <c r="N72" i="32"/>
  <c r="L72" i="32"/>
  <c r="T71" i="32"/>
  <c r="S71" i="32"/>
  <c r="R71" i="32"/>
  <c r="P71" i="32"/>
  <c r="O71" i="32"/>
  <c r="N71" i="32"/>
  <c r="L71" i="32"/>
  <c r="T70" i="32"/>
  <c r="S70" i="32"/>
  <c r="R70" i="32"/>
  <c r="P70" i="32"/>
  <c r="O70" i="32"/>
  <c r="N70" i="32"/>
  <c r="L70" i="32"/>
  <c r="T69" i="32"/>
  <c r="S69" i="32"/>
  <c r="R69" i="32"/>
  <c r="P69" i="32"/>
  <c r="O69" i="32"/>
  <c r="N69" i="32"/>
  <c r="L69" i="32"/>
  <c r="T68" i="32"/>
  <c r="S68" i="32"/>
  <c r="R68" i="32"/>
  <c r="P68" i="32"/>
  <c r="O68" i="32"/>
  <c r="N68" i="32"/>
  <c r="L68" i="32"/>
  <c r="T67" i="32"/>
  <c r="S67" i="32"/>
  <c r="R67" i="32"/>
  <c r="P67" i="32"/>
  <c r="O67" i="32"/>
  <c r="N67" i="32"/>
  <c r="L67" i="32"/>
  <c r="T66" i="32"/>
  <c r="S66" i="32"/>
  <c r="R66" i="32"/>
  <c r="P66" i="32"/>
  <c r="O66" i="32"/>
  <c r="N66" i="32"/>
  <c r="L66" i="32"/>
  <c r="T65" i="32"/>
  <c r="S65" i="32"/>
  <c r="R65" i="32"/>
  <c r="P65" i="32"/>
  <c r="O65" i="32"/>
  <c r="N65" i="32"/>
  <c r="L65" i="32"/>
  <c r="T64" i="32"/>
  <c r="S64" i="32"/>
  <c r="R64" i="32"/>
  <c r="P64" i="32"/>
  <c r="O64" i="32"/>
  <c r="N64" i="32"/>
  <c r="L64" i="32"/>
  <c r="T63" i="32"/>
  <c r="S63" i="32"/>
  <c r="R63" i="32"/>
  <c r="P63" i="32"/>
  <c r="O63" i="32"/>
  <c r="N63" i="32"/>
  <c r="L63" i="32"/>
  <c r="T62" i="32"/>
  <c r="S62" i="32"/>
  <c r="R62" i="32"/>
  <c r="P62" i="32"/>
  <c r="O62" i="32"/>
  <c r="N62" i="32"/>
  <c r="L62" i="32"/>
  <c r="T61" i="32"/>
  <c r="S61" i="32"/>
  <c r="R61" i="32"/>
  <c r="P61" i="32"/>
  <c r="O61" i="32"/>
  <c r="N61" i="32"/>
  <c r="L61" i="32"/>
  <c r="T60" i="32"/>
  <c r="S60" i="32"/>
  <c r="R60" i="32"/>
  <c r="P60" i="32"/>
  <c r="O60" i="32"/>
  <c r="N60" i="32"/>
  <c r="L60" i="32"/>
  <c r="T59" i="32"/>
  <c r="S59" i="32"/>
  <c r="R59" i="32"/>
  <c r="P59" i="32"/>
  <c r="O59" i="32"/>
  <c r="N59" i="32"/>
  <c r="L59" i="32"/>
  <c r="T58" i="32"/>
  <c r="S58" i="32"/>
  <c r="R58" i="32"/>
  <c r="P58" i="32"/>
  <c r="O58" i="32"/>
  <c r="N58" i="32"/>
  <c r="L58" i="32"/>
  <c r="T57" i="32"/>
  <c r="S57" i="32"/>
  <c r="R57" i="32"/>
  <c r="P57" i="32"/>
  <c r="O57" i="32"/>
  <c r="N57" i="32"/>
  <c r="L57" i="32"/>
  <c r="T56" i="32"/>
  <c r="S56" i="32"/>
  <c r="R56" i="32"/>
  <c r="P56" i="32"/>
  <c r="O56" i="32"/>
  <c r="N56" i="32"/>
  <c r="L56" i="32"/>
  <c r="T55" i="32"/>
  <c r="S55" i="32"/>
  <c r="R55" i="32"/>
  <c r="P55" i="32"/>
  <c r="O55" i="32"/>
  <c r="N55" i="32"/>
  <c r="L55" i="32"/>
  <c r="T54" i="32"/>
  <c r="S54" i="32"/>
  <c r="R54" i="32"/>
  <c r="P54" i="32"/>
  <c r="O54" i="32"/>
  <c r="N54" i="32"/>
  <c r="L54" i="32"/>
  <c r="T53" i="32"/>
  <c r="S53" i="32"/>
  <c r="R53" i="32"/>
  <c r="P53" i="32"/>
  <c r="O53" i="32"/>
  <c r="N53" i="32"/>
  <c r="L53" i="32"/>
  <c r="T52" i="32"/>
  <c r="S52" i="32"/>
  <c r="R52" i="32"/>
  <c r="P52" i="32"/>
  <c r="O52" i="32"/>
  <c r="N52" i="32"/>
  <c r="L52" i="32"/>
  <c r="T51" i="32"/>
  <c r="S51" i="32"/>
  <c r="R51" i="32"/>
  <c r="P51" i="32"/>
  <c r="O51" i="32"/>
  <c r="N51" i="32"/>
  <c r="L51" i="32"/>
  <c r="T50" i="32"/>
  <c r="S50" i="32"/>
  <c r="R50" i="32"/>
  <c r="P50" i="32"/>
  <c r="O50" i="32"/>
  <c r="N50" i="32"/>
  <c r="L50" i="32"/>
  <c r="T49" i="32"/>
  <c r="S49" i="32"/>
  <c r="R49" i="32"/>
  <c r="P49" i="32"/>
  <c r="O49" i="32"/>
  <c r="N49" i="32"/>
  <c r="L49" i="32"/>
  <c r="T48" i="32"/>
  <c r="S48" i="32"/>
  <c r="R48" i="32"/>
  <c r="P48" i="32"/>
  <c r="O48" i="32"/>
  <c r="N48" i="32"/>
  <c r="L48" i="32"/>
  <c r="T47" i="32"/>
  <c r="S47" i="32"/>
  <c r="R47" i="32"/>
  <c r="P47" i="32"/>
  <c r="O47" i="32"/>
  <c r="N47" i="32"/>
  <c r="L47" i="32"/>
  <c r="T46" i="32"/>
  <c r="S46" i="32"/>
  <c r="R46" i="32"/>
  <c r="P46" i="32"/>
  <c r="O46" i="32"/>
  <c r="N46" i="32"/>
  <c r="L46" i="32"/>
  <c r="T45" i="32"/>
  <c r="S45" i="32"/>
  <c r="R45" i="32"/>
  <c r="P45" i="32"/>
  <c r="O45" i="32"/>
  <c r="N45" i="32"/>
  <c r="L45" i="32"/>
  <c r="T44" i="32"/>
  <c r="S44" i="32"/>
  <c r="R44" i="32"/>
  <c r="P44" i="32"/>
  <c r="O44" i="32"/>
  <c r="N44" i="32"/>
  <c r="L44" i="32"/>
  <c r="T43" i="32"/>
  <c r="S43" i="32"/>
  <c r="R43" i="32"/>
  <c r="P43" i="32"/>
  <c r="O43" i="32"/>
  <c r="N43" i="32"/>
  <c r="L43" i="32"/>
  <c r="T42" i="32"/>
  <c r="S42" i="32"/>
  <c r="R42" i="32"/>
  <c r="P42" i="32"/>
  <c r="O42" i="32"/>
  <c r="N42" i="32"/>
  <c r="L42" i="32"/>
  <c r="T41" i="32"/>
  <c r="S41" i="32"/>
  <c r="R41" i="32"/>
  <c r="P41" i="32"/>
  <c r="O41" i="32"/>
  <c r="N41" i="32"/>
  <c r="L41" i="32"/>
  <c r="T40" i="32"/>
  <c r="S40" i="32"/>
  <c r="R40" i="32"/>
  <c r="P40" i="32"/>
  <c r="O40" i="32"/>
  <c r="N40" i="32"/>
  <c r="L40" i="32"/>
  <c r="T39" i="32"/>
  <c r="S39" i="32"/>
  <c r="R39" i="32"/>
  <c r="P39" i="32"/>
  <c r="O39" i="32"/>
  <c r="N39" i="32"/>
  <c r="L39" i="32"/>
  <c r="T38" i="32"/>
  <c r="S38" i="32"/>
  <c r="R38" i="32"/>
  <c r="P38" i="32"/>
  <c r="O38" i="32"/>
  <c r="N38" i="32"/>
  <c r="L38" i="32"/>
  <c r="T37" i="32"/>
  <c r="S37" i="32"/>
  <c r="R37" i="32"/>
  <c r="P37" i="32"/>
  <c r="O37" i="32"/>
  <c r="N37" i="32"/>
  <c r="L37" i="32"/>
  <c r="T36" i="32"/>
  <c r="S36" i="32"/>
  <c r="R36" i="32"/>
  <c r="P36" i="32"/>
  <c r="O36" i="32"/>
  <c r="N36" i="32"/>
  <c r="L36" i="32"/>
  <c r="T35" i="32"/>
  <c r="S35" i="32"/>
  <c r="R35" i="32"/>
  <c r="P35" i="32"/>
  <c r="O35" i="32"/>
  <c r="N35" i="32"/>
  <c r="L35" i="32"/>
  <c r="T34" i="32"/>
  <c r="S34" i="32"/>
  <c r="R34" i="32"/>
  <c r="P34" i="32"/>
  <c r="O34" i="32"/>
  <c r="N34" i="32"/>
  <c r="L34" i="32"/>
  <c r="T33" i="32"/>
  <c r="S33" i="32"/>
  <c r="R33" i="32"/>
  <c r="P33" i="32"/>
  <c r="O33" i="32"/>
  <c r="N33" i="32"/>
  <c r="L33" i="32"/>
  <c r="T32" i="32"/>
  <c r="S32" i="32"/>
  <c r="R32" i="32"/>
  <c r="P32" i="32"/>
  <c r="O32" i="32"/>
  <c r="N32" i="32"/>
  <c r="L32" i="32"/>
  <c r="T31" i="32"/>
  <c r="S31" i="32"/>
  <c r="R31" i="32"/>
  <c r="P31" i="32"/>
  <c r="O31" i="32"/>
  <c r="N31" i="32"/>
  <c r="L31" i="32"/>
  <c r="T30" i="32"/>
  <c r="S30" i="32"/>
  <c r="R30" i="32"/>
  <c r="P30" i="32"/>
  <c r="O30" i="32"/>
  <c r="N30" i="32"/>
  <c r="L30" i="32"/>
  <c r="T29" i="32"/>
  <c r="S29" i="32"/>
  <c r="R29" i="32"/>
  <c r="P29" i="32"/>
  <c r="O29" i="32"/>
  <c r="N29" i="32"/>
  <c r="L29" i="32"/>
  <c r="T28" i="32"/>
  <c r="S28" i="32"/>
  <c r="R28" i="32"/>
  <c r="P28" i="32"/>
  <c r="O28" i="32"/>
  <c r="N28" i="32"/>
  <c r="L28" i="32"/>
  <c r="T27" i="32"/>
  <c r="S27" i="32"/>
  <c r="R27" i="32"/>
  <c r="P27" i="32"/>
  <c r="O27" i="32"/>
  <c r="N27" i="32"/>
  <c r="L27" i="32"/>
  <c r="T26" i="32"/>
  <c r="S26" i="32"/>
  <c r="R26" i="32"/>
  <c r="P26" i="32"/>
  <c r="O26" i="32"/>
  <c r="N26" i="32"/>
  <c r="L26" i="32"/>
  <c r="T25" i="32"/>
  <c r="S25" i="32"/>
  <c r="R25" i="32"/>
  <c r="P25" i="32"/>
  <c r="O25" i="32"/>
  <c r="N25" i="32"/>
  <c r="L25" i="32"/>
  <c r="T24" i="32"/>
  <c r="S24" i="32"/>
  <c r="R24" i="32"/>
  <c r="P24" i="32"/>
  <c r="O24" i="32"/>
  <c r="N24" i="32"/>
  <c r="L24" i="32"/>
  <c r="T23" i="32"/>
  <c r="S23" i="32"/>
  <c r="R23" i="32"/>
  <c r="P23" i="32"/>
  <c r="O23" i="32"/>
  <c r="N23" i="32"/>
  <c r="L23" i="32"/>
  <c r="T22" i="32"/>
  <c r="S22" i="32"/>
  <c r="R22" i="32"/>
  <c r="P22" i="32"/>
  <c r="O22" i="32"/>
  <c r="N22" i="32"/>
  <c r="L22" i="32"/>
  <c r="T21" i="32"/>
  <c r="S21" i="32"/>
  <c r="R21" i="32"/>
  <c r="P21" i="32"/>
  <c r="O21" i="32"/>
  <c r="N21" i="32"/>
  <c r="L21" i="32"/>
  <c r="T20" i="32"/>
  <c r="S20" i="32"/>
  <c r="R20" i="32"/>
  <c r="P20" i="32"/>
  <c r="O20" i="32"/>
  <c r="N20" i="32"/>
  <c r="L20" i="32"/>
  <c r="T19" i="32"/>
  <c r="S19" i="32"/>
  <c r="R19" i="32"/>
  <c r="P19" i="32"/>
  <c r="O19" i="32"/>
  <c r="N19" i="32"/>
  <c r="L19" i="32"/>
  <c r="T18" i="32"/>
  <c r="S18" i="32"/>
  <c r="R18" i="32"/>
  <c r="P18" i="32"/>
  <c r="O18" i="32"/>
  <c r="N18" i="32"/>
  <c r="L18" i="32"/>
  <c r="T17" i="32"/>
  <c r="S17" i="32"/>
  <c r="R17" i="32"/>
  <c r="P17" i="32"/>
  <c r="O17" i="32"/>
  <c r="N17" i="32"/>
  <c r="L17" i="32"/>
  <c r="T16" i="32"/>
  <c r="S16" i="32"/>
  <c r="R16" i="32"/>
  <c r="P16" i="32"/>
  <c r="O16" i="32"/>
  <c r="N16" i="32"/>
  <c r="L16" i="32"/>
  <c r="T15" i="32"/>
  <c r="S15" i="32"/>
  <c r="R15" i="32"/>
  <c r="P15" i="32"/>
  <c r="O15" i="32"/>
  <c r="N15" i="32"/>
  <c r="L15" i="32"/>
  <c r="T14" i="32"/>
  <c r="S14" i="32"/>
  <c r="R14" i="32"/>
  <c r="P14" i="32"/>
  <c r="O14" i="32"/>
  <c r="N14" i="32"/>
  <c r="L14" i="32"/>
  <c r="T13" i="32"/>
  <c r="S13" i="32"/>
  <c r="R13" i="32"/>
  <c r="P13" i="32"/>
  <c r="O13" i="32"/>
  <c r="N13" i="32"/>
  <c r="L13" i="32"/>
  <c r="T12" i="32"/>
  <c r="S12" i="32"/>
  <c r="R12" i="32"/>
  <c r="P12" i="32"/>
  <c r="O12" i="32"/>
  <c r="N12" i="32"/>
  <c r="L12" i="32"/>
  <c r="T11" i="32"/>
  <c r="S11" i="32"/>
  <c r="R11" i="32"/>
  <c r="P11" i="32"/>
  <c r="O11" i="32"/>
  <c r="N11" i="32"/>
  <c r="L11" i="32"/>
  <c r="T10" i="32"/>
  <c r="S10" i="32"/>
  <c r="R10" i="32"/>
  <c r="P10" i="32"/>
  <c r="O10" i="32"/>
  <c r="N10" i="32"/>
  <c r="L10" i="32"/>
  <c r="T9" i="32"/>
  <c r="S9" i="32"/>
  <c r="R9" i="32"/>
  <c r="P9" i="32"/>
  <c r="O9" i="32"/>
  <c r="N9" i="32"/>
  <c r="L9" i="32"/>
  <c r="T64" i="33"/>
  <c r="S64" i="33"/>
  <c r="R64" i="33"/>
  <c r="P64" i="33"/>
  <c r="O64" i="33"/>
  <c r="N64" i="33"/>
  <c r="L64" i="33"/>
  <c r="T63" i="33"/>
  <c r="S63" i="33"/>
  <c r="R63" i="33"/>
  <c r="P63" i="33"/>
  <c r="O63" i="33"/>
  <c r="N63" i="33"/>
  <c r="L63" i="33"/>
  <c r="T62" i="33"/>
  <c r="S62" i="33"/>
  <c r="R62" i="33"/>
  <c r="P62" i="33"/>
  <c r="O62" i="33"/>
  <c r="N62" i="33"/>
  <c r="L62" i="33"/>
  <c r="T61" i="33"/>
  <c r="S61" i="33"/>
  <c r="R61" i="33"/>
  <c r="P61" i="33"/>
  <c r="O61" i="33"/>
  <c r="N61" i="33"/>
  <c r="L61" i="33"/>
  <c r="T60" i="33"/>
  <c r="S60" i="33"/>
  <c r="R60" i="33"/>
  <c r="P60" i="33"/>
  <c r="O60" i="33"/>
  <c r="N60" i="33"/>
  <c r="L60" i="33"/>
  <c r="T59" i="33"/>
  <c r="S59" i="33"/>
  <c r="R59" i="33"/>
  <c r="P59" i="33"/>
  <c r="O59" i="33"/>
  <c r="N59" i="33"/>
  <c r="L59" i="33"/>
  <c r="T58" i="33"/>
  <c r="S58" i="33"/>
  <c r="R58" i="33"/>
  <c r="P58" i="33"/>
  <c r="O58" i="33"/>
  <c r="N58" i="33"/>
  <c r="L58" i="33"/>
  <c r="T57" i="33"/>
  <c r="S57" i="33"/>
  <c r="R57" i="33"/>
  <c r="P57" i="33"/>
  <c r="O57" i="33"/>
  <c r="N57" i="33"/>
  <c r="L57" i="33"/>
  <c r="T56" i="33"/>
  <c r="S56" i="33"/>
  <c r="R56" i="33"/>
  <c r="P56" i="33"/>
  <c r="O56" i="33"/>
  <c r="N56" i="33"/>
  <c r="L56" i="33"/>
  <c r="T55" i="33"/>
  <c r="S55" i="33"/>
  <c r="R55" i="33"/>
  <c r="P55" i="33"/>
  <c r="O55" i="33"/>
  <c r="N55" i="33"/>
  <c r="L55" i="33"/>
  <c r="T54" i="33"/>
  <c r="S54" i="33"/>
  <c r="R54" i="33"/>
  <c r="P54" i="33"/>
  <c r="O54" i="33"/>
  <c r="N54" i="33"/>
  <c r="L54" i="33"/>
  <c r="T53" i="33"/>
  <c r="S53" i="33"/>
  <c r="R53" i="33"/>
  <c r="P53" i="33"/>
  <c r="O53" i="33"/>
  <c r="N53" i="33"/>
  <c r="L53" i="33"/>
  <c r="T52" i="33"/>
  <c r="S52" i="33"/>
  <c r="R52" i="33"/>
  <c r="P52" i="33"/>
  <c r="O52" i="33"/>
  <c r="N52" i="33"/>
  <c r="L52" i="33"/>
  <c r="T51" i="33"/>
  <c r="S51" i="33"/>
  <c r="R51" i="33"/>
  <c r="P51" i="33"/>
  <c r="O51" i="33"/>
  <c r="N51" i="33"/>
  <c r="L51" i="33"/>
  <c r="T50" i="33"/>
  <c r="S50" i="33"/>
  <c r="R50" i="33"/>
  <c r="P50" i="33"/>
  <c r="O50" i="33"/>
  <c r="N50" i="33"/>
  <c r="L50" i="33"/>
  <c r="T49" i="33"/>
  <c r="S49" i="33"/>
  <c r="R49" i="33"/>
  <c r="P49" i="33"/>
  <c r="O49" i="33"/>
  <c r="N49" i="33"/>
  <c r="L49" i="33"/>
  <c r="T48" i="33"/>
  <c r="S48" i="33"/>
  <c r="R48" i="33"/>
  <c r="P48" i="33"/>
  <c r="O48" i="33"/>
  <c r="N48" i="33"/>
  <c r="L48" i="33"/>
  <c r="T47" i="33"/>
  <c r="S47" i="33"/>
  <c r="R47" i="33"/>
  <c r="P47" i="33"/>
  <c r="O47" i="33"/>
  <c r="N47" i="33"/>
  <c r="L47" i="33"/>
  <c r="T46" i="33"/>
  <c r="S46" i="33"/>
  <c r="R46" i="33"/>
  <c r="P46" i="33"/>
  <c r="O46" i="33"/>
  <c r="N46" i="33"/>
  <c r="L46" i="33"/>
  <c r="T45" i="33"/>
  <c r="S45" i="33"/>
  <c r="R45" i="33"/>
  <c r="P45" i="33"/>
  <c r="O45" i="33"/>
  <c r="N45" i="33"/>
  <c r="L45" i="33"/>
  <c r="T44" i="33"/>
  <c r="S44" i="33"/>
  <c r="R44" i="33"/>
  <c r="P44" i="33"/>
  <c r="O44" i="33"/>
  <c r="N44" i="33"/>
  <c r="L44" i="33"/>
  <c r="T43" i="33"/>
  <c r="S43" i="33"/>
  <c r="R43" i="33"/>
  <c r="P43" i="33"/>
  <c r="O43" i="33"/>
  <c r="N43" i="33"/>
  <c r="L43" i="33"/>
  <c r="T42" i="33"/>
  <c r="S42" i="33"/>
  <c r="R42" i="33"/>
  <c r="P42" i="33"/>
  <c r="O42" i="33"/>
  <c r="N42" i="33"/>
  <c r="L42" i="33"/>
  <c r="T41" i="33"/>
  <c r="S41" i="33"/>
  <c r="R41" i="33"/>
  <c r="P41" i="33"/>
  <c r="O41" i="33"/>
  <c r="N41" i="33"/>
  <c r="L41" i="33"/>
  <c r="T40" i="33"/>
  <c r="S40" i="33"/>
  <c r="R40" i="33"/>
  <c r="P40" i="33"/>
  <c r="O40" i="33"/>
  <c r="N40" i="33"/>
  <c r="L40" i="33"/>
  <c r="T39" i="33"/>
  <c r="S39" i="33"/>
  <c r="R39" i="33"/>
  <c r="P39" i="33"/>
  <c r="O39" i="33"/>
  <c r="N39" i="33"/>
  <c r="L39" i="33"/>
  <c r="T38" i="33"/>
  <c r="S38" i="33"/>
  <c r="R38" i="33"/>
  <c r="P38" i="33"/>
  <c r="O38" i="33"/>
  <c r="N38" i="33"/>
  <c r="L38" i="33"/>
  <c r="T37" i="33"/>
  <c r="S37" i="33"/>
  <c r="R37" i="33"/>
  <c r="P37" i="33"/>
  <c r="O37" i="33"/>
  <c r="N37" i="33"/>
  <c r="L37" i="33"/>
  <c r="T36" i="33"/>
  <c r="S36" i="33"/>
  <c r="R36" i="33"/>
  <c r="P36" i="33"/>
  <c r="O36" i="33"/>
  <c r="N36" i="33"/>
  <c r="L36" i="33"/>
  <c r="T35" i="33"/>
  <c r="S35" i="33"/>
  <c r="R35" i="33"/>
  <c r="P35" i="33"/>
  <c r="O35" i="33"/>
  <c r="N35" i="33"/>
  <c r="L35" i="33"/>
  <c r="T34" i="33"/>
  <c r="S34" i="33"/>
  <c r="R34" i="33"/>
  <c r="P34" i="33"/>
  <c r="O34" i="33"/>
  <c r="N34" i="33"/>
  <c r="L34" i="33"/>
  <c r="T33" i="33"/>
  <c r="S33" i="33"/>
  <c r="R33" i="33"/>
  <c r="P33" i="33"/>
  <c r="O33" i="33"/>
  <c r="N33" i="33"/>
  <c r="L33" i="33"/>
  <c r="T32" i="33"/>
  <c r="S32" i="33"/>
  <c r="R32" i="33"/>
  <c r="P32" i="33"/>
  <c r="O32" i="33"/>
  <c r="N32" i="33"/>
  <c r="L32" i="33"/>
  <c r="T31" i="33"/>
  <c r="S31" i="33"/>
  <c r="R31" i="33"/>
  <c r="P31" i="33"/>
  <c r="O31" i="33"/>
  <c r="N31" i="33"/>
  <c r="L31" i="33"/>
  <c r="T30" i="33"/>
  <c r="S30" i="33"/>
  <c r="R30" i="33"/>
  <c r="P30" i="33"/>
  <c r="O30" i="33"/>
  <c r="N30" i="33"/>
  <c r="L30" i="33"/>
  <c r="T29" i="33"/>
  <c r="S29" i="33"/>
  <c r="R29" i="33"/>
  <c r="P29" i="33"/>
  <c r="O29" i="33"/>
  <c r="N29" i="33"/>
  <c r="L29" i="33"/>
  <c r="T28" i="33"/>
  <c r="S28" i="33"/>
  <c r="R28" i="33"/>
  <c r="P28" i="33"/>
  <c r="O28" i="33"/>
  <c r="N28" i="33"/>
  <c r="L28" i="33"/>
  <c r="T27" i="33"/>
  <c r="S27" i="33"/>
  <c r="R27" i="33"/>
  <c r="P27" i="33"/>
  <c r="O27" i="33"/>
  <c r="N27" i="33"/>
  <c r="T26" i="33"/>
  <c r="S26" i="33"/>
  <c r="R26" i="33"/>
  <c r="P26" i="33"/>
  <c r="O26" i="33"/>
  <c r="N26" i="33"/>
  <c r="L26" i="33"/>
  <c r="T25" i="33"/>
  <c r="S25" i="33"/>
  <c r="R25" i="33"/>
  <c r="P25" i="33"/>
  <c r="O25" i="33"/>
  <c r="N25" i="33"/>
  <c r="L25" i="33"/>
  <c r="T24" i="33"/>
  <c r="S24" i="33"/>
  <c r="R24" i="33"/>
  <c r="P24" i="33"/>
  <c r="O24" i="33"/>
  <c r="N24" i="33"/>
  <c r="L24" i="33"/>
  <c r="T23" i="33"/>
  <c r="S23" i="33"/>
  <c r="R23" i="33"/>
  <c r="P23" i="33"/>
  <c r="O23" i="33"/>
  <c r="N23" i="33"/>
  <c r="L23" i="33"/>
  <c r="T22" i="33"/>
  <c r="S22" i="33"/>
  <c r="R22" i="33"/>
  <c r="P22" i="33"/>
  <c r="O22" i="33"/>
  <c r="N22" i="33"/>
  <c r="L22" i="33"/>
  <c r="T21" i="33"/>
  <c r="S21" i="33"/>
  <c r="R21" i="33"/>
  <c r="P21" i="33"/>
  <c r="O21" i="33"/>
  <c r="N21" i="33"/>
  <c r="L21" i="33"/>
  <c r="T20" i="33"/>
  <c r="S20" i="33"/>
  <c r="R20" i="33"/>
  <c r="P20" i="33"/>
  <c r="O20" i="33"/>
  <c r="N20" i="33"/>
  <c r="L20" i="33"/>
  <c r="T19" i="33"/>
  <c r="S19" i="33"/>
  <c r="R19" i="33"/>
  <c r="P19" i="33"/>
  <c r="O19" i="33"/>
  <c r="N19" i="33"/>
  <c r="L19" i="33"/>
  <c r="T18" i="33"/>
  <c r="S18" i="33"/>
  <c r="R18" i="33"/>
  <c r="P18" i="33"/>
  <c r="O18" i="33"/>
  <c r="N18" i="33"/>
  <c r="L18" i="33"/>
  <c r="T17" i="33"/>
  <c r="S17" i="33"/>
  <c r="R17" i="33"/>
  <c r="P17" i="33"/>
  <c r="O17" i="33"/>
  <c r="N17" i="33"/>
  <c r="L17" i="33"/>
  <c r="T16" i="33"/>
  <c r="S16" i="33"/>
  <c r="R16" i="33"/>
  <c r="P16" i="33"/>
  <c r="O16" i="33"/>
  <c r="N16" i="33"/>
  <c r="L16" i="33"/>
  <c r="T15" i="33"/>
  <c r="S15" i="33"/>
  <c r="R15" i="33"/>
  <c r="P15" i="33"/>
  <c r="O15" i="33"/>
  <c r="N15" i="33"/>
  <c r="L15" i="33"/>
  <c r="T14" i="33"/>
  <c r="S14" i="33"/>
  <c r="R14" i="33"/>
  <c r="P14" i="33"/>
  <c r="O14" i="33"/>
  <c r="N14" i="33"/>
  <c r="L14" i="33"/>
  <c r="T13" i="33"/>
  <c r="S13" i="33"/>
  <c r="R13" i="33"/>
  <c r="P13" i="33"/>
  <c r="O13" i="33"/>
  <c r="N13" i="33"/>
  <c r="L13" i="33"/>
  <c r="T12" i="33"/>
  <c r="S12" i="33"/>
  <c r="R12" i="33"/>
  <c r="P12" i="33"/>
  <c r="O12" i="33"/>
  <c r="N12" i="33"/>
  <c r="L12" i="33"/>
  <c r="T11" i="33"/>
  <c r="S11" i="33"/>
  <c r="R11" i="33"/>
  <c r="P11" i="33"/>
  <c r="O11" i="33"/>
  <c r="N11" i="33"/>
  <c r="L11" i="33"/>
  <c r="T10" i="33"/>
  <c r="S10" i="33"/>
  <c r="R10" i="33"/>
  <c r="P10" i="33"/>
  <c r="O10" i="33"/>
  <c r="N10" i="33"/>
  <c r="L10" i="33"/>
  <c r="T9" i="33"/>
  <c r="S9" i="33"/>
  <c r="R9" i="33"/>
  <c r="P9" i="33"/>
  <c r="O9" i="33"/>
  <c r="N9" i="33"/>
  <c r="L9" i="33"/>
  <c r="T90" i="25"/>
  <c r="S90" i="25"/>
  <c r="R90" i="25"/>
  <c r="P90" i="25"/>
  <c r="O90" i="25"/>
  <c r="N90" i="25"/>
  <c r="L90" i="25"/>
  <c r="T89" i="25"/>
  <c r="S89" i="25"/>
  <c r="R89" i="25"/>
  <c r="P89" i="25"/>
  <c r="O89" i="25"/>
  <c r="N89" i="25"/>
  <c r="L89" i="25"/>
  <c r="T88" i="25"/>
  <c r="S88" i="25"/>
  <c r="R88" i="25"/>
  <c r="P88" i="25"/>
  <c r="O88" i="25"/>
  <c r="N88" i="25"/>
  <c r="L88" i="25"/>
  <c r="T87" i="25"/>
  <c r="S87" i="25"/>
  <c r="R87" i="25"/>
  <c r="P87" i="25"/>
  <c r="O87" i="25"/>
  <c r="N87" i="25"/>
  <c r="L87" i="25"/>
  <c r="T86" i="25"/>
  <c r="S86" i="25"/>
  <c r="R86" i="25"/>
  <c r="P86" i="25"/>
  <c r="O86" i="25"/>
  <c r="N86" i="25"/>
  <c r="L86" i="25"/>
  <c r="T85" i="25"/>
  <c r="S85" i="25"/>
  <c r="R85" i="25"/>
  <c r="P85" i="25"/>
  <c r="O85" i="25"/>
  <c r="N85" i="25"/>
  <c r="L85" i="25"/>
  <c r="T84" i="25"/>
  <c r="S84" i="25"/>
  <c r="R84" i="25"/>
  <c r="P84" i="25"/>
  <c r="O84" i="25"/>
  <c r="N84" i="25"/>
  <c r="L84" i="25"/>
  <c r="T83" i="25"/>
  <c r="S83" i="25"/>
  <c r="R83" i="25"/>
  <c r="P83" i="25"/>
  <c r="O83" i="25"/>
  <c r="N83" i="25"/>
  <c r="L83" i="25"/>
  <c r="T82" i="25"/>
  <c r="S82" i="25"/>
  <c r="R82" i="25"/>
  <c r="P82" i="25"/>
  <c r="O82" i="25"/>
  <c r="N82" i="25"/>
  <c r="L82" i="25"/>
  <c r="T81" i="25"/>
  <c r="S81" i="25"/>
  <c r="R81" i="25"/>
  <c r="P81" i="25"/>
  <c r="O81" i="25"/>
  <c r="N81" i="25"/>
  <c r="L81" i="25"/>
  <c r="T80" i="25"/>
  <c r="S80" i="25"/>
  <c r="R80" i="25"/>
  <c r="P80" i="25"/>
  <c r="O80" i="25"/>
  <c r="N80" i="25"/>
  <c r="L80" i="25"/>
  <c r="T79" i="25"/>
  <c r="S79" i="25"/>
  <c r="R79" i="25"/>
  <c r="P79" i="25"/>
  <c r="O79" i="25"/>
  <c r="N79" i="25"/>
  <c r="L79" i="25"/>
  <c r="T78" i="25"/>
  <c r="S78" i="25"/>
  <c r="R78" i="25"/>
  <c r="P78" i="25"/>
  <c r="O78" i="25"/>
  <c r="N78" i="25"/>
  <c r="L78" i="25"/>
  <c r="T77" i="25"/>
  <c r="S77" i="25"/>
  <c r="R77" i="25"/>
  <c r="P77" i="25"/>
  <c r="O77" i="25"/>
  <c r="N77" i="25"/>
  <c r="L77" i="25"/>
  <c r="T76" i="25"/>
  <c r="S76" i="25"/>
  <c r="R76" i="25"/>
  <c r="P76" i="25"/>
  <c r="O76" i="25"/>
  <c r="N76" i="25"/>
  <c r="L76" i="25"/>
  <c r="T75" i="25"/>
  <c r="S75" i="25"/>
  <c r="R75" i="25"/>
  <c r="P75" i="25"/>
  <c r="O75" i="25"/>
  <c r="N75" i="25"/>
  <c r="L75" i="25"/>
  <c r="T74" i="25"/>
  <c r="S74" i="25"/>
  <c r="R74" i="25"/>
  <c r="P74" i="25"/>
  <c r="O74" i="25"/>
  <c r="N74" i="25"/>
  <c r="L74" i="25"/>
  <c r="T73" i="25"/>
  <c r="S73" i="25"/>
  <c r="R73" i="25"/>
  <c r="P73" i="25"/>
  <c r="O73" i="25"/>
  <c r="N73" i="25"/>
  <c r="L73" i="25"/>
  <c r="T72" i="25"/>
  <c r="S72" i="25"/>
  <c r="R72" i="25"/>
  <c r="P72" i="25"/>
  <c r="O72" i="25"/>
  <c r="N72" i="25"/>
  <c r="L72" i="25"/>
  <c r="T71" i="25"/>
  <c r="S71" i="25"/>
  <c r="R71" i="25"/>
  <c r="P71" i="25"/>
  <c r="O71" i="25"/>
  <c r="N71" i="25"/>
  <c r="L71" i="25"/>
  <c r="T70" i="25"/>
  <c r="S70" i="25"/>
  <c r="R70" i="25"/>
  <c r="P70" i="25"/>
  <c r="O70" i="25"/>
  <c r="N70" i="25"/>
  <c r="L70" i="25"/>
  <c r="T69" i="25"/>
  <c r="S69" i="25"/>
  <c r="R69" i="25"/>
  <c r="P69" i="25"/>
  <c r="O69" i="25"/>
  <c r="N69" i="25"/>
  <c r="L69" i="25"/>
  <c r="T68" i="25"/>
  <c r="S68" i="25"/>
  <c r="R68" i="25"/>
  <c r="P68" i="25"/>
  <c r="O68" i="25"/>
  <c r="N68" i="25"/>
  <c r="L68" i="25"/>
  <c r="T67" i="25"/>
  <c r="S67" i="25"/>
  <c r="R67" i="25"/>
  <c r="P67" i="25"/>
  <c r="O67" i="25"/>
  <c r="N67" i="25"/>
  <c r="L67" i="25"/>
  <c r="T66" i="25"/>
  <c r="S66" i="25"/>
  <c r="R66" i="25"/>
  <c r="P66" i="25"/>
  <c r="O66" i="25"/>
  <c r="N66" i="25"/>
  <c r="L66" i="25"/>
  <c r="T65" i="25"/>
  <c r="S65" i="25"/>
  <c r="R65" i="25"/>
  <c r="P65" i="25"/>
  <c r="O65" i="25"/>
  <c r="N65" i="25"/>
  <c r="L65" i="25"/>
  <c r="T64" i="25"/>
  <c r="S64" i="25"/>
  <c r="R64" i="25"/>
  <c r="P64" i="25"/>
  <c r="O64" i="25"/>
  <c r="N64" i="25"/>
  <c r="L64" i="25"/>
  <c r="T63" i="25"/>
  <c r="S63" i="25"/>
  <c r="R63" i="25"/>
  <c r="P63" i="25"/>
  <c r="O63" i="25"/>
  <c r="N63" i="25"/>
  <c r="L63" i="25"/>
  <c r="T62" i="25"/>
  <c r="S62" i="25"/>
  <c r="R62" i="25"/>
  <c r="P62" i="25"/>
  <c r="O62" i="25"/>
  <c r="N62" i="25"/>
  <c r="L62" i="25"/>
  <c r="T61" i="25"/>
  <c r="S61" i="25"/>
  <c r="R61" i="25"/>
  <c r="P61" i="25"/>
  <c r="O61" i="25"/>
  <c r="N61" i="25"/>
  <c r="L61" i="25"/>
  <c r="T60" i="25"/>
  <c r="S60" i="25"/>
  <c r="R60" i="25"/>
  <c r="P60" i="25"/>
  <c r="O60" i="25"/>
  <c r="N60" i="25"/>
  <c r="L60" i="25"/>
  <c r="T59" i="25"/>
  <c r="S59" i="25"/>
  <c r="R59" i="25"/>
  <c r="P59" i="25"/>
  <c r="O59" i="25"/>
  <c r="N59" i="25"/>
  <c r="L59" i="25"/>
  <c r="T58" i="25"/>
  <c r="S58" i="25"/>
  <c r="R58" i="25"/>
  <c r="P58" i="25"/>
  <c r="O58" i="25"/>
  <c r="N58" i="25"/>
  <c r="L58" i="25"/>
  <c r="T57" i="25"/>
  <c r="S57" i="25"/>
  <c r="R57" i="25"/>
  <c r="P57" i="25"/>
  <c r="O57" i="25"/>
  <c r="N57" i="25"/>
  <c r="L57" i="25"/>
  <c r="T56" i="25"/>
  <c r="S56" i="25"/>
  <c r="R56" i="25"/>
  <c r="P56" i="25"/>
  <c r="O56" i="25"/>
  <c r="N56" i="25"/>
  <c r="L56" i="25"/>
  <c r="T55" i="25"/>
  <c r="S55" i="25"/>
  <c r="R55" i="25"/>
  <c r="P55" i="25"/>
  <c r="O55" i="25"/>
  <c r="N55" i="25"/>
  <c r="L55" i="25"/>
  <c r="T54" i="25"/>
  <c r="S54" i="25"/>
  <c r="R54" i="25"/>
  <c r="P54" i="25"/>
  <c r="O54" i="25"/>
  <c r="N54" i="25"/>
  <c r="L54" i="25"/>
  <c r="T53" i="25"/>
  <c r="S53" i="25"/>
  <c r="R53" i="25"/>
  <c r="P53" i="25"/>
  <c r="O53" i="25"/>
  <c r="N53" i="25"/>
  <c r="L53" i="25"/>
  <c r="T52" i="25"/>
  <c r="S52" i="25"/>
  <c r="R52" i="25"/>
  <c r="P52" i="25"/>
  <c r="O52" i="25"/>
  <c r="N52" i="25"/>
  <c r="L52" i="25"/>
  <c r="T51" i="25"/>
  <c r="S51" i="25"/>
  <c r="R51" i="25"/>
  <c r="P51" i="25"/>
  <c r="O51" i="25"/>
  <c r="N51" i="25"/>
  <c r="L51" i="25"/>
  <c r="T50" i="25"/>
  <c r="S50" i="25"/>
  <c r="R50" i="25"/>
  <c r="P50" i="25"/>
  <c r="O50" i="25"/>
  <c r="N50" i="25"/>
  <c r="L50" i="25"/>
  <c r="T49" i="25"/>
  <c r="S49" i="25"/>
  <c r="R49" i="25"/>
  <c r="P49" i="25"/>
  <c r="O49" i="25"/>
  <c r="N49" i="25"/>
  <c r="L49" i="25"/>
  <c r="T48" i="25"/>
  <c r="S48" i="25"/>
  <c r="R48" i="25"/>
  <c r="P48" i="25"/>
  <c r="O48" i="25"/>
  <c r="N48" i="25"/>
  <c r="L48" i="25"/>
  <c r="T47" i="25"/>
  <c r="S47" i="25"/>
  <c r="R47" i="25"/>
  <c r="P47" i="25"/>
  <c r="O47" i="25"/>
  <c r="N47" i="25"/>
  <c r="L47" i="25"/>
  <c r="T46" i="25"/>
  <c r="S46" i="25"/>
  <c r="R46" i="25"/>
  <c r="P46" i="25"/>
  <c r="O46" i="25"/>
  <c r="N46" i="25"/>
  <c r="L46" i="25"/>
  <c r="T45" i="25"/>
  <c r="S45" i="25"/>
  <c r="R45" i="25"/>
  <c r="P45" i="25"/>
  <c r="O45" i="25"/>
  <c r="N45" i="25"/>
  <c r="L45" i="25"/>
  <c r="T44" i="25"/>
  <c r="S44" i="25"/>
  <c r="R44" i="25"/>
  <c r="P44" i="25"/>
  <c r="O44" i="25"/>
  <c r="N44" i="25"/>
  <c r="L44" i="25"/>
  <c r="T43" i="25"/>
  <c r="S43" i="25"/>
  <c r="R43" i="25"/>
  <c r="P43" i="25"/>
  <c r="O43" i="25"/>
  <c r="N43" i="25"/>
  <c r="L43" i="25"/>
  <c r="T42" i="25"/>
  <c r="S42" i="25"/>
  <c r="R42" i="25"/>
  <c r="P42" i="25"/>
  <c r="O42" i="25"/>
  <c r="N42" i="25"/>
  <c r="L42" i="25"/>
  <c r="T41" i="25"/>
  <c r="S41" i="25"/>
  <c r="R41" i="25"/>
  <c r="P41" i="25"/>
  <c r="O41" i="25"/>
  <c r="N41" i="25"/>
  <c r="L41" i="25"/>
  <c r="T40" i="25"/>
  <c r="S40" i="25"/>
  <c r="R40" i="25"/>
  <c r="P40" i="25"/>
  <c r="O40" i="25"/>
  <c r="N40" i="25"/>
  <c r="L40" i="25"/>
  <c r="T39" i="25"/>
  <c r="S39" i="25"/>
  <c r="R39" i="25"/>
  <c r="P39" i="25"/>
  <c r="O39" i="25"/>
  <c r="N39" i="25"/>
  <c r="L39" i="25"/>
  <c r="T38" i="25"/>
  <c r="S38" i="25"/>
  <c r="R38" i="25"/>
  <c r="P38" i="25"/>
  <c r="O38" i="25"/>
  <c r="N38" i="25"/>
  <c r="L38" i="25"/>
  <c r="T37" i="25"/>
  <c r="S37" i="25"/>
  <c r="R37" i="25"/>
  <c r="P37" i="25"/>
  <c r="O37" i="25"/>
  <c r="N37" i="25"/>
  <c r="L37" i="25"/>
  <c r="T36" i="25"/>
  <c r="S36" i="25"/>
  <c r="R36" i="25"/>
  <c r="P36" i="25"/>
  <c r="O36" i="25"/>
  <c r="N36" i="25"/>
  <c r="L36" i="25"/>
  <c r="T35" i="25"/>
  <c r="S35" i="25"/>
  <c r="R35" i="25"/>
  <c r="P35" i="25"/>
  <c r="O35" i="25"/>
  <c r="N35" i="25"/>
  <c r="L35" i="25"/>
  <c r="T34" i="25"/>
  <c r="S34" i="25"/>
  <c r="R34" i="25"/>
  <c r="P34" i="25"/>
  <c r="O34" i="25"/>
  <c r="N34" i="25"/>
  <c r="L34" i="25"/>
  <c r="T33" i="25"/>
  <c r="S33" i="25"/>
  <c r="R33" i="25"/>
  <c r="P33" i="25"/>
  <c r="O33" i="25"/>
  <c r="N33" i="25"/>
  <c r="L33" i="25"/>
  <c r="T32" i="25"/>
  <c r="S32" i="25"/>
  <c r="R32" i="25"/>
  <c r="P32" i="25"/>
  <c r="O32" i="25"/>
  <c r="N32" i="25"/>
  <c r="L32" i="25"/>
  <c r="T31" i="25"/>
  <c r="S31" i="25"/>
  <c r="R31" i="25"/>
  <c r="P31" i="25"/>
  <c r="O31" i="25"/>
  <c r="N31" i="25"/>
  <c r="L31" i="25"/>
  <c r="T30" i="25"/>
  <c r="S30" i="25"/>
  <c r="R30" i="25"/>
  <c r="P30" i="25"/>
  <c r="O30" i="25"/>
  <c r="N30" i="25"/>
  <c r="L30" i="25"/>
  <c r="T29" i="25"/>
  <c r="S29" i="25"/>
  <c r="R29" i="25"/>
  <c r="P29" i="25"/>
  <c r="O29" i="25"/>
  <c r="N29" i="25"/>
  <c r="L29" i="25"/>
  <c r="T28" i="25"/>
  <c r="S28" i="25"/>
  <c r="R28" i="25"/>
  <c r="P28" i="25"/>
  <c r="O28" i="25"/>
  <c r="N28" i="25"/>
  <c r="L28" i="25"/>
  <c r="T27" i="25"/>
  <c r="S27" i="25"/>
  <c r="R27" i="25"/>
  <c r="P27" i="25"/>
  <c r="O27" i="25"/>
  <c r="N27" i="25"/>
  <c r="L27" i="25"/>
  <c r="T26" i="25"/>
  <c r="S26" i="25"/>
  <c r="R26" i="25"/>
  <c r="P26" i="25"/>
  <c r="O26" i="25"/>
  <c r="N26" i="25"/>
  <c r="L26" i="25"/>
  <c r="T25" i="25"/>
  <c r="S25" i="25"/>
  <c r="R25" i="25"/>
  <c r="P25" i="25"/>
  <c r="O25" i="25"/>
  <c r="N25" i="25"/>
  <c r="L25" i="25"/>
  <c r="T24" i="25"/>
  <c r="S24" i="25"/>
  <c r="R24" i="25"/>
  <c r="P24" i="25"/>
  <c r="O24" i="25"/>
  <c r="N24" i="25"/>
  <c r="L24" i="25"/>
  <c r="T23" i="25"/>
  <c r="S23" i="25"/>
  <c r="R23" i="25"/>
  <c r="P23" i="25"/>
  <c r="O23" i="25"/>
  <c r="N23" i="25"/>
  <c r="L23" i="25"/>
  <c r="T22" i="25"/>
  <c r="S22" i="25"/>
  <c r="R22" i="25"/>
  <c r="P22" i="25"/>
  <c r="O22" i="25"/>
  <c r="N22" i="25"/>
  <c r="L22" i="25"/>
  <c r="T21" i="25"/>
  <c r="S21" i="25"/>
  <c r="R21" i="25"/>
  <c r="P21" i="25"/>
  <c r="O21" i="25"/>
  <c r="N21" i="25"/>
  <c r="L21" i="25"/>
  <c r="T20" i="25"/>
  <c r="S20" i="25"/>
  <c r="R20" i="25"/>
  <c r="P20" i="25"/>
  <c r="O20" i="25"/>
  <c r="N20" i="25"/>
  <c r="L20" i="25"/>
  <c r="T19" i="25"/>
  <c r="S19" i="25"/>
  <c r="R19" i="25"/>
  <c r="P19" i="25"/>
  <c r="O19" i="25"/>
  <c r="N19" i="25"/>
  <c r="L19" i="25"/>
  <c r="T18" i="25"/>
  <c r="S18" i="25"/>
  <c r="R18" i="25"/>
  <c r="P18" i="25"/>
  <c r="O18" i="25"/>
  <c r="N18" i="25"/>
  <c r="L18" i="25"/>
  <c r="T17" i="25"/>
  <c r="S17" i="25"/>
  <c r="R17" i="25"/>
  <c r="P17" i="25"/>
  <c r="O17" i="25"/>
  <c r="N17" i="25"/>
  <c r="L17" i="25"/>
  <c r="T16" i="25"/>
  <c r="S16" i="25"/>
  <c r="R16" i="25"/>
  <c r="P16" i="25"/>
  <c r="O16" i="25"/>
  <c r="N16" i="25"/>
  <c r="L16" i="25"/>
  <c r="T15" i="25"/>
  <c r="S15" i="25"/>
  <c r="R15" i="25"/>
  <c r="P15" i="25"/>
  <c r="O15" i="25"/>
  <c r="N15" i="25"/>
  <c r="L15" i="25"/>
  <c r="T14" i="25"/>
  <c r="S14" i="25"/>
  <c r="R14" i="25"/>
  <c r="P14" i="25"/>
  <c r="O14" i="25"/>
  <c r="N14" i="25"/>
  <c r="L14" i="25"/>
  <c r="T13" i="25"/>
  <c r="S13" i="25"/>
  <c r="R13" i="25"/>
  <c r="P13" i="25"/>
  <c r="O13" i="25"/>
  <c r="N13" i="25"/>
  <c r="T12" i="25"/>
  <c r="S12" i="25"/>
  <c r="R12" i="25"/>
  <c r="P12" i="25"/>
  <c r="O12" i="25"/>
  <c r="N12" i="25"/>
  <c r="L12" i="25"/>
  <c r="T11" i="25"/>
  <c r="S11" i="25"/>
  <c r="R11" i="25"/>
  <c r="P11" i="25"/>
  <c r="O11" i="25"/>
  <c r="N11" i="25"/>
  <c r="L11" i="25"/>
  <c r="T10" i="25"/>
  <c r="S10" i="25"/>
  <c r="R10" i="25"/>
  <c r="P10" i="25"/>
  <c r="O10" i="25"/>
  <c r="N10" i="25"/>
  <c r="L10" i="25"/>
  <c r="T9" i="25"/>
  <c r="S9" i="25"/>
  <c r="R9" i="25"/>
  <c r="P9" i="25"/>
  <c r="O9" i="25"/>
  <c r="N9" i="25"/>
  <c r="L9" i="25"/>
  <c r="T121" i="29"/>
  <c r="S121" i="29"/>
  <c r="R121" i="29"/>
  <c r="P121" i="29"/>
  <c r="O121" i="29"/>
  <c r="N121" i="29"/>
  <c r="L121" i="29"/>
  <c r="T120" i="29"/>
  <c r="S120" i="29"/>
  <c r="R120" i="29"/>
  <c r="P120" i="29"/>
  <c r="O120" i="29"/>
  <c r="N120" i="29"/>
  <c r="L120" i="29"/>
  <c r="T119" i="29"/>
  <c r="S119" i="29"/>
  <c r="R119" i="29"/>
  <c r="P119" i="29"/>
  <c r="O119" i="29"/>
  <c r="N119" i="29"/>
  <c r="L119" i="29"/>
  <c r="T118" i="29"/>
  <c r="S118" i="29"/>
  <c r="R118" i="29"/>
  <c r="P118" i="29"/>
  <c r="O118" i="29"/>
  <c r="N118" i="29"/>
  <c r="L118" i="29"/>
  <c r="T117" i="29"/>
  <c r="S117" i="29"/>
  <c r="R117" i="29"/>
  <c r="P117" i="29"/>
  <c r="O117" i="29"/>
  <c r="N117" i="29"/>
  <c r="L117" i="29"/>
  <c r="T116" i="29"/>
  <c r="S116" i="29"/>
  <c r="R116" i="29"/>
  <c r="P116" i="29"/>
  <c r="O116" i="29"/>
  <c r="N116" i="29"/>
  <c r="L116" i="29"/>
  <c r="T115" i="29"/>
  <c r="S115" i="29"/>
  <c r="R115" i="29"/>
  <c r="P115" i="29"/>
  <c r="O115" i="29"/>
  <c r="N115" i="29"/>
  <c r="L115" i="29"/>
  <c r="T114" i="29"/>
  <c r="S114" i="29"/>
  <c r="R114" i="29"/>
  <c r="P114" i="29"/>
  <c r="O114" i="29"/>
  <c r="N114" i="29"/>
  <c r="L114" i="29"/>
  <c r="T113" i="29"/>
  <c r="S113" i="29"/>
  <c r="R113" i="29"/>
  <c r="P113" i="29"/>
  <c r="O113" i="29"/>
  <c r="N113" i="29"/>
  <c r="L113" i="29"/>
  <c r="T112" i="29"/>
  <c r="S112" i="29"/>
  <c r="R112" i="29"/>
  <c r="P112" i="29"/>
  <c r="O112" i="29"/>
  <c r="N112" i="29"/>
  <c r="L112" i="29"/>
  <c r="T111" i="29"/>
  <c r="S111" i="29"/>
  <c r="R111" i="29"/>
  <c r="P111" i="29"/>
  <c r="O111" i="29"/>
  <c r="N111" i="29"/>
  <c r="L111" i="29"/>
  <c r="T110" i="29"/>
  <c r="S110" i="29"/>
  <c r="R110" i="29"/>
  <c r="P110" i="29"/>
  <c r="O110" i="29"/>
  <c r="N110" i="29"/>
  <c r="L110" i="29"/>
  <c r="T109" i="29"/>
  <c r="S109" i="29"/>
  <c r="R109" i="29"/>
  <c r="P109" i="29"/>
  <c r="O109" i="29"/>
  <c r="N109" i="29"/>
  <c r="L109" i="29"/>
  <c r="T108" i="29"/>
  <c r="S108" i="29"/>
  <c r="R108" i="29"/>
  <c r="P108" i="29"/>
  <c r="O108" i="29"/>
  <c r="N108" i="29"/>
  <c r="L108" i="29"/>
  <c r="T107" i="29"/>
  <c r="S107" i="29"/>
  <c r="R107" i="29"/>
  <c r="P107" i="29"/>
  <c r="O107" i="29"/>
  <c r="N107" i="29"/>
  <c r="L107" i="29"/>
  <c r="T106" i="29"/>
  <c r="S106" i="29"/>
  <c r="R106" i="29"/>
  <c r="P106" i="29"/>
  <c r="O106" i="29"/>
  <c r="N106" i="29"/>
  <c r="L106" i="29"/>
  <c r="T105" i="29"/>
  <c r="S105" i="29"/>
  <c r="R105" i="29"/>
  <c r="P105" i="29"/>
  <c r="O105" i="29"/>
  <c r="N105" i="29"/>
  <c r="L105" i="29"/>
  <c r="T104" i="29"/>
  <c r="S104" i="29"/>
  <c r="R104" i="29"/>
  <c r="P104" i="29"/>
  <c r="O104" i="29"/>
  <c r="N104" i="29"/>
  <c r="L104" i="29"/>
  <c r="T103" i="29"/>
  <c r="S103" i="29"/>
  <c r="R103" i="29"/>
  <c r="P103" i="29"/>
  <c r="O103" i="29"/>
  <c r="N103" i="29"/>
  <c r="L103" i="29"/>
  <c r="T102" i="29"/>
  <c r="S102" i="29"/>
  <c r="R102" i="29"/>
  <c r="P102" i="29"/>
  <c r="O102" i="29"/>
  <c r="N102" i="29"/>
  <c r="L102" i="29"/>
  <c r="T101" i="29"/>
  <c r="S101" i="29"/>
  <c r="R101" i="29"/>
  <c r="P101" i="29"/>
  <c r="O101" i="29"/>
  <c r="N101" i="29"/>
  <c r="L101" i="29"/>
  <c r="T100" i="29"/>
  <c r="S100" i="29"/>
  <c r="R100" i="29"/>
  <c r="P100" i="29"/>
  <c r="O100" i="29"/>
  <c r="N100" i="29"/>
  <c r="L100" i="29"/>
  <c r="T99" i="29"/>
  <c r="S99" i="29"/>
  <c r="R99" i="29"/>
  <c r="P99" i="29"/>
  <c r="O99" i="29"/>
  <c r="N99" i="29"/>
  <c r="L99" i="29"/>
  <c r="T98" i="29"/>
  <c r="S98" i="29"/>
  <c r="R98" i="29"/>
  <c r="P98" i="29"/>
  <c r="O98" i="29"/>
  <c r="N98" i="29"/>
  <c r="L98" i="29"/>
  <c r="T97" i="29"/>
  <c r="S97" i="29"/>
  <c r="R97" i="29"/>
  <c r="P97" i="29"/>
  <c r="O97" i="29"/>
  <c r="N97" i="29"/>
  <c r="L97" i="29"/>
  <c r="T96" i="29"/>
  <c r="S96" i="29"/>
  <c r="R96" i="29"/>
  <c r="P96" i="29"/>
  <c r="O96" i="29"/>
  <c r="N96" i="29"/>
  <c r="L96" i="29"/>
  <c r="T95" i="29"/>
  <c r="S95" i="29"/>
  <c r="R95" i="29"/>
  <c r="P95" i="29"/>
  <c r="O95" i="29"/>
  <c r="N95" i="29"/>
  <c r="L95" i="29"/>
  <c r="T94" i="29"/>
  <c r="S94" i="29"/>
  <c r="R94" i="29"/>
  <c r="P94" i="29"/>
  <c r="O94" i="29"/>
  <c r="N94" i="29"/>
  <c r="L94" i="29"/>
  <c r="T93" i="29"/>
  <c r="S93" i="29"/>
  <c r="R93" i="29"/>
  <c r="P93" i="29"/>
  <c r="O93" i="29"/>
  <c r="N93" i="29"/>
  <c r="L93" i="29"/>
  <c r="T92" i="29"/>
  <c r="S92" i="29"/>
  <c r="R92" i="29"/>
  <c r="P92" i="29"/>
  <c r="O92" i="29"/>
  <c r="N92" i="29"/>
  <c r="L92" i="29"/>
  <c r="T91" i="29"/>
  <c r="S91" i="29"/>
  <c r="R91" i="29"/>
  <c r="P91" i="29"/>
  <c r="O91" i="29"/>
  <c r="N91" i="29"/>
  <c r="L91" i="29"/>
  <c r="T90" i="29"/>
  <c r="S90" i="29"/>
  <c r="R90" i="29"/>
  <c r="P90" i="29"/>
  <c r="O90" i="29"/>
  <c r="N90" i="29"/>
  <c r="L90" i="29"/>
  <c r="T89" i="29"/>
  <c r="S89" i="29"/>
  <c r="R89" i="29"/>
  <c r="P89" i="29"/>
  <c r="O89" i="29"/>
  <c r="N89" i="29"/>
  <c r="L89" i="29"/>
  <c r="T88" i="29"/>
  <c r="S88" i="29"/>
  <c r="R88" i="29"/>
  <c r="P88" i="29"/>
  <c r="O88" i="29"/>
  <c r="N88" i="29"/>
  <c r="L88" i="29"/>
  <c r="T87" i="29"/>
  <c r="S87" i="29"/>
  <c r="R87" i="29"/>
  <c r="P87" i="29"/>
  <c r="O87" i="29"/>
  <c r="N87" i="29"/>
  <c r="L87" i="29"/>
  <c r="T86" i="29"/>
  <c r="S86" i="29"/>
  <c r="R86" i="29"/>
  <c r="P86" i="29"/>
  <c r="O86" i="29"/>
  <c r="N86" i="29"/>
  <c r="L86" i="29"/>
  <c r="T85" i="29"/>
  <c r="S85" i="29"/>
  <c r="R85" i="29"/>
  <c r="P85" i="29"/>
  <c r="O85" i="29"/>
  <c r="N85" i="29"/>
  <c r="L85" i="29"/>
  <c r="T84" i="29"/>
  <c r="S84" i="29"/>
  <c r="R84" i="29"/>
  <c r="P84" i="29"/>
  <c r="O84" i="29"/>
  <c r="N84" i="29"/>
  <c r="L84" i="29"/>
  <c r="T83" i="29"/>
  <c r="S83" i="29"/>
  <c r="R83" i="29"/>
  <c r="P83" i="29"/>
  <c r="O83" i="29"/>
  <c r="N83" i="29"/>
  <c r="L83" i="29"/>
  <c r="T82" i="29"/>
  <c r="S82" i="29"/>
  <c r="R82" i="29"/>
  <c r="P82" i="29"/>
  <c r="O82" i="29"/>
  <c r="N82" i="29"/>
  <c r="L82" i="29"/>
  <c r="T81" i="29"/>
  <c r="S81" i="29"/>
  <c r="R81" i="29"/>
  <c r="P81" i="29"/>
  <c r="O81" i="29"/>
  <c r="N81" i="29"/>
  <c r="L81" i="29"/>
  <c r="T80" i="29"/>
  <c r="S80" i="29"/>
  <c r="R80" i="29"/>
  <c r="P80" i="29"/>
  <c r="O80" i="29"/>
  <c r="N80" i="29"/>
  <c r="L80" i="29"/>
  <c r="T79" i="29"/>
  <c r="S79" i="29"/>
  <c r="R79" i="29"/>
  <c r="P79" i="29"/>
  <c r="O79" i="29"/>
  <c r="N79" i="29"/>
  <c r="L79" i="29"/>
  <c r="T78" i="29"/>
  <c r="S78" i="29"/>
  <c r="R78" i="29"/>
  <c r="P78" i="29"/>
  <c r="O78" i="29"/>
  <c r="N78" i="29"/>
  <c r="L78" i="29"/>
  <c r="T77" i="29"/>
  <c r="S77" i="29"/>
  <c r="R77" i="29"/>
  <c r="P77" i="29"/>
  <c r="O77" i="29"/>
  <c r="N77" i="29"/>
  <c r="L77" i="29"/>
  <c r="T76" i="29"/>
  <c r="S76" i="29"/>
  <c r="R76" i="29"/>
  <c r="P76" i="29"/>
  <c r="O76" i="29"/>
  <c r="N76" i="29"/>
  <c r="L76" i="29"/>
  <c r="T75" i="29"/>
  <c r="S75" i="29"/>
  <c r="R75" i="29"/>
  <c r="P75" i="29"/>
  <c r="O75" i="29"/>
  <c r="N75" i="29"/>
  <c r="L75" i="29"/>
  <c r="T74" i="29"/>
  <c r="S74" i="29"/>
  <c r="R74" i="29"/>
  <c r="P74" i="29"/>
  <c r="O74" i="29"/>
  <c r="N74" i="29"/>
  <c r="L74" i="29"/>
  <c r="T73" i="29"/>
  <c r="S73" i="29"/>
  <c r="R73" i="29"/>
  <c r="P73" i="29"/>
  <c r="O73" i="29"/>
  <c r="N73" i="29"/>
  <c r="L73" i="29"/>
  <c r="T72" i="29"/>
  <c r="S72" i="29"/>
  <c r="R72" i="29"/>
  <c r="P72" i="29"/>
  <c r="O72" i="29"/>
  <c r="N72" i="29"/>
  <c r="L72" i="29"/>
  <c r="T71" i="29"/>
  <c r="S71" i="29"/>
  <c r="R71" i="29"/>
  <c r="P71" i="29"/>
  <c r="O71" i="29"/>
  <c r="N71" i="29"/>
  <c r="L71" i="29"/>
  <c r="T70" i="29"/>
  <c r="S70" i="29"/>
  <c r="R70" i="29"/>
  <c r="P70" i="29"/>
  <c r="O70" i="29"/>
  <c r="N70" i="29"/>
  <c r="L70" i="29"/>
  <c r="T69" i="29"/>
  <c r="S69" i="29"/>
  <c r="R69" i="29"/>
  <c r="P69" i="29"/>
  <c r="O69" i="29"/>
  <c r="N69" i="29"/>
  <c r="L69" i="29"/>
  <c r="T68" i="29"/>
  <c r="S68" i="29"/>
  <c r="R68" i="29"/>
  <c r="P68" i="29"/>
  <c r="O68" i="29"/>
  <c r="N68" i="29"/>
  <c r="L68" i="29"/>
  <c r="T67" i="29"/>
  <c r="S67" i="29"/>
  <c r="R67" i="29"/>
  <c r="P67" i="29"/>
  <c r="O67" i="29"/>
  <c r="N67" i="29"/>
  <c r="L67" i="29"/>
  <c r="T66" i="29"/>
  <c r="S66" i="29"/>
  <c r="R66" i="29"/>
  <c r="P66" i="29"/>
  <c r="O66" i="29"/>
  <c r="N66" i="29"/>
  <c r="L66" i="29"/>
  <c r="T65" i="29"/>
  <c r="S65" i="29"/>
  <c r="R65" i="29"/>
  <c r="P65" i="29"/>
  <c r="O65" i="29"/>
  <c r="N65" i="29"/>
  <c r="L65" i="29"/>
  <c r="T64" i="29"/>
  <c r="S64" i="29"/>
  <c r="R64" i="29"/>
  <c r="P64" i="29"/>
  <c r="O64" i="29"/>
  <c r="N64" i="29"/>
  <c r="L64" i="29"/>
  <c r="T63" i="29"/>
  <c r="S63" i="29"/>
  <c r="R63" i="29"/>
  <c r="P63" i="29"/>
  <c r="O63" i="29"/>
  <c r="N63" i="29"/>
  <c r="L63" i="29"/>
  <c r="T62" i="29"/>
  <c r="S62" i="29"/>
  <c r="R62" i="29"/>
  <c r="P62" i="29"/>
  <c r="O62" i="29"/>
  <c r="N62" i="29"/>
  <c r="L62" i="29"/>
  <c r="T61" i="29"/>
  <c r="S61" i="29"/>
  <c r="R61" i="29"/>
  <c r="P61" i="29"/>
  <c r="O61" i="29"/>
  <c r="N61" i="29"/>
  <c r="L61" i="29"/>
  <c r="T60" i="29"/>
  <c r="S60" i="29"/>
  <c r="R60" i="29"/>
  <c r="P60" i="29"/>
  <c r="O60" i="29"/>
  <c r="N60" i="29"/>
  <c r="L60" i="29"/>
  <c r="T59" i="29"/>
  <c r="S59" i="29"/>
  <c r="R59" i="29"/>
  <c r="P59" i="29"/>
  <c r="O59" i="29"/>
  <c r="N59" i="29"/>
  <c r="L59" i="29"/>
  <c r="T58" i="29"/>
  <c r="S58" i="29"/>
  <c r="R58" i="29"/>
  <c r="P58" i="29"/>
  <c r="O58" i="29"/>
  <c r="N58" i="29"/>
  <c r="L58" i="29"/>
  <c r="T57" i="29"/>
  <c r="S57" i="29"/>
  <c r="R57" i="29"/>
  <c r="P57" i="29"/>
  <c r="O57" i="29"/>
  <c r="N57" i="29"/>
  <c r="L57" i="29"/>
  <c r="T56" i="29"/>
  <c r="S56" i="29"/>
  <c r="R56" i="29"/>
  <c r="P56" i="29"/>
  <c r="O56" i="29"/>
  <c r="N56" i="29"/>
  <c r="L56" i="29"/>
  <c r="T55" i="29"/>
  <c r="S55" i="29"/>
  <c r="R55" i="29"/>
  <c r="P55" i="29"/>
  <c r="O55" i="29"/>
  <c r="N55" i="29"/>
  <c r="L55" i="29"/>
  <c r="T54" i="29"/>
  <c r="S54" i="29"/>
  <c r="R54" i="29"/>
  <c r="P54" i="29"/>
  <c r="O54" i="29"/>
  <c r="N54" i="29"/>
  <c r="L54" i="29"/>
  <c r="T53" i="29"/>
  <c r="S53" i="29"/>
  <c r="R53" i="29"/>
  <c r="P53" i="29"/>
  <c r="O53" i="29"/>
  <c r="N53" i="29"/>
  <c r="L53" i="29"/>
  <c r="T52" i="29"/>
  <c r="S52" i="29"/>
  <c r="R52" i="29"/>
  <c r="P52" i="29"/>
  <c r="O52" i="29"/>
  <c r="N52" i="29"/>
  <c r="L52" i="29"/>
  <c r="T51" i="29"/>
  <c r="S51" i="29"/>
  <c r="R51" i="29"/>
  <c r="P51" i="29"/>
  <c r="O51" i="29"/>
  <c r="N51" i="29"/>
  <c r="L51" i="29"/>
  <c r="T50" i="29"/>
  <c r="S50" i="29"/>
  <c r="R50" i="29"/>
  <c r="P50" i="29"/>
  <c r="O50" i="29"/>
  <c r="N50" i="29"/>
  <c r="L50" i="29"/>
  <c r="T49" i="29"/>
  <c r="S49" i="29"/>
  <c r="R49" i="29"/>
  <c r="P49" i="29"/>
  <c r="O49" i="29"/>
  <c r="N49" i="29"/>
  <c r="L49" i="29"/>
  <c r="T48" i="29"/>
  <c r="S48" i="29"/>
  <c r="R48" i="29"/>
  <c r="P48" i="29"/>
  <c r="O48" i="29"/>
  <c r="N48" i="29"/>
  <c r="L48" i="29"/>
  <c r="T47" i="29"/>
  <c r="S47" i="29"/>
  <c r="R47" i="29"/>
  <c r="P47" i="29"/>
  <c r="O47" i="29"/>
  <c r="N47" i="29"/>
  <c r="L47" i="29"/>
  <c r="T46" i="29"/>
  <c r="S46" i="29"/>
  <c r="R46" i="29"/>
  <c r="P46" i="29"/>
  <c r="O46" i="29"/>
  <c r="N46" i="29"/>
  <c r="L46" i="29"/>
  <c r="T45" i="29"/>
  <c r="S45" i="29"/>
  <c r="R45" i="29"/>
  <c r="P45" i="29"/>
  <c r="O45" i="29"/>
  <c r="N45" i="29"/>
  <c r="L45" i="29"/>
  <c r="T44" i="29"/>
  <c r="S44" i="29"/>
  <c r="R44" i="29"/>
  <c r="P44" i="29"/>
  <c r="O44" i="29"/>
  <c r="N44" i="29"/>
  <c r="L44" i="29"/>
  <c r="T43" i="29"/>
  <c r="S43" i="29"/>
  <c r="R43" i="29"/>
  <c r="P43" i="29"/>
  <c r="O43" i="29"/>
  <c r="N43" i="29"/>
  <c r="L43" i="29"/>
  <c r="T42" i="29"/>
  <c r="S42" i="29"/>
  <c r="R42" i="29"/>
  <c r="P42" i="29"/>
  <c r="O42" i="29"/>
  <c r="N42" i="29"/>
  <c r="L42" i="29"/>
  <c r="T41" i="29"/>
  <c r="S41" i="29"/>
  <c r="R41" i="29"/>
  <c r="P41" i="29"/>
  <c r="O41" i="29"/>
  <c r="N41" i="29"/>
  <c r="L41" i="29"/>
  <c r="T40" i="29"/>
  <c r="S40" i="29"/>
  <c r="R40" i="29"/>
  <c r="P40" i="29"/>
  <c r="O40" i="29"/>
  <c r="N40" i="29"/>
  <c r="L40" i="29"/>
  <c r="T39" i="29"/>
  <c r="S39" i="29"/>
  <c r="R39" i="29"/>
  <c r="P39" i="29"/>
  <c r="O39" i="29"/>
  <c r="N39" i="29"/>
  <c r="L39" i="29"/>
  <c r="T38" i="29"/>
  <c r="S38" i="29"/>
  <c r="R38" i="29"/>
  <c r="P38" i="29"/>
  <c r="O38" i="29"/>
  <c r="N38" i="29"/>
  <c r="L38" i="29"/>
  <c r="T37" i="29"/>
  <c r="S37" i="29"/>
  <c r="R37" i="29"/>
  <c r="P37" i="29"/>
  <c r="O37" i="29"/>
  <c r="N37" i="29"/>
  <c r="L37" i="29"/>
  <c r="T36" i="29"/>
  <c r="S36" i="29"/>
  <c r="R36" i="29"/>
  <c r="P36" i="29"/>
  <c r="O36" i="29"/>
  <c r="N36" i="29"/>
  <c r="L36" i="29"/>
  <c r="T35" i="29"/>
  <c r="S35" i="29"/>
  <c r="R35" i="29"/>
  <c r="P35" i="29"/>
  <c r="O35" i="29"/>
  <c r="N35" i="29"/>
  <c r="L35" i="29"/>
  <c r="T34" i="29"/>
  <c r="S34" i="29"/>
  <c r="R34" i="29"/>
  <c r="P34" i="29"/>
  <c r="O34" i="29"/>
  <c r="N34" i="29"/>
  <c r="L34" i="29"/>
  <c r="T33" i="29"/>
  <c r="S33" i="29"/>
  <c r="R33" i="29"/>
  <c r="P33" i="29"/>
  <c r="O33" i="29"/>
  <c r="N33" i="29"/>
  <c r="L33" i="29"/>
  <c r="T32" i="29"/>
  <c r="S32" i="29"/>
  <c r="R32" i="29"/>
  <c r="P32" i="29"/>
  <c r="O32" i="29"/>
  <c r="N32" i="29"/>
  <c r="L32" i="29"/>
  <c r="T31" i="29"/>
  <c r="S31" i="29"/>
  <c r="R31" i="29"/>
  <c r="P31" i="29"/>
  <c r="O31" i="29"/>
  <c r="N31" i="29"/>
  <c r="L31" i="29"/>
  <c r="T30" i="29"/>
  <c r="S30" i="29"/>
  <c r="R30" i="29"/>
  <c r="P30" i="29"/>
  <c r="O30" i="29"/>
  <c r="N30" i="29"/>
  <c r="L30" i="29"/>
  <c r="T29" i="29"/>
  <c r="S29" i="29"/>
  <c r="R29" i="29"/>
  <c r="P29" i="29"/>
  <c r="O29" i="29"/>
  <c r="N29" i="29"/>
  <c r="L29" i="29"/>
  <c r="T28" i="29"/>
  <c r="S28" i="29"/>
  <c r="R28" i="29"/>
  <c r="P28" i="29"/>
  <c r="O28" i="29"/>
  <c r="N28" i="29"/>
  <c r="L28" i="29"/>
  <c r="T27" i="29"/>
  <c r="S27" i="29"/>
  <c r="R27" i="29"/>
  <c r="P27" i="29"/>
  <c r="O27" i="29"/>
  <c r="N27" i="29"/>
  <c r="L27" i="29"/>
  <c r="T26" i="29"/>
  <c r="S26" i="29"/>
  <c r="R26" i="29"/>
  <c r="P26" i="29"/>
  <c r="O26" i="29"/>
  <c r="N26" i="29"/>
  <c r="L26" i="29"/>
  <c r="T25" i="29"/>
  <c r="S25" i="29"/>
  <c r="R25" i="29"/>
  <c r="P25" i="29"/>
  <c r="O25" i="29"/>
  <c r="N25" i="29"/>
  <c r="L25" i="29"/>
  <c r="T24" i="29"/>
  <c r="S24" i="29"/>
  <c r="R24" i="29"/>
  <c r="P24" i="29"/>
  <c r="O24" i="29"/>
  <c r="N24" i="29"/>
  <c r="L24" i="29"/>
  <c r="T23" i="29"/>
  <c r="S23" i="29"/>
  <c r="R23" i="29"/>
  <c r="P23" i="29"/>
  <c r="O23" i="29"/>
  <c r="N23" i="29"/>
  <c r="L23" i="29"/>
  <c r="T22" i="29"/>
  <c r="S22" i="29"/>
  <c r="R22" i="29"/>
  <c r="P22" i="29"/>
  <c r="O22" i="29"/>
  <c r="N22" i="29"/>
  <c r="L22" i="29"/>
  <c r="T21" i="29"/>
  <c r="S21" i="29"/>
  <c r="R21" i="29"/>
  <c r="P21" i="29"/>
  <c r="O21" i="29"/>
  <c r="N21" i="29"/>
  <c r="L21" i="29"/>
  <c r="T20" i="29"/>
  <c r="S20" i="29"/>
  <c r="R20" i="29"/>
  <c r="P20" i="29"/>
  <c r="O20" i="29"/>
  <c r="N20" i="29"/>
  <c r="L20" i="29"/>
  <c r="T19" i="29"/>
  <c r="S19" i="29"/>
  <c r="R19" i="29"/>
  <c r="P19" i="29"/>
  <c r="O19" i="29"/>
  <c r="N19" i="29"/>
  <c r="L19" i="29"/>
  <c r="T18" i="29"/>
  <c r="S18" i="29"/>
  <c r="R18" i="29"/>
  <c r="P18" i="29"/>
  <c r="O18" i="29"/>
  <c r="N18" i="29"/>
  <c r="L18" i="29"/>
  <c r="T17" i="29"/>
  <c r="S17" i="29"/>
  <c r="R17" i="29"/>
  <c r="P17" i="29"/>
  <c r="O17" i="29"/>
  <c r="N17" i="29"/>
  <c r="L17" i="29"/>
  <c r="T16" i="29"/>
  <c r="S16" i="29"/>
  <c r="R16" i="29"/>
  <c r="P16" i="29"/>
  <c r="O16" i="29"/>
  <c r="N16" i="29"/>
  <c r="L16" i="29"/>
  <c r="T15" i="29"/>
  <c r="S15" i="29"/>
  <c r="R15" i="29"/>
  <c r="P15" i="29"/>
  <c r="O15" i="29"/>
  <c r="N15" i="29"/>
  <c r="L15" i="29"/>
  <c r="T14" i="29"/>
  <c r="S14" i="29"/>
  <c r="R14" i="29"/>
  <c r="P14" i="29"/>
  <c r="O14" i="29"/>
  <c r="N14" i="29"/>
  <c r="L14" i="29"/>
  <c r="T13" i="29"/>
  <c r="S13" i="29"/>
  <c r="R13" i="29"/>
  <c r="P13" i="29"/>
  <c r="O13" i="29"/>
  <c r="N13" i="29"/>
  <c r="L13" i="29"/>
  <c r="T12" i="29"/>
  <c r="S12" i="29"/>
  <c r="R12" i="29"/>
  <c r="P12" i="29"/>
  <c r="O12" i="29"/>
  <c r="N12" i="29"/>
  <c r="L12" i="29"/>
  <c r="T11" i="29"/>
  <c r="S11" i="29"/>
  <c r="R11" i="29"/>
  <c r="P11" i="29"/>
  <c r="O11" i="29"/>
  <c r="N11" i="29"/>
  <c r="L11" i="29"/>
  <c r="T10" i="29"/>
  <c r="S10" i="29"/>
  <c r="R10" i="29"/>
  <c r="P10" i="29"/>
  <c r="O10" i="29"/>
  <c r="N10" i="29"/>
  <c r="L10" i="29"/>
  <c r="T9" i="29"/>
  <c r="S9" i="29"/>
  <c r="R9" i="29"/>
  <c r="P9" i="29"/>
  <c r="O9" i="29"/>
  <c r="N9" i="29"/>
  <c r="L9" i="29"/>
  <c r="T93" i="24"/>
  <c r="S93" i="24"/>
  <c r="R93" i="24"/>
  <c r="P93" i="24"/>
  <c r="O93" i="24"/>
  <c r="N93" i="24"/>
  <c r="L93" i="24"/>
  <c r="T92" i="24"/>
  <c r="S92" i="24"/>
  <c r="R92" i="24"/>
  <c r="P92" i="24"/>
  <c r="O92" i="24"/>
  <c r="N92" i="24"/>
  <c r="L92" i="24"/>
  <c r="T91" i="24"/>
  <c r="S91" i="24"/>
  <c r="R91" i="24"/>
  <c r="P91" i="24"/>
  <c r="O91" i="24"/>
  <c r="N91" i="24"/>
  <c r="L91" i="24"/>
  <c r="T90" i="24"/>
  <c r="S90" i="24"/>
  <c r="R90" i="24"/>
  <c r="P90" i="24"/>
  <c r="O90" i="24"/>
  <c r="N90" i="24"/>
  <c r="L90" i="24"/>
  <c r="T89" i="24"/>
  <c r="S89" i="24"/>
  <c r="R89" i="24"/>
  <c r="P89" i="24"/>
  <c r="O89" i="24"/>
  <c r="N89" i="24"/>
  <c r="L89" i="24"/>
  <c r="T88" i="24"/>
  <c r="S88" i="24"/>
  <c r="R88" i="24"/>
  <c r="P88" i="24"/>
  <c r="O88" i="24"/>
  <c r="N88" i="24"/>
  <c r="L88" i="24"/>
  <c r="T87" i="24"/>
  <c r="S87" i="24"/>
  <c r="R87" i="24"/>
  <c r="P87" i="24"/>
  <c r="O87" i="24"/>
  <c r="N87" i="24"/>
  <c r="L87" i="24"/>
  <c r="T86" i="24"/>
  <c r="S86" i="24"/>
  <c r="R86" i="24"/>
  <c r="P86" i="24"/>
  <c r="O86" i="24"/>
  <c r="N86" i="24"/>
  <c r="L86" i="24"/>
  <c r="T85" i="24"/>
  <c r="S85" i="24"/>
  <c r="R85" i="24"/>
  <c r="P85" i="24"/>
  <c r="O85" i="24"/>
  <c r="N85" i="24"/>
  <c r="L85" i="24"/>
  <c r="T84" i="24"/>
  <c r="S84" i="24"/>
  <c r="R84" i="24"/>
  <c r="P84" i="24"/>
  <c r="O84" i="24"/>
  <c r="N84" i="24"/>
  <c r="L84" i="24"/>
  <c r="T83" i="24"/>
  <c r="S83" i="24"/>
  <c r="R83" i="24"/>
  <c r="P83" i="24"/>
  <c r="O83" i="24"/>
  <c r="N83" i="24"/>
  <c r="L83" i="24"/>
  <c r="T82" i="24"/>
  <c r="S82" i="24"/>
  <c r="R82" i="24"/>
  <c r="P82" i="24"/>
  <c r="O82" i="24"/>
  <c r="N82" i="24"/>
  <c r="L82" i="24"/>
  <c r="T81" i="24"/>
  <c r="S81" i="24"/>
  <c r="R81" i="24"/>
  <c r="P81" i="24"/>
  <c r="O81" i="24"/>
  <c r="N81" i="24"/>
  <c r="L81" i="24"/>
  <c r="T80" i="24"/>
  <c r="S80" i="24"/>
  <c r="R80" i="24"/>
  <c r="P80" i="24"/>
  <c r="O80" i="24"/>
  <c r="N80" i="24"/>
  <c r="L80" i="24"/>
  <c r="T79" i="24"/>
  <c r="S79" i="24"/>
  <c r="R79" i="24"/>
  <c r="P79" i="24"/>
  <c r="O79" i="24"/>
  <c r="N79" i="24"/>
  <c r="L79" i="24"/>
  <c r="T78" i="24"/>
  <c r="S78" i="24"/>
  <c r="R78" i="24"/>
  <c r="P78" i="24"/>
  <c r="O78" i="24"/>
  <c r="N78" i="24"/>
  <c r="L78" i="24"/>
  <c r="T77" i="24"/>
  <c r="S77" i="24"/>
  <c r="R77" i="24"/>
  <c r="P77" i="24"/>
  <c r="O77" i="24"/>
  <c r="N77" i="24"/>
  <c r="T76" i="24"/>
  <c r="S76" i="24"/>
  <c r="R76" i="24"/>
  <c r="P76" i="24"/>
  <c r="O76" i="24"/>
  <c r="N76" i="24"/>
  <c r="L76" i="24"/>
  <c r="T75" i="24"/>
  <c r="S75" i="24"/>
  <c r="R75" i="24"/>
  <c r="P75" i="24"/>
  <c r="O75" i="24"/>
  <c r="N75" i="24"/>
  <c r="L75" i="24"/>
  <c r="T74" i="24"/>
  <c r="S74" i="24"/>
  <c r="R74" i="24"/>
  <c r="P74" i="24"/>
  <c r="O74" i="24"/>
  <c r="N74" i="24"/>
  <c r="L74" i="24"/>
  <c r="T73" i="24"/>
  <c r="S73" i="24"/>
  <c r="R73" i="24"/>
  <c r="P73" i="24"/>
  <c r="O73" i="24"/>
  <c r="N73" i="24"/>
  <c r="L73" i="24"/>
  <c r="T72" i="24"/>
  <c r="S72" i="24"/>
  <c r="R72" i="24"/>
  <c r="P72" i="24"/>
  <c r="O72" i="24"/>
  <c r="N72" i="24"/>
  <c r="L72" i="24"/>
  <c r="T71" i="24"/>
  <c r="S71" i="24"/>
  <c r="R71" i="24"/>
  <c r="P71" i="24"/>
  <c r="O71" i="24"/>
  <c r="N71" i="24"/>
  <c r="L71" i="24"/>
  <c r="T70" i="24"/>
  <c r="S70" i="24"/>
  <c r="R70" i="24"/>
  <c r="P70" i="24"/>
  <c r="O70" i="24"/>
  <c r="N70" i="24"/>
  <c r="L70" i="24"/>
  <c r="T69" i="24"/>
  <c r="S69" i="24"/>
  <c r="R69" i="24"/>
  <c r="P69" i="24"/>
  <c r="O69" i="24"/>
  <c r="N69" i="24"/>
  <c r="L69" i="24"/>
  <c r="T68" i="24"/>
  <c r="S68" i="24"/>
  <c r="R68" i="24"/>
  <c r="P68" i="24"/>
  <c r="O68" i="24"/>
  <c r="N68" i="24"/>
  <c r="L68" i="24"/>
  <c r="T67" i="24"/>
  <c r="S67" i="24"/>
  <c r="R67" i="24"/>
  <c r="P67" i="24"/>
  <c r="O67" i="24"/>
  <c r="N67" i="24"/>
  <c r="L67" i="24"/>
  <c r="T66" i="24"/>
  <c r="S66" i="24"/>
  <c r="R66" i="24"/>
  <c r="P66" i="24"/>
  <c r="O66" i="24"/>
  <c r="N66" i="24"/>
  <c r="L66" i="24"/>
  <c r="T65" i="24"/>
  <c r="S65" i="24"/>
  <c r="R65" i="24"/>
  <c r="P65" i="24"/>
  <c r="O65" i="24"/>
  <c r="N65" i="24"/>
  <c r="L65" i="24"/>
  <c r="T64" i="24"/>
  <c r="S64" i="24"/>
  <c r="R64" i="24"/>
  <c r="P64" i="24"/>
  <c r="O64" i="24"/>
  <c r="N64" i="24"/>
  <c r="L64" i="24"/>
  <c r="T63" i="24"/>
  <c r="S63" i="24"/>
  <c r="R63" i="24"/>
  <c r="P63" i="24"/>
  <c r="O63" i="24"/>
  <c r="N63" i="24"/>
  <c r="L63" i="24"/>
  <c r="T62" i="24"/>
  <c r="S62" i="24"/>
  <c r="R62" i="24"/>
  <c r="P62" i="24"/>
  <c r="O62" i="24"/>
  <c r="N62" i="24"/>
  <c r="L62" i="24"/>
  <c r="T61" i="24"/>
  <c r="S61" i="24"/>
  <c r="R61" i="24"/>
  <c r="P61" i="24"/>
  <c r="O61" i="24"/>
  <c r="N61" i="24"/>
  <c r="L61" i="24"/>
  <c r="T60" i="24"/>
  <c r="S60" i="24"/>
  <c r="R60" i="24"/>
  <c r="P60" i="24"/>
  <c r="O60" i="24"/>
  <c r="N60" i="24"/>
  <c r="L60" i="24"/>
  <c r="T59" i="24"/>
  <c r="S59" i="24"/>
  <c r="R59" i="24"/>
  <c r="P59" i="24"/>
  <c r="O59" i="24"/>
  <c r="N59" i="24"/>
  <c r="L59" i="24"/>
  <c r="T58" i="24"/>
  <c r="S58" i="24"/>
  <c r="R58" i="24"/>
  <c r="P58" i="24"/>
  <c r="O58" i="24"/>
  <c r="N58" i="24"/>
  <c r="L58" i="24"/>
  <c r="T57" i="24"/>
  <c r="S57" i="24"/>
  <c r="R57" i="24"/>
  <c r="P57" i="24"/>
  <c r="O57" i="24"/>
  <c r="N57" i="24"/>
  <c r="L57" i="24"/>
  <c r="T56" i="24"/>
  <c r="S56" i="24"/>
  <c r="R56" i="24"/>
  <c r="P56" i="24"/>
  <c r="O56" i="24"/>
  <c r="N56" i="24"/>
  <c r="L56" i="24"/>
  <c r="T55" i="24"/>
  <c r="S55" i="24"/>
  <c r="R55" i="24"/>
  <c r="P55" i="24"/>
  <c r="O55" i="24"/>
  <c r="N55" i="24"/>
  <c r="L55" i="24"/>
  <c r="T54" i="24"/>
  <c r="S54" i="24"/>
  <c r="R54" i="24"/>
  <c r="P54" i="24"/>
  <c r="O54" i="24"/>
  <c r="N54" i="24"/>
  <c r="L54" i="24"/>
  <c r="T53" i="24"/>
  <c r="S53" i="24"/>
  <c r="R53" i="24"/>
  <c r="P53" i="24"/>
  <c r="O53" i="24"/>
  <c r="N53" i="24"/>
  <c r="L53" i="24"/>
  <c r="T52" i="24"/>
  <c r="S52" i="24"/>
  <c r="R52" i="24"/>
  <c r="P52" i="24"/>
  <c r="O52" i="24"/>
  <c r="N52" i="24"/>
  <c r="L52" i="24"/>
  <c r="T51" i="24"/>
  <c r="S51" i="24"/>
  <c r="R51" i="24"/>
  <c r="P51" i="24"/>
  <c r="O51" i="24"/>
  <c r="N51" i="24"/>
  <c r="L51" i="24"/>
  <c r="T50" i="24"/>
  <c r="S50" i="24"/>
  <c r="R50" i="24"/>
  <c r="P50" i="24"/>
  <c r="O50" i="24"/>
  <c r="N50" i="24"/>
  <c r="L50" i="24"/>
  <c r="T49" i="24"/>
  <c r="S49" i="24"/>
  <c r="R49" i="24"/>
  <c r="P49" i="24"/>
  <c r="O49" i="24"/>
  <c r="N49" i="24"/>
  <c r="L49" i="24"/>
  <c r="T48" i="24"/>
  <c r="S48" i="24"/>
  <c r="R48" i="24"/>
  <c r="P48" i="24"/>
  <c r="O48" i="24"/>
  <c r="N48" i="24"/>
  <c r="L48" i="24"/>
  <c r="T47" i="24"/>
  <c r="S47" i="24"/>
  <c r="R47" i="24"/>
  <c r="P47" i="24"/>
  <c r="O47" i="24"/>
  <c r="N47" i="24"/>
  <c r="L47" i="24"/>
  <c r="T46" i="24"/>
  <c r="S46" i="24"/>
  <c r="R46" i="24"/>
  <c r="P46" i="24"/>
  <c r="O46" i="24"/>
  <c r="N46" i="24"/>
  <c r="L46" i="24"/>
  <c r="T45" i="24"/>
  <c r="S45" i="24"/>
  <c r="R45" i="24"/>
  <c r="P45" i="24"/>
  <c r="O45" i="24"/>
  <c r="N45" i="24"/>
  <c r="L45" i="24"/>
  <c r="T44" i="24"/>
  <c r="S44" i="24"/>
  <c r="R44" i="24"/>
  <c r="P44" i="24"/>
  <c r="O44" i="24"/>
  <c r="N44" i="24"/>
  <c r="L44" i="24"/>
  <c r="T43" i="24"/>
  <c r="S43" i="24"/>
  <c r="R43" i="24"/>
  <c r="P43" i="24"/>
  <c r="O43" i="24"/>
  <c r="N43" i="24"/>
  <c r="L43" i="24"/>
  <c r="T42" i="24"/>
  <c r="S42" i="24"/>
  <c r="R42" i="24"/>
  <c r="P42" i="24"/>
  <c r="O42" i="24"/>
  <c r="N42" i="24"/>
  <c r="L42" i="24"/>
  <c r="T41" i="24"/>
  <c r="S41" i="24"/>
  <c r="R41" i="24"/>
  <c r="P41" i="24"/>
  <c r="O41" i="24"/>
  <c r="N41" i="24"/>
  <c r="L41" i="24"/>
  <c r="T40" i="24"/>
  <c r="S40" i="24"/>
  <c r="R40" i="24"/>
  <c r="P40" i="24"/>
  <c r="O40" i="24"/>
  <c r="N40" i="24"/>
  <c r="L40" i="24"/>
  <c r="T39" i="24"/>
  <c r="S39" i="24"/>
  <c r="R39" i="24"/>
  <c r="P39" i="24"/>
  <c r="O39" i="24"/>
  <c r="N39" i="24"/>
  <c r="L39" i="24"/>
  <c r="T38" i="24"/>
  <c r="S38" i="24"/>
  <c r="R38" i="24"/>
  <c r="P38" i="24"/>
  <c r="O38" i="24"/>
  <c r="N38" i="24"/>
  <c r="L38" i="24"/>
  <c r="T37" i="24"/>
  <c r="S37" i="24"/>
  <c r="R37" i="24"/>
  <c r="P37" i="24"/>
  <c r="O37" i="24"/>
  <c r="N37" i="24"/>
  <c r="L37" i="24"/>
  <c r="T36" i="24"/>
  <c r="S36" i="24"/>
  <c r="R36" i="24"/>
  <c r="P36" i="24"/>
  <c r="O36" i="24"/>
  <c r="N36" i="24"/>
  <c r="L36" i="24"/>
  <c r="T35" i="24"/>
  <c r="S35" i="24"/>
  <c r="R35" i="24"/>
  <c r="P35" i="24"/>
  <c r="O35" i="24"/>
  <c r="N35" i="24"/>
  <c r="L35" i="24"/>
  <c r="T34" i="24"/>
  <c r="S34" i="24"/>
  <c r="R34" i="24"/>
  <c r="P34" i="24"/>
  <c r="O34" i="24"/>
  <c r="N34" i="24"/>
  <c r="L34" i="24"/>
  <c r="T33" i="24"/>
  <c r="S33" i="24"/>
  <c r="R33" i="24"/>
  <c r="P33" i="24"/>
  <c r="O33" i="24"/>
  <c r="N33" i="24"/>
  <c r="L33" i="24"/>
  <c r="T32" i="24"/>
  <c r="S32" i="24"/>
  <c r="R32" i="24"/>
  <c r="P32" i="24"/>
  <c r="O32" i="24"/>
  <c r="N32" i="24"/>
  <c r="L32" i="24"/>
  <c r="T31" i="24"/>
  <c r="S31" i="24"/>
  <c r="R31" i="24"/>
  <c r="P31" i="24"/>
  <c r="O31" i="24"/>
  <c r="N31" i="24"/>
  <c r="L31" i="24"/>
  <c r="T30" i="24"/>
  <c r="S30" i="24"/>
  <c r="R30" i="24"/>
  <c r="P30" i="24"/>
  <c r="O30" i="24"/>
  <c r="N30" i="24"/>
  <c r="L30" i="24"/>
  <c r="T29" i="24"/>
  <c r="S29" i="24"/>
  <c r="R29" i="24"/>
  <c r="P29" i="24"/>
  <c r="O29" i="24"/>
  <c r="N29" i="24"/>
  <c r="L29" i="24"/>
  <c r="T28" i="24"/>
  <c r="S28" i="24"/>
  <c r="R28" i="24"/>
  <c r="P28" i="24"/>
  <c r="O28" i="24"/>
  <c r="N28" i="24"/>
  <c r="L28" i="24"/>
  <c r="T27" i="24"/>
  <c r="S27" i="24"/>
  <c r="R27" i="24"/>
  <c r="P27" i="24"/>
  <c r="O27" i="24"/>
  <c r="N27" i="24"/>
  <c r="L27" i="24"/>
  <c r="T26" i="24"/>
  <c r="S26" i="24"/>
  <c r="R26" i="24"/>
  <c r="P26" i="24"/>
  <c r="O26" i="24"/>
  <c r="N26" i="24"/>
  <c r="L26" i="24"/>
  <c r="T25" i="24"/>
  <c r="S25" i="24"/>
  <c r="R25" i="24"/>
  <c r="P25" i="24"/>
  <c r="O25" i="24"/>
  <c r="N25" i="24"/>
  <c r="L25" i="24"/>
  <c r="T24" i="24"/>
  <c r="S24" i="24"/>
  <c r="R24" i="24"/>
  <c r="P24" i="24"/>
  <c r="O24" i="24"/>
  <c r="N24" i="24"/>
  <c r="L24" i="24"/>
  <c r="T23" i="24"/>
  <c r="S23" i="24"/>
  <c r="R23" i="24"/>
  <c r="P23" i="24"/>
  <c r="O23" i="24"/>
  <c r="N23" i="24"/>
  <c r="L23" i="24"/>
  <c r="T22" i="24"/>
  <c r="S22" i="24"/>
  <c r="R22" i="24"/>
  <c r="P22" i="24"/>
  <c r="O22" i="24"/>
  <c r="N22" i="24"/>
  <c r="L22" i="24"/>
  <c r="T21" i="24"/>
  <c r="S21" i="24"/>
  <c r="R21" i="24"/>
  <c r="P21" i="24"/>
  <c r="O21" i="24"/>
  <c r="N21" i="24"/>
  <c r="L21" i="24"/>
  <c r="T20" i="24"/>
  <c r="S20" i="24"/>
  <c r="R20" i="24"/>
  <c r="P20" i="24"/>
  <c r="O20" i="24"/>
  <c r="N20" i="24"/>
  <c r="L20" i="24"/>
  <c r="T19" i="24"/>
  <c r="S19" i="24"/>
  <c r="R19" i="24"/>
  <c r="P19" i="24"/>
  <c r="O19" i="24"/>
  <c r="N19" i="24"/>
  <c r="L19" i="24"/>
  <c r="T18" i="24"/>
  <c r="S18" i="24"/>
  <c r="R18" i="24"/>
  <c r="P18" i="24"/>
  <c r="O18" i="24"/>
  <c r="N18" i="24"/>
  <c r="L18" i="24"/>
  <c r="T17" i="24"/>
  <c r="S17" i="24"/>
  <c r="R17" i="24"/>
  <c r="P17" i="24"/>
  <c r="O17" i="24"/>
  <c r="N17" i="24"/>
  <c r="L17" i="24"/>
  <c r="T16" i="24"/>
  <c r="S16" i="24"/>
  <c r="R16" i="24"/>
  <c r="P16" i="24"/>
  <c r="O16" i="24"/>
  <c r="N16" i="24"/>
  <c r="L16" i="24"/>
  <c r="T15" i="24"/>
  <c r="S15" i="24"/>
  <c r="R15" i="24"/>
  <c r="P15" i="24"/>
  <c r="O15" i="24"/>
  <c r="N15" i="24"/>
  <c r="L15" i="24"/>
  <c r="T14" i="24"/>
  <c r="S14" i="24"/>
  <c r="R14" i="24"/>
  <c r="P14" i="24"/>
  <c r="O14" i="24"/>
  <c r="N14" i="24"/>
  <c r="L14" i="24"/>
  <c r="T13" i="24"/>
  <c r="S13" i="24"/>
  <c r="R13" i="24"/>
  <c r="P13" i="24"/>
  <c r="O13" i="24"/>
  <c r="N13" i="24"/>
  <c r="L13" i="24"/>
  <c r="T12" i="24"/>
  <c r="S12" i="24"/>
  <c r="R12" i="24"/>
  <c r="P12" i="24"/>
  <c r="O12" i="24"/>
  <c r="N12" i="24"/>
  <c r="L12" i="24"/>
  <c r="T11" i="24"/>
  <c r="S11" i="24"/>
  <c r="R11" i="24"/>
  <c r="P11" i="24"/>
  <c r="O11" i="24"/>
  <c r="N11" i="24"/>
  <c r="L11" i="24"/>
  <c r="T10" i="24"/>
  <c r="S10" i="24"/>
  <c r="R10" i="24"/>
  <c r="P10" i="24"/>
  <c r="O10" i="24"/>
  <c r="N10" i="24"/>
  <c r="L10" i="24"/>
  <c r="T9" i="24"/>
  <c r="S9" i="24"/>
  <c r="R9" i="24"/>
  <c r="P9" i="24"/>
  <c r="O9" i="24"/>
  <c r="N9" i="24"/>
  <c r="L9" i="24"/>
  <c r="T91" i="23"/>
  <c r="S91" i="23"/>
  <c r="R91" i="23"/>
  <c r="P91" i="23"/>
  <c r="O91" i="23"/>
  <c r="N91" i="23"/>
  <c r="L91" i="23"/>
  <c r="T90" i="23"/>
  <c r="S90" i="23"/>
  <c r="R90" i="23"/>
  <c r="P90" i="23"/>
  <c r="O90" i="23"/>
  <c r="N90" i="23"/>
  <c r="L90" i="23"/>
  <c r="T89" i="23"/>
  <c r="S89" i="23"/>
  <c r="R89" i="23"/>
  <c r="P89" i="23"/>
  <c r="O89" i="23"/>
  <c r="N89" i="23"/>
  <c r="L89" i="23"/>
  <c r="T88" i="23"/>
  <c r="S88" i="23"/>
  <c r="R88" i="23"/>
  <c r="P88" i="23"/>
  <c r="O88" i="23"/>
  <c r="N88" i="23"/>
  <c r="T87" i="23"/>
  <c r="S87" i="23"/>
  <c r="R87" i="23"/>
  <c r="P87" i="23"/>
  <c r="O87" i="23"/>
  <c r="N87" i="23"/>
  <c r="L87" i="23"/>
  <c r="T86" i="23"/>
  <c r="S86" i="23"/>
  <c r="R86" i="23"/>
  <c r="P86" i="23"/>
  <c r="O86" i="23"/>
  <c r="N86" i="23"/>
  <c r="L86" i="23"/>
  <c r="T85" i="23"/>
  <c r="S85" i="23"/>
  <c r="R85" i="23"/>
  <c r="P85" i="23"/>
  <c r="O85" i="23"/>
  <c r="N85" i="23"/>
  <c r="L85" i="23"/>
  <c r="T84" i="23"/>
  <c r="S84" i="23"/>
  <c r="R84" i="23"/>
  <c r="P84" i="23"/>
  <c r="O84" i="23"/>
  <c r="N84" i="23"/>
  <c r="L84" i="23"/>
  <c r="T83" i="23"/>
  <c r="S83" i="23"/>
  <c r="R83" i="23"/>
  <c r="P83" i="23"/>
  <c r="O83" i="23"/>
  <c r="N83" i="23"/>
  <c r="L83" i="23"/>
  <c r="T82" i="23"/>
  <c r="S82" i="23"/>
  <c r="R82" i="23"/>
  <c r="P82" i="23"/>
  <c r="O82" i="23"/>
  <c r="N82" i="23"/>
  <c r="L82" i="23"/>
  <c r="T81" i="23"/>
  <c r="S81" i="23"/>
  <c r="R81" i="23"/>
  <c r="P81" i="23"/>
  <c r="O81" i="23"/>
  <c r="N81" i="23"/>
  <c r="L81" i="23"/>
  <c r="T80" i="23"/>
  <c r="S80" i="23"/>
  <c r="R80" i="23"/>
  <c r="P80" i="23"/>
  <c r="O80" i="23"/>
  <c r="N80" i="23"/>
  <c r="L80" i="23"/>
  <c r="T79" i="23"/>
  <c r="S79" i="23"/>
  <c r="R79" i="23"/>
  <c r="P79" i="23"/>
  <c r="O79" i="23"/>
  <c r="N79" i="23"/>
  <c r="L79" i="23"/>
  <c r="T78" i="23"/>
  <c r="S78" i="23"/>
  <c r="R78" i="23"/>
  <c r="P78" i="23"/>
  <c r="O78" i="23"/>
  <c r="N78" i="23"/>
  <c r="L78" i="23"/>
  <c r="T77" i="23"/>
  <c r="S77" i="23"/>
  <c r="R77" i="23"/>
  <c r="P77" i="23"/>
  <c r="O77" i="23"/>
  <c r="N77" i="23"/>
  <c r="L77" i="23"/>
  <c r="T76" i="23"/>
  <c r="S76" i="23"/>
  <c r="R76" i="23"/>
  <c r="P76" i="23"/>
  <c r="O76" i="23"/>
  <c r="N76" i="23"/>
  <c r="L76" i="23"/>
  <c r="T75" i="23"/>
  <c r="S75" i="23"/>
  <c r="R75" i="23"/>
  <c r="P75" i="23"/>
  <c r="O75" i="23"/>
  <c r="N75" i="23"/>
  <c r="L75" i="23"/>
  <c r="T74" i="23"/>
  <c r="S74" i="23"/>
  <c r="R74" i="23"/>
  <c r="P74" i="23"/>
  <c r="O74" i="23"/>
  <c r="N74" i="23"/>
  <c r="L74" i="23"/>
  <c r="T73" i="23"/>
  <c r="S73" i="23"/>
  <c r="R73" i="23"/>
  <c r="P73" i="23"/>
  <c r="O73" i="23"/>
  <c r="N73" i="23"/>
  <c r="L73" i="23"/>
  <c r="T72" i="23"/>
  <c r="S72" i="23"/>
  <c r="R72" i="23"/>
  <c r="P72" i="23"/>
  <c r="O72" i="23"/>
  <c r="N72" i="23"/>
  <c r="L72" i="23"/>
  <c r="T71" i="23"/>
  <c r="S71" i="23"/>
  <c r="R71" i="23"/>
  <c r="P71" i="23"/>
  <c r="O71" i="23"/>
  <c r="N71" i="23"/>
  <c r="L71" i="23"/>
  <c r="T70" i="23"/>
  <c r="S70" i="23"/>
  <c r="R70" i="23"/>
  <c r="P70" i="23"/>
  <c r="O70" i="23"/>
  <c r="N70" i="23"/>
  <c r="L70" i="23"/>
  <c r="T69" i="23"/>
  <c r="S69" i="23"/>
  <c r="R69" i="23"/>
  <c r="P69" i="23"/>
  <c r="O69" i="23"/>
  <c r="N69" i="23"/>
  <c r="L69" i="23"/>
  <c r="T68" i="23"/>
  <c r="S68" i="23"/>
  <c r="R68" i="23"/>
  <c r="P68" i="23"/>
  <c r="O68" i="23"/>
  <c r="N68" i="23"/>
  <c r="L68" i="23"/>
  <c r="T67" i="23"/>
  <c r="S67" i="23"/>
  <c r="R67" i="23"/>
  <c r="P67" i="23"/>
  <c r="O67" i="23"/>
  <c r="N67" i="23"/>
  <c r="L67" i="23"/>
  <c r="T66" i="23"/>
  <c r="S66" i="23"/>
  <c r="R66" i="23"/>
  <c r="P66" i="23"/>
  <c r="O66" i="23"/>
  <c r="N66" i="23"/>
  <c r="L66" i="23"/>
  <c r="T65" i="23"/>
  <c r="S65" i="23"/>
  <c r="R65" i="23"/>
  <c r="P65" i="23"/>
  <c r="O65" i="23"/>
  <c r="N65" i="23"/>
  <c r="L65" i="23"/>
  <c r="T64" i="23"/>
  <c r="S64" i="23"/>
  <c r="R64" i="23"/>
  <c r="P64" i="23"/>
  <c r="O64" i="23"/>
  <c r="N64" i="23"/>
  <c r="L64" i="23"/>
  <c r="T63" i="23"/>
  <c r="S63" i="23"/>
  <c r="R63" i="23"/>
  <c r="P63" i="23"/>
  <c r="O63" i="23"/>
  <c r="N63" i="23"/>
  <c r="L63" i="23"/>
  <c r="T62" i="23"/>
  <c r="S62" i="23"/>
  <c r="R62" i="23"/>
  <c r="P62" i="23"/>
  <c r="O62" i="23"/>
  <c r="N62" i="23"/>
  <c r="L62" i="23"/>
  <c r="T61" i="23"/>
  <c r="S61" i="23"/>
  <c r="R61" i="23"/>
  <c r="P61" i="23"/>
  <c r="O61" i="23"/>
  <c r="N61" i="23"/>
  <c r="L61" i="23"/>
  <c r="T60" i="23"/>
  <c r="S60" i="23"/>
  <c r="R60" i="23"/>
  <c r="P60" i="23"/>
  <c r="O60" i="23"/>
  <c r="N60" i="23"/>
  <c r="L60" i="23"/>
  <c r="T59" i="23"/>
  <c r="S59" i="23"/>
  <c r="R59" i="23"/>
  <c r="P59" i="23"/>
  <c r="O59" i="23"/>
  <c r="N59" i="23"/>
  <c r="L59" i="23"/>
  <c r="T58" i="23"/>
  <c r="S58" i="23"/>
  <c r="R58" i="23"/>
  <c r="P58" i="23"/>
  <c r="O58" i="23"/>
  <c r="N58" i="23"/>
  <c r="L58" i="23"/>
  <c r="T57" i="23"/>
  <c r="S57" i="23"/>
  <c r="R57" i="23"/>
  <c r="P57" i="23"/>
  <c r="O57" i="23"/>
  <c r="N57" i="23"/>
  <c r="L57" i="23"/>
  <c r="T56" i="23"/>
  <c r="S56" i="23"/>
  <c r="R56" i="23"/>
  <c r="P56" i="23"/>
  <c r="O56" i="23"/>
  <c r="N56" i="23"/>
  <c r="L56" i="23"/>
  <c r="T55" i="23"/>
  <c r="S55" i="23"/>
  <c r="R55" i="23"/>
  <c r="P55" i="23"/>
  <c r="O55" i="23"/>
  <c r="N55" i="23"/>
  <c r="L55" i="23"/>
  <c r="T54" i="23"/>
  <c r="S54" i="23"/>
  <c r="R54" i="23"/>
  <c r="P54" i="23"/>
  <c r="O54" i="23"/>
  <c r="N54" i="23"/>
  <c r="L54" i="23"/>
  <c r="T53" i="23"/>
  <c r="S53" i="23"/>
  <c r="R53" i="23"/>
  <c r="P53" i="23"/>
  <c r="O53" i="23"/>
  <c r="N53" i="23"/>
  <c r="L53" i="23"/>
  <c r="T52" i="23"/>
  <c r="S52" i="23"/>
  <c r="R52" i="23"/>
  <c r="P52" i="23"/>
  <c r="O52" i="23"/>
  <c r="N52" i="23"/>
  <c r="L52" i="23"/>
  <c r="T51" i="23"/>
  <c r="S51" i="23"/>
  <c r="R51" i="23"/>
  <c r="P51" i="23"/>
  <c r="O51" i="23"/>
  <c r="N51" i="23"/>
  <c r="L51" i="23"/>
  <c r="T50" i="23"/>
  <c r="S50" i="23"/>
  <c r="R50" i="23"/>
  <c r="P50" i="23"/>
  <c r="O50" i="23"/>
  <c r="N50" i="23"/>
  <c r="L50" i="23"/>
  <c r="T49" i="23"/>
  <c r="S49" i="23"/>
  <c r="R49" i="23"/>
  <c r="P49" i="23"/>
  <c r="O49" i="23"/>
  <c r="N49" i="23"/>
  <c r="L49" i="23"/>
  <c r="T48" i="23"/>
  <c r="S48" i="23"/>
  <c r="R48" i="23"/>
  <c r="P48" i="23"/>
  <c r="O48" i="23"/>
  <c r="N48" i="23"/>
  <c r="L48" i="23"/>
  <c r="T47" i="23"/>
  <c r="S47" i="23"/>
  <c r="R47" i="23"/>
  <c r="P47" i="23"/>
  <c r="O47" i="23"/>
  <c r="N47" i="23"/>
  <c r="L47" i="23"/>
  <c r="T46" i="23"/>
  <c r="S46" i="23"/>
  <c r="R46" i="23"/>
  <c r="P46" i="23"/>
  <c r="O46" i="23"/>
  <c r="N46" i="23"/>
  <c r="L46" i="23"/>
  <c r="T45" i="23"/>
  <c r="S45" i="23"/>
  <c r="R45" i="23"/>
  <c r="P45" i="23"/>
  <c r="O45" i="23"/>
  <c r="N45" i="23"/>
  <c r="L45" i="23"/>
  <c r="T44" i="23"/>
  <c r="S44" i="23"/>
  <c r="R44" i="23"/>
  <c r="P44" i="23"/>
  <c r="O44" i="23"/>
  <c r="N44" i="23"/>
  <c r="L44" i="23"/>
  <c r="T43" i="23"/>
  <c r="S43" i="23"/>
  <c r="R43" i="23"/>
  <c r="P43" i="23"/>
  <c r="O43" i="23"/>
  <c r="N43" i="23"/>
  <c r="L43" i="23"/>
  <c r="T42" i="23"/>
  <c r="S42" i="23"/>
  <c r="R42" i="23"/>
  <c r="P42" i="23"/>
  <c r="O42" i="23"/>
  <c r="N42" i="23"/>
  <c r="L42" i="23"/>
  <c r="T41" i="23"/>
  <c r="S41" i="23"/>
  <c r="R41" i="23"/>
  <c r="P41" i="23"/>
  <c r="O41" i="23"/>
  <c r="N41" i="23"/>
  <c r="L41" i="23"/>
  <c r="T40" i="23"/>
  <c r="S40" i="23"/>
  <c r="R40" i="23"/>
  <c r="P40" i="23"/>
  <c r="O40" i="23"/>
  <c r="N40" i="23"/>
  <c r="L40" i="23"/>
  <c r="T39" i="23"/>
  <c r="S39" i="23"/>
  <c r="R39" i="23"/>
  <c r="P39" i="23"/>
  <c r="O39" i="23"/>
  <c r="N39" i="23"/>
  <c r="L39" i="23"/>
  <c r="T38" i="23"/>
  <c r="S38" i="23"/>
  <c r="R38" i="23"/>
  <c r="P38" i="23"/>
  <c r="O38" i="23"/>
  <c r="N38" i="23"/>
  <c r="L38" i="23"/>
  <c r="T37" i="23"/>
  <c r="S37" i="23"/>
  <c r="R37" i="23"/>
  <c r="P37" i="23"/>
  <c r="O37" i="23"/>
  <c r="N37" i="23"/>
  <c r="L37" i="23"/>
  <c r="T36" i="23"/>
  <c r="S36" i="23"/>
  <c r="R36" i="23"/>
  <c r="P36" i="23"/>
  <c r="O36" i="23"/>
  <c r="N36" i="23"/>
  <c r="L36" i="23"/>
  <c r="T35" i="23"/>
  <c r="S35" i="23"/>
  <c r="R35" i="23"/>
  <c r="P35" i="23"/>
  <c r="O35" i="23"/>
  <c r="N35" i="23"/>
  <c r="L35" i="23"/>
  <c r="T34" i="23"/>
  <c r="S34" i="23"/>
  <c r="R34" i="23"/>
  <c r="P34" i="23"/>
  <c r="O34" i="23"/>
  <c r="N34" i="23"/>
  <c r="L34" i="23"/>
  <c r="T33" i="23"/>
  <c r="S33" i="23"/>
  <c r="R33" i="23"/>
  <c r="P33" i="23"/>
  <c r="O33" i="23"/>
  <c r="N33" i="23"/>
  <c r="L33" i="23"/>
  <c r="T32" i="23"/>
  <c r="S32" i="23"/>
  <c r="R32" i="23"/>
  <c r="P32" i="23"/>
  <c r="O32" i="23"/>
  <c r="N32" i="23"/>
  <c r="L32" i="23"/>
  <c r="T31" i="23"/>
  <c r="S31" i="23"/>
  <c r="R31" i="23"/>
  <c r="P31" i="23"/>
  <c r="O31" i="23"/>
  <c r="N31" i="23"/>
  <c r="L31" i="23"/>
  <c r="T30" i="23"/>
  <c r="S30" i="23"/>
  <c r="R30" i="23"/>
  <c r="P30" i="23"/>
  <c r="O30" i="23"/>
  <c r="N30" i="23"/>
  <c r="L30" i="23"/>
  <c r="T29" i="23"/>
  <c r="S29" i="23"/>
  <c r="R29" i="23"/>
  <c r="P29" i="23"/>
  <c r="O29" i="23"/>
  <c r="N29" i="23"/>
  <c r="L29" i="23"/>
  <c r="T28" i="23"/>
  <c r="S28" i="23"/>
  <c r="R28" i="23"/>
  <c r="P28" i="23"/>
  <c r="O28" i="23"/>
  <c r="N28" i="23"/>
  <c r="L28" i="23"/>
  <c r="T27" i="23"/>
  <c r="S27" i="23"/>
  <c r="R27" i="23"/>
  <c r="P27" i="23"/>
  <c r="O27" i="23"/>
  <c r="N27" i="23"/>
  <c r="L27" i="23"/>
  <c r="T26" i="23"/>
  <c r="S26" i="23"/>
  <c r="R26" i="23"/>
  <c r="P26" i="23"/>
  <c r="O26" i="23"/>
  <c r="N26" i="23"/>
  <c r="L26" i="23"/>
  <c r="T25" i="23"/>
  <c r="S25" i="23"/>
  <c r="R25" i="23"/>
  <c r="P25" i="23"/>
  <c r="O25" i="23"/>
  <c r="N25" i="23"/>
  <c r="L25" i="23"/>
  <c r="T24" i="23"/>
  <c r="S24" i="23"/>
  <c r="R24" i="23"/>
  <c r="P24" i="23"/>
  <c r="O24" i="23"/>
  <c r="N24" i="23"/>
  <c r="L24" i="23"/>
  <c r="T23" i="23"/>
  <c r="S23" i="23"/>
  <c r="R23" i="23"/>
  <c r="P23" i="23"/>
  <c r="O23" i="23"/>
  <c r="N23" i="23"/>
  <c r="L23" i="23"/>
  <c r="T22" i="23"/>
  <c r="S22" i="23"/>
  <c r="R22" i="23"/>
  <c r="P22" i="23"/>
  <c r="O22" i="23"/>
  <c r="N22" i="23"/>
  <c r="L22" i="23"/>
  <c r="T21" i="23"/>
  <c r="S21" i="23"/>
  <c r="R21" i="23"/>
  <c r="P21" i="23"/>
  <c r="O21" i="23"/>
  <c r="N21" i="23"/>
  <c r="L21" i="23"/>
  <c r="T20" i="23"/>
  <c r="S20" i="23"/>
  <c r="R20" i="23"/>
  <c r="P20" i="23"/>
  <c r="O20" i="23"/>
  <c r="N20" i="23"/>
  <c r="L20" i="23"/>
  <c r="T19" i="23"/>
  <c r="S19" i="23"/>
  <c r="R19" i="23"/>
  <c r="P19" i="23"/>
  <c r="O19" i="23"/>
  <c r="N19" i="23"/>
  <c r="L19" i="23"/>
  <c r="T18" i="23"/>
  <c r="S18" i="23"/>
  <c r="R18" i="23"/>
  <c r="P18" i="23"/>
  <c r="O18" i="23"/>
  <c r="N18" i="23"/>
  <c r="L18" i="23"/>
  <c r="T17" i="23"/>
  <c r="S17" i="23"/>
  <c r="R17" i="23"/>
  <c r="P17" i="23"/>
  <c r="O17" i="23"/>
  <c r="N17" i="23"/>
  <c r="L17" i="23"/>
  <c r="T16" i="23"/>
  <c r="S16" i="23"/>
  <c r="R16" i="23"/>
  <c r="P16" i="23"/>
  <c r="O16" i="23"/>
  <c r="N16" i="23"/>
  <c r="L16" i="23"/>
  <c r="T15" i="23"/>
  <c r="S15" i="23"/>
  <c r="R15" i="23"/>
  <c r="P15" i="23"/>
  <c r="O15" i="23"/>
  <c r="N15" i="23"/>
  <c r="L15" i="23"/>
  <c r="T14" i="23"/>
  <c r="S14" i="23"/>
  <c r="R14" i="23"/>
  <c r="P14" i="23"/>
  <c r="O14" i="23"/>
  <c r="N14" i="23"/>
  <c r="L14" i="23"/>
  <c r="T13" i="23"/>
  <c r="S13" i="23"/>
  <c r="R13" i="23"/>
  <c r="P13" i="23"/>
  <c r="O13" i="23"/>
  <c r="N13" i="23"/>
  <c r="L13" i="23"/>
  <c r="T12" i="23"/>
  <c r="S12" i="23"/>
  <c r="R12" i="23"/>
  <c r="P12" i="23"/>
  <c r="O12" i="23"/>
  <c r="N12" i="23"/>
  <c r="L12" i="23"/>
  <c r="T11" i="23"/>
  <c r="S11" i="23"/>
  <c r="R11" i="23"/>
  <c r="P11" i="23"/>
  <c r="O11" i="23"/>
  <c r="N11" i="23"/>
  <c r="L11" i="23"/>
  <c r="T10" i="23"/>
  <c r="S10" i="23"/>
  <c r="R10" i="23"/>
  <c r="P10" i="23"/>
  <c r="O10" i="23"/>
  <c r="N10" i="23"/>
  <c r="L10" i="23"/>
  <c r="T9" i="23"/>
  <c r="S9" i="23"/>
  <c r="R9" i="23"/>
  <c r="P9" i="23"/>
  <c r="O9" i="23"/>
  <c r="N9" i="23"/>
  <c r="L9" i="23"/>
  <c r="T25" i="27"/>
  <c r="S25" i="27"/>
  <c r="R25" i="27"/>
  <c r="P25" i="27"/>
  <c r="O25" i="27"/>
  <c r="N25" i="27"/>
  <c r="L25" i="27"/>
  <c r="T24" i="27"/>
  <c r="S24" i="27"/>
  <c r="R24" i="27"/>
  <c r="P24" i="27"/>
  <c r="O24" i="27"/>
  <c r="N24" i="27"/>
  <c r="L24" i="27"/>
  <c r="T23" i="27"/>
  <c r="S23" i="27"/>
  <c r="R23" i="27"/>
  <c r="P23" i="27"/>
  <c r="O23" i="27"/>
  <c r="N23" i="27"/>
  <c r="L23" i="27"/>
  <c r="T22" i="27"/>
  <c r="S22" i="27"/>
  <c r="R22" i="27"/>
  <c r="P22" i="27"/>
  <c r="O22" i="27"/>
  <c r="N22" i="27"/>
  <c r="L22" i="27"/>
  <c r="T21" i="27"/>
  <c r="S21" i="27"/>
  <c r="R21" i="27"/>
  <c r="P21" i="27"/>
  <c r="O21" i="27"/>
  <c r="N21" i="27"/>
  <c r="L21" i="27"/>
  <c r="T20" i="27"/>
  <c r="S20" i="27"/>
  <c r="R20" i="27"/>
  <c r="P20" i="27"/>
  <c r="O20" i="27"/>
  <c r="N20" i="27"/>
  <c r="L20" i="27"/>
  <c r="T19" i="27"/>
  <c r="S19" i="27"/>
  <c r="R19" i="27"/>
  <c r="P19" i="27"/>
  <c r="O19" i="27"/>
  <c r="N19" i="27"/>
  <c r="L19" i="27"/>
  <c r="T18" i="27"/>
  <c r="S18" i="27"/>
  <c r="R18" i="27"/>
  <c r="P18" i="27"/>
  <c r="O18" i="27"/>
  <c r="N18" i="27"/>
  <c r="L18" i="27"/>
  <c r="T17" i="27"/>
  <c r="S17" i="27"/>
  <c r="R17" i="27"/>
  <c r="P17" i="27"/>
  <c r="O17" i="27"/>
  <c r="N17" i="27"/>
  <c r="L17" i="27"/>
  <c r="T16" i="27"/>
  <c r="S16" i="27"/>
  <c r="R16" i="27"/>
  <c r="P16" i="27"/>
  <c r="O16" i="27"/>
  <c r="N16" i="27"/>
  <c r="L16" i="27"/>
  <c r="T15" i="27"/>
  <c r="S15" i="27"/>
  <c r="R15" i="27"/>
  <c r="P15" i="27"/>
  <c r="O15" i="27"/>
  <c r="N15" i="27"/>
  <c r="L15" i="27"/>
  <c r="T14" i="27"/>
  <c r="S14" i="27"/>
  <c r="R14" i="27"/>
  <c r="P14" i="27"/>
  <c r="O14" i="27"/>
  <c r="N14" i="27"/>
  <c r="L14" i="27"/>
  <c r="T13" i="27"/>
  <c r="S13" i="27"/>
  <c r="R13" i="27"/>
  <c r="P13" i="27"/>
  <c r="O13" i="27"/>
  <c r="N13" i="27"/>
  <c r="L13" i="27"/>
  <c r="T12" i="27"/>
  <c r="S12" i="27"/>
  <c r="R12" i="27"/>
  <c r="P12" i="27"/>
  <c r="O12" i="27"/>
  <c r="N12" i="27"/>
  <c r="L12" i="27"/>
  <c r="T11" i="27"/>
  <c r="S11" i="27"/>
  <c r="R11" i="27"/>
  <c r="P11" i="27"/>
  <c r="O11" i="27"/>
  <c r="N11" i="27"/>
  <c r="L11" i="27"/>
  <c r="T10" i="27"/>
  <c r="S10" i="27"/>
  <c r="R10" i="27"/>
  <c r="P10" i="27"/>
  <c r="O10" i="27"/>
  <c r="N10" i="27"/>
  <c r="L10" i="27"/>
  <c r="T9" i="27"/>
  <c r="S9" i="27"/>
  <c r="R9" i="27"/>
  <c r="P9" i="27"/>
  <c r="O9" i="27"/>
  <c r="N9" i="27"/>
  <c r="L9" i="27"/>
  <c r="T31" i="28"/>
  <c r="S31" i="28"/>
  <c r="R31" i="28"/>
  <c r="P31" i="28"/>
  <c r="O31" i="28"/>
  <c r="N31" i="28"/>
  <c r="L31" i="28"/>
  <c r="T30" i="28"/>
  <c r="S30" i="28"/>
  <c r="R30" i="28"/>
  <c r="P30" i="28"/>
  <c r="O30" i="28"/>
  <c r="N30" i="28"/>
  <c r="L30" i="28"/>
  <c r="T29" i="28"/>
  <c r="S29" i="28"/>
  <c r="R29" i="28"/>
  <c r="P29" i="28"/>
  <c r="O29" i="28"/>
  <c r="N29" i="28"/>
  <c r="L29" i="28"/>
  <c r="T28" i="28"/>
  <c r="S28" i="28"/>
  <c r="R28" i="28"/>
  <c r="P28" i="28"/>
  <c r="O28" i="28"/>
  <c r="N28" i="28"/>
  <c r="L28" i="28"/>
  <c r="T27" i="28"/>
  <c r="S27" i="28"/>
  <c r="R27" i="28"/>
  <c r="P27" i="28"/>
  <c r="O27" i="28"/>
  <c r="N27" i="28"/>
  <c r="L27" i="28"/>
  <c r="T26" i="28"/>
  <c r="S26" i="28"/>
  <c r="R26" i="28"/>
  <c r="P26" i="28"/>
  <c r="O26" i="28"/>
  <c r="N26" i="28"/>
  <c r="L26" i="28"/>
  <c r="T25" i="28"/>
  <c r="S25" i="28"/>
  <c r="R25" i="28"/>
  <c r="P25" i="28"/>
  <c r="O25" i="28"/>
  <c r="N25" i="28"/>
  <c r="L25" i="28"/>
  <c r="T24" i="28"/>
  <c r="S24" i="28"/>
  <c r="R24" i="28"/>
  <c r="P24" i="28"/>
  <c r="O24" i="28"/>
  <c r="N24" i="28"/>
  <c r="L24" i="28"/>
  <c r="T23" i="28"/>
  <c r="S23" i="28"/>
  <c r="R23" i="28"/>
  <c r="P23" i="28"/>
  <c r="O23" i="28"/>
  <c r="N23" i="28"/>
  <c r="L23" i="28"/>
  <c r="T22" i="28"/>
  <c r="S22" i="28"/>
  <c r="R22" i="28"/>
  <c r="P22" i="28"/>
  <c r="O22" i="28"/>
  <c r="N22" i="28"/>
  <c r="L22" i="28"/>
  <c r="T21" i="28"/>
  <c r="S21" i="28"/>
  <c r="R21" i="28"/>
  <c r="P21" i="28"/>
  <c r="O21" i="28"/>
  <c r="N21" i="28"/>
  <c r="L21" i="28"/>
  <c r="T20" i="28"/>
  <c r="S20" i="28"/>
  <c r="R20" i="28"/>
  <c r="P20" i="28"/>
  <c r="O20" i="28"/>
  <c r="N20" i="28"/>
  <c r="L20" i="28"/>
  <c r="T19" i="28"/>
  <c r="S19" i="28"/>
  <c r="R19" i="28"/>
  <c r="P19" i="28"/>
  <c r="O19" i="28"/>
  <c r="N19" i="28"/>
  <c r="L19" i="28"/>
  <c r="T18" i="28"/>
  <c r="S18" i="28"/>
  <c r="R18" i="28"/>
  <c r="P18" i="28"/>
  <c r="O18" i="28"/>
  <c r="N18" i="28"/>
  <c r="L18" i="28"/>
  <c r="T17" i="28"/>
  <c r="S17" i="28"/>
  <c r="R17" i="28"/>
  <c r="P17" i="28"/>
  <c r="O17" i="28"/>
  <c r="N17" i="28"/>
  <c r="L17" i="28"/>
  <c r="T16" i="28"/>
  <c r="S16" i="28"/>
  <c r="R16" i="28"/>
  <c r="P16" i="28"/>
  <c r="O16" i="28"/>
  <c r="N16" i="28"/>
  <c r="L16" i="28"/>
  <c r="T15" i="28"/>
  <c r="S15" i="28"/>
  <c r="R15" i="28"/>
  <c r="P15" i="28"/>
  <c r="O15" i="28"/>
  <c r="N15" i="28"/>
  <c r="L15" i="28"/>
  <c r="T14" i="28"/>
  <c r="S14" i="28"/>
  <c r="R14" i="28"/>
  <c r="P14" i="28"/>
  <c r="O14" i="28"/>
  <c r="N14" i="28"/>
  <c r="L14" i="28"/>
  <c r="T13" i="28"/>
  <c r="S13" i="28"/>
  <c r="R13" i="28"/>
  <c r="P13" i="28"/>
  <c r="O13" i="28"/>
  <c r="N13" i="28"/>
  <c r="L13" i="28"/>
  <c r="T12" i="28"/>
  <c r="S12" i="28"/>
  <c r="R12" i="28"/>
  <c r="P12" i="28"/>
  <c r="O12" i="28"/>
  <c r="N12" i="28"/>
  <c r="L12" i="28"/>
  <c r="T11" i="28"/>
  <c r="S11" i="28"/>
  <c r="R11" i="28"/>
  <c r="P11" i="28"/>
  <c r="O11" i="28"/>
  <c r="N11" i="28"/>
  <c r="L11" i="28"/>
  <c r="T10" i="28"/>
  <c r="S10" i="28"/>
  <c r="R10" i="28"/>
  <c r="P10" i="28"/>
  <c r="O10" i="28"/>
  <c r="N10" i="28"/>
  <c r="L10" i="28"/>
  <c r="T9" i="28"/>
  <c r="S9" i="28"/>
  <c r="R9" i="28"/>
  <c r="P9" i="28"/>
  <c r="O9" i="28"/>
  <c r="N9" i="28"/>
  <c r="L9" i="28"/>
  <c r="T23" i="22"/>
  <c r="S23" i="22"/>
  <c r="R23" i="22"/>
  <c r="P23" i="22"/>
  <c r="O23" i="22"/>
  <c r="N23" i="22"/>
  <c r="L23" i="22"/>
  <c r="T22" i="22"/>
  <c r="S22" i="22"/>
  <c r="R22" i="22"/>
  <c r="P22" i="22"/>
  <c r="O22" i="22"/>
  <c r="N22" i="22"/>
  <c r="L22" i="22"/>
  <c r="T21" i="22"/>
  <c r="S21" i="22"/>
  <c r="R21" i="22"/>
  <c r="P21" i="22"/>
  <c r="O21" i="22"/>
  <c r="N21" i="22"/>
  <c r="L21" i="22"/>
  <c r="T20" i="22"/>
  <c r="S20" i="22"/>
  <c r="R20" i="22"/>
  <c r="P20" i="22"/>
  <c r="O20" i="22"/>
  <c r="N20" i="22"/>
  <c r="L20" i="22"/>
  <c r="T19" i="22"/>
  <c r="S19" i="22"/>
  <c r="R19" i="22"/>
  <c r="P19" i="22"/>
  <c r="O19" i="22"/>
  <c r="N19" i="22"/>
  <c r="L19" i="22"/>
  <c r="T18" i="22"/>
  <c r="S18" i="22"/>
  <c r="R18" i="22"/>
  <c r="P18" i="22"/>
  <c r="O18" i="22"/>
  <c r="N18" i="22"/>
  <c r="L18" i="22"/>
  <c r="T17" i="22"/>
  <c r="S17" i="22"/>
  <c r="R17" i="22"/>
  <c r="P17" i="22"/>
  <c r="O17" i="22"/>
  <c r="N17" i="22"/>
  <c r="L17" i="22"/>
  <c r="T16" i="22"/>
  <c r="S16" i="22"/>
  <c r="R16" i="22"/>
  <c r="P16" i="22"/>
  <c r="O16" i="22"/>
  <c r="N16" i="22"/>
  <c r="L16" i="22"/>
  <c r="T15" i="22"/>
  <c r="S15" i="22"/>
  <c r="R15" i="22"/>
  <c r="P15" i="22"/>
  <c r="O15" i="22"/>
  <c r="N15" i="22"/>
  <c r="L15" i="22"/>
  <c r="T14" i="22"/>
  <c r="S14" i="22"/>
  <c r="R14" i="22"/>
  <c r="P14" i="22"/>
  <c r="O14" i="22"/>
  <c r="N14" i="22"/>
  <c r="T13" i="22"/>
  <c r="S13" i="22"/>
  <c r="R13" i="22"/>
  <c r="P13" i="22"/>
  <c r="O13" i="22"/>
  <c r="N13" i="22"/>
  <c r="L13" i="22"/>
  <c r="T12" i="22"/>
  <c r="S12" i="22"/>
  <c r="R12" i="22"/>
  <c r="P12" i="22"/>
  <c r="O12" i="22"/>
  <c r="N12" i="22"/>
  <c r="L12" i="22"/>
  <c r="T11" i="22"/>
  <c r="S11" i="22"/>
  <c r="R11" i="22"/>
  <c r="P11" i="22"/>
  <c r="O11" i="22"/>
  <c r="N11" i="22"/>
  <c r="L11" i="22"/>
  <c r="T10" i="22"/>
  <c r="S10" i="22"/>
  <c r="R10" i="22"/>
  <c r="P10" i="22"/>
  <c r="O10" i="22"/>
  <c r="N10" i="22"/>
  <c r="L10" i="22"/>
  <c r="T9" i="22"/>
  <c r="S9" i="22"/>
  <c r="R9" i="22"/>
  <c r="P9" i="22"/>
  <c r="O9" i="22"/>
  <c r="N9" i="22"/>
  <c r="L9" i="22"/>
  <c r="T72" i="26"/>
  <c r="S72" i="26"/>
  <c r="R72" i="26"/>
  <c r="P72" i="26"/>
  <c r="O72" i="26"/>
  <c r="N72" i="26"/>
  <c r="L72" i="26"/>
  <c r="T71" i="26"/>
  <c r="S71" i="26"/>
  <c r="R71" i="26"/>
  <c r="P71" i="26"/>
  <c r="O71" i="26"/>
  <c r="N71" i="26"/>
  <c r="L71" i="26"/>
  <c r="T70" i="26"/>
  <c r="S70" i="26"/>
  <c r="R70" i="26"/>
  <c r="P70" i="26"/>
  <c r="O70" i="26"/>
  <c r="N70" i="26"/>
  <c r="L70" i="26"/>
  <c r="T69" i="26"/>
  <c r="S69" i="26"/>
  <c r="R69" i="26"/>
  <c r="P69" i="26"/>
  <c r="O69" i="26"/>
  <c r="N69" i="26"/>
  <c r="L69" i="26"/>
  <c r="T68" i="26"/>
  <c r="S68" i="26"/>
  <c r="R68" i="26"/>
  <c r="P68" i="26"/>
  <c r="O68" i="26"/>
  <c r="N68" i="26"/>
  <c r="L68" i="26"/>
  <c r="T67" i="26"/>
  <c r="S67" i="26"/>
  <c r="R67" i="26"/>
  <c r="P67" i="26"/>
  <c r="O67" i="26"/>
  <c r="N67" i="26"/>
  <c r="L67" i="26"/>
  <c r="T66" i="26"/>
  <c r="S66" i="26"/>
  <c r="R66" i="26"/>
  <c r="P66" i="26"/>
  <c r="O66" i="26"/>
  <c r="N66" i="26"/>
  <c r="L66" i="26"/>
  <c r="T65" i="26"/>
  <c r="S65" i="26"/>
  <c r="R65" i="26"/>
  <c r="P65" i="26"/>
  <c r="O65" i="26"/>
  <c r="N65" i="26"/>
  <c r="L65" i="26"/>
  <c r="T64" i="26"/>
  <c r="S64" i="26"/>
  <c r="R64" i="26"/>
  <c r="P64" i="26"/>
  <c r="O64" i="26"/>
  <c r="N64" i="26"/>
  <c r="L64" i="26"/>
  <c r="T63" i="26"/>
  <c r="S63" i="26"/>
  <c r="R63" i="26"/>
  <c r="P63" i="26"/>
  <c r="O63" i="26"/>
  <c r="N63" i="26"/>
  <c r="L63" i="26"/>
  <c r="T62" i="26"/>
  <c r="S62" i="26"/>
  <c r="R62" i="26"/>
  <c r="P62" i="26"/>
  <c r="O62" i="26"/>
  <c r="N62" i="26"/>
  <c r="L62" i="26"/>
  <c r="T61" i="26"/>
  <c r="S61" i="26"/>
  <c r="R61" i="26"/>
  <c r="P61" i="26"/>
  <c r="O61" i="26"/>
  <c r="N61" i="26"/>
  <c r="L61" i="26"/>
  <c r="T60" i="26"/>
  <c r="S60" i="26"/>
  <c r="R60" i="26"/>
  <c r="P60" i="26"/>
  <c r="O60" i="26"/>
  <c r="N60" i="26"/>
  <c r="L60" i="26"/>
  <c r="T59" i="26"/>
  <c r="S59" i="26"/>
  <c r="R59" i="26"/>
  <c r="P59" i="26"/>
  <c r="O59" i="26"/>
  <c r="N59" i="26"/>
  <c r="L59" i="26"/>
  <c r="T58" i="26"/>
  <c r="S58" i="26"/>
  <c r="R58" i="26"/>
  <c r="P58" i="26"/>
  <c r="O58" i="26"/>
  <c r="N58" i="26"/>
  <c r="L58" i="26"/>
  <c r="T57" i="26"/>
  <c r="S57" i="26"/>
  <c r="R57" i="26"/>
  <c r="P57" i="26"/>
  <c r="O57" i="26"/>
  <c r="N57" i="26"/>
  <c r="L57" i="26"/>
  <c r="T56" i="26"/>
  <c r="S56" i="26"/>
  <c r="R56" i="26"/>
  <c r="P56" i="26"/>
  <c r="O56" i="26"/>
  <c r="N56" i="26"/>
  <c r="L56" i="26"/>
  <c r="T55" i="26"/>
  <c r="S55" i="26"/>
  <c r="R55" i="26"/>
  <c r="P55" i="26"/>
  <c r="O55" i="26"/>
  <c r="N55" i="26"/>
  <c r="L55" i="26"/>
  <c r="T54" i="26"/>
  <c r="S54" i="26"/>
  <c r="R54" i="26"/>
  <c r="P54" i="26"/>
  <c r="O54" i="26"/>
  <c r="N54" i="26"/>
  <c r="L54" i="26"/>
  <c r="T53" i="26"/>
  <c r="S53" i="26"/>
  <c r="R53" i="26"/>
  <c r="P53" i="26"/>
  <c r="O53" i="26"/>
  <c r="N53" i="26"/>
  <c r="L53" i="26"/>
  <c r="T52" i="26"/>
  <c r="S52" i="26"/>
  <c r="R52" i="26"/>
  <c r="P52" i="26"/>
  <c r="O52" i="26"/>
  <c r="N52" i="26"/>
  <c r="L52" i="26"/>
  <c r="T51" i="26"/>
  <c r="S51" i="26"/>
  <c r="R51" i="26"/>
  <c r="P51" i="26"/>
  <c r="O51" i="26"/>
  <c r="N51" i="26"/>
  <c r="L51" i="26"/>
  <c r="T50" i="26"/>
  <c r="S50" i="26"/>
  <c r="R50" i="26"/>
  <c r="P50" i="26"/>
  <c r="O50" i="26"/>
  <c r="N50" i="26"/>
  <c r="L50" i="26"/>
  <c r="T49" i="26"/>
  <c r="S49" i="26"/>
  <c r="R49" i="26"/>
  <c r="P49" i="26"/>
  <c r="O49" i="26"/>
  <c r="N49" i="26"/>
  <c r="L49" i="26"/>
  <c r="T48" i="26"/>
  <c r="S48" i="26"/>
  <c r="R48" i="26"/>
  <c r="P48" i="26"/>
  <c r="O48" i="26"/>
  <c r="N48" i="26"/>
  <c r="L48" i="26"/>
  <c r="T47" i="26"/>
  <c r="S47" i="26"/>
  <c r="R47" i="26"/>
  <c r="P47" i="26"/>
  <c r="O47" i="26"/>
  <c r="N47" i="26"/>
  <c r="L47" i="26"/>
  <c r="T46" i="26"/>
  <c r="S46" i="26"/>
  <c r="R46" i="26"/>
  <c r="P46" i="26"/>
  <c r="O46" i="26"/>
  <c r="N46" i="26"/>
  <c r="L46" i="26"/>
  <c r="T45" i="26"/>
  <c r="S45" i="26"/>
  <c r="R45" i="26"/>
  <c r="P45" i="26"/>
  <c r="O45" i="26"/>
  <c r="N45" i="26"/>
  <c r="L45" i="26"/>
  <c r="T44" i="26"/>
  <c r="S44" i="26"/>
  <c r="R44" i="26"/>
  <c r="P44" i="26"/>
  <c r="O44" i="26"/>
  <c r="N44" i="26"/>
  <c r="L44" i="26"/>
  <c r="T43" i="26"/>
  <c r="S43" i="26"/>
  <c r="R43" i="26"/>
  <c r="P43" i="26"/>
  <c r="O43" i="26"/>
  <c r="N43" i="26"/>
  <c r="L43" i="26"/>
  <c r="T42" i="26"/>
  <c r="S42" i="26"/>
  <c r="R42" i="26"/>
  <c r="P42" i="26"/>
  <c r="O42" i="26"/>
  <c r="N42" i="26"/>
  <c r="L42" i="26"/>
  <c r="T41" i="26"/>
  <c r="S41" i="26"/>
  <c r="R41" i="26"/>
  <c r="P41" i="26"/>
  <c r="O41" i="26"/>
  <c r="N41" i="26"/>
  <c r="L41" i="26"/>
  <c r="T40" i="26"/>
  <c r="S40" i="26"/>
  <c r="R40" i="26"/>
  <c r="P40" i="26"/>
  <c r="O40" i="26"/>
  <c r="N40" i="26"/>
  <c r="L40" i="26"/>
  <c r="T39" i="26"/>
  <c r="S39" i="26"/>
  <c r="R39" i="26"/>
  <c r="P39" i="26"/>
  <c r="O39" i="26"/>
  <c r="N39" i="26"/>
  <c r="L39" i="26"/>
  <c r="T38" i="26"/>
  <c r="S38" i="26"/>
  <c r="R38" i="26"/>
  <c r="P38" i="26"/>
  <c r="O38" i="26"/>
  <c r="N38" i="26"/>
  <c r="L38" i="26"/>
  <c r="T37" i="26"/>
  <c r="S37" i="26"/>
  <c r="R37" i="26"/>
  <c r="P37" i="26"/>
  <c r="O37" i="26"/>
  <c r="N37" i="26"/>
  <c r="L37" i="26"/>
  <c r="T36" i="26"/>
  <c r="S36" i="26"/>
  <c r="R36" i="26"/>
  <c r="P36" i="26"/>
  <c r="O36" i="26"/>
  <c r="N36" i="26"/>
  <c r="L36" i="26"/>
  <c r="T35" i="26"/>
  <c r="S35" i="26"/>
  <c r="R35" i="26"/>
  <c r="P35" i="26"/>
  <c r="O35" i="26"/>
  <c r="N35" i="26"/>
  <c r="L35" i="26"/>
  <c r="T34" i="26"/>
  <c r="S34" i="26"/>
  <c r="R34" i="26"/>
  <c r="P34" i="26"/>
  <c r="O34" i="26"/>
  <c r="N34" i="26"/>
  <c r="L34" i="26"/>
  <c r="T33" i="26"/>
  <c r="S33" i="26"/>
  <c r="R33" i="26"/>
  <c r="P33" i="26"/>
  <c r="O33" i="26"/>
  <c r="N33" i="26"/>
  <c r="L33" i="26"/>
  <c r="T32" i="26"/>
  <c r="S32" i="26"/>
  <c r="R32" i="26"/>
  <c r="P32" i="26"/>
  <c r="O32" i="26"/>
  <c r="N32" i="26"/>
  <c r="L32" i="26"/>
  <c r="T31" i="26"/>
  <c r="S31" i="26"/>
  <c r="R31" i="26"/>
  <c r="P31" i="26"/>
  <c r="O31" i="26"/>
  <c r="N31" i="26"/>
  <c r="L31" i="26"/>
  <c r="T30" i="26"/>
  <c r="S30" i="26"/>
  <c r="R30" i="26"/>
  <c r="P30" i="26"/>
  <c r="O30" i="26"/>
  <c r="N30" i="26"/>
  <c r="L30" i="26"/>
  <c r="T29" i="26"/>
  <c r="S29" i="26"/>
  <c r="R29" i="26"/>
  <c r="P29" i="26"/>
  <c r="O29" i="26"/>
  <c r="N29" i="26"/>
  <c r="L29" i="26"/>
  <c r="T28" i="26"/>
  <c r="S28" i="26"/>
  <c r="R28" i="26"/>
  <c r="P28" i="26"/>
  <c r="O28" i="26"/>
  <c r="N28" i="26"/>
  <c r="L28" i="26"/>
  <c r="T27" i="26"/>
  <c r="S27" i="26"/>
  <c r="R27" i="26"/>
  <c r="P27" i="26"/>
  <c r="O27" i="26"/>
  <c r="N27" i="26"/>
  <c r="L27" i="26"/>
  <c r="T26" i="26"/>
  <c r="S26" i="26"/>
  <c r="R26" i="26"/>
  <c r="P26" i="26"/>
  <c r="O26" i="26"/>
  <c r="N26" i="26"/>
  <c r="L26" i="26"/>
  <c r="T25" i="26"/>
  <c r="S25" i="26"/>
  <c r="R25" i="26"/>
  <c r="P25" i="26"/>
  <c r="O25" i="26"/>
  <c r="N25" i="26"/>
  <c r="L25" i="26"/>
  <c r="T24" i="26"/>
  <c r="S24" i="26"/>
  <c r="R24" i="26"/>
  <c r="P24" i="26"/>
  <c r="O24" i="26"/>
  <c r="N24" i="26"/>
  <c r="L24" i="26"/>
  <c r="T23" i="26"/>
  <c r="S23" i="26"/>
  <c r="R23" i="26"/>
  <c r="P23" i="26"/>
  <c r="O23" i="26"/>
  <c r="N23" i="26"/>
  <c r="L23" i="26"/>
  <c r="T22" i="26"/>
  <c r="S22" i="26"/>
  <c r="R22" i="26"/>
  <c r="P22" i="26"/>
  <c r="O22" i="26"/>
  <c r="N22" i="26"/>
  <c r="L22" i="26"/>
  <c r="T21" i="26"/>
  <c r="S21" i="26"/>
  <c r="R21" i="26"/>
  <c r="P21" i="26"/>
  <c r="O21" i="26"/>
  <c r="N21" i="26"/>
  <c r="L21" i="26"/>
  <c r="T20" i="26"/>
  <c r="S20" i="26"/>
  <c r="R20" i="26"/>
  <c r="P20" i="26"/>
  <c r="O20" i="26"/>
  <c r="N20" i="26"/>
  <c r="L20" i="26"/>
  <c r="T19" i="26"/>
  <c r="S19" i="26"/>
  <c r="R19" i="26"/>
  <c r="P19" i="26"/>
  <c r="O19" i="26"/>
  <c r="N19" i="26"/>
  <c r="L19" i="26"/>
  <c r="T18" i="26"/>
  <c r="S18" i="26"/>
  <c r="R18" i="26"/>
  <c r="P18" i="26"/>
  <c r="O18" i="26"/>
  <c r="N18" i="26"/>
  <c r="L18" i="26"/>
  <c r="T17" i="26"/>
  <c r="S17" i="26"/>
  <c r="R17" i="26"/>
  <c r="P17" i="26"/>
  <c r="O17" i="26"/>
  <c r="N17" i="26"/>
  <c r="L17" i="26"/>
  <c r="T16" i="26"/>
  <c r="S16" i="26"/>
  <c r="R16" i="26"/>
  <c r="P16" i="26"/>
  <c r="O16" i="26"/>
  <c r="N16" i="26"/>
  <c r="L16" i="26"/>
  <c r="T15" i="26"/>
  <c r="S15" i="26"/>
  <c r="R15" i="26"/>
  <c r="P15" i="26"/>
  <c r="O15" i="26"/>
  <c r="N15" i="26"/>
  <c r="L15" i="26"/>
  <c r="T14" i="26"/>
  <c r="S14" i="26"/>
  <c r="R14" i="26"/>
  <c r="P14" i="26"/>
  <c r="O14" i="26"/>
  <c r="N14" i="26"/>
  <c r="L14" i="26"/>
  <c r="T13" i="26"/>
  <c r="S13" i="26"/>
  <c r="R13" i="26"/>
  <c r="P13" i="26"/>
  <c r="O13" i="26"/>
  <c r="N13" i="26"/>
  <c r="L13" i="26"/>
  <c r="T12" i="26"/>
  <c r="S12" i="26"/>
  <c r="R12" i="26"/>
  <c r="P12" i="26"/>
  <c r="O12" i="26"/>
  <c r="N12" i="26"/>
  <c r="L12" i="26"/>
  <c r="T11" i="26"/>
  <c r="S11" i="26"/>
  <c r="R11" i="26"/>
  <c r="P11" i="26"/>
  <c r="O11" i="26"/>
  <c r="N11" i="26"/>
  <c r="L11" i="26"/>
  <c r="T10" i="26"/>
  <c r="S10" i="26"/>
  <c r="R10" i="26"/>
  <c r="P10" i="26"/>
  <c r="O10" i="26"/>
  <c r="N10" i="26"/>
  <c r="L10" i="26"/>
  <c r="T9" i="26"/>
  <c r="S9" i="26"/>
  <c r="R9" i="26"/>
  <c r="P9" i="26"/>
  <c r="O9" i="26"/>
  <c r="N9" i="26"/>
  <c r="L9" i="26"/>
  <c r="T129" i="21"/>
  <c r="S129" i="21"/>
  <c r="R129" i="21"/>
  <c r="P129" i="21"/>
  <c r="O129" i="21"/>
  <c r="N129" i="21"/>
  <c r="L129" i="21"/>
  <c r="T128" i="21"/>
  <c r="S128" i="21"/>
  <c r="R128" i="21"/>
  <c r="P128" i="21"/>
  <c r="O128" i="21"/>
  <c r="N128" i="21"/>
  <c r="L128" i="21"/>
  <c r="T127" i="21"/>
  <c r="S127" i="21"/>
  <c r="R127" i="21"/>
  <c r="P127" i="21"/>
  <c r="O127" i="21"/>
  <c r="N127" i="21"/>
  <c r="L127" i="21"/>
  <c r="T126" i="21"/>
  <c r="S126" i="21"/>
  <c r="R126" i="21"/>
  <c r="P126" i="21"/>
  <c r="O126" i="21"/>
  <c r="N126" i="21"/>
  <c r="L126" i="21"/>
  <c r="T125" i="21"/>
  <c r="S125" i="21"/>
  <c r="R125" i="21"/>
  <c r="P125" i="21"/>
  <c r="O125" i="21"/>
  <c r="N125" i="21"/>
  <c r="L125" i="21"/>
  <c r="T124" i="21"/>
  <c r="S124" i="21"/>
  <c r="R124" i="21"/>
  <c r="P124" i="21"/>
  <c r="O124" i="21"/>
  <c r="N124" i="21"/>
  <c r="L124" i="21"/>
  <c r="T123" i="21"/>
  <c r="S123" i="21"/>
  <c r="R123" i="21"/>
  <c r="P123" i="21"/>
  <c r="O123" i="21"/>
  <c r="N123" i="21"/>
  <c r="L123" i="21"/>
  <c r="T122" i="21"/>
  <c r="S122" i="21"/>
  <c r="R122" i="21"/>
  <c r="P122" i="21"/>
  <c r="O122" i="21"/>
  <c r="N122" i="21"/>
  <c r="L122" i="21"/>
  <c r="T121" i="21"/>
  <c r="S121" i="21"/>
  <c r="R121" i="21"/>
  <c r="P121" i="21"/>
  <c r="O121" i="21"/>
  <c r="N121" i="21"/>
  <c r="T120" i="21"/>
  <c r="S120" i="21"/>
  <c r="R120" i="21"/>
  <c r="P120" i="21"/>
  <c r="O120" i="21"/>
  <c r="N120" i="21"/>
  <c r="L120" i="21"/>
  <c r="T119" i="21"/>
  <c r="S119" i="21"/>
  <c r="R119" i="21"/>
  <c r="P119" i="21"/>
  <c r="O119" i="21"/>
  <c r="N119" i="21"/>
  <c r="L119" i="21"/>
  <c r="T118" i="21"/>
  <c r="S118" i="21"/>
  <c r="R118" i="21"/>
  <c r="P118" i="21"/>
  <c r="O118" i="21"/>
  <c r="N118" i="21"/>
  <c r="L118" i="21"/>
  <c r="T117" i="21"/>
  <c r="S117" i="21"/>
  <c r="R117" i="21"/>
  <c r="P117" i="21"/>
  <c r="O117" i="21"/>
  <c r="N117" i="21"/>
  <c r="L117" i="21"/>
  <c r="T116" i="21"/>
  <c r="S116" i="21"/>
  <c r="R116" i="21"/>
  <c r="P116" i="21"/>
  <c r="O116" i="21"/>
  <c r="N116" i="21"/>
  <c r="L116" i="21"/>
  <c r="T115" i="21"/>
  <c r="S115" i="21"/>
  <c r="R115" i="21"/>
  <c r="P115" i="21"/>
  <c r="O115" i="21"/>
  <c r="N115" i="21"/>
  <c r="L115" i="21"/>
  <c r="T114" i="21"/>
  <c r="S114" i="21"/>
  <c r="R114" i="21"/>
  <c r="P114" i="21"/>
  <c r="O114" i="21"/>
  <c r="N114" i="21"/>
  <c r="L114" i="21"/>
  <c r="T113" i="21"/>
  <c r="S113" i="21"/>
  <c r="R113" i="21"/>
  <c r="P113" i="21"/>
  <c r="O113" i="21"/>
  <c r="N113" i="21"/>
  <c r="L113" i="21"/>
  <c r="T112" i="21"/>
  <c r="S112" i="21"/>
  <c r="R112" i="21"/>
  <c r="P112" i="21"/>
  <c r="O112" i="21"/>
  <c r="N112" i="21"/>
  <c r="L112" i="21"/>
  <c r="T111" i="21"/>
  <c r="S111" i="21"/>
  <c r="R111" i="21"/>
  <c r="P111" i="21"/>
  <c r="O111" i="21"/>
  <c r="N111" i="21"/>
  <c r="L111" i="21"/>
  <c r="T110" i="21"/>
  <c r="S110" i="21"/>
  <c r="R110" i="21"/>
  <c r="P110" i="21"/>
  <c r="O110" i="21"/>
  <c r="N110" i="21"/>
  <c r="L110" i="21"/>
  <c r="T109" i="21"/>
  <c r="S109" i="21"/>
  <c r="R109" i="21"/>
  <c r="P109" i="21"/>
  <c r="O109" i="21"/>
  <c r="N109" i="21"/>
  <c r="L109" i="21"/>
  <c r="T108" i="21"/>
  <c r="S108" i="21"/>
  <c r="R108" i="21"/>
  <c r="P108" i="21"/>
  <c r="O108" i="21"/>
  <c r="N108" i="21"/>
  <c r="L108" i="21"/>
  <c r="T107" i="21"/>
  <c r="S107" i="21"/>
  <c r="R107" i="21"/>
  <c r="P107" i="21"/>
  <c r="O107" i="21"/>
  <c r="N107" i="21"/>
  <c r="L107" i="21"/>
  <c r="T106" i="21"/>
  <c r="S106" i="21"/>
  <c r="R106" i="21"/>
  <c r="P106" i="21"/>
  <c r="O106" i="21"/>
  <c r="N106" i="21"/>
  <c r="L106" i="21"/>
  <c r="T105" i="21"/>
  <c r="S105" i="21"/>
  <c r="R105" i="21"/>
  <c r="P105" i="21"/>
  <c r="O105" i="21"/>
  <c r="N105" i="21"/>
  <c r="L105" i="21"/>
  <c r="T104" i="21"/>
  <c r="S104" i="21"/>
  <c r="R104" i="21"/>
  <c r="P104" i="21"/>
  <c r="O104" i="21"/>
  <c r="N104" i="21"/>
  <c r="L104" i="21"/>
  <c r="T103" i="21"/>
  <c r="S103" i="21"/>
  <c r="R103" i="21"/>
  <c r="P103" i="21"/>
  <c r="O103" i="21"/>
  <c r="N103" i="21"/>
  <c r="L103" i="21"/>
  <c r="T102" i="21"/>
  <c r="S102" i="21"/>
  <c r="R102" i="21"/>
  <c r="P102" i="21"/>
  <c r="O102" i="21"/>
  <c r="N102" i="21"/>
  <c r="L102" i="21"/>
  <c r="T101" i="21"/>
  <c r="S101" i="21"/>
  <c r="R101" i="21"/>
  <c r="P101" i="21"/>
  <c r="O101" i="21"/>
  <c r="N101" i="21"/>
  <c r="L101" i="21"/>
  <c r="T100" i="21"/>
  <c r="S100" i="21"/>
  <c r="R100" i="21"/>
  <c r="P100" i="21"/>
  <c r="O100" i="21"/>
  <c r="N100" i="21"/>
  <c r="L100" i="21"/>
  <c r="T99" i="21"/>
  <c r="S99" i="21"/>
  <c r="R99" i="21"/>
  <c r="P99" i="21"/>
  <c r="O99" i="21"/>
  <c r="N99" i="21"/>
  <c r="L99" i="21"/>
  <c r="T98" i="21"/>
  <c r="S98" i="21"/>
  <c r="R98" i="21"/>
  <c r="P98" i="21"/>
  <c r="O98" i="21"/>
  <c r="N98" i="21"/>
  <c r="L98" i="21"/>
  <c r="T97" i="21"/>
  <c r="S97" i="21"/>
  <c r="R97" i="21"/>
  <c r="P97" i="21"/>
  <c r="O97" i="21"/>
  <c r="N97" i="21"/>
  <c r="L97" i="21"/>
  <c r="T96" i="21"/>
  <c r="S96" i="21"/>
  <c r="R96" i="21"/>
  <c r="P96" i="21"/>
  <c r="O96" i="21"/>
  <c r="N96" i="21"/>
  <c r="L96" i="21"/>
  <c r="T95" i="21"/>
  <c r="S95" i="21"/>
  <c r="R95" i="21"/>
  <c r="P95" i="21"/>
  <c r="O95" i="21"/>
  <c r="N95" i="21"/>
  <c r="L95" i="21"/>
  <c r="T94" i="21"/>
  <c r="S94" i="21"/>
  <c r="R94" i="21"/>
  <c r="P94" i="21"/>
  <c r="O94" i="21"/>
  <c r="N94" i="21"/>
  <c r="L94" i="21"/>
  <c r="T93" i="21"/>
  <c r="S93" i="21"/>
  <c r="R93" i="21"/>
  <c r="P93" i="21"/>
  <c r="O93" i="21"/>
  <c r="N93" i="21"/>
  <c r="L93" i="21"/>
  <c r="T92" i="21"/>
  <c r="S92" i="21"/>
  <c r="R92" i="21"/>
  <c r="P92" i="21"/>
  <c r="O92" i="21"/>
  <c r="N92" i="21"/>
  <c r="L92" i="21"/>
  <c r="T91" i="21"/>
  <c r="S91" i="21"/>
  <c r="R91" i="21"/>
  <c r="P91" i="21"/>
  <c r="O91" i="21"/>
  <c r="N91" i="21"/>
  <c r="L91" i="21"/>
  <c r="T90" i="21"/>
  <c r="S90" i="21"/>
  <c r="R90" i="21"/>
  <c r="P90" i="21"/>
  <c r="O90" i="21"/>
  <c r="N90" i="21"/>
  <c r="L90" i="21"/>
  <c r="T89" i="21"/>
  <c r="S89" i="21"/>
  <c r="R89" i="21"/>
  <c r="P89" i="21"/>
  <c r="O89" i="21"/>
  <c r="N89" i="21"/>
  <c r="L89" i="21"/>
  <c r="T88" i="21"/>
  <c r="S88" i="21"/>
  <c r="R88" i="21"/>
  <c r="P88" i="21"/>
  <c r="O88" i="21"/>
  <c r="N88" i="21"/>
  <c r="L88" i="21"/>
  <c r="T87" i="21"/>
  <c r="S87" i="21"/>
  <c r="R87" i="21"/>
  <c r="P87" i="21"/>
  <c r="O87" i="21"/>
  <c r="N87" i="21"/>
  <c r="L87" i="21"/>
  <c r="T86" i="21"/>
  <c r="S86" i="21"/>
  <c r="R86" i="21"/>
  <c r="P86" i="21"/>
  <c r="O86" i="21"/>
  <c r="N86" i="21"/>
  <c r="L86" i="21"/>
  <c r="T85" i="21"/>
  <c r="S85" i="21"/>
  <c r="R85" i="21"/>
  <c r="P85" i="21"/>
  <c r="O85" i="21"/>
  <c r="N85" i="21"/>
  <c r="L85" i="21"/>
  <c r="T84" i="21"/>
  <c r="S84" i="21"/>
  <c r="R84" i="21"/>
  <c r="P84" i="21"/>
  <c r="O84" i="21"/>
  <c r="N84" i="21"/>
  <c r="L84" i="21"/>
  <c r="T83" i="21"/>
  <c r="S83" i="21"/>
  <c r="R83" i="21"/>
  <c r="P83" i="21"/>
  <c r="O83" i="21"/>
  <c r="N83" i="21"/>
  <c r="L83" i="21"/>
  <c r="T82" i="21"/>
  <c r="S82" i="21"/>
  <c r="R82" i="21"/>
  <c r="P82" i="21"/>
  <c r="O82" i="21"/>
  <c r="N82" i="21"/>
  <c r="L82" i="21"/>
  <c r="T81" i="21"/>
  <c r="S81" i="21"/>
  <c r="R81" i="21"/>
  <c r="P81" i="21"/>
  <c r="O81" i="21"/>
  <c r="N81" i="21"/>
  <c r="L81" i="21"/>
  <c r="T80" i="21"/>
  <c r="S80" i="21"/>
  <c r="R80" i="21"/>
  <c r="P80" i="21"/>
  <c r="O80" i="21"/>
  <c r="N80" i="21"/>
  <c r="L80" i="21"/>
  <c r="T79" i="21"/>
  <c r="S79" i="21"/>
  <c r="R79" i="21"/>
  <c r="P79" i="21"/>
  <c r="O79" i="21"/>
  <c r="N79" i="21"/>
  <c r="L79" i="21"/>
  <c r="T78" i="21"/>
  <c r="S78" i="21"/>
  <c r="R78" i="21"/>
  <c r="P78" i="21"/>
  <c r="O78" i="21"/>
  <c r="N78" i="21"/>
  <c r="L78" i="21"/>
  <c r="T77" i="21"/>
  <c r="S77" i="21"/>
  <c r="R77" i="21"/>
  <c r="P77" i="21"/>
  <c r="O77" i="21"/>
  <c r="N77" i="21"/>
  <c r="L77" i="21"/>
  <c r="T76" i="21"/>
  <c r="S76" i="21"/>
  <c r="R76" i="21"/>
  <c r="P76" i="21"/>
  <c r="O76" i="21"/>
  <c r="N76" i="21"/>
  <c r="L76" i="21"/>
  <c r="T75" i="21"/>
  <c r="S75" i="21"/>
  <c r="R75" i="21"/>
  <c r="P75" i="21"/>
  <c r="O75" i="21"/>
  <c r="N75" i="21"/>
  <c r="L75" i="21"/>
  <c r="T74" i="21"/>
  <c r="S74" i="21"/>
  <c r="R74" i="21"/>
  <c r="P74" i="21"/>
  <c r="O74" i="21"/>
  <c r="N74" i="21"/>
  <c r="L74" i="21"/>
  <c r="T73" i="21"/>
  <c r="S73" i="21"/>
  <c r="R73" i="21"/>
  <c r="P73" i="21"/>
  <c r="O73" i="21"/>
  <c r="N73" i="21"/>
  <c r="L73" i="21"/>
  <c r="T72" i="21"/>
  <c r="S72" i="21"/>
  <c r="R72" i="21"/>
  <c r="P72" i="21"/>
  <c r="O72" i="21"/>
  <c r="N72" i="21"/>
  <c r="L72" i="21"/>
  <c r="T71" i="21"/>
  <c r="S71" i="21"/>
  <c r="R71" i="21"/>
  <c r="P71" i="21"/>
  <c r="O71" i="21"/>
  <c r="N71" i="21"/>
  <c r="L71" i="21"/>
  <c r="T70" i="21"/>
  <c r="S70" i="21"/>
  <c r="R70" i="21"/>
  <c r="P70" i="21"/>
  <c r="O70" i="21"/>
  <c r="N70" i="21"/>
  <c r="L70" i="21"/>
  <c r="T69" i="21"/>
  <c r="S69" i="21"/>
  <c r="R69" i="21"/>
  <c r="P69" i="21"/>
  <c r="O69" i="21"/>
  <c r="N69" i="21"/>
  <c r="L69" i="21"/>
  <c r="T68" i="21"/>
  <c r="S68" i="21"/>
  <c r="R68" i="21"/>
  <c r="P68" i="21"/>
  <c r="O68" i="21"/>
  <c r="N68" i="21"/>
  <c r="L68" i="21"/>
  <c r="T67" i="21"/>
  <c r="S67" i="21"/>
  <c r="R67" i="21"/>
  <c r="P67" i="21"/>
  <c r="O67" i="21"/>
  <c r="N67" i="21"/>
  <c r="L67" i="21"/>
  <c r="T66" i="21"/>
  <c r="S66" i="21"/>
  <c r="R66" i="21"/>
  <c r="P66" i="21"/>
  <c r="O66" i="21"/>
  <c r="N66" i="21"/>
  <c r="L66" i="21"/>
  <c r="T65" i="21"/>
  <c r="S65" i="21"/>
  <c r="R65" i="21"/>
  <c r="P65" i="21"/>
  <c r="O65" i="21"/>
  <c r="N65" i="21"/>
  <c r="L65" i="21"/>
  <c r="T64" i="21"/>
  <c r="S64" i="21"/>
  <c r="R64" i="21"/>
  <c r="P64" i="21"/>
  <c r="O64" i="21"/>
  <c r="N64" i="21"/>
  <c r="L64" i="21"/>
  <c r="T63" i="21"/>
  <c r="S63" i="21"/>
  <c r="R63" i="21"/>
  <c r="P63" i="21"/>
  <c r="O63" i="21"/>
  <c r="N63" i="21"/>
  <c r="L63" i="21"/>
  <c r="T62" i="21"/>
  <c r="S62" i="21"/>
  <c r="R62" i="21"/>
  <c r="P62" i="21"/>
  <c r="O62" i="21"/>
  <c r="N62" i="21"/>
  <c r="L62" i="21"/>
  <c r="T61" i="21"/>
  <c r="S61" i="21"/>
  <c r="R61" i="21"/>
  <c r="P61" i="21"/>
  <c r="O61" i="21"/>
  <c r="N61" i="21"/>
  <c r="L61" i="21"/>
  <c r="T60" i="21"/>
  <c r="S60" i="21"/>
  <c r="R60" i="21"/>
  <c r="P60" i="21"/>
  <c r="O60" i="21"/>
  <c r="N60" i="21"/>
  <c r="L60" i="21"/>
  <c r="T59" i="21"/>
  <c r="S59" i="21"/>
  <c r="R59" i="21"/>
  <c r="P59" i="21"/>
  <c r="O59" i="21"/>
  <c r="N59" i="21"/>
  <c r="L59" i="21"/>
  <c r="T58" i="21"/>
  <c r="S58" i="21"/>
  <c r="R58" i="21"/>
  <c r="P58" i="21"/>
  <c r="O58" i="21"/>
  <c r="N58" i="21"/>
  <c r="L58" i="21"/>
  <c r="T57" i="21"/>
  <c r="S57" i="21"/>
  <c r="R57" i="21"/>
  <c r="P57" i="21"/>
  <c r="O57" i="21"/>
  <c r="N57" i="21"/>
  <c r="L57" i="21"/>
  <c r="T56" i="21"/>
  <c r="S56" i="21"/>
  <c r="R56" i="21"/>
  <c r="P56" i="21"/>
  <c r="O56" i="21"/>
  <c r="N56" i="21"/>
  <c r="L56" i="21"/>
  <c r="T55" i="21"/>
  <c r="S55" i="21"/>
  <c r="R55" i="21"/>
  <c r="P55" i="21"/>
  <c r="O55" i="21"/>
  <c r="N55" i="21"/>
  <c r="L55" i="21"/>
  <c r="T54" i="21"/>
  <c r="S54" i="21"/>
  <c r="R54" i="21"/>
  <c r="P54" i="21"/>
  <c r="O54" i="21"/>
  <c r="N54" i="21"/>
  <c r="L54" i="21"/>
  <c r="T53" i="21"/>
  <c r="S53" i="21"/>
  <c r="R53" i="21"/>
  <c r="P53" i="21"/>
  <c r="O53" i="21"/>
  <c r="N53" i="21"/>
  <c r="L53" i="21"/>
  <c r="T52" i="21"/>
  <c r="S52" i="21"/>
  <c r="R52" i="21"/>
  <c r="P52" i="21"/>
  <c r="O52" i="21"/>
  <c r="N52" i="21"/>
  <c r="L52" i="21"/>
  <c r="T51" i="21"/>
  <c r="S51" i="21"/>
  <c r="R51" i="21"/>
  <c r="P51" i="21"/>
  <c r="O51" i="21"/>
  <c r="N51" i="21"/>
  <c r="L51" i="21"/>
  <c r="T50" i="21"/>
  <c r="S50" i="21"/>
  <c r="R50" i="21"/>
  <c r="P50" i="21"/>
  <c r="O50" i="21"/>
  <c r="N50" i="21"/>
  <c r="L50" i="21"/>
  <c r="T49" i="21"/>
  <c r="S49" i="21"/>
  <c r="R49" i="21"/>
  <c r="P49" i="21"/>
  <c r="O49" i="21"/>
  <c r="N49" i="21"/>
  <c r="L49" i="21"/>
  <c r="T48" i="21"/>
  <c r="S48" i="21"/>
  <c r="R48" i="21"/>
  <c r="P48" i="21"/>
  <c r="O48" i="21"/>
  <c r="N48" i="21"/>
  <c r="L48" i="21"/>
  <c r="T47" i="21"/>
  <c r="S47" i="21"/>
  <c r="R47" i="21"/>
  <c r="P47" i="21"/>
  <c r="O47" i="21"/>
  <c r="N47" i="21"/>
  <c r="L47" i="21"/>
  <c r="T46" i="21"/>
  <c r="S46" i="21"/>
  <c r="R46" i="21"/>
  <c r="P46" i="21"/>
  <c r="O46" i="21"/>
  <c r="N46" i="21"/>
  <c r="L46" i="21"/>
  <c r="T45" i="21"/>
  <c r="S45" i="21"/>
  <c r="R45" i="21"/>
  <c r="P45" i="21"/>
  <c r="O45" i="21"/>
  <c r="N45" i="21"/>
  <c r="L45" i="21"/>
  <c r="T44" i="21"/>
  <c r="S44" i="21"/>
  <c r="R44" i="21"/>
  <c r="P44" i="21"/>
  <c r="O44" i="21"/>
  <c r="N44" i="21"/>
  <c r="L44" i="21"/>
  <c r="T43" i="21"/>
  <c r="S43" i="21"/>
  <c r="R43" i="21"/>
  <c r="P43" i="21"/>
  <c r="O43" i="21"/>
  <c r="N43" i="21"/>
  <c r="L43" i="21"/>
  <c r="T42" i="21"/>
  <c r="S42" i="21"/>
  <c r="R42" i="21"/>
  <c r="P42" i="21"/>
  <c r="O42" i="21"/>
  <c r="N42" i="21"/>
  <c r="L42" i="21"/>
  <c r="T41" i="21"/>
  <c r="S41" i="21"/>
  <c r="R41" i="21"/>
  <c r="P41" i="21"/>
  <c r="O41" i="21"/>
  <c r="N41" i="21"/>
  <c r="L41" i="21"/>
  <c r="T40" i="21"/>
  <c r="S40" i="21"/>
  <c r="R40" i="21"/>
  <c r="P40" i="21"/>
  <c r="O40" i="21"/>
  <c r="N40" i="21"/>
  <c r="L40" i="21"/>
  <c r="T39" i="21"/>
  <c r="S39" i="21"/>
  <c r="R39" i="21"/>
  <c r="P39" i="21"/>
  <c r="O39" i="21"/>
  <c r="N39" i="21"/>
  <c r="L39" i="21"/>
  <c r="T38" i="21"/>
  <c r="S38" i="21"/>
  <c r="R38" i="21"/>
  <c r="P38" i="21"/>
  <c r="O38" i="21"/>
  <c r="N38" i="21"/>
  <c r="L38" i="21"/>
  <c r="T37" i="21"/>
  <c r="S37" i="21"/>
  <c r="R37" i="21"/>
  <c r="P37" i="21"/>
  <c r="O37" i="21"/>
  <c r="N37" i="21"/>
  <c r="L37" i="21"/>
  <c r="T36" i="21"/>
  <c r="S36" i="21"/>
  <c r="R36" i="21"/>
  <c r="P36" i="21"/>
  <c r="O36" i="21"/>
  <c r="N36" i="21"/>
  <c r="L36" i="21"/>
  <c r="T35" i="21"/>
  <c r="S35" i="21"/>
  <c r="R35" i="21"/>
  <c r="P35" i="21"/>
  <c r="O35" i="21"/>
  <c r="N35" i="21"/>
  <c r="L35" i="21"/>
  <c r="T34" i="21"/>
  <c r="S34" i="21"/>
  <c r="R34" i="21"/>
  <c r="P34" i="21"/>
  <c r="O34" i="21"/>
  <c r="N34" i="21"/>
  <c r="L34" i="21"/>
  <c r="T33" i="21"/>
  <c r="S33" i="21"/>
  <c r="R33" i="21"/>
  <c r="P33" i="21"/>
  <c r="O33" i="21"/>
  <c r="N33" i="21"/>
  <c r="L33" i="21"/>
  <c r="T32" i="21"/>
  <c r="S32" i="21"/>
  <c r="R32" i="21"/>
  <c r="P32" i="21"/>
  <c r="O32" i="21"/>
  <c r="N32" i="21"/>
  <c r="L32" i="21"/>
  <c r="T31" i="21"/>
  <c r="S31" i="21"/>
  <c r="R31" i="21"/>
  <c r="P31" i="21"/>
  <c r="O31" i="21"/>
  <c r="N31" i="21"/>
  <c r="L31" i="21"/>
  <c r="T30" i="21"/>
  <c r="S30" i="21"/>
  <c r="R30" i="21"/>
  <c r="P30" i="21"/>
  <c r="O30" i="21"/>
  <c r="N30" i="21"/>
  <c r="L30" i="21"/>
  <c r="T29" i="21"/>
  <c r="S29" i="21"/>
  <c r="R29" i="21"/>
  <c r="P29" i="21"/>
  <c r="O29" i="21"/>
  <c r="N29" i="21"/>
  <c r="L29" i="21"/>
  <c r="T28" i="21"/>
  <c r="S28" i="21"/>
  <c r="R28" i="21"/>
  <c r="P28" i="21"/>
  <c r="O28" i="21"/>
  <c r="N28" i="21"/>
  <c r="L28" i="21"/>
  <c r="T27" i="21"/>
  <c r="S27" i="21"/>
  <c r="R27" i="21"/>
  <c r="P27" i="21"/>
  <c r="O27" i="21"/>
  <c r="N27" i="21"/>
  <c r="L27" i="21"/>
  <c r="T26" i="21"/>
  <c r="S26" i="21"/>
  <c r="R26" i="21"/>
  <c r="P26" i="21"/>
  <c r="O26" i="21"/>
  <c r="N26" i="21"/>
  <c r="L26" i="21"/>
  <c r="T25" i="21"/>
  <c r="S25" i="21"/>
  <c r="R25" i="21"/>
  <c r="P25" i="21"/>
  <c r="O25" i="21"/>
  <c r="N25" i="21"/>
  <c r="L25" i="21"/>
  <c r="T24" i="21"/>
  <c r="S24" i="21"/>
  <c r="R24" i="21"/>
  <c r="P24" i="21"/>
  <c r="O24" i="21"/>
  <c r="N24" i="21"/>
  <c r="L24" i="21"/>
  <c r="T23" i="21"/>
  <c r="S23" i="21"/>
  <c r="R23" i="21"/>
  <c r="P23" i="21"/>
  <c r="O23" i="21"/>
  <c r="N23" i="21"/>
  <c r="L23" i="21"/>
  <c r="T22" i="21"/>
  <c r="S22" i="21"/>
  <c r="R22" i="21"/>
  <c r="P22" i="21"/>
  <c r="O22" i="21"/>
  <c r="N22" i="21"/>
  <c r="L22" i="21"/>
  <c r="T21" i="21"/>
  <c r="S21" i="21"/>
  <c r="R21" i="21"/>
  <c r="P21" i="21"/>
  <c r="O21" i="21"/>
  <c r="N21" i="21"/>
  <c r="L21" i="21"/>
  <c r="T20" i="21"/>
  <c r="S20" i="21"/>
  <c r="R20" i="21"/>
  <c r="P20" i="21"/>
  <c r="O20" i="21"/>
  <c r="N20" i="21"/>
  <c r="L20" i="21"/>
  <c r="T19" i="21"/>
  <c r="S19" i="21"/>
  <c r="R19" i="21"/>
  <c r="P19" i="21"/>
  <c r="O19" i="21"/>
  <c r="N19" i="21"/>
  <c r="L19" i="21"/>
  <c r="T18" i="21"/>
  <c r="S18" i="21"/>
  <c r="R18" i="21"/>
  <c r="P18" i="21"/>
  <c r="O18" i="21"/>
  <c r="N18" i="21"/>
  <c r="L18" i="21"/>
  <c r="T17" i="21"/>
  <c r="S17" i="21"/>
  <c r="R17" i="21"/>
  <c r="P17" i="21"/>
  <c r="O17" i="21"/>
  <c r="N17" i="21"/>
  <c r="L17" i="21"/>
  <c r="T16" i="21"/>
  <c r="S16" i="21"/>
  <c r="R16" i="21"/>
  <c r="P16" i="21"/>
  <c r="O16" i="21"/>
  <c r="N16" i="21"/>
  <c r="L16" i="21"/>
  <c r="T15" i="21"/>
  <c r="S15" i="21"/>
  <c r="R15" i="21"/>
  <c r="P15" i="21"/>
  <c r="O15" i="21"/>
  <c r="N15" i="21"/>
  <c r="L15" i="21"/>
  <c r="T14" i="21"/>
  <c r="S14" i="21"/>
  <c r="R14" i="21"/>
  <c r="P14" i="21"/>
  <c r="O14" i="21"/>
  <c r="N14" i="21"/>
  <c r="L14" i="21"/>
  <c r="T13" i="21"/>
  <c r="S13" i="21"/>
  <c r="R13" i="21"/>
  <c r="P13" i="21"/>
  <c r="O13" i="21"/>
  <c r="N13" i="21"/>
  <c r="L13" i="21"/>
  <c r="T12" i="21"/>
  <c r="S12" i="21"/>
  <c r="R12" i="21"/>
  <c r="P12" i="21"/>
  <c r="O12" i="21"/>
  <c r="N12" i="21"/>
  <c r="L12" i="21"/>
  <c r="T11" i="21"/>
  <c r="S11" i="21"/>
  <c r="R11" i="21"/>
  <c r="P11" i="21"/>
  <c r="O11" i="21"/>
  <c r="N11" i="21"/>
  <c r="L11" i="21"/>
  <c r="T10" i="21"/>
  <c r="S10" i="21"/>
  <c r="R10" i="21"/>
  <c r="P10" i="21"/>
  <c r="O10" i="21"/>
  <c r="N10" i="21"/>
  <c r="L10" i="21"/>
  <c r="T9" i="21"/>
  <c r="S9" i="21"/>
  <c r="R9" i="21"/>
  <c r="P9" i="21"/>
  <c r="O9" i="21"/>
  <c r="N9" i="21"/>
  <c r="L9" i="21"/>
  <c r="T112" i="13"/>
  <c r="S112" i="13"/>
  <c r="R112" i="13"/>
  <c r="P112" i="13"/>
  <c r="O112" i="13"/>
  <c r="N112" i="13"/>
  <c r="L112" i="13"/>
  <c r="T111" i="13"/>
  <c r="S111" i="13"/>
  <c r="R111" i="13"/>
  <c r="P111" i="13"/>
  <c r="O111" i="13"/>
  <c r="N111" i="13"/>
  <c r="L111" i="13"/>
  <c r="T110" i="13"/>
  <c r="S110" i="13"/>
  <c r="R110" i="13"/>
  <c r="P110" i="13"/>
  <c r="O110" i="13"/>
  <c r="N110" i="13"/>
  <c r="L110" i="13"/>
  <c r="T109" i="13"/>
  <c r="S109" i="13"/>
  <c r="R109" i="13"/>
  <c r="P109" i="13"/>
  <c r="O109" i="13"/>
  <c r="N109" i="13"/>
  <c r="L109" i="13"/>
  <c r="T108" i="13"/>
  <c r="S108" i="13"/>
  <c r="R108" i="13"/>
  <c r="P108" i="13"/>
  <c r="O108" i="13"/>
  <c r="N108" i="13"/>
  <c r="L108" i="13"/>
  <c r="T107" i="13"/>
  <c r="S107" i="13"/>
  <c r="R107" i="13"/>
  <c r="P107" i="13"/>
  <c r="O107" i="13"/>
  <c r="N107" i="13"/>
  <c r="L107" i="13"/>
  <c r="T106" i="13"/>
  <c r="S106" i="13"/>
  <c r="R106" i="13"/>
  <c r="P106" i="13"/>
  <c r="O106" i="13"/>
  <c r="N106" i="13"/>
  <c r="L106" i="13"/>
  <c r="T105" i="13"/>
  <c r="S105" i="13"/>
  <c r="R105" i="13"/>
  <c r="P105" i="13"/>
  <c r="O105" i="13"/>
  <c r="N105" i="13"/>
  <c r="L105" i="13"/>
  <c r="T104" i="13"/>
  <c r="S104" i="13"/>
  <c r="R104" i="13"/>
  <c r="P104" i="13"/>
  <c r="O104" i="13"/>
  <c r="N104" i="13"/>
  <c r="L104" i="13"/>
  <c r="T103" i="13"/>
  <c r="S103" i="13"/>
  <c r="R103" i="13"/>
  <c r="P103" i="13"/>
  <c r="O103" i="13"/>
  <c r="N103" i="13"/>
  <c r="L103" i="13"/>
  <c r="T102" i="13"/>
  <c r="S102" i="13"/>
  <c r="R102" i="13"/>
  <c r="P102" i="13"/>
  <c r="O102" i="13"/>
  <c r="N102" i="13"/>
  <c r="L102" i="13"/>
  <c r="T101" i="13"/>
  <c r="S101" i="13"/>
  <c r="R101" i="13"/>
  <c r="P101" i="13"/>
  <c r="O101" i="13"/>
  <c r="N101" i="13"/>
  <c r="L101" i="13"/>
  <c r="T100" i="13"/>
  <c r="S100" i="13"/>
  <c r="R100" i="13"/>
  <c r="P100" i="13"/>
  <c r="O100" i="13"/>
  <c r="N100" i="13"/>
  <c r="L100" i="13"/>
  <c r="T99" i="13"/>
  <c r="S99" i="13"/>
  <c r="R99" i="13"/>
  <c r="P99" i="13"/>
  <c r="O99" i="13"/>
  <c r="N99" i="13"/>
  <c r="L99" i="13"/>
  <c r="T98" i="13"/>
  <c r="S98" i="13"/>
  <c r="R98" i="13"/>
  <c r="P98" i="13"/>
  <c r="O98" i="13"/>
  <c r="N98" i="13"/>
  <c r="L98" i="13"/>
  <c r="T97" i="13"/>
  <c r="S97" i="13"/>
  <c r="R97" i="13"/>
  <c r="P97" i="13"/>
  <c r="O97" i="13"/>
  <c r="N97" i="13"/>
  <c r="L97" i="13"/>
  <c r="T96" i="13"/>
  <c r="S96" i="13"/>
  <c r="R96" i="13"/>
  <c r="P96" i="13"/>
  <c r="O96" i="13"/>
  <c r="N96" i="13"/>
  <c r="L96" i="13"/>
  <c r="T95" i="13"/>
  <c r="S95" i="13"/>
  <c r="R95" i="13"/>
  <c r="P95" i="13"/>
  <c r="O95" i="13"/>
  <c r="N95" i="13"/>
  <c r="L95" i="13"/>
  <c r="T94" i="13"/>
  <c r="S94" i="13"/>
  <c r="R94" i="13"/>
  <c r="P94" i="13"/>
  <c r="O94" i="13"/>
  <c r="N94" i="13"/>
  <c r="L94" i="13"/>
  <c r="T93" i="13"/>
  <c r="S93" i="13"/>
  <c r="R93" i="13"/>
  <c r="P93" i="13"/>
  <c r="O93" i="13"/>
  <c r="N93" i="13"/>
  <c r="L93" i="13"/>
  <c r="T92" i="13"/>
  <c r="S92" i="13"/>
  <c r="R92" i="13"/>
  <c r="P92" i="13"/>
  <c r="O92" i="13"/>
  <c r="N92" i="13"/>
  <c r="L92" i="13"/>
  <c r="T91" i="13"/>
  <c r="S91" i="13"/>
  <c r="R91" i="13"/>
  <c r="P91" i="13"/>
  <c r="O91" i="13"/>
  <c r="N91" i="13"/>
  <c r="L91" i="13"/>
  <c r="T90" i="13"/>
  <c r="S90" i="13"/>
  <c r="R90" i="13"/>
  <c r="P90" i="13"/>
  <c r="O90" i="13"/>
  <c r="N90" i="13"/>
  <c r="L90" i="13"/>
  <c r="T89" i="13"/>
  <c r="S89" i="13"/>
  <c r="R89" i="13"/>
  <c r="P89" i="13"/>
  <c r="O89" i="13"/>
  <c r="N89" i="13"/>
  <c r="L89" i="13"/>
  <c r="T88" i="13"/>
  <c r="S88" i="13"/>
  <c r="R88" i="13"/>
  <c r="P88" i="13"/>
  <c r="O88" i="13"/>
  <c r="N88" i="13"/>
  <c r="L88" i="13"/>
  <c r="T87" i="13"/>
  <c r="S87" i="13"/>
  <c r="R87" i="13"/>
  <c r="P87" i="13"/>
  <c r="O87" i="13"/>
  <c r="N87" i="13"/>
  <c r="L87" i="13"/>
  <c r="T86" i="13"/>
  <c r="S86" i="13"/>
  <c r="R86" i="13"/>
  <c r="P86" i="13"/>
  <c r="O86" i="13"/>
  <c r="N86" i="13"/>
  <c r="L86" i="13"/>
  <c r="T85" i="13"/>
  <c r="S85" i="13"/>
  <c r="R85" i="13"/>
  <c r="P85" i="13"/>
  <c r="O85" i="13"/>
  <c r="N85" i="13"/>
  <c r="L85" i="13"/>
  <c r="T84" i="13"/>
  <c r="S84" i="13"/>
  <c r="R84" i="13"/>
  <c r="P84" i="13"/>
  <c r="O84" i="13"/>
  <c r="N84" i="13"/>
  <c r="L84" i="13"/>
  <c r="T83" i="13"/>
  <c r="S83" i="13"/>
  <c r="R83" i="13"/>
  <c r="P83" i="13"/>
  <c r="O83" i="13"/>
  <c r="N83" i="13"/>
  <c r="L83" i="13"/>
  <c r="T82" i="13"/>
  <c r="S82" i="13"/>
  <c r="R82" i="13"/>
  <c r="P82" i="13"/>
  <c r="O82" i="13"/>
  <c r="N82" i="13"/>
  <c r="L82" i="13"/>
  <c r="T81" i="13"/>
  <c r="S81" i="13"/>
  <c r="R81" i="13"/>
  <c r="P81" i="13"/>
  <c r="O81" i="13"/>
  <c r="N81" i="13"/>
  <c r="L81" i="13"/>
  <c r="T80" i="13"/>
  <c r="S80" i="13"/>
  <c r="R80" i="13"/>
  <c r="P80" i="13"/>
  <c r="O80" i="13"/>
  <c r="N80" i="13"/>
  <c r="L80" i="13"/>
  <c r="T79" i="13"/>
  <c r="S79" i="13"/>
  <c r="R79" i="13"/>
  <c r="P79" i="13"/>
  <c r="O79" i="13"/>
  <c r="N79" i="13"/>
  <c r="L79" i="13"/>
  <c r="T78" i="13"/>
  <c r="S78" i="13"/>
  <c r="R78" i="13"/>
  <c r="P78" i="13"/>
  <c r="O78" i="13"/>
  <c r="N78" i="13"/>
  <c r="L78" i="13"/>
  <c r="T77" i="13"/>
  <c r="S77" i="13"/>
  <c r="R77" i="13"/>
  <c r="P77" i="13"/>
  <c r="O77" i="13"/>
  <c r="N77" i="13"/>
  <c r="L77" i="13"/>
  <c r="T76" i="13"/>
  <c r="S76" i="13"/>
  <c r="R76" i="13"/>
  <c r="P76" i="13"/>
  <c r="O76" i="13"/>
  <c r="N76" i="13"/>
  <c r="L76" i="13"/>
  <c r="T75" i="13"/>
  <c r="S75" i="13"/>
  <c r="R75" i="13"/>
  <c r="P75" i="13"/>
  <c r="O75" i="13"/>
  <c r="N75" i="13"/>
  <c r="L75" i="13"/>
  <c r="T74" i="13"/>
  <c r="S74" i="13"/>
  <c r="R74" i="13"/>
  <c r="P74" i="13"/>
  <c r="O74" i="13"/>
  <c r="N74" i="13"/>
  <c r="L74" i="13"/>
  <c r="T73" i="13"/>
  <c r="S73" i="13"/>
  <c r="R73" i="13"/>
  <c r="P73" i="13"/>
  <c r="O73" i="13"/>
  <c r="N73" i="13"/>
  <c r="L73" i="13"/>
  <c r="T72" i="13"/>
  <c r="S72" i="13"/>
  <c r="R72" i="13"/>
  <c r="P72" i="13"/>
  <c r="O72" i="13"/>
  <c r="N72" i="13"/>
  <c r="L72" i="13"/>
  <c r="T71" i="13"/>
  <c r="S71" i="13"/>
  <c r="R71" i="13"/>
  <c r="P71" i="13"/>
  <c r="O71" i="13"/>
  <c r="N71" i="13"/>
  <c r="L71" i="13"/>
  <c r="T70" i="13"/>
  <c r="S70" i="13"/>
  <c r="R70" i="13"/>
  <c r="P70" i="13"/>
  <c r="O70" i="13"/>
  <c r="N70" i="13"/>
  <c r="L70" i="13"/>
  <c r="T69" i="13"/>
  <c r="S69" i="13"/>
  <c r="R69" i="13"/>
  <c r="P69" i="13"/>
  <c r="O69" i="13"/>
  <c r="N69" i="13"/>
  <c r="L69" i="13"/>
  <c r="T68" i="13"/>
  <c r="S68" i="13"/>
  <c r="R68" i="13"/>
  <c r="P68" i="13"/>
  <c r="O68" i="13"/>
  <c r="N68" i="13"/>
  <c r="L68" i="13"/>
  <c r="T67" i="13"/>
  <c r="S67" i="13"/>
  <c r="R67" i="13"/>
  <c r="P67" i="13"/>
  <c r="O67" i="13"/>
  <c r="N67" i="13"/>
  <c r="L67" i="13"/>
  <c r="T66" i="13"/>
  <c r="S66" i="13"/>
  <c r="R66" i="13"/>
  <c r="P66" i="13"/>
  <c r="O66" i="13"/>
  <c r="N66" i="13"/>
  <c r="L66" i="13"/>
  <c r="T65" i="13"/>
  <c r="S65" i="13"/>
  <c r="R65" i="13"/>
  <c r="P65" i="13"/>
  <c r="O65" i="13"/>
  <c r="N65" i="13"/>
  <c r="L65" i="13"/>
  <c r="T64" i="13"/>
  <c r="S64" i="13"/>
  <c r="R64" i="13"/>
  <c r="P64" i="13"/>
  <c r="O64" i="13"/>
  <c r="N64" i="13"/>
  <c r="L64" i="13"/>
  <c r="T63" i="13"/>
  <c r="S63" i="13"/>
  <c r="R63" i="13"/>
  <c r="P63" i="13"/>
  <c r="O63" i="13"/>
  <c r="N63" i="13"/>
  <c r="L63" i="13"/>
  <c r="T62" i="13"/>
  <c r="S62" i="13"/>
  <c r="R62" i="13"/>
  <c r="P62" i="13"/>
  <c r="O62" i="13"/>
  <c r="N62" i="13"/>
  <c r="L62" i="13"/>
  <c r="T61" i="13"/>
  <c r="S61" i="13"/>
  <c r="R61" i="13"/>
  <c r="P61" i="13"/>
  <c r="O61" i="13"/>
  <c r="N61" i="13"/>
  <c r="L61" i="13"/>
  <c r="T60" i="13"/>
  <c r="S60" i="13"/>
  <c r="R60" i="13"/>
  <c r="P60" i="13"/>
  <c r="O60" i="13"/>
  <c r="N60" i="13"/>
  <c r="L60" i="13"/>
  <c r="T59" i="13"/>
  <c r="S59" i="13"/>
  <c r="R59" i="13"/>
  <c r="P59" i="13"/>
  <c r="O59" i="13"/>
  <c r="N59" i="13"/>
  <c r="L59" i="13"/>
  <c r="T58" i="13"/>
  <c r="S58" i="13"/>
  <c r="R58" i="13"/>
  <c r="P58" i="13"/>
  <c r="O58" i="13"/>
  <c r="N58" i="13"/>
  <c r="L58" i="13"/>
  <c r="T57" i="13"/>
  <c r="S57" i="13"/>
  <c r="R57" i="13"/>
  <c r="P57" i="13"/>
  <c r="O57" i="13"/>
  <c r="N57" i="13"/>
  <c r="L57" i="13"/>
  <c r="T56" i="13"/>
  <c r="S56" i="13"/>
  <c r="R56" i="13"/>
  <c r="P56" i="13"/>
  <c r="O56" i="13"/>
  <c r="N56" i="13"/>
  <c r="L56" i="13"/>
  <c r="T55" i="13"/>
  <c r="S55" i="13"/>
  <c r="R55" i="13"/>
  <c r="P55" i="13"/>
  <c r="O55" i="13"/>
  <c r="N55" i="13"/>
  <c r="T54" i="13"/>
  <c r="S54" i="13"/>
  <c r="R54" i="13"/>
  <c r="P54" i="13"/>
  <c r="O54" i="13"/>
  <c r="N54" i="13"/>
  <c r="L54" i="13"/>
  <c r="T53" i="13"/>
  <c r="S53" i="13"/>
  <c r="R53" i="13"/>
  <c r="P53" i="13"/>
  <c r="O53" i="13"/>
  <c r="N53" i="13"/>
  <c r="L53" i="13"/>
  <c r="T52" i="13"/>
  <c r="S52" i="13"/>
  <c r="R52" i="13"/>
  <c r="P52" i="13"/>
  <c r="O52" i="13"/>
  <c r="N52" i="13"/>
  <c r="L52" i="13"/>
  <c r="T51" i="13"/>
  <c r="S51" i="13"/>
  <c r="R51" i="13"/>
  <c r="P51" i="13"/>
  <c r="O51" i="13"/>
  <c r="N51" i="13"/>
  <c r="L51" i="13"/>
  <c r="T50" i="13"/>
  <c r="S50" i="13"/>
  <c r="R50" i="13"/>
  <c r="P50" i="13"/>
  <c r="O50" i="13"/>
  <c r="N50" i="13"/>
  <c r="L50" i="13"/>
  <c r="T49" i="13"/>
  <c r="S49" i="13"/>
  <c r="R49" i="13"/>
  <c r="P49" i="13"/>
  <c r="O49" i="13"/>
  <c r="N49" i="13"/>
  <c r="L49" i="13"/>
  <c r="T48" i="13"/>
  <c r="S48" i="13"/>
  <c r="R48" i="13"/>
  <c r="P48" i="13"/>
  <c r="O48" i="13"/>
  <c r="N48" i="13"/>
  <c r="L48" i="13"/>
  <c r="T47" i="13"/>
  <c r="S47" i="13"/>
  <c r="R47" i="13"/>
  <c r="P47" i="13"/>
  <c r="O47" i="13"/>
  <c r="N47" i="13"/>
  <c r="L47" i="13"/>
  <c r="T46" i="13"/>
  <c r="S46" i="13"/>
  <c r="R46" i="13"/>
  <c r="P46" i="13"/>
  <c r="O46" i="13"/>
  <c r="N46" i="13"/>
  <c r="L46" i="13"/>
  <c r="T45" i="13"/>
  <c r="S45" i="13"/>
  <c r="R45" i="13"/>
  <c r="P45" i="13"/>
  <c r="O45" i="13"/>
  <c r="N45" i="13"/>
  <c r="L45" i="13"/>
  <c r="T44" i="13"/>
  <c r="S44" i="13"/>
  <c r="R44" i="13"/>
  <c r="P44" i="13"/>
  <c r="O44" i="13"/>
  <c r="N44" i="13"/>
  <c r="L44" i="13"/>
  <c r="T43" i="13"/>
  <c r="S43" i="13"/>
  <c r="R43" i="13"/>
  <c r="P43" i="13"/>
  <c r="O43" i="13"/>
  <c r="N43" i="13"/>
  <c r="L43" i="13"/>
  <c r="T42" i="13"/>
  <c r="S42" i="13"/>
  <c r="R42" i="13"/>
  <c r="P42" i="13"/>
  <c r="O42" i="13"/>
  <c r="N42" i="13"/>
  <c r="L42" i="13"/>
  <c r="T41" i="13"/>
  <c r="S41" i="13"/>
  <c r="R41" i="13"/>
  <c r="P41" i="13"/>
  <c r="O41" i="13"/>
  <c r="N41" i="13"/>
  <c r="L41" i="13"/>
  <c r="T40" i="13"/>
  <c r="S40" i="13"/>
  <c r="R40" i="13"/>
  <c r="P40" i="13"/>
  <c r="O40" i="13"/>
  <c r="N40" i="13"/>
  <c r="L40" i="13"/>
  <c r="T39" i="13"/>
  <c r="S39" i="13"/>
  <c r="R39" i="13"/>
  <c r="P39" i="13"/>
  <c r="O39" i="13"/>
  <c r="N39" i="13"/>
  <c r="L39" i="13"/>
  <c r="T38" i="13"/>
  <c r="S38" i="13"/>
  <c r="R38" i="13"/>
  <c r="P38" i="13"/>
  <c r="O38" i="13"/>
  <c r="N38" i="13"/>
  <c r="L38" i="13"/>
  <c r="T37" i="13"/>
  <c r="S37" i="13"/>
  <c r="R37" i="13"/>
  <c r="P37" i="13"/>
  <c r="O37" i="13"/>
  <c r="N37" i="13"/>
  <c r="L37" i="13"/>
  <c r="T36" i="13"/>
  <c r="S36" i="13"/>
  <c r="R36" i="13"/>
  <c r="P36" i="13"/>
  <c r="O36" i="13"/>
  <c r="N36" i="13"/>
  <c r="L36" i="13"/>
  <c r="T35" i="13"/>
  <c r="S35" i="13"/>
  <c r="R35" i="13"/>
  <c r="P35" i="13"/>
  <c r="O35" i="13"/>
  <c r="N35" i="13"/>
  <c r="L35" i="13"/>
  <c r="T34" i="13"/>
  <c r="S34" i="13"/>
  <c r="R34" i="13"/>
  <c r="P34" i="13"/>
  <c r="O34" i="13"/>
  <c r="N34" i="13"/>
  <c r="L34" i="13"/>
  <c r="T33" i="13"/>
  <c r="S33" i="13"/>
  <c r="R33" i="13"/>
  <c r="P33" i="13"/>
  <c r="O33" i="13"/>
  <c r="N33" i="13"/>
  <c r="L33" i="13"/>
  <c r="T32" i="13"/>
  <c r="S32" i="13"/>
  <c r="R32" i="13"/>
  <c r="P32" i="13"/>
  <c r="O32" i="13"/>
  <c r="N32" i="13"/>
  <c r="L32" i="13"/>
  <c r="T31" i="13"/>
  <c r="S31" i="13"/>
  <c r="R31" i="13"/>
  <c r="P31" i="13"/>
  <c r="O31" i="13"/>
  <c r="N31" i="13"/>
  <c r="L31" i="13"/>
  <c r="T30" i="13"/>
  <c r="S30" i="13"/>
  <c r="R30" i="13"/>
  <c r="P30" i="13"/>
  <c r="O30" i="13"/>
  <c r="N30" i="13"/>
  <c r="L30" i="13"/>
  <c r="T29" i="13"/>
  <c r="S29" i="13"/>
  <c r="R29" i="13"/>
  <c r="P29" i="13"/>
  <c r="O29" i="13"/>
  <c r="N29" i="13"/>
  <c r="L29" i="13"/>
  <c r="T28" i="13"/>
  <c r="S28" i="13"/>
  <c r="R28" i="13"/>
  <c r="P28" i="13"/>
  <c r="O28" i="13"/>
  <c r="N28" i="13"/>
  <c r="L28" i="13"/>
  <c r="T27" i="13"/>
  <c r="S27" i="13"/>
  <c r="R27" i="13"/>
  <c r="P27" i="13"/>
  <c r="O27" i="13"/>
  <c r="N27" i="13"/>
  <c r="L27" i="13"/>
  <c r="T26" i="13"/>
  <c r="S26" i="13"/>
  <c r="R26" i="13"/>
  <c r="P26" i="13"/>
  <c r="O26" i="13"/>
  <c r="N26" i="13"/>
  <c r="L26" i="13"/>
  <c r="T25" i="13"/>
  <c r="S25" i="13"/>
  <c r="R25" i="13"/>
  <c r="P25" i="13"/>
  <c r="O25" i="13"/>
  <c r="N25" i="13"/>
  <c r="L25" i="13"/>
  <c r="T24" i="13"/>
  <c r="S24" i="13"/>
  <c r="R24" i="13"/>
  <c r="P24" i="13"/>
  <c r="O24" i="13"/>
  <c r="N24" i="13"/>
  <c r="L24" i="13"/>
  <c r="T23" i="13"/>
  <c r="S23" i="13"/>
  <c r="R23" i="13"/>
  <c r="P23" i="13"/>
  <c r="O23" i="13"/>
  <c r="N23" i="13"/>
  <c r="L23" i="13"/>
  <c r="T22" i="13"/>
  <c r="S22" i="13"/>
  <c r="R22" i="13"/>
  <c r="P22" i="13"/>
  <c r="O22" i="13"/>
  <c r="N22" i="13"/>
  <c r="L22" i="13"/>
  <c r="T21" i="13"/>
  <c r="S21" i="13"/>
  <c r="R21" i="13"/>
  <c r="P21" i="13"/>
  <c r="O21" i="13"/>
  <c r="N21" i="13"/>
  <c r="L21" i="13"/>
  <c r="T20" i="13"/>
  <c r="S20" i="13"/>
  <c r="R20" i="13"/>
  <c r="P20" i="13"/>
  <c r="O20" i="13"/>
  <c r="N20" i="13"/>
  <c r="L20" i="13"/>
  <c r="T19" i="13"/>
  <c r="S19" i="13"/>
  <c r="R19" i="13"/>
  <c r="P19" i="13"/>
  <c r="O19" i="13"/>
  <c r="N19" i="13"/>
  <c r="L19" i="13"/>
  <c r="T18" i="13"/>
  <c r="S18" i="13"/>
  <c r="R18" i="13"/>
  <c r="P18" i="13"/>
  <c r="O18" i="13"/>
  <c r="N18" i="13"/>
  <c r="L18" i="13"/>
  <c r="T17" i="13"/>
  <c r="S17" i="13"/>
  <c r="R17" i="13"/>
  <c r="P17" i="13"/>
  <c r="O17" i="13"/>
  <c r="N17" i="13"/>
  <c r="L17" i="13"/>
  <c r="T16" i="13"/>
  <c r="S16" i="13"/>
  <c r="R16" i="13"/>
  <c r="P16" i="13"/>
  <c r="O16" i="13"/>
  <c r="N16" i="13"/>
  <c r="L16" i="13"/>
  <c r="T15" i="13"/>
  <c r="S15" i="13"/>
  <c r="R15" i="13"/>
  <c r="P15" i="13"/>
  <c r="O15" i="13"/>
  <c r="N15" i="13"/>
  <c r="L15" i="13"/>
  <c r="T14" i="13"/>
  <c r="S14" i="13"/>
  <c r="R14" i="13"/>
  <c r="P14" i="13"/>
  <c r="O14" i="13"/>
  <c r="N14" i="13"/>
  <c r="L14" i="13"/>
  <c r="T13" i="13"/>
  <c r="S13" i="13"/>
  <c r="R13" i="13"/>
  <c r="P13" i="13"/>
  <c r="O13" i="13"/>
  <c r="N13" i="13"/>
  <c r="L13" i="13"/>
  <c r="T12" i="13"/>
  <c r="S12" i="13"/>
  <c r="R12" i="13"/>
  <c r="P12" i="13"/>
  <c r="O12" i="13"/>
  <c r="N12" i="13"/>
  <c r="L12" i="13"/>
  <c r="T11" i="13"/>
  <c r="S11" i="13"/>
  <c r="R11" i="13"/>
  <c r="P11" i="13"/>
  <c r="O11" i="13"/>
  <c r="N11" i="13"/>
  <c r="L11" i="13"/>
  <c r="T10" i="13"/>
  <c r="S10" i="13"/>
  <c r="R10" i="13"/>
  <c r="P10" i="13"/>
  <c r="O10" i="13"/>
  <c r="N10" i="13"/>
  <c r="L10" i="13"/>
  <c r="T9" i="13"/>
  <c r="S9" i="13"/>
  <c r="R9" i="13"/>
  <c r="P9" i="13"/>
  <c r="O9" i="13"/>
  <c r="N9" i="13"/>
  <c r="L9" i="13"/>
  <c r="T100" i="20"/>
  <c r="S100" i="20"/>
  <c r="R100" i="20"/>
  <c r="P100" i="20"/>
  <c r="O100" i="20"/>
  <c r="N100" i="20"/>
  <c r="L100" i="20"/>
  <c r="T99" i="20"/>
  <c r="S99" i="20"/>
  <c r="R99" i="20"/>
  <c r="P99" i="20"/>
  <c r="O99" i="20"/>
  <c r="N99" i="20"/>
  <c r="L99" i="20"/>
  <c r="T98" i="20"/>
  <c r="S98" i="20"/>
  <c r="R98" i="20"/>
  <c r="P98" i="20"/>
  <c r="O98" i="20"/>
  <c r="N98" i="20"/>
  <c r="L98" i="20"/>
  <c r="T97" i="20"/>
  <c r="S97" i="20"/>
  <c r="R97" i="20"/>
  <c r="P97" i="20"/>
  <c r="O97" i="20"/>
  <c r="N97" i="20"/>
  <c r="L97" i="20"/>
  <c r="T96" i="20"/>
  <c r="S96" i="20"/>
  <c r="R96" i="20"/>
  <c r="P96" i="20"/>
  <c r="O96" i="20"/>
  <c r="N96" i="20"/>
  <c r="L96" i="20"/>
  <c r="T95" i="20"/>
  <c r="S95" i="20"/>
  <c r="R95" i="20"/>
  <c r="P95" i="20"/>
  <c r="O95" i="20"/>
  <c r="N95" i="20"/>
  <c r="L95" i="20"/>
  <c r="T94" i="20"/>
  <c r="S94" i="20"/>
  <c r="R94" i="20"/>
  <c r="P94" i="20"/>
  <c r="O94" i="20"/>
  <c r="N94" i="20"/>
  <c r="L94" i="20"/>
  <c r="T93" i="20"/>
  <c r="S93" i="20"/>
  <c r="R93" i="20"/>
  <c r="P93" i="20"/>
  <c r="O93" i="20"/>
  <c r="N93" i="20"/>
  <c r="L93" i="20"/>
  <c r="T92" i="20"/>
  <c r="S92" i="20"/>
  <c r="R92" i="20"/>
  <c r="P92" i="20"/>
  <c r="O92" i="20"/>
  <c r="N92" i="20"/>
  <c r="L92" i="20"/>
  <c r="T91" i="20"/>
  <c r="S91" i="20"/>
  <c r="R91" i="20"/>
  <c r="P91" i="20"/>
  <c r="O91" i="20"/>
  <c r="N91" i="20"/>
  <c r="L91" i="20"/>
  <c r="T90" i="20"/>
  <c r="S90" i="20"/>
  <c r="R90" i="20"/>
  <c r="P90" i="20"/>
  <c r="O90" i="20"/>
  <c r="N90" i="20"/>
  <c r="L90" i="20"/>
  <c r="T89" i="20"/>
  <c r="S89" i="20"/>
  <c r="R89" i="20"/>
  <c r="P89" i="20"/>
  <c r="O89" i="20"/>
  <c r="N89" i="20"/>
  <c r="L89" i="20"/>
  <c r="T88" i="20"/>
  <c r="S88" i="20"/>
  <c r="R88" i="20"/>
  <c r="P88" i="20"/>
  <c r="O88" i="20"/>
  <c r="N88" i="20"/>
  <c r="L88" i="20"/>
  <c r="T87" i="20"/>
  <c r="S87" i="20"/>
  <c r="R87" i="20"/>
  <c r="P87" i="20"/>
  <c r="O87" i="20"/>
  <c r="N87" i="20"/>
  <c r="L87" i="20"/>
  <c r="T86" i="20"/>
  <c r="S86" i="20"/>
  <c r="R86" i="20"/>
  <c r="P86" i="20"/>
  <c r="O86" i="20"/>
  <c r="N86" i="20"/>
  <c r="L86" i="20"/>
  <c r="T85" i="20"/>
  <c r="S85" i="20"/>
  <c r="R85" i="20"/>
  <c r="P85" i="20"/>
  <c r="O85" i="20"/>
  <c r="N85" i="20"/>
  <c r="L85" i="20"/>
  <c r="T84" i="20"/>
  <c r="S84" i="20"/>
  <c r="R84" i="20"/>
  <c r="P84" i="20"/>
  <c r="O84" i="20"/>
  <c r="N84" i="20"/>
  <c r="L84" i="20"/>
  <c r="T83" i="20"/>
  <c r="S83" i="20"/>
  <c r="R83" i="20"/>
  <c r="P83" i="20"/>
  <c r="O83" i="20"/>
  <c r="N83" i="20"/>
  <c r="L83" i="20"/>
  <c r="T82" i="20"/>
  <c r="S82" i="20"/>
  <c r="R82" i="20"/>
  <c r="P82" i="20"/>
  <c r="O82" i="20"/>
  <c r="N82" i="20"/>
  <c r="L82" i="20"/>
  <c r="T81" i="20"/>
  <c r="S81" i="20"/>
  <c r="R81" i="20"/>
  <c r="P81" i="20"/>
  <c r="O81" i="20"/>
  <c r="N81" i="20"/>
  <c r="L81" i="20"/>
  <c r="T80" i="20"/>
  <c r="S80" i="20"/>
  <c r="R80" i="20"/>
  <c r="P80" i="20"/>
  <c r="O80" i="20"/>
  <c r="N80" i="20"/>
  <c r="T79" i="20"/>
  <c r="S79" i="20"/>
  <c r="R79" i="20"/>
  <c r="P79" i="20"/>
  <c r="O79" i="20"/>
  <c r="N79" i="20"/>
  <c r="L79" i="20"/>
  <c r="T78" i="20"/>
  <c r="S78" i="20"/>
  <c r="R78" i="20"/>
  <c r="P78" i="20"/>
  <c r="O78" i="20"/>
  <c r="N78" i="20"/>
  <c r="L78" i="20"/>
  <c r="T77" i="20"/>
  <c r="S77" i="20"/>
  <c r="R77" i="20"/>
  <c r="P77" i="20"/>
  <c r="O77" i="20"/>
  <c r="N77" i="20"/>
  <c r="L77" i="20"/>
  <c r="T76" i="20"/>
  <c r="S76" i="20"/>
  <c r="R76" i="20"/>
  <c r="P76" i="20"/>
  <c r="O76" i="20"/>
  <c r="N76" i="20"/>
  <c r="L76" i="20"/>
  <c r="T75" i="20"/>
  <c r="S75" i="20"/>
  <c r="R75" i="20"/>
  <c r="P75" i="20"/>
  <c r="O75" i="20"/>
  <c r="N75" i="20"/>
  <c r="L75" i="20"/>
  <c r="T74" i="20"/>
  <c r="S74" i="20"/>
  <c r="R74" i="20"/>
  <c r="P74" i="20"/>
  <c r="O74" i="20"/>
  <c r="N74" i="20"/>
  <c r="L74" i="20"/>
  <c r="T73" i="20"/>
  <c r="S73" i="20"/>
  <c r="R73" i="20"/>
  <c r="P73" i="20"/>
  <c r="O73" i="20"/>
  <c r="N73" i="20"/>
  <c r="L73" i="20"/>
  <c r="T72" i="20"/>
  <c r="S72" i="20"/>
  <c r="R72" i="20"/>
  <c r="P72" i="20"/>
  <c r="O72" i="20"/>
  <c r="N72" i="20"/>
  <c r="L72" i="20"/>
  <c r="T71" i="20"/>
  <c r="S71" i="20"/>
  <c r="R71" i="20"/>
  <c r="P71" i="20"/>
  <c r="O71" i="20"/>
  <c r="N71" i="20"/>
  <c r="L71" i="20"/>
  <c r="T70" i="20"/>
  <c r="S70" i="20"/>
  <c r="R70" i="20"/>
  <c r="P70" i="20"/>
  <c r="O70" i="20"/>
  <c r="N70" i="20"/>
  <c r="L70" i="20"/>
  <c r="T69" i="20"/>
  <c r="S69" i="20"/>
  <c r="R69" i="20"/>
  <c r="P69" i="20"/>
  <c r="O69" i="20"/>
  <c r="N69" i="20"/>
  <c r="L69" i="20"/>
  <c r="T68" i="20"/>
  <c r="S68" i="20"/>
  <c r="R68" i="20"/>
  <c r="P68" i="20"/>
  <c r="O68" i="20"/>
  <c r="N68" i="20"/>
  <c r="L68" i="20"/>
  <c r="T67" i="20"/>
  <c r="S67" i="20"/>
  <c r="R67" i="20"/>
  <c r="P67" i="20"/>
  <c r="O67" i="20"/>
  <c r="N67" i="20"/>
  <c r="L67" i="20"/>
  <c r="T66" i="20"/>
  <c r="S66" i="20"/>
  <c r="R66" i="20"/>
  <c r="P66" i="20"/>
  <c r="O66" i="20"/>
  <c r="N66" i="20"/>
  <c r="L66" i="20"/>
  <c r="T65" i="20"/>
  <c r="S65" i="20"/>
  <c r="R65" i="20"/>
  <c r="P65" i="20"/>
  <c r="O65" i="20"/>
  <c r="N65" i="20"/>
  <c r="L65" i="20"/>
  <c r="T64" i="20"/>
  <c r="S64" i="20"/>
  <c r="R64" i="20"/>
  <c r="P64" i="20"/>
  <c r="O64" i="20"/>
  <c r="N64" i="20"/>
  <c r="L64" i="20"/>
  <c r="T63" i="20"/>
  <c r="S63" i="20"/>
  <c r="R63" i="20"/>
  <c r="P63" i="20"/>
  <c r="O63" i="20"/>
  <c r="N63" i="20"/>
  <c r="L63" i="20"/>
  <c r="T62" i="20"/>
  <c r="S62" i="20"/>
  <c r="R62" i="20"/>
  <c r="P62" i="20"/>
  <c r="O62" i="20"/>
  <c r="N62" i="20"/>
  <c r="L62" i="20"/>
  <c r="T61" i="20"/>
  <c r="S61" i="20"/>
  <c r="R61" i="20"/>
  <c r="P61" i="20"/>
  <c r="O61" i="20"/>
  <c r="N61" i="20"/>
  <c r="L61" i="20"/>
  <c r="T60" i="20"/>
  <c r="S60" i="20"/>
  <c r="R60" i="20"/>
  <c r="P60" i="20"/>
  <c r="O60" i="20"/>
  <c r="N60" i="20"/>
  <c r="L60" i="20"/>
  <c r="T59" i="20"/>
  <c r="S59" i="20"/>
  <c r="R59" i="20"/>
  <c r="P59" i="20"/>
  <c r="O59" i="20"/>
  <c r="N59" i="20"/>
  <c r="L59" i="20"/>
  <c r="T58" i="20"/>
  <c r="S58" i="20"/>
  <c r="R58" i="20"/>
  <c r="P58" i="20"/>
  <c r="O58" i="20"/>
  <c r="N58" i="20"/>
  <c r="L58" i="20"/>
  <c r="T57" i="20"/>
  <c r="S57" i="20"/>
  <c r="R57" i="20"/>
  <c r="P57" i="20"/>
  <c r="O57" i="20"/>
  <c r="N57" i="20"/>
  <c r="L57" i="20"/>
  <c r="T56" i="20"/>
  <c r="S56" i="20"/>
  <c r="R56" i="20"/>
  <c r="P56" i="20"/>
  <c r="O56" i="20"/>
  <c r="N56" i="20"/>
  <c r="L56" i="20"/>
  <c r="T55" i="20"/>
  <c r="S55" i="20"/>
  <c r="R55" i="20"/>
  <c r="P55" i="20"/>
  <c r="O55" i="20"/>
  <c r="N55" i="20"/>
  <c r="L55" i="20"/>
  <c r="T54" i="20"/>
  <c r="S54" i="20"/>
  <c r="R54" i="20"/>
  <c r="P54" i="20"/>
  <c r="O54" i="20"/>
  <c r="N54" i="20"/>
  <c r="L54" i="20"/>
  <c r="T53" i="20"/>
  <c r="S53" i="20"/>
  <c r="R53" i="20"/>
  <c r="P53" i="20"/>
  <c r="O53" i="20"/>
  <c r="N53" i="20"/>
  <c r="L53" i="20"/>
  <c r="T52" i="20"/>
  <c r="S52" i="20"/>
  <c r="R52" i="20"/>
  <c r="P52" i="20"/>
  <c r="O52" i="20"/>
  <c r="N52" i="20"/>
  <c r="L52" i="20"/>
  <c r="T51" i="20"/>
  <c r="S51" i="20"/>
  <c r="R51" i="20"/>
  <c r="P51" i="20"/>
  <c r="O51" i="20"/>
  <c r="N51" i="20"/>
  <c r="L51" i="20"/>
  <c r="T50" i="20"/>
  <c r="S50" i="20"/>
  <c r="R50" i="20"/>
  <c r="P50" i="20"/>
  <c r="O50" i="20"/>
  <c r="N50" i="20"/>
  <c r="L50" i="20"/>
  <c r="T49" i="20"/>
  <c r="S49" i="20"/>
  <c r="R49" i="20"/>
  <c r="P49" i="20"/>
  <c r="O49" i="20"/>
  <c r="N49" i="20"/>
  <c r="L49" i="20"/>
  <c r="T48" i="20"/>
  <c r="S48" i="20"/>
  <c r="R48" i="20"/>
  <c r="P48" i="20"/>
  <c r="O48" i="20"/>
  <c r="N48" i="20"/>
  <c r="L48" i="20"/>
  <c r="T47" i="20"/>
  <c r="S47" i="20"/>
  <c r="R47" i="20"/>
  <c r="P47" i="20"/>
  <c r="O47" i="20"/>
  <c r="N47" i="20"/>
  <c r="L47" i="20"/>
  <c r="T46" i="20"/>
  <c r="S46" i="20"/>
  <c r="R46" i="20"/>
  <c r="P46" i="20"/>
  <c r="O46" i="20"/>
  <c r="N46" i="20"/>
  <c r="L46" i="20"/>
  <c r="T45" i="20"/>
  <c r="S45" i="20"/>
  <c r="R45" i="20"/>
  <c r="P45" i="20"/>
  <c r="O45" i="20"/>
  <c r="N45" i="20"/>
  <c r="L45" i="20"/>
  <c r="T44" i="20"/>
  <c r="S44" i="20"/>
  <c r="R44" i="20"/>
  <c r="P44" i="20"/>
  <c r="O44" i="20"/>
  <c r="N44" i="20"/>
  <c r="L44" i="20"/>
  <c r="T43" i="20"/>
  <c r="S43" i="20"/>
  <c r="R43" i="20"/>
  <c r="P43" i="20"/>
  <c r="O43" i="20"/>
  <c r="N43" i="20"/>
  <c r="L43" i="20"/>
  <c r="T42" i="20"/>
  <c r="S42" i="20"/>
  <c r="R42" i="20"/>
  <c r="P42" i="20"/>
  <c r="O42" i="20"/>
  <c r="N42" i="20"/>
  <c r="L42" i="20"/>
  <c r="T41" i="20"/>
  <c r="S41" i="20"/>
  <c r="R41" i="20"/>
  <c r="P41" i="20"/>
  <c r="O41" i="20"/>
  <c r="N41" i="20"/>
  <c r="L41" i="20"/>
  <c r="T40" i="20"/>
  <c r="S40" i="20"/>
  <c r="R40" i="20"/>
  <c r="P40" i="20"/>
  <c r="O40" i="20"/>
  <c r="N40" i="20"/>
  <c r="L40" i="20"/>
  <c r="T39" i="20"/>
  <c r="S39" i="20"/>
  <c r="R39" i="20"/>
  <c r="P39" i="20"/>
  <c r="O39" i="20"/>
  <c r="N39" i="20"/>
  <c r="L39" i="20"/>
  <c r="T38" i="20"/>
  <c r="S38" i="20"/>
  <c r="R38" i="20"/>
  <c r="P38" i="20"/>
  <c r="O38" i="20"/>
  <c r="N38" i="20"/>
  <c r="L38" i="20"/>
  <c r="T37" i="20"/>
  <c r="S37" i="20"/>
  <c r="R37" i="20"/>
  <c r="P37" i="20"/>
  <c r="O37" i="20"/>
  <c r="N37" i="20"/>
  <c r="L37" i="20"/>
  <c r="T36" i="20"/>
  <c r="S36" i="20"/>
  <c r="R36" i="20"/>
  <c r="P36" i="20"/>
  <c r="O36" i="20"/>
  <c r="N36" i="20"/>
  <c r="L36" i="20"/>
  <c r="T35" i="20"/>
  <c r="S35" i="20"/>
  <c r="R35" i="20"/>
  <c r="P35" i="20"/>
  <c r="O35" i="20"/>
  <c r="N35" i="20"/>
  <c r="L35" i="20"/>
  <c r="T34" i="20"/>
  <c r="S34" i="20"/>
  <c r="R34" i="20"/>
  <c r="P34" i="20"/>
  <c r="O34" i="20"/>
  <c r="N34" i="20"/>
  <c r="L34" i="20"/>
  <c r="T33" i="20"/>
  <c r="S33" i="20"/>
  <c r="R33" i="20"/>
  <c r="P33" i="20"/>
  <c r="O33" i="20"/>
  <c r="N33" i="20"/>
  <c r="L33" i="20"/>
  <c r="T32" i="20"/>
  <c r="S32" i="20"/>
  <c r="R32" i="20"/>
  <c r="P32" i="20"/>
  <c r="O32" i="20"/>
  <c r="N32" i="20"/>
  <c r="L32" i="20"/>
  <c r="T31" i="20"/>
  <c r="S31" i="20"/>
  <c r="R31" i="20"/>
  <c r="P31" i="20"/>
  <c r="O31" i="20"/>
  <c r="N31" i="20"/>
  <c r="L31" i="20"/>
  <c r="T30" i="20"/>
  <c r="S30" i="20"/>
  <c r="R30" i="20"/>
  <c r="P30" i="20"/>
  <c r="O30" i="20"/>
  <c r="N30" i="20"/>
  <c r="L30" i="20"/>
  <c r="T29" i="20"/>
  <c r="S29" i="20"/>
  <c r="R29" i="20"/>
  <c r="P29" i="20"/>
  <c r="O29" i="20"/>
  <c r="N29" i="20"/>
  <c r="L29" i="20"/>
  <c r="T28" i="20"/>
  <c r="S28" i="20"/>
  <c r="R28" i="20"/>
  <c r="P28" i="20"/>
  <c r="O28" i="20"/>
  <c r="N28" i="20"/>
  <c r="L28" i="20"/>
  <c r="T27" i="20"/>
  <c r="S27" i="20"/>
  <c r="R27" i="20"/>
  <c r="P27" i="20"/>
  <c r="O27" i="20"/>
  <c r="N27" i="20"/>
  <c r="L27" i="20"/>
  <c r="T26" i="20"/>
  <c r="S26" i="20"/>
  <c r="R26" i="20"/>
  <c r="P26" i="20"/>
  <c r="O26" i="20"/>
  <c r="N26" i="20"/>
  <c r="L26" i="20"/>
  <c r="T25" i="20"/>
  <c r="S25" i="20"/>
  <c r="R25" i="20"/>
  <c r="P25" i="20"/>
  <c r="O25" i="20"/>
  <c r="N25" i="20"/>
  <c r="L25" i="20"/>
  <c r="T24" i="20"/>
  <c r="S24" i="20"/>
  <c r="R24" i="20"/>
  <c r="P24" i="20"/>
  <c r="O24" i="20"/>
  <c r="N24" i="20"/>
  <c r="L24" i="20"/>
  <c r="T23" i="20"/>
  <c r="S23" i="20"/>
  <c r="R23" i="20"/>
  <c r="P23" i="20"/>
  <c r="O23" i="20"/>
  <c r="N23" i="20"/>
  <c r="L23" i="20"/>
  <c r="T22" i="20"/>
  <c r="S22" i="20"/>
  <c r="R22" i="20"/>
  <c r="P22" i="20"/>
  <c r="O22" i="20"/>
  <c r="N22" i="20"/>
  <c r="L22" i="20"/>
  <c r="T21" i="20"/>
  <c r="S21" i="20"/>
  <c r="R21" i="20"/>
  <c r="P21" i="20"/>
  <c r="O21" i="20"/>
  <c r="N21" i="20"/>
  <c r="L21" i="20"/>
  <c r="T20" i="20"/>
  <c r="S20" i="20"/>
  <c r="R20" i="20"/>
  <c r="P20" i="20"/>
  <c r="O20" i="20"/>
  <c r="N20" i="20"/>
  <c r="L20" i="20"/>
  <c r="T19" i="20"/>
  <c r="S19" i="20"/>
  <c r="R19" i="20"/>
  <c r="P19" i="20"/>
  <c r="O19" i="20"/>
  <c r="N19" i="20"/>
  <c r="L19" i="20"/>
  <c r="T18" i="20"/>
  <c r="S18" i="20"/>
  <c r="R18" i="20"/>
  <c r="P18" i="20"/>
  <c r="O18" i="20"/>
  <c r="N18" i="20"/>
  <c r="L18" i="20"/>
  <c r="T17" i="20"/>
  <c r="S17" i="20"/>
  <c r="R17" i="20"/>
  <c r="P17" i="20"/>
  <c r="O17" i="20"/>
  <c r="N17" i="20"/>
  <c r="L17" i="20"/>
  <c r="T16" i="20"/>
  <c r="S16" i="20"/>
  <c r="R16" i="20"/>
  <c r="P16" i="20"/>
  <c r="O16" i="20"/>
  <c r="N16" i="20"/>
  <c r="L16" i="20"/>
  <c r="T15" i="20"/>
  <c r="S15" i="20"/>
  <c r="R15" i="20"/>
  <c r="P15" i="20"/>
  <c r="O15" i="20"/>
  <c r="N15" i="20"/>
  <c r="L15" i="20"/>
  <c r="T14" i="20"/>
  <c r="S14" i="20"/>
  <c r="R14" i="20"/>
  <c r="P14" i="20"/>
  <c r="O14" i="20"/>
  <c r="N14" i="20"/>
  <c r="L14" i="20"/>
  <c r="T13" i="20"/>
  <c r="S13" i="20"/>
  <c r="R13" i="20"/>
  <c r="P13" i="20"/>
  <c r="O13" i="20"/>
  <c r="N13" i="20"/>
  <c r="L13" i="20"/>
  <c r="T12" i="20"/>
  <c r="S12" i="20"/>
  <c r="R12" i="20"/>
  <c r="P12" i="20"/>
  <c r="O12" i="20"/>
  <c r="N12" i="20"/>
  <c r="L12" i="20"/>
  <c r="T11" i="20"/>
  <c r="S11" i="20"/>
  <c r="R11" i="20"/>
  <c r="P11" i="20"/>
  <c r="O11" i="20"/>
  <c r="N11" i="20"/>
  <c r="L11" i="20"/>
  <c r="T10" i="20"/>
  <c r="S10" i="20"/>
  <c r="R10" i="20"/>
  <c r="P10" i="20"/>
  <c r="O10" i="20"/>
  <c r="N10" i="20"/>
  <c r="L10" i="20"/>
  <c r="T9" i="20"/>
  <c r="S9" i="20"/>
  <c r="R9" i="20"/>
  <c r="P9" i="20"/>
  <c r="O9" i="20"/>
  <c r="N9" i="20"/>
  <c r="L9" i="20"/>
  <c r="T112" i="19"/>
  <c r="S112" i="19"/>
  <c r="R112" i="19"/>
  <c r="P112" i="19"/>
  <c r="O112" i="19"/>
  <c r="N112" i="19"/>
  <c r="L112" i="19"/>
  <c r="T111" i="19"/>
  <c r="S111" i="19"/>
  <c r="R111" i="19"/>
  <c r="P111" i="19"/>
  <c r="O111" i="19"/>
  <c r="N111" i="19"/>
  <c r="L111" i="19"/>
  <c r="T110" i="19"/>
  <c r="S110" i="19"/>
  <c r="R110" i="19"/>
  <c r="P110" i="19"/>
  <c r="O110" i="19"/>
  <c r="N110" i="19"/>
  <c r="L110" i="19"/>
  <c r="T109" i="19"/>
  <c r="S109" i="19"/>
  <c r="R109" i="19"/>
  <c r="P109" i="19"/>
  <c r="O109" i="19"/>
  <c r="N109" i="19"/>
  <c r="L109" i="19"/>
  <c r="T108" i="19"/>
  <c r="S108" i="19"/>
  <c r="R108" i="19"/>
  <c r="P108" i="19"/>
  <c r="O108" i="19"/>
  <c r="N108" i="19"/>
  <c r="L108" i="19"/>
  <c r="T107" i="19"/>
  <c r="S107" i="19"/>
  <c r="R107" i="19"/>
  <c r="P107" i="19"/>
  <c r="O107" i="19"/>
  <c r="N107" i="19"/>
  <c r="L107" i="19"/>
  <c r="T106" i="19"/>
  <c r="S106" i="19"/>
  <c r="R106" i="19"/>
  <c r="P106" i="19"/>
  <c r="O106" i="19"/>
  <c r="N106" i="19"/>
  <c r="L106" i="19"/>
  <c r="T105" i="19"/>
  <c r="S105" i="19"/>
  <c r="R105" i="19"/>
  <c r="P105" i="19"/>
  <c r="O105" i="19"/>
  <c r="N105" i="19"/>
  <c r="L105" i="19"/>
  <c r="T104" i="19"/>
  <c r="S104" i="19"/>
  <c r="R104" i="19"/>
  <c r="P104" i="19"/>
  <c r="O104" i="19"/>
  <c r="N104" i="19"/>
  <c r="L104" i="19"/>
  <c r="T103" i="19"/>
  <c r="S103" i="19"/>
  <c r="R103" i="19"/>
  <c r="P103" i="19"/>
  <c r="O103" i="19"/>
  <c r="N103" i="19"/>
  <c r="L103" i="19"/>
  <c r="T102" i="19"/>
  <c r="S102" i="19"/>
  <c r="R102" i="19"/>
  <c r="P102" i="19"/>
  <c r="O102" i="19"/>
  <c r="N102" i="19"/>
  <c r="L102" i="19"/>
  <c r="T101" i="19"/>
  <c r="S101" i="19"/>
  <c r="R101" i="19"/>
  <c r="P101" i="19"/>
  <c r="O101" i="19"/>
  <c r="N101" i="19"/>
  <c r="L101" i="19"/>
  <c r="T100" i="19"/>
  <c r="S100" i="19"/>
  <c r="R100" i="19"/>
  <c r="P100" i="19"/>
  <c r="O100" i="19"/>
  <c r="N100" i="19"/>
  <c r="L100" i="19"/>
  <c r="T99" i="19"/>
  <c r="S99" i="19"/>
  <c r="R99" i="19"/>
  <c r="P99" i="19"/>
  <c r="O99" i="19"/>
  <c r="N99" i="19"/>
  <c r="L99" i="19"/>
  <c r="T98" i="19"/>
  <c r="S98" i="19"/>
  <c r="R98" i="19"/>
  <c r="P98" i="19"/>
  <c r="O98" i="19"/>
  <c r="N98" i="19"/>
  <c r="L98" i="19"/>
  <c r="T97" i="19"/>
  <c r="S97" i="19"/>
  <c r="R97" i="19"/>
  <c r="P97" i="19"/>
  <c r="O97" i="19"/>
  <c r="N97" i="19"/>
  <c r="L97" i="19"/>
  <c r="T96" i="19"/>
  <c r="S96" i="19"/>
  <c r="R96" i="19"/>
  <c r="P96" i="19"/>
  <c r="O96" i="19"/>
  <c r="N96" i="19"/>
  <c r="L96" i="19"/>
  <c r="T95" i="19"/>
  <c r="S95" i="19"/>
  <c r="R95" i="19"/>
  <c r="P95" i="19"/>
  <c r="O95" i="19"/>
  <c r="N95" i="19"/>
  <c r="L95" i="19"/>
  <c r="T94" i="19"/>
  <c r="S94" i="19"/>
  <c r="R94" i="19"/>
  <c r="P94" i="19"/>
  <c r="O94" i="19"/>
  <c r="N94" i="19"/>
  <c r="L94" i="19"/>
  <c r="T93" i="19"/>
  <c r="S93" i="19"/>
  <c r="R93" i="19"/>
  <c r="P93" i="19"/>
  <c r="O93" i="19"/>
  <c r="N93" i="19"/>
  <c r="L93" i="19"/>
  <c r="T92" i="19"/>
  <c r="S92" i="19"/>
  <c r="R92" i="19"/>
  <c r="P92" i="19"/>
  <c r="O92" i="19"/>
  <c r="N92" i="19"/>
  <c r="L92" i="19"/>
  <c r="T91" i="19"/>
  <c r="S91" i="19"/>
  <c r="R91" i="19"/>
  <c r="P91" i="19"/>
  <c r="O91" i="19"/>
  <c r="N91" i="19"/>
  <c r="L91" i="19"/>
  <c r="T90" i="19"/>
  <c r="S90" i="19"/>
  <c r="R90" i="19"/>
  <c r="P90" i="19"/>
  <c r="O90" i="19"/>
  <c r="N90" i="19"/>
  <c r="L90" i="19"/>
  <c r="T89" i="19"/>
  <c r="S89" i="19"/>
  <c r="R89" i="19"/>
  <c r="P89" i="19"/>
  <c r="O89" i="19"/>
  <c r="N89" i="19"/>
  <c r="L89" i="19"/>
  <c r="T88" i="19"/>
  <c r="S88" i="19"/>
  <c r="R88" i="19"/>
  <c r="P88" i="19"/>
  <c r="O88" i="19"/>
  <c r="N88" i="19"/>
  <c r="L88" i="19"/>
  <c r="T87" i="19"/>
  <c r="S87" i="19"/>
  <c r="R87" i="19"/>
  <c r="P87" i="19"/>
  <c r="O87" i="19"/>
  <c r="N87" i="19"/>
  <c r="L87" i="19"/>
  <c r="T86" i="19"/>
  <c r="S86" i="19"/>
  <c r="R86" i="19"/>
  <c r="P86" i="19"/>
  <c r="O86" i="19"/>
  <c r="N86" i="19"/>
  <c r="L86" i="19"/>
  <c r="T85" i="19"/>
  <c r="S85" i="19"/>
  <c r="R85" i="19"/>
  <c r="P85" i="19"/>
  <c r="O85" i="19"/>
  <c r="N85" i="19"/>
  <c r="L85" i="19"/>
  <c r="T84" i="19"/>
  <c r="S84" i="19"/>
  <c r="R84" i="19"/>
  <c r="P84" i="19"/>
  <c r="O84" i="19"/>
  <c r="N84" i="19"/>
  <c r="L84" i="19"/>
  <c r="T83" i="19"/>
  <c r="S83" i="19"/>
  <c r="R83" i="19"/>
  <c r="P83" i="19"/>
  <c r="O83" i="19"/>
  <c r="N83" i="19"/>
  <c r="L83" i="19"/>
  <c r="T82" i="19"/>
  <c r="S82" i="19"/>
  <c r="R82" i="19"/>
  <c r="P82" i="19"/>
  <c r="O82" i="19"/>
  <c r="N82" i="19"/>
  <c r="L82" i="19"/>
  <c r="T81" i="19"/>
  <c r="S81" i="19"/>
  <c r="R81" i="19"/>
  <c r="P81" i="19"/>
  <c r="O81" i="19"/>
  <c r="N81" i="19"/>
  <c r="L81" i="19"/>
  <c r="T80" i="19"/>
  <c r="S80" i="19"/>
  <c r="R80" i="19"/>
  <c r="P80" i="19"/>
  <c r="O80" i="19"/>
  <c r="N80" i="19"/>
  <c r="L80" i="19"/>
  <c r="T79" i="19"/>
  <c r="S79" i="19"/>
  <c r="R79" i="19"/>
  <c r="P79" i="19"/>
  <c r="O79" i="19"/>
  <c r="N79" i="19"/>
  <c r="L79" i="19"/>
  <c r="T78" i="19"/>
  <c r="S78" i="19"/>
  <c r="R78" i="19"/>
  <c r="P78" i="19"/>
  <c r="O78" i="19"/>
  <c r="N78" i="19"/>
  <c r="L78" i="19"/>
  <c r="T77" i="19"/>
  <c r="S77" i="19"/>
  <c r="R77" i="19"/>
  <c r="P77" i="19"/>
  <c r="O77" i="19"/>
  <c r="N77" i="19"/>
  <c r="L77" i="19"/>
  <c r="T76" i="19"/>
  <c r="S76" i="19"/>
  <c r="R76" i="19"/>
  <c r="P76" i="19"/>
  <c r="O76" i="19"/>
  <c r="N76" i="19"/>
  <c r="L76" i="19"/>
  <c r="T75" i="19"/>
  <c r="S75" i="19"/>
  <c r="R75" i="19"/>
  <c r="P75" i="19"/>
  <c r="O75" i="19"/>
  <c r="N75" i="19"/>
  <c r="L75" i="19"/>
  <c r="T74" i="19"/>
  <c r="S74" i="19"/>
  <c r="R74" i="19"/>
  <c r="P74" i="19"/>
  <c r="O74" i="19"/>
  <c r="N74" i="19"/>
  <c r="L74" i="19"/>
  <c r="T73" i="19"/>
  <c r="S73" i="19"/>
  <c r="R73" i="19"/>
  <c r="P73" i="19"/>
  <c r="O73" i="19"/>
  <c r="N73" i="19"/>
  <c r="L73" i="19"/>
  <c r="T72" i="19"/>
  <c r="S72" i="19"/>
  <c r="R72" i="19"/>
  <c r="P72" i="19"/>
  <c r="O72" i="19"/>
  <c r="N72" i="19"/>
  <c r="L72" i="19"/>
  <c r="T71" i="19"/>
  <c r="S71" i="19"/>
  <c r="R71" i="19"/>
  <c r="P71" i="19"/>
  <c r="O71" i="19"/>
  <c r="N71" i="19"/>
  <c r="L71" i="19"/>
  <c r="T70" i="19"/>
  <c r="S70" i="19"/>
  <c r="R70" i="19"/>
  <c r="P70" i="19"/>
  <c r="O70" i="19"/>
  <c r="N70" i="19"/>
  <c r="L70" i="19"/>
  <c r="T69" i="19"/>
  <c r="S69" i="19"/>
  <c r="R69" i="19"/>
  <c r="P69" i="19"/>
  <c r="O69" i="19"/>
  <c r="N69" i="19"/>
  <c r="L69" i="19"/>
  <c r="T68" i="19"/>
  <c r="S68" i="19"/>
  <c r="R68" i="19"/>
  <c r="P68" i="19"/>
  <c r="O68" i="19"/>
  <c r="N68" i="19"/>
  <c r="L68" i="19"/>
  <c r="T67" i="19"/>
  <c r="S67" i="19"/>
  <c r="R67" i="19"/>
  <c r="P67" i="19"/>
  <c r="O67" i="19"/>
  <c r="N67" i="19"/>
  <c r="L67" i="19"/>
  <c r="T66" i="19"/>
  <c r="S66" i="19"/>
  <c r="R66" i="19"/>
  <c r="P66" i="19"/>
  <c r="O66" i="19"/>
  <c r="N66" i="19"/>
  <c r="L66" i="19"/>
  <c r="T65" i="19"/>
  <c r="S65" i="19"/>
  <c r="R65" i="19"/>
  <c r="P65" i="19"/>
  <c r="O65" i="19"/>
  <c r="N65" i="19"/>
  <c r="L65" i="19"/>
  <c r="T64" i="19"/>
  <c r="S64" i="19"/>
  <c r="R64" i="19"/>
  <c r="P64" i="19"/>
  <c r="O64" i="19"/>
  <c r="N64" i="19"/>
  <c r="L64" i="19"/>
  <c r="T63" i="19"/>
  <c r="S63" i="19"/>
  <c r="R63" i="19"/>
  <c r="P63" i="19"/>
  <c r="O63" i="19"/>
  <c r="N63" i="19"/>
  <c r="L63" i="19"/>
  <c r="T62" i="19"/>
  <c r="S62" i="19"/>
  <c r="R62" i="19"/>
  <c r="P62" i="19"/>
  <c r="O62" i="19"/>
  <c r="N62" i="19"/>
  <c r="L62" i="19"/>
  <c r="T61" i="19"/>
  <c r="S61" i="19"/>
  <c r="R61" i="19"/>
  <c r="P61" i="19"/>
  <c r="O61" i="19"/>
  <c r="N61" i="19"/>
  <c r="L61" i="19"/>
  <c r="T60" i="19"/>
  <c r="S60" i="19"/>
  <c r="R60" i="19"/>
  <c r="P60" i="19"/>
  <c r="O60" i="19"/>
  <c r="N60" i="19"/>
  <c r="L60" i="19"/>
  <c r="T59" i="19"/>
  <c r="S59" i="19"/>
  <c r="R59" i="19"/>
  <c r="P59" i="19"/>
  <c r="O59" i="19"/>
  <c r="N59" i="19"/>
  <c r="L59" i="19"/>
  <c r="T58" i="19"/>
  <c r="S58" i="19"/>
  <c r="R58" i="19"/>
  <c r="P58" i="19"/>
  <c r="O58" i="19"/>
  <c r="N58" i="19"/>
  <c r="L58" i="19"/>
  <c r="T57" i="19"/>
  <c r="S57" i="19"/>
  <c r="R57" i="19"/>
  <c r="P57" i="19"/>
  <c r="O57" i="19"/>
  <c r="N57" i="19"/>
  <c r="L57" i="19"/>
  <c r="T56" i="19"/>
  <c r="S56" i="19"/>
  <c r="R56" i="19"/>
  <c r="P56" i="19"/>
  <c r="O56" i="19"/>
  <c r="N56" i="19"/>
  <c r="L56" i="19"/>
  <c r="T55" i="19"/>
  <c r="S55" i="19"/>
  <c r="R55" i="19"/>
  <c r="P55" i="19"/>
  <c r="O55" i="19"/>
  <c r="N55" i="19"/>
  <c r="L55" i="19"/>
  <c r="T54" i="19"/>
  <c r="S54" i="19"/>
  <c r="R54" i="19"/>
  <c r="P54" i="19"/>
  <c r="O54" i="19"/>
  <c r="N54" i="19"/>
  <c r="L54" i="19"/>
  <c r="T53" i="19"/>
  <c r="S53" i="19"/>
  <c r="R53" i="19"/>
  <c r="P53" i="19"/>
  <c r="O53" i="19"/>
  <c r="N53" i="19"/>
  <c r="L53" i="19"/>
  <c r="T52" i="19"/>
  <c r="S52" i="19"/>
  <c r="R52" i="19"/>
  <c r="P52" i="19"/>
  <c r="O52" i="19"/>
  <c r="N52" i="19"/>
  <c r="L52" i="19"/>
  <c r="T51" i="19"/>
  <c r="S51" i="19"/>
  <c r="R51" i="19"/>
  <c r="P51" i="19"/>
  <c r="O51" i="19"/>
  <c r="N51" i="19"/>
  <c r="L51" i="19"/>
  <c r="T50" i="19"/>
  <c r="S50" i="19"/>
  <c r="R50" i="19"/>
  <c r="P50" i="19"/>
  <c r="O50" i="19"/>
  <c r="N50" i="19"/>
  <c r="L50" i="19"/>
  <c r="T49" i="19"/>
  <c r="S49" i="19"/>
  <c r="R49" i="19"/>
  <c r="P49" i="19"/>
  <c r="O49" i="19"/>
  <c r="N49" i="19"/>
  <c r="L49" i="19"/>
  <c r="T48" i="19"/>
  <c r="S48" i="19"/>
  <c r="R48" i="19"/>
  <c r="P48" i="19"/>
  <c r="O48" i="19"/>
  <c r="N48" i="19"/>
  <c r="L48" i="19"/>
  <c r="T47" i="19"/>
  <c r="S47" i="19"/>
  <c r="R47" i="19"/>
  <c r="P47" i="19"/>
  <c r="O47" i="19"/>
  <c r="N47" i="19"/>
  <c r="L47" i="19"/>
  <c r="T46" i="19"/>
  <c r="S46" i="19"/>
  <c r="R46" i="19"/>
  <c r="P46" i="19"/>
  <c r="O46" i="19"/>
  <c r="N46" i="19"/>
  <c r="L46" i="19"/>
  <c r="T45" i="19"/>
  <c r="S45" i="19"/>
  <c r="R45" i="19"/>
  <c r="P45" i="19"/>
  <c r="O45" i="19"/>
  <c r="N45" i="19"/>
  <c r="L45" i="19"/>
  <c r="T44" i="19"/>
  <c r="S44" i="19"/>
  <c r="R44" i="19"/>
  <c r="P44" i="19"/>
  <c r="O44" i="19"/>
  <c r="N44" i="19"/>
  <c r="L44" i="19"/>
  <c r="T43" i="19"/>
  <c r="S43" i="19"/>
  <c r="R43" i="19"/>
  <c r="P43" i="19"/>
  <c r="O43" i="19"/>
  <c r="N43" i="19"/>
  <c r="L43" i="19"/>
  <c r="T42" i="19"/>
  <c r="S42" i="19"/>
  <c r="R42" i="19"/>
  <c r="P42" i="19"/>
  <c r="O42" i="19"/>
  <c r="N42" i="19"/>
  <c r="L42" i="19"/>
  <c r="T41" i="19"/>
  <c r="S41" i="19"/>
  <c r="R41" i="19"/>
  <c r="P41" i="19"/>
  <c r="O41" i="19"/>
  <c r="N41" i="19"/>
  <c r="L41" i="19"/>
  <c r="T40" i="19"/>
  <c r="S40" i="19"/>
  <c r="R40" i="19"/>
  <c r="P40" i="19"/>
  <c r="O40" i="19"/>
  <c r="N40" i="19"/>
  <c r="L40" i="19"/>
  <c r="T39" i="19"/>
  <c r="S39" i="19"/>
  <c r="R39" i="19"/>
  <c r="P39" i="19"/>
  <c r="O39" i="19"/>
  <c r="N39" i="19"/>
  <c r="L39" i="19"/>
  <c r="T38" i="19"/>
  <c r="S38" i="19"/>
  <c r="R38" i="19"/>
  <c r="P38" i="19"/>
  <c r="O38" i="19"/>
  <c r="N38" i="19"/>
  <c r="L38" i="19"/>
  <c r="T37" i="19"/>
  <c r="S37" i="19"/>
  <c r="R37" i="19"/>
  <c r="P37" i="19"/>
  <c r="O37" i="19"/>
  <c r="N37" i="19"/>
  <c r="L37" i="19"/>
  <c r="T36" i="19"/>
  <c r="S36" i="19"/>
  <c r="R36" i="19"/>
  <c r="P36" i="19"/>
  <c r="O36" i="19"/>
  <c r="N36" i="19"/>
  <c r="L36" i="19"/>
  <c r="T35" i="19"/>
  <c r="S35" i="19"/>
  <c r="R35" i="19"/>
  <c r="P35" i="19"/>
  <c r="O35" i="19"/>
  <c r="N35" i="19"/>
  <c r="L35" i="19"/>
  <c r="T34" i="19"/>
  <c r="S34" i="19"/>
  <c r="R34" i="19"/>
  <c r="P34" i="19"/>
  <c r="O34" i="19"/>
  <c r="N34" i="19"/>
  <c r="L34" i="19"/>
  <c r="T33" i="19"/>
  <c r="S33" i="19"/>
  <c r="R33" i="19"/>
  <c r="P33" i="19"/>
  <c r="O33" i="19"/>
  <c r="N33" i="19"/>
  <c r="L33" i="19"/>
  <c r="T32" i="19"/>
  <c r="S32" i="19"/>
  <c r="R32" i="19"/>
  <c r="P32" i="19"/>
  <c r="O32" i="19"/>
  <c r="N32" i="19"/>
  <c r="L32" i="19"/>
  <c r="T31" i="19"/>
  <c r="S31" i="19"/>
  <c r="R31" i="19"/>
  <c r="P31" i="19"/>
  <c r="O31" i="19"/>
  <c r="N31" i="19"/>
  <c r="L31" i="19"/>
  <c r="T30" i="19"/>
  <c r="S30" i="19"/>
  <c r="R30" i="19"/>
  <c r="P30" i="19"/>
  <c r="O30" i="19"/>
  <c r="N30" i="19"/>
  <c r="T29" i="19"/>
  <c r="S29" i="19"/>
  <c r="R29" i="19"/>
  <c r="P29" i="19"/>
  <c r="O29" i="19"/>
  <c r="N29" i="19"/>
  <c r="L29" i="19"/>
  <c r="T28" i="19"/>
  <c r="S28" i="19"/>
  <c r="R28" i="19"/>
  <c r="P28" i="19"/>
  <c r="O28" i="19"/>
  <c r="N28" i="19"/>
  <c r="L28" i="19"/>
  <c r="T27" i="19"/>
  <c r="S27" i="19"/>
  <c r="R27" i="19"/>
  <c r="P27" i="19"/>
  <c r="O27" i="19"/>
  <c r="N27" i="19"/>
  <c r="L27" i="19"/>
  <c r="T26" i="19"/>
  <c r="S26" i="19"/>
  <c r="R26" i="19"/>
  <c r="P26" i="19"/>
  <c r="O26" i="19"/>
  <c r="N26" i="19"/>
  <c r="L26" i="19"/>
  <c r="T25" i="19"/>
  <c r="S25" i="19"/>
  <c r="R25" i="19"/>
  <c r="P25" i="19"/>
  <c r="O25" i="19"/>
  <c r="N25" i="19"/>
  <c r="L25" i="19"/>
  <c r="T24" i="19"/>
  <c r="S24" i="19"/>
  <c r="R24" i="19"/>
  <c r="P24" i="19"/>
  <c r="O24" i="19"/>
  <c r="N24" i="19"/>
  <c r="L24" i="19"/>
  <c r="T23" i="19"/>
  <c r="S23" i="19"/>
  <c r="R23" i="19"/>
  <c r="P23" i="19"/>
  <c r="O23" i="19"/>
  <c r="N23" i="19"/>
  <c r="L23" i="19"/>
  <c r="T22" i="19"/>
  <c r="S22" i="19"/>
  <c r="R22" i="19"/>
  <c r="P22" i="19"/>
  <c r="O22" i="19"/>
  <c r="N22" i="19"/>
  <c r="L22" i="19"/>
  <c r="T21" i="19"/>
  <c r="S21" i="19"/>
  <c r="R21" i="19"/>
  <c r="P21" i="19"/>
  <c r="O21" i="19"/>
  <c r="N21" i="19"/>
  <c r="L21" i="19"/>
  <c r="T20" i="19"/>
  <c r="S20" i="19"/>
  <c r="R20" i="19"/>
  <c r="P20" i="19"/>
  <c r="O20" i="19"/>
  <c r="N20" i="19"/>
  <c r="L20" i="19"/>
  <c r="T19" i="19"/>
  <c r="S19" i="19"/>
  <c r="R19" i="19"/>
  <c r="P19" i="19"/>
  <c r="O19" i="19"/>
  <c r="N19" i="19"/>
  <c r="L19" i="19"/>
  <c r="T18" i="19"/>
  <c r="S18" i="19"/>
  <c r="R18" i="19"/>
  <c r="P18" i="19"/>
  <c r="O18" i="19"/>
  <c r="N18" i="19"/>
  <c r="L18" i="19"/>
  <c r="T17" i="19"/>
  <c r="S17" i="19"/>
  <c r="R17" i="19"/>
  <c r="P17" i="19"/>
  <c r="O17" i="19"/>
  <c r="N17" i="19"/>
  <c r="L17" i="19"/>
  <c r="T16" i="19"/>
  <c r="S16" i="19"/>
  <c r="R16" i="19"/>
  <c r="P16" i="19"/>
  <c r="O16" i="19"/>
  <c r="N16" i="19"/>
  <c r="L16" i="19"/>
  <c r="T15" i="19"/>
  <c r="S15" i="19"/>
  <c r="R15" i="19"/>
  <c r="P15" i="19"/>
  <c r="O15" i="19"/>
  <c r="N15" i="19"/>
  <c r="L15" i="19"/>
  <c r="T14" i="19"/>
  <c r="S14" i="19"/>
  <c r="R14" i="19"/>
  <c r="P14" i="19"/>
  <c r="O14" i="19"/>
  <c r="N14" i="19"/>
  <c r="L14" i="19"/>
  <c r="T13" i="19"/>
  <c r="S13" i="19"/>
  <c r="R13" i="19"/>
  <c r="P13" i="19"/>
  <c r="O13" i="19"/>
  <c r="N13" i="19"/>
  <c r="L13" i="19"/>
  <c r="T12" i="19"/>
  <c r="S12" i="19"/>
  <c r="R12" i="19"/>
  <c r="P12" i="19"/>
  <c r="O12" i="19"/>
  <c r="N12" i="19"/>
  <c r="L12" i="19"/>
  <c r="T11" i="19"/>
  <c r="S11" i="19"/>
  <c r="R11" i="19"/>
  <c r="P11" i="19"/>
  <c r="O11" i="19"/>
  <c r="N11" i="19"/>
  <c r="L11" i="19"/>
  <c r="T10" i="19"/>
  <c r="S10" i="19"/>
  <c r="R10" i="19"/>
  <c r="P10" i="19"/>
  <c r="O10" i="19"/>
  <c r="N10" i="19"/>
  <c r="L10" i="19"/>
  <c r="T9" i="19"/>
  <c r="S9" i="19"/>
  <c r="R9" i="19"/>
  <c r="P9" i="19"/>
  <c r="O9" i="19"/>
  <c r="N9" i="19"/>
  <c r="L9" i="19"/>
  <c r="T52" i="18"/>
  <c r="S52" i="18"/>
  <c r="R52" i="18"/>
  <c r="P52" i="18"/>
  <c r="O52" i="18"/>
  <c r="N52" i="18"/>
  <c r="L52" i="18"/>
  <c r="T51" i="18"/>
  <c r="S51" i="18"/>
  <c r="R51" i="18"/>
  <c r="P51" i="18"/>
  <c r="O51" i="18"/>
  <c r="N51" i="18"/>
  <c r="L51" i="18"/>
  <c r="T50" i="18"/>
  <c r="S50" i="18"/>
  <c r="R50" i="18"/>
  <c r="P50" i="18"/>
  <c r="O50" i="18"/>
  <c r="N50" i="18"/>
  <c r="L50" i="18"/>
  <c r="T49" i="18"/>
  <c r="S49" i="18"/>
  <c r="R49" i="18"/>
  <c r="P49" i="18"/>
  <c r="O49" i="18"/>
  <c r="N49" i="18"/>
  <c r="L49" i="18"/>
  <c r="T48" i="18"/>
  <c r="S48" i="18"/>
  <c r="R48" i="18"/>
  <c r="P48" i="18"/>
  <c r="O48" i="18"/>
  <c r="N48" i="18"/>
  <c r="L48" i="18"/>
  <c r="T47" i="18"/>
  <c r="S47" i="18"/>
  <c r="R47" i="18"/>
  <c r="P47" i="18"/>
  <c r="O47" i="18"/>
  <c r="N47" i="18"/>
  <c r="L47" i="18"/>
  <c r="T46" i="18"/>
  <c r="S46" i="18"/>
  <c r="R46" i="18"/>
  <c r="P46" i="18"/>
  <c r="O46" i="18"/>
  <c r="N46" i="18"/>
  <c r="L46" i="18"/>
  <c r="T45" i="18"/>
  <c r="S45" i="18"/>
  <c r="R45" i="18"/>
  <c r="P45" i="18"/>
  <c r="O45" i="18"/>
  <c r="N45" i="18"/>
  <c r="L45" i="18"/>
  <c r="T44" i="18"/>
  <c r="S44" i="18"/>
  <c r="R44" i="18"/>
  <c r="P44" i="18"/>
  <c r="O44" i="18"/>
  <c r="N44" i="18"/>
  <c r="L44" i="18"/>
  <c r="T43" i="18"/>
  <c r="S43" i="18"/>
  <c r="R43" i="18"/>
  <c r="P43" i="18"/>
  <c r="O43" i="18"/>
  <c r="N43" i="18"/>
  <c r="L43" i="18"/>
  <c r="T42" i="18"/>
  <c r="S42" i="18"/>
  <c r="R42" i="18"/>
  <c r="P42" i="18"/>
  <c r="O42" i="18"/>
  <c r="N42" i="18"/>
  <c r="L42" i="18"/>
  <c r="T41" i="18"/>
  <c r="S41" i="18"/>
  <c r="R41" i="18"/>
  <c r="P41" i="18"/>
  <c r="O41" i="18"/>
  <c r="N41" i="18"/>
  <c r="L41" i="18"/>
  <c r="T40" i="18"/>
  <c r="S40" i="18"/>
  <c r="R40" i="18"/>
  <c r="P40" i="18"/>
  <c r="O40" i="18"/>
  <c r="N40" i="18"/>
  <c r="L40" i="18"/>
  <c r="T39" i="18"/>
  <c r="S39" i="18"/>
  <c r="R39" i="18"/>
  <c r="P39" i="18"/>
  <c r="O39" i="18"/>
  <c r="N39" i="18"/>
  <c r="L39" i="18"/>
  <c r="T38" i="18"/>
  <c r="S38" i="18"/>
  <c r="R38" i="18"/>
  <c r="P38" i="18"/>
  <c r="O38" i="18"/>
  <c r="N38" i="18"/>
  <c r="L38" i="18"/>
  <c r="T37" i="18"/>
  <c r="S37" i="18"/>
  <c r="R37" i="18"/>
  <c r="P37" i="18"/>
  <c r="O37" i="18"/>
  <c r="N37" i="18"/>
  <c r="L37" i="18"/>
  <c r="T36" i="18"/>
  <c r="S36" i="18"/>
  <c r="R36" i="18"/>
  <c r="P36" i="18"/>
  <c r="O36" i="18"/>
  <c r="N36" i="18"/>
  <c r="L36" i="18"/>
  <c r="T35" i="18"/>
  <c r="S35" i="18"/>
  <c r="R35" i="18"/>
  <c r="P35" i="18"/>
  <c r="O35" i="18"/>
  <c r="N35" i="18"/>
  <c r="L35" i="18"/>
  <c r="T34" i="18"/>
  <c r="S34" i="18"/>
  <c r="R34" i="18"/>
  <c r="P34" i="18"/>
  <c r="O34" i="18"/>
  <c r="N34" i="18"/>
  <c r="L34" i="18"/>
  <c r="T33" i="18"/>
  <c r="S33" i="18"/>
  <c r="R33" i="18"/>
  <c r="P33" i="18"/>
  <c r="O33" i="18"/>
  <c r="N33" i="18"/>
  <c r="L33" i="18"/>
  <c r="T32" i="18"/>
  <c r="S32" i="18"/>
  <c r="R32" i="18"/>
  <c r="P32" i="18"/>
  <c r="O32" i="18"/>
  <c r="N32" i="18"/>
  <c r="L32" i="18"/>
  <c r="T31" i="18"/>
  <c r="S31" i="18"/>
  <c r="R31" i="18"/>
  <c r="P31" i="18"/>
  <c r="O31" i="18"/>
  <c r="N31" i="18"/>
  <c r="L31" i="18"/>
  <c r="T30" i="18"/>
  <c r="S30" i="18"/>
  <c r="R30" i="18"/>
  <c r="P30" i="18"/>
  <c r="O30" i="18"/>
  <c r="N30" i="18"/>
  <c r="L30" i="18"/>
  <c r="T29" i="18"/>
  <c r="S29" i="18"/>
  <c r="R29" i="18"/>
  <c r="P29" i="18"/>
  <c r="O29" i="18"/>
  <c r="N29" i="18"/>
  <c r="L29" i="18"/>
  <c r="T28" i="18"/>
  <c r="S28" i="18"/>
  <c r="R28" i="18"/>
  <c r="P28" i="18"/>
  <c r="O28" i="18"/>
  <c r="N28" i="18"/>
  <c r="L28" i="18"/>
  <c r="T27" i="18"/>
  <c r="S27" i="18"/>
  <c r="R27" i="18"/>
  <c r="P27" i="18"/>
  <c r="O27" i="18"/>
  <c r="N27" i="18"/>
  <c r="L27" i="18"/>
  <c r="T26" i="18"/>
  <c r="S26" i="18"/>
  <c r="R26" i="18"/>
  <c r="P26" i="18"/>
  <c r="O26" i="18"/>
  <c r="N26" i="18"/>
  <c r="L26" i="18"/>
  <c r="T25" i="18"/>
  <c r="S25" i="18"/>
  <c r="R25" i="18"/>
  <c r="P25" i="18"/>
  <c r="O25" i="18"/>
  <c r="N25" i="18"/>
  <c r="L25" i="18"/>
  <c r="T24" i="18"/>
  <c r="S24" i="18"/>
  <c r="R24" i="18"/>
  <c r="P24" i="18"/>
  <c r="O24" i="18"/>
  <c r="N24" i="18"/>
  <c r="L24" i="18"/>
  <c r="T23" i="18"/>
  <c r="S23" i="18"/>
  <c r="R23" i="18"/>
  <c r="P23" i="18"/>
  <c r="O23" i="18"/>
  <c r="N23" i="18"/>
  <c r="L23" i="18"/>
  <c r="T22" i="18"/>
  <c r="S22" i="18"/>
  <c r="R22" i="18"/>
  <c r="P22" i="18"/>
  <c r="O22" i="18"/>
  <c r="N22" i="18"/>
  <c r="L22" i="18"/>
  <c r="T21" i="18"/>
  <c r="S21" i="18"/>
  <c r="R21" i="18"/>
  <c r="P21" i="18"/>
  <c r="O21" i="18"/>
  <c r="N21" i="18"/>
  <c r="L21" i="18"/>
  <c r="T20" i="18"/>
  <c r="S20" i="18"/>
  <c r="R20" i="18"/>
  <c r="P20" i="18"/>
  <c r="O20" i="18"/>
  <c r="N20" i="18"/>
  <c r="L20" i="18"/>
  <c r="T19" i="18"/>
  <c r="S19" i="18"/>
  <c r="R19" i="18"/>
  <c r="P19" i="18"/>
  <c r="O19" i="18"/>
  <c r="N19" i="18"/>
  <c r="L19" i="18"/>
  <c r="T18" i="18"/>
  <c r="S18" i="18"/>
  <c r="R18" i="18"/>
  <c r="P18" i="18"/>
  <c r="O18" i="18"/>
  <c r="N18" i="18"/>
  <c r="L18" i="18"/>
  <c r="T17" i="18"/>
  <c r="S17" i="18"/>
  <c r="R17" i="18"/>
  <c r="P17" i="18"/>
  <c r="O17" i="18"/>
  <c r="N17" i="18"/>
  <c r="L17" i="18"/>
  <c r="T16" i="18"/>
  <c r="S16" i="18"/>
  <c r="R16" i="18"/>
  <c r="P16" i="18"/>
  <c r="O16" i="18"/>
  <c r="N16" i="18"/>
  <c r="L16" i="18"/>
  <c r="T15" i="18"/>
  <c r="S15" i="18"/>
  <c r="R15" i="18"/>
  <c r="P15" i="18"/>
  <c r="O15" i="18"/>
  <c r="N15" i="18"/>
  <c r="L15" i="18"/>
  <c r="T14" i="18"/>
  <c r="S14" i="18"/>
  <c r="R14" i="18"/>
  <c r="P14" i="18"/>
  <c r="O14" i="18"/>
  <c r="N14" i="18"/>
  <c r="L14" i="18"/>
  <c r="T13" i="18"/>
  <c r="S13" i="18"/>
  <c r="R13" i="18"/>
  <c r="P13" i="18"/>
  <c r="O13" i="18"/>
  <c r="N13" i="18"/>
  <c r="L13" i="18"/>
  <c r="T12" i="18"/>
  <c r="S12" i="18"/>
  <c r="R12" i="18"/>
  <c r="P12" i="18"/>
  <c r="O12" i="18"/>
  <c r="N12" i="18"/>
  <c r="L12" i="18"/>
  <c r="T11" i="18"/>
  <c r="S11" i="18"/>
  <c r="R11" i="18"/>
  <c r="P11" i="18"/>
  <c r="O11" i="18"/>
  <c r="N11" i="18"/>
  <c r="L11" i="18"/>
  <c r="T10" i="18"/>
  <c r="S10" i="18"/>
  <c r="R10" i="18"/>
  <c r="P10" i="18"/>
  <c r="O10" i="18"/>
  <c r="N10" i="18"/>
  <c r="L10" i="18"/>
  <c r="T9" i="18"/>
  <c r="S9" i="18"/>
  <c r="R9" i="18"/>
  <c r="P9" i="18"/>
  <c r="O9" i="18"/>
  <c r="N9" i="18"/>
  <c r="L9" i="18"/>
  <c r="T107" i="12"/>
  <c r="S107" i="12"/>
  <c r="R107" i="12"/>
  <c r="P107" i="12"/>
  <c r="O107" i="12"/>
  <c r="N107" i="12"/>
  <c r="L107" i="12"/>
  <c r="T106" i="12"/>
  <c r="S106" i="12"/>
  <c r="R106" i="12"/>
  <c r="P106" i="12"/>
  <c r="O106" i="12"/>
  <c r="N106" i="12"/>
  <c r="L106" i="12"/>
  <c r="T105" i="12"/>
  <c r="S105" i="12"/>
  <c r="R105" i="12"/>
  <c r="P105" i="12"/>
  <c r="O105" i="12"/>
  <c r="N105" i="12"/>
  <c r="L105" i="12"/>
  <c r="T104" i="12"/>
  <c r="S104" i="12"/>
  <c r="R104" i="12"/>
  <c r="P104" i="12"/>
  <c r="O104" i="12"/>
  <c r="N104" i="12"/>
  <c r="L104" i="12"/>
  <c r="T103" i="12"/>
  <c r="S103" i="12"/>
  <c r="R103" i="12"/>
  <c r="P103" i="12"/>
  <c r="O103" i="12"/>
  <c r="N103" i="12"/>
  <c r="L103" i="12"/>
  <c r="T102" i="12"/>
  <c r="S102" i="12"/>
  <c r="R102" i="12"/>
  <c r="P102" i="12"/>
  <c r="O102" i="12"/>
  <c r="N102" i="12"/>
  <c r="L102" i="12"/>
  <c r="T101" i="12"/>
  <c r="S101" i="12"/>
  <c r="R101" i="12"/>
  <c r="P101" i="12"/>
  <c r="O101" i="12"/>
  <c r="N101" i="12"/>
  <c r="L101" i="12"/>
  <c r="T100" i="12"/>
  <c r="S100" i="12"/>
  <c r="R100" i="12"/>
  <c r="P100" i="12"/>
  <c r="O100" i="12"/>
  <c r="N100" i="12"/>
  <c r="L100" i="12"/>
  <c r="T99" i="12"/>
  <c r="S99" i="12"/>
  <c r="R99" i="12"/>
  <c r="P99" i="12"/>
  <c r="O99" i="12"/>
  <c r="N99" i="12"/>
  <c r="L99" i="12"/>
  <c r="T98" i="12"/>
  <c r="S98" i="12"/>
  <c r="R98" i="12"/>
  <c r="P98" i="12"/>
  <c r="O98" i="12"/>
  <c r="N98" i="12"/>
  <c r="L98" i="12"/>
  <c r="T97" i="12"/>
  <c r="S97" i="12"/>
  <c r="R97" i="12"/>
  <c r="P97" i="12"/>
  <c r="O97" i="12"/>
  <c r="N97" i="12"/>
  <c r="L97" i="12"/>
  <c r="T96" i="12"/>
  <c r="S96" i="12"/>
  <c r="R96" i="12"/>
  <c r="P96" i="12"/>
  <c r="O96" i="12"/>
  <c r="N96" i="12"/>
  <c r="L96" i="12"/>
  <c r="T95" i="12"/>
  <c r="S95" i="12"/>
  <c r="R95" i="12"/>
  <c r="P95" i="12"/>
  <c r="O95" i="12"/>
  <c r="N95" i="12"/>
  <c r="L95" i="12"/>
  <c r="T94" i="12"/>
  <c r="S94" i="12"/>
  <c r="R94" i="12"/>
  <c r="P94" i="12"/>
  <c r="O94" i="12"/>
  <c r="N94" i="12"/>
  <c r="L94" i="12"/>
  <c r="T93" i="12"/>
  <c r="S93" i="12"/>
  <c r="R93" i="12"/>
  <c r="P93" i="12"/>
  <c r="O93" i="12"/>
  <c r="N93" i="12"/>
  <c r="L93" i="12"/>
  <c r="T92" i="12"/>
  <c r="S92" i="12"/>
  <c r="R92" i="12"/>
  <c r="P92" i="12"/>
  <c r="O92" i="12"/>
  <c r="N92" i="12"/>
  <c r="L92" i="12"/>
  <c r="T91" i="12"/>
  <c r="S91" i="12"/>
  <c r="R91" i="12"/>
  <c r="P91" i="12"/>
  <c r="O91" i="12"/>
  <c r="N91" i="12"/>
  <c r="L91" i="12"/>
  <c r="T90" i="12"/>
  <c r="S90" i="12"/>
  <c r="R90" i="12"/>
  <c r="P90" i="12"/>
  <c r="O90" i="12"/>
  <c r="N90" i="12"/>
  <c r="L90" i="12"/>
  <c r="T89" i="12"/>
  <c r="S89" i="12"/>
  <c r="R89" i="12"/>
  <c r="P89" i="12"/>
  <c r="O89" i="12"/>
  <c r="N89" i="12"/>
  <c r="L89" i="12"/>
  <c r="T88" i="12"/>
  <c r="S88" i="12"/>
  <c r="R88" i="12"/>
  <c r="P88" i="12"/>
  <c r="O88" i="12"/>
  <c r="N88" i="12"/>
  <c r="L88" i="12"/>
  <c r="T87" i="12"/>
  <c r="S87" i="12"/>
  <c r="R87" i="12"/>
  <c r="P87" i="12"/>
  <c r="O87" i="12"/>
  <c r="N87" i="12"/>
  <c r="L87" i="12"/>
  <c r="T86" i="12"/>
  <c r="S86" i="12"/>
  <c r="R86" i="12"/>
  <c r="P86" i="12"/>
  <c r="O86" i="12"/>
  <c r="N86" i="12"/>
  <c r="L86" i="12"/>
  <c r="T85" i="12"/>
  <c r="S85" i="12"/>
  <c r="R85" i="12"/>
  <c r="P85" i="12"/>
  <c r="O85" i="12"/>
  <c r="N85" i="12"/>
  <c r="L85" i="12"/>
  <c r="T84" i="12"/>
  <c r="S84" i="12"/>
  <c r="R84" i="12"/>
  <c r="P84" i="12"/>
  <c r="O84" i="12"/>
  <c r="N84" i="12"/>
  <c r="L84" i="12"/>
  <c r="T83" i="12"/>
  <c r="S83" i="12"/>
  <c r="R83" i="12"/>
  <c r="P83" i="12"/>
  <c r="O83" i="12"/>
  <c r="N83" i="12"/>
  <c r="L83" i="12"/>
  <c r="T82" i="12"/>
  <c r="S82" i="12"/>
  <c r="R82" i="12"/>
  <c r="P82" i="12"/>
  <c r="O82" i="12"/>
  <c r="N82" i="12"/>
  <c r="L82" i="12"/>
  <c r="T81" i="12"/>
  <c r="S81" i="12"/>
  <c r="R81" i="12"/>
  <c r="P81" i="12"/>
  <c r="O81" i="12"/>
  <c r="N81" i="12"/>
  <c r="L81" i="12"/>
  <c r="T80" i="12"/>
  <c r="S80" i="12"/>
  <c r="R80" i="12"/>
  <c r="P80" i="12"/>
  <c r="O80" i="12"/>
  <c r="N80" i="12"/>
  <c r="L80" i="12"/>
  <c r="T79" i="12"/>
  <c r="S79" i="12"/>
  <c r="R79" i="12"/>
  <c r="P79" i="12"/>
  <c r="O79" i="12"/>
  <c r="N79" i="12"/>
  <c r="L79" i="12"/>
  <c r="T78" i="12"/>
  <c r="S78" i="12"/>
  <c r="R78" i="12"/>
  <c r="P78" i="12"/>
  <c r="O78" i="12"/>
  <c r="N78" i="12"/>
  <c r="L78" i="12"/>
  <c r="T77" i="12"/>
  <c r="S77" i="12"/>
  <c r="R77" i="12"/>
  <c r="P77" i="12"/>
  <c r="O77" i="12"/>
  <c r="N77" i="12"/>
  <c r="L77" i="12"/>
  <c r="T76" i="12"/>
  <c r="S76" i="12"/>
  <c r="R76" i="12"/>
  <c r="P76" i="12"/>
  <c r="O76" i="12"/>
  <c r="N76" i="12"/>
  <c r="L76" i="12"/>
  <c r="T75" i="12"/>
  <c r="S75" i="12"/>
  <c r="R75" i="12"/>
  <c r="P75" i="12"/>
  <c r="O75" i="12"/>
  <c r="N75" i="12"/>
  <c r="L75" i="12"/>
  <c r="T74" i="12"/>
  <c r="S74" i="12"/>
  <c r="R74" i="12"/>
  <c r="P74" i="12"/>
  <c r="O74" i="12"/>
  <c r="N74" i="12"/>
  <c r="L74" i="12"/>
  <c r="T73" i="12"/>
  <c r="S73" i="12"/>
  <c r="R73" i="12"/>
  <c r="P73" i="12"/>
  <c r="O73" i="12"/>
  <c r="N73" i="12"/>
  <c r="L73" i="12"/>
  <c r="T72" i="12"/>
  <c r="S72" i="12"/>
  <c r="R72" i="12"/>
  <c r="P72" i="12"/>
  <c r="O72" i="12"/>
  <c r="N72" i="12"/>
  <c r="L72" i="12"/>
  <c r="T71" i="12"/>
  <c r="S71" i="12"/>
  <c r="R71" i="12"/>
  <c r="P71" i="12"/>
  <c r="O71" i="12"/>
  <c r="N71" i="12"/>
  <c r="L71" i="12"/>
  <c r="T70" i="12"/>
  <c r="S70" i="12"/>
  <c r="R70" i="12"/>
  <c r="P70" i="12"/>
  <c r="O70" i="12"/>
  <c r="N70" i="12"/>
  <c r="L70" i="12"/>
  <c r="T69" i="12"/>
  <c r="S69" i="12"/>
  <c r="R69" i="12"/>
  <c r="P69" i="12"/>
  <c r="O69" i="12"/>
  <c r="N69" i="12"/>
  <c r="L69" i="12"/>
  <c r="T68" i="12"/>
  <c r="S68" i="12"/>
  <c r="R68" i="12"/>
  <c r="P68" i="12"/>
  <c r="O68" i="12"/>
  <c r="N68" i="12"/>
  <c r="L68" i="12"/>
  <c r="T67" i="12"/>
  <c r="S67" i="12"/>
  <c r="R67" i="12"/>
  <c r="P67" i="12"/>
  <c r="O67" i="12"/>
  <c r="N67" i="12"/>
  <c r="L67" i="12"/>
  <c r="T66" i="12"/>
  <c r="S66" i="12"/>
  <c r="R66" i="12"/>
  <c r="P66" i="12"/>
  <c r="O66" i="12"/>
  <c r="N66" i="12"/>
  <c r="L66" i="12"/>
  <c r="T65" i="12"/>
  <c r="S65" i="12"/>
  <c r="R65" i="12"/>
  <c r="P65" i="12"/>
  <c r="O65" i="12"/>
  <c r="N65" i="12"/>
  <c r="L65" i="12"/>
  <c r="T64" i="12"/>
  <c r="S64" i="12"/>
  <c r="R64" i="12"/>
  <c r="P64" i="12"/>
  <c r="O64" i="12"/>
  <c r="N64" i="12"/>
  <c r="L64" i="12"/>
  <c r="T63" i="12"/>
  <c r="S63" i="12"/>
  <c r="R63" i="12"/>
  <c r="P63" i="12"/>
  <c r="O63" i="12"/>
  <c r="N63" i="12"/>
  <c r="L63" i="12"/>
  <c r="T62" i="12"/>
  <c r="S62" i="12"/>
  <c r="R62" i="12"/>
  <c r="P62" i="12"/>
  <c r="O62" i="12"/>
  <c r="N62" i="12"/>
  <c r="L62" i="12"/>
  <c r="T61" i="12"/>
  <c r="S61" i="12"/>
  <c r="R61" i="12"/>
  <c r="P61" i="12"/>
  <c r="O61" i="12"/>
  <c r="N61" i="12"/>
  <c r="L61" i="12"/>
  <c r="T60" i="12"/>
  <c r="S60" i="12"/>
  <c r="R60" i="12"/>
  <c r="P60" i="12"/>
  <c r="O60" i="12"/>
  <c r="N60" i="12"/>
  <c r="L60" i="12"/>
  <c r="T59" i="12"/>
  <c r="S59" i="12"/>
  <c r="R59" i="12"/>
  <c r="P59" i="12"/>
  <c r="O59" i="12"/>
  <c r="N59" i="12"/>
  <c r="L59" i="12"/>
  <c r="T58" i="12"/>
  <c r="S58" i="12"/>
  <c r="R58" i="12"/>
  <c r="P58" i="12"/>
  <c r="O58" i="12"/>
  <c r="N58" i="12"/>
  <c r="L58" i="12"/>
  <c r="T57" i="12"/>
  <c r="S57" i="12"/>
  <c r="R57" i="12"/>
  <c r="P57" i="12"/>
  <c r="O57" i="12"/>
  <c r="N57" i="12"/>
  <c r="L57" i="12"/>
  <c r="T56" i="12"/>
  <c r="S56" i="12"/>
  <c r="R56" i="12"/>
  <c r="P56" i="12"/>
  <c r="O56" i="12"/>
  <c r="N56" i="12"/>
  <c r="L56" i="12"/>
  <c r="T55" i="12"/>
  <c r="S55" i="12"/>
  <c r="R55" i="12"/>
  <c r="P55" i="12"/>
  <c r="O55" i="12"/>
  <c r="N55" i="12"/>
  <c r="L55" i="12"/>
  <c r="T54" i="12"/>
  <c r="S54" i="12"/>
  <c r="R54" i="12"/>
  <c r="P54" i="12"/>
  <c r="O54" i="12"/>
  <c r="N54" i="12"/>
  <c r="L54" i="12"/>
  <c r="T53" i="12"/>
  <c r="S53" i="12"/>
  <c r="R53" i="12"/>
  <c r="P53" i="12"/>
  <c r="O53" i="12"/>
  <c r="N53" i="12"/>
  <c r="L53" i="12"/>
  <c r="T52" i="12"/>
  <c r="S52" i="12"/>
  <c r="R52" i="12"/>
  <c r="P52" i="12"/>
  <c r="O52" i="12"/>
  <c r="N52" i="12"/>
  <c r="L52" i="12"/>
  <c r="T51" i="12"/>
  <c r="S51" i="12"/>
  <c r="R51" i="12"/>
  <c r="P51" i="12"/>
  <c r="O51" i="12"/>
  <c r="N51" i="12"/>
  <c r="L51" i="12"/>
  <c r="T50" i="12"/>
  <c r="S50" i="12"/>
  <c r="R50" i="12"/>
  <c r="P50" i="12"/>
  <c r="O50" i="12"/>
  <c r="N50" i="12"/>
  <c r="L50" i="12"/>
  <c r="T49" i="12"/>
  <c r="S49" i="12"/>
  <c r="R49" i="12"/>
  <c r="P49" i="12"/>
  <c r="O49" i="12"/>
  <c r="N49" i="12"/>
  <c r="L49" i="12"/>
  <c r="T48" i="12"/>
  <c r="S48" i="12"/>
  <c r="R48" i="12"/>
  <c r="P48" i="12"/>
  <c r="O48" i="12"/>
  <c r="N48" i="12"/>
  <c r="L48" i="12"/>
  <c r="T47" i="12"/>
  <c r="S47" i="12"/>
  <c r="R47" i="12"/>
  <c r="P47" i="12"/>
  <c r="O47" i="12"/>
  <c r="N47" i="12"/>
  <c r="L47" i="12"/>
  <c r="T46" i="12"/>
  <c r="S46" i="12"/>
  <c r="R46" i="12"/>
  <c r="P46" i="12"/>
  <c r="O46" i="12"/>
  <c r="N46" i="12"/>
  <c r="L46" i="12"/>
  <c r="T45" i="12"/>
  <c r="S45" i="12"/>
  <c r="R45" i="12"/>
  <c r="P45" i="12"/>
  <c r="O45" i="12"/>
  <c r="N45" i="12"/>
  <c r="L45" i="12"/>
  <c r="T44" i="12"/>
  <c r="S44" i="12"/>
  <c r="R44" i="12"/>
  <c r="P44" i="12"/>
  <c r="O44" i="12"/>
  <c r="N44" i="12"/>
  <c r="L44" i="12"/>
  <c r="T43" i="12"/>
  <c r="S43" i="12"/>
  <c r="R43" i="12"/>
  <c r="P43" i="12"/>
  <c r="O43" i="12"/>
  <c r="N43" i="12"/>
  <c r="L43" i="12"/>
  <c r="T42" i="12"/>
  <c r="S42" i="12"/>
  <c r="R42" i="12"/>
  <c r="P42" i="12"/>
  <c r="O42" i="12"/>
  <c r="N42" i="12"/>
  <c r="L42" i="12"/>
  <c r="T41" i="12"/>
  <c r="S41" i="12"/>
  <c r="R41" i="12"/>
  <c r="P41" i="12"/>
  <c r="O41" i="12"/>
  <c r="N41" i="12"/>
  <c r="L41" i="12"/>
  <c r="T40" i="12"/>
  <c r="S40" i="12"/>
  <c r="R40" i="12"/>
  <c r="P40" i="12"/>
  <c r="O40" i="12"/>
  <c r="N40" i="12"/>
  <c r="L40" i="12"/>
  <c r="T39" i="12"/>
  <c r="S39" i="12"/>
  <c r="R39" i="12"/>
  <c r="P39" i="12"/>
  <c r="O39" i="12"/>
  <c r="N39" i="12"/>
  <c r="L39" i="12"/>
  <c r="T38" i="12"/>
  <c r="S38" i="12"/>
  <c r="R38" i="12"/>
  <c r="P38" i="12"/>
  <c r="O38" i="12"/>
  <c r="N38" i="12"/>
  <c r="L38" i="12"/>
  <c r="T37" i="12"/>
  <c r="S37" i="12"/>
  <c r="R37" i="12"/>
  <c r="P37" i="12"/>
  <c r="O37" i="12"/>
  <c r="N37" i="12"/>
  <c r="L37" i="12"/>
  <c r="T36" i="12"/>
  <c r="S36" i="12"/>
  <c r="R36" i="12"/>
  <c r="P36" i="12"/>
  <c r="O36" i="12"/>
  <c r="N36" i="12"/>
  <c r="L36" i="12"/>
  <c r="T35" i="12"/>
  <c r="S35" i="12"/>
  <c r="R35" i="12"/>
  <c r="P35" i="12"/>
  <c r="O35" i="12"/>
  <c r="N35" i="12"/>
  <c r="L35" i="12"/>
  <c r="T34" i="12"/>
  <c r="S34" i="12"/>
  <c r="R34" i="12"/>
  <c r="P34" i="12"/>
  <c r="O34" i="12"/>
  <c r="N34" i="12"/>
  <c r="L34" i="12"/>
  <c r="T33" i="12"/>
  <c r="S33" i="12"/>
  <c r="R33" i="12"/>
  <c r="P33" i="12"/>
  <c r="O33" i="12"/>
  <c r="N33" i="12"/>
  <c r="L33" i="12"/>
  <c r="T32" i="12"/>
  <c r="S32" i="12"/>
  <c r="R32" i="12"/>
  <c r="P32" i="12"/>
  <c r="O32" i="12"/>
  <c r="N32" i="12"/>
  <c r="L32" i="12"/>
  <c r="T31" i="12"/>
  <c r="S31" i="12"/>
  <c r="R31" i="12"/>
  <c r="P31" i="12"/>
  <c r="O31" i="12"/>
  <c r="N31" i="12"/>
  <c r="L31" i="12"/>
  <c r="T30" i="12"/>
  <c r="S30" i="12"/>
  <c r="R30" i="12"/>
  <c r="P30" i="12"/>
  <c r="O30" i="12"/>
  <c r="N30" i="12"/>
  <c r="L30" i="12"/>
  <c r="T29" i="12"/>
  <c r="S29" i="12"/>
  <c r="R29" i="12"/>
  <c r="P29" i="12"/>
  <c r="O29" i="12"/>
  <c r="N29" i="12"/>
  <c r="L29" i="12"/>
  <c r="T28" i="12"/>
  <c r="S28" i="12"/>
  <c r="R28" i="12"/>
  <c r="P28" i="12"/>
  <c r="O28" i="12"/>
  <c r="N28" i="12"/>
  <c r="L28" i="12"/>
  <c r="T27" i="12"/>
  <c r="S27" i="12"/>
  <c r="R27" i="12"/>
  <c r="P27" i="12"/>
  <c r="O27" i="12"/>
  <c r="N27" i="12"/>
  <c r="L27" i="12"/>
  <c r="T26" i="12"/>
  <c r="S26" i="12"/>
  <c r="R26" i="12"/>
  <c r="P26" i="12"/>
  <c r="O26" i="12"/>
  <c r="N26" i="12"/>
  <c r="L26" i="12"/>
  <c r="T25" i="12"/>
  <c r="S25" i="12"/>
  <c r="R25" i="12"/>
  <c r="P25" i="12"/>
  <c r="O25" i="12"/>
  <c r="N25" i="12"/>
  <c r="L25" i="12"/>
  <c r="T24" i="12"/>
  <c r="S24" i="12"/>
  <c r="R24" i="12"/>
  <c r="P24" i="12"/>
  <c r="O24" i="12"/>
  <c r="N24" i="12"/>
  <c r="L24" i="12"/>
  <c r="T23" i="12"/>
  <c r="S23" i="12"/>
  <c r="R23" i="12"/>
  <c r="P23" i="12"/>
  <c r="O23" i="12"/>
  <c r="N23" i="12"/>
  <c r="L23" i="12"/>
  <c r="T22" i="12"/>
  <c r="S22" i="12"/>
  <c r="R22" i="12"/>
  <c r="P22" i="12"/>
  <c r="O22" i="12"/>
  <c r="N22" i="12"/>
  <c r="L22" i="12"/>
  <c r="T21" i="12"/>
  <c r="S21" i="12"/>
  <c r="R21" i="12"/>
  <c r="P21" i="12"/>
  <c r="O21" i="12"/>
  <c r="N21" i="12"/>
  <c r="L21" i="12"/>
  <c r="T20" i="12"/>
  <c r="S20" i="12"/>
  <c r="R20" i="12"/>
  <c r="P20" i="12"/>
  <c r="O20" i="12"/>
  <c r="N20" i="12"/>
  <c r="L20" i="12"/>
  <c r="T19" i="12"/>
  <c r="S19" i="12"/>
  <c r="R19" i="12"/>
  <c r="P19" i="12"/>
  <c r="O19" i="12"/>
  <c r="N19" i="12"/>
  <c r="L19" i="12"/>
  <c r="T18" i="12"/>
  <c r="S18" i="12"/>
  <c r="R18" i="12"/>
  <c r="P18" i="12"/>
  <c r="O18" i="12"/>
  <c r="N18" i="12"/>
  <c r="L18" i="12"/>
  <c r="T17" i="12"/>
  <c r="S17" i="12"/>
  <c r="R17" i="12"/>
  <c r="P17" i="12"/>
  <c r="O17" i="12"/>
  <c r="N17" i="12"/>
  <c r="L17" i="12"/>
  <c r="T16" i="12"/>
  <c r="S16" i="12"/>
  <c r="R16" i="12"/>
  <c r="P16" i="12"/>
  <c r="O16" i="12"/>
  <c r="N16" i="12"/>
  <c r="L16" i="12"/>
  <c r="T15" i="12"/>
  <c r="S15" i="12"/>
  <c r="R15" i="12"/>
  <c r="P15" i="12"/>
  <c r="O15" i="12"/>
  <c r="N15" i="12"/>
  <c r="L15" i="12"/>
  <c r="T14" i="12"/>
  <c r="S14" i="12"/>
  <c r="R14" i="12"/>
  <c r="P14" i="12"/>
  <c r="O14" i="12"/>
  <c r="N14" i="12"/>
  <c r="L14" i="12"/>
  <c r="T13" i="12"/>
  <c r="S13" i="12"/>
  <c r="R13" i="12"/>
  <c r="P13" i="12"/>
  <c r="O13" i="12"/>
  <c r="N13" i="12"/>
  <c r="L13" i="12"/>
  <c r="T12" i="12"/>
  <c r="S12" i="12"/>
  <c r="R12" i="12"/>
  <c r="P12" i="12"/>
  <c r="O12" i="12"/>
  <c r="N12" i="12"/>
  <c r="L12" i="12"/>
  <c r="T11" i="12"/>
  <c r="S11" i="12"/>
  <c r="R11" i="12"/>
  <c r="P11" i="12"/>
  <c r="O11" i="12"/>
  <c r="N11" i="12"/>
  <c r="L11" i="12"/>
  <c r="T10" i="12"/>
  <c r="S10" i="12"/>
  <c r="R10" i="12"/>
  <c r="P10" i="12"/>
  <c r="O10" i="12"/>
  <c r="N10" i="12"/>
  <c r="L10" i="12"/>
  <c r="T9" i="12"/>
  <c r="S9" i="12"/>
  <c r="R9" i="12"/>
  <c r="P9" i="12"/>
  <c r="O9" i="12"/>
  <c r="N9" i="12"/>
  <c r="L9" i="12"/>
  <c r="T13" i="17"/>
  <c r="S13" i="17"/>
  <c r="R13" i="17"/>
  <c r="P13" i="17"/>
  <c r="O13" i="17"/>
  <c r="N13" i="17"/>
  <c r="L13" i="17"/>
  <c r="T12" i="17"/>
  <c r="S12" i="17"/>
  <c r="R12" i="17"/>
  <c r="P12" i="17"/>
  <c r="O12" i="17"/>
  <c r="N12" i="17"/>
  <c r="L12" i="17"/>
  <c r="T11" i="17"/>
  <c r="S11" i="17"/>
  <c r="R11" i="17"/>
  <c r="P11" i="17"/>
  <c r="O11" i="17"/>
  <c r="N11" i="17"/>
  <c r="L11" i="17"/>
  <c r="T10" i="17"/>
  <c r="S10" i="17"/>
  <c r="R10" i="17"/>
  <c r="P10" i="17"/>
  <c r="O10" i="17"/>
  <c r="N10" i="17"/>
  <c r="L10" i="17"/>
  <c r="T9" i="17"/>
  <c r="S9" i="17"/>
  <c r="R9" i="17"/>
  <c r="P9" i="17"/>
  <c r="O9" i="17"/>
  <c r="N9" i="17"/>
  <c r="L9" i="17"/>
  <c r="T9" i="16"/>
  <c r="S9" i="16"/>
  <c r="R9" i="16"/>
  <c r="P9" i="16"/>
  <c r="O9" i="16"/>
  <c r="N9" i="16"/>
  <c r="L9" i="16"/>
  <c r="T167" i="15"/>
  <c r="S167" i="15"/>
  <c r="R167" i="15"/>
  <c r="P167" i="15"/>
  <c r="O167" i="15"/>
  <c r="N167" i="15"/>
  <c r="L167" i="15"/>
  <c r="T166" i="15"/>
  <c r="S166" i="15"/>
  <c r="R166" i="15"/>
  <c r="P166" i="15"/>
  <c r="O166" i="15"/>
  <c r="N166" i="15"/>
  <c r="L166" i="15"/>
  <c r="T165" i="15"/>
  <c r="S165" i="15"/>
  <c r="R165" i="15"/>
  <c r="P165" i="15"/>
  <c r="O165" i="15"/>
  <c r="N165" i="15"/>
  <c r="L165" i="15"/>
  <c r="T164" i="15"/>
  <c r="S164" i="15"/>
  <c r="R164" i="15"/>
  <c r="P164" i="15"/>
  <c r="O164" i="15"/>
  <c r="N164" i="15"/>
  <c r="L164" i="15"/>
  <c r="T163" i="15"/>
  <c r="S163" i="15"/>
  <c r="R163" i="15"/>
  <c r="P163" i="15"/>
  <c r="O163" i="15"/>
  <c r="N163" i="15"/>
  <c r="L163" i="15"/>
  <c r="T162" i="15"/>
  <c r="S162" i="15"/>
  <c r="R162" i="15"/>
  <c r="P162" i="15"/>
  <c r="O162" i="15"/>
  <c r="N162" i="15"/>
  <c r="L162" i="15"/>
  <c r="T161" i="15"/>
  <c r="S161" i="15"/>
  <c r="R161" i="15"/>
  <c r="P161" i="15"/>
  <c r="O161" i="15"/>
  <c r="N161" i="15"/>
  <c r="L161" i="15"/>
  <c r="T160" i="15"/>
  <c r="S160" i="15"/>
  <c r="R160" i="15"/>
  <c r="P160" i="15"/>
  <c r="O160" i="15"/>
  <c r="N160" i="15"/>
  <c r="L160" i="15"/>
  <c r="T159" i="15"/>
  <c r="S159" i="15"/>
  <c r="R159" i="15"/>
  <c r="P159" i="15"/>
  <c r="O159" i="15"/>
  <c r="N159" i="15"/>
  <c r="L159" i="15"/>
  <c r="T158" i="15"/>
  <c r="S158" i="15"/>
  <c r="R158" i="15"/>
  <c r="P158" i="15"/>
  <c r="O158" i="15"/>
  <c r="N158" i="15"/>
  <c r="L158" i="15"/>
  <c r="T157" i="15"/>
  <c r="S157" i="15"/>
  <c r="R157" i="15"/>
  <c r="P157" i="15"/>
  <c r="O157" i="15"/>
  <c r="N157" i="15"/>
  <c r="L157" i="15"/>
  <c r="T156" i="15"/>
  <c r="S156" i="15"/>
  <c r="R156" i="15"/>
  <c r="P156" i="15"/>
  <c r="O156" i="15"/>
  <c r="N156" i="15"/>
  <c r="L156" i="15"/>
  <c r="T155" i="15"/>
  <c r="S155" i="15"/>
  <c r="R155" i="15"/>
  <c r="P155" i="15"/>
  <c r="O155" i="15"/>
  <c r="N155" i="15"/>
  <c r="L155" i="15"/>
  <c r="T154" i="15"/>
  <c r="S154" i="15"/>
  <c r="R154" i="15"/>
  <c r="P154" i="15"/>
  <c r="O154" i="15"/>
  <c r="N154" i="15"/>
  <c r="L154" i="15"/>
  <c r="T153" i="15"/>
  <c r="S153" i="15"/>
  <c r="R153" i="15"/>
  <c r="P153" i="15"/>
  <c r="O153" i="15"/>
  <c r="N153" i="15"/>
  <c r="L153" i="15"/>
  <c r="T152" i="15"/>
  <c r="S152" i="15"/>
  <c r="R152" i="15"/>
  <c r="P152" i="15"/>
  <c r="O152" i="15"/>
  <c r="N152" i="15"/>
  <c r="L152" i="15"/>
  <c r="T151" i="15"/>
  <c r="S151" i="15"/>
  <c r="R151" i="15"/>
  <c r="P151" i="15"/>
  <c r="O151" i="15"/>
  <c r="N151" i="15"/>
  <c r="L151" i="15"/>
  <c r="T150" i="15"/>
  <c r="S150" i="15"/>
  <c r="R150" i="15"/>
  <c r="P150" i="15"/>
  <c r="O150" i="15"/>
  <c r="N150" i="15"/>
  <c r="L150" i="15"/>
  <c r="T149" i="15"/>
  <c r="S149" i="15"/>
  <c r="R149" i="15"/>
  <c r="P149" i="15"/>
  <c r="O149" i="15"/>
  <c r="N149" i="15"/>
  <c r="L149" i="15"/>
  <c r="T148" i="15"/>
  <c r="S148" i="15"/>
  <c r="R148" i="15"/>
  <c r="P148" i="15"/>
  <c r="O148" i="15"/>
  <c r="N148" i="15"/>
  <c r="L148" i="15"/>
  <c r="T147" i="15"/>
  <c r="S147" i="15"/>
  <c r="R147" i="15"/>
  <c r="P147" i="15"/>
  <c r="O147" i="15"/>
  <c r="N147" i="15"/>
  <c r="L147" i="15"/>
  <c r="T146" i="15"/>
  <c r="S146" i="15"/>
  <c r="R146" i="15"/>
  <c r="P146" i="15"/>
  <c r="O146" i="15"/>
  <c r="N146" i="15"/>
  <c r="L146" i="15"/>
  <c r="T145" i="15"/>
  <c r="S145" i="15"/>
  <c r="R145" i="15"/>
  <c r="P145" i="15"/>
  <c r="O145" i="15"/>
  <c r="N145" i="15"/>
  <c r="L145" i="15"/>
  <c r="T144" i="15"/>
  <c r="S144" i="15"/>
  <c r="R144" i="15"/>
  <c r="P144" i="15"/>
  <c r="O144" i="15"/>
  <c r="N144" i="15"/>
  <c r="L144" i="15"/>
  <c r="T143" i="15"/>
  <c r="S143" i="15"/>
  <c r="R143" i="15"/>
  <c r="P143" i="15"/>
  <c r="O143" i="15"/>
  <c r="N143" i="15"/>
  <c r="L143" i="15"/>
  <c r="T142" i="15"/>
  <c r="S142" i="15"/>
  <c r="R142" i="15"/>
  <c r="P142" i="15"/>
  <c r="O142" i="15"/>
  <c r="N142" i="15"/>
  <c r="L142" i="15"/>
  <c r="T141" i="15"/>
  <c r="S141" i="15"/>
  <c r="R141" i="15"/>
  <c r="P141" i="15"/>
  <c r="O141" i="15"/>
  <c r="N141" i="15"/>
  <c r="L141" i="15"/>
  <c r="T140" i="15"/>
  <c r="S140" i="15"/>
  <c r="R140" i="15"/>
  <c r="P140" i="15"/>
  <c r="O140" i="15"/>
  <c r="N140" i="15"/>
  <c r="L140" i="15"/>
  <c r="T139" i="15"/>
  <c r="S139" i="15"/>
  <c r="R139" i="15"/>
  <c r="P139" i="15"/>
  <c r="O139" i="15"/>
  <c r="N139" i="15"/>
  <c r="L139" i="15"/>
  <c r="T138" i="15"/>
  <c r="S138" i="15"/>
  <c r="R138" i="15"/>
  <c r="P138" i="15"/>
  <c r="O138" i="15"/>
  <c r="N138" i="15"/>
  <c r="L138" i="15"/>
  <c r="T137" i="15"/>
  <c r="S137" i="15"/>
  <c r="R137" i="15"/>
  <c r="P137" i="15"/>
  <c r="O137" i="15"/>
  <c r="N137" i="15"/>
  <c r="L137" i="15"/>
  <c r="T136" i="15"/>
  <c r="S136" i="15"/>
  <c r="R136" i="15"/>
  <c r="P136" i="15"/>
  <c r="O136" i="15"/>
  <c r="N136" i="15"/>
  <c r="L136" i="15"/>
  <c r="T135" i="15"/>
  <c r="S135" i="15"/>
  <c r="R135" i="15"/>
  <c r="P135" i="15"/>
  <c r="O135" i="15"/>
  <c r="N135" i="15"/>
  <c r="L135" i="15"/>
  <c r="T134" i="15"/>
  <c r="S134" i="15"/>
  <c r="R134" i="15"/>
  <c r="P134" i="15"/>
  <c r="O134" i="15"/>
  <c r="N134" i="15"/>
  <c r="L134" i="15"/>
  <c r="T133" i="15"/>
  <c r="S133" i="15"/>
  <c r="R133" i="15"/>
  <c r="P133" i="15"/>
  <c r="O133" i="15"/>
  <c r="N133" i="15"/>
  <c r="L133" i="15"/>
  <c r="T132" i="15"/>
  <c r="S132" i="15"/>
  <c r="R132" i="15"/>
  <c r="P132" i="15"/>
  <c r="O132" i="15"/>
  <c r="N132" i="15"/>
  <c r="L132" i="15"/>
  <c r="T131" i="15"/>
  <c r="S131" i="15"/>
  <c r="R131" i="15"/>
  <c r="P131" i="15"/>
  <c r="O131" i="15"/>
  <c r="N131" i="15"/>
  <c r="L131" i="15"/>
  <c r="T130" i="15"/>
  <c r="S130" i="15"/>
  <c r="R130" i="15"/>
  <c r="P130" i="15"/>
  <c r="O130" i="15"/>
  <c r="N130" i="15"/>
  <c r="L130" i="15"/>
  <c r="T129" i="15"/>
  <c r="S129" i="15"/>
  <c r="R129" i="15"/>
  <c r="P129" i="15"/>
  <c r="O129" i="15"/>
  <c r="N129" i="15"/>
  <c r="L129" i="15"/>
  <c r="T128" i="15"/>
  <c r="S128" i="15"/>
  <c r="R128" i="15"/>
  <c r="P128" i="15"/>
  <c r="O128" i="15"/>
  <c r="N128" i="15"/>
  <c r="L128" i="15"/>
  <c r="T127" i="15"/>
  <c r="S127" i="15"/>
  <c r="R127" i="15"/>
  <c r="P127" i="15"/>
  <c r="O127" i="15"/>
  <c r="N127" i="15"/>
  <c r="L127" i="15"/>
  <c r="T126" i="15"/>
  <c r="S126" i="15"/>
  <c r="R126" i="15"/>
  <c r="P126" i="15"/>
  <c r="O126" i="15"/>
  <c r="N126" i="15"/>
  <c r="L126" i="15"/>
  <c r="T125" i="15"/>
  <c r="S125" i="15"/>
  <c r="R125" i="15"/>
  <c r="P125" i="15"/>
  <c r="O125" i="15"/>
  <c r="N125" i="15"/>
  <c r="L125" i="15"/>
  <c r="T124" i="15"/>
  <c r="S124" i="15"/>
  <c r="R124" i="15"/>
  <c r="P124" i="15"/>
  <c r="O124" i="15"/>
  <c r="N124" i="15"/>
  <c r="L124" i="15"/>
  <c r="T123" i="15"/>
  <c r="S123" i="15"/>
  <c r="R123" i="15"/>
  <c r="P123" i="15"/>
  <c r="O123" i="15"/>
  <c r="N123" i="15"/>
  <c r="L123" i="15"/>
  <c r="T122" i="15"/>
  <c r="S122" i="15"/>
  <c r="R122" i="15"/>
  <c r="P122" i="15"/>
  <c r="O122" i="15"/>
  <c r="N122" i="15"/>
  <c r="L122" i="15"/>
  <c r="T121" i="15"/>
  <c r="S121" i="15"/>
  <c r="R121" i="15"/>
  <c r="P121" i="15"/>
  <c r="O121" i="15"/>
  <c r="N121" i="15"/>
  <c r="L121" i="15"/>
  <c r="T120" i="15"/>
  <c r="S120" i="15"/>
  <c r="R120" i="15"/>
  <c r="P120" i="15"/>
  <c r="O120" i="15"/>
  <c r="N120" i="15"/>
  <c r="L120" i="15"/>
  <c r="T119" i="15"/>
  <c r="S119" i="15"/>
  <c r="R119" i="15"/>
  <c r="P119" i="15"/>
  <c r="O119" i="15"/>
  <c r="N119" i="15"/>
  <c r="L119" i="15"/>
  <c r="T118" i="15"/>
  <c r="S118" i="15"/>
  <c r="R118" i="15"/>
  <c r="P118" i="15"/>
  <c r="O118" i="15"/>
  <c r="N118" i="15"/>
  <c r="L118" i="15"/>
  <c r="T117" i="15"/>
  <c r="S117" i="15"/>
  <c r="R117" i="15"/>
  <c r="P117" i="15"/>
  <c r="O117" i="15"/>
  <c r="N117" i="15"/>
  <c r="L117" i="15"/>
  <c r="T116" i="15"/>
  <c r="S116" i="15"/>
  <c r="R116" i="15"/>
  <c r="P116" i="15"/>
  <c r="O116" i="15"/>
  <c r="N116" i="15"/>
  <c r="L116" i="15"/>
  <c r="T115" i="15"/>
  <c r="S115" i="15"/>
  <c r="R115" i="15"/>
  <c r="P115" i="15"/>
  <c r="O115" i="15"/>
  <c r="N115" i="15"/>
  <c r="L115" i="15"/>
  <c r="T114" i="15"/>
  <c r="S114" i="15"/>
  <c r="R114" i="15"/>
  <c r="P114" i="15"/>
  <c r="O114" i="15"/>
  <c r="N114" i="15"/>
  <c r="L114" i="15"/>
  <c r="T113" i="15"/>
  <c r="S113" i="15"/>
  <c r="R113" i="15"/>
  <c r="P113" i="15"/>
  <c r="O113" i="15"/>
  <c r="N113" i="15"/>
  <c r="L113" i="15"/>
  <c r="T112" i="15"/>
  <c r="S112" i="15"/>
  <c r="R112" i="15"/>
  <c r="P112" i="15"/>
  <c r="O112" i="15"/>
  <c r="N112" i="15"/>
  <c r="L112" i="15"/>
  <c r="T111" i="15"/>
  <c r="S111" i="15"/>
  <c r="R111" i="15"/>
  <c r="P111" i="15"/>
  <c r="O111" i="15"/>
  <c r="N111" i="15"/>
  <c r="L111" i="15"/>
  <c r="T110" i="15"/>
  <c r="S110" i="15"/>
  <c r="R110" i="15"/>
  <c r="P110" i="15"/>
  <c r="O110" i="15"/>
  <c r="N110" i="15"/>
  <c r="L110" i="15"/>
  <c r="T109" i="15"/>
  <c r="S109" i="15"/>
  <c r="R109" i="15"/>
  <c r="P109" i="15"/>
  <c r="O109" i="15"/>
  <c r="N109" i="15"/>
  <c r="L109" i="15"/>
  <c r="T108" i="15"/>
  <c r="S108" i="15"/>
  <c r="R108" i="15"/>
  <c r="P108" i="15"/>
  <c r="O108" i="15"/>
  <c r="N108" i="15"/>
  <c r="L108" i="15"/>
  <c r="T107" i="15"/>
  <c r="S107" i="15"/>
  <c r="R107" i="15"/>
  <c r="P107" i="15"/>
  <c r="O107" i="15"/>
  <c r="N107" i="15"/>
  <c r="L107" i="15"/>
  <c r="T106" i="15"/>
  <c r="S106" i="15"/>
  <c r="R106" i="15"/>
  <c r="P106" i="15"/>
  <c r="O106" i="15"/>
  <c r="N106" i="15"/>
  <c r="L106" i="15"/>
  <c r="T105" i="15"/>
  <c r="S105" i="15"/>
  <c r="R105" i="15"/>
  <c r="P105" i="15"/>
  <c r="O105" i="15"/>
  <c r="N105" i="15"/>
  <c r="L105" i="15"/>
  <c r="T104" i="15"/>
  <c r="S104" i="15"/>
  <c r="R104" i="15"/>
  <c r="P104" i="15"/>
  <c r="O104" i="15"/>
  <c r="N104" i="15"/>
  <c r="L104" i="15"/>
  <c r="T103" i="15"/>
  <c r="S103" i="15"/>
  <c r="R103" i="15"/>
  <c r="P103" i="15"/>
  <c r="O103" i="15"/>
  <c r="N103" i="15"/>
  <c r="L103" i="15"/>
  <c r="T102" i="15"/>
  <c r="S102" i="15"/>
  <c r="R102" i="15"/>
  <c r="P102" i="15"/>
  <c r="O102" i="15"/>
  <c r="N102" i="15"/>
  <c r="L102" i="15"/>
  <c r="T101" i="15"/>
  <c r="S101" i="15"/>
  <c r="R101" i="15"/>
  <c r="P101" i="15"/>
  <c r="O101" i="15"/>
  <c r="N101" i="15"/>
  <c r="L101" i="15"/>
  <c r="T100" i="15"/>
  <c r="S100" i="15"/>
  <c r="R100" i="15"/>
  <c r="P100" i="15"/>
  <c r="O100" i="15"/>
  <c r="N100" i="15"/>
  <c r="L100" i="15"/>
  <c r="T99" i="15"/>
  <c r="S99" i="15"/>
  <c r="R99" i="15"/>
  <c r="P99" i="15"/>
  <c r="O99" i="15"/>
  <c r="N99" i="15"/>
  <c r="L99" i="15"/>
  <c r="T98" i="15"/>
  <c r="S98" i="15"/>
  <c r="R98" i="15"/>
  <c r="P98" i="15"/>
  <c r="O98" i="15"/>
  <c r="N98" i="15"/>
  <c r="L98" i="15"/>
  <c r="T97" i="15"/>
  <c r="S97" i="15"/>
  <c r="R97" i="15"/>
  <c r="P97" i="15"/>
  <c r="O97" i="15"/>
  <c r="N97" i="15"/>
  <c r="L97" i="15"/>
  <c r="T96" i="15"/>
  <c r="S96" i="15"/>
  <c r="R96" i="15"/>
  <c r="P96" i="15"/>
  <c r="O96" i="15"/>
  <c r="N96" i="15"/>
  <c r="L96" i="15"/>
  <c r="T95" i="15"/>
  <c r="S95" i="15"/>
  <c r="R95" i="15"/>
  <c r="P95" i="15"/>
  <c r="O95" i="15"/>
  <c r="N95" i="15"/>
  <c r="L95" i="15"/>
  <c r="T94" i="15"/>
  <c r="S94" i="15"/>
  <c r="R94" i="15"/>
  <c r="P94" i="15"/>
  <c r="O94" i="15"/>
  <c r="N94" i="15"/>
  <c r="L94" i="15"/>
  <c r="T93" i="15"/>
  <c r="S93" i="15"/>
  <c r="R93" i="15"/>
  <c r="P93" i="15"/>
  <c r="O93" i="15"/>
  <c r="N93" i="15"/>
  <c r="L93" i="15"/>
  <c r="T92" i="15"/>
  <c r="S92" i="15"/>
  <c r="R92" i="15"/>
  <c r="P92" i="15"/>
  <c r="O92" i="15"/>
  <c r="N92" i="15"/>
  <c r="L92" i="15"/>
  <c r="T91" i="15"/>
  <c r="S91" i="15"/>
  <c r="R91" i="15"/>
  <c r="P91" i="15"/>
  <c r="O91" i="15"/>
  <c r="N91" i="15"/>
  <c r="L91" i="15"/>
  <c r="T90" i="15"/>
  <c r="S90" i="15"/>
  <c r="R90" i="15"/>
  <c r="P90" i="15"/>
  <c r="O90" i="15"/>
  <c r="N90" i="15"/>
  <c r="L90" i="15"/>
  <c r="T89" i="15"/>
  <c r="S89" i="15"/>
  <c r="R89" i="15"/>
  <c r="P89" i="15"/>
  <c r="O89" i="15"/>
  <c r="N89" i="15"/>
  <c r="L89" i="15"/>
  <c r="T88" i="15"/>
  <c r="S88" i="15"/>
  <c r="R88" i="15"/>
  <c r="P88" i="15"/>
  <c r="O88" i="15"/>
  <c r="N88" i="15"/>
  <c r="L88" i="15"/>
  <c r="T87" i="15"/>
  <c r="S87" i="15"/>
  <c r="R87" i="15"/>
  <c r="P87" i="15"/>
  <c r="O87" i="15"/>
  <c r="N87" i="15"/>
  <c r="L87" i="15"/>
  <c r="T86" i="15"/>
  <c r="S86" i="15"/>
  <c r="R86" i="15"/>
  <c r="P86" i="15"/>
  <c r="O86" i="15"/>
  <c r="N86" i="15"/>
  <c r="L86" i="15"/>
  <c r="T85" i="15"/>
  <c r="S85" i="15"/>
  <c r="R85" i="15"/>
  <c r="P85" i="15"/>
  <c r="O85" i="15"/>
  <c r="N85" i="15"/>
  <c r="L85" i="15"/>
  <c r="T84" i="15"/>
  <c r="S84" i="15"/>
  <c r="R84" i="15"/>
  <c r="P84" i="15"/>
  <c r="O84" i="15"/>
  <c r="N84" i="15"/>
  <c r="L84" i="15"/>
  <c r="T83" i="15"/>
  <c r="S83" i="15"/>
  <c r="R83" i="15"/>
  <c r="P83" i="15"/>
  <c r="O83" i="15"/>
  <c r="N83" i="15"/>
  <c r="L83" i="15"/>
  <c r="T82" i="15"/>
  <c r="S82" i="15"/>
  <c r="R82" i="15"/>
  <c r="P82" i="15"/>
  <c r="O82" i="15"/>
  <c r="N82" i="15"/>
  <c r="L82" i="15"/>
  <c r="T81" i="15"/>
  <c r="S81" i="15"/>
  <c r="R81" i="15"/>
  <c r="P81" i="15"/>
  <c r="O81" i="15"/>
  <c r="N81" i="15"/>
  <c r="L81" i="15"/>
  <c r="T80" i="15"/>
  <c r="S80" i="15"/>
  <c r="R80" i="15"/>
  <c r="P80" i="15"/>
  <c r="O80" i="15"/>
  <c r="N80" i="15"/>
  <c r="L80" i="15"/>
  <c r="T79" i="15"/>
  <c r="S79" i="15"/>
  <c r="R79" i="15"/>
  <c r="P79" i="15"/>
  <c r="O79" i="15"/>
  <c r="N79" i="15"/>
  <c r="L79" i="15"/>
  <c r="T78" i="15"/>
  <c r="S78" i="15"/>
  <c r="R78" i="15"/>
  <c r="P78" i="15"/>
  <c r="O78" i="15"/>
  <c r="N78" i="15"/>
  <c r="L78" i="15"/>
  <c r="T77" i="15"/>
  <c r="S77" i="15"/>
  <c r="R77" i="15"/>
  <c r="P77" i="15"/>
  <c r="O77" i="15"/>
  <c r="N77" i="15"/>
  <c r="L77" i="15"/>
  <c r="T76" i="15"/>
  <c r="S76" i="15"/>
  <c r="R76" i="15"/>
  <c r="P76" i="15"/>
  <c r="O76" i="15"/>
  <c r="N76" i="15"/>
  <c r="L76" i="15"/>
  <c r="T75" i="15"/>
  <c r="S75" i="15"/>
  <c r="R75" i="15"/>
  <c r="P75" i="15"/>
  <c r="O75" i="15"/>
  <c r="N75" i="15"/>
  <c r="L75" i="15"/>
  <c r="T74" i="15"/>
  <c r="S74" i="15"/>
  <c r="R74" i="15"/>
  <c r="P74" i="15"/>
  <c r="O74" i="15"/>
  <c r="N74" i="15"/>
  <c r="L74" i="15"/>
  <c r="T73" i="15"/>
  <c r="S73" i="15"/>
  <c r="R73" i="15"/>
  <c r="P73" i="15"/>
  <c r="O73" i="15"/>
  <c r="N73" i="15"/>
  <c r="L73" i="15"/>
  <c r="T72" i="15"/>
  <c r="S72" i="15"/>
  <c r="R72" i="15"/>
  <c r="P72" i="15"/>
  <c r="O72" i="15"/>
  <c r="N72" i="15"/>
  <c r="L72" i="15"/>
  <c r="T71" i="15"/>
  <c r="S71" i="15"/>
  <c r="R71" i="15"/>
  <c r="P71" i="15"/>
  <c r="O71" i="15"/>
  <c r="N71" i="15"/>
  <c r="L71" i="15"/>
  <c r="T70" i="15"/>
  <c r="S70" i="15"/>
  <c r="R70" i="15"/>
  <c r="P70" i="15"/>
  <c r="O70" i="15"/>
  <c r="N70" i="15"/>
  <c r="L70" i="15"/>
  <c r="T69" i="15"/>
  <c r="S69" i="15"/>
  <c r="R69" i="15"/>
  <c r="P69" i="15"/>
  <c r="O69" i="15"/>
  <c r="N69" i="15"/>
  <c r="L69" i="15"/>
  <c r="T68" i="15"/>
  <c r="S68" i="15"/>
  <c r="R68" i="15"/>
  <c r="P68" i="15"/>
  <c r="O68" i="15"/>
  <c r="N68" i="15"/>
  <c r="L68" i="15"/>
  <c r="T67" i="15"/>
  <c r="S67" i="15"/>
  <c r="R67" i="15"/>
  <c r="P67" i="15"/>
  <c r="O67" i="15"/>
  <c r="N67" i="15"/>
  <c r="L67" i="15"/>
  <c r="T66" i="15"/>
  <c r="S66" i="15"/>
  <c r="R66" i="15"/>
  <c r="P66" i="15"/>
  <c r="O66" i="15"/>
  <c r="N66" i="15"/>
  <c r="L66" i="15"/>
  <c r="T65" i="15"/>
  <c r="S65" i="15"/>
  <c r="R65" i="15"/>
  <c r="P65" i="15"/>
  <c r="O65" i="15"/>
  <c r="N65" i="15"/>
  <c r="L65" i="15"/>
  <c r="T64" i="15"/>
  <c r="S64" i="15"/>
  <c r="R64" i="15"/>
  <c r="P64" i="15"/>
  <c r="O64" i="15"/>
  <c r="N64" i="15"/>
  <c r="L64" i="15"/>
  <c r="T63" i="15"/>
  <c r="S63" i="15"/>
  <c r="R63" i="15"/>
  <c r="P63" i="15"/>
  <c r="O63" i="15"/>
  <c r="N63" i="15"/>
  <c r="L63" i="15"/>
  <c r="T62" i="15"/>
  <c r="S62" i="15"/>
  <c r="R62" i="15"/>
  <c r="P62" i="15"/>
  <c r="O62" i="15"/>
  <c r="N62" i="15"/>
  <c r="L62" i="15"/>
  <c r="T61" i="15"/>
  <c r="S61" i="15"/>
  <c r="R61" i="15"/>
  <c r="P61" i="15"/>
  <c r="O61" i="15"/>
  <c r="N61" i="15"/>
  <c r="L61" i="15"/>
  <c r="T60" i="15"/>
  <c r="S60" i="15"/>
  <c r="R60" i="15"/>
  <c r="P60" i="15"/>
  <c r="O60" i="15"/>
  <c r="N60" i="15"/>
  <c r="L60" i="15"/>
  <c r="T59" i="15"/>
  <c r="S59" i="15"/>
  <c r="R59" i="15"/>
  <c r="P59" i="15"/>
  <c r="O59" i="15"/>
  <c r="N59" i="15"/>
  <c r="L59" i="15"/>
  <c r="T58" i="15"/>
  <c r="S58" i="15"/>
  <c r="R58" i="15"/>
  <c r="P58" i="15"/>
  <c r="O58" i="15"/>
  <c r="N58" i="15"/>
  <c r="L58" i="15"/>
  <c r="T57" i="15"/>
  <c r="S57" i="15"/>
  <c r="R57" i="15"/>
  <c r="P57" i="15"/>
  <c r="O57" i="15"/>
  <c r="N57" i="15"/>
  <c r="L57" i="15"/>
  <c r="T56" i="15"/>
  <c r="S56" i="15"/>
  <c r="R56" i="15"/>
  <c r="P56" i="15"/>
  <c r="O56" i="15"/>
  <c r="N56" i="15"/>
  <c r="L56" i="15"/>
  <c r="T55" i="15"/>
  <c r="S55" i="15"/>
  <c r="R55" i="15"/>
  <c r="P55" i="15"/>
  <c r="O55" i="15"/>
  <c r="N55" i="15"/>
  <c r="L55" i="15"/>
  <c r="T54" i="15"/>
  <c r="S54" i="15"/>
  <c r="R54" i="15"/>
  <c r="P54" i="15"/>
  <c r="O54" i="15"/>
  <c r="N54" i="15"/>
  <c r="L54" i="15"/>
  <c r="T53" i="15"/>
  <c r="S53" i="15"/>
  <c r="R53" i="15"/>
  <c r="P53" i="15"/>
  <c r="O53" i="15"/>
  <c r="N53" i="15"/>
  <c r="L53" i="15"/>
  <c r="T52" i="15"/>
  <c r="S52" i="15"/>
  <c r="R52" i="15"/>
  <c r="P52" i="15"/>
  <c r="O52" i="15"/>
  <c r="N52" i="15"/>
  <c r="L52" i="15"/>
  <c r="T51" i="15"/>
  <c r="S51" i="15"/>
  <c r="R51" i="15"/>
  <c r="P51" i="15"/>
  <c r="O51" i="15"/>
  <c r="N51" i="15"/>
  <c r="L51" i="15"/>
  <c r="T50" i="15"/>
  <c r="S50" i="15"/>
  <c r="R50" i="15"/>
  <c r="P50" i="15"/>
  <c r="O50" i="15"/>
  <c r="N50" i="15"/>
  <c r="L50" i="15"/>
  <c r="T49" i="15"/>
  <c r="S49" i="15"/>
  <c r="R49" i="15"/>
  <c r="P49" i="15"/>
  <c r="O49" i="15"/>
  <c r="N49" i="15"/>
  <c r="L49" i="15"/>
  <c r="T48" i="15"/>
  <c r="S48" i="15"/>
  <c r="R48" i="15"/>
  <c r="P48" i="15"/>
  <c r="O48" i="15"/>
  <c r="N48" i="15"/>
  <c r="L48" i="15"/>
  <c r="T47" i="15"/>
  <c r="S47" i="15"/>
  <c r="R47" i="15"/>
  <c r="P47" i="15"/>
  <c r="O47" i="15"/>
  <c r="N47" i="15"/>
  <c r="L47" i="15"/>
  <c r="T46" i="15"/>
  <c r="S46" i="15"/>
  <c r="R46" i="15"/>
  <c r="P46" i="15"/>
  <c r="O46" i="15"/>
  <c r="N46" i="15"/>
  <c r="L46" i="15"/>
  <c r="T45" i="15"/>
  <c r="S45" i="15"/>
  <c r="R45" i="15"/>
  <c r="P45" i="15"/>
  <c r="O45" i="15"/>
  <c r="N45" i="15"/>
  <c r="L45" i="15"/>
  <c r="T44" i="15"/>
  <c r="S44" i="15"/>
  <c r="R44" i="15"/>
  <c r="P44" i="15"/>
  <c r="O44" i="15"/>
  <c r="N44" i="15"/>
  <c r="L44" i="15"/>
  <c r="T43" i="15"/>
  <c r="S43" i="15"/>
  <c r="R43" i="15"/>
  <c r="P43" i="15"/>
  <c r="O43" i="15"/>
  <c r="N43" i="15"/>
  <c r="L43" i="15"/>
  <c r="T42" i="15"/>
  <c r="S42" i="15"/>
  <c r="R42" i="15"/>
  <c r="P42" i="15"/>
  <c r="O42" i="15"/>
  <c r="N42" i="15"/>
  <c r="L42" i="15"/>
  <c r="T41" i="15"/>
  <c r="S41" i="15"/>
  <c r="R41" i="15"/>
  <c r="P41" i="15"/>
  <c r="O41" i="15"/>
  <c r="N41" i="15"/>
  <c r="L41" i="15"/>
  <c r="T40" i="15"/>
  <c r="S40" i="15"/>
  <c r="R40" i="15"/>
  <c r="P40" i="15"/>
  <c r="O40" i="15"/>
  <c r="N40" i="15"/>
  <c r="L40" i="15"/>
  <c r="T39" i="15"/>
  <c r="S39" i="15"/>
  <c r="R39" i="15"/>
  <c r="P39" i="15"/>
  <c r="O39" i="15"/>
  <c r="N39" i="15"/>
  <c r="L39" i="15"/>
  <c r="T38" i="15"/>
  <c r="S38" i="15"/>
  <c r="R38" i="15"/>
  <c r="P38" i="15"/>
  <c r="O38" i="15"/>
  <c r="N38" i="15"/>
  <c r="L38" i="15"/>
  <c r="T37" i="15"/>
  <c r="S37" i="15"/>
  <c r="R37" i="15"/>
  <c r="P37" i="15"/>
  <c r="O37" i="15"/>
  <c r="N37" i="15"/>
  <c r="L37" i="15"/>
  <c r="T36" i="15"/>
  <c r="S36" i="15"/>
  <c r="R36" i="15"/>
  <c r="P36" i="15"/>
  <c r="O36" i="15"/>
  <c r="N36" i="15"/>
  <c r="L36" i="15"/>
  <c r="T35" i="15"/>
  <c r="S35" i="15"/>
  <c r="R35" i="15"/>
  <c r="P35" i="15"/>
  <c r="O35" i="15"/>
  <c r="N35" i="15"/>
  <c r="L35" i="15"/>
  <c r="T34" i="15"/>
  <c r="S34" i="15"/>
  <c r="R34" i="15"/>
  <c r="P34" i="15"/>
  <c r="O34" i="15"/>
  <c r="N34" i="15"/>
  <c r="L34" i="15"/>
  <c r="T33" i="15"/>
  <c r="S33" i="15"/>
  <c r="R33" i="15"/>
  <c r="P33" i="15"/>
  <c r="O33" i="15"/>
  <c r="N33" i="15"/>
  <c r="L33" i="15"/>
  <c r="T32" i="15"/>
  <c r="S32" i="15"/>
  <c r="R32" i="15"/>
  <c r="P32" i="15"/>
  <c r="O32" i="15"/>
  <c r="N32" i="15"/>
  <c r="L32" i="15"/>
  <c r="T31" i="15"/>
  <c r="S31" i="15"/>
  <c r="R31" i="15"/>
  <c r="P31" i="15"/>
  <c r="O31" i="15"/>
  <c r="N31" i="15"/>
  <c r="L31" i="15"/>
  <c r="T30" i="15"/>
  <c r="S30" i="15"/>
  <c r="R30" i="15"/>
  <c r="P30" i="15"/>
  <c r="O30" i="15"/>
  <c r="N30" i="15"/>
  <c r="L30" i="15"/>
  <c r="T29" i="15"/>
  <c r="S29" i="15"/>
  <c r="R29" i="15"/>
  <c r="P29" i="15"/>
  <c r="O29" i="15"/>
  <c r="N29" i="15"/>
  <c r="L29" i="15"/>
  <c r="T28" i="15"/>
  <c r="S28" i="15"/>
  <c r="R28" i="15"/>
  <c r="P28" i="15"/>
  <c r="O28" i="15"/>
  <c r="N28" i="15"/>
  <c r="L28" i="15"/>
  <c r="T27" i="15"/>
  <c r="S27" i="15"/>
  <c r="R27" i="15"/>
  <c r="P27" i="15"/>
  <c r="O27" i="15"/>
  <c r="N27" i="15"/>
  <c r="L27" i="15"/>
  <c r="T26" i="15"/>
  <c r="S26" i="15"/>
  <c r="R26" i="15"/>
  <c r="P26" i="15"/>
  <c r="O26" i="15"/>
  <c r="N26" i="15"/>
  <c r="L26" i="15"/>
  <c r="T25" i="15"/>
  <c r="S25" i="15"/>
  <c r="R25" i="15"/>
  <c r="P25" i="15"/>
  <c r="O25" i="15"/>
  <c r="N25" i="15"/>
  <c r="L25" i="15"/>
  <c r="T24" i="15"/>
  <c r="S24" i="15"/>
  <c r="R24" i="15"/>
  <c r="P24" i="15"/>
  <c r="O24" i="15"/>
  <c r="N24" i="15"/>
  <c r="L24" i="15"/>
  <c r="T23" i="15"/>
  <c r="S23" i="15"/>
  <c r="R23" i="15"/>
  <c r="P23" i="15"/>
  <c r="O23" i="15"/>
  <c r="N23" i="15"/>
  <c r="L23" i="15"/>
  <c r="T22" i="15"/>
  <c r="S22" i="15"/>
  <c r="R22" i="15"/>
  <c r="P22" i="15"/>
  <c r="O22" i="15"/>
  <c r="N22" i="15"/>
  <c r="L22" i="15"/>
  <c r="T21" i="15"/>
  <c r="S21" i="15"/>
  <c r="R21" i="15"/>
  <c r="P21" i="15"/>
  <c r="O21" i="15"/>
  <c r="N21" i="15"/>
  <c r="L21" i="15"/>
  <c r="T20" i="15"/>
  <c r="S20" i="15"/>
  <c r="R20" i="15"/>
  <c r="P20" i="15"/>
  <c r="O20" i="15"/>
  <c r="N20" i="15"/>
  <c r="L20" i="15"/>
  <c r="T19" i="15"/>
  <c r="S19" i="15"/>
  <c r="R19" i="15"/>
  <c r="P19" i="15"/>
  <c r="O19" i="15"/>
  <c r="N19" i="15"/>
  <c r="L19" i="15"/>
  <c r="T18" i="15"/>
  <c r="S18" i="15"/>
  <c r="R18" i="15"/>
  <c r="P18" i="15"/>
  <c r="O18" i="15"/>
  <c r="N18" i="15"/>
  <c r="L18" i="15"/>
  <c r="T17" i="15"/>
  <c r="S17" i="15"/>
  <c r="R17" i="15"/>
  <c r="P17" i="15"/>
  <c r="O17" i="15"/>
  <c r="N17" i="15"/>
  <c r="L17" i="15"/>
  <c r="T16" i="15"/>
  <c r="S16" i="15"/>
  <c r="R16" i="15"/>
  <c r="P16" i="15"/>
  <c r="O16" i="15"/>
  <c r="N16" i="15"/>
  <c r="L16" i="15"/>
  <c r="T15" i="15"/>
  <c r="S15" i="15"/>
  <c r="R15" i="15"/>
  <c r="P15" i="15"/>
  <c r="O15" i="15"/>
  <c r="N15" i="15"/>
  <c r="L15" i="15"/>
  <c r="T14" i="15"/>
  <c r="S14" i="15"/>
  <c r="R14" i="15"/>
  <c r="P14" i="15"/>
  <c r="O14" i="15"/>
  <c r="N14" i="15"/>
  <c r="L14" i="15"/>
  <c r="T13" i="15"/>
  <c r="S13" i="15"/>
  <c r="R13" i="15"/>
  <c r="P13" i="15"/>
  <c r="O13" i="15"/>
  <c r="N13" i="15"/>
  <c r="L13" i="15"/>
  <c r="T12" i="15"/>
  <c r="S12" i="15"/>
  <c r="R12" i="15"/>
  <c r="P12" i="15"/>
  <c r="O12" i="15"/>
  <c r="N12" i="15"/>
  <c r="L12" i="15"/>
  <c r="T11" i="15"/>
  <c r="S11" i="15"/>
  <c r="R11" i="15"/>
  <c r="P11" i="15"/>
  <c r="O11" i="15"/>
  <c r="N11" i="15"/>
  <c r="L11" i="15"/>
  <c r="T10" i="15"/>
  <c r="S10" i="15"/>
  <c r="R10" i="15"/>
  <c r="P10" i="15"/>
  <c r="O10" i="15"/>
  <c r="N10" i="15"/>
  <c r="L10" i="15"/>
  <c r="T9" i="15"/>
  <c r="S9" i="15"/>
  <c r="R9" i="15"/>
  <c r="P9" i="15"/>
  <c r="O9" i="15"/>
  <c r="N9" i="15"/>
  <c r="L9" i="15"/>
  <c r="T75" i="14"/>
  <c r="S75" i="14"/>
  <c r="R75" i="14"/>
  <c r="P75" i="14"/>
  <c r="O75" i="14"/>
  <c r="N75" i="14"/>
  <c r="L75" i="14"/>
  <c r="T74" i="14"/>
  <c r="S74" i="14"/>
  <c r="R74" i="14"/>
  <c r="P74" i="14"/>
  <c r="O74" i="14"/>
  <c r="N74" i="14"/>
  <c r="L74" i="14"/>
  <c r="T73" i="14"/>
  <c r="S73" i="14"/>
  <c r="R73" i="14"/>
  <c r="P73" i="14"/>
  <c r="O73" i="14"/>
  <c r="N73" i="14"/>
  <c r="L73" i="14"/>
  <c r="T72" i="14"/>
  <c r="S72" i="14"/>
  <c r="R72" i="14"/>
  <c r="P72" i="14"/>
  <c r="O72" i="14"/>
  <c r="N72" i="14"/>
  <c r="L72" i="14"/>
  <c r="T71" i="14"/>
  <c r="S71" i="14"/>
  <c r="R71" i="14"/>
  <c r="P71" i="14"/>
  <c r="O71" i="14"/>
  <c r="N71" i="14"/>
  <c r="L71" i="14"/>
  <c r="T70" i="14"/>
  <c r="S70" i="14"/>
  <c r="R70" i="14"/>
  <c r="P70" i="14"/>
  <c r="O70" i="14"/>
  <c r="N70" i="14"/>
  <c r="L70" i="14"/>
  <c r="T69" i="14"/>
  <c r="S69" i="14"/>
  <c r="R69" i="14"/>
  <c r="P69" i="14"/>
  <c r="O69" i="14"/>
  <c r="N69" i="14"/>
  <c r="L69" i="14"/>
  <c r="T68" i="14"/>
  <c r="S68" i="14"/>
  <c r="R68" i="14"/>
  <c r="P68" i="14"/>
  <c r="O68" i="14"/>
  <c r="N68" i="14"/>
  <c r="L68" i="14"/>
  <c r="T67" i="14"/>
  <c r="S67" i="14"/>
  <c r="R67" i="14"/>
  <c r="P67" i="14"/>
  <c r="O67" i="14"/>
  <c r="N67" i="14"/>
  <c r="L67" i="14"/>
  <c r="T66" i="14"/>
  <c r="S66" i="14"/>
  <c r="R66" i="14"/>
  <c r="P66" i="14"/>
  <c r="O66" i="14"/>
  <c r="N66" i="14"/>
  <c r="L66" i="14"/>
  <c r="T65" i="14"/>
  <c r="S65" i="14"/>
  <c r="R65" i="14"/>
  <c r="P65" i="14"/>
  <c r="O65" i="14"/>
  <c r="N65" i="14"/>
  <c r="L65" i="14"/>
  <c r="T64" i="14"/>
  <c r="S64" i="14"/>
  <c r="R64" i="14"/>
  <c r="P64" i="14"/>
  <c r="O64" i="14"/>
  <c r="N64" i="14"/>
  <c r="L64" i="14"/>
  <c r="T63" i="14"/>
  <c r="S63" i="14"/>
  <c r="R63" i="14"/>
  <c r="P63" i="14"/>
  <c r="O63" i="14"/>
  <c r="N63" i="14"/>
  <c r="L63" i="14"/>
  <c r="T62" i="14"/>
  <c r="S62" i="14"/>
  <c r="R62" i="14"/>
  <c r="P62" i="14"/>
  <c r="O62" i="14"/>
  <c r="N62" i="14"/>
  <c r="L62" i="14"/>
  <c r="T61" i="14"/>
  <c r="S61" i="14"/>
  <c r="R61" i="14"/>
  <c r="P61" i="14"/>
  <c r="O61" i="14"/>
  <c r="N61" i="14"/>
  <c r="L61" i="14"/>
  <c r="T60" i="14"/>
  <c r="S60" i="14"/>
  <c r="R60" i="14"/>
  <c r="P60" i="14"/>
  <c r="O60" i="14"/>
  <c r="N60" i="14"/>
  <c r="L60" i="14"/>
  <c r="T59" i="14"/>
  <c r="S59" i="14"/>
  <c r="R59" i="14"/>
  <c r="P59" i="14"/>
  <c r="O59" i="14"/>
  <c r="N59" i="14"/>
  <c r="L59" i="14"/>
  <c r="T58" i="14"/>
  <c r="S58" i="14"/>
  <c r="R58" i="14"/>
  <c r="P58" i="14"/>
  <c r="O58" i="14"/>
  <c r="N58" i="14"/>
  <c r="L58" i="14"/>
  <c r="T57" i="14"/>
  <c r="S57" i="14"/>
  <c r="R57" i="14"/>
  <c r="P57" i="14"/>
  <c r="O57" i="14"/>
  <c r="N57" i="14"/>
  <c r="L57" i="14"/>
  <c r="T56" i="14"/>
  <c r="S56" i="14"/>
  <c r="R56" i="14"/>
  <c r="P56" i="14"/>
  <c r="O56" i="14"/>
  <c r="N56" i="14"/>
  <c r="L56" i="14"/>
  <c r="T55" i="14"/>
  <c r="S55" i="14"/>
  <c r="R55" i="14"/>
  <c r="P55" i="14"/>
  <c r="O55" i="14"/>
  <c r="N55" i="14"/>
  <c r="L55" i="14"/>
  <c r="T54" i="14"/>
  <c r="S54" i="14"/>
  <c r="R54" i="14"/>
  <c r="P54" i="14"/>
  <c r="O54" i="14"/>
  <c r="N54" i="14"/>
  <c r="L54" i="14"/>
  <c r="T53" i="14"/>
  <c r="S53" i="14"/>
  <c r="R53" i="14"/>
  <c r="P53" i="14"/>
  <c r="O53" i="14"/>
  <c r="N53" i="14"/>
  <c r="L53" i="14"/>
  <c r="T52" i="14"/>
  <c r="S52" i="14"/>
  <c r="R52" i="14"/>
  <c r="P52" i="14"/>
  <c r="O52" i="14"/>
  <c r="N52" i="14"/>
  <c r="L52" i="14"/>
  <c r="T51" i="14"/>
  <c r="S51" i="14"/>
  <c r="R51" i="14"/>
  <c r="P51" i="14"/>
  <c r="O51" i="14"/>
  <c r="N51" i="14"/>
  <c r="L51" i="14"/>
  <c r="T50" i="14"/>
  <c r="S50" i="14"/>
  <c r="R50" i="14"/>
  <c r="P50" i="14"/>
  <c r="O50" i="14"/>
  <c r="N50" i="14"/>
  <c r="L50" i="14"/>
  <c r="T49" i="14"/>
  <c r="S49" i="14"/>
  <c r="R49" i="14"/>
  <c r="P49" i="14"/>
  <c r="O49" i="14"/>
  <c r="N49" i="14"/>
  <c r="L49" i="14"/>
  <c r="T48" i="14"/>
  <c r="S48" i="14"/>
  <c r="R48" i="14"/>
  <c r="P48" i="14"/>
  <c r="O48" i="14"/>
  <c r="N48" i="14"/>
  <c r="L48" i="14"/>
  <c r="T47" i="14"/>
  <c r="S47" i="14"/>
  <c r="R47" i="14"/>
  <c r="P47" i="14"/>
  <c r="O47" i="14"/>
  <c r="N47" i="14"/>
  <c r="L47" i="14"/>
  <c r="T46" i="14"/>
  <c r="S46" i="14"/>
  <c r="R46" i="14"/>
  <c r="P46" i="14"/>
  <c r="O46" i="14"/>
  <c r="N46" i="14"/>
  <c r="L46" i="14"/>
  <c r="T45" i="14"/>
  <c r="S45" i="14"/>
  <c r="R45" i="14"/>
  <c r="P45" i="14"/>
  <c r="O45" i="14"/>
  <c r="N45" i="14"/>
  <c r="L45" i="14"/>
  <c r="T44" i="14"/>
  <c r="S44" i="14"/>
  <c r="R44" i="14"/>
  <c r="P44" i="14"/>
  <c r="O44" i="14"/>
  <c r="N44" i="14"/>
  <c r="L44" i="14"/>
  <c r="T43" i="14"/>
  <c r="S43" i="14"/>
  <c r="R43" i="14"/>
  <c r="P43" i="14"/>
  <c r="O43" i="14"/>
  <c r="N43" i="14"/>
  <c r="L43" i="14"/>
  <c r="T42" i="14"/>
  <c r="S42" i="14"/>
  <c r="R42" i="14"/>
  <c r="P42" i="14"/>
  <c r="O42" i="14"/>
  <c r="N42" i="14"/>
  <c r="L42" i="14"/>
  <c r="T41" i="14"/>
  <c r="S41" i="14"/>
  <c r="R41" i="14"/>
  <c r="P41" i="14"/>
  <c r="O41" i="14"/>
  <c r="N41" i="14"/>
  <c r="L41" i="14"/>
  <c r="T40" i="14"/>
  <c r="S40" i="14"/>
  <c r="R40" i="14"/>
  <c r="P40" i="14"/>
  <c r="O40" i="14"/>
  <c r="N40" i="14"/>
  <c r="L40" i="14"/>
  <c r="T39" i="14"/>
  <c r="S39" i="14"/>
  <c r="R39" i="14"/>
  <c r="P39" i="14"/>
  <c r="O39" i="14"/>
  <c r="N39" i="14"/>
  <c r="L39" i="14"/>
  <c r="T38" i="14"/>
  <c r="S38" i="14"/>
  <c r="R38" i="14"/>
  <c r="P38" i="14"/>
  <c r="O38" i="14"/>
  <c r="N38" i="14"/>
  <c r="L38" i="14"/>
  <c r="T37" i="14"/>
  <c r="S37" i="14"/>
  <c r="R37" i="14"/>
  <c r="P37" i="14"/>
  <c r="O37" i="14"/>
  <c r="N37" i="14"/>
  <c r="L37" i="14"/>
  <c r="T36" i="14"/>
  <c r="S36" i="14"/>
  <c r="R36" i="14"/>
  <c r="P36" i="14"/>
  <c r="O36" i="14"/>
  <c r="N36" i="14"/>
  <c r="L36" i="14"/>
  <c r="T35" i="14"/>
  <c r="S35" i="14"/>
  <c r="R35" i="14"/>
  <c r="P35" i="14"/>
  <c r="O35" i="14"/>
  <c r="N35" i="14"/>
  <c r="L35" i="14"/>
  <c r="T34" i="14"/>
  <c r="S34" i="14"/>
  <c r="R34" i="14"/>
  <c r="P34" i="14"/>
  <c r="O34" i="14"/>
  <c r="N34" i="14"/>
  <c r="L34" i="14"/>
  <c r="T33" i="14"/>
  <c r="S33" i="14"/>
  <c r="R33" i="14"/>
  <c r="P33" i="14"/>
  <c r="O33" i="14"/>
  <c r="N33" i="14"/>
  <c r="L33" i="14"/>
  <c r="T32" i="14"/>
  <c r="S32" i="14"/>
  <c r="R32" i="14"/>
  <c r="P32" i="14"/>
  <c r="O32" i="14"/>
  <c r="N32" i="14"/>
  <c r="L32" i="14"/>
  <c r="T31" i="14"/>
  <c r="S31" i="14"/>
  <c r="R31" i="14"/>
  <c r="P31" i="14"/>
  <c r="O31" i="14"/>
  <c r="N31" i="14"/>
  <c r="L31" i="14"/>
  <c r="T30" i="14"/>
  <c r="S30" i="14"/>
  <c r="R30" i="14"/>
  <c r="P30" i="14"/>
  <c r="O30" i="14"/>
  <c r="N30" i="14"/>
  <c r="L30" i="14"/>
  <c r="T29" i="14"/>
  <c r="S29" i="14"/>
  <c r="R29" i="14"/>
  <c r="P29" i="14"/>
  <c r="O29" i="14"/>
  <c r="N29" i="14"/>
  <c r="L29" i="14"/>
  <c r="T28" i="14"/>
  <c r="S28" i="14"/>
  <c r="R28" i="14"/>
  <c r="P28" i="14"/>
  <c r="O28" i="14"/>
  <c r="N28" i="14"/>
  <c r="L28" i="14"/>
  <c r="T27" i="14"/>
  <c r="S27" i="14"/>
  <c r="R27" i="14"/>
  <c r="P27" i="14"/>
  <c r="O27" i="14"/>
  <c r="N27" i="14"/>
  <c r="L27" i="14"/>
  <c r="T26" i="14"/>
  <c r="S26" i="14"/>
  <c r="R26" i="14"/>
  <c r="P26" i="14"/>
  <c r="O26" i="14"/>
  <c r="N26" i="14"/>
  <c r="L26" i="14"/>
  <c r="T25" i="14"/>
  <c r="S25" i="14"/>
  <c r="R25" i="14"/>
  <c r="P25" i="14"/>
  <c r="O25" i="14"/>
  <c r="N25" i="14"/>
  <c r="L25" i="14"/>
  <c r="T24" i="14"/>
  <c r="S24" i="14"/>
  <c r="R24" i="14"/>
  <c r="P24" i="14"/>
  <c r="O24" i="14"/>
  <c r="N24" i="14"/>
  <c r="L24" i="14"/>
  <c r="T23" i="14"/>
  <c r="S23" i="14"/>
  <c r="R23" i="14"/>
  <c r="P23" i="14"/>
  <c r="O23" i="14"/>
  <c r="N23" i="14"/>
  <c r="L23" i="14"/>
  <c r="T22" i="14"/>
  <c r="S22" i="14"/>
  <c r="R22" i="14"/>
  <c r="P22" i="14"/>
  <c r="O22" i="14"/>
  <c r="N22" i="14"/>
  <c r="L22" i="14"/>
  <c r="T21" i="14"/>
  <c r="S21" i="14"/>
  <c r="R21" i="14"/>
  <c r="P21" i="14"/>
  <c r="O21" i="14"/>
  <c r="N21" i="14"/>
  <c r="L21" i="14"/>
  <c r="T20" i="14"/>
  <c r="S20" i="14"/>
  <c r="R20" i="14"/>
  <c r="P20" i="14"/>
  <c r="O20" i="14"/>
  <c r="N20" i="14"/>
  <c r="L20" i="14"/>
  <c r="T19" i="14"/>
  <c r="S19" i="14"/>
  <c r="R19" i="14"/>
  <c r="P19" i="14"/>
  <c r="O19" i="14"/>
  <c r="N19" i="14"/>
  <c r="L19" i="14"/>
  <c r="T18" i="14"/>
  <c r="S18" i="14"/>
  <c r="R18" i="14"/>
  <c r="P18" i="14"/>
  <c r="O18" i="14"/>
  <c r="N18" i="14"/>
  <c r="L18" i="14"/>
  <c r="T17" i="14"/>
  <c r="S17" i="14"/>
  <c r="R17" i="14"/>
  <c r="P17" i="14"/>
  <c r="O17" i="14"/>
  <c r="N17" i="14"/>
  <c r="L17" i="14"/>
  <c r="T16" i="14"/>
  <c r="S16" i="14"/>
  <c r="R16" i="14"/>
  <c r="P16" i="14"/>
  <c r="O16" i="14"/>
  <c r="N16" i="14"/>
  <c r="L16" i="14"/>
  <c r="T15" i="14"/>
  <c r="S15" i="14"/>
  <c r="R15" i="14"/>
  <c r="P15" i="14"/>
  <c r="O15" i="14"/>
  <c r="N15" i="14"/>
  <c r="L15" i="14"/>
  <c r="T14" i="14"/>
  <c r="S14" i="14"/>
  <c r="R14" i="14"/>
  <c r="P14" i="14"/>
  <c r="O14" i="14"/>
  <c r="N14" i="14"/>
  <c r="L14" i="14"/>
  <c r="T13" i="14"/>
  <c r="S13" i="14"/>
  <c r="R13" i="14"/>
  <c r="P13" i="14"/>
  <c r="O13" i="14"/>
  <c r="N13" i="14"/>
  <c r="L13" i="14"/>
  <c r="T12" i="14"/>
  <c r="S12" i="14"/>
  <c r="R12" i="14"/>
  <c r="P12" i="14"/>
  <c r="O12" i="14"/>
  <c r="N12" i="14"/>
  <c r="L12" i="14"/>
  <c r="T11" i="14"/>
  <c r="S11" i="14"/>
  <c r="R11" i="14"/>
  <c r="P11" i="14"/>
  <c r="O11" i="14"/>
  <c r="N11" i="14"/>
  <c r="L11" i="14"/>
  <c r="T10" i="14"/>
  <c r="S10" i="14"/>
  <c r="R10" i="14"/>
  <c r="P10" i="14"/>
  <c r="O10" i="14"/>
  <c r="N10" i="14"/>
  <c r="L10" i="14"/>
  <c r="T9" i="14"/>
  <c r="S9" i="14"/>
  <c r="R9" i="14"/>
  <c r="P9" i="14"/>
  <c r="O9" i="14"/>
  <c r="N9" i="14"/>
  <c r="L9" i="14"/>
  <c r="T11" i="10"/>
  <c r="S11" i="10"/>
  <c r="R11" i="10"/>
  <c r="P11" i="10"/>
  <c r="O11" i="10"/>
  <c r="N11" i="10"/>
  <c r="L11" i="10"/>
  <c r="T10" i="10"/>
  <c r="S10" i="10"/>
  <c r="R10" i="10"/>
  <c r="P10" i="10"/>
  <c r="O10" i="10"/>
  <c r="N10" i="10"/>
  <c r="L10" i="10"/>
  <c r="T9" i="10"/>
  <c r="S9" i="10"/>
  <c r="R9" i="10"/>
  <c r="P9" i="10"/>
  <c r="O9" i="10"/>
  <c r="N9" i="10"/>
  <c r="L9" i="10"/>
  <c r="T9" i="11"/>
  <c r="S9" i="11"/>
  <c r="R9" i="11"/>
  <c r="P9" i="11"/>
  <c r="O9" i="11"/>
  <c r="N9" i="11"/>
  <c r="L9" i="11"/>
  <c r="T16" i="9"/>
  <c r="S16" i="9"/>
  <c r="R16" i="9"/>
  <c r="P16" i="9"/>
  <c r="O16" i="9"/>
  <c r="N16" i="9"/>
  <c r="L16" i="9"/>
  <c r="T15" i="9"/>
  <c r="S15" i="9"/>
  <c r="R15" i="9"/>
  <c r="P15" i="9"/>
  <c r="O15" i="9"/>
  <c r="N15" i="9"/>
  <c r="L15" i="9"/>
  <c r="T14" i="9"/>
  <c r="S14" i="9"/>
  <c r="R14" i="9"/>
  <c r="P14" i="9"/>
  <c r="O14" i="9"/>
  <c r="N14" i="9"/>
  <c r="L14" i="9"/>
  <c r="T13" i="9"/>
  <c r="S13" i="9"/>
  <c r="R13" i="9"/>
  <c r="P13" i="9"/>
  <c r="O13" i="9"/>
  <c r="N13" i="9"/>
  <c r="L13" i="9"/>
  <c r="T12" i="9"/>
  <c r="S12" i="9"/>
  <c r="R12" i="9"/>
  <c r="P12" i="9"/>
  <c r="O12" i="9"/>
  <c r="N12" i="9"/>
  <c r="L12" i="9"/>
  <c r="T11" i="9"/>
  <c r="S11" i="9"/>
  <c r="R11" i="9"/>
  <c r="P11" i="9"/>
  <c r="O11" i="9"/>
  <c r="N11" i="9"/>
  <c r="L11" i="9"/>
  <c r="T10" i="9"/>
  <c r="S10" i="9"/>
  <c r="R10" i="9"/>
  <c r="P10" i="9"/>
  <c r="O10" i="9"/>
  <c r="N10" i="9"/>
  <c r="L10" i="9"/>
  <c r="T9" i="9"/>
  <c r="S9" i="9"/>
  <c r="R9" i="9"/>
  <c r="P9" i="9"/>
  <c r="O9" i="9"/>
  <c r="N9" i="9"/>
  <c r="L9" i="9"/>
  <c r="T72" i="8"/>
  <c r="S72" i="8"/>
  <c r="R72" i="8"/>
  <c r="P72" i="8"/>
  <c r="O72" i="8"/>
  <c r="N72" i="8"/>
  <c r="L72" i="8"/>
  <c r="T71" i="8"/>
  <c r="S71" i="8"/>
  <c r="R71" i="8"/>
  <c r="P71" i="8"/>
  <c r="O71" i="8"/>
  <c r="N71" i="8"/>
  <c r="L71" i="8"/>
  <c r="T70" i="8"/>
  <c r="S70" i="8"/>
  <c r="R70" i="8"/>
  <c r="P70" i="8"/>
  <c r="O70" i="8"/>
  <c r="N70" i="8"/>
  <c r="L70" i="8"/>
  <c r="T69" i="8"/>
  <c r="S69" i="8"/>
  <c r="R69" i="8"/>
  <c r="P69" i="8"/>
  <c r="O69" i="8"/>
  <c r="N69" i="8"/>
  <c r="L69" i="8"/>
  <c r="T68" i="8"/>
  <c r="S68" i="8"/>
  <c r="R68" i="8"/>
  <c r="P68" i="8"/>
  <c r="O68" i="8"/>
  <c r="N68" i="8"/>
  <c r="L68" i="8"/>
  <c r="T67" i="8"/>
  <c r="S67" i="8"/>
  <c r="R67" i="8"/>
  <c r="P67" i="8"/>
  <c r="O67" i="8"/>
  <c r="N67" i="8"/>
  <c r="L67" i="8"/>
  <c r="T66" i="8"/>
  <c r="S66" i="8"/>
  <c r="R66" i="8"/>
  <c r="P66" i="8"/>
  <c r="O66" i="8"/>
  <c r="N66" i="8"/>
  <c r="L66" i="8"/>
  <c r="T65" i="8"/>
  <c r="S65" i="8"/>
  <c r="R65" i="8"/>
  <c r="P65" i="8"/>
  <c r="O65" i="8"/>
  <c r="N65" i="8"/>
  <c r="L65" i="8"/>
  <c r="T64" i="8"/>
  <c r="S64" i="8"/>
  <c r="R64" i="8"/>
  <c r="P64" i="8"/>
  <c r="O64" i="8"/>
  <c r="N64" i="8"/>
  <c r="L64" i="8"/>
  <c r="T63" i="8"/>
  <c r="S63" i="8"/>
  <c r="R63" i="8"/>
  <c r="P63" i="8"/>
  <c r="O63" i="8"/>
  <c r="N63" i="8"/>
  <c r="L63" i="8"/>
  <c r="T62" i="8"/>
  <c r="S62" i="8"/>
  <c r="R62" i="8"/>
  <c r="P62" i="8"/>
  <c r="O62" i="8"/>
  <c r="N62" i="8"/>
  <c r="L62" i="8"/>
  <c r="T61" i="8"/>
  <c r="S61" i="8"/>
  <c r="R61" i="8"/>
  <c r="P61" i="8"/>
  <c r="O61" i="8"/>
  <c r="N61" i="8"/>
  <c r="L61" i="8"/>
  <c r="T60" i="8"/>
  <c r="S60" i="8"/>
  <c r="R60" i="8"/>
  <c r="P60" i="8"/>
  <c r="O60" i="8"/>
  <c r="N60" i="8"/>
  <c r="L60" i="8"/>
  <c r="T59" i="8"/>
  <c r="S59" i="8"/>
  <c r="R59" i="8"/>
  <c r="P59" i="8"/>
  <c r="O59" i="8"/>
  <c r="N59" i="8"/>
  <c r="L59" i="8"/>
  <c r="T58" i="8"/>
  <c r="S58" i="8"/>
  <c r="R58" i="8"/>
  <c r="P58" i="8"/>
  <c r="O58" i="8"/>
  <c r="N58" i="8"/>
  <c r="L58" i="8"/>
  <c r="T57" i="8"/>
  <c r="S57" i="8"/>
  <c r="R57" i="8"/>
  <c r="P57" i="8"/>
  <c r="O57" i="8"/>
  <c r="N57" i="8"/>
  <c r="L57" i="8"/>
  <c r="T56" i="8"/>
  <c r="S56" i="8"/>
  <c r="R56" i="8"/>
  <c r="P56" i="8"/>
  <c r="O56" i="8"/>
  <c r="N56" i="8"/>
  <c r="L56" i="8"/>
  <c r="T55" i="8"/>
  <c r="S55" i="8"/>
  <c r="R55" i="8"/>
  <c r="P55" i="8"/>
  <c r="O55" i="8"/>
  <c r="N55" i="8"/>
  <c r="L55" i="8"/>
  <c r="T54" i="8"/>
  <c r="S54" i="8"/>
  <c r="R54" i="8"/>
  <c r="P54" i="8"/>
  <c r="O54" i="8"/>
  <c r="N54" i="8"/>
  <c r="L54" i="8"/>
  <c r="T53" i="8"/>
  <c r="S53" i="8"/>
  <c r="R53" i="8"/>
  <c r="P53" i="8"/>
  <c r="O53" i="8"/>
  <c r="N53" i="8"/>
  <c r="L53" i="8"/>
  <c r="T52" i="8"/>
  <c r="S52" i="8"/>
  <c r="R52" i="8"/>
  <c r="P52" i="8"/>
  <c r="O52" i="8"/>
  <c r="N52" i="8"/>
  <c r="L52" i="8"/>
  <c r="T51" i="8"/>
  <c r="S51" i="8"/>
  <c r="R51" i="8"/>
  <c r="P51" i="8"/>
  <c r="O51" i="8"/>
  <c r="N51" i="8"/>
  <c r="L51" i="8"/>
  <c r="T50" i="8"/>
  <c r="S50" i="8"/>
  <c r="R50" i="8"/>
  <c r="P50" i="8"/>
  <c r="O50" i="8"/>
  <c r="N50" i="8"/>
  <c r="L50" i="8"/>
  <c r="T49" i="8"/>
  <c r="S49" i="8"/>
  <c r="R49" i="8"/>
  <c r="P49" i="8"/>
  <c r="O49" i="8"/>
  <c r="N49" i="8"/>
  <c r="L49" i="8"/>
  <c r="T48" i="8"/>
  <c r="S48" i="8"/>
  <c r="R48" i="8"/>
  <c r="P48" i="8"/>
  <c r="O48" i="8"/>
  <c r="N48" i="8"/>
  <c r="L48" i="8"/>
  <c r="T47" i="8"/>
  <c r="S47" i="8"/>
  <c r="R47" i="8"/>
  <c r="P47" i="8"/>
  <c r="O47" i="8"/>
  <c r="N47" i="8"/>
  <c r="L47" i="8"/>
  <c r="T46" i="8"/>
  <c r="S46" i="8"/>
  <c r="R46" i="8"/>
  <c r="P46" i="8"/>
  <c r="O46" i="8"/>
  <c r="N46" i="8"/>
  <c r="L46" i="8"/>
  <c r="T45" i="8"/>
  <c r="S45" i="8"/>
  <c r="R45" i="8"/>
  <c r="P45" i="8"/>
  <c r="O45" i="8"/>
  <c r="N45" i="8"/>
  <c r="L45" i="8"/>
  <c r="T44" i="8"/>
  <c r="S44" i="8"/>
  <c r="R44" i="8"/>
  <c r="P44" i="8"/>
  <c r="O44" i="8"/>
  <c r="N44" i="8"/>
  <c r="L44" i="8"/>
  <c r="T43" i="8"/>
  <c r="S43" i="8"/>
  <c r="R43" i="8"/>
  <c r="P43" i="8"/>
  <c r="O43" i="8"/>
  <c r="N43" i="8"/>
  <c r="L43" i="8"/>
  <c r="T42" i="8"/>
  <c r="S42" i="8"/>
  <c r="R42" i="8"/>
  <c r="P42" i="8"/>
  <c r="O42" i="8"/>
  <c r="N42" i="8"/>
  <c r="L42" i="8"/>
  <c r="T41" i="8"/>
  <c r="S41" i="8"/>
  <c r="R41" i="8"/>
  <c r="P41" i="8"/>
  <c r="O41" i="8"/>
  <c r="N41" i="8"/>
  <c r="L41" i="8"/>
  <c r="T40" i="8"/>
  <c r="S40" i="8"/>
  <c r="R40" i="8"/>
  <c r="P40" i="8"/>
  <c r="O40" i="8"/>
  <c r="N40" i="8"/>
  <c r="L40" i="8"/>
  <c r="T39" i="8"/>
  <c r="S39" i="8"/>
  <c r="R39" i="8"/>
  <c r="P39" i="8"/>
  <c r="O39" i="8"/>
  <c r="N39" i="8"/>
  <c r="L39" i="8"/>
  <c r="T38" i="8"/>
  <c r="S38" i="8"/>
  <c r="R38" i="8"/>
  <c r="P38" i="8"/>
  <c r="O38" i="8"/>
  <c r="N38" i="8"/>
  <c r="L38" i="8"/>
  <c r="T37" i="8"/>
  <c r="S37" i="8"/>
  <c r="R37" i="8"/>
  <c r="P37" i="8"/>
  <c r="O37" i="8"/>
  <c r="N37" i="8"/>
  <c r="L37" i="8"/>
  <c r="T36" i="8"/>
  <c r="S36" i="8"/>
  <c r="R36" i="8"/>
  <c r="P36" i="8"/>
  <c r="O36" i="8"/>
  <c r="N36" i="8"/>
  <c r="L36" i="8"/>
  <c r="T35" i="8"/>
  <c r="S35" i="8"/>
  <c r="R35" i="8"/>
  <c r="P35" i="8"/>
  <c r="O35" i="8"/>
  <c r="N35" i="8"/>
  <c r="L35" i="8"/>
  <c r="T34" i="8"/>
  <c r="S34" i="8"/>
  <c r="R34" i="8"/>
  <c r="P34" i="8"/>
  <c r="O34" i="8"/>
  <c r="N34" i="8"/>
  <c r="L34" i="8"/>
  <c r="T33" i="8"/>
  <c r="S33" i="8"/>
  <c r="R33" i="8"/>
  <c r="P33" i="8"/>
  <c r="O33" i="8"/>
  <c r="N33" i="8"/>
  <c r="L33" i="8"/>
  <c r="T32" i="8"/>
  <c r="S32" i="8"/>
  <c r="R32" i="8"/>
  <c r="P32" i="8"/>
  <c r="O32" i="8"/>
  <c r="N32" i="8"/>
  <c r="L32" i="8"/>
  <c r="T31" i="8"/>
  <c r="S31" i="8"/>
  <c r="R31" i="8"/>
  <c r="P31" i="8"/>
  <c r="O31" i="8"/>
  <c r="N31" i="8"/>
  <c r="L31" i="8"/>
  <c r="T30" i="8"/>
  <c r="S30" i="8"/>
  <c r="R30" i="8"/>
  <c r="P30" i="8"/>
  <c r="O30" i="8"/>
  <c r="N30" i="8"/>
  <c r="L30" i="8"/>
  <c r="T29" i="8"/>
  <c r="S29" i="8"/>
  <c r="R29" i="8"/>
  <c r="P29" i="8"/>
  <c r="O29" i="8"/>
  <c r="N29" i="8"/>
  <c r="L29" i="8"/>
  <c r="T28" i="8"/>
  <c r="S28" i="8"/>
  <c r="R28" i="8"/>
  <c r="P28" i="8"/>
  <c r="O28" i="8"/>
  <c r="N28" i="8"/>
  <c r="L28" i="8"/>
  <c r="T27" i="8"/>
  <c r="S27" i="8"/>
  <c r="R27" i="8"/>
  <c r="P27" i="8"/>
  <c r="O27" i="8"/>
  <c r="N27" i="8"/>
  <c r="L27" i="8"/>
  <c r="T26" i="8"/>
  <c r="S26" i="8"/>
  <c r="R26" i="8"/>
  <c r="P26" i="8"/>
  <c r="O26" i="8"/>
  <c r="N26" i="8"/>
  <c r="L26" i="8"/>
  <c r="T25" i="8"/>
  <c r="S25" i="8"/>
  <c r="R25" i="8"/>
  <c r="P25" i="8"/>
  <c r="O25" i="8"/>
  <c r="N25" i="8"/>
  <c r="L25" i="8"/>
  <c r="T24" i="8"/>
  <c r="S24" i="8"/>
  <c r="R24" i="8"/>
  <c r="P24" i="8"/>
  <c r="O24" i="8"/>
  <c r="N24" i="8"/>
  <c r="L24" i="8"/>
  <c r="T23" i="8"/>
  <c r="S23" i="8"/>
  <c r="R23" i="8"/>
  <c r="P23" i="8"/>
  <c r="O23" i="8"/>
  <c r="N23" i="8"/>
  <c r="L23" i="8"/>
  <c r="T22" i="8"/>
  <c r="S22" i="8"/>
  <c r="R22" i="8"/>
  <c r="P22" i="8"/>
  <c r="O22" i="8"/>
  <c r="N22" i="8"/>
  <c r="L22" i="8"/>
  <c r="T21" i="8"/>
  <c r="S21" i="8"/>
  <c r="R21" i="8"/>
  <c r="P21" i="8"/>
  <c r="O21" i="8"/>
  <c r="N21" i="8"/>
  <c r="L21" i="8"/>
  <c r="T20" i="8"/>
  <c r="S20" i="8"/>
  <c r="R20" i="8"/>
  <c r="P20" i="8"/>
  <c r="O20" i="8"/>
  <c r="N20" i="8"/>
  <c r="L20" i="8"/>
  <c r="T19" i="8"/>
  <c r="S19" i="8"/>
  <c r="R19" i="8"/>
  <c r="P19" i="8"/>
  <c r="O19" i="8"/>
  <c r="N19" i="8"/>
  <c r="L19" i="8"/>
  <c r="T18" i="8"/>
  <c r="S18" i="8"/>
  <c r="R18" i="8"/>
  <c r="P18" i="8"/>
  <c r="O18" i="8"/>
  <c r="N18" i="8"/>
  <c r="L18" i="8"/>
  <c r="T17" i="8"/>
  <c r="S17" i="8"/>
  <c r="R17" i="8"/>
  <c r="P17" i="8"/>
  <c r="O17" i="8"/>
  <c r="N17" i="8"/>
  <c r="L17" i="8"/>
  <c r="T16" i="8"/>
  <c r="S16" i="8"/>
  <c r="R16" i="8"/>
  <c r="P16" i="8"/>
  <c r="O16" i="8"/>
  <c r="N16" i="8"/>
  <c r="L16" i="8"/>
  <c r="T15" i="8"/>
  <c r="S15" i="8"/>
  <c r="R15" i="8"/>
  <c r="P15" i="8"/>
  <c r="O15" i="8"/>
  <c r="N15" i="8"/>
  <c r="L15" i="8"/>
  <c r="T14" i="8"/>
  <c r="S14" i="8"/>
  <c r="R14" i="8"/>
  <c r="P14" i="8"/>
  <c r="O14" i="8"/>
  <c r="N14" i="8"/>
  <c r="L14" i="8"/>
  <c r="T13" i="8"/>
  <c r="S13" i="8"/>
  <c r="R13" i="8"/>
  <c r="P13" i="8"/>
  <c r="O13" i="8"/>
  <c r="N13" i="8"/>
  <c r="L13" i="8"/>
  <c r="T12" i="8"/>
  <c r="S12" i="8"/>
  <c r="R12" i="8"/>
  <c r="P12" i="8"/>
  <c r="O12" i="8"/>
  <c r="N12" i="8"/>
  <c r="L12" i="8"/>
  <c r="T11" i="8"/>
  <c r="S11" i="8"/>
  <c r="R11" i="8"/>
  <c r="P11" i="8"/>
  <c r="O11" i="8"/>
  <c r="N11" i="8"/>
  <c r="L11" i="8"/>
  <c r="T10" i="8"/>
  <c r="S10" i="8"/>
  <c r="R10" i="8"/>
  <c r="P10" i="8"/>
  <c r="O10" i="8"/>
  <c r="N10" i="8"/>
  <c r="L10" i="8"/>
  <c r="T9" i="8"/>
  <c r="S9" i="8"/>
  <c r="R9" i="8"/>
  <c r="P9" i="8"/>
  <c r="O9" i="8"/>
  <c r="N9" i="8"/>
  <c r="L9" i="8"/>
  <c r="T67" i="7"/>
  <c r="S67" i="7"/>
  <c r="R67" i="7"/>
  <c r="P67" i="7"/>
  <c r="O67" i="7"/>
  <c r="N67" i="7"/>
  <c r="L67" i="7"/>
  <c r="T66" i="7"/>
  <c r="S66" i="7"/>
  <c r="R66" i="7"/>
  <c r="P66" i="7"/>
  <c r="O66" i="7"/>
  <c r="N66" i="7"/>
  <c r="L66" i="7"/>
  <c r="T65" i="7"/>
  <c r="S65" i="7"/>
  <c r="R65" i="7"/>
  <c r="P65" i="7"/>
  <c r="O65" i="7"/>
  <c r="N65" i="7"/>
  <c r="L65" i="7"/>
  <c r="T64" i="7"/>
  <c r="S64" i="7"/>
  <c r="R64" i="7"/>
  <c r="P64" i="7"/>
  <c r="O64" i="7"/>
  <c r="N64" i="7"/>
  <c r="L64" i="7"/>
  <c r="T63" i="7"/>
  <c r="S63" i="7"/>
  <c r="R63" i="7"/>
  <c r="P63" i="7"/>
  <c r="O63" i="7"/>
  <c r="N63" i="7"/>
  <c r="L63" i="7"/>
  <c r="T62" i="7"/>
  <c r="S62" i="7"/>
  <c r="R62" i="7"/>
  <c r="P62" i="7"/>
  <c r="O62" i="7"/>
  <c r="N62" i="7"/>
  <c r="L62" i="7"/>
  <c r="T61" i="7"/>
  <c r="S61" i="7"/>
  <c r="R61" i="7"/>
  <c r="P61" i="7"/>
  <c r="O61" i="7"/>
  <c r="N61" i="7"/>
  <c r="L61" i="7"/>
  <c r="T60" i="7"/>
  <c r="S60" i="7"/>
  <c r="R60" i="7"/>
  <c r="P60" i="7"/>
  <c r="O60" i="7"/>
  <c r="N60" i="7"/>
  <c r="L60" i="7"/>
  <c r="T59" i="7"/>
  <c r="S59" i="7"/>
  <c r="R59" i="7"/>
  <c r="P59" i="7"/>
  <c r="O59" i="7"/>
  <c r="N59" i="7"/>
  <c r="L59" i="7"/>
  <c r="T58" i="7"/>
  <c r="S58" i="7"/>
  <c r="R58" i="7"/>
  <c r="P58" i="7"/>
  <c r="O58" i="7"/>
  <c r="N58" i="7"/>
  <c r="L58" i="7"/>
  <c r="T57" i="7"/>
  <c r="S57" i="7"/>
  <c r="R57" i="7"/>
  <c r="P57" i="7"/>
  <c r="O57" i="7"/>
  <c r="N57" i="7"/>
  <c r="L57" i="7"/>
  <c r="T56" i="7"/>
  <c r="S56" i="7"/>
  <c r="R56" i="7"/>
  <c r="P56" i="7"/>
  <c r="O56" i="7"/>
  <c r="N56" i="7"/>
  <c r="L56" i="7"/>
  <c r="T55" i="7"/>
  <c r="S55" i="7"/>
  <c r="R55" i="7"/>
  <c r="P55" i="7"/>
  <c r="O55" i="7"/>
  <c r="N55" i="7"/>
  <c r="L55" i="7"/>
  <c r="T54" i="7"/>
  <c r="S54" i="7"/>
  <c r="R54" i="7"/>
  <c r="P54" i="7"/>
  <c r="O54" i="7"/>
  <c r="N54" i="7"/>
  <c r="L54" i="7"/>
  <c r="T53" i="7"/>
  <c r="S53" i="7"/>
  <c r="R53" i="7"/>
  <c r="P53" i="7"/>
  <c r="O53" i="7"/>
  <c r="N53" i="7"/>
  <c r="L53" i="7"/>
  <c r="T52" i="7"/>
  <c r="S52" i="7"/>
  <c r="R52" i="7"/>
  <c r="P52" i="7"/>
  <c r="O52" i="7"/>
  <c r="N52" i="7"/>
  <c r="L52" i="7"/>
  <c r="T51" i="7"/>
  <c r="S51" i="7"/>
  <c r="R51" i="7"/>
  <c r="P51" i="7"/>
  <c r="O51" i="7"/>
  <c r="N51" i="7"/>
  <c r="L51" i="7"/>
  <c r="T50" i="7"/>
  <c r="S50" i="7"/>
  <c r="R50" i="7"/>
  <c r="P50" i="7"/>
  <c r="O50" i="7"/>
  <c r="N50" i="7"/>
  <c r="L50" i="7"/>
  <c r="T49" i="7"/>
  <c r="S49" i="7"/>
  <c r="R49" i="7"/>
  <c r="P49" i="7"/>
  <c r="O49" i="7"/>
  <c r="N49" i="7"/>
  <c r="L49" i="7"/>
  <c r="T48" i="7"/>
  <c r="S48" i="7"/>
  <c r="R48" i="7"/>
  <c r="P48" i="7"/>
  <c r="O48" i="7"/>
  <c r="N48" i="7"/>
  <c r="L48" i="7"/>
  <c r="T47" i="7"/>
  <c r="S47" i="7"/>
  <c r="R47" i="7"/>
  <c r="P47" i="7"/>
  <c r="O47" i="7"/>
  <c r="N47" i="7"/>
  <c r="L47" i="7"/>
  <c r="T46" i="7"/>
  <c r="S46" i="7"/>
  <c r="R46" i="7"/>
  <c r="P46" i="7"/>
  <c r="O46" i="7"/>
  <c r="N46" i="7"/>
  <c r="L46" i="7"/>
  <c r="T45" i="7"/>
  <c r="S45" i="7"/>
  <c r="R45" i="7"/>
  <c r="P45" i="7"/>
  <c r="O45" i="7"/>
  <c r="N45" i="7"/>
  <c r="L45" i="7"/>
  <c r="T44" i="7"/>
  <c r="S44" i="7"/>
  <c r="R44" i="7"/>
  <c r="P44" i="7"/>
  <c r="O44" i="7"/>
  <c r="N44" i="7"/>
  <c r="L44" i="7"/>
  <c r="T43" i="7"/>
  <c r="S43" i="7"/>
  <c r="R43" i="7"/>
  <c r="P43" i="7"/>
  <c r="O43" i="7"/>
  <c r="N43" i="7"/>
  <c r="L43" i="7"/>
  <c r="T42" i="7"/>
  <c r="S42" i="7"/>
  <c r="R42" i="7"/>
  <c r="P42" i="7"/>
  <c r="O42" i="7"/>
  <c r="N42" i="7"/>
  <c r="L42" i="7"/>
  <c r="T41" i="7"/>
  <c r="S41" i="7"/>
  <c r="R41" i="7"/>
  <c r="P41" i="7"/>
  <c r="O41" i="7"/>
  <c r="N41" i="7"/>
  <c r="L41" i="7"/>
  <c r="T40" i="7"/>
  <c r="S40" i="7"/>
  <c r="R40" i="7"/>
  <c r="P40" i="7"/>
  <c r="O40" i="7"/>
  <c r="N40" i="7"/>
  <c r="L40" i="7"/>
  <c r="T39" i="7"/>
  <c r="S39" i="7"/>
  <c r="R39" i="7"/>
  <c r="P39" i="7"/>
  <c r="O39" i="7"/>
  <c r="N39" i="7"/>
  <c r="L39" i="7"/>
  <c r="T38" i="7"/>
  <c r="S38" i="7"/>
  <c r="R38" i="7"/>
  <c r="P38" i="7"/>
  <c r="O38" i="7"/>
  <c r="N38" i="7"/>
  <c r="L38" i="7"/>
  <c r="T37" i="7"/>
  <c r="S37" i="7"/>
  <c r="R37" i="7"/>
  <c r="P37" i="7"/>
  <c r="O37" i="7"/>
  <c r="N37" i="7"/>
  <c r="L37" i="7"/>
  <c r="T36" i="7"/>
  <c r="S36" i="7"/>
  <c r="R36" i="7"/>
  <c r="P36" i="7"/>
  <c r="O36" i="7"/>
  <c r="N36" i="7"/>
  <c r="L36" i="7"/>
  <c r="T35" i="7"/>
  <c r="S35" i="7"/>
  <c r="R35" i="7"/>
  <c r="P35" i="7"/>
  <c r="O35" i="7"/>
  <c r="N35" i="7"/>
  <c r="L35" i="7"/>
  <c r="T34" i="7"/>
  <c r="S34" i="7"/>
  <c r="R34" i="7"/>
  <c r="P34" i="7"/>
  <c r="O34" i="7"/>
  <c r="N34" i="7"/>
  <c r="L34" i="7"/>
  <c r="T33" i="7"/>
  <c r="S33" i="7"/>
  <c r="R33" i="7"/>
  <c r="P33" i="7"/>
  <c r="O33" i="7"/>
  <c r="N33" i="7"/>
  <c r="L33" i="7"/>
  <c r="T32" i="7"/>
  <c r="S32" i="7"/>
  <c r="R32" i="7"/>
  <c r="P32" i="7"/>
  <c r="O32" i="7"/>
  <c r="N32" i="7"/>
  <c r="L32" i="7"/>
  <c r="T31" i="7"/>
  <c r="S31" i="7"/>
  <c r="R31" i="7"/>
  <c r="P31" i="7"/>
  <c r="O31" i="7"/>
  <c r="N31" i="7"/>
  <c r="L31" i="7"/>
  <c r="T30" i="7"/>
  <c r="S30" i="7"/>
  <c r="R30" i="7"/>
  <c r="P30" i="7"/>
  <c r="O30" i="7"/>
  <c r="N30" i="7"/>
  <c r="L30" i="7"/>
  <c r="T29" i="7"/>
  <c r="S29" i="7"/>
  <c r="R29" i="7"/>
  <c r="P29" i="7"/>
  <c r="O29" i="7"/>
  <c r="N29" i="7"/>
  <c r="L29" i="7"/>
  <c r="T28" i="7"/>
  <c r="S28" i="7"/>
  <c r="R28" i="7"/>
  <c r="P28" i="7"/>
  <c r="O28" i="7"/>
  <c r="N28" i="7"/>
  <c r="L28" i="7"/>
  <c r="T27" i="7"/>
  <c r="S27" i="7"/>
  <c r="R27" i="7"/>
  <c r="P27" i="7"/>
  <c r="O27" i="7"/>
  <c r="N27" i="7"/>
  <c r="L27" i="7"/>
  <c r="T26" i="7"/>
  <c r="S26" i="7"/>
  <c r="R26" i="7"/>
  <c r="P26" i="7"/>
  <c r="O26" i="7"/>
  <c r="N26" i="7"/>
  <c r="L26" i="7"/>
  <c r="T25" i="7"/>
  <c r="S25" i="7"/>
  <c r="R25" i="7"/>
  <c r="P25" i="7"/>
  <c r="O25" i="7"/>
  <c r="N25" i="7"/>
  <c r="L25" i="7"/>
  <c r="T24" i="7"/>
  <c r="S24" i="7"/>
  <c r="R24" i="7"/>
  <c r="P24" i="7"/>
  <c r="O24" i="7"/>
  <c r="N24" i="7"/>
  <c r="L24" i="7"/>
  <c r="T23" i="7"/>
  <c r="S23" i="7"/>
  <c r="R23" i="7"/>
  <c r="P23" i="7"/>
  <c r="O23" i="7"/>
  <c r="N23" i="7"/>
  <c r="L23" i="7"/>
  <c r="T22" i="7"/>
  <c r="S22" i="7"/>
  <c r="R22" i="7"/>
  <c r="P22" i="7"/>
  <c r="O22" i="7"/>
  <c r="N22" i="7"/>
  <c r="L22" i="7"/>
  <c r="T21" i="7"/>
  <c r="S21" i="7"/>
  <c r="R21" i="7"/>
  <c r="P21" i="7"/>
  <c r="O21" i="7"/>
  <c r="N21" i="7"/>
  <c r="L21" i="7"/>
  <c r="T20" i="7"/>
  <c r="S20" i="7"/>
  <c r="R20" i="7"/>
  <c r="P20" i="7"/>
  <c r="O20" i="7"/>
  <c r="N20" i="7"/>
  <c r="L20" i="7"/>
  <c r="T19" i="7"/>
  <c r="S19" i="7"/>
  <c r="R19" i="7"/>
  <c r="P19" i="7"/>
  <c r="O19" i="7"/>
  <c r="N19" i="7"/>
  <c r="L19" i="7"/>
  <c r="T18" i="7"/>
  <c r="S18" i="7"/>
  <c r="R18" i="7"/>
  <c r="P18" i="7"/>
  <c r="O18" i="7"/>
  <c r="N18" i="7"/>
  <c r="L18" i="7"/>
  <c r="T17" i="7"/>
  <c r="S17" i="7"/>
  <c r="R17" i="7"/>
  <c r="P17" i="7"/>
  <c r="O17" i="7"/>
  <c r="N17" i="7"/>
  <c r="L17" i="7"/>
  <c r="T16" i="7"/>
  <c r="S16" i="7"/>
  <c r="R16" i="7"/>
  <c r="P16" i="7"/>
  <c r="O16" i="7"/>
  <c r="N16" i="7"/>
  <c r="L16" i="7"/>
  <c r="T15" i="7"/>
  <c r="S15" i="7"/>
  <c r="R15" i="7"/>
  <c r="P15" i="7"/>
  <c r="O15" i="7"/>
  <c r="N15" i="7"/>
  <c r="L15" i="7"/>
  <c r="T14" i="7"/>
  <c r="S14" i="7"/>
  <c r="R14" i="7"/>
  <c r="P14" i="7"/>
  <c r="O14" i="7"/>
  <c r="N14" i="7"/>
  <c r="L14" i="7"/>
  <c r="T13" i="7"/>
  <c r="S13" i="7"/>
  <c r="R13" i="7"/>
  <c r="P13" i="7"/>
  <c r="O13" i="7"/>
  <c r="N13" i="7"/>
  <c r="L13" i="7"/>
  <c r="T12" i="7"/>
  <c r="S12" i="7"/>
  <c r="R12" i="7"/>
  <c r="P12" i="7"/>
  <c r="O12" i="7"/>
  <c r="N12" i="7"/>
  <c r="L12" i="7"/>
  <c r="T11" i="7"/>
  <c r="S11" i="7"/>
  <c r="R11" i="7"/>
  <c r="P11" i="7"/>
  <c r="O11" i="7"/>
  <c r="N11" i="7"/>
  <c r="L11" i="7"/>
  <c r="T10" i="7"/>
  <c r="S10" i="7"/>
  <c r="R10" i="7"/>
  <c r="P10" i="7"/>
  <c r="O10" i="7"/>
  <c r="N10" i="7"/>
  <c r="L10" i="7"/>
  <c r="T9" i="7"/>
  <c r="S9" i="7"/>
  <c r="R9" i="7"/>
  <c r="P9" i="7"/>
  <c r="O9" i="7"/>
  <c r="N9" i="7"/>
  <c r="L9" i="7"/>
  <c r="T23" i="5"/>
  <c r="S23" i="5"/>
  <c r="R23" i="5"/>
  <c r="P23" i="5"/>
  <c r="O23" i="5"/>
  <c r="N23" i="5"/>
  <c r="L23" i="5"/>
  <c r="T22" i="5"/>
  <c r="S22" i="5"/>
  <c r="R22" i="5"/>
  <c r="P22" i="5"/>
  <c r="O22" i="5"/>
  <c r="N22" i="5"/>
  <c r="L22" i="5"/>
  <c r="T21" i="5"/>
  <c r="S21" i="5"/>
  <c r="R21" i="5"/>
  <c r="P21" i="5"/>
  <c r="O21" i="5"/>
  <c r="N21" i="5"/>
  <c r="L21" i="5"/>
  <c r="T20" i="5"/>
  <c r="S20" i="5"/>
  <c r="R20" i="5"/>
  <c r="P20" i="5"/>
  <c r="O20" i="5"/>
  <c r="N20" i="5"/>
  <c r="L20" i="5"/>
  <c r="T19" i="5"/>
  <c r="S19" i="5"/>
  <c r="R19" i="5"/>
  <c r="P19" i="5"/>
  <c r="O19" i="5"/>
  <c r="N19" i="5"/>
  <c r="L19" i="5"/>
  <c r="T18" i="5"/>
  <c r="S18" i="5"/>
  <c r="R18" i="5"/>
  <c r="P18" i="5"/>
  <c r="O18" i="5"/>
  <c r="N18" i="5"/>
  <c r="L18" i="5"/>
  <c r="T17" i="5"/>
  <c r="S17" i="5"/>
  <c r="R17" i="5"/>
  <c r="P17" i="5"/>
  <c r="O17" i="5"/>
  <c r="N17" i="5"/>
  <c r="L17" i="5"/>
  <c r="T16" i="5"/>
  <c r="S16" i="5"/>
  <c r="R16" i="5"/>
  <c r="P16" i="5"/>
  <c r="O16" i="5"/>
  <c r="N16" i="5"/>
  <c r="L16" i="5"/>
  <c r="T15" i="5"/>
  <c r="S15" i="5"/>
  <c r="R15" i="5"/>
  <c r="P15" i="5"/>
  <c r="O15" i="5"/>
  <c r="N15" i="5"/>
  <c r="L15" i="5"/>
  <c r="T14" i="5"/>
  <c r="S14" i="5"/>
  <c r="R14" i="5"/>
  <c r="P14" i="5"/>
  <c r="O14" i="5"/>
  <c r="N14" i="5"/>
  <c r="L14" i="5"/>
  <c r="T13" i="5"/>
  <c r="S13" i="5"/>
  <c r="R13" i="5"/>
  <c r="P13" i="5"/>
  <c r="O13" i="5"/>
  <c r="N13" i="5"/>
  <c r="L13" i="5"/>
  <c r="T12" i="5"/>
  <c r="S12" i="5"/>
  <c r="R12" i="5"/>
  <c r="P12" i="5"/>
  <c r="O12" i="5"/>
  <c r="N12" i="5"/>
  <c r="L12" i="5"/>
  <c r="T11" i="5"/>
  <c r="S11" i="5"/>
  <c r="R11" i="5"/>
  <c r="P11" i="5"/>
  <c r="O11" i="5"/>
  <c r="N11" i="5"/>
  <c r="L11" i="5"/>
  <c r="T10" i="5"/>
  <c r="S10" i="5"/>
  <c r="R10" i="5"/>
  <c r="P10" i="5"/>
  <c r="O10" i="5"/>
  <c r="N10" i="5"/>
  <c r="L10" i="5"/>
  <c r="T9" i="5"/>
  <c r="S9" i="5"/>
  <c r="R9" i="5"/>
  <c r="P9" i="5"/>
  <c r="O9" i="5"/>
  <c r="N9" i="5"/>
  <c r="L9" i="5"/>
  <c r="T84" i="6"/>
  <c r="S84" i="6"/>
  <c r="R84" i="6"/>
  <c r="P84" i="6"/>
  <c r="O84" i="6"/>
  <c r="N84" i="6"/>
  <c r="L84" i="6"/>
  <c r="T83" i="6"/>
  <c r="S83" i="6"/>
  <c r="R83" i="6"/>
  <c r="P83" i="6"/>
  <c r="O83" i="6"/>
  <c r="N83" i="6"/>
  <c r="L83" i="6"/>
  <c r="T82" i="6"/>
  <c r="S82" i="6"/>
  <c r="R82" i="6"/>
  <c r="P82" i="6"/>
  <c r="O82" i="6"/>
  <c r="N82" i="6"/>
  <c r="L82" i="6"/>
  <c r="T81" i="6"/>
  <c r="S81" i="6"/>
  <c r="R81" i="6"/>
  <c r="P81" i="6"/>
  <c r="O81" i="6"/>
  <c r="N81" i="6"/>
  <c r="L81" i="6"/>
  <c r="T80" i="6"/>
  <c r="S80" i="6"/>
  <c r="R80" i="6"/>
  <c r="P80" i="6"/>
  <c r="O80" i="6"/>
  <c r="N80" i="6"/>
  <c r="L80" i="6"/>
  <c r="T79" i="6"/>
  <c r="S79" i="6"/>
  <c r="R79" i="6"/>
  <c r="P79" i="6"/>
  <c r="O79" i="6"/>
  <c r="N79" i="6"/>
  <c r="L79" i="6"/>
  <c r="T78" i="6"/>
  <c r="S78" i="6"/>
  <c r="R78" i="6"/>
  <c r="P78" i="6"/>
  <c r="O78" i="6"/>
  <c r="N78" i="6"/>
  <c r="L78" i="6"/>
  <c r="T77" i="6"/>
  <c r="S77" i="6"/>
  <c r="R77" i="6"/>
  <c r="P77" i="6"/>
  <c r="O77" i="6"/>
  <c r="N77" i="6"/>
  <c r="L77" i="6"/>
  <c r="T76" i="6"/>
  <c r="S76" i="6"/>
  <c r="R76" i="6"/>
  <c r="P76" i="6"/>
  <c r="O76" i="6"/>
  <c r="N76" i="6"/>
  <c r="L76" i="6"/>
  <c r="T75" i="6"/>
  <c r="S75" i="6"/>
  <c r="R75" i="6"/>
  <c r="P75" i="6"/>
  <c r="O75" i="6"/>
  <c r="N75" i="6"/>
  <c r="L75" i="6"/>
  <c r="T74" i="6"/>
  <c r="S74" i="6"/>
  <c r="R74" i="6"/>
  <c r="P74" i="6"/>
  <c r="O74" i="6"/>
  <c r="N74" i="6"/>
  <c r="L74" i="6"/>
  <c r="T73" i="6"/>
  <c r="S73" i="6"/>
  <c r="R73" i="6"/>
  <c r="P73" i="6"/>
  <c r="O73" i="6"/>
  <c r="N73" i="6"/>
  <c r="L73" i="6"/>
  <c r="T72" i="6"/>
  <c r="S72" i="6"/>
  <c r="R72" i="6"/>
  <c r="P72" i="6"/>
  <c r="O72" i="6"/>
  <c r="N72" i="6"/>
  <c r="L72" i="6"/>
  <c r="T71" i="6"/>
  <c r="S71" i="6"/>
  <c r="R71" i="6"/>
  <c r="P71" i="6"/>
  <c r="O71" i="6"/>
  <c r="N71" i="6"/>
  <c r="L71" i="6"/>
  <c r="T70" i="6"/>
  <c r="S70" i="6"/>
  <c r="R70" i="6"/>
  <c r="P70" i="6"/>
  <c r="O70" i="6"/>
  <c r="N70" i="6"/>
  <c r="L70" i="6"/>
  <c r="T69" i="6"/>
  <c r="S69" i="6"/>
  <c r="R69" i="6"/>
  <c r="P69" i="6"/>
  <c r="O69" i="6"/>
  <c r="N69" i="6"/>
  <c r="L69" i="6"/>
  <c r="T68" i="6"/>
  <c r="S68" i="6"/>
  <c r="R68" i="6"/>
  <c r="P68" i="6"/>
  <c r="O68" i="6"/>
  <c r="N68" i="6"/>
  <c r="L68" i="6"/>
  <c r="T67" i="6"/>
  <c r="S67" i="6"/>
  <c r="R67" i="6"/>
  <c r="P67" i="6"/>
  <c r="O67" i="6"/>
  <c r="N67" i="6"/>
  <c r="L67" i="6"/>
  <c r="T66" i="6"/>
  <c r="S66" i="6"/>
  <c r="R66" i="6"/>
  <c r="P66" i="6"/>
  <c r="O66" i="6"/>
  <c r="N66" i="6"/>
  <c r="L66" i="6"/>
  <c r="T65" i="6"/>
  <c r="S65" i="6"/>
  <c r="R65" i="6"/>
  <c r="P65" i="6"/>
  <c r="O65" i="6"/>
  <c r="N65" i="6"/>
  <c r="L65" i="6"/>
  <c r="T64" i="6"/>
  <c r="S64" i="6"/>
  <c r="R64" i="6"/>
  <c r="P64" i="6"/>
  <c r="O64" i="6"/>
  <c r="N64" i="6"/>
  <c r="L64" i="6"/>
  <c r="T63" i="6"/>
  <c r="S63" i="6"/>
  <c r="R63" i="6"/>
  <c r="P63" i="6"/>
  <c r="O63" i="6"/>
  <c r="N63" i="6"/>
  <c r="L63" i="6"/>
  <c r="T62" i="6"/>
  <c r="S62" i="6"/>
  <c r="R62" i="6"/>
  <c r="P62" i="6"/>
  <c r="O62" i="6"/>
  <c r="N62" i="6"/>
  <c r="L62" i="6"/>
  <c r="T61" i="6"/>
  <c r="S61" i="6"/>
  <c r="R61" i="6"/>
  <c r="P61" i="6"/>
  <c r="O61" i="6"/>
  <c r="N61" i="6"/>
  <c r="L61" i="6"/>
  <c r="T60" i="6"/>
  <c r="S60" i="6"/>
  <c r="R60" i="6"/>
  <c r="P60" i="6"/>
  <c r="O60" i="6"/>
  <c r="N60" i="6"/>
  <c r="L60" i="6"/>
  <c r="T59" i="6"/>
  <c r="S59" i="6"/>
  <c r="R59" i="6"/>
  <c r="P59" i="6"/>
  <c r="O59" i="6"/>
  <c r="N59" i="6"/>
  <c r="L59" i="6"/>
  <c r="T58" i="6"/>
  <c r="S58" i="6"/>
  <c r="R58" i="6"/>
  <c r="P58" i="6"/>
  <c r="O58" i="6"/>
  <c r="N58" i="6"/>
  <c r="L58" i="6"/>
  <c r="T57" i="6"/>
  <c r="S57" i="6"/>
  <c r="R57" i="6"/>
  <c r="P57" i="6"/>
  <c r="O57" i="6"/>
  <c r="N57" i="6"/>
  <c r="L57" i="6"/>
  <c r="T56" i="6"/>
  <c r="S56" i="6"/>
  <c r="R56" i="6"/>
  <c r="P56" i="6"/>
  <c r="O56" i="6"/>
  <c r="N56" i="6"/>
  <c r="L56" i="6"/>
  <c r="T55" i="6"/>
  <c r="S55" i="6"/>
  <c r="R55" i="6"/>
  <c r="P55" i="6"/>
  <c r="O55" i="6"/>
  <c r="N55" i="6"/>
  <c r="L55" i="6"/>
  <c r="T54" i="6"/>
  <c r="S54" i="6"/>
  <c r="R54" i="6"/>
  <c r="P54" i="6"/>
  <c r="O54" i="6"/>
  <c r="N54" i="6"/>
  <c r="L54" i="6"/>
  <c r="T53" i="6"/>
  <c r="S53" i="6"/>
  <c r="R53" i="6"/>
  <c r="P53" i="6"/>
  <c r="O53" i="6"/>
  <c r="N53" i="6"/>
  <c r="L53" i="6"/>
  <c r="T52" i="6"/>
  <c r="S52" i="6"/>
  <c r="R52" i="6"/>
  <c r="P52" i="6"/>
  <c r="O52" i="6"/>
  <c r="N52" i="6"/>
  <c r="L52" i="6"/>
  <c r="T51" i="6"/>
  <c r="S51" i="6"/>
  <c r="R51" i="6"/>
  <c r="P51" i="6"/>
  <c r="O51" i="6"/>
  <c r="N51" i="6"/>
  <c r="L51" i="6"/>
  <c r="T50" i="6"/>
  <c r="S50" i="6"/>
  <c r="R50" i="6"/>
  <c r="P50" i="6"/>
  <c r="O50" i="6"/>
  <c r="N50" i="6"/>
  <c r="L50" i="6"/>
  <c r="T49" i="6"/>
  <c r="S49" i="6"/>
  <c r="R49" i="6"/>
  <c r="P49" i="6"/>
  <c r="O49" i="6"/>
  <c r="N49" i="6"/>
  <c r="L49" i="6"/>
  <c r="T48" i="6"/>
  <c r="S48" i="6"/>
  <c r="R48" i="6"/>
  <c r="P48" i="6"/>
  <c r="O48" i="6"/>
  <c r="N48" i="6"/>
  <c r="L48" i="6"/>
  <c r="T47" i="6"/>
  <c r="S47" i="6"/>
  <c r="R47" i="6"/>
  <c r="P47" i="6"/>
  <c r="O47" i="6"/>
  <c r="N47" i="6"/>
  <c r="L47" i="6"/>
  <c r="T46" i="6"/>
  <c r="S46" i="6"/>
  <c r="R46" i="6"/>
  <c r="P46" i="6"/>
  <c r="O46" i="6"/>
  <c r="N46" i="6"/>
  <c r="L46" i="6"/>
  <c r="T45" i="6"/>
  <c r="S45" i="6"/>
  <c r="R45" i="6"/>
  <c r="P45" i="6"/>
  <c r="O45" i="6"/>
  <c r="N45" i="6"/>
  <c r="L45" i="6"/>
  <c r="T44" i="6"/>
  <c r="S44" i="6"/>
  <c r="R44" i="6"/>
  <c r="P44" i="6"/>
  <c r="O44" i="6"/>
  <c r="N44" i="6"/>
  <c r="L44" i="6"/>
  <c r="T43" i="6"/>
  <c r="S43" i="6"/>
  <c r="R43" i="6"/>
  <c r="P43" i="6"/>
  <c r="O43" i="6"/>
  <c r="N43" i="6"/>
  <c r="L43" i="6"/>
  <c r="T42" i="6"/>
  <c r="S42" i="6"/>
  <c r="R42" i="6"/>
  <c r="P42" i="6"/>
  <c r="O42" i="6"/>
  <c r="N42" i="6"/>
  <c r="L42" i="6"/>
  <c r="T41" i="6"/>
  <c r="S41" i="6"/>
  <c r="R41" i="6"/>
  <c r="P41" i="6"/>
  <c r="O41" i="6"/>
  <c r="N41" i="6"/>
  <c r="L41" i="6"/>
  <c r="T40" i="6"/>
  <c r="S40" i="6"/>
  <c r="R40" i="6"/>
  <c r="P40" i="6"/>
  <c r="O40" i="6"/>
  <c r="N40" i="6"/>
  <c r="L40" i="6"/>
  <c r="T39" i="6"/>
  <c r="S39" i="6"/>
  <c r="R39" i="6"/>
  <c r="P39" i="6"/>
  <c r="O39" i="6"/>
  <c r="N39" i="6"/>
  <c r="L39" i="6"/>
  <c r="T38" i="6"/>
  <c r="S38" i="6"/>
  <c r="R38" i="6"/>
  <c r="P38" i="6"/>
  <c r="O38" i="6"/>
  <c r="N38" i="6"/>
  <c r="L38" i="6"/>
  <c r="T37" i="6"/>
  <c r="S37" i="6"/>
  <c r="R37" i="6"/>
  <c r="P37" i="6"/>
  <c r="O37" i="6"/>
  <c r="N37" i="6"/>
  <c r="L37" i="6"/>
  <c r="T36" i="6"/>
  <c r="S36" i="6"/>
  <c r="R36" i="6"/>
  <c r="P36" i="6"/>
  <c r="O36" i="6"/>
  <c r="N36" i="6"/>
  <c r="L36" i="6"/>
  <c r="T35" i="6"/>
  <c r="S35" i="6"/>
  <c r="R35" i="6"/>
  <c r="P35" i="6"/>
  <c r="O35" i="6"/>
  <c r="N35" i="6"/>
  <c r="L35" i="6"/>
  <c r="T34" i="6"/>
  <c r="S34" i="6"/>
  <c r="R34" i="6"/>
  <c r="P34" i="6"/>
  <c r="O34" i="6"/>
  <c r="N34" i="6"/>
  <c r="L34" i="6"/>
  <c r="T33" i="6"/>
  <c r="S33" i="6"/>
  <c r="R33" i="6"/>
  <c r="P33" i="6"/>
  <c r="O33" i="6"/>
  <c r="N33" i="6"/>
  <c r="L33" i="6"/>
  <c r="T32" i="6"/>
  <c r="S32" i="6"/>
  <c r="R32" i="6"/>
  <c r="P32" i="6"/>
  <c r="O32" i="6"/>
  <c r="N32" i="6"/>
  <c r="L32" i="6"/>
  <c r="T31" i="6"/>
  <c r="S31" i="6"/>
  <c r="R31" i="6"/>
  <c r="P31" i="6"/>
  <c r="O31" i="6"/>
  <c r="N31" i="6"/>
  <c r="L31" i="6"/>
  <c r="T30" i="6"/>
  <c r="S30" i="6"/>
  <c r="R30" i="6"/>
  <c r="P30" i="6"/>
  <c r="O30" i="6"/>
  <c r="N30" i="6"/>
  <c r="L30" i="6"/>
  <c r="T29" i="6"/>
  <c r="S29" i="6"/>
  <c r="R29" i="6"/>
  <c r="P29" i="6"/>
  <c r="O29" i="6"/>
  <c r="N29" i="6"/>
  <c r="L29" i="6"/>
  <c r="T28" i="6"/>
  <c r="S28" i="6"/>
  <c r="R28" i="6"/>
  <c r="P28" i="6"/>
  <c r="O28" i="6"/>
  <c r="N28" i="6"/>
  <c r="L28" i="6"/>
  <c r="T27" i="6"/>
  <c r="S27" i="6"/>
  <c r="R27" i="6"/>
  <c r="P27" i="6"/>
  <c r="O27" i="6"/>
  <c r="N27" i="6"/>
  <c r="L27" i="6"/>
  <c r="T26" i="6"/>
  <c r="S26" i="6"/>
  <c r="R26" i="6"/>
  <c r="P26" i="6"/>
  <c r="O26" i="6"/>
  <c r="N26" i="6"/>
  <c r="L26" i="6"/>
  <c r="T25" i="6"/>
  <c r="S25" i="6"/>
  <c r="R25" i="6"/>
  <c r="P25" i="6"/>
  <c r="O25" i="6"/>
  <c r="N25" i="6"/>
  <c r="L25" i="6"/>
  <c r="T24" i="6"/>
  <c r="S24" i="6"/>
  <c r="R24" i="6"/>
  <c r="P24" i="6"/>
  <c r="O24" i="6"/>
  <c r="N24" i="6"/>
  <c r="L24" i="6"/>
  <c r="T23" i="6"/>
  <c r="S23" i="6"/>
  <c r="R23" i="6"/>
  <c r="P23" i="6"/>
  <c r="O23" i="6"/>
  <c r="N23" i="6"/>
  <c r="L23" i="6"/>
  <c r="T22" i="6"/>
  <c r="S22" i="6"/>
  <c r="R22" i="6"/>
  <c r="P22" i="6"/>
  <c r="O22" i="6"/>
  <c r="N22" i="6"/>
  <c r="L22" i="6"/>
  <c r="T21" i="6"/>
  <c r="S21" i="6"/>
  <c r="R21" i="6"/>
  <c r="P21" i="6"/>
  <c r="O21" i="6"/>
  <c r="N21" i="6"/>
  <c r="L21" i="6"/>
  <c r="T20" i="6"/>
  <c r="S20" i="6"/>
  <c r="R20" i="6"/>
  <c r="P20" i="6"/>
  <c r="O20" i="6"/>
  <c r="N20" i="6"/>
  <c r="L20" i="6"/>
  <c r="T19" i="6"/>
  <c r="S19" i="6"/>
  <c r="R19" i="6"/>
  <c r="P19" i="6"/>
  <c r="O19" i="6"/>
  <c r="N19" i="6"/>
  <c r="L19" i="6"/>
  <c r="T18" i="6"/>
  <c r="S18" i="6"/>
  <c r="R18" i="6"/>
  <c r="P18" i="6"/>
  <c r="O18" i="6"/>
  <c r="N18" i="6"/>
  <c r="L18" i="6"/>
  <c r="T17" i="6"/>
  <c r="S17" i="6"/>
  <c r="R17" i="6"/>
  <c r="P17" i="6"/>
  <c r="O17" i="6"/>
  <c r="N17" i="6"/>
  <c r="L17" i="6"/>
  <c r="T16" i="6"/>
  <c r="S16" i="6"/>
  <c r="R16" i="6"/>
  <c r="P16" i="6"/>
  <c r="O16" i="6"/>
  <c r="N16" i="6"/>
  <c r="L16" i="6"/>
  <c r="T15" i="6"/>
  <c r="S15" i="6"/>
  <c r="R15" i="6"/>
  <c r="P15" i="6"/>
  <c r="O15" i="6"/>
  <c r="N15" i="6"/>
  <c r="L15" i="6"/>
  <c r="T14" i="6"/>
  <c r="S14" i="6"/>
  <c r="R14" i="6"/>
  <c r="P14" i="6"/>
  <c r="O14" i="6"/>
  <c r="N14" i="6"/>
  <c r="L14" i="6"/>
  <c r="T13" i="6"/>
  <c r="S13" i="6"/>
  <c r="R13" i="6"/>
  <c r="P13" i="6"/>
  <c r="O13" i="6"/>
  <c r="N13" i="6"/>
  <c r="L13" i="6"/>
  <c r="T12" i="6"/>
  <c r="S12" i="6"/>
  <c r="R12" i="6"/>
  <c r="P12" i="6"/>
  <c r="O12" i="6"/>
  <c r="N12" i="6"/>
  <c r="L12" i="6"/>
  <c r="T11" i="6"/>
  <c r="S11" i="6"/>
  <c r="R11" i="6"/>
  <c r="P11" i="6"/>
  <c r="O11" i="6"/>
  <c r="N11" i="6"/>
  <c r="L11" i="6"/>
  <c r="T10" i="6"/>
  <c r="S10" i="6"/>
  <c r="R10" i="6"/>
  <c r="P10" i="6"/>
  <c r="O10" i="6"/>
  <c r="N10" i="6"/>
  <c r="L10" i="6"/>
  <c r="T9" i="6"/>
  <c r="S9" i="6"/>
  <c r="R9" i="6"/>
  <c r="P9" i="6"/>
  <c r="O9" i="6"/>
  <c r="N9" i="6"/>
  <c r="L9" i="6"/>
  <c r="T75" i="2"/>
  <c r="S75" i="2"/>
  <c r="R75" i="2"/>
  <c r="P75" i="2"/>
  <c r="O75" i="2"/>
  <c r="N75" i="2"/>
  <c r="L75" i="2"/>
  <c r="T74" i="2"/>
  <c r="S74" i="2"/>
  <c r="R74" i="2"/>
  <c r="P74" i="2"/>
  <c r="O74" i="2"/>
  <c r="N74" i="2"/>
  <c r="L74" i="2"/>
  <c r="T73" i="2"/>
  <c r="S73" i="2"/>
  <c r="R73" i="2"/>
  <c r="P73" i="2"/>
  <c r="O73" i="2"/>
  <c r="N73" i="2"/>
  <c r="L73" i="2"/>
  <c r="T72" i="2"/>
  <c r="S72" i="2"/>
  <c r="R72" i="2"/>
  <c r="P72" i="2"/>
  <c r="O72" i="2"/>
  <c r="N72" i="2"/>
  <c r="L72" i="2"/>
  <c r="T71" i="2"/>
  <c r="S71" i="2"/>
  <c r="R71" i="2"/>
  <c r="P71" i="2"/>
  <c r="O71" i="2"/>
  <c r="N71" i="2"/>
  <c r="L71" i="2"/>
  <c r="T70" i="2"/>
  <c r="S70" i="2"/>
  <c r="R70" i="2"/>
  <c r="P70" i="2"/>
  <c r="O70" i="2"/>
  <c r="N70" i="2"/>
  <c r="L70" i="2"/>
  <c r="T69" i="2"/>
  <c r="S69" i="2"/>
  <c r="R69" i="2"/>
  <c r="P69" i="2"/>
  <c r="O69" i="2"/>
  <c r="N69" i="2"/>
  <c r="L69" i="2"/>
  <c r="T68" i="2"/>
  <c r="S68" i="2"/>
  <c r="R68" i="2"/>
  <c r="P68" i="2"/>
  <c r="O68" i="2"/>
  <c r="N68" i="2"/>
  <c r="L68" i="2"/>
  <c r="T67" i="2"/>
  <c r="S67" i="2"/>
  <c r="R67" i="2"/>
  <c r="P67" i="2"/>
  <c r="O67" i="2"/>
  <c r="N67" i="2"/>
  <c r="L67" i="2"/>
  <c r="T66" i="2"/>
  <c r="S66" i="2"/>
  <c r="R66" i="2"/>
  <c r="P66" i="2"/>
  <c r="O66" i="2"/>
  <c r="N66" i="2"/>
  <c r="L66" i="2"/>
  <c r="T65" i="2"/>
  <c r="S65" i="2"/>
  <c r="R65" i="2"/>
  <c r="P65" i="2"/>
  <c r="O65" i="2"/>
  <c r="N65" i="2"/>
  <c r="L65" i="2"/>
  <c r="T64" i="2"/>
  <c r="S64" i="2"/>
  <c r="R64" i="2"/>
  <c r="P64" i="2"/>
  <c r="O64" i="2"/>
  <c r="N64" i="2"/>
  <c r="L64" i="2"/>
  <c r="T63" i="2"/>
  <c r="S63" i="2"/>
  <c r="R63" i="2"/>
  <c r="P63" i="2"/>
  <c r="O63" i="2"/>
  <c r="N63" i="2"/>
  <c r="L63" i="2"/>
  <c r="T62" i="2"/>
  <c r="S62" i="2"/>
  <c r="R62" i="2"/>
  <c r="P62" i="2"/>
  <c r="O62" i="2"/>
  <c r="N62" i="2"/>
  <c r="L62" i="2"/>
  <c r="T61" i="2"/>
  <c r="S61" i="2"/>
  <c r="R61" i="2"/>
  <c r="P61" i="2"/>
  <c r="O61" i="2"/>
  <c r="N61" i="2"/>
  <c r="L61" i="2"/>
  <c r="T60" i="2"/>
  <c r="S60" i="2"/>
  <c r="R60" i="2"/>
  <c r="P60" i="2"/>
  <c r="O60" i="2"/>
  <c r="N60" i="2"/>
  <c r="L60" i="2"/>
  <c r="T59" i="2"/>
  <c r="S59" i="2"/>
  <c r="R59" i="2"/>
  <c r="P59" i="2"/>
  <c r="O59" i="2"/>
  <c r="N59" i="2"/>
  <c r="L59" i="2"/>
  <c r="T58" i="2"/>
  <c r="S58" i="2"/>
  <c r="R58" i="2"/>
  <c r="P58" i="2"/>
  <c r="O58" i="2"/>
  <c r="N58" i="2"/>
  <c r="L58" i="2"/>
  <c r="T57" i="2"/>
  <c r="S57" i="2"/>
  <c r="R57" i="2"/>
  <c r="P57" i="2"/>
  <c r="O57" i="2"/>
  <c r="N57" i="2"/>
  <c r="L57" i="2"/>
  <c r="T56" i="2"/>
  <c r="S56" i="2"/>
  <c r="R56" i="2"/>
  <c r="P56" i="2"/>
  <c r="O56" i="2"/>
  <c r="N56" i="2"/>
  <c r="L56" i="2"/>
  <c r="T55" i="2"/>
  <c r="S55" i="2"/>
  <c r="R55" i="2"/>
  <c r="P55" i="2"/>
  <c r="O55" i="2"/>
  <c r="N55" i="2"/>
  <c r="L55" i="2"/>
  <c r="T54" i="2"/>
  <c r="S54" i="2"/>
  <c r="R54" i="2"/>
  <c r="P54" i="2"/>
  <c r="O54" i="2"/>
  <c r="N54" i="2"/>
  <c r="L54" i="2"/>
  <c r="T53" i="2"/>
  <c r="S53" i="2"/>
  <c r="R53" i="2"/>
  <c r="P53" i="2"/>
  <c r="O53" i="2"/>
  <c r="N53" i="2"/>
  <c r="L53" i="2"/>
  <c r="T52" i="2"/>
  <c r="S52" i="2"/>
  <c r="R52" i="2"/>
  <c r="P52" i="2"/>
  <c r="O52" i="2"/>
  <c r="N52" i="2"/>
  <c r="L52" i="2"/>
  <c r="T51" i="2"/>
  <c r="S51" i="2"/>
  <c r="R51" i="2"/>
  <c r="P51" i="2"/>
  <c r="O51" i="2"/>
  <c r="N51" i="2"/>
  <c r="L51" i="2"/>
  <c r="T50" i="2"/>
  <c r="S50" i="2"/>
  <c r="R50" i="2"/>
  <c r="P50" i="2"/>
  <c r="O50" i="2"/>
  <c r="N50" i="2"/>
  <c r="L50" i="2"/>
  <c r="T49" i="2"/>
  <c r="S49" i="2"/>
  <c r="R49" i="2"/>
  <c r="P49" i="2"/>
  <c r="O49" i="2"/>
  <c r="N49" i="2"/>
  <c r="L49" i="2"/>
  <c r="T48" i="2"/>
  <c r="S48" i="2"/>
  <c r="R48" i="2"/>
  <c r="P48" i="2"/>
  <c r="O48" i="2"/>
  <c r="N48" i="2"/>
  <c r="L48" i="2"/>
  <c r="T47" i="2"/>
  <c r="S47" i="2"/>
  <c r="R47" i="2"/>
  <c r="P47" i="2"/>
  <c r="O47" i="2"/>
  <c r="N47" i="2"/>
  <c r="L47" i="2"/>
  <c r="T46" i="2"/>
  <c r="S46" i="2"/>
  <c r="R46" i="2"/>
  <c r="P46" i="2"/>
  <c r="O46" i="2"/>
  <c r="N46" i="2"/>
  <c r="L46" i="2"/>
  <c r="T45" i="2"/>
  <c r="S45" i="2"/>
  <c r="R45" i="2"/>
  <c r="P45" i="2"/>
  <c r="O45" i="2"/>
  <c r="N45" i="2"/>
  <c r="L45" i="2"/>
  <c r="T44" i="2"/>
  <c r="S44" i="2"/>
  <c r="R44" i="2"/>
  <c r="P44" i="2"/>
  <c r="O44" i="2"/>
  <c r="N44" i="2"/>
  <c r="L44" i="2"/>
  <c r="T43" i="2"/>
  <c r="S43" i="2"/>
  <c r="R43" i="2"/>
  <c r="P43" i="2"/>
  <c r="O43" i="2"/>
  <c r="N43" i="2"/>
  <c r="L43" i="2"/>
  <c r="T42" i="2"/>
  <c r="S42" i="2"/>
  <c r="R42" i="2"/>
  <c r="P42" i="2"/>
  <c r="O42" i="2"/>
  <c r="N42" i="2"/>
  <c r="L42" i="2"/>
  <c r="T41" i="2"/>
  <c r="S41" i="2"/>
  <c r="R41" i="2"/>
  <c r="P41" i="2"/>
  <c r="O41" i="2"/>
  <c r="N41" i="2"/>
  <c r="L41" i="2"/>
  <c r="T40" i="2"/>
  <c r="S40" i="2"/>
  <c r="R40" i="2"/>
  <c r="P40" i="2"/>
  <c r="O40" i="2"/>
  <c r="N40" i="2"/>
  <c r="L40" i="2"/>
  <c r="T39" i="2"/>
  <c r="S39" i="2"/>
  <c r="R39" i="2"/>
  <c r="P39" i="2"/>
  <c r="O39" i="2"/>
  <c r="N39" i="2"/>
  <c r="L39" i="2"/>
  <c r="T38" i="2"/>
  <c r="S38" i="2"/>
  <c r="R38" i="2"/>
  <c r="P38" i="2"/>
  <c r="O38" i="2"/>
  <c r="N38" i="2"/>
  <c r="L38" i="2"/>
  <c r="T37" i="2"/>
  <c r="S37" i="2"/>
  <c r="R37" i="2"/>
  <c r="P37" i="2"/>
  <c r="O37" i="2"/>
  <c r="N37" i="2"/>
  <c r="L37" i="2"/>
  <c r="T36" i="2"/>
  <c r="S36" i="2"/>
  <c r="R36" i="2"/>
  <c r="P36" i="2"/>
  <c r="O36" i="2"/>
  <c r="N36" i="2"/>
  <c r="L36" i="2"/>
  <c r="T35" i="2"/>
  <c r="S35" i="2"/>
  <c r="R35" i="2"/>
  <c r="P35" i="2"/>
  <c r="O35" i="2"/>
  <c r="N35" i="2"/>
  <c r="L35" i="2"/>
  <c r="T34" i="2"/>
  <c r="S34" i="2"/>
  <c r="R34" i="2"/>
  <c r="P34" i="2"/>
  <c r="O34" i="2"/>
  <c r="N34" i="2"/>
  <c r="L34" i="2"/>
  <c r="T33" i="2"/>
  <c r="S33" i="2"/>
  <c r="R33" i="2"/>
  <c r="P33" i="2"/>
  <c r="O33" i="2"/>
  <c r="N33" i="2"/>
  <c r="L33" i="2"/>
  <c r="T32" i="2"/>
  <c r="S32" i="2"/>
  <c r="R32" i="2"/>
  <c r="P32" i="2"/>
  <c r="O32" i="2"/>
  <c r="N32" i="2"/>
  <c r="L32" i="2"/>
  <c r="T31" i="2"/>
  <c r="S31" i="2"/>
  <c r="R31" i="2"/>
  <c r="P31" i="2"/>
  <c r="O31" i="2"/>
  <c r="N31" i="2"/>
  <c r="L31" i="2"/>
  <c r="T30" i="2"/>
  <c r="S30" i="2"/>
  <c r="R30" i="2"/>
  <c r="P30" i="2"/>
  <c r="O30" i="2"/>
  <c r="N30" i="2"/>
  <c r="L30" i="2"/>
  <c r="T29" i="2"/>
  <c r="S29" i="2"/>
  <c r="R29" i="2"/>
  <c r="P29" i="2"/>
  <c r="O29" i="2"/>
  <c r="N29" i="2"/>
  <c r="L29" i="2"/>
  <c r="T28" i="2"/>
  <c r="S28" i="2"/>
  <c r="R28" i="2"/>
  <c r="P28" i="2"/>
  <c r="O28" i="2"/>
  <c r="N28" i="2"/>
  <c r="L28" i="2"/>
  <c r="T27" i="2"/>
  <c r="S27" i="2"/>
  <c r="R27" i="2"/>
  <c r="P27" i="2"/>
  <c r="O27" i="2"/>
  <c r="N27" i="2"/>
  <c r="L27" i="2"/>
  <c r="T26" i="2"/>
  <c r="S26" i="2"/>
  <c r="R26" i="2"/>
  <c r="P26" i="2"/>
  <c r="O26" i="2"/>
  <c r="N26" i="2"/>
  <c r="L26" i="2"/>
  <c r="T25" i="2"/>
  <c r="S25" i="2"/>
  <c r="R25" i="2"/>
  <c r="P25" i="2"/>
  <c r="O25" i="2"/>
  <c r="N25" i="2"/>
  <c r="L25" i="2"/>
  <c r="T24" i="2"/>
  <c r="S24" i="2"/>
  <c r="R24" i="2"/>
  <c r="P24" i="2"/>
  <c r="O24" i="2"/>
  <c r="N24" i="2"/>
  <c r="L24" i="2"/>
  <c r="T23" i="2"/>
  <c r="S23" i="2"/>
  <c r="R23" i="2"/>
  <c r="P23" i="2"/>
  <c r="O23" i="2"/>
  <c r="N23" i="2"/>
  <c r="L23" i="2"/>
  <c r="T22" i="2"/>
  <c r="S22" i="2"/>
  <c r="R22" i="2"/>
  <c r="P22" i="2"/>
  <c r="O22" i="2"/>
  <c r="N22" i="2"/>
  <c r="L22" i="2"/>
  <c r="T21" i="2"/>
  <c r="S21" i="2"/>
  <c r="R21" i="2"/>
  <c r="P21" i="2"/>
  <c r="O21" i="2"/>
  <c r="N21" i="2"/>
  <c r="L21" i="2"/>
  <c r="T20" i="2"/>
  <c r="S20" i="2"/>
  <c r="R20" i="2"/>
  <c r="P20" i="2"/>
  <c r="O20" i="2"/>
  <c r="N20" i="2"/>
  <c r="L20" i="2"/>
  <c r="T19" i="2"/>
  <c r="S19" i="2"/>
  <c r="R19" i="2"/>
  <c r="P19" i="2"/>
  <c r="O19" i="2"/>
  <c r="N19" i="2"/>
  <c r="L19" i="2"/>
  <c r="T18" i="2"/>
  <c r="S18" i="2"/>
  <c r="R18" i="2"/>
  <c r="P18" i="2"/>
  <c r="O18" i="2"/>
  <c r="N18" i="2"/>
  <c r="L18" i="2"/>
  <c r="T17" i="2"/>
  <c r="S17" i="2"/>
  <c r="R17" i="2"/>
  <c r="P17" i="2"/>
  <c r="O17" i="2"/>
  <c r="N17" i="2"/>
  <c r="L17" i="2"/>
  <c r="T16" i="2"/>
  <c r="S16" i="2"/>
  <c r="R16" i="2"/>
  <c r="P16" i="2"/>
  <c r="O16" i="2"/>
  <c r="N16" i="2"/>
  <c r="L16" i="2"/>
  <c r="T15" i="2"/>
  <c r="S15" i="2"/>
  <c r="R15" i="2"/>
  <c r="P15" i="2"/>
  <c r="O15" i="2"/>
  <c r="N15" i="2"/>
  <c r="L15" i="2"/>
  <c r="T14" i="2"/>
  <c r="S14" i="2"/>
  <c r="R14" i="2"/>
  <c r="P14" i="2"/>
  <c r="O14" i="2"/>
  <c r="N14" i="2"/>
  <c r="L14" i="2"/>
  <c r="T13" i="2"/>
  <c r="S13" i="2"/>
  <c r="R13" i="2"/>
  <c r="P13" i="2"/>
  <c r="O13" i="2"/>
  <c r="N13" i="2"/>
  <c r="L13" i="2"/>
  <c r="T12" i="2"/>
  <c r="S12" i="2"/>
  <c r="R12" i="2"/>
  <c r="P12" i="2"/>
  <c r="O12" i="2"/>
  <c r="N12" i="2"/>
  <c r="L12" i="2"/>
  <c r="T11" i="2"/>
  <c r="S11" i="2"/>
  <c r="R11" i="2"/>
  <c r="P11" i="2"/>
  <c r="O11" i="2"/>
  <c r="N11" i="2"/>
  <c r="L11" i="2"/>
  <c r="T10" i="2"/>
  <c r="S10" i="2"/>
  <c r="R10" i="2"/>
  <c r="P10" i="2"/>
  <c r="O10" i="2"/>
  <c r="N10" i="2"/>
  <c r="L10" i="2"/>
  <c r="T9" i="2"/>
  <c r="S9" i="2"/>
  <c r="R9" i="2"/>
  <c r="P9" i="2"/>
  <c r="O9" i="2"/>
  <c r="N9" i="2"/>
  <c r="L9" i="2"/>
  <c r="T37" i="4"/>
  <c r="S37" i="4"/>
  <c r="R37" i="4"/>
  <c r="P37" i="4"/>
  <c r="O37" i="4"/>
  <c r="N37" i="4"/>
  <c r="L37" i="4"/>
  <c r="T36" i="4"/>
  <c r="S36" i="4"/>
  <c r="R36" i="4"/>
  <c r="P36" i="4"/>
  <c r="O36" i="4"/>
  <c r="N36" i="4"/>
  <c r="L36" i="4"/>
  <c r="T35" i="4"/>
  <c r="S35" i="4"/>
  <c r="R35" i="4"/>
  <c r="P35" i="4"/>
  <c r="O35" i="4"/>
  <c r="N35" i="4"/>
  <c r="L35" i="4"/>
  <c r="T34" i="4"/>
  <c r="S34" i="4"/>
  <c r="R34" i="4"/>
  <c r="P34" i="4"/>
  <c r="O34" i="4"/>
  <c r="N34" i="4"/>
  <c r="L34" i="4"/>
  <c r="T33" i="4"/>
  <c r="S33" i="4"/>
  <c r="R33" i="4"/>
  <c r="P33" i="4"/>
  <c r="O33" i="4"/>
  <c r="N33" i="4"/>
  <c r="L33" i="4"/>
  <c r="T32" i="4"/>
  <c r="S32" i="4"/>
  <c r="R32" i="4"/>
  <c r="P32" i="4"/>
  <c r="O32" i="4"/>
  <c r="N32" i="4"/>
  <c r="L32" i="4"/>
  <c r="T31" i="4"/>
  <c r="S31" i="4"/>
  <c r="R31" i="4"/>
  <c r="P31" i="4"/>
  <c r="O31" i="4"/>
  <c r="N31" i="4"/>
  <c r="L31" i="4"/>
  <c r="T30" i="4"/>
  <c r="S30" i="4"/>
  <c r="R30" i="4"/>
  <c r="P30" i="4"/>
  <c r="O30" i="4"/>
  <c r="N30" i="4"/>
  <c r="L30" i="4"/>
  <c r="T29" i="4"/>
  <c r="S29" i="4"/>
  <c r="R29" i="4"/>
  <c r="P29" i="4"/>
  <c r="O29" i="4"/>
  <c r="N29" i="4"/>
  <c r="L29" i="4"/>
  <c r="T28" i="4"/>
  <c r="S28" i="4"/>
  <c r="R28" i="4"/>
  <c r="P28" i="4"/>
  <c r="O28" i="4"/>
  <c r="N28" i="4"/>
  <c r="L28" i="4"/>
  <c r="T27" i="4"/>
  <c r="S27" i="4"/>
  <c r="R27" i="4"/>
  <c r="P27" i="4"/>
  <c r="O27" i="4"/>
  <c r="N27" i="4"/>
  <c r="L27" i="4"/>
  <c r="T26" i="4"/>
  <c r="S26" i="4"/>
  <c r="R26" i="4"/>
  <c r="P26" i="4"/>
  <c r="O26" i="4"/>
  <c r="N26" i="4"/>
  <c r="L26" i="4"/>
  <c r="T25" i="4"/>
  <c r="S25" i="4"/>
  <c r="R25" i="4"/>
  <c r="P25" i="4"/>
  <c r="O25" i="4"/>
  <c r="N25" i="4"/>
  <c r="L25" i="4"/>
  <c r="T24" i="4"/>
  <c r="S24" i="4"/>
  <c r="R24" i="4"/>
  <c r="P24" i="4"/>
  <c r="O24" i="4"/>
  <c r="N24" i="4"/>
  <c r="L24" i="4"/>
  <c r="T23" i="4"/>
  <c r="S23" i="4"/>
  <c r="R23" i="4"/>
  <c r="P23" i="4"/>
  <c r="O23" i="4"/>
  <c r="N23" i="4"/>
  <c r="L23" i="4"/>
  <c r="T22" i="4"/>
  <c r="S22" i="4"/>
  <c r="R22" i="4"/>
  <c r="P22" i="4"/>
  <c r="O22" i="4"/>
  <c r="N22" i="4"/>
  <c r="L22" i="4"/>
  <c r="T21" i="4"/>
  <c r="S21" i="4"/>
  <c r="R21" i="4"/>
  <c r="P21" i="4"/>
  <c r="O21" i="4"/>
  <c r="N21" i="4"/>
  <c r="L21" i="4"/>
  <c r="T20" i="4"/>
  <c r="S20" i="4"/>
  <c r="R20" i="4"/>
  <c r="P20" i="4"/>
  <c r="O20" i="4"/>
  <c r="N20" i="4"/>
  <c r="L20" i="4"/>
  <c r="T19" i="4"/>
  <c r="S19" i="4"/>
  <c r="R19" i="4"/>
  <c r="P19" i="4"/>
  <c r="O19" i="4"/>
  <c r="N19" i="4"/>
  <c r="L19" i="4"/>
  <c r="T18" i="4"/>
  <c r="S18" i="4"/>
  <c r="R18" i="4"/>
  <c r="P18" i="4"/>
  <c r="O18" i="4"/>
  <c r="N18" i="4"/>
  <c r="L18" i="4"/>
  <c r="T17" i="4"/>
  <c r="S17" i="4"/>
  <c r="R17" i="4"/>
  <c r="P17" i="4"/>
  <c r="O17" i="4"/>
  <c r="N17" i="4"/>
  <c r="L17" i="4"/>
  <c r="T16" i="4"/>
  <c r="S16" i="4"/>
  <c r="R16" i="4"/>
  <c r="P16" i="4"/>
  <c r="O16" i="4"/>
  <c r="N16" i="4"/>
  <c r="L16" i="4"/>
  <c r="T15" i="4"/>
  <c r="S15" i="4"/>
  <c r="R15" i="4"/>
  <c r="P15" i="4"/>
  <c r="O15" i="4"/>
  <c r="N15" i="4"/>
  <c r="L15" i="4"/>
  <c r="T14" i="4"/>
  <c r="S14" i="4"/>
  <c r="R14" i="4"/>
  <c r="P14" i="4"/>
  <c r="O14" i="4"/>
  <c r="N14" i="4"/>
  <c r="L14" i="4"/>
  <c r="T13" i="4"/>
  <c r="S13" i="4"/>
  <c r="R13" i="4"/>
  <c r="P13" i="4"/>
  <c r="O13" i="4"/>
  <c r="N13" i="4"/>
  <c r="L13" i="4"/>
  <c r="T12" i="4"/>
  <c r="S12" i="4"/>
  <c r="R12" i="4"/>
  <c r="P12" i="4"/>
  <c r="O12" i="4"/>
  <c r="N12" i="4"/>
  <c r="L12" i="4"/>
  <c r="T11" i="4"/>
  <c r="S11" i="4"/>
  <c r="R11" i="4"/>
  <c r="P11" i="4"/>
  <c r="O11" i="4"/>
  <c r="N11" i="4"/>
  <c r="L11" i="4"/>
  <c r="T10" i="4"/>
  <c r="S10" i="4"/>
  <c r="R10" i="4"/>
  <c r="P10" i="4"/>
  <c r="O10" i="4"/>
  <c r="N10" i="4"/>
  <c r="L10" i="4"/>
  <c r="T9" i="4"/>
  <c r="S9" i="4"/>
  <c r="R9" i="4"/>
  <c r="P9" i="4"/>
  <c r="O9" i="4"/>
  <c r="N9" i="4"/>
  <c r="L9" i="4"/>
  <c r="T567" i="1" l="1"/>
  <c r="T337" i="1"/>
  <c r="T3286" i="1"/>
  <c r="T3285" i="1"/>
  <c r="T3284" i="1"/>
  <c r="T3283" i="1"/>
  <c r="T3282" i="1"/>
  <c r="T3281" i="1"/>
  <c r="T3280" i="1"/>
  <c r="T3279" i="1"/>
  <c r="T3278" i="1"/>
  <c r="T3277" i="1"/>
  <c r="T3276" i="1"/>
  <c r="T3275" i="1"/>
  <c r="T3274" i="1"/>
  <c r="T3273" i="1"/>
  <c r="T3272" i="1"/>
  <c r="T3271" i="1"/>
  <c r="T3270" i="1"/>
  <c r="T3269" i="1"/>
  <c r="T3268" i="1"/>
  <c r="T3267" i="1"/>
  <c r="T3266" i="1"/>
  <c r="T3265" i="1"/>
  <c r="T3264" i="1"/>
  <c r="T3262" i="1"/>
  <c r="T3261" i="1"/>
  <c r="T3260" i="1"/>
  <c r="T3259" i="1"/>
  <c r="T3258" i="1"/>
  <c r="T3257" i="1"/>
  <c r="T3256" i="1"/>
  <c r="T3255" i="1"/>
  <c r="T3254" i="1"/>
  <c r="T3253" i="1"/>
  <c r="T3252" i="1"/>
  <c r="T3251" i="1"/>
  <c r="T3250" i="1"/>
  <c r="T3249" i="1"/>
  <c r="T3248" i="1"/>
  <c r="T3247" i="1"/>
  <c r="T3246" i="1"/>
  <c r="T3245" i="1"/>
  <c r="T3244" i="1"/>
  <c r="T3243" i="1"/>
  <c r="T3242" i="1"/>
  <c r="T3241" i="1"/>
  <c r="T3240" i="1"/>
  <c r="T3239" i="1"/>
  <c r="T3238" i="1"/>
  <c r="T3237" i="1"/>
  <c r="T3236" i="1"/>
  <c r="T3235" i="1"/>
  <c r="T3234" i="1"/>
  <c r="T3233" i="1"/>
  <c r="T3232" i="1"/>
  <c r="T3231" i="1"/>
  <c r="T3230" i="1"/>
  <c r="T3229" i="1"/>
  <c r="T3228" i="1"/>
  <c r="T3227" i="1"/>
  <c r="T3226" i="1"/>
  <c r="T3225" i="1"/>
  <c r="T3224" i="1"/>
  <c r="T3223" i="1"/>
  <c r="T3222" i="1"/>
  <c r="T3221" i="1"/>
  <c r="T3220" i="1"/>
  <c r="T3219" i="1"/>
  <c r="T3218" i="1"/>
  <c r="T3217" i="1"/>
  <c r="T3216" i="1"/>
  <c r="T3215" i="1"/>
  <c r="T3214" i="1"/>
  <c r="T3213" i="1"/>
  <c r="T3212" i="1"/>
  <c r="T3076" i="1"/>
  <c r="T3075" i="1"/>
  <c r="T3074" i="1"/>
  <c r="T3073" i="1"/>
  <c r="T3072" i="1"/>
  <c r="T3071" i="1"/>
  <c r="T3070" i="1"/>
  <c r="T3069" i="1"/>
  <c r="T3068" i="1"/>
  <c r="T3067" i="1"/>
  <c r="T3066" i="1"/>
  <c r="T3065" i="1"/>
  <c r="T3064" i="1"/>
  <c r="T3063" i="1"/>
  <c r="T3062" i="1"/>
  <c r="T3061" i="1"/>
  <c r="T3060" i="1"/>
  <c r="T3059" i="1"/>
  <c r="T3058" i="1"/>
  <c r="T3057" i="1"/>
  <c r="T3056" i="1"/>
  <c r="T3055" i="1"/>
  <c r="T3054" i="1"/>
  <c r="T3053" i="1"/>
  <c r="T3052" i="1"/>
  <c r="T3051" i="1"/>
  <c r="T3050" i="1"/>
  <c r="T3049" i="1"/>
  <c r="T3048" i="1"/>
  <c r="T3047" i="1"/>
  <c r="T3046" i="1"/>
  <c r="T3045" i="1"/>
  <c r="T3044" i="1"/>
  <c r="T3043" i="1"/>
  <c r="T3042" i="1"/>
  <c r="T3041" i="1"/>
  <c r="T3040" i="1"/>
  <c r="T3039" i="1"/>
  <c r="T3038" i="1"/>
  <c r="T3037" i="1"/>
  <c r="T3036" i="1"/>
  <c r="T3035" i="1"/>
  <c r="T3034" i="1"/>
  <c r="T3033" i="1"/>
  <c r="T3032" i="1"/>
  <c r="T3031" i="1"/>
  <c r="T3030" i="1"/>
  <c r="T3029" i="1"/>
  <c r="T3028" i="1"/>
  <c r="T3027" i="1"/>
  <c r="T3026" i="1"/>
  <c r="T3025" i="1"/>
  <c r="T3024" i="1"/>
  <c r="T3023" i="1"/>
  <c r="T3022" i="1"/>
  <c r="T3021" i="1"/>
  <c r="T3020" i="1"/>
  <c r="T3019" i="1"/>
  <c r="T3018" i="1"/>
  <c r="T3017" i="1"/>
  <c r="T3016" i="1"/>
  <c r="T3015" i="1"/>
  <c r="T3014" i="1"/>
  <c r="T3013" i="1"/>
  <c r="T3012" i="1"/>
  <c r="T3011" i="1"/>
  <c r="T3010" i="1"/>
  <c r="T3009" i="1"/>
  <c r="T3008" i="1"/>
  <c r="T3007" i="1"/>
  <c r="T3006" i="1"/>
  <c r="T3005" i="1"/>
  <c r="T3004" i="1"/>
  <c r="T3003" i="1"/>
  <c r="T3002" i="1"/>
  <c r="T3001" i="1"/>
  <c r="T3000" i="1"/>
  <c r="T2999" i="1"/>
  <c r="T2998" i="1"/>
  <c r="T2997" i="1"/>
  <c r="T2996" i="1"/>
  <c r="T2995" i="1"/>
  <c r="T2994" i="1"/>
  <c r="T2993" i="1"/>
  <c r="T2992" i="1"/>
  <c r="T2991" i="1"/>
  <c r="T2990" i="1"/>
  <c r="T2989" i="1"/>
  <c r="T2988" i="1"/>
  <c r="T2987" i="1"/>
  <c r="T2986" i="1"/>
  <c r="T2985" i="1"/>
  <c r="T2984" i="1"/>
  <c r="T2983" i="1"/>
  <c r="T2982" i="1"/>
  <c r="T2981" i="1"/>
  <c r="T2980" i="1"/>
  <c r="T2979" i="1"/>
  <c r="T2978" i="1"/>
  <c r="T2977" i="1"/>
  <c r="T2976" i="1"/>
  <c r="T2975" i="1"/>
  <c r="T2974" i="1"/>
  <c r="T2973" i="1"/>
  <c r="T2972" i="1"/>
  <c r="T2971" i="1"/>
  <c r="T2970" i="1"/>
  <c r="T2969" i="1"/>
  <c r="T2968" i="1"/>
  <c r="T2967" i="1"/>
  <c r="T2966" i="1"/>
  <c r="T2965" i="1"/>
  <c r="T2964" i="1"/>
  <c r="T2963" i="1"/>
  <c r="T2962" i="1"/>
  <c r="T2961" i="1"/>
  <c r="T2960" i="1"/>
  <c r="T2959" i="1"/>
  <c r="T2958" i="1"/>
  <c r="T2957" i="1"/>
  <c r="T2956" i="1"/>
  <c r="T2955" i="1"/>
  <c r="T2954" i="1"/>
  <c r="T2953" i="1"/>
  <c r="T2952" i="1"/>
  <c r="T2951" i="1"/>
  <c r="T2950" i="1"/>
  <c r="T2949" i="1"/>
  <c r="T2948" i="1"/>
  <c r="T2947" i="1"/>
  <c r="T2946" i="1"/>
  <c r="T2945" i="1"/>
  <c r="T2944" i="1"/>
  <c r="T2943" i="1"/>
  <c r="T2941" i="1"/>
  <c r="T2940" i="1"/>
  <c r="T2939" i="1"/>
  <c r="T2938" i="1"/>
  <c r="T2937" i="1"/>
  <c r="T2936" i="1"/>
  <c r="T2935" i="1"/>
  <c r="T2934" i="1"/>
  <c r="T2933" i="1"/>
  <c r="T2932" i="1"/>
  <c r="T2931" i="1"/>
  <c r="T2930" i="1"/>
  <c r="T2929" i="1"/>
  <c r="T2928" i="1"/>
  <c r="T2927" i="1"/>
  <c r="T2926" i="1"/>
  <c r="T2925" i="1"/>
  <c r="T2924" i="1"/>
  <c r="T2923" i="1"/>
  <c r="T2922" i="1"/>
  <c r="T2921" i="1"/>
  <c r="T2920" i="1"/>
  <c r="T2919" i="1"/>
  <c r="T2918" i="1"/>
  <c r="T2917" i="1"/>
  <c r="T2916" i="1"/>
  <c r="T2915" i="1"/>
  <c r="T2914" i="1"/>
  <c r="T2913" i="1"/>
  <c r="T2911" i="1"/>
  <c r="T2910" i="1"/>
  <c r="T2909" i="1"/>
  <c r="T2908" i="1"/>
  <c r="T2907" i="1"/>
  <c r="T2906" i="1"/>
  <c r="T2905" i="1"/>
  <c r="T2904" i="1"/>
  <c r="T2903" i="1"/>
  <c r="T2902" i="1"/>
  <c r="T2901" i="1"/>
  <c r="T2900" i="1"/>
  <c r="T2899" i="1"/>
  <c r="T2898" i="1"/>
  <c r="T2897" i="1"/>
  <c r="T2896" i="1"/>
  <c r="T2895" i="1"/>
  <c r="T2894" i="1"/>
  <c r="T2893" i="1"/>
  <c r="T2892" i="1"/>
  <c r="T2891" i="1"/>
  <c r="T2890" i="1"/>
  <c r="T2889" i="1"/>
  <c r="T2888" i="1"/>
  <c r="T2887" i="1"/>
  <c r="T2886" i="1"/>
  <c r="T2885" i="1"/>
  <c r="T2884" i="1"/>
  <c r="T2883" i="1"/>
  <c r="T2882" i="1"/>
  <c r="T2881" i="1"/>
  <c r="T2880" i="1"/>
  <c r="T2879" i="1"/>
  <c r="T2878" i="1"/>
  <c r="T2877" i="1"/>
  <c r="T2876" i="1"/>
  <c r="T2875" i="1"/>
  <c r="T2874" i="1"/>
  <c r="T2873" i="1"/>
  <c r="T2872" i="1"/>
  <c r="T2871" i="1"/>
  <c r="T2870" i="1"/>
  <c r="T2869" i="1"/>
  <c r="T2868" i="1"/>
  <c r="T2867" i="1"/>
  <c r="T2866" i="1"/>
  <c r="T2865" i="1"/>
  <c r="T2864" i="1"/>
  <c r="T2863" i="1"/>
  <c r="T2862" i="1"/>
  <c r="T2861" i="1"/>
  <c r="T2860" i="1"/>
  <c r="T2859" i="1"/>
  <c r="T2858" i="1"/>
  <c r="T2857" i="1"/>
  <c r="T2856" i="1"/>
  <c r="T2855" i="1"/>
  <c r="T2854" i="1"/>
  <c r="T2853" i="1"/>
  <c r="T2852" i="1"/>
  <c r="T2851" i="1"/>
  <c r="T2850" i="1"/>
  <c r="T2849" i="1"/>
  <c r="T2848" i="1"/>
  <c r="T2847" i="1"/>
  <c r="T2846" i="1"/>
  <c r="T2845" i="1"/>
  <c r="T2844" i="1"/>
  <c r="T2843" i="1"/>
  <c r="T2842" i="1"/>
  <c r="T2841" i="1"/>
  <c r="T2840" i="1"/>
  <c r="T2839" i="1"/>
  <c r="T2838" i="1"/>
  <c r="T2837" i="1"/>
  <c r="T2836" i="1"/>
  <c r="T2835" i="1"/>
  <c r="T2834" i="1"/>
  <c r="T2833" i="1"/>
  <c r="T2832" i="1"/>
  <c r="T2831" i="1"/>
  <c r="T2830" i="1"/>
  <c r="T2829" i="1"/>
  <c r="T2828" i="1"/>
  <c r="T2827" i="1"/>
  <c r="T2826" i="1"/>
  <c r="T2825" i="1"/>
  <c r="T2824" i="1"/>
  <c r="T2823" i="1"/>
  <c r="T2822" i="1"/>
  <c r="T2821" i="1"/>
  <c r="T2820" i="1"/>
  <c r="T2819" i="1"/>
  <c r="T2818" i="1"/>
  <c r="T2817" i="1"/>
  <c r="T2816" i="1"/>
  <c r="T2815" i="1"/>
  <c r="T2814" i="1"/>
  <c r="T2813" i="1"/>
  <c r="T2812" i="1"/>
  <c r="T2811" i="1"/>
  <c r="T2810" i="1"/>
  <c r="T2809" i="1"/>
  <c r="T2808" i="1"/>
  <c r="T2807" i="1"/>
  <c r="T2806" i="1"/>
  <c r="T2805" i="1"/>
  <c r="T2804" i="1"/>
  <c r="T2803" i="1"/>
  <c r="T2802" i="1"/>
  <c r="T2801" i="1"/>
  <c r="T2800" i="1"/>
  <c r="T2799" i="1"/>
  <c r="T2798" i="1"/>
  <c r="T2797" i="1"/>
  <c r="T2796" i="1"/>
  <c r="T2795" i="1"/>
  <c r="T2794" i="1"/>
  <c r="T2793" i="1"/>
  <c r="T2792" i="1"/>
  <c r="T2791" i="1"/>
  <c r="T2790" i="1"/>
  <c r="T2789" i="1"/>
  <c r="T2788" i="1"/>
  <c r="T2787" i="1"/>
  <c r="T2786" i="1"/>
  <c r="T2785" i="1"/>
  <c r="T2784" i="1"/>
  <c r="T2783" i="1"/>
  <c r="T2782" i="1"/>
  <c r="T2781" i="1"/>
  <c r="T2780" i="1"/>
  <c r="T2779" i="1"/>
  <c r="T2778" i="1"/>
  <c r="T2777" i="1"/>
  <c r="T2776" i="1"/>
  <c r="T2775" i="1"/>
  <c r="T2774" i="1"/>
  <c r="T2773" i="1"/>
  <c r="T2772" i="1"/>
  <c r="T2771" i="1"/>
  <c r="T2770" i="1"/>
  <c r="T2769" i="1"/>
  <c r="T2768" i="1"/>
  <c r="T2767" i="1"/>
  <c r="T2766" i="1"/>
  <c r="T2765" i="1"/>
  <c r="T2764" i="1"/>
  <c r="T2763" i="1"/>
  <c r="T2762" i="1"/>
  <c r="T2761" i="1"/>
  <c r="T2760" i="1"/>
  <c r="T2759" i="1"/>
  <c r="T2758" i="1"/>
  <c r="T2757" i="1"/>
  <c r="T2756" i="1"/>
  <c r="T2755" i="1"/>
  <c r="T2754" i="1"/>
  <c r="T2753" i="1"/>
  <c r="T2752" i="1"/>
  <c r="T2751" i="1"/>
  <c r="T2750" i="1"/>
  <c r="T2749" i="1"/>
  <c r="T2748" i="1"/>
  <c r="T2747" i="1"/>
  <c r="T2746" i="1"/>
  <c r="T2745" i="1"/>
  <c r="T2744" i="1"/>
  <c r="T2743" i="1"/>
  <c r="T2742" i="1"/>
  <c r="T2741" i="1"/>
  <c r="T2740" i="1"/>
  <c r="T2739" i="1"/>
  <c r="T2738" i="1"/>
  <c r="T2737" i="1"/>
  <c r="T2736" i="1"/>
  <c r="T2735" i="1"/>
  <c r="T2734" i="1"/>
  <c r="T2733" i="1"/>
  <c r="T2732" i="1"/>
  <c r="T2731" i="1"/>
  <c r="T2730" i="1"/>
  <c r="T2729" i="1"/>
  <c r="T2728" i="1"/>
  <c r="T2727" i="1"/>
  <c r="T2726" i="1"/>
  <c r="T2725" i="1"/>
  <c r="T2724" i="1"/>
  <c r="T2723" i="1"/>
  <c r="T2722" i="1"/>
  <c r="T2721" i="1"/>
  <c r="T2720" i="1"/>
  <c r="T2719" i="1"/>
  <c r="T2718" i="1"/>
  <c r="T2717" i="1"/>
  <c r="T2716" i="1"/>
  <c r="T2715" i="1"/>
  <c r="T2714" i="1"/>
  <c r="T2713" i="1"/>
  <c r="T2712" i="1"/>
  <c r="T2711" i="1"/>
  <c r="T2710" i="1"/>
  <c r="T2709" i="1"/>
  <c r="T2708" i="1"/>
  <c r="T2707" i="1"/>
  <c r="T2706" i="1"/>
  <c r="T2705" i="1"/>
  <c r="T2704" i="1"/>
  <c r="T2703" i="1"/>
  <c r="T2702" i="1"/>
  <c r="T2701" i="1"/>
  <c r="T2700" i="1"/>
  <c r="T2699" i="1"/>
  <c r="T2698" i="1"/>
  <c r="T2697" i="1"/>
  <c r="T2696" i="1"/>
  <c r="T2695" i="1"/>
  <c r="T2694" i="1"/>
  <c r="T2693" i="1"/>
  <c r="T2692" i="1"/>
  <c r="T2691" i="1"/>
  <c r="T2690" i="1"/>
  <c r="T2689" i="1"/>
  <c r="T2688" i="1"/>
  <c r="T2687" i="1"/>
  <c r="T2686" i="1"/>
  <c r="T2685" i="1"/>
  <c r="T2684" i="1"/>
  <c r="T2683" i="1"/>
  <c r="T2682" i="1"/>
  <c r="T2681" i="1"/>
  <c r="T2680" i="1"/>
  <c r="T2679" i="1"/>
  <c r="T2678" i="1"/>
  <c r="T2677" i="1"/>
  <c r="T2676" i="1"/>
  <c r="T2675" i="1"/>
  <c r="T2674" i="1"/>
  <c r="T2673" i="1"/>
  <c r="T2672" i="1"/>
  <c r="T2671" i="1"/>
  <c r="T2670" i="1"/>
  <c r="T2669" i="1"/>
  <c r="T2668" i="1"/>
  <c r="T2667" i="1"/>
  <c r="T2666" i="1"/>
  <c r="T2665" i="1"/>
  <c r="T2664" i="1"/>
  <c r="T2663" i="1"/>
  <c r="T2662" i="1"/>
  <c r="T2661" i="1"/>
  <c r="T2660" i="1"/>
  <c r="T2659" i="1"/>
  <c r="T2658" i="1"/>
  <c r="T2656" i="1"/>
  <c r="T2655" i="1"/>
  <c r="T2654" i="1"/>
  <c r="T2653" i="1"/>
  <c r="T2652" i="1"/>
  <c r="T2651" i="1"/>
  <c r="T2650" i="1"/>
  <c r="T2649" i="1"/>
  <c r="T2648" i="1"/>
  <c r="T2647" i="1"/>
  <c r="T2646" i="1"/>
  <c r="T2645" i="1"/>
  <c r="T2644" i="1"/>
  <c r="T2643" i="1"/>
  <c r="T2642" i="1"/>
  <c r="T2641" i="1"/>
  <c r="T2640" i="1"/>
  <c r="T2639" i="1"/>
  <c r="T2638" i="1"/>
  <c r="T2637" i="1"/>
  <c r="T2636" i="1"/>
  <c r="T2635" i="1"/>
  <c r="T2634" i="1"/>
  <c r="T2633" i="1"/>
  <c r="T2632" i="1"/>
  <c r="T2631" i="1"/>
  <c r="T2630" i="1"/>
  <c r="T2629" i="1"/>
  <c r="T2628" i="1"/>
  <c r="T2627" i="1"/>
  <c r="T2626" i="1"/>
  <c r="T2625" i="1"/>
  <c r="T2624" i="1"/>
  <c r="T2623" i="1"/>
  <c r="T2622" i="1"/>
  <c r="T2621" i="1"/>
  <c r="T2620" i="1"/>
  <c r="T2619" i="1"/>
  <c r="T2618" i="1"/>
  <c r="T2617" i="1"/>
  <c r="T2616" i="1"/>
  <c r="T2615" i="1"/>
  <c r="T2614" i="1"/>
  <c r="T2613" i="1"/>
  <c r="T2612" i="1"/>
  <c r="T2611" i="1"/>
  <c r="T2610" i="1"/>
  <c r="T2609" i="1"/>
  <c r="T2608" i="1"/>
  <c r="T2607" i="1"/>
  <c r="T2606" i="1"/>
  <c r="T2605" i="1"/>
  <c r="T2604" i="1"/>
  <c r="T2603" i="1"/>
  <c r="T2602" i="1"/>
  <c r="T2601" i="1"/>
  <c r="T2600" i="1"/>
  <c r="T2599" i="1"/>
  <c r="T2598" i="1"/>
  <c r="T2597" i="1"/>
  <c r="T2596" i="1"/>
  <c r="T2595" i="1"/>
  <c r="T2594" i="1"/>
  <c r="T2593" i="1"/>
  <c r="T2592" i="1"/>
  <c r="T2591" i="1"/>
  <c r="T2590" i="1"/>
  <c r="T2589" i="1"/>
  <c r="T2588" i="1"/>
  <c r="T2587" i="1"/>
  <c r="T2586" i="1"/>
  <c r="T2585" i="1"/>
  <c r="T2584" i="1"/>
  <c r="T2583" i="1"/>
  <c r="T2582" i="1"/>
  <c r="T2581" i="1"/>
  <c r="T2580" i="1"/>
  <c r="T2579" i="1"/>
  <c r="T2578" i="1"/>
  <c r="T2577" i="1"/>
  <c r="T2576" i="1"/>
  <c r="T2575" i="1"/>
  <c r="T2574" i="1"/>
  <c r="T2573" i="1"/>
  <c r="T2572" i="1"/>
  <c r="T2571" i="1"/>
  <c r="T2570" i="1"/>
  <c r="T2569" i="1"/>
  <c r="T2568" i="1"/>
  <c r="T2567" i="1"/>
  <c r="T2566" i="1"/>
  <c r="T2565" i="1"/>
  <c r="T2564" i="1"/>
  <c r="T2563" i="1"/>
  <c r="T2562" i="1"/>
  <c r="T2560" i="1"/>
  <c r="T2559" i="1"/>
  <c r="T2558" i="1"/>
  <c r="T2557" i="1"/>
  <c r="T2556" i="1"/>
  <c r="T2555" i="1"/>
  <c r="T2554" i="1"/>
  <c r="T2553" i="1"/>
  <c r="T2552" i="1"/>
  <c r="T2551" i="1"/>
  <c r="T2550" i="1"/>
  <c r="T2549" i="1"/>
  <c r="T2548" i="1"/>
  <c r="T2547" i="1"/>
  <c r="T2546" i="1"/>
  <c r="T2545" i="1"/>
  <c r="T2544" i="1"/>
  <c r="T2543" i="1"/>
  <c r="T2542" i="1"/>
  <c r="T2541" i="1"/>
  <c r="T2540" i="1"/>
  <c r="T2539" i="1"/>
  <c r="T2538" i="1"/>
  <c r="T2537" i="1"/>
  <c r="T2536" i="1"/>
  <c r="T2535" i="1"/>
  <c r="T2534" i="1"/>
  <c r="T2533" i="1"/>
  <c r="T2532" i="1"/>
  <c r="T2531" i="1"/>
  <c r="T2530" i="1"/>
  <c r="T2529" i="1"/>
  <c r="T2528" i="1"/>
  <c r="T2527" i="1"/>
  <c r="T2526" i="1"/>
  <c r="T2525" i="1"/>
  <c r="T2524" i="1"/>
  <c r="T2523" i="1"/>
  <c r="T2522" i="1"/>
  <c r="T2521" i="1"/>
  <c r="T2520" i="1"/>
  <c r="T2519" i="1"/>
  <c r="T2518" i="1"/>
  <c r="T2517" i="1"/>
  <c r="T2516" i="1"/>
  <c r="T2515" i="1"/>
  <c r="T2514" i="1"/>
  <c r="T2513" i="1"/>
  <c r="T2512" i="1"/>
  <c r="T2511" i="1"/>
  <c r="T2510" i="1"/>
  <c r="T2509" i="1"/>
  <c r="T2508" i="1"/>
  <c r="T2507" i="1"/>
  <c r="T2506" i="1"/>
  <c r="T2505" i="1"/>
  <c r="T2504" i="1"/>
  <c r="T2503" i="1"/>
  <c r="T2502" i="1"/>
  <c r="T2501" i="1"/>
  <c r="T2500" i="1"/>
  <c r="T2499" i="1"/>
  <c r="T2498" i="1"/>
  <c r="T2497" i="1"/>
  <c r="T2496" i="1"/>
  <c r="T2494" i="1"/>
  <c r="T2493" i="1"/>
  <c r="T2492" i="1"/>
  <c r="T2491" i="1"/>
  <c r="T2490" i="1"/>
  <c r="T2489" i="1"/>
  <c r="T2488" i="1"/>
  <c r="T2487" i="1"/>
  <c r="T2486" i="1"/>
  <c r="T2485" i="1"/>
  <c r="T2484" i="1"/>
  <c r="T2483" i="1"/>
  <c r="T2482" i="1"/>
  <c r="T2481" i="1"/>
  <c r="T2480" i="1"/>
  <c r="T2479" i="1"/>
  <c r="T2478" i="1"/>
  <c r="T2477" i="1"/>
  <c r="T2476" i="1"/>
  <c r="T2475" i="1"/>
  <c r="T2474" i="1"/>
  <c r="T2473" i="1"/>
  <c r="T2472" i="1"/>
  <c r="T2471" i="1"/>
  <c r="T2470" i="1"/>
  <c r="T2469" i="1"/>
  <c r="T2468" i="1"/>
  <c r="T2467" i="1"/>
  <c r="T2466" i="1"/>
  <c r="T2465" i="1"/>
  <c r="T2464" i="1"/>
  <c r="T2463" i="1"/>
  <c r="T2462" i="1"/>
  <c r="T2461" i="1"/>
  <c r="T2460" i="1"/>
  <c r="T2459" i="1"/>
  <c r="T2458" i="1"/>
  <c r="T2457" i="1"/>
  <c r="T2456" i="1"/>
  <c r="T2455" i="1"/>
  <c r="T2454" i="1"/>
  <c r="T2453" i="1"/>
  <c r="T2452" i="1"/>
  <c r="T2451" i="1"/>
  <c r="T2450" i="1"/>
  <c r="T2449" i="1"/>
  <c r="T2447" i="1"/>
  <c r="T2446" i="1"/>
  <c r="T2445" i="1"/>
  <c r="T2444" i="1"/>
  <c r="T2443" i="1"/>
  <c r="T2441" i="1"/>
  <c r="T2440" i="1"/>
  <c r="T2439" i="1"/>
  <c r="T2438" i="1"/>
  <c r="T2437" i="1"/>
  <c r="T2436" i="1"/>
  <c r="T2435" i="1"/>
  <c r="T2434" i="1"/>
  <c r="T2433" i="1"/>
  <c r="T2432" i="1"/>
  <c r="T2431" i="1"/>
  <c r="T2430" i="1"/>
  <c r="T2429" i="1"/>
  <c r="T2428" i="1"/>
  <c r="T2427" i="1"/>
  <c r="T2426" i="1"/>
  <c r="T2425" i="1"/>
  <c r="T2424" i="1"/>
  <c r="T2423" i="1"/>
  <c r="T2422" i="1"/>
  <c r="T2421" i="1"/>
  <c r="T2420" i="1"/>
  <c r="T2419" i="1"/>
  <c r="T2418" i="1"/>
  <c r="T2417" i="1"/>
  <c r="T2416" i="1"/>
  <c r="T2415" i="1"/>
  <c r="T2414" i="1"/>
  <c r="T2413" i="1"/>
  <c r="T2412" i="1"/>
  <c r="T2411" i="1"/>
  <c r="T2410" i="1"/>
  <c r="T2409" i="1"/>
  <c r="T2408" i="1"/>
  <c r="T2407" i="1"/>
  <c r="T2406" i="1"/>
  <c r="T2405" i="1"/>
  <c r="T2404" i="1"/>
  <c r="T2403" i="1"/>
  <c r="T2402" i="1"/>
  <c r="T2401" i="1"/>
  <c r="T2400" i="1"/>
  <c r="T2399" i="1"/>
  <c r="T2398" i="1"/>
  <c r="T2397" i="1"/>
  <c r="T2396" i="1"/>
  <c r="T2395" i="1"/>
  <c r="T2394" i="1"/>
  <c r="T2393" i="1"/>
  <c r="T2392" i="1"/>
  <c r="T2391" i="1"/>
  <c r="T2390" i="1"/>
  <c r="T2389" i="1"/>
  <c r="T2388" i="1"/>
  <c r="T2387" i="1"/>
  <c r="T2386" i="1"/>
  <c r="T2385" i="1"/>
  <c r="T2384" i="1"/>
  <c r="T2383" i="1"/>
  <c r="T2382" i="1"/>
  <c r="T2381" i="1"/>
  <c r="T2380" i="1"/>
  <c r="T2379" i="1"/>
  <c r="T2378" i="1"/>
  <c r="T2377" i="1"/>
  <c r="T2376" i="1"/>
  <c r="T2375" i="1"/>
  <c r="T2374" i="1"/>
  <c r="T2373" i="1"/>
  <c r="T2372" i="1"/>
  <c r="T2371" i="1"/>
  <c r="T2370" i="1"/>
  <c r="T2369" i="1"/>
  <c r="T2368" i="1"/>
  <c r="T2367" i="1"/>
  <c r="T2366" i="1"/>
  <c r="T2365" i="1"/>
  <c r="T2364" i="1"/>
  <c r="T2362" i="1"/>
  <c r="T2361" i="1"/>
  <c r="T2360" i="1"/>
  <c r="T2359" i="1"/>
  <c r="T2358" i="1"/>
  <c r="T2357" i="1"/>
  <c r="T2356" i="1"/>
  <c r="T2355" i="1"/>
  <c r="T2354" i="1"/>
  <c r="T2353" i="1"/>
  <c r="T2352" i="1"/>
  <c r="T2351" i="1"/>
  <c r="T2350" i="1"/>
  <c r="T2349" i="1"/>
  <c r="T2348" i="1"/>
  <c r="T2347" i="1"/>
  <c r="T2346" i="1"/>
  <c r="T2345" i="1"/>
  <c r="T2344" i="1"/>
  <c r="T2343" i="1"/>
  <c r="T2342" i="1"/>
  <c r="T2341" i="1"/>
  <c r="T2340" i="1"/>
  <c r="T2339" i="1"/>
  <c r="T2338" i="1"/>
  <c r="T2337" i="1"/>
  <c r="T2336" i="1"/>
  <c r="T2335" i="1"/>
  <c r="T2334" i="1"/>
  <c r="T2333" i="1"/>
  <c r="T2332" i="1"/>
  <c r="T2331" i="1"/>
  <c r="T2330" i="1"/>
  <c r="T2329" i="1"/>
  <c r="T2328" i="1"/>
  <c r="T2327" i="1"/>
  <c r="T2326" i="1"/>
  <c r="T2325" i="1"/>
  <c r="T2324" i="1"/>
  <c r="T2323" i="1"/>
  <c r="T2322" i="1"/>
  <c r="T2321" i="1"/>
  <c r="T2320" i="1"/>
  <c r="T2319" i="1"/>
  <c r="T2318" i="1"/>
  <c r="T2317" i="1"/>
  <c r="T2316" i="1"/>
  <c r="T2315" i="1"/>
  <c r="T2314" i="1"/>
  <c r="T2313" i="1"/>
  <c r="T2312" i="1"/>
  <c r="T2311" i="1"/>
  <c r="T2310" i="1"/>
  <c r="T2309" i="1"/>
  <c r="T2308" i="1"/>
  <c r="T2307" i="1"/>
  <c r="T2306" i="1"/>
  <c r="T2305" i="1"/>
  <c r="T2304" i="1"/>
  <c r="T2303" i="1"/>
  <c r="T2302" i="1"/>
  <c r="T2301" i="1"/>
  <c r="T2300" i="1"/>
  <c r="T2299" i="1"/>
  <c r="T2298" i="1"/>
  <c r="T2297" i="1"/>
  <c r="T2296" i="1"/>
  <c r="T2294" i="1"/>
  <c r="T2293" i="1"/>
  <c r="T2292" i="1"/>
  <c r="T2291" i="1"/>
  <c r="T2290" i="1"/>
  <c r="T2289" i="1"/>
  <c r="T2288" i="1"/>
  <c r="T2287" i="1"/>
  <c r="T2286" i="1"/>
  <c r="T2285" i="1"/>
  <c r="T2284" i="1"/>
  <c r="T2283" i="1"/>
  <c r="T2282" i="1"/>
  <c r="T2281" i="1"/>
  <c r="T2280" i="1"/>
  <c r="T2279" i="1"/>
  <c r="T2278" i="1"/>
  <c r="T2277" i="1"/>
  <c r="T2276" i="1"/>
  <c r="T2275" i="1"/>
  <c r="T2274" i="1"/>
  <c r="T2273" i="1"/>
  <c r="T2272" i="1"/>
  <c r="T2271" i="1"/>
  <c r="T2270" i="1"/>
  <c r="T2269" i="1"/>
  <c r="T2268" i="1"/>
  <c r="T2267" i="1"/>
  <c r="T2266" i="1"/>
  <c r="T2265" i="1"/>
  <c r="T2264" i="1"/>
  <c r="T2263" i="1"/>
  <c r="T2262" i="1"/>
  <c r="T2261" i="1"/>
  <c r="T2260" i="1"/>
  <c r="T2259" i="1"/>
  <c r="T2257" i="1"/>
  <c r="T2256" i="1"/>
  <c r="T2255" i="1"/>
  <c r="T2254" i="1"/>
  <c r="T2253" i="1"/>
  <c r="T2252" i="1"/>
  <c r="T2251" i="1"/>
  <c r="T2250" i="1"/>
  <c r="T2249" i="1"/>
  <c r="T2248" i="1"/>
  <c r="T2247" i="1"/>
  <c r="T2246" i="1"/>
  <c r="T2245" i="1"/>
  <c r="T2244" i="1"/>
  <c r="T2243" i="1"/>
  <c r="T2242" i="1"/>
  <c r="T2241" i="1"/>
  <c r="T2240" i="1"/>
  <c r="T2239" i="1"/>
  <c r="T2238" i="1"/>
  <c r="T2237" i="1"/>
  <c r="T2236" i="1"/>
  <c r="T2235" i="1"/>
  <c r="T2234" i="1"/>
  <c r="T2233" i="1"/>
  <c r="T2232" i="1"/>
  <c r="T2231" i="1"/>
  <c r="T2230" i="1"/>
  <c r="T2229" i="1"/>
  <c r="T2228" i="1"/>
  <c r="T2227" i="1"/>
  <c r="T2226" i="1"/>
  <c r="T2225" i="1"/>
  <c r="T2224" i="1"/>
  <c r="T2223" i="1"/>
  <c r="T2222" i="1"/>
  <c r="T2221" i="1"/>
  <c r="T2220" i="1"/>
  <c r="T2219" i="1"/>
  <c r="T2218" i="1"/>
  <c r="T2217" i="1"/>
  <c r="T2216" i="1"/>
  <c r="T2215" i="1"/>
  <c r="T2214" i="1"/>
  <c r="T2213" i="1"/>
  <c r="T2212" i="1"/>
  <c r="T2211" i="1"/>
  <c r="T2210" i="1"/>
  <c r="T2209" i="1"/>
  <c r="T2208" i="1"/>
  <c r="T2207" i="1"/>
  <c r="T2206" i="1"/>
  <c r="T2205" i="1"/>
  <c r="T2204" i="1"/>
  <c r="T2203" i="1"/>
  <c r="T2202" i="1"/>
  <c r="T2201" i="1"/>
  <c r="T2200" i="1"/>
  <c r="T2199" i="1"/>
  <c r="T2198" i="1"/>
  <c r="T2197" i="1"/>
  <c r="T2196" i="1"/>
  <c r="T2195" i="1"/>
  <c r="T2194" i="1"/>
  <c r="T2193" i="1"/>
  <c r="T2192" i="1"/>
  <c r="T2191" i="1"/>
  <c r="T2190" i="1"/>
  <c r="T2189" i="1"/>
  <c r="T2188" i="1"/>
  <c r="T2187" i="1"/>
  <c r="T2186" i="1"/>
  <c r="T2185" i="1"/>
  <c r="T2184" i="1"/>
  <c r="T2183" i="1"/>
  <c r="T2182" i="1"/>
  <c r="T2181" i="1"/>
  <c r="T2179" i="1"/>
  <c r="T2178" i="1"/>
  <c r="T2177" i="1"/>
  <c r="T2176" i="1"/>
  <c r="T2175" i="1"/>
  <c r="T2174" i="1"/>
  <c r="T2173" i="1"/>
  <c r="T2172" i="1"/>
  <c r="T2171" i="1"/>
  <c r="T2170" i="1"/>
  <c r="T2169" i="1"/>
  <c r="T2168" i="1"/>
  <c r="T2167" i="1"/>
  <c r="T2166" i="1"/>
  <c r="T2165" i="1"/>
  <c r="T2164" i="1"/>
  <c r="T2163" i="1"/>
  <c r="T2162" i="1"/>
  <c r="T2161" i="1"/>
  <c r="T2160" i="1"/>
  <c r="T2159" i="1"/>
  <c r="T2158" i="1"/>
  <c r="T2157" i="1"/>
  <c r="T2156" i="1"/>
  <c r="T2155" i="1"/>
  <c r="T2154" i="1"/>
  <c r="T2153" i="1"/>
  <c r="T2152" i="1"/>
  <c r="T2151" i="1"/>
  <c r="T2150" i="1"/>
  <c r="T2149" i="1"/>
  <c r="T2148" i="1"/>
  <c r="T2147" i="1"/>
  <c r="T2146" i="1"/>
  <c r="T2145" i="1"/>
  <c r="T2144" i="1"/>
  <c r="T2143" i="1"/>
  <c r="T2142" i="1"/>
  <c r="T2141" i="1"/>
  <c r="T2140" i="1"/>
  <c r="T2139" i="1"/>
  <c r="T2138" i="1"/>
  <c r="T2137" i="1"/>
  <c r="T2136" i="1"/>
  <c r="T2135" i="1"/>
  <c r="T2134" i="1"/>
  <c r="T2133" i="1"/>
  <c r="T2132" i="1"/>
  <c r="T2131" i="1"/>
  <c r="T2130" i="1"/>
  <c r="T2129" i="1"/>
  <c r="T2128" i="1"/>
  <c r="T2127" i="1"/>
  <c r="T2126" i="1"/>
  <c r="T2125" i="1"/>
  <c r="T2124" i="1"/>
  <c r="T2123" i="1"/>
  <c r="T2122" i="1"/>
  <c r="T2121" i="1"/>
  <c r="T2120" i="1"/>
  <c r="T2119" i="1"/>
  <c r="T2118" i="1"/>
  <c r="T2117" i="1"/>
  <c r="T2116" i="1"/>
  <c r="T2115" i="1"/>
  <c r="T2114" i="1"/>
  <c r="T2113" i="1"/>
  <c r="T2112" i="1"/>
  <c r="T2111" i="1"/>
  <c r="T2110" i="1"/>
  <c r="T2109" i="1"/>
  <c r="T2108" i="1"/>
  <c r="T2107" i="1"/>
  <c r="T2106" i="1"/>
  <c r="T2105" i="1"/>
  <c r="T2104" i="1"/>
  <c r="T2103" i="1"/>
  <c r="T2102" i="1"/>
  <c r="T2101" i="1"/>
  <c r="T2100" i="1"/>
  <c r="T2099" i="1"/>
  <c r="T2098" i="1"/>
  <c r="T2097" i="1"/>
  <c r="T2096" i="1"/>
  <c r="T2095" i="1"/>
  <c r="T2094" i="1"/>
  <c r="T2093" i="1"/>
  <c r="T2091" i="1"/>
  <c r="T2090" i="1"/>
  <c r="T2089" i="1"/>
  <c r="T2088" i="1"/>
  <c r="T2087" i="1"/>
  <c r="T2086" i="1"/>
  <c r="T2085" i="1"/>
  <c r="T2084" i="1"/>
  <c r="T2083" i="1"/>
  <c r="T2082" i="1"/>
  <c r="T2081" i="1"/>
  <c r="T2080" i="1"/>
  <c r="T2079" i="1"/>
  <c r="T2078" i="1"/>
  <c r="T2077" i="1"/>
  <c r="T2076" i="1"/>
  <c r="T2075" i="1"/>
  <c r="T2074" i="1"/>
  <c r="T2073" i="1"/>
  <c r="T2072" i="1"/>
  <c r="T2071" i="1"/>
  <c r="T2070" i="1"/>
  <c r="T2069" i="1"/>
  <c r="T2068" i="1"/>
  <c r="T2067" i="1"/>
  <c r="T2066" i="1"/>
  <c r="T2065" i="1"/>
  <c r="T2064" i="1"/>
  <c r="T2063" i="1"/>
  <c r="T2062" i="1"/>
  <c r="T2061" i="1"/>
  <c r="T2060" i="1"/>
  <c r="T2059" i="1"/>
  <c r="T2058" i="1"/>
  <c r="T2057" i="1"/>
  <c r="T2056" i="1"/>
  <c r="T2055" i="1"/>
  <c r="T2054" i="1"/>
  <c r="T2053" i="1"/>
  <c r="T2052" i="1"/>
  <c r="T2051" i="1"/>
  <c r="T2050" i="1"/>
  <c r="T2049" i="1"/>
  <c r="T2048" i="1"/>
  <c r="T2047" i="1"/>
  <c r="T2046" i="1"/>
  <c r="T2045" i="1"/>
  <c r="T2044" i="1"/>
  <c r="T2043" i="1"/>
  <c r="T2042" i="1"/>
  <c r="T2041" i="1"/>
  <c r="T2040" i="1"/>
  <c r="T2039" i="1"/>
  <c r="T2038" i="1"/>
  <c r="T2037" i="1"/>
  <c r="T2036" i="1"/>
  <c r="T2035" i="1"/>
  <c r="T2034" i="1"/>
  <c r="T2033" i="1"/>
  <c r="T2032" i="1"/>
  <c r="T2031" i="1"/>
  <c r="T2030" i="1"/>
  <c r="T2028" i="1"/>
  <c r="T2027" i="1"/>
  <c r="T2026" i="1"/>
  <c r="T2025" i="1"/>
  <c r="T2024" i="1"/>
  <c r="T2023" i="1"/>
  <c r="T2022" i="1"/>
  <c r="T2021" i="1"/>
  <c r="T2020" i="1"/>
  <c r="T2019" i="1"/>
  <c r="T2018" i="1"/>
  <c r="T2017" i="1"/>
  <c r="T2016" i="1"/>
  <c r="T2015" i="1"/>
  <c r="T2014" i="1"/>
  <c r="T2013" i="1"/>
  <c r="T2012" i="1"/>
  <c r="T2010" i="1"/>
  <c r="T2009" i="1"/>
  <c r="T2008" i="1"/>
  <c r="T2007" i="1"/>
  <c r="T2006" i="1"/>
  <c r="T2005" i="1"/>
  <c r="T2004" i="1"/>
  <c r="T2003" i="1"/>
  <c r="T2002" i="1"/>
  <c r="T2001" i="1"/>
  <c r="T2000" i="1"/>
  <c r="T1999" i="1"/>
  <c r="T1998" i="1"/>
  <c r="T1997" i="1"/>
  <c r="T1996" i="1"/>
  <c r="T1995" i="1"/>
  <c r="T1994" i="1"/>
  <c r="T1993" i="1"/>
  <c r="T1992" i="1"/>
  <c r="T1991" i="1"/>
  <c r="T1990" i="1"/>
  <c r="T1989" i="1"/>
  <c r="T1988" i="1"/>
  <c r="T1987" i="1"/>
  <c r="T1986" i="1"/>
  <c r="T1985" i="1"/>
  <c r="T1984" i="1"/>
  <c r="T1983" i="1"/>
  <c r="T1982" i="1"/>
  <c r="T1981" i="1"/>
  <c r="T1980" i="1"/>
  <c r="T1979" i="1"/>
  <c r="T1978" i="1"/>
  <c r="T1976" i="1"/>
  <c r="T1975" i="1"/>
  <c r="T1974" i="1"/>
  <c r="T1973" i="1"/>
  <c r="T1972" i="1"/>
  <c r="T1971" i="1"/>
  <c r="T1970" i="1"/>
  <c r="T1969" i="1"/>
  <c r="T1968" i="1"/>
  <c r="T1967" i="1"/>
  <c r="T1966" i="1"/>
  <c r="T1965" i="1"/>
  <c r="T1964" i="1"/>
  <c r="T1963" i="1"/>
  <c r="T1962" i="1"/>
  <c r="T1961" i="1"/>
  <c r="T1960" i="1"/>
  <c r="T1959" i="1"/>
  <c r="T1958" i="1"/>
  <c r="T1957" i="1"/>
  <c r="T1956" i="1"/>
  <c r="T1954" i="1"/>
  <c r="T1953" i="1"/>
  <c r="T1952" i="1"/>
  <c r="T1951" i="1"/>
  <c r="T1950" i="1"/>
  <c r="T1949" i="1"/>
  <c r="T1948" i="1"/>
  <c r="T1947" i="1"/>
  <c r="T1946" i="1"/>
  <c r="T1945" i="1"/>
  <c r="T1944" i="1"/>
  <c r="T1942" i="1"/>
  <c r="T1941" i="1"/>
  <c r="T1940" i="1"/>
  <c r="T1939" i="1"/>
  <c r="T1938" i="1"/>
  <c r="T1937" i="1"/>
  <c r="T1936" i="1"/>
  <c r="T1935" i="1"/>
  <c r="T1934" i="1"/>
  <c r="T1933" i="1"/>
  <c r="T1932" i="1"/>
  <c r="T1931" i="1"/>
  <c r="T1930" i="1"/>
  <c r="T1929" i="1"/>
  <c r="T1928" i="1"/>
  <c r="T1927" i="1"/>
  <c r="T1926" i="1"/>
  <c r="T1925" i="1"/>
  <c r="T1924" i="1"/>
  <c r="T1923" i="1"/>
  <c r="T1922" i="1"/>
  <c r="T1921" i="1"/>
  <c r="T1920" i="1"/>
  <c r="T1919" i="1"/>
  <c r="T1918" i="1"/>
  <c r="T1917" i="1"/>
  <c r="T1916" i="1"/>
  <c r="T1915" i="1"/>
  <c r="T1914" i="1"/>
  <c r="T1913" i="1"/>
  <c r="T1912" i="1"/>
  <c r="T1911" i="1"/>
  <c r="T1910" i="1"/>
  <c r="T1909" i="1"/>
  <c r="T1908" i="1"/>
  <c r="T1907" i="1"/>
  <c r="T1906" i="1"/>
  <c r="T1905" i="1"/>
  <c r="T1904" i="1"/>
  <c r="T1903" i="1"/>
  <c r="T1902" i="1"/>
  <c r="T1901" i="1"/>
  <c r="T1900" i="1"/>
  <c r="T1899" i="1"/>
  <c r="T1898" i="1"/>
  <c r="T1897" i="1"/>
  <c r="T1896" i="1"/>
  <c r="T1895" i="1"/>
  <c r="T1894" i="1"/>
  <c r="T1893" i="1"/>
  <c r="T1892" i="1"/>
  <c r="T1891" i="1"/>
  <c r="T1890" i="1"/>
  <c r="T1889" i="1"/>
  <c r="T1888" i="1"/>
  <c r="T1887" i="1"/>
  <c r="T1886" i="1"/>
  <c r="T1885" i="1"/>
  <c r="T1884" i="1"/>
  <c r="T1883" i="1"/>
  <c r="T1882" i="1"/>
  <c r="T1881" i="1"/>
  <c r="T1880" i="1"/>
  <c r="T1879" i="1"/>
  <c r="T1878" i="1"/>
  <c r="T1877" i="1"/>
  <c r="T1876" i="1"/>
  <c r="T1875" i="1"/>
  <c r="T1874" i="1"/>
  <c r="T1873" i="1"/>
  <c r="T1872" i="1"/>
  <c r="T1871" i="1"/>
  <c r="T1870" i="1"/>
  <c r="T1869" i="1"/>
  <c r="T1868" i="1"/>
  <c r="T1867" i="1"/>
  <c r="T1866" i="1"/>
  <c r="T1865" i="1"/>
  <c r="T1864" i="1"/>
  <c r="T1863" i="1"/>
  <c r="T1862" i="1"/>
  <c r="T1861" i="1"/>
  <c r="T1860" i="1"/>
  <c r="T1859" i="1"/>
  <c r="T1858" i="1"/>
  <c r="T1857" i="1"/>
  <c r="T1856" i="1"/>
  <c r="T1855" i="1"/>
  <c r="T1854" i="1"/>
  <c r="T1853" i="1"/>
  <c r="T1852" i="1"/>
  <c r="T1851" i="1"/>
  <c r="T1850" i="1"/>
  <c r="T1849" i="1"/>
  <c r="T1847" i="1"/>
  <c r="T1846" i="1"/>
  <c r="T1845" i="1"/>
  <c r="T1844" i="1"/>
  <c r="T1843" i="1"/>
  <c r="T1842" i="1"/>
  <c r="T1841" i="1"/>
  <c r="T1840" i="1"/>
  <c r="T1839" i="1"/>
  <c r="T1838" i="1"/>
  <c r="T1837" i="1"/>
  <c r="T1836" i="1"/>
  <c r="T1835" i="1"/>
  <c r="T1834" i="1"/>
  <c r="T1833" i="1"/>
  <c r="T1832" i="1"/>
  <c r="T1831" i="1"/>
  <c r="T1830" i="1"/>
  <c r="T1829" i="1"/>
  <c r="T1828" i="1"/>
  <c r="T1827" i="1"/>
  <c r="T1826" i="1"/>
  <c r="T1825" i="1"/>
  <c r="T1824" i="1"/>
  <c r="T1823" i="1"/>
  <c r="T1822" i="1"/>
  <c r="T1821" i="1"/>
  <c r="T1820" i="1"/>
  <c r="T1819" i="1"/>
  <c r="T1818" i="1"/>
  <c r="T1817" i="1"/>
  <c r="T1816" i="1"/>
  <c r="T1815" i="1"/>
  <c r="T1814" i="1"/>
  <c r="T1813" i="1"/>
  <c r="T1812" i="1"/>
  <c r="T1811" i="1"/>
  <c r="T1810" i="1"/>
  <c r="T1809" i="1"/>
  <c r="T1808" i="1"/>
  <c r="T1807" i="1"/>
  <c r="T1806" i="1"/>
  <c r="T1805" i="1"/>
  <c r="T1804" i="1"/>
  <c r="T1803" i="1"/>
  <c r="T1802" i="1"/>
  <c r="T1801" i="1"/>
  <c r="T1800" i="1"/>
  <c r="T1799" i="1"/>
  <c r="T1798" i="1"/>
  <c r="T1797" i="1"/>
  <c r="T1796" i="1"/>
  <c r="T1795" i="1"/>
  <c r="T1794" i="1"/>
  <c r="T1793" i="1"/>
  <c r="T1791" i="1"/>
  <c r="T1790" i="1"/>
  <c r="T1789" i="1"/>
  <c r="T1788" i="1"/>
  <c r="T1787" i="1"/>
  <c r="T1786" i="1"/>
  <c r="T1785" i="1"/>
  <c r="T1784" i="1"/>
  <c r="T1783" i="1"/>
  <c r="T1782" i="1"/>
  <c r="T1781" i="1"/>
  <c r="T1780" i="1"/>
  <c r="T1779" i="1"/>
  <c r="T1778" i="1"/>
  <c r="T1777" i="1"/>
  <c r="T1776" i="1"/>
  <c r="T1775" i="1"/>
  <c r="T1774" i="1"/>
  <c r="T1773" i="1"/>
  <c r="T1772" i="1"/>
  <c r="T1771" i="1"/>
  <c r="T1770" i="1"/>
  <c r="T1769" i="1"/>
  <c r="T1768" i="1"/>
  <c r="T1767" i="1"/>
  <c r="T1766" i="1"/>
  <c r="T1765" i="1"/>
  <c r="T1764" i="1"/>
  <c r="T1763" i="1"/>
  <c r="T1762" i="1"/>
  <c r="T1761" i="1"/>
  <c r="T1760" i="1"/>
  <c r="T1759" i="1"/>
  <c r="T1758" i="1"/>
  <c r="T1757" i="1"/>
  <c r="T1756" i="1"/>
  <c r="T1755" i="1"/>
  <c r="T1754" i="1"/>
  <c r="T1753" i="1"/>
  <c r="T1752" i="1"/>
  <c r="T1751" i="1"/>
  <c r="T1750" i="1"/>
  <c r="T1749" i="1"/>
  <c r="T1748" i="1"/>
  <c r="T1747" i="1"/>
  <c r="T1746" i="1"/>
  <c r="T1745" i="1"/>
  <c r="T1744" i="1"/>
  <c r="T1743" i="1"/>
  <c r="T1742" i="1"/>
  <c r="T1741" i="1"/>
  <c r="T1740" i="1"/>
  <c r="T1739" i="1"/>
  <c r="T1738" i="1"/>
  <c r="T1737" i="1"/>
  <c r="T1736" i="1"/>
  <c r="T1735" i="1"/>
  <c r="T1734" i="1"/>
  <c r="T1733" i="1"/>
  <c r="T1732" i="1"/>
  <c r="T1731" i="1"/>
  <c r="T1730" i="1"/>
  <c r="T1729" i="1"/>
  <c r="T1728" i="1"/>
  <c r="T1727" i="1"/>
  <c r="T1726" i="1"/>
  <c r="T1725" i="1"/>
  <c r="T1724" i="1"/>
  <c r="T1723" i="1"/>
  <c r="T1722" i="1"/>
  <c r="T1721" i="1"/>
  <c r="T1720" i="1"/>
  <c r="T1719" i="1"/>
  <c r="T1718" i="1"/>
  <c r="T1717" i="1"/>
  <c r="T1716" i="1"/>
  <c r="T1715" i="1"/>
  <c r="T1714" i="1"/>
  <c r="T1713" i="1"/>
  <c r="T1712" i="1"/>
  <c r="T1711" i="1"/>
  <c r="T1710" i="1"/>
  <c r="T1709" i="1"/>
  <c r="T1708" i="1"/>
  <c r="T1707" i="1"/>
  <c r="T1706" i="1"/>
  <c r="T1705" i="1"/>
  <c r="T1704" i="1"/>
  <c r="T1703" i="1"/>
  <c r="T1702" i="1"/>
  <c r="T1701" i="1"/>
  <c r="T1700" i="1"/>
  <c r="T1699" i="1"/>
  <c r="T1698" i="1"/>
  <c r="T1697" i="1"/>
  <c r="T1696" i="1"/>
  <c r="T1695" i="1"/>
  <c r="T1694" i="1"/>
  <c r="T1693" i="1"/>
  <c r="T1692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1" i="1"/>
  <c r="T1670" i="1"/>
  <c r="T1669" i="1"/>
  <c r="T1668" i="1"/>
  <c r="T1667" i="1"/>
  <c r="T1666" i="1"/>
  <c r="T1665" i="1"/>
  <c r="T1664" i="1"/>
  <c r="T1663" i="1"/>
  <c r="T1662" i="1"/>
  <c r="T1661" i="1"/>
  <c r="T1660" i="1"/>
  <c r="T1659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7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30" i="1"/>
  <c r="T1529" i="1"/>
  <c r="T1528" i="1"/>
  <c r="T1527" i="1"/>
  <c r="T1526" i="1"/>
  <c r="T1525" i="1"/>
  <c r="T1524" i="1"/>
  <c r="T1523" i="1"/>
  <c r="T1522" i="1"/>
  <c r="T1521" i="1"/>
  <c r="T1520" i="1"/>
  <c r="T1519" i="1"/>
  <c r="T1518" i="1"/>
  <c r="T1517" i="1"/>
  <c r="T1516" i="1"/>
  <c r="T1515" i="1"/>
  <c r="T1514" i="1"/>
  <c r="T1513" i="1"/>
  <c r="T1512" i="1"/>
  <c r="T1511" i="1"/>
  <c r="T1510" i="1"/>
  <c r="T1509" i="1"/>
  <c r="T1508" i="1"/>
  <c r="T1507" i="1"/>
  <c r="T1506" i="1"/>
  <c r="T1505" i="1"/>
  <c r="T1504" i="1"/>
  <c r="T1503" i="1"/>
  <c r="T1502" i="1"/>
  <c r="T1501" i="1"/>
  <c r="T1500" i="1"/>
  <c r="T1499" i="1"/>
  <c r="T1498" i="1"/>
  <c r="T1497" i="1"/>
  <c r="T1496" i="1"/>
  <c r="T1495" i="1"/>
  <c r="T1494" i="1"/>
  <c r="T1493" i="1"/>
  <c r="T1492" i="1"/>
  <c r="T1491" i="1"/>
  <c r="T1490" i="1"/>
  <c r="T1489" i="1"/>
  <c r="T1488" i="1"/>
  <c r="T1487" i="1"/>
  <c r="T1486" i="1"/>
  <c r="T1485" i="1"/>
  <c r="T1484" i="1"/>
  <c r="T1483" i="1"/>
  <c r="T1482" i="1"/>
  <c r="T1481" i="1"/>
  <c r="T1480" i="1"/>
  <c r="T1479" i="1"/>
  <c r="T1478" i="1"/>
  <c r="T1477" i="1"/>
  <c r="T1476" i="1"/>
  <c r="T1475" i="1"/>
  <c r="T1474" i="1"/>
  <c r="T1473" i="1"/>
  <c r="T1472" i="1"/>
  <c r="T1471" i="1"/>
  <c r="T1470" i="1"/>
  <c r="T1469" i="1"/>
  <c r="T1468" i="1"/>
  <c r="T1467" i="1"/>
  <c r="T1466" i="1"/>
  <c r="T1465" i="1"/>
  <c r="T1464" i="1"/>
  <c r="T1463" i="1"/>
  <c r="T1462" i="1"/>
  <c r="T1461" i="1"/>
  <c r="T1460" i="1"/>
  <c r="T1459" i="1"/>
  <c r="T1458" i="1"/>
  <c r="T1457" i="1"/>
  <c r="T1456" i="1"/>
  <c r="T1455" i="1"/>
  <c r="T1454" i="1"/>
  <c r="T1453" i="1"/>
  <c r="T1452" i="1"/>
  <c r="T1451" i="1"/>
  <c r="T1450" i="1"/>
  <c r="T1449" i="1"/>
  <c r="T1448" i="1"/>
  <c r="T1447" i="1"/>
  <c r="T1446" i="1"/>
  <c r="T1445" i="1"/>
  <c r="T1444" i="1"/>
  <c r="T1443" i="1"/>
  <c r="T1442" i="1"/>
  <c r="T1441" i="1"/>
  <c r="T1440" i="1"/>
  <c r="T1439" i="1"/>
  <c r="T1438" i="1"/>
  <c r="T1436" i="1"/>
  <c r="T1435" i="1"/>
  <c r="T1434" i="1"/>
  <c r="T1433" i="1"/>
  <c r="T1432" i="1"/>
  <c r="T1431" i="1"/>
  <c r="T1430" i="1"/>
  <c r="T1429" i="1"/>
  <c r="T1428" i="1"/>
  <c r="T1427" i="1"/>
  <c r="T1426" i="1"/>
  <c r="T1425" i="1"/>
  <c r="T1424" i="1"/>
  <c r="T1423" i="1"/>
  <c r="T1422" i="1"/>
  <c r="T1421" i="1"/>
  <c r="T1420" i="1"/>
  <c r="T1419" i="1"/>
  <c r="T1418" i="1"/>
  <c r="T1417" i="1"/>
  <c r="T1416" i="1"/>
  <c r="T1415" i="1"/>
  <c r="T1414" i="1"/>
  <c r="T1413" i="1"/>
  <c r="T1412" i="1"/>
  <c r="T1411" i="1"/>
  <c r="T1410" i="1"/>
  <c r="T1409" i="1"/>
  <c r="T1408" i="1"/>
  <c r="T1407" i="1"/>
  <c r="T1406" i="1"/>
  <c r="T1405" i="1"/>
  <c r="T1404" i="1"/>
  <c r="T1403" i="1"/>
  <c r="T1402" i="1"/>
  <c r="T1401" i="1"/>
  <c r="T1400" i="1"/>
  <c r="T1399" i="1"/>
  <c r="T1398" i="1"/>
  <c r="T1397" i="1"/>
  <c r="T1396" i="1"/>
  <c r="T1395" i="1"/>
  <c r="T1394" i="1"/>
  <c r="T1393" i="1"/>
  <c r="T1392" i="1"/>
  <c r="T1391" i="1"/>
  <c r="T1390" i="1"/>
  <c r="T1389" i="1"/>
  <c r="T1388" i="1"/>
  <c r="T1387" i="1"/>
  <c r="T1386" i="1"/>
  <c r="T1385" i="1"/>
  <c r="T1384" i="1"/>
  <c r="T1383" i="1"/>
  <c r="T1382" i="1"/>
  <c r="T1381" i="1"/>
  <c r="T1380" i="1"/>
  <c r="T1379" i="1"/>
  <c r="T1378" i="1"/>
  <c r="T1377" i="1"/>
  <c r="T1376" i="1"/>
  <c r="T1375" i="1"/>
  <c r="T1374" i="1"/>
  <c r="T1373" i="1"/>
  <c r="T1372" i="1"/>
  <c r="T1371" i="1"/>
  <c r="T1370" i="1"/>
  <c r="T1369" i="1"/>
  <c r="T1368" i="1"/>
  <c r="T1367" i="1"/>
  <c r="T1366" i="1"/>
  <c r="T1365" i="1"/>
  <c r="T1364" i="1"/>
  <c r="T1363" i="1"/>
  <c r="T1362" i="1"/>
  <c r="T1361" i="1"/>
  <c r="T1360" i="1"/>
  <c r="T1359" i="1"/>
  <c r="T1358" i="1"/>
  <c r="T1357" i="1"/>
  <c r="T1356" i="1"/>
  <c r="T1355" i="1"/>
  <c r="T1354" i="1"/>
  <c r="T1353" i="1"/>
  <c r="T1352" i="1"/>
  <c r="T1350" i="1"/>
  <c r="T1349" i="1"/>
  <c r="T1348" i="1"/>
  <c r="T1347" i="1"/>
  <c r="T1346" i="1"/>
  <c r="T1345" i="1"/>
  <c r="T1344" i="1"/>
  <c r="T1343" i="1"/>
  <c r="T1342" i="1"/>
  <c r="T1341" i="1"/>
  <c r="T1340" i="1"/>
  <c r="T1339" i="1"/>
  <c r="T1338" i="1"/>
  <c r="T1337" i="1"/>
  <c r="T1336" i="1"/>
  <c r="T1335" i="1"/>
  <c r="T1334" i="1"/>
  <c r="T1333" i="1"/>
  <c r="T1332" i="1"/>
  <c r="T1331" i="1"/>
  <c r="T1330" i="1"/>
  <c r="T1329" i="1"/>
  <c r="T1328" i="1"/>
  <c r="T1327" i="1"/>
  <c r="T1326" i="1"/>
  <c r="T1325" i="1"/>
  <c r="T1324" i="1"/>
  <c r="T1323" i="1"/>
  <c r="T1322" i="1"/>
  <c r="T1321" i="1"/>
  <c r="T1320" i="1"/>
  <c r="T1319" i="1"/>
  <c r="T1318" i="1"/>
  <c r="T1317" i="1"/>
  <c r="T1316" i="1"/>
  <c r="T1315" i="1"/>
  <c r="T1314" i="1"/>
  <c r="T1313" i="1"/>
  <c r="T1312" i="1"/>
  <c r="T1311" i="1"/>
  <c r="T1310" i="1"/>
  <c r="T1309" i="1"/>
  <c r="T1308" i="1"/>
  <c r="T1307" i="1"/>
  <c r="T1306" i="1"/>
  <c r="T1305" i="1"/>
  <c r="T1304" i="1"/>
  <c r="T1303" i="1"/>
  <c r="T1302" i="1"/>
  <c r="T1301" i="1"/>
  <c r="T1300" i="1"/>
  <c r="T1299" i="1"/>
  <c r="T1298" i="1"/>
  <c r="T1297" i="1"/>
  <c r="T1296" i="1"/>
  <c r="T1295" i="1"/>
  <c r="T1294" i="1"/>
  <c r="T1293" i="1"/>
  <c r="T1292" i="1"/>
  <c r="T1291" i="1"/>
  <c r="T1290" i="1"/>
  <c r="T1289" i="1"/>
  <c r="T1288" i="1"/>
  <c r="T1287" i="1"/>
  <c r="T1286" i="1"/>
  <c r="T1285" i="1"/>
  <c r="T1284" i="1"/>
  <c r="T1283" i="1"/>
  <c r="T1282" i="1"/>
  <c r="T1281" i="1"/>
  <c r="T1280" i="1"/>
  <c r="T1279" i="1"/>
  <c r="T1278" i="1"/>
  <c r="T1277" i="1"/>
  <c r="T1276" i="1"/>
  <c r="T1275" i="1"/>
  <c r="T1274" i="1"/>
  <c r="T1273" i="1"/>
  <c r="T1272" i="1"/>
  <c r="T1271" i="1"/>
  <c r="T1270" i="1"/>
  <c r="T1269" i="1"/>
  <c r="T1268" i="1"/>
  <c r="T1266" i="1"/>
  <c r="T1265" i="1"/>
  <c r="T1264" i="1"/>
  <c r="T1263" i="1"/>
  <c r="T1262" i="1"/>
  <c r="T1261" i="1"/>
  <c r="T1260" i="1"/>
  <c r="T1259" i="1"/>
  <c r="T1258" i="1"/>
  <c r="T1257" i="1"/>
  <c r="T1256" i="1"/>
  <c r="T1255" i="1"/>
  <c r="T1254" i="1"/>
  <c r="T1253" i="1"/>
  <c r="T1252" i="1"/>
  <c r="T1251" i="1"/>
  <c r="T1250" i="1"/>
  <c r="T1248" i="1"/>
  <c r="T1247" i="1"/>
  <c r="T1246" i="1"/>
  <c r="T1245" i="1"/>
  <c r="T1244" i="1"/>
  <c r="T1243" i="1"/>
  <c r="T1242" i="1"/>
  <c r="T1241" i="1"/>
  <c r="T1240" i="1"/>
  <c r="T1239" i="1"/>
  <c r="T1238" i="1"/>
  <c r="T1237" i="1"/>
  <c r="T1236" i="1"/>
  <c r="T1235" i="1"/>
  <c r="T1234" i="1"/>
  <c r="T1233" i="1"/>
  <c r="T1232" i="1"/>
  <c r="T1231" i="1"/>
  <c r="T1230" i="1"/>
  <c r="T1229" i="1"/>
  <c r="T1228" i="1"/>
  <c r="T1227" i="1"/>
  <c r="T1226" i="1"/>
  <c r="T1224" i="1"/>
  <c r="T1223" i="1"/>
  <c r="T1222" i="1"/>
  <c r="T1221" i="1"/>
  <c r="T1220" i="1"/>
  <c r="T1219" i="1"/>
  <c r="T1218" i="1"/>
  <c r="T1217" i="1"/>
  <c r="T1216" i="1"/>
  <c r="T1215" i="1"/>
  <c r="T1214" i="1"/>
  <c r="T1213" i="1"/>
  <c r="T1212" i="1"/>
  <c r="T1211" i="1"/>
  <c r="T1210" i="1"/>
  <c r="T1208" i="1"/>
  <c r="T1207" i="1"/>
  <c r="T1206" i="1"/>
  <c r="T1205" i="1"/>
  <c r="T1204" i="1"/>
  <c r="T1203" i="1"/>
  <c r="T1202" i="1"/>
  <c r="T1201" i="1"/>
  <c r="T1200" i="1"/>
  <c r="T1199" i="1"/>
  <c r="T1198" i="1"/>
  <c r="T1197" i="1"/>
  <c r="T1196" i="1"/>
  <c r="T1195" i="1"/>
  <c r="T1194" i="1"/>
  <c r="T1193" i="1"/>
  <c r="T1192" i="1"/>
  <c r="T1191" i="1"/>
  <c r="T1190" i="1"/>
  <c r="T1189" i="1"/>
  <c r="T1188" i="1"/>
  <c r="T1187" i="1"/>
  <c r="T1186" i="1"/>
  <c r="T1185" i="1"/>
  <c r="T1184" i="1"/>
  <c r="T1183" i="1"/>
  <c r="T1182" i="1"/>
  <c r="T1181" i="1"/>
  <c r="T1180" i="1"/>
  <c r="T1179" i="1"/>
  <c r="T1178" i="1"/>
  <c r="T1177" i="1"/>
  <c r="T1176" i="1"/>
  <c r="T1175" i="1"/>
  <c r="T1174" i="1"/>
  <c r="T1173" i="1"/>
  <c r="T1172" i="1"/>
  <c r="T1171" i="1"/>
  <c r="T1170" i="1"/>
  <c r="T1169" i="1"/>
  <c r="T1168" i="1"/>
  <c r="T1167" i="1"/>
  <c r="T1166" i="1"/>
  <c r="T1165" i="1"/>
  <c r="T1164" i="1"/>
  <c r="T1163" i="1"/>
  <c r="T1162" i="1"/>
  <c r="T1161" i="1"/>
  <c r="T1160" i="1"/>
  <c r="T1159" i="1"/>
  <c r="T1158" i="1"/>
  <c r="T1157" i="1"/>
  <c r="T1156" i="1"/>
  <c r="T1155" i="1"/>
  <c r="T1154" i="1"/>
  <c r="T1153" i="1"/>
  <c r="T1152" i="1"/>
  <c r="T1151" i="1"/>
  <c r="T1150" i="1"/>
  <c r="T1149" i="1"/>
  <c r="T1148" i="1"/>
  <c r="T1147" i="1"/>
  <c r="T1146" i="1"/>
  <c r="T1145" i="1"/>
  <c r="T1143" i="1"/>
  <c r="T1142" i="1"/>
  <c r="T1141" i="1"/>
  <c r="T1140" i="1"/>
  <c r="T1139" i="1"/>
  <c r="T1138" i="1"/>
  <c r="T1137" i="1"/>
  <c r="T1136" i="1"/>
  <c r="T1135" i="1"/>
  <c r="T1134" i="1"/>
  <c r="T1133" i="1"/>
  <c r="T1132" i="1"/>
  <c r="T1131" i="1"/>
  <c r="T1130" i="1"/>
  <c r="T1129" i="1"/>
  <c r="T1128" i="1"/>
  <c r="T1127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3" i="1"/>
  <c r="T1112" i="1"/>
  <c r="T1111" i="1"/>
  <c r="T1110" i="1"/>
  <c r="T1109" i="1"/>
  <c r="T1108" i="1"/>
  <c r="T1107" i="1"/>
  <c r="T1106" i="1"/>
  <c r="T1105" i="1"/>
  <c r="T1104" i="1"/>
  <c r="T1103" i="1"/>
  <c r="T1102" i="1"/>
  <c r="T1101" i="1"/>
  <c r="T1100" i="1"/>
  <c r="T1099" i="1"/>
  <c r="T1098" i="1"/>
  <c r="T1097" i="1"/>
  <c r="T1096" i="1"/>
  <c r="T1095" i="1"/>
  <c r="T1094" i="1"/>
  <c r="T1093" i="1"/>
  <c r="T1092" i="1"/>
  <c r="T1091" i="1"/>
  <c r="T1090" i="1"/>
  <c r="T1089" i="1"/>
  <c r="T1088" i="1"/>
  <c r="T1087" i="1"/>
  <c r="T1086" i="1"/>
  <c r="T1085" i="1"/>
  <c r="T1084" i="1"/>
  <c r="T1083" i="1"/>
  <c r="T1082" i="1"/>
  <c r="T1081" i="1"/>
  <c r="T1080" i="1"/>
  <c r="T1079" i="1"/>
  <c r="T1078" i="1"/>
  <c r="T1077" i="1"/>
  <c r="T1076" i="1"/>
  <c r="T1075" i="1"/>
  <c r="T1074" i="1"/>
  <c r="T1073" i="1"/>
  <c r="T1072" i="1"/>
  <c r="T1071" i="1"/>
  <c r="T1070" i="1"/>
  <c r="T1069" i="1"/>
  <c r="T1068" i="1"/>
  <c r="T1067" i="1"/>
  <c r="T1066" i="1"/>
  <c r="T1065" i="1"/>
  <c r="T1064" i="1"/>
  <c r="T1063" i="1"/>
  <c r="T1062" i="1"/>
  <c r="T1061" i="1"/>
  <c r="T1060" i="1"/>
  <c r="T1059" i="1"/>
  <c r="T1058" i="1"/>
  <c r="T1057" i="1"/>
  <c r="T1056" i="1"/>
  <c r="T1055" i="1"/>
  <c r="T1054" i="1"/>
  <c r="T1053" i="1"/>
  <c r="T1052" i="1"/>
  <c r="T1051" i="1"/>
  <c r="T1050" i="1"/>
  <c r="T1049" i="1"/>
  <c r="T1048" i="1"/>
  <c r="T1047" i="1"/>
  <c r="T1046" i="1"/>
  <c r="T1045" i="1"/>
  <c r="T1044" i="1"/>
  <c r="T1043" i="1"/>
  <c r="T1042" i="1"/>
  <c r="T1041" i="1"/>
  <c r="T1040" i="1"/>
  <c r="T1039" i="1"/>
  <c r="T1038" i="1"/>
  <c r="T1037" i="1"/>
  <c r="T1036" i="1"/>
  <c r="T1035" i="1"/>
  <c r="T1034" i="1"/>
  <c r="T1033" i="1"/>
  <c r="T1032" i="1"/>
  <c r="T1031" i="1"/>
  <c r="T1030" i="1"/>
  <c r="T1029" i="1"/>
  <c r="T1028" i="1"/>
  <c r="T1027" i="1"/>
  <c r="T1026" i="1"/>
  <c r="T1025" i="1"/>
  <c r="T1024" i="1"/>
  <c r="T1023" i="1"/>
  <c r="T1021" i="1"/>
  <c r="T1020" i="1"/>
  <c r="T1019" i="1"/>
  <c r="T1018" i="1"/>
  <c r="T1017" i="1"/>
  <c r="T1016" i="1"/>
  <c r="T1015" i="1"/>
  <c r="T1014" i="1"/>
  <c r="T1013" i="1"/>
  <c r="T1012" i="1"/>
  <c r="T1011" i="1"/>
  <c r="T1010" i="1"/>
  <c r="T1009" i="1"/>
  <c r="T1008" i="1"/>
  <c r="T1007" i="1"/>
  <c r="T1006" i="1"/>
  <c r="T1005" i="1"/>
  <c r="T1004" i="1"/>
  <c r="T1003" i="1"/>
  <c r="T1002" i="1"/>
  <c r="T1001" i="1"/>
  <c r="T1000" i="1"/>
  <c r="T999" i="1"/>
  <c r="T998" i="1"/>
  <c r="T997" i="1"/>
  <c r="T996" i="1"/>
  <c r="T995" i="1"/>
  <c r="T994" i="1"/>
  <c r="T993" i="1"/>
  <c r="T992" i="1"/>
  <c r="T991" i="1"/>
  <c r="T990" i="1"/>
  <c r="T989" i="1"/>
  <c r="T988" i="1"/>
  <c r="T987" i="1"/>
  <c r="T986" i="1"/>
  <c r="T985" i="1"/>
  <c r="T984" i="1"/>
  <c r="T983" i="1"/>
  <c r="T982" i="1"/>
  <c r="T981" i="1"/>
  <c r="T980" i="1"/>
  <c r="T979" i="1"/>
  <c r="T978" i="1"/>
  <c r="T977" i="1"/>
  <c r="T976" i="1"/>
  <c r="T975" i="1"/>
  <c r="T974" i="1"/>
  <c r="T973" i="1"/>
  <c r="T972" i="1"/>
  <c r="T971" i="1"/>
  <c r="T970" i="1"/>
  <c r="T969" i="1"/>
  <c r="T968" i="1"/>
  <c r="T967" i="1"/>
  <c r="T966" i="1"/>
  <c r="T965" i="1"/>
  <c r="T964" i="1"/>
  <c r="T963" i="1"/>
  <c r="T962" i="1"/>
  <c r="T961" i="1"/>
  <c r="T960" i="1"/>
  <c r="T959" i="1"/>
  <c r="T958" i="1"/>
  <c r="T957" i="1"/>
  <c r="T956" i="1"/>
  <c r="T955" i="1"/>
  <c r="T954" i="1"/>
  <c r="T953" i="1"/>
  <c r="T952" i="1"/>
  <c r="T951" i="1"/>
  <c r="T950" i="1"/>
  <c r="T949" i="1"/>
  <c r="T948" i="1"/>
  <c r="T947" i="1"/>
  <c r="T946" i="1"/>
  <c r="T945" i="1"/>
  <c r="T944" i="1"/>
  <c r="T943" i="1"/>
  <c r="T942" i="1"/>
  <c r="T941" i="1"/>
  <c r="T940" i="1"/>
  <c r="T939" i="1"/>
  <c r="T938" i="1"/>
  <c r="T937" i="1"/>
  <c r="T936" i="1"/>
  <c r="T935" i="1"/>
  <c r="T934" i="1"/>
  <c r="T933" i="1"/>
  <c r="T932" i="1"/>
  <c r="T931" i="1"/>
  <c r="T930" i="1"/>
  <c r="T929" i="1"/>
  <c r="T928" i="1"/>
  <c r="T927" i="1"/>
  <c r="T926" i="1"/>
  <c r="T925" i="1"/>
  <c r="T924" i="1"/>
  <c r="T923" i="1"/>
  <c r="T922" i="1"/>
  <c r="T921" i="1"/>
  <c r="T920" i="1"/>
  <c r="T919" i="1"/>
  <c r="T918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7" i="1"/>
  <c r="T886" i="1"/>
  <c r="T885" i="1"/>
  <c r="T884" i="1"/>
  <c r="T883" i="1"/>
  <c r="T882" i="1"/>
  <c r="T881" i="1"/>
  <c r="T880" i="1"/>
  <c r="T879" i="1"/>
  <c r="T878" i="1"/>
  <c r="T877" i="1"/>
  <c r="T876" i="1"/>
  <c r="T875" i="1"/>
  <c r="T874" i="1"/>
  <c r="T873" i="1"/>
  <c r="T872" i="1"/>
  <c r="T871" i="1"/>
  <c r="T870" i="1"/>
  <c r="T869" i="1"/>
  <c r="T868" i="1"/>
  <c r="T867" i="1"/>
  <c r="T866" i="1"/>
  <c r="T865" i="1"/>
  <c r="T864" i="1"/>
  <c r="T863" i="1"/>
  <c r="T862" i="1"/>
  <c r="T861" i="1"/>
  <c r="T860" i="1"/>
  <c r="T859" i="1"/>
  <c r="T858" i="1"/>
  <c r="T857" i="1"/>
  <c r="T856" i="1"/>
  <c r="T855" i="1"/>
  <c r="T854" i="1"/>
  <c r="T853" i="1"/>
  <c r="T852" i="1"/>
  <c r="T851" i="1"/>
  <c r="T850" i="1"/>
  <c r="T849" i="1"/>
  <c r="T848" i="1"/>
  <c r="T847" i="1"/>
  <c r="T846" i="1"/>
  <c r="T845" i="1"/>
  <c r="T844" i="1"/>
  <c r="T843" i="1"/>
  <c r="T842" i="1"/>
  <c r="T841" i="1"/>
  <c r="T840" i="1"/>
  <c r="T839" i="1"/>
  <c r="T838" i="1"/>
  <c r="T837" i="1"/>
  <c r="T836" i="1"/>
  <c r="T835" i="1"/>
  <c r="T834" i="1"/>
  <c r="T833" i="1"/>
  <c r="T832" i="1"/>
  <c r="T831" i="1"/>
  <c r="T830" i="1"/>
  <c r="T829" i="1"/>
  <c r="T828" i="1"/>
  <c r="T827" i="1"/>
  <c r="T826" i="1"/>
  <c r="T825" i="1"/>
  <c r="T823" i="1"/>
  <c r="T822" i="1"/>
  <c r="T821" i="1"/>
  <c r="T820" i="1"/>
  <c r="T819" i="1"/>
  <c r="T818" i="1"/>
  <c r="T817" i="1"/>
  <c r="T816" i="1"/>
  <c r="T815" i="1"/>
  <c r="T814" i="1"/>
  <c r="T813" i="1"/>
  <c r="T812" i="1"/>
  <c r="T811" i="1"/>
  <c r="T810" i="1"/>
  <c r="T809" i="1"/>
  <c r="T808" i="1"/>
  <c r="T807" i="1"/>
  <c r="T806" i="1"/>
  <c r="T805" i="1"/>
  <c r="T804" i="1"/>
  <c r="T803" i="1"/>
  <c r="T802" i="1"/>
  <c r="T801" i="1"/>
  <c r="T800" i="1"/>
  <c r="T799" i="1"/>
  <c r="T798" i="1"/>
  <c r="T797" i="1"/>
  <c r="T796" i="1"/>
  <c r="T795" i="1"/>
  <c r="T794" i="1"/>
  <c r="T793" i="1"/>
  <c r="T792" i="1"/>
  <c r="T791" i="1"/>
  <c r="T790" i="1"/>
  <c r="T789" i="1"/>
  <c r="T788" i="1"/>
  <c r="T787" i="1"/>
  <c r="T786" i="1"/>
  <c r="T785" i="1"/>
  <c r="T784" i="1"/>
  <c r="T783" i="1"/>
  <c r="T782" i="1"/>
  <c r="T781" i="1"/>
  <c r="T780" i="1"/>
  <c r="T779" i="1"/>
  <c r="T778" i="1"/>
  <c r="T777" i="1"/>
  <c r="T776" i="1"/>
  <c r="T775" i="1"/>
  <c r="T774" i="1"/>
  <c r="T773" i="1"/>
  <c r="T772" i="1"/>
  <c r="T771" i="1"/>
  <c r="T770" i="1"/>
  <c r="T769" i="1"/>
  <c r="T768" i="1"/>
  <c r="T767" i="1"/>
  <c r="T766" i="1"/>
  <c r="T765" i="1"/>
  <c r="T764" i="1"/>
  <c r="T763" i="1"/>
  <c r="T762" i="1"/>
  <c r="T761" i="1"/>
  <c r="T760" i="1"/>
  <c r="T759" i="1"/>
  <c r="T758" i="1"/>
  <c r="T757" i="1"/>
  <c r="T756" i="1"/>
  <c r="T755" i="1"/>
  <c r="T754" i="1"/>
  <c r="T753" i="1"/>
  <c r="T752" i="1"/>
  <c r="T751" i="1"/>
  <c r="T750" i="1"/>
  <c r="T749" i="1"/>
  <c r="T748" i="1"/>
  <c r="T747" i="1"/>
  <c r="T746" i="1"/>
  <c r="T745" i="1"/>
  <c r="T744" i="1"/>
  <c r="T743" i="1"/>
  <c r="T742" i="1"/>
  <c r="T741" i="1"/>
  <c r="T740" i="1"/>
  <c r="T739" i="1"/>
  <c r="T738" i="1"/>
  <c r="T737" i="1"/>
  <c r="T736" i="1"/>
  <c r="T735" i="1"/>
  <c r="T734" i="1"/>
  <c r="T733" i="1"/>
  <c r="T732" i="1"/>
  <c r="T731" i="1"/>
  <c r="T730" i="1"/>
  <c r="T729" i="1"/>
  <c r="T728" i="1"/>
  <c r="T727" i="1"/>
  <c r="T726" i="1"/>
  <c r="T725" i="1"/>
  <c r="T724" i="1"/>
  <c r="T723" i="1"/>
  <c r="T722" i="1"/>
  <c r="T721" i="1"/>
  <c r="T720" i="1"/>
  <c r="T718" i="1"/>
  <c r="T717" i="1"/>
  <c r="T716" i="1"/>
  <c r="T715" i="1"/>
  <c r="T714" i="1"/>
  <c r="T713" i="1"/>
  <c r="T712" i="1"/>
  <c r="T711" i="1"/>
  <c r="T710" i="1"/>
  <c r="T709" i="1"/>
  <c r="T708" i="1"/>
  <c r="T707" i="1"/>
  <c r="T706" i="1"/>
  <c r="T705" i="1"/>
  <c r="T704" i="1"/>
  <c r="T703" i="1"/>
  <c r="T702" i="1"/>
  <c r="T701" i="1"/>
  <c r="T700" i="1"/>
  <c r="T699" i="1"/>
  <c r="T698" i="1"/>
  <c r="T697" i="1"/>
  <c r="T696" i="1"/>
  <c r="T695" i="1"/>
  <c r="T694" i="1"/>
  <c r="T693" i="1"/>
  <c r="T692" i="1"/>
  <c r="T691" i="1"/>
  <c r="T690" i="1"/>
  <c r="T689" i="1"/>
  <c r="T688" i="1"/>
  <c r="T687" i="1"/>
  <c r="T686" i="1"/>
  <c r="T685" i="1"/>
  <c r="T684" i="1"/>
  <c r="T683" i="1"/>
  <c r="T682" i="1"/>
  <c r="T681" i="1"/>
  <c r="T680" i="1"/>
  <c r="T679" i="1"/>
  <c r="T678" i="1"/>
  <c r="T677" i="1"/>
  <c r="T676" i="1"/>
  <c r="T675" i="1"/>
  <c r="T673" i="1"/>
  <c r="T672" i="1"/>
  <c r="T671" i="1"/>
  <c r="T670" i="1"/>
  <c r="T669" i="1"/>
  <c r="T668" i="1"/>
  <c r="T667" i="1"/>
  <c r="T666" i="1"/>
  <c r="T665" i="1"/>
  <c r="T664" i="1"/>
  <c r="T663" i="1"/>
  <c r="T662" i="1"/>
  <c r="T661" i="1"/>
  <c r="T660" i="1"/>
  <c r="T659" i="1"/>
  <c r="T658" i="1"/>
  <c r="T657" i="1"/>
  <c r="T656" i="1"/>
  <c r="T655" i="1"/>
  <c r="T654" i="1"/>
  <c r="T653" i="1"/>
  <c r="T652" i="1"/>
  <c r="T651" i="1"/>
  <c r="T650" i="1"/>
  <c r="T649" i="1"/>
  <c r="T648" i="1"/>
  <c r="T647" i="1"/>
  <c r="T646" i="1"/>
  <c r="T645" i="1"/>
  <c r="T644" i="1"/>
  <c r="T643" i="1"/>
  <c r="T642" i="1"/>
  <c r="T641" i="1"/>
  <c r="T640" i="1"/>
  <c r="T639" i="1"/>
  <c r="T638" i="1"/>
  <c r="T637" i="1"/>
  <c r="T636" i="1"/>
  <c r="T635" i="1"/>
  <c r="T634" i="1"/>
  <c r="T633" i="1"/>
  <c r="T632" i="1"/>
  <c r="T631" i="1"/>
  <c r="T630" i="1"/>
  <c r="T629" i="1"/>
  <c r="T628" i="1"/>
  <c r="T627" i="1"/>
  <c r="T626" i="1"/>
  <c r="T625" i="1"/>
  <c r="T624" i="1"/>
  <c r="T623" i="1"/>
  <c r="T622" i="1"/>
  <c r="T621" i="1"/>
  <c r="T620" i="1"/>
  <c r="T619" i="1"/>
  <c r="T618" i="1"/>
  <c r="T617" i="1"/>
  <c r="T616" i="1"/>
  <c r="T615" i="1"/>
  <c r="T614" i="1"/>
  <c r="T613" i="1"/>
  <c r="T612" i="1"/>
  <c r="T611" i="1"/>
  <c r="T610" i="1"/>
  <c r="T609" i="1"/>
  <c r="T608" i="1"/>
  <c r="T607" i="1"/>
  <c r="T606" i="1"/>
  <c r="T605" i="1"/>
  <c r="T604" i="1"/>
  <c r="T603" i="1"/>
  <c r="T602" i="1"/>
  <c r="T601" i="1"/>
  <c r="T600" i="1"/>
  <c r="T599" i="1"/>
  <c r="T598" i="1"/>
  <c r="T597" i="1"/>
  <c r="T596" i="1"/>
  <c r="T595" i="1"/>
  <c r="T594" i="1"/>
  <c r="T593" i="1"/>
  <c r="T592" i="1"/>
  <c r="T591" i="1"/>
  <c r="T590" i="1"/>
  <c r="T589" i="1"/>
  <c r="T588" i="1"/>
  <c r="T587" i="1"/>
  <c r="T586" i="1"/>
  <c r="T585" i="1"/>
  <c r="T584" i="1"/>
  <c r="T583" i="1"/>
  <c r="T582" i="1"/>
  <c r="T581" i="1"/>
  <c r="T580" i="1"/>
  <c r="T579" i="1"/>
  <c r="T578" i="1"/>
  <c r="T577" i="1"/>
  <c r="T576" i="1"/>
  <c r="T575" i="1"/>
  <c r="T573" i="1"/>
  <c r="T572" i="1"/>
  <c r="T571" i="1"/>
  <c r="T570" i="1"/>
  <c r="T569" i="1"/>
  <c r="T565" i="1"/>
  <c r="T564" i="1"/>
  <c r="T563" i="1"/>
  <c r="T562" i="1"/>
  <c r="T561" i="1"/>
  <c r="T560" i="1"/>
  <c r="T559" i="1"/>
  <c r="T558" i="1"/>
  <c r="T557" i="1"/>
  <c r="T556" i="1"/>
  <c r="T555" i="1"/>
  <c r="T554" i="1"/>
  <c r="T553" i="1"/>
  <c r="T552" i="1"/>
  <c r="T551" i="1"/>
  <c r="T550" i="1"/>
  <c r="T549" i="1"/>
  <c r="T548" i="1"/>
  <c r="T547" i="1"/>
  <c r="T546" i="1"/>
  <c r="T545" i="1"/>
  <c r="T544" i="1"/>
  <c r="T543" i="1"/>
  <c r="T542" i="1"/>
  <c r="T541" i="1"/>
  <c r="T540" i="1"/>
  <c r="T539" i="1"/>
  <c r="T538" i="1"/>
  <c r="T537" i="1"/>
  <c r="T536" i="1"/>
  <c r="T535" i="1"/>
  <c r="T534" i="1"/>
  <c r="T533" i="1"/>
  <c r="T532" i="1"/>
  <c r="T531" i="1"/>
  <c r="T530" i="1"/>
  <c r="T529" i="1"/>
  <c r="T528" i="1"/>
  <c r="T527" i="1"/>
  <c r="T526" i="1"/>
  <c r="T525" i="1"/>
  <c r="T524" i="1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405" i="1"/>
  <c r="T404" i="1"/>
  <c r="T403" i="1"/>
  <c r="T402" i="1"/>
  <c r="T401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2" i="1"/>
  <c r="T381" i="1"/>
  <c r="T380" i="1"/>
  <c r="T379" i="1"/>
  <c r="T378" i="1"/>
  <c r="T377" i="1"/>
  <c r="T376" i="1"/>
  <c r="T375" i="1"/>
  <c r="T374" i="1"/>
  <c r="T373" i="1"/>
  <c r="T372" i="1"/>
  <c r="T371" i="1"/>
  <c r="T370" i="1"/>
  <c r="T369" i="1"/>
  <c r="T368" i="1"/>
  <c r="T367" i="1"/>
  <c r="T366" i="1"/>
  <c r="T365" i="1"/>
  <c r="T364" i="1"/>
  <c r="T363" i="1"/>
  <c r="T362" i="1"/>
  <c r="T361" i="1"/>
  <c r="T360" i="1"/>
  <c r="T359" i="1"/>
  <c r="T358" i="1"/>
  <c r="T357" i="1"/>
  <c r="T356" i="1"/>
  <c r="T355" i="1"/>
  <c r="T354" i="1"/>
  <c r="T353" i="1"/>
  <c r="T352" i="1"/>
  <c r="T351" i="1"/>
  <c r="T350" i="1"/>
  <c r="T349" i="1"/>
  <c r="T348" i="1"/>
  <c r="T347" i="1"/>
  <c r="T346" i="1"/>
  <c r="T345" i="1"/>
  <c r="T344" i="1"/>
  <c r="T343" i="1"/>
  <c r="T342" i="1"/>
  <c r="T341" i="1"/>
  <c r="T340" i="1"/>
  <c r="T339" i="1"/>
  <c r="T336" i="1"/>
  <c r="T335" i="1"/>
  <c r="T333" i="1"/>
  <c r="T331" i="1"/>
  <c r="T330" i="1"/>
  <c r="T329" i="1"/>
  <c r="T328" i="1"/>
  <c r="T327" i="1"/>
  <c r="T326" i="1"/>
  <c r="T325" i="1"/>
  <c r="T324" i="1"/>
  <c r="T322" i="1"/>
  <c r="T321" i="1"/>
  <c r="T320" i="1"/>
  <c r="T319" i="1"/>
  <c r="T318" i="1"/>
  <c r="T317" i="1"/>
  <c r="T316" i="1"/>
  <c r="T315" i="1"/>
  <c r="T314" i="1"/>
  <c r="T313" i="1"/>
  <c r="T312" i="1"/>
  <c r="T311" i="1"/>
  <c r="T310" i="1"/>
  <c r="T309" i="1"/>
  <c r="T308" i="1"/>
  <c r="T307" i="1"/>
  <c r="T306" i="1"/>
  <c r="T305" i="1"/>
  <c r="T304" i="1"/>
  <c r="T303" i="1"/>
  <c r="T302" i="1"/>
  <c r="T301" i="1"/>
  <c r="T300" i="1"/>
  <c r="T299" i="1"/>
  <c r="T298" i="1"/>
  <c r="T297" i="1"/>
  <c r="T296" i="1"/>
  <c r="T295" i="1"/>
  <c r="T294" i="1"/>
  <c r="T293" i="1"/>
  <c r="T292" i="1"/>
  <c r="T291" i="1"/>
  <c r="T290" i="1"/>
  <c r="T289" i="1"/>
  <c r="T288" i="1"/>
  <c r="T287" i="1"/>
  <c r="T286" i="1"/>
  <c r="T285" i="1"/>
  <c r="T284" i="1"/>
  <c r="T283" i="1"/>
  <c r="T282" i="1"/>
  <c r="T281" i="1"/>
  <c r="T280" i="1"/>
  <c r="T279" i="1"/>
  <c r="T278" i="1"/>
  <c r="T277" i="1"/>
  <c r="T276" i="1"/>
  <c r="T275" i="1"/>
  <c r="T274" i="1"/>
  <c r="T273" i="1"/>
  <c r="T272" i="1"/>
  <c r="T271" i="1"/>
  <c r="T270" i="1"/>
  <c r="T269" i="1"/>
  <c r="T268" i="1"/>
  <c r="T267" i="1"/>
  <c r="T266" i="1"/>
  <c r="T265" i="1"/>
  <c r="T264" i="1"/>
  <c r="T263" i="1"/>
  <c r="T262" i="1"/>
  <c r="T261" i="1"/>
  <c r="T260" i="1"/>
  <c r="T259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6" i="1"/>
  <c r="T35" i="1"/>
  <c r="T34" i="1"/>
  <c r="T33" i="1"/>
  <c r="T32" i="1"/>
  <c r="T31" i="1"/>
  <c r="T30" i="1"/>
  <c r="T29" i="1"/>
  <c r="T28" i="1"/>
  <c r="T27" i="1"/>
  <c r="T26" i="1"/>
  <c r="T25" i="1"/>
  <c r="T24" i="1"/>
  <c r="T23" i="1"/>
  <c r="T22" i="1"/>
  <c r="T21" i="1"/>
  <c r="T20" i="1"/>
  <c r="T19" i="1"/>
  <c r="T18" i="1"/>
  <c r="T17" i="1"/>
  <c r="T16" i="1"/>
  <c r="T15" i="1"/>
  <c r="T14" i="1"/>
  <c r="T13" i="1"/>
  <c r="T12" i="1"/>
  <c r="T11" i="1"/>
  <c r="T10" i="1"/>
  <c r="T9" i="1"/>
  <c r="T8" i="1"/>
  <c r="R750" i="1" l="1"/>
  <c r="S3286" i="1" l="1"/>
  <c r="R3286" i="1"/>
  <c r="P3286" i="1"/>
  <c r="O3286" i="1"/>
  <c r="N3286" i="1"/>
  <c r="S3285" i="1"/>
  <c r="R3285" i="1"/>
  <c r="P3285" i="1"/>
  <c r="O3285" i="1"/>
  <c r="N3285" i="1"/>
  <c r="S3284" i="1"/>
  <c r="R3284" i="1"/>
  <c r="P3284" i="1"/>
  <c r="O3284" i="1"/>
  <c r="N3284" i="1"/>
  <c r="S3283" i="1"/>
  <c r="R3283" i="1"/>
  <c r="P3283" i="1"/>
  <c r="O3283" i="1"/>
  <c r="N3283" i="1"/>
  <c r="S3282" i="1"/>
  <c r="R3282" i="1"/>
  <c r="P3282" i="1"/>
  <c r="O3282" i="1"/>
  <c r="N3282" i="1"/>
  <c r="S3281" i="1"/>
  <c r="R3281" i="1"/>
  <c r="P3281" i="1"/>
  <c r="O3281" i="1"/>
  <c r="N3281" i="1"/>
  <c r="S3280" i="1"/>
  <c r="R3280" i="1"/>
  <c r="P3280" i="1"/>
  <c r="O3280" i="1"/>
  <c r="N3280" i="1"/>
  <c r="S3279" i="1"/>
  <c r="R3279" i="1"/>
  <c r="P3279" i="1"/>
  <c r="O3279" i="1"/>
  <c r="N3279" i="1"/>
  <c r="S3278" i="1"/>
  <c r="R3278" i="1"/>
  <c r="P3278" i="1"/>
  <c r="O3278" i="1"/>
  <c r="N3278" i="1"/>
  <c r="S3277" i="1"/>
  <c r="R3277" i="1"/>
  <c r="P3277" i="1"/>
  <c r="O3277" i="1"/>
  <c r="N3277" i="1"/>
  <c r="S3276" i="1"/>
  <c r="R3276" i="1"/>
  <c r="P3276" i="1"/>
  <c r="O3276" i="1"/>
  <c r="N3276" i="1"/>
  <c r="S3275" i="1"/>
  <c r="R3275" i="1"/>
  <c r="P3275" i="1"/>
  <c r="O3275" i="1"/>
  <c r="N3275" i="1"/>
  <c r="S3274" i="1"/>
  <c r="R3274" i="1"/>
  <c r="P3274" i="1"/>
  <c r="O3274" i="1"/>
  <c r="N3274" i="1"/>
  <c r="S3273" i="1"/>
  <c r="R3273" i="1"/>
  <c r="P3273" i="1"/>
  <c r="O3273" i="1"/>
  <c r="N3273" i="1"/>
  <c r="S3272" i="1"/>
  <c r="R3272" i="1"/>
  <c r="P3272" i="1"/>
  <c r="O3272" i="1"/>
  <c r="N3272" i="1"/>
  <c r="S3271" i="1"/>
  <c r="R3271" i="1"/>
  <c r="P3271" i="1"/>
  <c r="O3271" i="1"/>
  <c r="N3271" i="1"/>
  <c r="S3270" i="1"/>
  <c r="R3270" i="1"/>
  <c r="P3270" i="1"/>
  <c r="O3270" i="1"/>
  <c r="N3270" i="1"/>
  <c r="S3269" i="1"/>
  <c r="R3269" i="1"/>
  <c r="P3269" i="1"/>
  <c r="O3269" i="1"/>
  <c r="N3269" i="1"/>
  <c r="S3268" i="1"/>
  <c r="R3268" i="1"/>
  <c r="P3268" i="1"/>
  <c r="O3268" i="1"/>
  <c r="N3268" i="1"/>
  <c r="S3267" i="1"/>
  <c r="R3267" i="1"/>
  <c r="P3267" i="1"/>
  <c r="O3267" i="1"/>
  <c r="N3267" i="1"/>
  <c r="S3266" i="1"/>
  <c r="R3266" i="1"/>
  <c r="P3266" i="1"/>
  <c r="O3266" i="1"/>
  <c r="N3266" i="1"/>
  <c r="S3265" i="1"/>
  <c r="R3265" i="1"/>
  <c r="P3265" i="1"/>
  <c r="O3265" i="1"/>
  <c r="N3265" i="1"/>
  <c r="S3264" i="1"/>
  <c r="R3264" i="1"/>
  <c r="P3264" i="1"/>
  <c r="O3264" i="1"/>
  <c r="N3264" i="1"/>
  <c r="S3262" i="1"/>
  <c r="R3262" i="1"/>
  <c r="P3262" i="1"/>
  <c r="O3262" i="1"/>
  <c r="N3262" i="1"/>
  <c r="S3261" i="1"/>
  <c r="R3261" i="1"/>
  <c r="P3261" i="1"/>
  <c r="O3261" i="1"/>
  <c r="N3261" i="1"/>
  <c r="S3260" i="1"/>
  <c r="R3260" i="1"/>
  <c r="P3260" i="1"/>
  <c r="O3260" i="1"/>
  <c r="N3260" i="1"/>
  <c r="S3259" i="1"/>
  <c r="R3259" i="1"/>
  <c r="P3259" i="1"/>
  <c r="O3259" i="1"/>
  <c r="N3259" i="1"/>
  <c r="S3258" i="1"/>
  <c r="R3258" i="1"/>
  <c r="P3258" i="1"/>
  <c r="O3258" i="1"/>
  <c r="N3258" i="1"/>
  <c r="S3257" i="1"/>
  <c r="R3257" i="1"/>
  <c r="P3257" i="1"/>
  <c r="O3257" i="1"/>
  <c r="N3257" i="1"/>
  <c r="S3256" i="1"/>
  <c r="R3256" i="1"/>
  <c r="P3256" i="1"/>
  <c r="O3256" i="1"/>
  <c r="N3256" i="1"/>
  <c r="S3255" i="1"/>
  <c r="R3255" i="1"/>
  <c r="P3255" i="1"/>
  <c r="O3255" i="1"/>
  <c r="N3255" i="1"/>
  <c r="S3254" i="1"/>
  <c r="R3254" i="1"/>
  <c r="P3254" i="1"/>
  <c r="O3254" i="1"/>
  <c r="N3254" i="1"/>
  <c r="S3253" i="1"/>
  <c r="R3253" i="1"/>
  <c r="P3253" i="1"/>
  <c r="O3253" i="1"/>
  <c r="N3253" i="1"/>
  <c r="S3252" i="1"/>
  <c r="R3252" i="1"/>
  <c r="P3252" i="1"/>
  <c r="O3252" i="1"/>
  <c r="N3252" i="1"/>
  <c r="S3251" i="1"/>
  <c r="R3251" i="1"/>
  <c r="P3251" i="1"/>
  <c r="O3251" i="1"/>
  <c r="N3251" i="1"/>
  <c r="S3250" i="1"/>
  <c r="R3250" i="1"/>
  <c r="P3250" i="1"/>
  <c r="O3250" i="1"/>
  <c r="N3250" i="1"/>
  <c r="S3249" i="1"/>
  <c r="R3249" i="1"/>
  <c r="P3249" i="1"/>
  <c r="O3249" i="1"/>
  <c r="N3249" i="1"/>
  <c r="S3248" i="1"/>
  <c r="R3248" i="1"/>
  <c r="P3248" i="1"/>
  <c r="O3248" i="1"/>
  <c r="N3248" i="1"/>
  <c r="S3247" i="1"/>
  <c r="R3247" i="1"/>
  <c r="P3247" i="1"/>
  <c r="O3247" i="1"/>
  <c r="N3247" i="1"/>
  <c r="S3246" i="1"/>
  <c r="R3246" i="1"/>
  <c r="P3246" i="1"/>
  <c r="O3246" i="1"/>
  <c r="N3246" i="1"/>
  <c r="S3245" i="1"/>
  <c r="R3245" i="1"/>
  <c r="P3245" i="1"/>
  <c r="O3245" i="1"/>
  <c r="N3245" i="1"/>
  <c r="S3244" i="1"/>
  <c r="R3244" i="1"/>
  <c r="P3244" i="1"/>
  <c r="O3244" i="1"/>
  <c r="N3244" i="1"/>
  <c r="S3243" i="1"/>
  <c r="R3243" i="1"/>
  <c r="P3243" i="1"/>
  <c r="O3243" i="1"/>
  <c r="N3243" i="1"/>
  <c r="S3242" i="1"/>
  <c r="R3242" i="1"/>
  <c r="P3242" i="1"/>
  <c r="O3242" i="1"/>
  <c r="N3242" i="1"/>
  <c r="S3241" i="1"/>
  <c r="R3241" i="1"/>
  <c r="P3241" i="1"/>
  <c r="O3241" i="1"/>
  <c r="N3241" i="1"/>
  <c r="S3240" i="1"/>
  <c r="R3240" i="1"/>
  <c r="P3240" i="1"/>
  <c r="O3240" i="1"/>
  <c r="N3240" i="1"/>
  <c r="S3239" i="1"/>
  <c r="R3239" i="1"/>
  <c r="P3239" i="1"/>
  <c r="O3239" i="1"/>
  <c r="N3239" i="1"/>
  <c r="S3238" i="1"/>
  <c r="R3238" i="1"/>
  <c r="P3238" i="1"/>
  <c r="O3238" i="1"/>
  <c r="N3238" i="1"/>
  <c r="S3237" i="1"/>
  <c r="R3237" i="1"/>
  <c r="P3237" i="1"/>
  <c r="O3237" i="1"/>
  <c r="N3237" i="1"/>
  <c r="S3236" i="1"/>
  <c r="R3236" i="1"/>
  <c r="P3236" i="1"/>
  <c r="O3236" i="1"/>
  <c r="N3236" i="1"/>
  <c r="S3235" i="1"/>
  <c r="R3235" i="1"/>
  <c r="P3235" i="1"/>
  <c r="O3235" i="1"/>
  <c r="N3235" i="1"/>
  <c r="S3234" i="1"/>
  <c r="R3234" i="1"/>
  <c r="P3234" i="1"/>
  <c r="O3234" i="1"/>
  <c r="N3234" i="1"/>
  <c r="S3233" i="1"/>
  <c r="R3233" i="1"/>
  <c r="P3233" i="1"/>
  <c r="O3233" i="1"/>
  <c r="N3233" i="1"/>
  <c r="S3232" i="1"/>
  <c r="R3232" i="1"/>
  <c r="P3232" i="1"/>
  <c r="O3232" i="1"/>
  <c r="N3232" i="1"/>
  <c r="S3231" i="1"/>
  <c r="R3231" i="1"/>
  <c r="P3231" i="1"/>
  <c r="O3231" i="1"/>
  <c r="N3231" i="1"/>
  <c r="S3230" i="1"/>
  <c r="R3230" i="1"/>
  <c r="P3230" i="1"/>
  <c r="O3230" i="1"/>
  <c r="N3230" i="1"/>
  <c r="S3229" i="1"/>
  <c r="R3229" i="1"/>
  <c r="P3229" i="1"/>
  <c r="O3229" i="1"/>
  <c r="N3229" i="1"/>
  <c r="S3228" i="1"/>
  <c r="R3228" i="1"/>
  <c r="P3228" i="1"/>
  <c r="O3228" i="1"/>
  <c r="N3228" i="1"/>
  <c r="S3227" i="1"/>
  <c r="R3227" i="1"/>
  <c r="P3227" i="1"/>
  <c r="O3227" i="1"/>
  <c r="N3227" i="1"/>
  <c r="S3226" i="1"/>
  <c r="R3226" i="1"/>
  <c r="P3226" i="1"/>
  <c r="O3226" i="1"/>
  <c r="N3226" i="1"/>
  <c r="S3225" i="1"/>
  <c r="R3225" i="1"/>
  <c r="P3225" i="1"/>
  <c r="O3225" i="1"/>
  <c r="N3225" i="1"/>
  <c r="S3224" i="1"/>
  <c r="R3224" i="1"/>
  <c r="P3224" i="1"/>
  <c r="O3224" i="1"/>
  <c r="N3224" i="1"/>
  <c r="S3223" i="1"/>
  <c r="R3223" i="1"/>
  <c r="P3223" i="1"/>
  <c r="O3223" i="1"/>
  <c r="N3223" i="1"/>
  <c r="S3222" i="1"/>
  <c r="R3222" i="1"/>
  <c r="P3222" i="1"/>
  <c r="O3222" i="1"/>
  <c r="N3222" i="1"/>
  <c r="S3221" i="1"/>
  <c r="R3221" i="1"/>
  <c r="P3221" i="1"/>
  <c r="O3221" i="1"/>
  <c r="N3221" i="1"/>
  <c r="S3220" i="1"/>
  <c r="R3220" i="1"/>
  <c r="P3220" i="1"/>
  <c r="O3220" i="1"/>
  <c r="N3220" i="1"/>
  <c r="S3219" i="1"/>
  <c r="R3219" i="1"/>
  <c r="P3219" i="1"/>
  <c r="O3219" i="1"/>
  <c r="N3219" i="1"/>
  <c r="S3218" i="1"/>
  <c r="R3218" i="1"/>
  <c r="P3218" i="1"/>
  <c r="O3218" i="1"/>
  <c r="N3218" i="1"/>
  <c r="S3217" i="1"/>
  <c r="R3217" i="1"/>
  <c r="P3217" i="1"/>
  <c r="O3217" i="1"/>
  <c r="N3217" i="1"/>
  <c r="S3216" i="1"/>
  <c r="R3216" i="1"/>
  <c r="P3216" i="1"/>
  <c r="O3216" i="1"/>
  <c r="N3216" i="1"/>
  <c r="S3215" i="1"/>
  <c r="R3215" i="1"/>
  <c r="P3215" i="1"/>
  <c r="O3215" i="1"/>
  <c r="N3215" i="1"/>
  <c r="S3214" i="1"/>
  <c r="R3214" i="1"/>
  <c r="P3214" i="1"/>
  <c r="O3214" i="1"/>
  <c r="N3214" i="1"/>
  <c r="S3213" i="1"/>
  <c r="R3213" i="1"/>
  <c r="P3213" i="1"/>
  <c r="O3213" i="1"/>
  <c r="N3213" i="1"/>
  <c r="S3212" i="1"/>
  <c r="R3212" i="1"/>
  <c r="P3212" i="1"/>
  <c r="O3212" i="1"/>
  <c r="N3212" i="1"/>
  <c r="S3076" i="1"/>
  <c r="R3076" i="1"/>
  <c r="P3076" i="1"/>
  <c r="O3076" i="1"/>
  <c r="N3076" i="1"/>
  <c r="S3075" i="1"/>
  <c r="R3075" i="1"/>
  <c r="P3075" i="1"/>
  <c r="O3075" i="1"/>
  <c r="N3075" i="1"/>
  <c r="S3074" i="1"/>
  <c r="R3074" i="1"/>
  <c r="P3074" i="1"/>
  <c r="O3074" i="1"/>
  <c r="N3074" i="1"/>
  <c r="S3073" i="1"/>
  <c r="R3073" i="1"/>
  <c r="P3073" i="1"/>
  <c r="O3073" i="1"/>
  <c r="N3073" i="1"/>
  <c r="S3072" i="1"/>
  <c r="R3072" i="1"/>
  <c r="P3072" i="1"/>
  <c r="O3072" i="1"/>
  <c r="N3072" i="1"/>
  <c r="S3071" i="1"/>
  <c r="R3071" i="1"/>
  <c r="P3071" i="1"/>
  <c r="O3071" i="1"/>
  <c r="N3071" i="1"/>
  <c r="S3070" i="1"/>
  <c r="R3070" i="1"/>
  <c r="P3070" i="1"/>
  <c r="O3070" i="1"/>
  <c r="N3070" i="1"/>
  <c r="S3069" i="1"/>
  <c r="R3069" i="1"/>
  <c r="P3069" i="1"/>
  <c r="O3069" i="1"/>
  <c r="N3069" i="1"/>
  <c r="S3068" i="1"/>
  <c r="R3068" i="1"/>
  <c r="P3068" i="1"/>
  <c r="O3068" i="1"/>
  <c r="N3068" i="1"/>
  <c r="S3067" i="1"/>
  <c r="R3067" i="1"/>
  <c r="P3067" i="1"/>
  <c r="O3067" i="1"/>
  <c r="N3067" i="1"/>
  <c r="S3066" i="1"/>
  <c r="R3066" i="1"/>
  <c r="P3066" i="1"/>
  <c r="O3066" i="1"/>
  <c r="N3066" i="1"/>
  <c r="S3065" i="1"/>
  <c r="R3065" i="1"/>
  <c r="P3065" i="1"/>
  <c r="O3065" i="1"/>
  <c r="N3065" i="1"/>
  <c r="S3064" i="1"/>
  <c r="R3064" i="1"/>
  <c r="P3064" i="1"/>
  <c r="O3064" i="1"/>
  <c r="N3064" i="1"/>
  <c r="S3063" i="1"/>
  <c r="R3063" i="1"/>
  <c r="P3063" i="1"/>
  <c r="O3063" i="1"/>
  <c r="N3063" i="1"/>
  <c r="S3062" i="1"/>
  <c r="R3062" i="1"/>
  <c r="P3062" i="1"/>
  <c r="O3062" i="1"/>
  <c r="N3062" i="1"/>
  <c r="S3061" i="1"/>
  <c r="R3061" i="1"/>
  <c r="P3061" i="1"/>
  <c r="O3061" i="1"/>
  <c r="N3061" i="1"/>
  <c r="S3060" i="1"/>
  <c r="R3060" i="1"/>
  <c r="P3060" i="1"/>
  <c r="O3060" i="1"/>
  <c r="N3060" i="1"/>
  <c r="S3059" i="1"/>
  <c r="R3059" i="1"/>
  <c r="P3059" i="1"/>
  <c r="O3059" i="1"/>
  <c r="N3059" i="1"/>
  <c r="S3058" i="1"/>
  <c r="R3058" i="1"/>
  <c r="P3058" i="1"/>
  <c r="O3058" i="1"/>
  <c r="N3058" i="1"/>
  <c r="S3057" i="1"/>
  <c r="R3057" i="1"/>
  <c r="P3057" i="1"/>
  <c r="O3057" i="1"/>
  <c r="N3057" i="1"/>
  <c r="S3056" i="1"/>
  <c r="R3056" i="1"/>
  <c r="P3056" i="1"/>
  <c r="O3056" i="1"/>
  <c r="N3056" i="1"/>
  <c r="S3055" i="1"/>
  <c r="R3055" i="1"/>
  <c r="P3055" i="1"/>
  <c r="O3055" i="1"/>
  <c r="N3055" i="1"/>
  <c r="S3054" i="1"/>
  <c r="R3054" i="1"/>
  <c r="P3054" i="1"/>
  <c r="O3054" i="1"/>
  <c r="N3054" i="1"/>
  <c r="S3053" i="1"/>
  <c r="R3053" i="1"/>
  <c r="P3053" i="1"/>
  <c r="O3053" i="1"/>
  <c r="N3053" i="1"/>
  <c r="S3052" i="1"/>
  <c r="R3052" i="1"/>
  <c r="P3052" i="1"/>
  <c r="O3052" i="1"/>
  <c r="N3052" i="1"/>
  <c r="S3051" i="1"/>
  <c r="R3051" i="1"/>
  <c r="P3051" i="1"/>
  <c r="O3051" i="1"/>
  <c r="N3051" i="1"/>
  <c r="S3050" i="1"/>
  <c r="R3050" i="1"/>
  <c r="P3050" i="1"/>
  <c r="O3050" i="1"/>
  <c r="N3050" i="1"/>
  <c r="S3049" i="1"/>
  <c r="R3049" i="1"/>
  <c r="P3049" i="1"/>
  <c r="O3049" i="1"/>
  <c r="N3049" i="1"/>
  <c r="S3048" i="1"/>
  <c r="R3048" i="1"/>
  <c r="P3048" i="1"/>
  <c r="O3048" i="1"/>
  <c r="N3048" i="1"/>
  <c r="S3047" i="1"/>
  <c r="R3047" i="1"/>
  <c r="P3047" i="1"/>
  <c r="O3047" i="1"/>
  <c r="N3047" i="1"/>
  <c r="S3046" i="1"/>
  <c r="R3046" i="1"/>
  <c r="P3046" i="1"/>
  <c r="O3046" i="1"/>
  <c r="N3046" i="1"/>
  <c r="S3045" i="1"/>
  <c r="R3045" i="1"/>
  <c r="P3045" i="1"/>
  <c r="O3045" i="1"/>
  <c r="N3045" i="1"/>
  <c r="S3044" i="1"/>
  <c r="R3044" i="1"/>
  <c r="P3044" i="1"/>
  <c r="O3044" i="1"/>
  <c r="N3044" i="1"/>
  <c r="S3043" i="1"/>
  <c r="R3043" i="1"/>
  <c r="P3043" i="1"/>
  <c r="O3043" i="1"/>
  <c r="N3043" i="1"/>
  <c r="S3042" i="1"/>
  <c r="R3042" i="1"/>
  <c r="P3042" i="1"/>
  <c r="O3042" i="1"/>
  <c r="N3042" i="1"/>
  <c r="S3041" i="1"/>
  <c r="R3041" i="1"/>
  <c r="P3041" i="1"/>
  <c r="O3041" i="1"/>
  <c r="N3041" i="1"/>
  <c r="S3040" i="1"/>
  <c r="R3040" i="1"/>
  <c r="P3040" i="1"/>
  <c r="O3040" i="1"/>
  <c r="N3040" i="1"/>
  <c r="S3039" i="1"/>
  <c r="R3039" i="1"/>
  <c r="P3039" i="1"/>
  <c r="O3039" i="1"/>
  <c r="N3039" i="1"/>
  <c r="S3038" i="1"/>
  <c r="R3038" i="1"/>
  <c r="P3038" i="1"/>
  <c r="O3038" i="1"/>
  <c r="N3038" i="1"/>
  <c r="S3037" i="1"/>
  <c r="R3037" i="1"/>
  <c r="P3037" i="1"/>
  <c r="O3037" i="1"/>
  <c r="N3037" i="1"/>
  <c r="S3036" i="1"/>
  <c r="R3036" i="1"/>
  <c r="P3036" i="1"/>
  <c r="O3036" i="1"/>
  <c r="N3036" i="1"/>
  <c r="S3035" i="1"/>
  <c r="R3035" i="1"/>
  <c r="P3035" i="1"/>
  <c r="O3035" i="1"/>
  <c r="N3035" i="1"/>
  <c r="S3034" i="1"/>
  <c r="R3034" i="1"/>
  <c r="P3034" i="1"/>
  <c r="O3034" i="1"/>
  <c r="N3034" i="1"/>
  <c r="S3033" i="1"/>
  <c r="R3033" i="1"/>
  <c r="P3033" i="1"/>
  <c r="O3033" i="1"/>
  <c r="N3033" i="1"/>
  <c r="S3032" i="1"/>
  <c r="R3032" i="1"/>
  <c r="P3032" i="1"/>
  <c r="O3032" i="1"/>
  <c r="N3032" i="1"/>
  <c r="S3031" i="1"/>
  <c r="R3031" i="1"/>
  <c r="P3031" i="1"/>
  <c r="O3031" i="1"/>
  <c r="N3031" i="1"/>
  <c r="S3030" i="1"/>
  <c r="R3030" i="1"/>
  <c r="P3030" i="1"/>
  <c r="O3030" i="1"/>
  <c r="N3030" i="1"/>
  <c r="S3029" i="1"/>
  <c r="R3029" i="1"/>
  <c r="P3029" i="1"/>
  <c r="O3029" i="1"/>
  <c r="N3029" i="1"/>
  <c r="S3028" i="1"/>
  <c r="R3028" i="1"/>
  <c r="P3028" i="1"/>
  <c r="O3028" i="1"/>
  <c r="N3028" i="1"/>
  <c r="S3027" i="1"/>
  <c r="R3027" i="1"/>
  <c r="P3027" i="1"/>
  <c r="O3027" i="1"/>
  <c r="N3027" i="1"/>
  <c r="S3026" i="1"/>
  <c r="R3026" i="1"/>
  <c r="P3026" i="1"/>
  <c r="O3026" i="1"/>
  <c r="N3026" i="1"/>
  <c r="S3025" i="1"/>
  <c r="R3025" i="1"/>
  <c r="P3025" i="1"/>
  <c r="O3025" i="1"/>
  <c r="N3025" i="1"/>
  <c r="S3024" i="1"/>
  <c r="R3024" i="1"/>
  <c r="P3024" i="1"/>
  <c r="O3024" i="1"/>
  <c r="N3024" i="1"/>
  <c r="S3023" i="1"/>
  <c r="R3023" i="1"/>
  <c r="P3023" i="1"/>
  <c r="O3023" i="1"/>
  <c r="N3023" i="1"/>
  <c r="S3022" i="1"/>
  <c r="R3022" i="1"/>
  <c r="P3022" i="1"/>
  <c r="O3022" i="1"/>
  <c r="N3022" i="1"/>
  <c r="S3021" i="1"/>
  <c r="R3021" i="1"/>
  <c r="P3021" i="1"/>
  <c r="O3021" i="1"/>
  <c r="N3021" i="1"/>
  <c r="S3020" i="1"/>
  <c r="R3020" i="1"/>
  <c r="P3020" i="1"/>
  <c r="O3020" i="1"/>
  <c r="N3020" i="1"/>
  <c r="S3019" i="1"/>
  <c r="R3019" i="1"/>
  <c r="P3019" i="1"/>
  <c r="O3019" i="1"/>
  <c r="N3019" i="1"/>
  <c r="S3018" i="1"/>
  <c r="R3018" i="1"/>
  <c r="P3018" i="1"/>
  <c r="O3018" i="1"/>
  <c r="N3018" i="1"/>
  <c r="S3017" i="1"/>
  <c r="R3017" i="1"/>
  <c r="P3017" i="1"/>
  <c r="O3017" i="1"/>
  <c r="N3017" i="1"/>
  <c r="S3016" i="1"/>
  <c r="R3016" i="1"/>
  <c r="P3016" i="1"/>
  <c r="O3016" i="1"/>
  <c r="N3016" i="1"/>
  <c r="S3015" i="1"/>
  <c r="R3015" i="1"/>
  <c r="P3015" i="1"/>
  <c r="O3015" i="1"/>
  <c r="N3015" i="1"/>
  <c r="S3014" i="1"/>
  <c r="R3014" i="1"/>
  <c r="P3014" i="1"/>
  <c r="O3014" i="1"/>
  <c r="N3014" i="1"/>
  <c r="S3013" i="1"/>
  <c r="R3013" i="1"/>
  <c r="P3013" i="1"/>
  <c r="O3013" i="1"/>
  <c r="N3013" i="1"/>
  <c r="S3012" i="1"/>
  <c r="R3012" i="1"/>
  <c r="P3012" i="1"/>
  <c r="O3012" i="1"/>
  <c r="N3012" i="1"/>
  <c r="S3011" i="1"/>
  <c r="R3011" i="1"/>
  <c r="P3011" i="1"/>
  <c r="O3011" i="1"/>
  <c r="N3011" i="1"/>
  <c r="S3010" i="1"/>
  <c r="R3010" i="1"/>
  <c r="P3010" i="1"/>
  <c r="O3010" i="1"/>
  <c r="N3010" i="1"/>
  <c r="S3009" i="1"/>
  <c r="R3009" i="1"/>
  <c r="P3009" i="1"/>
  <c r="O3009" i="1"/>
  <c r="N3009" i="1"/>
  <c r="S3008" i="1"/>
  <c r="R3008" i="1"/>
  <c r="P3008" i="1"/>
  <c r="O3008" i="1"/>
  <c r="N3008" i="1"/>
  <c r="S3007" i="1"/>
  <c r="R3007" i="1"/>
  <c r="P3007" i="1"/>
  <c r="O3007" i="1"/>
  <c r="N3007" i="1"/>
  <c r="S3006" i="1"/>
  <c r="R3006" i="1"/>
  <c r="P3006" i="1"/>
  <c r="O3006" i="1"/>
  <c r="N3006" i="1"/>
  <c r="S3005" i="1"/>
  <c r="R3005" i="1"/>
  <c r="P3005" i="1"/>
  <c r="O3005" i="1"/>
  <c r="N3005" i="1"/>
  <c r="S3004" i="1"/>
  <c r="R3004" i="1"/>
  <c r="P3004" i="1"/>
  <c r="O3004" i="1"/>
  <c r="N3004" i="1"/>
  <c r="S3003" i="1"/>
  <c r="R3003" i="1"/>
  <c r="P3003" i="1"/>
  <c r="O3003" i="1"/>
  <c r="N3003" i="1"/>
  <c r="S3002" i="1"/>
  <c r="R3002" i="1"/>
  <c r="P3002" i="1"/>
  <c r="O3002" i="1"/>
  <c r="N3002" i="1"/>
  <c r="S3001" i="1"/>
  <c r="R3001" i="1"/>
  <c r="P3001" i="1"/>
  <c r="O3001" i="1"/>
  <c r="N3001" i="1"/>
  <c r="S3000" i="1"/>
  <c r="R3000" i="1"/>
  <c r="P3000" i="1"/>
  <c r="O3000" i="1"/>
  <c r="N3000" i="1"/>
  <c r="S2999" i="1"/>
  <c r="R2999" i="1"/>
  <c r="P2999" i="1"/>
  <c r="O2999" i="1"/>
  <c r="N2999" i="1"/>
  <c r="S2998" i="1"/>
  <c r="R2998" i="1"/>
  <c r="P2998" i="1"/>
  <c r="O2998" i="1"/>
  <c r="N2998" i="1"/>
  <c r="S2997" i="1"/>
  <c r="R2997" i="1"/>
  <c r="P2997" i="1"/>
  <c r="O2997" i="1"/>
  <c r="N2997" i="1"/>
  <c r="S2996" i="1"/>
  <c r="R2996" i="1"/>
  <c r="P2996" i="1"/>
  <c r="O2996" i="1"/>
  <c r="N2996" i="1"/>
  <c r="S2995" i="1"/>
  <c r="R2995" i="1"/>
  <c r="P2995" i="1"/>
  <c r="O2995" i="1"/>
  <c r="N2995" i="1"/>
  <c r="S2994" i="1"/>
  <c r="R2994" i="1"/>
  <c r="P2994" i="1"/>
  <c r="O2994" i="1"/>
  <c r="N2994" i="1"/>
  <c r="S2993" i="1"/>
  <c r="R2993" i="1"/>
  <c r="P2993" i="1"/>
  <c r="O2993" i="1"/>
  <c r="N2993" i="1"/>
  <c r="S2992" i="1"/>
  <c r="R2992" i="1"/>
  <c r="P2992" i="1"/>
  <c r="O2992" i="1"/>
  <c r="N2992" i="1"/>
  <c r="S2991" i="1"/>
  <c r="R2991" i="1"/>
  <c r="P2991" i="1"/>
  <c r="O2991" i="1"/>
  <c r="N2991" i="1"/>
  <c r="S2990" i="1"/>
  <c r="R2990" i="1"/>
  <c r="P2990" i="1"/>
  <c r="O2990" i="1"/>
  <c r="N2990" i="1"/>
  <c r="S2989" i="1"/>
  <c r="R2989" i="1"/>
  <c r="P2989" i="1"/>
  <c r="O2989" i="1"/>
  <c r="N2989" i="1"/>
  <c r="S2988" i="1"/>
  <c r="R2988" i="1"/>
  <c r="P2988" i="1"/>
  <c r="O2988" i="1"/>
  <c r="N2988" i="1"/>
  <c r="S2987" i="1"/>
  <c r="R2987" i="1"/>
  <c r="P2987" i="1"/>
  <c r="O2987" i="1"/>
  <c r="N2987" i="1"/>
  <c r="S2986" i="1"/>
  <c r="R2986" i="1"/>
  <c r="P2986" i="1"/>
  <c r="O2986" i="1"/>
  <c r="N2986" i="1"/>
  <c r="S2985" i="1"/>
  <c r="R2985" i="1"/>
  <c r="P2985" i="1"/>
  <c r="O2985" i="1"/>
  <c r="N2985" i="1"/>
  <c r="S2984" i="1"/>
  <c r="R2984" i="1"/>
  <c r="P2984" i="1"/>
  <c r="O2984" i="1"/>
  <c r="N2984" i="1"/>
  <c r="S2983" i="1"/>
  <c r="R2983" i="1"/>
  <c r="P2983" i="1"/>
  <c r="O2983" i="1"/>
  <c r="N2983" i="1"/>
  <c r="S2982" i="1"/>
  <c r="R2982" i="1"/>
  <c r="P2982" i="1"/>
  <c r="O2982" i="1"/>
  <c r="N2982" i="1"/>
  <c r="S2981" i="1"/>
  <c r="R2981" i="1"/>
  <c r="P2981" i="1"/>
  <c r="O2981" i="1"/>
  <c r="N2981" i="1"/>
  <c r="S2980" i="1"/>
  <c r="R2980" i="1"/>
  <c r="P2980" i="1"/>
  <c r="O2980" i="1"/>
  <c r="N2980" i="1"/>
  <c r="S2979" i="1"/>
  <c r="R2979" i="1"/>
  <c r="P2979" i="1"/>
  <c r="O2979" i="1"/>
  <c r="N2979" i="1"/>
  <c r="S2978" i="1"/>
  <c r="R2978" i="1"/>
  <c r="P2978" i="1"/>
  <c r="O2978" i="1"/>
  <c r="N2978" i="1"/>
  <c r="S2977" i="1"/>
  <c r="R2977" i="1"/>
  <c r="P2977" i="1"/>
  <c r="O2977" i="1"/>
  <c r="N2977" i="1"/>
  <c r="S2976" i="1"/>
  <c r="R2976" i="1"/>
  <c r="P2976" i="1"/>
  <c r="O2976" i="1"/>
  <c r="N2976" i="1"/>
  <c r="S2975" i="1"/>
  <c r="R2975" i="1"/>
  <c r="P2975" i="1"/>
  <c r="O2975" i="1"/>
  <c r="N2975" i="1"/>
  <c r="S2974" i="1"/>
  <c r="R2974" i="1"/>
  <c r="P2974" i="1"/>
  <c r="O2974" i="1"/>
  <c r="N2974" i="1"/>
  <c r="S2973" i="1"/>
  <c r="R2973" i="1"/>
  <c r="P2973" i="1"/>
  <c r="O2973" i="1"/>
  <c r="N2973" i="1"/>
  <c r="S2972" i="1"/>
  <c r="R2972" i="1"/>
  <c r="P2972" i="1"/>
  <c r="O2972" i="1"/>
  <c r="N2972" i="1"/>
  <c r="S2971" i="1"/>
  <c r="R2971" i="1"/>
  <c r="P2971" i="1"/>
  <c r="O2971" i="1"/>
  <c r="N2971" i="1"/>
  <c r="S2970" i="1"/>
  <c r="R2970" i="1"/>
  <c r="P2970" i="1"/>
  <c r="O2970" i="1"/>
  <c r="N2970" i="1"/>
  <c r="S2969" i="1"/>
  <c r="R2969" i="1"/>
  <c r="P2969" i="1"/>
  <c r="O2969" i="1"/>
  <c r="N2969" i="1"/>
  <c r="S2968" i="1"/>
  <c r="R2968" i="1"/>
  <c r="P2968" i="1"/>
  <c r="O2968" i="1"/>
  <c r="N2968" i="1"/>
  <c r="S2967" i="1"/>
  <c r="R2967" i="1"/>
  <c r="P2967" i="1"/>
  <c r="O2967" i="1"/>
  <c r="N2967" i="1"/>
  <c r="S2966" i="1"/>
  <c r="R2966" i="1"/>
  <c r="P2966" i="1"/>
  <c r="O2966" i="1"/>
  <c r="N2966" i="1"/>
  <c r="S2965" i="1"/>
  <c r="R2965" i="1"/>
  <c r="P2965" i="1"/>
  <c r="O2965" i="1"/>
  <c r="N2965" i="1"/>
  <c r="S2964" i="1"/>
  <c r="R2964" i="1"/>
  <c r="P2964" i="1"/>
  <c r="O2964" i="1"/>
  <c r="N2964" i="1"/>
  <c r="S2963" i="1"/>
  <c r="R2963" i="1"/>
  <c r="P2963" i="1"/>
  <c r="O2963" i="1"/>
  <c r="N2963" i="1"/>
  <c r="S2962" i="1"/>
  <c r="R2962" i="1"/>
  <c r="P2962" i="1"/>
  <c r="O2962" i="1"/>
  <c r="N2962" i="1"/>
  <c r="S2961" i="1"/>
  <c r="R2961" i="1"/>
  <c r="P2961" i="1"/>
  <c r="O2961" i="1"/>
  <c r="N2961" i="1"/>
  <c r="S2960" i="1"/>
  <c r="R2960" i="1"/>
  <c r="P2960" i="1"/>
  <c r="O2960" i="1"/>
  <c r="N2960" i="1"/>
  <c r="S2959" i="1"/>
  <c r="R2959" i="1"/>
  <c r="P2959" i="1"/>
  <c r="O2959" i="1"/>
  <c r="N2959" i="1"/>
  <c r="S2958" i="1"/>
  <c r="R2958" i="1"/>
  <c r="P2958" i="1"/>
  <c r="O2958" i="1"/>
  <c r="N2958" i="1"/>
  <c r="S2957" i="1"/>
  <c r="R2957" i="1"/>
  <c r="P2957" i="1"/>
  <c r="O2957" i="1"/>
  <c r="N2957" i="1"/>
  <c r="S2956" i="1"/>
  <c r="R2956" i="1"/>
  <c r="P2956" i="1"/>
  <c r="O2956" i="1"/>
  <c r="N2956" i="1"/>
  <c r="S2955" i="1"/>
  <c r="R2955" i="1"/>
  <c r="P2955" i="1"/>
  <c r="O2955" i="1"/>
  <c r="N2955" i="1"/>
  <c r="S2954" i="1"/>
  <c r="R2954" i="1"/>
  <c r="P2954" i="1"/>
  <c r="O2954" i="1"/>
  <c r="N2954" i="1"/>
  <c r="S2953" i="1"/>
  <c r="R2953" i="1"/>
  <c r="P2953" i="1"/>
  <c r="O2953" i="1"/>
  <c r="N2953" i="1"/>
  <c r="S2952" i="1"/>
  <c r="R2952" i="1"/>
  <c r="P2952" i="1"/>
  <c r="O2952" i="1"/>
  <c r="N2952" i="1"/>
  <c r="S2951" i="1"/>
  <c r="R2951" i="1"/>
  <c r="P2951" i="1"/>
  <c r="O2951" i="1"/>
  <c r="N2951" i="1"/>
  <c r="S2950" i="1"/>
  <c r="R2950" i="1"/>
  <c r="P2950" i="1"/>
  <c r="O2950" i="1"/>
  <c r="N2950" i="1"/>
  <c r="S2949" i="1"/>
  <c r="R2949" i="1"/>
  <c r="P2949" i="1"/>
  <c r="O2949" i="1"/>
  <c r="N2949" i="1"/>
  <c r="S2948" i="1"/>
  <c r="R2948" i="1"/>
  <c r="P2948" i="1"/>
  <c r="O2948" i="1"/>
  <c r="N2948" i="1"/>
  <c r="S2947" i="1"/>
  <c r="R2947" i="1"/>
  <c r="P2947" i="1"/>
  <c r="O2947" i="1"/>
  <c r="N2947" i="1"/>
  <c r="S2946" i="1"/>
  <c r="R2946" i="1"/>
  <c r="P2946" i="1"/>
  <c r="O2946" i="1"/>
  <c r="N2946" i="1"/>
  <c r="S2945" i="1"/>
  <c r="R2945" i="1"/>
  <c r="P2945" i="1"/>
  <c r="O2945" i="1"/>
  <c r="N2945" i="1"/>
  <c r="S2944" i="1"/>
  <c r="R2944" i="1"/>
  <c r="P2944" i="1"/>
  <c r="O2944" i="1"/>
  <c r="N2944" i="1"/>
  <c r="S2943" i="1"/>
  <c r="R2943" i="1"/>
  <c r="P2943" i="1"/>
  <c r="O2943" i="1"/>
  <c r="N2943" i="1"/>
  <c r="S2941" i="1"/>
  <c r="R2941" i="1"/>
  <c r="P2941" i="1"/>
  <c r="O2941" i="1"/>
  <c r="N2941" i="1"/>
  <c r="S2940" i="1"/>
  <c r="R2940" i="1"/>
  <c r="P2940" i="1"/>
  <c r="O2940" i="1"/>
  <c r="N2940" i="1"/>
  <c r="S2939" i="1"/>
  <c r="R2939" i="1"/>
  <c r="P2939" i="1"/>
  <c r="O2939" i="1"/>
  <c r="N2939" i="1"/>
  <c r="S2938" i="1"/>
  <c r="R2938" i="1"/>
  <c r="P2938" i="1"/>
  <c r="O2938" i="1"/>
  <c r="N2938" i="1"/>
  <c r="S2937" i="1"/>
  <c r="R2937" i="1"/>
  <c r="P2937" i="1"/>
  <c r="O2937" i="1"/>
  <c r="N2937" i="1"/>
  <c r="S2936" i="1"/>
  <c r="R2936" i="1"/>
  <c r="P2936" i="1"/>
  <c r="O2936" i="1"/>
  <c r="N2936" i="1"/>
  <c r="S2935" i="1"/>
  <c r="R2935" i="1"/>
  <c r="P2935" i="1"/>
  <c r="O2935" i="1"/>
  <c r="N2935" i="1"/>
  <c r="S2934" i="1"/>
  <c r="R2934" i="1"/>
  <c r="P2934" i="1"/>
  <c r="O2934" i="1"/>
  <c r="N2934" i="1"/>
  <c r="S2933" i="1"/>
  <c r="R2933" i="1"/>
  <c r="P2933" i="1"/>
  <c r="O2933" i="1"/>
  <c r="N2933" i="1"/>
  <c r="S2932" i="1"/>
  <c r="R2932" i="1"/>
  <c r="P2932" i="1"/>
  <c r="O2932" i="1"/>
  <c r="N2932" i="1"/>
  <c r="S2931" i="1"/>
  <c r="R2931" i="1"/>
  <c r="P2931" i="1"/>
  <c r="O2931" i="1"/>
  <c r="N2931" i="1"/>
  <c r="S2930" i="1"/>
  <c r="R2930" i="1"/>
  <c r="P2930" i="1"/>
  <c r="O2930" i="1"/>
  <c r="N2930" i="1"/>
  <c r="S2929" i="1"/>
  <c r="R2929" i="1"/>
  <c r="P2929" i="1"/>
  <c r="O2929" i="1"/>
  <c r="N2929" i="1"/>
  <c r="S2928" i="1"/>
  <c r="R2928" i="1"/>
  <c r="P2928" i="1"/>
  <c r="O2928" i="1"/>
  <c r="N2928" i="1"/>
  <c r="S2927" i="1"/>
  <c r="R2927" i="1"/>
  <c r="P2927" i="1"/>
  <c r="O2927" i="1"/>
  <c r="N2927" i="1"/>
  <c r="S2926" i="1"/>
  <c r="R2926" i="1"/>
  <c r="P2926" i="1"/>
  <c r="O2926" i="1"/>
  <c r="N2926" i="1"/>
  <c r="S2925" i="1"/>
  <c r="R2925" i="1"/>
  <c r="P2925" i="1"/>
  <c r="O2925" i="1"/>
  <c r="N2925" i="1"/>
  <c r="S2924" i="1"/>
  <c r="R2924" i="1"/>
  <c r="P2924" i="1"/>
  <c r="O2924" i="1"/>
  <c r="N2924" i="1"/>
  <c r="S2923" i="1"/>
  <c r="R2923" i="1"/>
  <c r="P2923" i="1"/>
  <c r="O2923" i="1"/>
  <c r="N2923" i="1"/>
  <c r="S2922" i="1"/>
  <c r="R2922" i="1"/>
  <c r="P2922" i="1"/>
  <c r="O2922" i="1"/>
  <c r="N2922" i="1"/>
  <c r="S2921" i="1"/>
  <c r="R2921" i="1"/>
  <c r="P2921" i="1"/>
  <c r="O2921" i="1"/>
  <c r="N2921" i="1"/>
  <c r="S2920" i="1"/>
  <c r="R2920" i="1"/>
  <c r="P2920" i="1"/>
  <c r="O2920" i="1"/>
  <c r="N2920" i="1"/>
  <c r="S2919" i="1"/>
  <c r="R2919" i="1"/>
  <c r="P2919" i="1"/>
  <c r="O2919" i="1"/>
  <c r="N2919" i="1"/>
  <c r="S2918" i="1"/>
  <c r="R2918" i="1"/>
  <c r="P2918" i="1"/>
  <c r="O2918" i="1"/>
  <c r="N2918" i="1"/>
  <c r="S2917" i="1"/>
  <c r="R2917" i="1"/>
  <c r="P2917" i="1"/>
  <c r="O2917" i="1"/>
  <c r="N2917" i="1"/>
  <c r="S2916" i="1"/>
  <c r="R2916" i="1"/>
  <c r="P2916" i="1"/>
  <c r="O2916" i="1"/>
  <c r="N2916" i="1"/>
  <c r="S2915" i="1"/>
  <c r="R2915" i="1"/>
  <c r="P2915" i="1"/>
  <c r="O2915" i="1"/>
  <c r="N2915" i="1"/>
  <c r="S2914" i="1"/>
  <c r="R2914" i="1"/>
  <c r="P2914" i="1"/>
  <c r="O2914" i="1"/>
  <c r="N2914" i="1"/>
  <c r="S2913" i="1"/>
  <c r="R2913" i="1"/>
  <c r="P2913" i="1"/>
  <c r="O2913" i="1"/>
  <c r="N2913" i="1"/>
  <c r="S2911" i="1"/>
  <c r="R2911" i="1"/>
  <c r="P2911" i="1"/>
  <c r="O2911" i="1"/>
  <c r="N2911" i="1"/>
  <c r="S2910" i="1"/>
  <c r="R2910" i="1"/>
  <c r="P2910" i="1"/>
  <c r="O2910" i="1"/>
  <c r="N2910" i="1"/>
  <c r="S2909" i="1"/>
  <c r="R2909" i="1"/>
  <c r="P2909" i="1"/>
  <c r="O2909" i="1"/>
  <c r="N2909" i="1"/>
  <c r="S2908" i="1"/>
  <c r="R2908" i="1"/>
  <c r="P2908" i="1"/>
  <c r="O2908" i="1"/>
  <c r="N2908" i="1"/>
  <c r="S2907" i="1"/>
  <c r="R2907" i="1"/>
  <c r="P2907" i="1"/>
  <c r="O2907" i="1"/>
  <c r="N2907" i="1"/>
  <c r="S2906" i="1"/>
  <c r="R2906" i="1"/>
  <c r="P2906" i="1"/>
  <c r="O2906" i="1"/>
  <c r="N2906" i="1"/>
  <c r="S2905" i="1"/>
  <c r="R2905" i="1"/>
  <c r="P2905" i="1"/>
  <c r="O2905" i="1"/>
  <c r="N2905" i="1"/>
  <c r="S2904" i="1"/>
  <c r="R2904" i="1"/>
  <c r="P2904" i="1"/>
  <c r="O2904" i="1"/>
  <c r="N2904" i="1"/>
  <c r="S2903" i="1"/>
  <c r="R2903" i="1"/>
  <c r="P2903" i="1"/>
  <c r="O2903" i="1"/>
  <c r="N2903" i="1"/>
  <c r="S2902" i="1"/>
  <c r="R2902" i="1"/>
  <c r="P2902" i="1"/>
  <c r="O2902" i="1"/>
  <c r="N2902" i="1"/>
  <c r="S2901" i="1"/>
  <c r="R2901" i="1"/>
  <c r="P2901" i="1"/>
  <c r="O2901" i="1"/>
  <c r="N2901" i="1"/>
  <c r="S2900" i="1"/>
  <c r="R2900" i="1"/>
  <c r="P2900" i="1"/>
  <c r="O2900" i="1"/>
  <c r="N2900" i="1"/>
  <c r="S2899" i="1"/>
  <c r="R2899" i="1"/>
  <c r="P2899" i="1"/>
  <c r="O2899" i="1"/>
  <c r="N2899" i="1"/>
  <c r="S2898" i="1"/>
  <c r="R2898" i="1"/>
  <c r="P2898" i="1"/>
  <c r="O2898" i="1"/>
  <c r="N2898" i="1"/>
  <c r="S2897" i="1"/>
  <c r="R2897" i="1"/>
  <c r="P2897" i="1"/>
  <c r="O2897" i="1"/>
  <c r="N2897" i="1"/>
  <c r="S2896" i="1"/>
  <c r="R2896" i="1"/>
  <c r="P2896" i="1"/>
  <c r="O2896" i="1"/>
  <c r="N2896" i="1"/>
  <c r="S2895" i="1"/>
  <c r="R2895" i="1"/>
  <c r="P2895" i="1"/>
  <c r="O2895" i="1"/>
  <c r="N2895" i="1"/>
  <c r="S2894" i="1"/>
  <c r="R2894" i="1"/>
  <c r="P2894" i="1"/>
  <c r="O2894" i="1"/>
  <c r="N2894" i="1"/>
  <c r="S2893" i="1"/>
  <c r="R2893" i="1"/>
  <c r="P2893" i="1"/>
  <c r="O2893" i="1"/>
  <c r="N2893" i="1"/>
  <c r="S2892" i="1"/>
  <c r="R2892" i="1"/>
  <c r="P2892" i="1"/>
  <c r="O2892" i="1"/>
  <c r="N2892" i="1"/>
  <c r="S2891" i="1"/>
  <c r="R2891" i="1"/>
  <c r="P2891" i="1"/>
  <c r="O2891" i="1"/>
  <c r="N2891" i="1"/>
  <c r="S2890" i="1"/>
  <c r="R2890" i="1"/>
  <c r="P2890" i="1"/>
  <c r="O2890" i="1"/>
  <c r="N2890" i="1"/>
  <c r="S2889" i="1"/>
  <c r="R2889" i="1"/>
  <c r="P2889" i="1"/>
  <c r="O2889" i="1"/>
  <c r="N2889" i="1"/>
  <c r="S2888" i="1"/>
  <c r="R2888" i="1"/>
  <c r="P2888" i="1"/>
  <c r="O2888" i="1"/>
  <c r="N2888" i="1"/>
  <c r="S2887" i="1"/>
  <c r="R2887" i="1"/>
  <c r="P2887" i="1"/>
  <c r="O2887" i="1"/>
  <c r="N2887" i="1"/>
  <c r="S2886" i="1"/>
  <c r="R2886" i="1"/>
  <c r="P2886" i="1"/>
  <c r="O2886" i="1"/>
  <c r="N2886" i="1"/>
  <c r="S2885" i="1"/>
  <c r="R2885" i="1"/>
  <c r="P2885" i="1"/>
  <c r="O2885" i="1"/>
  <c r="N2885" i="1"/>
  <c r="S2884" i="1"/>
  <c r="R2884" i="1"/>
  <c r="P2884" i="1"/>
  <c r="O2884" i="1"/>
  <c r="N2884" i="1"/>
  <c r="S2883" i="1"/>
  <c r="R2883" i="1"/>
  <c r="P2883" i="1"/>
  <c r="O2883" i="1"/>
  <c r="N2883" i="1"/>
  <c r="S2882" i="1"/>
  <c r="R2882" i="1"/>
  <c r="P2882" i="1"/>
  <c r="O2882" i="1"/>
  <c r="N2882" i="1"/>
  <c r="S2881" i="1"/>
  <c r="R2881" i="1"/>
  <c r="P2881" i="1"/>
  <c r="O2881" i="1"/>
  <c r="N2881" i="1"/>
  <c r="S2880" i="1"/>
  <c r="R2880" i="1"/>
  <c r="P2880" i="1"/>
  <c r="O2880" i="1"/>
  <c r="N2880" i="1"/>
  <c r="S2879" i="1"/>
  <c r="R2879" i="1"/>
  <c r="P2879" i="1"/>
  <c r="O2879" i="1"/>
  <c r="N2879" i="1"/>
  <c r="S2878" i="1"/>
  <c r="R2878" i="1"/>
  <c r="P2878" i="1"/>
  <c r="O2878" i="1"/>
  <c r="N2878" i="1"/>
  <c r="S2877" i="1"/>
  <c r="R2877" i="1"/>
  <c r="P2877" i="1"/>
  <c r="O2877" i="1"/>
  <c r="N2877" i="1"/>
  <c r="S2876" i="1"/>
  <c r="R2876" i="1"/>
  <c r="P2876" i="1"/>
  <c r="O2876" i="1"/>
  <c r="N2876" i="1"/>
  <c r="S2875" i="1"/>
  <c r="R2875" i="1"/>
  <c r="P2875" i="1"/>
  <c r="O2875" i="1"/>
  <c r="N2875" i="1"/>
  <c r="S2874" i="1"/>
  <c r="R2874" i="1"/>
  <c r="P2874" i="1"/>
  <c r="O2874" i="1"/>
  <c r="N2874" i="1"/>
  <c r="S2873" i="1"/>
  <c r="R2873" i="1"/>
  <c r="P2873" i="1"/>
  <c r="O2873" i="1"/>
  <c r="N2873" i="1"/>
  <c r="S2872" i="1"/>
  <c r="R2872" i="1"/>
  <c r="P2872" i="1"/>
  <c r="O2872" i="1"/>
  <c r="N2872" i="1"/>
  <c r="S2871" i="1"/>
  <c r="R2871" i="1"/>
  <c r="P2871" i="1"/>
  <c r="O2871" i="1"/>
  <c r="N2871" i="1"/>
  <c r="S2870" i="1"/>
  <c r="R2870" i="1"/>
  <c r="P2870" i="1"/>
  <c r="O2870" i="1"/>
  <c r="N2870" i="1"/>
  <c r="S2869" i="1"/>
  <c r="R2869" i="1"/>
  <c r="P2869" i="1"/>
  <c r="O2869" i="1"/>
  <c r="N2869" i="1"/>
  <c r="S2868" i="1"/>
  <c r="R2868" i="1"/>
  <c r="P2868" i="1"/>
  <c r="O2868" i="1"/>
  <c r="N2868" i="1"/>
  <c r="S2867" i="1"/>
  <c r="R2867" i="1"/>
  <c r="P2867" i="1"/>
  <c r="O2867" i="1"/>
  <c r="N2867" i="1"/>
  <c r="S2866" i="1"/>
  <c r="R2866" i="1"/>
  <c r="P2866" i="1"/>
  <c r="O2866" i="1"/>
  <c r="N2866" i="1"/>
  <c r="S2865" i="1"/>
  <c r="R2865" i="1"/>
  <c r="P2865" i="1"/>
  <c r="O2865" i="1"/>
  <c r="N2865" i="1"/>
  <c r="S2864" i="1"/>
  <c r="R2864" i="1"/>
  <c r="P2864" i="1"/>
  <c r="O2864" i="1"/>
  <c r="N2864" i="1"/>
  <c r="S2863" i="1"/>
  <c r="R2863" i="1"/>
  <c r="P2863" i="1"/>
  <c r="O2863" i="1"/>
  <c r="N2863" i="1"/>
  <c r="S2862" i="1"/>
  <c r="R2862" i="1"/>
  <c r="P2862" i="1"/>
  <c r="O2862" i="1"/>
  <c r="N2862" i="1"/>
  <c r="S2861" i="1"/>
  <c r="R2861" i="1"/>
  <c r="P2861" i="1"/>
  <c r="O2861" i="1"/>
  <c r="N2861" i="1"/>
  <c r="S2860" i="1"/>
  <c r="R2860" i="1"/>
  <c r="P2860" i="1"/>
  <c r="O2860" i="1"/>
  <c r="N2860" i="1"/>
  <c r="S2859" i="1"/>
  <c r="R2859" i="1"/>
  <c r="P2859" i="1"/>
  <c r="O2859" i="1"/>
  <c r="N2859" i="1"/>
  <c r="S2858" i="1"/>
  <c r="R2858" i="1"/>
  <c r="P2858" i="1"/>
  <c r="O2858" i="1"/>
  <c r="N2858" i="1"/>
  <c r="S2857" i="1"/>
  <c r="R2857" i="1"/>
  <c r="P2857" i="1"/>
  <c r="O2857" i="1"/>
  <c r="N2857" i="1"/>
  <c r="S2856" i="1"/>
  <c r="R2856" i="1"/>
  <c r="P2856" i="1"/>
  <c r="O2856" i="1"/>
  <c r="N2856" i="1"/>
  <c r="S2855" i="1"/>
  <c r="R2855" i="1"/>
  <c r="P2855" i="1"/>
  <c r="O2855" i="1"/>
  <c r="N2855" i="1"/>
  <c r="S2854" i="1"/>
  <c r="R2854" i="1"/>
  <c r="P2854" i="1"/>
  <c r="O2854" i="1"/>
  <c r="N2854" i="1"/>
  <c r="S2853" i="1"/>
  <c r="R2853" i="1"/>
  <c r="P2853" i="1"/>
  <c r="O2853" i="1"/>
  <c r="N2853" i="1"/>
  <c r="S2852" i="1"/>
  <c r="R2852" i="1"/>
  <c r="P2852" i="1"/>
  <c r="O2852" i="1"/>
  <c r="N2852" i="1"/>
  <c r="S2851" i="1"/>
  <c r="R2851" i="1"/>
  <c r="P2851" i="1"/>
  <c r="O2851" i="1"/>
  <c r="N2851" i="1"/>
  <c r="S2850" i="1"/>
  <c r="R2850" i="1"/>
  <c r="P2850" i="1"/>
  <c r="O2850" i="1"/>
  <c r="N2850" i="1"/>
  <c r="S2849" i="1"/>
  <c r="R2849" i="1"/>
  <c r="P2849" i="1"/>
  <c r="O2849" i="1"/>
  <c r="N2849" i="1"/>
  <c r="S2848" i="1"/>
  <c r="R2848" i="1"/>
  <c r="P2848" i="1"/>
  <c r="O2848" i="1"/>
  <c r="N2848" i="1"/>
  <c r="S2847" i="1"/>
  <c r="R2847" i="1"/>
  <c r="P2847" i="1"/>
  <c r="O2847" i="1"/>
  <c r="N2847" i="1"/>
  <c r="S2846" i="1"/>
  <c r="R2846" i="1"/>
  <c r="P2846" i="1"/>
  <c r="O2846" i="1"/>
  <c r="N2846" i="1"/>
  <c r="S2845" i="1"/>
  <c r="R2845" i="1"/>
  <c r="P2845" i="1"/>
  <c r="O2845" i="1"/>
  <c r="N2845" i="1"/>
  <c r="S2844" i="1"/>
  <c r="R2844" i="1"/>
  <c r="P2844" i="1"/>
  <c r="O2844" i="1"/>
  <c r="N2844" i="1"/>
  <c r="S2843" i="1"/>
  <c r="R2843" i="1"/>
  <c r="P2843" i="1"/>
  <c r="O2843" i="1"/>
  <c r="N2843" i="1"/>
  <c r="S2842" i="1"/>
  <c r="R2842" i="1"/>
  <c r="P2842" i="1"/>
  <c r="O2842" i="1"/>
  <c r="N2842" i="1"/>
  <c r="S2841" i="1"/>
  <c r="R2841" i="1"/>
  <c r="P2841" i="1"/>
  <c r="O2841" i="1"/>
  <c r="N2841" i="1"/>
  <c r="S2840" i="1"/>
  <c r="R2840" i="1"/>
  <c r="P2840" i="1"/>
  <c r="O2840" i="1"/>
  <c r="N2840" i="1"/>
  <c r="S2839" i="1"/>
  <c r="R2839" i="1"/>
  <c r="P2839" i="1"/>
  <c r="O2839" i="1"/>
  <c r="N2839" i="1"/>
  <c r="S2838" i="1"/>
  <c r="R2838" i="1"/>
  <c r="P2838" i="1"/>
  <c r="O2838" i="1"/>
  <c r="N2838" i="1"/>
  <c r="S2837" i="1"/>
  <c r="R2837" i="1"/>
  <c r="P2837" i="1"/>
  <c r="O2837" i="1"/>
  <c r="N2837" i="1"/>
  <c r="S2836" i="1"/>
  <c r="R2836" i="1"/>
  <c r="P2836" i="1"/>
  <c r="O2836" i="1"/>
  <c r="N2836" i="1"/>
  <c r="S2835" i="1"/>
  <c r="R2835" i="1"/>
  <c r="P2835" i="1"/>
  <c r="O2835" i="1"/>
  <c r="N2835" i="1"/>
  <c r="S2834" i="1"/>
  <c r="R2834" i="1"/>
  <c r="P2834" i="1"/>
  <c r="O2834" i="1"/>
  <c r="N2834" i="1"/>
  <c r="S2833" i="1"/>
  <c r="R2833" i="1"/>
  <c r="P2833" i="1"/>
  <c r="O2833" i="1"/>
  <c r="N2833" i="1"/>
  <c r="S2832" i="1"/>
  <c r="R2832" i="1"/>
  <c r="P2832" i="1"/>
  <c r="O2832" i="1"/>
  <c r="N2832" i="1"/>
  <c r="S2831" i="1"/>
  <c r="R2831" i="1"/>
  <c r="P2831" i="1"/>
  <c r="O2831" i="1"/>
  <c r="N2831" i="1"/>
  <c r="S2830" i="1"/>
  <c r="R2830" i="1"/>
  <c r="P2830" i="1"/>
  <c r="O2830" i="1"/>
  <c r="N2830" i="1"/>
  <c r="S2829" i="1"/>
  <c r="R2829" i="1"/>
  <c r="P2829" i="1"/>
  <c r="O2829" i="1"/>
  <c r="N2829" i="1"/>
  <c r="S2828" i="1"/>
  <c r="R2828" i="1"/>
  <c r="P2828" i="1"/>
  <c r="O2828" i="1"/>
  <c r="N2828" i="1"/>
  <c r="S2827" i="1"/>
  <c r="R2827" i="1"/>
  <c r="P2827" i="1"/>
  <c r="O2827" i="1"/>
  <c r="N2827" i="1"/>
  <c r="S2826" i="1"/>
  <c r="R2826" i="1"/>
  <c r="P2826" i="1"/>
  <c r="O2826" i="1"/>
  <c r="N2826" i="1"/>
  <c r="S2825" i="1"/>
  <c r="R2825" i="1"/>
  <c r="P2825" i="1"/>
  <c r="O2825" i="1"/>
  <c r="N2825" i="1"/>
  <c r="S2824" i="1"/>
  <c r="R2824" i="1"/>
  <c r="P2824" i="1"/>
  <c r="O2824" i="1"/>
  <c r="N2824" i="1"/>
  <c r="S2823" i="1"/>
  <c r="R2823" i="1"/>
  <c r="P2823" i="1"/>
  <c r="O2823" i="1"/>
  <c r="N2823" i="1"/>
  <c r="S2822" i="1"/>
  <c r="R2822" i="1"/>
  <c r="P2822" i="1"/>
  <c r="O2822" i="1"/>
  <c r="N2822" i="1"/>
  <c r="S2821" i="1"/>
  <c r="R2821" i="1"/>
  <c r="P2821" i="1"/>
  <c r="O2821" i="1"/>
  <c r="N2821" i="1"/>
  <c r="S2820" i="1"/>
  <c r="R2820" i="1"/>
  <c r="P2820" i="1"/>
  <c r="O2820" i="1"/>
  <c r="N2820" i="1"/>
  <c r="S2819" i="1"/>
  <c r="R2819" i="1"/>
  <c r="P2819" i="1"/>
  <c r="O2819" i="1"/>
  <c r="N2819" i="1"/>
  <c r="S2818" i="1"/>
  <c r="R2818" i="1"/>
  <c r="P2818" i="1"/>
  <c r="O2818" i="1"/>
  <c r="N2818" i="1"/>
  <c r="S2817" i="1"/>
  <c r="R2817" i="1"/>
  <c r="P2817" i="1"/>
  <c r="O2817" i="1"/>
  <c r="N2817" i="1"/>
  <c r="S2816" i="1"/>
  <c r="R2816" i="1"/>
  <c r="P2816" i="1"/>
  <c r="O2816" i="1"/>
  <c r="N2816" i="1"/>
  <c r="S2815" i="1"/>
  <c r="R2815" i="1"/>
  <c r="P2815" i="1"/>
  <c r="O2815" i="1"/>
  <c r="N2815" i="1"/>
  <c r="S2814" i="1"/>
  <c r="R2814" i="1"/>
  <c r="P2814" i="1"/>
  <c r="O2814" i="1"/>
  <c r="N2814" i="1"/>
  <c r="S2813" i="1"/>
  <c r="R2813" i="1"/>
  <c r="P2813" i="1"/>
  <c r="O2813" i="1"/>
  <c r="N2813" i="1"/>
  <c r="S2812" i="1"/>
  <c r="R2812" i="1"/>
  <c r="P2812" i="1"/>
  <c r="O2812" i="1"/>
  <c r="N2812" i="1"/>
  <c r="S2811" i="1"/>
  <c r="R2811" i="1"/>
  <c r="P2811" i="1"/>
  <c r="O2811" i="1"/>
  <c r="N2811" i="1"/>
  <c r="S2810" i="1"/>
  <c r="R2810" i="1"/>
  <c r="P2810" i="1"/>
  <c r="O2810" i="1"/>
  <c r="N2810" i="1"/>
  <c r="S2809" i="1"/>
  <c r="R2809" i="1"/>
  <c r="P2809" i="1"/>
  <c r="O2809" i="1"/>
  <c r="N2809" i="1"/>
  <c r="S2808" i="1"/>
  <c r="R2808" i="1"/>
  <c r="P2808" i="1"/>
  <c r="O2808" i="1"/>
  <c r="N2808" i="1"/>
  <c r="S2807" i="1"/>
  <c r="R2807" i="1"/>
  <c r="P2807" i="1"/>
  <c r="O2807" i="1"/>
  <c r="N2807" i="1"/>
  <c r="S2806" i="1"/>
  <c r="R2806" i="1"/>
  <c r="P2806" i="1"/>
  <c r="O2806" i="1"/>
  <c r="N2806" i="1"/>
  <c r="S2805" i="1"/>
  <c r="R2805" i="1"/>
  <c r="P2805" i="1"/>
  <c r="O2805" i="1"/>
  <c r="N2805" i="1"/>
  <c r="S2804" i="1"/>
  <c r="R2804" i="1"/>
  <c r="P2804" i="1"/>
  <c r="O2804" i="1"/>
  <c r="N2804" i="1"/>
  <c r="S2803" i="1"/>
  <c r="R2803" i="1"/>
  <c r="P2803" i="1"/>
  <c r="O2803" i="1"/>
  <c r="N2803" i="1"/>
  <c r="S2802" i="1"/>
  <c r="R2802" i="1"/>
  <c r="P2802" i="1"/>
  <c r="O2802" i="1"/>
  <c r="N2802" i="1"/>
  <c r="S2801" i="1"/>
  <c r="R2801" i="1"/>
  <c r="P2801" i="1"/>
  <c r="O2801" i="1"/>
  <c r="N2801" i="1"/>
  <c r="S2800" i="1"/>
  <c r="R2800" i="1"/>
  <c r="P2800" i="1"/>
  <c r="O2800" i="1"/>
  <c r="N2800" i="1"/>
  <c r="S2799" i="1"/>
  <c r="R2799" i="1"/>
  <c r="P2799" i="1"/>
  <c r="O2799" i="1"/>
  <c r="N2799" i="1"/>
  <c r="S2798" i="1"/>
  <c r="R2798" i="1"/>
  <c r="P2798" i="1"/>
  <c r="O2798" i="1"/>
  <c r="N2798" i="1"/>
  <c r="S2797" i="1"/>
  <c r="R2797" i="1"/>
  <c r="P2797" i="1"/>
  <c r="O2797" i="1"/>
  <c r="N2797" i="1"/>
  <c r="S2796" i="1"/>
  <c r="R2796" i="1"/>
  <c r="P2796" i="1"/>
  <c r="O2796" i="1"/>
  <c r="N2796" i="1"/>
  <c r="S2795" i="1"/>
  <c r="R2795" i="1"/>
  <c r="P2795" i="1"/>
  <c r="O2795" i="1"/>
  <c r="N2795" i="1"/>
  <c r="S2794" i="1"/>
  <c r="R2794" i="1"/>
  <c r="P2794" i="1"/>
  <c r="O2794" i="1"/>
  <c r="N2794" i="1"/>
  <c r="S2793" i="1"/>
  <c r="R2793" i="1"/>
  <c r="P2793" i="1"/>
  <c r="O2793" i="1"/>
  <c r="N2793" i="1"/>
  <c r="S2792" i="1"/>
  <c r="R2792" i="1"/>
  <c r="P2792" i="1"/>
  <c r="O2792" i="1"/>
  <c r="N2792" i="1"/>
  <c r="S2791" i="1"/>
  <c r="R2791" i="1"/>
  <c r="P2791" i="1"/>
  <c r="O2791" i="1"/>
  <c r="N2791" i="1"/>
  <c r="S2790" i="1"/>
  <c r="R2790" i="1"/>
  <c r="P2790" i="1"/>
  <c r="O2790" i="1"/>
  <c r="N2790" i="1"/>
  <c r="S2789" i="1"/>
  <c r="R2789" i="1"/>
  <c r="P2789" i="1"/>
  <c r="O2789" i="1"/>
  <c r="N2789" i="1"/>
  <c r="S2788" i="1"/>
  <c r="R2788" i="1"/>
  <c r="P2788" i="1"/>
  <c r="O2788" i="1"/>
  <c r="N2788" i="1"/>
  <c r="S2787" i="1"/>
  <c r="R2787" i="1"/>
  <c r="P2787" i="1"/>
  <c r="O2787" i="1"/>
  <c r="N2787" i="1"/>
  <c r="S2786" i="1"/>
  <c r="R2786" i="1"/>
  <c r="P2786" i="1"/>
  <c r="O2786" i="1"/>
  <c r="N2786" i="1"/>
  <c r="S2785" i="1"/>
  <c r="R2785" i="1"/>
  <c r="P2785" i="1"/>
  <c r="O2785" i="1"/>
  <c r="N2785" i="1"/>
  <c r="S2784" i="1"/>
  <c r="R2784" i="1"/>
  <c r="P2784" i="1"/>
  <c r="O2784" i="1"/>
  <c r="N2784" i="1"/>
  <c r="S2783" i="1"/>
  <c r="R2783" i="1"/>
  <c r="P2783" i="1"/>
  <c r="O2783" i="1"/>
  <c r="N2783" i="1"/>
  <c r="S2782" i="1"/>
  <c r="R2782" i="1"/>
  <c r="P2782" i="1"/>
  <c r="O2782" i="1"/>
  <c r="N2782" i="1"/>
  <c r="S2781" i="1"/>
  <c r="R2781" i="1"/>
  <c r="P2781" i="1"/>
  <c r="O2781" i="1"/>
  <c r="N2781" i="1"/>
  <c r="S2780" i="1"/>
  <c r="R2780" i="1"/>
  <c r="P2780" i="1"/>
  <c r="O2780" i="1"/>
  <c r="N2780" i="1"/>
  <c r="S2779" i="1"/>
  <c r="R2779" i="1"/>
  <c r="P2779" i="1"/>
  <c r="O2779" i="1"/>
  <c r="N2779" i="1"/>
  <c r="S2778" i="1"/>
  <c r="R2778" i="1"/>
  <c r="P2778" i="1"/>
  <c r="O2778" i="1"/>
  <c r="N2778" i="1"/>
  <c r="S2777" i="1"/>
  <c r="R2777" i="1"/>
  <c r="P2777" i="1"/>
  <c r="O2777" i="1"/>
  <c r="N2777" i="1"/>
  <c r="S2776" i="1"/>
  <c r="R2776" i="1"/>
  <c r="P2776" i="1"/>
  <c r="O2776" i="1"/>
  <c r="N2776" i="1"/>
  <c r="S2775" i="1"/>
  <c r="R2775" i="1"/>
  <c r="P2775" i="1"/>
  <c r="O2775" i="1"/>
  <c r="N2775" i="1"/>
  <c r="S2774" i="1"/>
  <c r="R2774" i="1"/>
  <c r="P2774" i="1"/>
  <c r="O2774" i="1"/>
  <c r="N2774" i="1"/>
  <c r="S2773" i="1"/>
  <c r="R2773" i="1"/>
  <c r="P2773" i="1"/>
  <c r="O2773" i="1"/>
  <c r="N2773" i="1"/>
  <c r="S2772" i="1"/>
  <c r="R2772" i="1"/>
  <c r="P2772" i="1"/>
  <c r="O2772" i="1"/>
  <c r="N2772" i="1"/>
  <c r="S2771" i="1"/>
  <c r="R2771" i="1"/>
  <c r="P2771" i="1"/>
  <c r="O2771" i="1"/>
  <c r="N2771" i="1"/>
  <c r="S2770" i="1"/>
  <c r="R2770" i="1"/>
  <c r="P2770" i="1"/>
  <c r="O2770" i="1"/>
  <c r="N2770" i="1"/>
  <c r="S2769" i="1"/>
  <c r="R2769" i="1"/>
  <c r="P2769" i="1"/>
  <c r="O2769" i="1"/>
  <c r="N2769" i="1"/>
  <c r="S2768" i="1"/>
  <c r="R2768" i="1"/>
  <c r="P2768" i="1"/>
  <c r="O2768" i="1"/>
  <c r="N2768" i="1"/>
  <c r="S2767" i="1"/>
  <c r="R2767" i="1"/>
  <c r="P2767" i="1"/>
  <c r="O2767" i="1"/>
  <c r="N2767" i="1"/>
  <c r="S2766" i="1"/>
  <c r="R2766" i="1"/>
  <c r="P2766" i="1"/>
  <c r="O2766" i="1"/>
  <c r="N2766" i="1"/>
  <c r="S2765" i="1"/>
  <c r="R2765" i="1"/>
  <c r="P2765" i="1"/>
  <c r="O2765" i="1"/>
  <c r="N2765" i="1"/>
  <c r="S2764" i="1"/>
  <c r="R2764" i="1"/>
  <c r="P2764" i="1"/>
  <c r="O2764" i="1"/>
  <c r="N2764" i="1"/>
  <c r="S2763" i="1"/>
  <c r="R2763" i="1"/>
  <c r="P2763" i="1"/>
  <c r="O2763" i="1"/>
  <c r="N2763" i="1"/>
  <c r="S2762" i="1"/>
  <c r="R2762" i="1"/>
  <c r="P2762" i="1"/>
  <c r="O2762" i="1"/>
  <c r="N2762" i="1"/>
  <c r="S2761" i="1"/>
  <c r="R2761" i="1"/>
  <c r="P2761" i="1"/>
  <c r="O2761" i="1"/>
  <c r="N2761" i="1"/>
  <c r="S2760" i="1"/>
  <c r="R2760" i="1"/>
  <c r="P2760" i="1"/>
  <c r="O2760" i="1"/>
  <c r="N2760" i="1"/>
  <c r="S2759" i="1"/>
  <c r="R2759" i="1"/>
  <c r="P2759" i="1"/>
  <c r="O2759" i="1"/>
  <c r="N2759" i="1"/>
  <c r="S2758" i="1"/>
  <c r="R2758" i="1"/>
  <c r="P2758" i="1"/>
  <c r="O2758" i="1"/>
  <c r="N2758" i="1"/>
  <c r="S2757" i="1"/>
  <c r="R2757" i="1"/>
  <c r="P2757" i="1"/>
  <c r="O2757" i="1"/>
  <c r="N2757" i="1"/>
  <c r="S2756" i="1"/>
  <c r="R2756" i="1"/>
  <c r="P2756" i="1"/>
  <c r="O2756" i="1"/>
  <c r="N2756" i="1"/>
  <c r="S2755" i="1"/>
  <c r="R2755" i="1"/>
  <c r="P2755" i="1"/>
  <c r="O2755" i="1"/>
  <c r="N2755" i="1"/>
  <c r="S2754" i="1"/>
  <c r="R2754" i="1"/>
  <c r="P2754" i="1"/>
  <c r="O2754" i="1"/>
  <c r="N2754" i="1"/>
  <c r="S2753" i="1"/>
  <c r="R2753" i="1"/>
  <c r="P2753" i="1"/>
  <c r="O2753" i="1"/>
  <c r="N2753" i="1"/>
  <c r="S2752" i="1"/>
  <c r="R2752" i="1"/>
  <c r="P2752" i="1"/>
  <c r="O2752" i="1"/>
  <c r="N2752" i="1"/>
  <c r="S2751" i="1"/>
  <c r="R2751" i="1"/>
  <c r="P2751" i="1"/>
  <c r="O2751" i="1"/>
  <c r="N2751" i="1"/>
  <c r="S2750" i="1"/>
  <c r="R2750" i="1"/>
  <c r="P2750" i="1"/>
  <c r="O2750" i="1"/>
  <c r="N2750" i="1"/>
  <c r="S2749" i="1"/>
  <c r="R2749" i="1"/>
  <c r="P2749" i="1"/>
  <c r="O2749" i="1"/>
  <c r="N2749" i="1"/>
  <c r="S2748" i="1"/>
  <c r="R2748" i="1"/>
  <c r="P2748" i="1"/>
  <c r="O2748" i="1"/>
  <c r="N2748" i="1"/>
  <c r="S2747" i="1"/>
  <c r="R2747" i="1"/>
  <c r="P2747" i="1"/>
  <c r="O2747" i="1"/>
  <c r="N2747" i="1"/>
  <c r="S2746" i="1"/>
  <c r="R2746" i="1"/>
  <c r="P2746" i="1"/>
  <c r="O2746" i="1"/>
  <c r="N2746" i="1"/>
  <c r="S2745" i="1"/>
  <c r="R2745" i="1"/>
  <c r="P2745" i="1"/>
  <c r="O2745" i="1"/>
  <c r="N2745" i="1"/>
  <c r="S2744" i="1"/>
  <c r="R2744" i="1"/>
  <c r="P2744" i="1"/>
  <c r="O2744" i="1"/>
  <c r="N2744" i="1"/>
  <c r="S2743" i="1"/>
  <c r="R2743" i="1"/>
  <c r="P2743" i="1"/>
  <c r="O2743" i="1"/>
  <c r="N2743" i="1"/>
  <c r="S2742" i="1"/>
  <c r="R2742" i="1"/>
  <c r="P2742" i="1"/>
  <c r="O2742" i="1"/>
  <c r="N2742" i="1"/>
  <c r="S2741" i="1"/>
  <c r="R2741" i="1"/>
  <c r="P2741" i="1"/>
  <c r="O2741" i="1"/>
  <c r="N2741" i="1"/>
  <c r="S2740" i="1"/>
  <c r="R2740" i="1"/>
  <c r="P2740" i="1"/>
  <c r="O2740" i="1"/>
  <c r="N2740" i="1"/>
  <c r="S2739" i="1"/>
  <c r="R2739" i="1"/>
  <c r="P2739" i="1"/>
  <c r="O2739" i="1"/>
  <c r="N2739" i="1"/>
  <c r="S2738" i="1"/>
  <c r="R2738" i="1"/>
  <c r="P2738" i="1"/>
  <c r="O2738" i="1"/>
  <c r="N2738" i="1"/>
  <c r="S2737" i="1"/>
  <c r="R2737" i="1"/>
  <c r="P2737" i="1"/>
  <c r="O2737" i="1"/>
  <c r="N2737" i="1"/>
  <c r="S2736" i="1"/>
  <c r="R2736" i="1"/>
  <c r="P2736" i="1"/>
  <c r="O2736" i="1"/>
  <c r="N2736" i="1"/>
  <c r="S2735" i="1"/>
  <c r="R2735" i="1"/>
  <c r="P2735" i="1"/>
  <c r="O2735" i="1"/>
  <c r="N2735" i="1"/>
  <c r="S2734" i="1"/>
  <c r="R2734" i="1"/>
  <c r="P2734" i="1"/>
  <c r="O2734" i="1"/>
  <c r="N2734" i="1"/>
  <c r="S2733" i="1"/>
  <c r="R2733" i="1"/>
  <c r="P2733" i="1"/>
  <c r="O2733" i="1"/>
  <c r="N2733" i="1"/>
  <c r="S2732" i="1"/>
  <c r="R2732" i="1"/>
  <c r="P2732" i="1"/>
  <c r="O2732" i="1"/>
  <c r="N2732" i="1"/>
  <c r="S2731" i="1"/>
  <c r="R2731" i="1"/>
  <c r="P2731" i="1"/>
  <c r="O2731" i="1"/>
  <c r="N2731" i="1"/>
  <c r="S2730" i="1"/>
  <c r="R2730" i="1"/>
  <c r="P2730" i="1"/>
  <c r="O2730" i="1"/>
  <c r="N2730" i="1"/>
  <c r="S2729" i="1"/>
  <c r="R2729" i="1"/>
  <c r="P2729" i="1"/>
  <c r="O2729" i="1"/>
  <c r="N2729" i="1"/>
  <c r="S2728" i="1"/>
  <c r="R2728" i="1"/>
  <c r="P2728" i="1"/>
  <c r="O2728" i="1"/>
  <c r="N2728" i="1"/>
  <c r="S2727" i="1"/>
  <c r="R2727" i="1"/>
  <c r="P2727" i="1"/>
  <c r="O2727" i="1"/>
  <c r="N2727" i="1"/>
  <c r="S2726" i="1"/>
  <c r="R2726" i="1"/>
  <c r="P2726" i="1"/>
  <c r="O2726" i="1"/>
  <c r="N2726" i="1"/>
  <c r="S2725" i="1"/>
  <c r="R2725" i="1"/>
  <c r="P2725" i="1"/>
  <c r="O2725" i="1"/>
  <c r="N2725" i="1"/>
  <c r="S2724" i="1"/>
  <c r="R2724" i="1"/>
  <c r="P2724" i="1"/>
  <c r="O2724" i="1"/>
  <c r="N2724" i="1"/>
  <c r="S2723" i="1"/>
  <c r="R2723" i="1"/>
  <c r="P2723" i="1"/>
  <c r="O2723" i="1"/>
  <c r="N2723" i="1"/>
  <c r="S2722" i="1"/>
  <c r="R2722" i="1"/>
  <c r="P2722" i="1"/>
  <c r="O2722" i="1"/>
  <c r="N2722" i="1"/>
  <c r="S2721" i="1"/>
  <c r="R2721" i="1"/>
  <c r="P2721" i="1"/>
  <c r="O2721" i="1"/>
  <c r="N2721" i="1"/>
  <c r="S2720" i="1"/>
  <c r="R2720" i="1"/>
  <c r="P2720" i="1"/>
  <c r="O2720" i="1"/>
  <c r="N2720" i="1"/>
  <c r="S2719" i="1"/>
  <c r="R2719" i="1"/>
  <c r="P2719" i="1"/>
  <c r="O2719" i="1"/>
  <c r="N2719" i="1"/>
  <c r="S2718" i="1"/>
  <c r="R2718" i="1"/>
  <c r="P2718" i="1"/>
  <c r="O2718" i="1"/>
  <c r="N2718" i="1"/>
  <c r="S2717" i="1"/>
  <c r="R2717" i="1"/>
  <c r="P2717" i="1"/>
  <c r="O2717" i="1"/>
  <c r="N2717" i="1"/>
  <c r="S2716" i="1"/>
  <c r="R2716" i="1"/>
  <c r="P2716" i="1"/>
  <c r="O2716" i="1"/>
  <c r="N2716" i="1"/>
  <c r="S2715" i="1"/>
  <c r="R2715" i="1"/>
  <c r="P2715" i="1"/>
  <c r="O2715" i="1"/>
  <c r="N2715" i="1"/>
  <c r="S2714" i="1"/>
  <c r="R2714" i="1"/>
  <c r="P2714" i="1"/>
  <c r="O2714" i="1"/>
  <c r="N2714" i="1"/>
  <c r="S2713" i="1"/>
  <c r="R2713" i="1"/>
  <c r="P2713" i="1"/>
  <c r="O2713" i="1"/>
  <c r="N2713" i="1"/>
  <c r="S2712" i="1"/>
  <c r="R2712" i="1"/>
  <c r="P2712" i="1"/>
  <c r="O2712" i="1"/>
  <c r="N2712" i="1"/>
  <c r="S2711" i="1"/>
  <c r="R2711" i="1"/>
  <c r="P2711" i="1"/>
  <c r="O2711" i="1"/>
  <c r="N2711" i="1"/>
  <c r="S2710" i="1"/>
  <c r="R2710" i="1"/>
  <c r="P2710" i="1"/>
  <c r="O2710" i="1"/>
  <c r="N2710" i="1"/>
  <c r="S2709" i="1"/>
  <c r="R2709" i="1"/>
  <c r="P2709" i="1"/>
  <c r="O2709" i="1"/>
  <c r="N2709" i="1"/>
  <c r="S2708" i="1"/>
  <c r="R2708" i="1"/>
  <c r="P2708" i="1"/>
  <c r="O2708" i="1"/>
  <c r="N2708" i="1"/>
  <c r="S2707" i="1"/>
  <c r="R2707" i="1"/>
  <c r="P2707" i="1"/>
  <c r="O2707" i="1"/>
  <c r="N2707" i="1"/>
  <c r="S2706" i="1"/>
  <c r="R2706" i="1"/>
  <c r="P2706" i="1"/>
  <c r="O2706" i="1"/>
  <c r="N2706" i="1"/>
  <c r="S2705" i="1"/>
  <c r="R2705" i="1"/>
  <c r="P2705" i="1"/>
  <c r="O2705" i="1"/>
  <c r="N2705" i="1"/>
  <c r="S2704" i="1"/>
  <c r="R2704" i="1"/>
  <c r="P2704" i="1"/>
  <c r="O2704" i="1"/>
  <c r="N2704" i="1"/>
  <c r="S2703" i="1"/>
  <c r="R2703" i="1"/>
  <c r="P2703" i="1"/>
  <c r="O2703" i="1"/>
  <c r="N2703" i="1"/>
  <c r="S2702" i="1"/>
  <c r="R2702" i="1"/>
  <c r="P2702" i="1"/>
  <c r="O2702" i="1"/>
  <c r="N2702" i="1"/>
  <c r="S2701" i="1"/>
  <c r="R2701" i="1"/>
  <c r="P2701" i="1"/>
  <c r="O2701" i="1"/>
  <c r="N2701" i="1"/>
  <c r="S2700" i="1"/>
  <c r="R2700" i="1"/>
  <c r="P2700" i="1"/>
  <c r="O2700" i="1"/>
  <c r="N2700" i="1"/>
  <c r="S2699" i="1"/>
  <c r="R2699" i="1"/>
  <c r="P2699" i="1"/>
  <c r="O2699" i="1"/>
  <c r="N2699" i="1"/>
  <c r="S2698" i="1"/>
  <c r="R2698" i="1"/>
  <c r="P2698" i="1"/>
  <c r="O2698" i="1"/>
  <c r="N2698" i="1"/>
  <c r="S2697" i="1"/>
  <c r="R2697" i="1"/>
  <c r="P2697" i="1"/>
  <c r="O2697" i="1"/>
  <c r="N2697" i="1"/>
  <c r="S2696" i="1"/>
  <c r="R2696" i="1"/>
  <c r="P2696" i="1"/>
  <c r="O2696" i="1"/>
  <c r="N2696" i="1"/>
  <c r="S2695" i="1"/>
  <c r="R2695" i="1"/>
  <c r="P2695" i="1"/>
  <c r="O2695" i="1"/>
  <c r="N2695" i="1"/>
  <c r="S2694" i="1"/>
  <c r="R2694" i="1"/>
  <c r="P2694" i="1"/>
  <c r="O2694" i="1"/>
  <c r="N2694" i="1"/>
  <c r="S2693" i="1"/>
  <c r="R2693" i="1"/>
  <c r="P2693" i="1"/>
  <c r="O2693" i="1"/>
  <c r="N2693" i="1"/>
  <c r="S2692" i="1"/>
  <c r="R2692" i="1"/>
  <c r="P2692" i="1"/>
  <c r="O2692" i="1"/>
  <c r="N2692" i="1"/>
  <c r="S2691" i="1"/>
  <c r="R2691" i="1"/>
  <c r="P2691" i="1"/>
  <c r="O2691" i="1"/>
  <c r="N2691" i="1"/>
  <c r="S2690" i="1"/>
  <c r="R2690" i="1"/>
  <c r="P2690" i="1"/>
  <c r="O2690" i="1"/>
  <c r="N2690" i="1"/>
  <c r="S2689" i="1"/>
  <c r="R2689" i="1"/>
  <c r="P2689" i="1"/>
  <c r="O2689" i="1"/>
  <c r="N2689" i="1"/>
  <c r="S2688" i="1"/>
  <c r="R2688" i="1"/>
  <c r="P2688" i="1"/>
  <c r="O2688" i="1"/>
  <c r="N2688" i="1"/>
  <c r="S2687" i="1"/>
  <c r="R2687" i="1"/>
  <c r="P2687" i="1"/>
  <c r="O2687" i="1"/>
  <c r="N2687" i="1"/>
  <c r="S2686" i="1"/>
  <c r="R2686" i="1"/>
  <c r="P2686" i="1"/>
  <c r="O2686" i="1"/>
  <c r="N2686" i="1"/>
  <c r="S2685" i="1"/>
  <c r="R2685" i="1"/>
  <c r="P2685" i="1"/>
  <c r="O2685" i="1"/>
  <c r="N2685" i="1"/>
  <c r="S2684" i="1"/>
  <c r="R2684" i="1"/>
  <c r="P2684" i="1"/>
  <c r="O2684" i="1"/>
  <c r="N2684" i="1"/>
  <c r="S2683" i="1"/>
  <c r="R2683" i="1"/>
  <c r="P2683" i="1"/>
  <c r="O2683" i="1"/>
  <c r="N2683" i="1"/>
  <c r="S2682" i="1"/>
  <c r="R2682" i="1"/>
  <c r="P2682" i="1"/>
  <c r="O2682" i="1"/>
  <c r="N2682" i="1"/>
  <c r="S2681" i="1"/>
  <c r="R2681" i="1"/>
  <c r="P2681" i="1"/>
  <c r="O2681" i="1"/>
  <c r="N2681" i="1"/>
  <c r="S2680" i="1"/>
  <c r="R2680" i="1"/>
  <c r="P2680" i="1"/>
  <c r="O2680" i="1"/>
  <c r="N2680" i="1"/>
  <c r="S2679" i="1"/>
  <c r="R2679" i="1"/>
  <c r="P2679" i="1"/>
  <c r="O2679" i="1"/>
  <c r="N2679" i="1"/>
  <c r="S2678" i="1"/>
  <c r="R2678" i="1"/>
  <c r="P2678" i="1"/>
  <c r="O2678" i="1"/>
  <c r="N2678" i="1"/>
  <c r="S2677" i="1"/>
  <c r="R2677" i="1"/>
  <c r="P2677" i="1"/>
  <c r="O2677" i="1"/>
  <c r="N2677" i="1"/>
  <c r="S2676" i="1"/>
  <c r="R2676" i="1"/>
  <c r="P2676" i="1"/>
  <c r="O2676" i="1"/>
  <c r="N2676" i="1"/>
  <c r="S2675" i="1"/>
  <c r="R2675" i="1"/>
  <c r="P2675" i="1"/>
  <c r="O2675" i="1"/>
  <c r="N2675" i="1"/>
  <c r="S2674" i="1"/>
  <c r="R2674" i="1"/>
  <c r="P2674" i="1"/>
  <c r="O2674" i="1"/>
  <c r="N2674" i="1"/>
  <c r="S2673" i="1"/>
  <c r="R2673" i="1"/>
  <c r="P2673" i="1"/>
  <c r="O2673" i="1"/>
  <c r="N2673" i="1"/>
  <c r="S2672" i="1"/>
  <c r="R2672" i="1"/>
  <c r="P2672" i="1"/>
  <c r="O2672" i="1"/>
  <c r="N2672" i="1"/>
  <c r="S2671" i="1"/>
  <c r="R2671" i="1"/>
  <c r="P2671" i="1"/>
  <c r="O2671" i="1"/>
  <c r="N2671" i="1"/>
  <c r="S2670" i="1"/>
  <c r="R2670" i="1"/>
  <c r="P2670" i="1"/>
  <c r="O2670" i="1"/>
  <c r="N2670" i="1"/>
  <c r="S2669" i="1"/>
  <c r="R2669" i="1"/>
  <c r="P2669" i="1"/>
  <c r="O2669" i="1"/>
  <c r="N2669" i="1"/>
  <c r="S2668" i="1"/>
  <c r="R2668" i="1"/>
  <c r="P2668" i="1"/>
  <c r="O2668" i="1"/>
  <c r="N2668" i="1"/>
  <c r="S2667" i="1"/>
  <c r="R2667" i="1"/>
  <c r="P2667" i="1"/>
  <c r="O2667" i="1"/>
  <c r="N2667" i="1"/>
  <c r="S2666" i="1"/>
  <c r="R2666" i="1"/>
  <c r="P2666" i="1"/>
  <c r="O2666" i="1"/>
  <c r="N2666" i="1"/>
  <c r="S2665" i="1"/>
  <c r="R2665" i="1"/>
  <c r="P2665" i="1"/>
  <c r="O2665" i="1"/>
  <c r="N2665" i="1"/>
  <c r="S2664" i="1"/>
  <c r="R2664" i="1"/>
  <c r="P2664" i="1"/>
  <c r="O2664" i="1"/>
  <c r="N2664" i="1"/>
  <c r="S2663" i="1"/>
  <c r="R2663" i="1"/>
  <c r="P2663" i="1"/>
  <c r="O2663" i="1"/>
  <c r="N2663" i="1"/>
  <c r="S2662" i="1"/>
  <c r="R2662" i="1"/>
  <c r="P2662" i="1"/>
  <c r="O2662" i="1"/>
  <c r="N2662" i="1"/>
  <c r="S2661" i="1"/>
  <c r="R2661" i="1"/>
  <c r="P2661" i="1"/>
  <c r="O2661" i="1"/>
  <c r="N2661" i="1"/>
  <c r="S2660" i="1"/>
  <c r="R2660" i="1"/>
  <c r="P2660" i="1"/>
  <c r="O2660" i="1"/>
  <c r="N2660" i="1"/>
  <c r="S2659" i="1"/>
  <c r="R2659" i="1"/>
  <c r="P2659" i="1"/>
  <c r="O2659" i="1"/>
  <c r="N2659" i="1"/>
  <c r="S2658" i="1"/>
  <c r="R2658" i="1"/>
  <c r="P2658" i="1"/>
  <c r="O2658" i="1"/>
  <c r="N2658" i="1"/>
  <c r="S2656" i="1"/>
  <c r="R2656" i="1"/>
  <c r="P2656" i="1"/>
  <c r="O2656" i="1"/>
  <c r="N2656" i="1"/>
  <c r="S2655" i="1"/>
  <c r="R2655" i="1"/>
  <c r="P2655" i="1"/>
  <c r="O2655" i="1"/>
  <c r="N2655" i="1"/>
  <c r="S2654" i="1"/>
  <c r="R2654" i="1"/>
  <c r="P2654" i="1"/>
  <c r="O2654" i="1"/>
  <c r="N2654" i="1"/>
  <c r="S2653" i="1"/>
  <c r="R2653" i="1"/>
  <c r="P2653" i="1"/>
  <c r="O2653" i="1"/>
  <c r="N2653" i="1"/>
  <c r="S2652" i="1"/>
  <c r="R2652" i="1"/>
  <c r="P2652" i="1"/>
  <c r="O2652" i="1"/>
  <c r="N2652" i="1"/>
  <c r="S2651" i="1"/>
  <c r="R2651" i="1"/>
  <c r="P2651" i="1"/>
  <c r="O2651" i="1"/>
  <c r="N2651" i="1"/>
  <c r="S2650" i="1"/>
  <c r="R2650" i="1"/>
  <c r="P2650" i="1"/>
  <c r="O2650" i="1"/>
  <c r="N2650" i="1"/>
  <c r="S2649" i="1"/>
  <c r="R2649" i="1"/>
  <c r="P2649" i="1"/>
  <c r="O2649" i="1"/>
  <c r="N2649" i="1"/>
  <c r="S2648" i="1"/>
  <c r="R2648" i="1"/>
  <c r="P2648" i="1"/>
  <c r="O2648" i="1"/>
  <c r="N2648" i="1"/>
  <c r="S2647" i="1"/>
  <c r="R2647" i="1"/>
  <c r="P2647" i="1"/>
  <c r="O2647" i="1"/>
  <c r="N2647" i="1"/>
  <c r="S2646" i="1"/>
  <c r="R2646" i="1"/>
  <c r="P2646" i="1"/>
  <c r="O2646" i="1"/>
  <c r="N2646" i="1"/>
  <c r="S2645" i="1"/>
  <c r="R2645" i="1"/>
  <c r="P2645" i="1"/>
  <c r="O2645" i="1"/>
  <c r="N2645" i="1"/>
  <c r="S2644" i="1"/>
  <c r="R2644" i="1"/>
  <c r="P2644" i="1"/>
  <c r="O2644" i="1"/>
  <c r="N2644" i="1"/>
  <c r="S2643" i="1"/>
  <c r="R2643" i="1"/>
  <c r="P2643" i="1"/>
  <c r="O2643" i="1"/>
  <c r="N2643" i="1"/>
  <c r="S2642" i="1"/>
  <c r="R2642" i="1"/>
  <c r="P2642" i="1"/>
  <c r="O2642" i="1"/>
  <c r="N2642" i="1"/>
  <c r="S2641" i="1"/>
  <c r="R2641" i="1"/>
  <c r="P2641" i="1"/>
  <c r="O2641" i="1"/>
  <c r="N2641" i="1"/>
  <c r="S2640" i="1"/>
  <c r="R2640" i="1"/>
  <c r="P2640" i="1"/>
  <c r="O2640" i="1"/>
  <c r="N2640" i="1"/>
  <c r="S2639" i="1"/>
  <c r="R2639" i="1"/>
  <c r="P2639" i="1"/>
  <c r="O2639" i="1"/>
  <c r="N2639" i="1"/>
  <c r="S2638" i="1"/>
  <c r="R2638" i="1"/>
  <c r="P2638" i="1"/>
  <c r="O2638" i="1"/>
  <c r="N2638" i="1"/>
  <c r="S2637" i="1"/>
  <c r="R2637" i="1"/>
  <c r="P2637" i="1"/>
  <c r="O2637" i="1"/>
  <c r="N2637" i="1"/>
  <c r="S2636" i="1"/>
  <c r="R2636" i="1"/>
  <c r="P2636" i="1"/>
  <c r="O2636" i="1"/>
  <c r="N2636" i="1"/>
  <c r="S2635" i="1"/>
  <c r="R2635" i="1"/>
  <c r="P2635" i="1"/>
  <c r="O2635" i="1"/>
  <c r="N2635" i="1"/>
  <c r="S2634" i="1"/>
  <c r="R2634" i="1"/>
  <c r="P2634" i="1"/>
  <c r="O2634" i="1"/>
  <c r="N2634" i="1"/>
  <c r="S2633" i="1"/>
  <c r="R2633" i="1"/>
  <c r="P2633" i="1"/>
  <c r="O2633" i="1"/>
  <c r="N2633" i="1"/>
  <c r="S2632" i="1"/>
  <c r="R2632" i="1"/>
  <c r="P2632" i="1"/>
  <c r="O2632" i="1"/>
  <c r="N2632" i="1"/>
  <c r="S2631" i="1"/>
  <c r="R2631" i="1"/>
  <c r="P2631" i="1"/>
  <c r="O2631" i="1"/>
  <c r="N2631" i="1"/>
  <c r="S2630" i="1"/>
  <c r="R2630" i="1"/>
  <c r="P2630" i="1"/>
  <c r="O2630" i="1"/>
  <c r="N2630" i="1"/>
  <c r="S2629" i="1"/>
  <c r="R2629" i="1"/>
  <c r="P2629" i="1"/>
  <c r="O2629" i="1"/>
  <c r="N2629" i="1"/>
  <c r="S2628" i="1"/>
  <c r="R2628" i="1"/>
  <c r="P2628" i="1"/>
  <c r="O2628" i="1"/>
  <c r="N2628" i="1"/>
  <c r="S2627" i="1"/>
  <c r="R2627" i="1"/>
  <c r="P2627" i="1"/>
  <c r="O2627" i="1"/>
  <c r="N2627" i="1"/>
  <c r="S2626" i="1"/>
  <c r="R2626" i="1"/>
  <c r="P2626" i="1"/>
  <c r="O2626" i="1"/>
  <c r="N2626" i="1"/>
  <c r="S2625" i="1"/>
  <c r="R2625" i="1"/>
  <c r="P2625" i="1"/>
  <c r="O2625" i="1"/>
  <c r="N2625" i="1"/>
  <c r="S2624" i="1"/>
  <c r="R2624" i="1"/>
  <c r="P2624" i="1"/>
  <c r="O2624" i="1"/>
  <c r="N2624" i="1"/>
  <c r="S2623" i="1"/>
  <c r="R2623" i="1"/>
  <c r="P2623" i="1"/>
  <c r="O2623" i="1"/>
  <c r="N2623" i="1"/>
  <c r="S2622" i="1"/>
  <c r="R2622" i="1"/>
  <c r="P2622" i="1"/>
  <c r="O2622" i="1"/>
  <c r="N2622" i="1"/>
  <c r="S2621" i="1"/>
  <c r="R2621" i="1"/>
  <c r="P2621" i="1"/>
  <c r="O2621" i="1"/>
  <c r="N2621" i="1"/>
  <c r="S2620" i="1"/>
  <c r="R2620" i="1"/>
  <c r="P2620" i="1"/>
  <c r="O2620" i="1"/>
  <c r="N2620" i="1"/>
  <c r="S2619" i="1"/>
  <c r="R2619" i="1"/>
  <c r="P2619" i="1"/>
  <c r="O2619" i="1"/>
  <c r="N2619" i="1"/>
  <c r="S2618" i="1"/>
  <c r="R2618" i="1"/>
  <c r="P2618" i="1"/>
  <c r="O2618" i="1"/>
  <c r="N2618" i="1"/>
  <c r="S2617" i="1"/>
  <c r="R2617" i="1"/>
  <c r="P2617" i="1"/>
  <c r="O2617" i="1"/>
  <c r="N2617" i="1"/>
  <c r="S2616" i="1"/>
  <c r="R2616" i="1"/>
  <c r="P2616" i="1"/>
  <c r="O2616" i="1"/>
  <c r="N2616" i="1"/>
  <c r="S2615" i="1"/>
  <c r="R2615" i="1"/>
  <c r="P2615" i="1"/>
  <c r="O2615" i="1"/>
  <c r="N2615" i="1"/>
  <c r="S2614" i="1"/>
  <c r="R2614" i="1"/>
  <c r="P2614" i="1"/>
  <c r="O2614" i="1"/>
  <c r="N2614" i="1"/>
  <c r="S2613" i="1"/>
  <c r="R2613" i="1"/>
  <c r="P2613" i="1"/>
  <c r="O2613" i="1"/>
  <c r="N2613" i="1"/>
  <c r="S2612" i="1"/>
  <c r="R2612" i="1"/>
  <c r="P2612" i="1"/>
  <c r="O2612" i="1"/>
  <c r="N2612" i="1"/>
  <c r="S2611" i="1"/>
  <c r="R2611" i="1"/>
  <c r="P2611" i="1"/>
  <c r="O2611" i="1"/>
  <c r="N2611" i="1"/>
  <c r="S2610" i="1"/>
  <c r="R2610" i="1"/>
  <c r="P2610" i="1"/>
  <c r="O2610" i="1"/>
  <c r="N2610" i="1"/>
  <c r="S2609" i="1"/>
  <c r="R2609" i="1"/>
  <c r="P2609" i="1"/>
  <c r="O2609" i="1"/>
  <c r="N2609" i="1"/>
  <c r="S2608" i="1"/>
  <c r="R2608" i="1"/>
  <c r="P2608" i="1"/>
  <c r="O2608" i="1"/>
  <c r="N2608" i="1"/>
  <c r="S2607" i="1"/>
  <c r="R2607" i="1"/>
  <c r="P2607" i="1"/>
  <c r="O2607" i="1"/>
  <c r="N2607" i="1"/>
  <c r="S2606" i="1"/>
  <c r="R2606" i="1"/>
  <c r="P2606" i="1"/>
  <c r="O2606" i="1"/>
  <c r="N2606" i="1"/>
  <c r="S2605" i="1"/>
  <c r="R2605" i="1"/>
  <c r="P2605" i="1"/>
  <c r="O2605" i="1"/>
  <c r="N2605" i="1"/>
  <c r="S2604" i="1"/>
  <c r="R2604" i="1"/>
  <c r="P2604" i="1"/>
  <c r="O2604" i="1"/>
  <c r="N2604" i="1"/>
  <c r="S2603" i="1"/>
  <c r="R2603" i="1"/>
  <c r="P2603" i="1"/>
  <c r="O2603" i="1"/>
  <c r="N2603" i="1"/>
  <c r="S2602" i="1"/>
  <c r="R2602" i="1"/>
  <c r="P2602" i="1"/>
  <c r="O2602" i="1"/>
  <c r="N2602" i="1"/>
  <c r="S2601" i="1"/>
  <c r="R2601" i="1"/>
  <c r="P2601" i="1"/>
  <c r="O2601" i="1"/>
  <c r="N2601" i="1"/>
  <c r="S2600" i="1"/>
  <c r="R2600" i="1"/>
  <c r="P2600" i="1"/>
  <c r="O2600" i="1"/>
  <c r="N2600" i="1"/>
  <c r="S2599" i="1"/>
  <c r="R2599" i="1"/>
  <c r="P2599" i="1"/>
  <c r="O2599" i="1"/>
  <c r="N2599" i="1"/>
  <c r="S2598" i="1"/>
  <c r="R2598" i="1"/>
  <c r="P2598" i="1"/>
  <c r="O2598" i="1"/>
  <c r="N2598" i="1"/>
  <c r="S2597" i="1"/>
  <c r="R2597" i="1"/>
  <c r="P2597" i="1"/>
  <c r="O2597" i="1"/>
  <c r="N2597" i="1"/>
  <c r="S2596" i="1"/>
  <c r="R2596" i="1"/>
  <c r="P2596" i="1"/>
  <c r="O2596" i="1"/>
  <c r="N2596" i="1"/>
  <c r="S2595" i="1"/>
  <c r="R2595" i="1"/>
  <c r="P2595" i="1"/>
  <c r="O2595" i="1"/>
  <c r="N2595" i="1"/>
  <c r="S2594" i="1"/>
  <c r="R2594" i="1"/>
  <c r="P2594" i="1"/>
  <c r="O2594" i="1"/>
  <c r="N2594" i="1"/>
  <c r="S2593" i="1"/>
  <c r="R2593" i="1"/>
  <c r="P2593" i="1"/>
  <c r="O2593" i="1"/>
  <c r="N2593" i="1"/>
  <c r="S2592" i="1"/>
  <c r="R2592" i="1"/>
  <c r="P2592" i="1"/>
  <c r="O2592" i="1"/>
  <c r="N2592" i="1"/>
  <c r="S2591" i="1"/>
  <c r="R2591" i="1"/>
  <c r="P2591" i="1"/>
  <c r="O2591" i="1"/>
  <c r="N2591" i="1"/>
  <c r="S2590" i="1"/>
  <c r="R2590" i="1"/>
  <c r="P2590" i="1"/>
  <c r="O2590" i="1"/>
  <c r="N2590" i="1"/>
  <c r="S2589" i="1"/>
  <c r="R2589" i="1"/>
  <c r="P2589" i="1"/>
  <c r="O2589" i="1"/>
  <c r="N2589" i="1"/>
  <c r="S2588" i="1"/>
  <c r="R2588" i="1"/>
  <c r="P2588" i="1"/>
  <c r="O2588" i="1"/>
  <c r="N2588" i="1"/>
  <c r="S2587" i="1"/>
  <c r="R2587" i="1"/>
  <c r="P2587" i="1"/>
  <c r="O2587" i="1"/>
  <c r="N2587" i="1"/>
  <c r="S2586" i="1"/>
  <c r="R2586" i="1"/>
  <c r="P2586" i="1"/>
  <c r="O2586" i="1"/>
  <c r="N2586" i="1"/>
  <c r="S2585" i="1"/>
  <c r="R2585" i="1"/>
  <c r="P2585" i="1"/>
  <c r="O2585" i="1"/>
  <c r="N2585" i="1"/>
  <c r="S2584" i="1"/>
  <c r="R2584" i="1"/>
  <c r="P2584" i="1"/>
  <c r="O2584" i="1"/>
  <c r="N2584" i="1"/>
  <c r="S2583" i="1"/>
  <c r="R2583" i="1"/>
  <c r="P2583" i="1"/>
  <c r="O2583" i="1"/>
  <c r="N2583" i="1"/>
  <c r="S2582" i="1"/>
  <c r="R2582" i="1"/>
  <c r="P2582" i="1"/>
  <c r="O2582" i="1"/>
  <c r="N2582" i="1"/>
  <c r="S2581" i="1"/>
  <c r="R2581" i="1"/>
  <c r="P2581" i="1"/>
  <c r="O2581" i="1"/>
  <c r="N2581" i="1"/>
  <c r="S2580" i="1"/>
  <c r="R2580" i="1"/>
  <c r="P2580" i="1"/>
  <c r="O2580" i="1"/>
  <c r="N2580" i="1"/>
  <c r="S2579" i="1"/>
  <c r="R2579" i="1"/>
  <c r="P2579" i="1"/>
  <c r="O2579" i="1"/>
  <c r="N2579" i="1"/>
  <c r="S2578" i="1"/>
  <c r="R2578" i="1"/>
  <c r="P2578" i="1"/>
  <c r="O2578" i="1"/>
  <c r="N2578" i="1"/>
  <c r="S2577" i="1"/>
  <c r="R2577" i="1"/>
  <c r="P2577" i="1"/>
  <c r="O2577" i="1"/>
  <c r="N2577" i="1"/>
  <c r="S2576" i="1"/>
  <c r="R2576" i="1"/>
  <c r="P2576" i="1"/>
  <c r="O2576" i="1"/>
  <c r="N2576" i="1"/>
  <c r="S2575" i="1"/>
  <c r="R2575" i="1"/>
  <c r="P2575" i="1"/>
  <c r="O2575" i="1"/>
  <c r="N2575" i="1"/>
  <c r="S2574" i="1"/>
  <c r="R2574" i="1"/>
  <c r="P2574" i="1"/>
  <c r="O2574" i="1"/>
  <c r="N2574" i="1"/>
  <c r="S2573" i="1"/>
  <c r="R2573" i="1"/>
  <c r="P2573" i="1"/>
  <c r="O2573" i="1"/>
  <c r="N2573" i="1"/>
  <c r="S2572" i="1"/>
  <c r="R2572" i="1"/>
  <c r="P2572" i="1"/>
  <c r="O2572" i="1"/>
  <c r="N2572" i="1"/>
  <c r="S2571" i="1"/>
  <c r="R2571" i="1"/>
  <c r="P2571" i="1"/>
  <c r="O2571" i="1"/>
  <c r="N2571" i="1"/>
  <c r="S2570" i="1"/>
  <c r="R2570" i="1"/>
  <c r="P2570" i="1"/>
  <c r="O2570" i="1"/>
  <c r="N2570" i="1"/>
  <c r="S2569" i="1"/>
  <c r="R2569" i="1"/>
  <c r="P2569" i="1"/>
  <c r="O2569" i="1"/>
  <c r="N2569" i="1"/>
  <c r="S2568" i="1"/>
  <c r="R2568" i="1"/>
  <c r="P2568" i="1"/>
  <c r="O2568" i="1"/>
  <c r="N2568" i="1"/>
  <c r="S2567" i="1"/>
  <c r="R2567" i="1"/>
  <c r="P2567" i="1"/>
  <c r="O2567" i="1"/>
  <c r="N2567" i="1"/>
  <c r="S2566" i="1"/>
  <c r="R2566" i="1"/>
  <c r="P2566" i="1"/>
  <c r="O2566" i="1"/>
  <c r="N2566" i="1"/>
  <c r="S2565" i="1"/>
  <c r="R2565" i="1"/>
  <c r="P2565" i="1"/>
  <c r="O2565" i="1"/>
  <c r="N2565" i="1"/>
  <c r="S2564" i="1"/>
  <c r="R2564" i="1"/>
  <c r="P2564" i="1"/>
  <c r="O2564" i="1"/>
  <c r="N2564" i="1"/>
  <c r="S2563" i="1"/>
  <c r="R2563" i="1"/>
  <c r="P2563" i="1"/>
  <c r="O2563" i="1"/>
  <c r="N2563" i="1"/>
  <c r="S2562" i="1"/>
  <c r="R2562" i="1"/>
  <c r="P2562" i="1"/>
  <c r="O2562" i="1"/>
  <c r="N2562" i="1"/>
  <c r="S2560" i="1"/>
  <c r="R2560" i="1"/>
  <c r="P2560" i="1"/>
  <c r="O2560" i="1"/>
  <c r="N2560" i="1"/>
  <c r="S2559" i="1"/>
  <c r="R2559" i="1"/>
  <c r="P2559" i="1"/>
  <c r="O2559" i="1"/>
  <c r="N2559" i="1"/>
  <c r="S2558" i="1"/>
  <c r="R2558" i="1"/>
  <c r="P2558" i="1"/>
  <c r="O2558" i="1"/>
  <c r="N2558" i="1"/>
  <c r="S2557" i="1"/>
  <c r="R2557" i="1"/>
  <c r="P2557" i="1"/>
  <c r="O2557" i="1"/>
  <c r="N2557" i="1"/>
  <c r="S2556" i="1"/>
  <c r="R2556" i="1"/>
  <c r="P2556" i="1"/>
  <c r="O2556" i="1"/>
  <c r="N2556" i="1"/>
  <c r="S2555" i="1"/>
  <c r="R2555" i="1"/>
  <c r="P2555" i="1"/>
  <c r="O2555" i="1"/>
  <c r="N2555" i="1"/>
  <c r="S2554" i="1"/>
  <c r="R2554" i="1"/>
  <c r="P2554" i="1"/>
  <c r="O2554" i="1"/>
  <c r="N2554" i="1"/>
  <c r="S2553" i="1"/>
  <c r="R2553" i="1"/>
  <c r="P2553" i="1"/>
  <c r="O2553" i="1"/>
  <c r="N2553" i="1"/>
  <c r="S2552" i="1"/>
  <c r="R2552" i="1"/>
  <c r="P2552" i="1"/>
  <c r="O2552" i="1"/>
  <c r="N2552" i="1"/>
  <c r="S2551" i="1"/>
  <c r="R2551" i="1"/>
  <c r="P2551" i="1"/>
  <c r="O2551" i="1"/>
  <c r="N2551" i="1"/>
  <c r="S2550" i="1"/>
  <c r="R2550" i="1"/>
  <c r="P2550" i="1"/>
  <c r="O2550" i="1"/>
  <c r="N2550" i="1"/>
  <c r="S2549" i="1"/>
  <c r="R2549" i="1"/>
  <c r="P2549" i="1"/>
  <c r="O2549" i="1"/>
  <c r="N2549" i="1"/>
  <c r="S2548" i="1"/>
  <c r="R2548" i="1"/>
  <c r="P2548" i="1"/>
  <c r="O2548" i="1"/>
  <c r="N2548" i="1"/>
  <c r="S2547" i="1"/>
  <c r="R2547" i="1"/>
  <c r="P2547" i="1"/>
  <c r="O2547" i="1"/>
  <c r="N2547" i="1"/>
  <c r="S2546" i="1"/>
  <c r="R2546" i="1"/>
  <c r="P2546" i="1"/>
  <c r="O2546" i="1"/>
  <c r="N2546" i="1"/>
  <c r="S2545" i="1"/>
  <c r="R2545" i="1"/>
  <c r="P2545" i="1"/>
  <c r="O2545" i="1"/>
  <c r="N2545" i="1"/>
  <c r="S2544" i="1"/>
  <c r="R2544" i="1"/>
  <c r="P2544" i="1"/>
  <c r="O2544" i="1"/>
  <c r="N2544" i="1"/>
  <c r="S2543" i="1"/>
  <c r="R2543" i="1"/>
  <c r="P2543" i="1"/>
  <c r="O2543" i="1"/>
  <c r="N2543" i="1"/>
  <c r="S2542" i="1"/>
  <c r="R2542" i="1"/>
  <c r="P2542" i="1"/>
  <c r="O2542" i="1"/>
  <c r="N2542" i="1"/>
  <c r="S2541" i="1"/>
  <c r="R2541" i="1"/>
  <c r="P2541" i="1"/>
  <c r="O2541" i="1"/>
  <c r="N2541" i="1"/>
  <c r="S2540" i="1"/>
  <c r="R2540" i="1"/>
  <c r="P2540" i="1"/>
  <c r="O2540" i="1"/>
  <c r="N2540" i="1"/>
  <c r="S2539" i="1"/>
  <c r="R2539" i="1"/>
  <c r="P2539" i="1"/>
  <c r="O2539" i="1"/>
  <c r="N2539" i="1"/>
  <c r="S2538" i="1"/>
  <c r="R2538" i="1"/>
  <c r="P2538" i="1"/>
  <c r="O2538" i="1"/>
  <c r="N2538" i="1"/>
  <c r="S2537" i="1"/>
  <c r="R2537" i="1"/>
  <c r="P2537" i="1"/>
  <c r="O2537" i="1"/>
  <c r="N2537" i="1"/>
  <c r="S2536" i="1"/>
  <c r="R2536" i="1"/>
  <c r="P2536" i="1"/>
  <c r="O2536" i="1"/>
  <c r="N2536" i="1"/>
  <c r="S2535" i="1"/>
  <c r="R2535" i="1"/>
  <c r="P2535" i="1"/>
  <c r="O2535" i="1"/>
  <c r="N2535" i="1"/>
  <c r="S2534" i="1"/>
  <c r="R2534" i="1"/>
  <c r="P2534" i="1"/>
  <c r="O2534" i="1"/>
  <c r="N2534" i="1"/>
  <c r="S2533" i="1"/>
  <c r="R2533" i="1"/>
  <c r="P2533" i="1"/>
  <c r="O2533" i="1"/>
  <c r="N2533" i="1"/>
  <c r="S2532" i="1"/>
  <c r="R2532" i="1"/>
  <c r="P2532" i="1"/>
  <c r="O2532" i="1"/>
  <c r="N2532" i="1"/>
  <c r="S2531" i="1"/>
  <c r="R2531" i="1"/>
  <c r="P2531" i="1"/>
  <c r="O2531" i="1"/>
  <c r="N2531" i="1"/>
  <c r="S2530" i="1"/>
  <c r="R2530" i="1"/>
  <c r="P2530" i="1"/>
  <c r="O2530" i="1"/>
  <c r="N2530" i="1"/>
  <c r="S2529" i="1"/>
  <c r="R2529" i="1"/>
  <c r="P2529" i="1"/>
  <c r="O2529" i="1"/>
  <c r="N2529" i="1"/>
  <c r="S2528" i="1"/>
  <c r="R2528" i="1"/>
  <c r="P2528" i="1"/>
  <c r="O2528" i="1"/>
  <c r="N2528" i="1"/>
  <c r="S2527" i="1"/>
  <c r="R2527" i="1"/>
  <c r="P2527" i="1"/>
  <c r="O2527" i="1"/>
  <c r="N2527" i="1"/>
  <c r="S2526" i="1"/>
  <c r="R2526" i="1"/>
  <c r="P2526" i="1"/>
  <c r="O2526" i="1"/>
  <c r="N2526" i="1"/>
  <c r="S2525" i="1"/>
  <c r="R2525" i="1"/>
  <c r="P2525" i="1"/>
  <c r="O2525" i="1"/>
  <c r="N2525" i="1"/>
  <c r="S2524" i="1"/>
  <c r="R2524" i="1"/>
  <c r="P2524" i="1"/>
  <c r="O2524" i="1"/>
  <c r="N2524" i="1"/>
  <c r="S2523" i="1"/>
  <c r="R2523" i="1"/>
  <c r="P2523" i="1"/>
  <c r="O2523" i="1"/>
  <c r="N2523" i="1"/>
  <c r="S2522" i="1"/>
  <c r="R2522" i="1"/>
  <c r="P2522" i="1"/>
  <c r="O2522" i="1"/>
  <c r="N2522" i="1"/>
  <c r="S2521" i="1"/>
  <c r="R2521" i="1"/>
  <c r="P2521" i="1"/>
  <c r="O2521" i="1"/>
  <c r="N2521" i="1"/>
  <c r="S2520" i="1"/>
  <c r="R2520" i="1"/>
  <c r="P2520" i="1"/>
  <c r="O2520" i="1"/>
  <c r="N2520" i="1"/>
  <c r="S2519" i="1"/>
  <c r="R2519" i="1"/>
  <c r="P2519" i="1"/>
  <c r="O2519" i="1"/>
  <c r="N2519" i="1"/>
  <c r="S2518" i="1"/>
  <c r="R2518" i="1"/>
  <c r="P2518" i="1"/>
  <c r="O2518" i="1"/>
  <c r="N2518" i="1"/>
  <c r="S2517" i="1"/>
  <c r="R2517" i="1"/>
  <c r="P2517" i="1"/>
  <c r="O2517" i="1"/>
  <c r="N2517" i="1"/>
  <c r="S2516" i="1"/>
  <c r="R2516" i="1"/>
  <c r="P2516" i="1"/>
  <c r="O2516" i="1"/>
  <c r="N2516" i="1"/>
  <c r="S2515" i="1"/>
  <c r="R2515" i="1"/>
  <c r="P2515" i="1"/>
  <c r="O2515" i="1"/>
  <c r="N2515" i="1"/>
  <c r="S2514" i="1"/>
  <c r="R2514" i="1"/>
  <c r="P2514" i="1"/>
  <c r="O2514" i="1"/>
  <c r="N2514" i="1"/>
  <c r="S2513" i="1"/>
  <c r="R2513" i="1"/>
  <c r="P2513" i="1"/>
  <c r="O2513" i="1"/>
  <c r="N2513" i="1"/>
  <c r="S2512" i="1"/>
  <c r="R2512" i="1"/>
  <c r="P2512" i="1"/>
  <c r="O2512" i="1"/>
  <c r="N2512" i="1"/>
  <c r="S2511" i="1"/>
  <c r="R2511" i="1"/>
  <c r="P2511" i="1"/>
  <c r="O2511" i="1"/>
  <c r="N2511" i="1"/>
  <c r="S2510" i="1"/>
  <c r="R2510" i="1"/>
  <c r="P2510" i="1"/>
  <c r="O2510" i="1"/>
  <c r="N2510" i="1"/>
  <c r="S2509" i="1"/>
  <c r="R2509" i="1"/>
  <c r="P2509" i="1"/>
  <c r="O2509" i="1"/>
  <c r="N2509" i="1"/>
  <c r="S2508" i="1"/>
  <c r="R2508" i="1"/>
  <c r="P2508" i="1"/>
  <c r="O2508" i="1"/>
  <c r="N2508" i="1"/>
  <c r="S2507" i="1"/>
  <c r="R2507" i="1"/>
  <c r="P2507" i="1"/>
  <c r="O2507" i="1"/>
  <c r="N2507" i="1"/>
  <c r="S2506" i="1"/>
  <c r="R2506" i="1"/>
  <c r="P2506" i="1"/>
  <c r="O2506" i="1"/>
  <c r="N2506" i="1"/>
  <c r="S2505" i="1"/>
  <c r="R2505" i="1"/>
  <c r="P2505" i="1"/>
  <c r="O2505" i="1"/>
  <c r="N2505" i="1"/>
  <c r="S2504" i="1"/>
  <c r="R2504" i="1"/>
  <c r="P2504" i="1"/>
  <c r="O2504" i="1"/>
  <c r="N2504" i="1"/>
  <c r="S2503" i="1"/>
  <c r="R2503" i="1"/>
  <c r="P2503" i="1"/>
  <c r="O2503" i="1"/>
  <c r="N2503" i="1"/>
  <c r="S2502" i="1"/>
  <c r="R2502" i="1"/>
  <c r="P2502" i="1"/>
  <c r="O2502" i="1"/>
  <c r="N2502" i="1"/>
  <c r="S2501" i="1"/>
  <c r="R2501" i="1"/>
  <c r="P2501" i="1"/>
  <c r="O2501" i="1"/>
  <c r="N2501" i="1"/>
  <c r="S2500" i="1"/>
  <c r="R2500" i="1"/>
  <c r="P2500" i="1"/>
  <c r="O2500" i="1"/>
  <c r="N2500" i="1"/>
  <c r="S2499" i="1"/>
  <c r="R2499" i="1"/>
  <c r="P2499" i="1"/>
  <c r="O2499" i="1"/>
  <c r="N2499" i="1"/>
  <c r="S2498" i="1"/>
  <c r="R2498" i="1"/>
  <c r="P2498" i="1"/>
  <c r="O2498" i="1"/>
  <c r="N2498" i="1"/>
  <c r="S2497" i="1"/>
  <c r="R2497" i="1"/>
  <c r="P2497" i="1"/>
  <c r="O2497" i="1"/>
  <c r="N2497" i="1"/>
  <c r="S2496" i="1"/>
  <c r="R2496" i="1"/>
  <c r="P2496" i="1"/>
  <c r="O2496" i="1"/>
  <c r="N2496" i="1"/>
  <c r="S2494" i="1"/>
  <c r="R2494" i="1"/>
  <c r="P2494" i="1"/>
  <c r="O2494" i="1"/>
  <c r="N2494" i="1"/>
  <c r="S2493" i="1"/>
  <c r="R2493" i="1"/>
  <c r="P2493" i="1"/>
  <c r="O2493" i="1"/>
  <c r="N2493" i="1"/>
  <c r="S2492" i="1"/>
  <c r="R2492" i="1"/>
  <c r="P2492" i="1"/>
  <c r="O2492" i="1"/>
  <c r="N2492" i="1"/>
  <c r="S2491" i="1"/>
  <c r="R2491" i="1"/>
  <c r="P2491" i="1"/>
  <c r="O2491" i="1"/>
  <c r="N2491" i="1"/>
  <c r="S2490" i="1"/>
  <c r="R2490" i="1"/>
  <c r="P2490" i="1"/>
  <c r="O2490" i="1"/>
  <c r="N2490" i="1"/>
  <c r="S2489" i="1"/>
  <c r="R2489" i="1"/>
  <c r="P2489" i="1"/>
  <c r="O2489" i="1"/>
  <c r="N2489" i="1"/>
  <c r="S2488" i="1"/>
  <c r="R2488" i="1"/>
  <c r="P2488" i="1"/>
  <c r="O2488" i="1"/>
  <c r="N2488" i="1"/>
  <c r="S2487" i="1"/>
  <c r="R2487" i="1"/>
  <c r="P2487" i="1"/>
  <c r="O2487" i="1"/>
  <c r="N2487" i="1"/>
  <c r="S2486" i="1"/>
  <c r="R2486" i="1"/>
  <c r="P2486" i="1"/>
  <c r="O2486" i="1"/>
  <c r="N2486" i="1"/>
  <c r="S2485" i="1"/>
  <c r="R2485" i="1"/>
  <c r="P2485" i="1"/>
  <c r="O2485" i="1"/>
  <c r="N2485" i="1"/>
  <c r="S2484" i="1"/>
  <c r="R2484" i="1"/>
  <c r="P2484" i="1"/>
  <c r="O2484" i="1"/>
  <c r="N2484" i="1"/>
  <c r="S2483" i="1"/>
  <c r="R2483" i="1"/>
  <c r="P2483" i="1"/>
  <c r="O2483" i="1"/>
  <c r="N2483" i="1"/>
  <c r="S2482" i="1"/>
  <c r="R2482" i="1"/>
  <c r="P2482" i="1"/>
  <c r="O2482" i="1"/>
  <c r="N2482" i="1"/>
  <c r="S2481" i="1"/>
  <c r="R2481" i="1"/>
  <c r="P2481" i="1"/>
  <c r="O2481" i="1"/>
  <c r="N2481" i="1"/>
  <c r="S2480" i="1"/>
  <c r="R2480" i="1"/>
  <c r="P2480" i="1"/>
  <c r="O2480" i="1"/>
  <c r="N2480" i="1"/>
  <c r="S2479" i="1"/>
  <c r="R2479" i="1"/>
  <c r="P2479" i="1"/>
  <c r="O2479" i="1"/>
  <c r="N2479" i="1"/>
  <c r="S2478" i="1"/>
  <c r="R2478" i="1"/>
  <c r="P2478" i="1"/>
  <c r="O2478" i="1"/>
  <c r="N2478" i="1"/>
  <c r="S2477" i="1"/>
  <c r="R2477" i="1"/>
  <c r="P2477" i="1"/>
  <c r="O2477" i="1"/>
  <c r="N2477" i="1"/>
  <c r="S2476" i="1"/>
  <c r="R2476" i="1"/>
  <c r="P2476" i="1"/>
  <c r="O2476" i="1"/>
  <c r="N2476" i="1"/>
  <c r="S2475" i="1"/>
  <c r="R2475" i="1"/>
  <c r="P2475" i="1"/>
  <c r="O2475" i="1"/>
  <c r="N2475" i="1"/>
  <c r="S2474" i="1"/>
  <c r="R2474" i="1"/>
  <c r="P2474" i="1"/>
  <c r="O2474" i="1"/>
  <c r="N2474" i="1"/>
  <c r="S2473" i="1"/>
  <c r="R2473" i="1"/>
  <c r="P2473" i="1"/>
  <c r="O2473" i="1"/>
  <c r="N2473" i="1"/>
  <c r="S2472" i="1"/>
  <c r="R2472" i="1"/>
  <c r="P2472" i="1"/>
  <c r="O2472" i="1"/>
  <c r="N2472" i="1"/>
  <c r="S2471" i="1"/>
  <c r="R2471" i="1"/>
  <c r="P2471" i="1"/>
  <c r="O2471" i="1"/>
  <c r="N2471" i="1"/>
  <c r="S2470" i="1"/>
  <c r="R2470" i="1"/>
  <c r="P2470" i="1"/>
  <c r="O2470" i="1"/>
  <c r="N2470" i="1"/>
  <c r="S2469" i="1"/>
  <c r="R2469" i="1"/>
  <c r="P2469" i="1"/>
  <c r="O2469" i="1"/>
  <c r="N2469" i="1"/>
  <c r="S2468" i="1"/>
  <c r="R2468" i="1"/>
  <c r="P2468" i="1"/>
  <c r="O2468" i="1"/>
  <c r="N2468" i="1"/>
  <c r="S2467" i="1"/>
  <c r="R2467" i="1"/>
  <c r="P2467" i="1"/>
  <c r="O2467" i="1"/>
  <c r="N2467" i="1"/>
  <c r="S2466" i="1"/>
  <c r="R2466" i="1"/>
  <c r="P2466" i="1"/>
  <c r="O2466" i="1"/>
  <c r="N2466" i="1"/>
  <c r="S2465" i="1"/>
  <c r="R2465" i="1"/>
  <c r="P2465" i="1"/>
  <c r="O2465" i="1"/>
  <c r="N2465" i="1"/>
  <c r="S2464" i="1"/>
  <c r="R2464" i="1"/>
  <c r="P2464" i="1"/>
  <c r="O2464" i="1"/>
  <c r="N2464" i="1"/>
  <c r="S2463" i="1"/>
  <c r="R2463" i="1"/>
  <c r="P2463" i="1"/>
  <c r="O2463" i="1"/>
  <c r="N2463" i="1"/>
  <c r="S2462" i="1"/>
  <c r="R2462" i="1"/>
  <c r="P2462" i="1"/>
  <c r="O2462" i="1"/>
  <c r="N2462" i="1"/>
  <c r="S2461" i="1"/>
  <c r="R2461" i="1"/>
  <c r="P2461" i="1"/>
  <c r="O2461" i="1"/>
  <c r="N2461" i="1"/>
  <c r="S2460" i="1"/>
  <c r="R2460" i="1"/>
  <c r="P2460" i="1"/>
  <c r="O2460" i="1"/>
  <c r="N2460" i="1"/>
  <c r="S2459" i="1"/>
  <c r="R2459" i="1"/>
  <c r="P2459" i="1"/>
  <c r="O2459" i="1"/>
  <c r="N2459" i="1"/>
  <c r="S2458" i="1"/>
  <c r="R2458" i="1"/>
  <c r="P2458" i="1"/>
  <c r="O2458" i="1"/>
  <c r="N2458" i="1"/>
  <c r="S2457" i="1"/>
  <c r="R2457" i="1"/>
  <c r="P2457" i="1"/>
  <c r="O2457" i="1"/>
  <c r="N2457" i="1"/>
  <c r="S2456" i="1"/>
  <c r="R2456" i="1"/>
  <c r="P2456" i="1"/>
  <c r="O2456" i="1"/>
  <c r="N2456" i="1"/>
  <c r="S2455" i="1"/>
  <c r="R2455" i="1"/>
  <c r="P2455" i="1"/>
  <c r="O2455" i="1"/>
  <c r="N2455" i="1"/>
  <c r="S2454" i="1"/>
  <c r="R2454" i="1"/>
  <c r="P2454" i="1"/>
  <c r="O2454" i="1"/>
  <c r="N2454" i="1"/>
  <c r="S2453" i="1"/>
  <c r="R2453" i="1"/>
  <c r="P2453" i="1"/>
  <c r="O2453" i="1"/>
  <c r="N2453" i="1"/>
  <c r="S2452" i="1"/>
  <c r="R2452" i="1"/>
  <c r="P2452" i="1"/>
  <c r="O2452" i="1"/>
  <c r="N2452" i="1"/>
  <c r="S2451" i="1"/>
  <c r="R2451" i="1"/>
  <c r="P2451" i="1"/>
  <c r="O2451" i="1"/>
  <c r="N2451" i="1"/>
  <c r="S2450" i="1"/>
  <c r="R2450" i="1"/>
  <c r="P2450" i="1"/>
  <c r="O2450" i="1"/>
  <c r="N2450" i="1"/>
  <c r="S2449" i="1"/>
  <c r="R2449" i="1"/>
  <c r="P2449" i="1"/>
  <c r="O2449" i="1"/>
  <c r="N2449" i="1"/>
  <c r="S2447" i="1"/>
  <c r="R2447" i="1"/>
  <c r="P2447" i="1"/>
  <c r="O2447" i="1"/>
  <c r="N2447" i="1"/>
  <c r="S2446" i="1"/>
  <c r="R2446" i="1"/>
  <c r="P2446" i="1"/>
  <c r="O2446" i="1"/>
  <c r="N2446" i="1"/>
  <c r="S2445" i="1"/>
  <c r="R2445" i="1"/>
  <c r="P2445" i="1"/>
  <c r="O2445" i="1"/>
  <c r="N2445" i="1"/>
  <c r="S2444" i="1"/>
  <c r="R2444" i="1"/>
  <c r="P2444" i="1"/>
  <c r="O2444" i="1"/>
  <c r="N2444" i="1"/>
  <c r="S2443" i="1"/>
  <c r="R2443" i="1"/>
  <c r="P2443" i="1"/>
  <c r="O2443" i="1"/>
  <c r="N2443" i="1"/>
  <c r="S2441" i="1"/>
  <c r="R2441" i="1"/>
  <c r="P2441" i="1"/>
  <c r="O2441" i="1"/>
  <c r="N2441" i="1"/>
  <c r="S2440" i="1"/>
  <c r="R2440" i="1"/>
  <c r="P2440" i="1"/>
  <c r="O2440" i="1"/>
  <c r="N2440" i="1"/>
  <c r="S2439" i="1"/>
  <c r="R2439" i="1"/>
  <c r="P2439" i="1"/>
  <c r="O2439" i="1"/>
  <c r="N2439" i="1"/>
  <c r="S2438" i="1"/>
  <c r="R2438" i="1"/>
  <c r="P2438" i="1"/>
  <c r="O2438" i="1"/>
  <c r="N2438" i="1"/>
  <c r="S2437" i="1"/>
  <c r="R2437" i="1"/>
  <c r="P2437" i="1"/>
  <c r="O2437" i="1"/>
  <c r="N2437" i="1"/>
  <c r="S2436" i="1"/>
  <c r="R2436" i="1"/>
  <c r="P2436" i="1"/>
  <c r="O2436" i="1"/>
  <c r="N2436" i="1"/>
  <c r="S2435" i="1"/>
  <c r="R2435" i="1"/>
  <c r="P2435" i="1"/>
  <c r="O2435" i="1"/>
  <c r="N2435" i="1"/>
  <c r="S2434" i="1"/>
  <c r="R2434" i="1"/>
  <c r="P2434" i="1"/>
  <c r="O2434" i="1"/>
  <c r="N2434" i="1"/>
  <c r="S2433" i="1"/>
  <c r="R2433" i="1"/>
  <c r="P2433" i="1"/>
  <c r="O2433" i="1"/>
  <c r="N2433" i="1"/>
  <c r="S2432" i="1"/>
  <c r="R2432" i="1"/>
  <c r="P2432" i="1"/>
  <c r="O2432" i="1"/>
  <c r="N2432" i="1"/>
  <c r="S2431" i="1"/>
  <c r="R2431" i="1"/>
  <c r="P2431" i="1"/>
  <c r="O2431" i="1"/>
  <c r="N2431" i="1"/>
  <c r="S2430" i="1"/>
  <c r="R2430" i="1"/>
  <c r="P2430" i="1"/>
  <c r="O2430" i="1"/>
  <c r="N2430" i="1"/>
  <c r="S2429" i="1"/>
  <c r="R2429" i="1"/>
  <c r="P2429" i="1"/>
  <c r="O2429" i="1"/>
  <c r="N2429" i="1"/>
  <c r="S2428" i="1"/>
  <c r="R2428" i="1"/>
  <c r="P2428" i="1"/>
  <c r="O2428" i="1"/>
  <c r="N2428" i="1"/>
  <c r="S2427" i="1"/>
  <c r="R2427" i="1"/>
  <c r="P2427" i="1"/>
  <c r="O2427" i="1"/>
  <c r="N2427" i="1"/>
  <c r="S2426" i="1"/>
  <c r="R2426" i="1"/>
  <c r="P2426" i="1"/>
  <c r="O2426" i="1"/>
  <c r="N2426" i="1"/>
  <c r="S2425" i="1"/>
  <c r="R2425" i="1"/>
  <c r="P2425" i="1"/>
  <c r="O2425" i="1"/>
  <c r="N2425" i="1"/>
  <c r="S2424" i="1"/>
  <c r="R2424" i="1"/>
  <c r="P2424" i="1"/>
  <c r="O2424" i="1"/>
  <c r="N2424" i="1"/>
  <c r="S2423" i="1"/>
  <c r="R2423" i="1"/>
  <c r="P2423" i="1"/>
  <c r="O2423" i="1"/>
  <c r="N2423" i="1"/>
  <c r="S2422" i="1"/>
  <c r="R2422" i="1"/>
  <c r="P2422" i="1"/>
  <c r="O2422" i="1"/>
  <c r="N2422" i="1"/>
  <c r="S2421" i="1"/>
  <c r="R2421" i="1"/>
  <c r="P2421" i="1"/>
  <c r="O2421" i="1"/>
  <c r="N2421" i="1"/>
  <c r="S2420" i="1"/>
  <c r="R2420" i="1"/>
  <c r="P2420" i="1"/>
  <c r="O2420" i="1"/>
  <c r="N2420" i="1"/>
  <c r="S2419" i="1"/>
  <c r="R2419" i="1"/>
  <c r="P2419" i="1"/>
  <c r="O2419" i="1"/>
  <c r="N2419" i="1"/>
  <c r="S2418" i="1"/>
  <c r="R2418" i="1"/>
  <c r="P2418" i="1"/>
  <c r="O2418" i="1"/>
  <c r="N2418" i="1"/>
  <c r="S2417" i="1"/>
  <c r="R2417" i="1"/>
  <c r="P2417" i="1"/>
  <c r="O2417" i="1"/>
  <c r="N2417" i="1"/>
  <c r="S2416" i="1"/>
  <c r="R2416" i="1"/>
  <c r="P2416" i="1"/>
  <c r="O2416" i="1"/>
  <c r="N2416" i="1"/>
  <c r="S2415" i="1"/>
  <c r="R2415" i="1"/>
  <c r="P2415" i="1"/>
  <c r="O2415" i="1"/>
  <c r="N2415" i="1"/>
  <c r="S2414" i="1"/>
  <c r="R2414" i="1"/>
  <c r="P2414" i="1"/>
  <c r="O2414" i="1"/>
  <c r="N2414" i="1"/>
  <c r="S2413" i="1"/>
  <c r="R2413" i="1"/>
  <c r="P2413" i="1"/>
  <c r="O2413" i="1"/>
  <c r="N2413" i="1"/>
  <c r="S2412" i="1"/>
  <c r="R2412" i="1"/>
  <c r="P2412" i="1"/>
  <c r="O2412" i="1"/>
  <c r="N2412" i="1"/>
  <c r="S2411" i="1"/>
  <c r="R2411" i="1"/>
  <c r="P2411" i="1"/>
  <c r="O2411" i="1"/>
  <c r="N2411" i="1"/>
  <c r="S2410" i="1"/>
  <c r="R2410" i="1"/>
  <c r="P2410" i="1"/>
  <c r="O2410" i="1"/>
  <c r="N2410" i="1"/>
  <c r="S2409" i="1"/>
  <c r="R2409" i="1"/>
  <c r="P2409" i="1"/>
  <c r="O2409" i="1"/>
  <c r="N2409" i="1"/>
  <c r="S2408" i="1"/>
  <c r="R2408" i="1"/>
  <c r="P2408" i="1"/>
  <c r="O2408" i="1"/>
  <c r="N2408" i="1"/>
  <c r="S2407" i="1"/>
  <c r="R2407" i="1"/>
  <c r="P2407" i="1"/>
  <c r="O2407" i="1"/>
  <c r="N2407" i="1"/>
  <c r="S2406" i="1"/>
  <c r="R2406" i="1"/>
  <c r="P2406" i="1"/>
  <c r="O2406" i="1"/>
  <c r="N2406" i="1"/>
  <c r="S2405" i="1"/>
  <c r="R2405" i="1"/>
  <c r="P2405" i="1"/>
  <c r="O2405" i="1"/>
  <c r="N2405" i="1"/>
  <c r="S2404" i="1"/>
  <c r="R2404" i="1"/>
  <c r="P2404" i="1"/>
  <c r="O2404" i="1"/>
  <c r="N2404" i="1"/>
  <c r="S2403" i="1"/>
  <c r="R2403" i="1"/>
  <c r="P2403" i="1"/>
  <c r="O2403" i="1"/>
  <c r="N2403" i="1"/>
  <c r="S2402" i="1"/>
  <c r="R2402" i="1"/>
  <c r="P2402" i="1"/>
  <c r="O2402" i="1"/>
  <c r="N2402" i="1"/>
  <c r="S2401" i="1"/>
  <c r="R2401" i="1"/>
  <c r="P2401" i="1"/>
  <c r="O2401" i="1"/>
  <c r="N2401" i="1"/>
  <c r="S2400" i="1"/>
  <c r="R2400" i="1"/>
  <c r="P2400" i="1"/>
  <c r="O2400" i="1"/>
  <c r="N2400" i="1"/>
  <c r="S2399" i="1"/>
  <c r="R2399" i="1"/>
  <c r="P2399" i="1"/>
  <c r="O2399" i="1"/>
  <c r="N2399" i="1"/>
  <c r="S2398" i="1"/>
  <c r="R2398" i="1"/>
  <c r="P2398" i="1"/>
  <c r="O2398" i="1"/>
  <c r="N2398" i="1"/>
  <c r="S2397" i="1"/>
  <c r="R2397" i="1"/>
  <c r="P2397" i="1"/>
  <c r="O2397" i="1"/>
  <c r="N2397" i="1"/>
  <c r="S2396" i="1"/>
  <c r="R2396" i="1"/>
  <c r="P2396" i="1"/>
  <c r="O2396" i="1"/>
  <c r="N2396" i="1"/>
  <c r="S2395" i="1"/>
  <c r="R2395" i="1"/>
  <c r="P2395" i="1"/>
  <c r="O2395" i="1"/>
  <c r="N2395" i="1"/>
  <c r="S2394" i="1"/>
  <c r="R2394" i="1"/>
  <c r="P2394" i="1"/>
  <c r="O2394" i="1"/>
  <c r="N2394" i="1"/>
  <c r="S2393" i="1"/>
  <c r="R2393" i="1"/>
  <c r="P2393" i="1"/>
  <c r="O2393" i="1"/>
  <c r="N2393" i="1"/>
  <c r="S2392" i="1"/>
  <c r="R2392" i="1"/>
  <c r="P2392" i="1"/>
  <c r="O2392" i="1"/>
  <c r="N2392" i="1"/>
  <c r="S2391" i="1"/>
  <c r="R2391" i="1"/>
  <c r="P2391" i="1"/>
  <c r="O2391" i="1"/>
  <c r="N2391" i="1"/>
  <c r="S2390" i="1"/>
  <c r="R2390" i="1"/>
  <c r="P2390" i="1"/>
  <c r="O2390" i="1"/>
  <c r="N2390" i="1"/>
  <c r="S2389" i="1"/>
  <c r="R2389" i="1"/>
  <c r="P2389" i="1"/>
  <c r="O2389" i="1"/>
  <c r="N2389" i="1"/>
  <c r="S2388" i="1"/>
  <c r="R2388" i="1"/>
  <c r="P2388" i="1"/>
  <c r="O2388" i="1"/>
  <c r="N2388" i="1"/>
  <c r="S2387" i="1"/>
  <c r="R2387" i="1"/>
  <c r="P2387" i="1"/>
  <c r="O2387" i="1"/>
  <c r="N2387" i="1"/>
  <c r="S2386" i="1"/>
  <c r="R2386" i="1"/>
  <c r="P2386" i="1"/>
  <c r="O2386" i="1"/>
  <c r="N2386" i="1"/>
  <c r="S2385" i="1"/>
  <c r="R2385" i="1"/>
  <c r="P2385" i="1"/>
  <c r="O2385" i="1"/>
  <c r="N2385" i="1"/>
  <c r="S2384" i="1"/>
  <c r="R2384" i="1"/>
  <c r="P2384" i="1"/>
  <c r="O2384" i="1"/>
  <c r="N2384" i="1"/>
  <c r="S2383" i="1"/>
  <c r="R2383" i="1"/>
  <c r="P2383" i="1"/>
  <c r="O2383" i="1"/>
  <c r="N2383" i="1"/>
  <c r="S2382" i="1"/>
  <c r="R2382" i="1"/>
  <c r="P2382" i="1"/>
  <c r="O2382" i="1"/>
  <c r="N2382" i="1"/>
  <c r="S2381" i="1"/>
  <c r="R2381" i="1"/>
  <c r="P2381" i="1"/>
  <c r="O2381" i="1"/>
  <c r="N2381" i="1"/>
  <c r="S2380" i="1"/>
  <c r="R2380" i="1"/>
  <c r="P2380" i="1"/>
  <c r="O2380" i="1"/>
  <c r="N2380" i="1"/>
  <c r="S2379" i="1"/>
  <c r="R2379" i="1"/>
  <c r="P2379" i="1"/>
  <c r="O2379" i="1"/>
  <c r="N2379" i="1"/>
  <c r="S2378" i="1"/>
  <c r="R2378" i="1"/>
  <c r="P2378" i="1"/>
  <c r="O2378" i="1"/>
  <c r="N2378" i="1"/>
  <c r="S2377" i="1"/>
  <c r="R2377" i="1"/>
  <c r="P2377" i="1"/>
  <c r="O2377" i="1"/>
  <c r="N2377" i="1"/>
  <c r="S2376" i="1"/>
  <c r="R2376" i="1"/>
  <c r="P2376" i="1"/>
  <c r="O2376" i="1"/>
  <c r="N2376" i="1"/>
  <c r="S2375" i="1"/>
  <c r="R2375" i="1"/>
  <c r="P2375" i="1"/>
  <c r="O2375" i="1"/>
  <c r="N2375" i="1"/>
  <c r="S2374" i="1"/>
  <c r="R2374" i="1"/>
  <c r="P2374" i="1"/>
  <c r="O2374" i="1"/>
  <c r="N2374" i="1"/>
  <c r="S2373" i="1"/>
  <c r="R2373" i="1"/>
  <c r="P2373" i="1"/>
  <c r="O2373" i="1"/>
  <c r="N2373" i="1"/>
  <c r="S2372" i="1"/>
  <c r="R2372" i="1"/>
  <c r="P2372" i="1"/>
  <c r="O2372" i="1"/>
  <c r="N2372" i="1"/>
  <c r="S2371" i="1"/>
  <c r="R2371" i="1"/>
  <c r="P2371" i="1"/>
  <c r="O2371" i="1"/>
  <c r="N2371" i="1"/>
  <c r="S2370" i="1"/>
  <c r="R2370" i="1"/>
  <c r="P2370" i="1"/>
  <c r="O2370" i="1"/>
  <c r="N2370" i="1"/>
  <c r="S2369" i="1"/>
  <c r="R2369" i="1"/>
  <c r="P2369" i="1"/>
  <c r="O2369" i="1"/>
  <c r="N2369" i="1"/>
  <c r="S2368" i="1"/>
  <c r="R2368" i="1"/>
  <c r="P2368" i="1"/>
  <c r="O2368" i="1"/>
  <c r="N2368" i="1"/>
  <c r="S2367" i="1"/>
  <c r="R2367" i="1"/>
  <c r="P2367" i="1"/>
  <c r="O2367" i="1"/>
  <c r="N2367" i="1"/>
  <c r="S2366" i="1"/>
  <c r="R2366" i="1"/>
  <c r="P2366" i="1"/>
  <c r="O2366" i="1"/>
  <c r="N2366" i="1"/>
  <c r="S2365" i="1"/>
  <c r="R2365" i="1"/>
  <c r="P2365" i="1"/>
  <c r="O2365" i="1"/>
  <c r="N2365" i="1"/>
  <c r="S2364" i="1"/>
  <c r="R2364" i="1"/>
  <c r="P2364" i="1"/>
  <c r="O2364" i="1"/>
  <c r="N2364" i="1"/>
  <c r="S2362" i="1"/>
  <c r="R2362" i="1"/>
  <c r="P2362" i="1"/>
  <c r="O2362" i="1"/>
  <c r="N2362" i="1"/>
  <c r="S2361" i="1"/>
  <c r="R2361" i="1"/>
  <c r="P2361" i="1"/>
  <c r="O2361" i="1"/>
  <c r="N2361" i="1"/>
  <c r="S2360" i="1"/>
  <c r="R2360" i="1"/>
  <c r="P2360" i="1"/>
  <c r="O2360" i="1"/>
  <c r="N2360" i="1"/>
  <c r="S2359" i="1"/>
  <c r="R2359" i="1"/>
  <c r="P2359" i="1"/>
  <c r="O2359" i="1"/>
  <c r="N2359" i="1"/>
  <c r="S2358" i="1"/>
  <c r="R2358" i="1"/>
  <c r="P2358" i="1"/>
  <c r="O2358" i="1"/>
  <c r="N2358" i="1"/>
  <c r="S2357" i="1"/>
  <c r="R2357" i="1"/>
  <c r="P2357" i="1"/>
  <c r="O2357" i="1"/>
  <c r="N2357" i="1"/>
  <c r="S2356" i="1"/>
  <c r="R2356" i="1"/>
  <c r="P2356" i="1"/>
  <c r="O2356" i="1"/>
  <c r="N2356" i="1"/>
  <c r="S2355" i="1"/>
  <c r="R2355" i="1"/>
  <c r="P2355" i="1"/>
  <c r="O2355" i="1"/>
  <c r="N2355" i="1"/>
  <c r="S2354" i="1"/>
  <c r="R2354" i="1"/>
  <c r="P2354" i="1"/>
  <c r="O2354" i="1"/>
  <c r="N2354" i="1"/>
  <c r="S2353" i="1"/>
  <c r="R2353" i="1"/>
  <c r="P2353" i="1"/>
  <c r="O2353" i="1"/>
  <c r="N2353" i="1"/>
  <c r="S2352" i="1"/>
  <c r="R2352" i="1"/>
  <c r="P2352" i="1"/>
  <c r="O2352" i="1"/>
  <c r="N2352" i="1"/>
  <c r="S2351" i="1"/>
  <c r="R2351" i="1"/>
  <c r="P2351" i="1"/>
  <c r="O2351" i="1"/>
  <c r="N2351" i="1"/>
  <c r="S2350" i="1"/>
  <c r="R2350" i="1"/>
  <c r="P2350" i="1"/>
  <c r="O2350" i="1"/>
  <c r="N2350" i="1"/>
  <c r="S2349" i="1"/>
  <c r="R2349" i="1"/>
  <c r="P2349" i="1"/>
  <c r="O2349" i="1"/>
  <c r="N2349" i="1"/>
  <c r="S2348" i="1"/>
  <c r="R2348" i="1"/>
  <c r="P2348" i="1"/>
  <c r="O2348" i="1"/>
  <c r="N2348" i="1"/>
  <c r="S2347" i="1"/>
  <c r="R2347" i="1"/>
  <c r="P2347" i="1"/>
  <c r="O2347" i="1"/>
  <c r="N2347" i="1"/>
  <c r="S2346" i="1"/>
  <c r="R2346" i="1"/>
  <c r="P2346" i="1"/>
  <c r="O2346" i="1"/>
  <c r="N2346" i="1"/>
  <c r="S2345" i="1"/>
  <c r="R2345" i="1"/>
  <c r="P2345" i="1"/>
  <c r="O2345" i="1"/>
  <c r="N2345" i="1"/>
  <c r="S2344" i="1"/>
  <c r="R2344" i="1"/>
  <c r="P2344" i="1"/>
  <c r="O2344" i="1"/>
  <c r="N2344" i="1"/>
  <c r="S2343" i="1"/>
  <c r="R2343" i="1"/>
  <c r="P2343" i="1"/>
  <c r="O2343" i="1"/>
  <c r="N2343" i="1"/>
  <c r="S2342" i="1"/>
  <c r="R2342" i="1"/>
  <c r="P2342" i="1"/>
  <c r="O2342" i="1"/>
  <c r="N2342" i="1"/>
  <c r="S2341" i="1"/>
  <c r="R2341" i="1"/>
  <c r="P2341" i="1"/>
  <c r="O2341" i="1"/>
  <c r="N2341" i="1"/>
  <c r="S2340" i="1"/>
  <c r="R2340" i="1"/>
  <c r="P2340" i="1"/>
  <c r="O2340" i="1"/>
  <c r="N2340" i="1"/>
  <c r="S2339" i="1"/>
  <c r="R2339" i="1"/>
  <c r="P2339" i="1"/>
  <c r="O2339" i="1"/>
  <c r="N2339" i="1"/>
  <c r="S2338" i="1"/>
  <c r="R2338" i="1"/>
  <c r="P2338" i="1"/>
  <c r="O2338" i="1"/>
  <c r="N2338" i="1"/>
  <c r="S2337" i="1"/>
  <c r="R2337" i="1"/>
  <c r="P2337" i="1"/>
  <c r="O2337" i="1"/>
  <c r="N2337" i="1"/>
  <c r="S2336" i="1"/>
  <c r="R2336" i="1"/>
  <c r="P2336" i="1"/>
  <c r="O2336" i="1"/>
  <c r="N2336" i="1"/>
  <c r="S2335" i="1"/>
  <c r="R2335" i="1"/>
  <c r="P2335" i="1"/>
  <c r="O2335" i="1"/>
  <c r="N2335" i="1"/>
  <c r="S2334" i="1"/>
  <c r="R2334" i="1"/>
  <c r="P2334" i="1"/>
  <c r="O2334" i="1"/>
  <c r="N2334" i="1"/>
  <c r="S2333" i="1"/>
  <c r="R2333" i="1"/>
  <c r="P2333" i="1"/>
  <c r="O2333" i="1"/>
  <c r="N2333" i="1"/>
  <c r="S2332" i="1"/>
  <c r="R2332" i="1"/>
  <c r="P2332" i="1"/>
  <c r="O2332" i="1"/>
  <c r="N2332" i="1"/>
  <c r="S2331" i="1"/>
  <c r="R2331" i="1"/>
  <c r="P2331" i="1"/>
  <c r="O2331" i="1"/>
  <c r="N2331" i="1"/>
  <c r="S2330" i="1"/>
  <c r="R2330" i="1"/>
  <c r="P2330" i="1"/>
  <c r="O2330" i="1"/>
  <c r="N2330" i="1"/>
  <c r="S2329" i="1"/>
  <c r="R2329" i="1"/>
  <c r="P2329" i="1"/>
  <c r="O2329" i="1"/>
  <c r="N2329" i="1"/>
  <c r="S2328" i="1"/>
  <c r="R2328" i="1"/>
  <c r="P2328" i="1"/>
  <c r="O2328" i="1"/>
  <c r="N2328" i="1"/>
  <c r="S2327" i="1"/>
  <c r="R2327" i="1"/>
  <c r="P2327" i="1"/>
  <c r="O2327" i="1"/>
  <c r="N2327" i="1"/>
  <c r="S2326" i="1"/>
  <c r="R2326" i="1"/>
  <c r="P2326" i="1"/>
  <c r="O2326" i="1"/>
  <c r="N2326" i="1"/>
  <c r="S2325" i="1"/>
  <c r="R2325" i="1"/>
  <c r="P2325" i="1"/>
  <c r="O2325" i="1"/>
  <c r="N2325" i="1"/>
  <c r="S2324" i="1"/>
  <c r="R2324" i="1"/>
  <c r="P2324" i="1"/>
  <c r="O2324" i="1"/>
  <c r="N2324" i="1"/>
  <c r="S2323" i="1"/>
  <c r="R2323" i="1"/>
  <c r="P2323" i="1"/>
  <c r="O2323" i="1"/>
  <c r="N2323" i="1"/>
  <c r="S2322" i="1"/>
  <c r="R2322" i="1"/>
  <c r="P2322" i="1"/>
  <c r="O2322" i="1"/>
  <c r="N2322" i="1"/>
  <c r="S2321" i="1"/>
  <c r="R2321" i="1"/>
  <c r="P2321" i="1"/>
  <c r="O2321" i="1"/>
  <c r="N2321" i="1"/>
  <c r="S2320" i="1"/>
  <c r="R2320" i="1"/>
  <c r="P2320" i="1"/>
  <c r="O2320" i="1"/>
  <c r="N2320" i="1"/>
  <c r="S2319" i="1"/>
  <c r="R2319" i="1"/>
  <c r="P2319" i="1"/>
  <c r="O2319" i="1"/>
  <c r="N2319" i="1"/>
  <c r="S2318" i="1"/>
  <c r="R2318" i="1"/>
  <c r="P2318" i="1"/>
  <c r="O2318" i="1"/>
  <c r="N2318" i="1"/>
  <c r="S2317" i="1"/>
  <c r="R2317" i="1"/>
  <c r="P2317" i="1"/>
  <c r="O2317" i="1"/>
  <c r="N2317" i="1"/>
  <c r="S2316" i="1"/>
  <c r="R2316" i="1"/>
  <c r="P2316" i="1"/>
  <c r="O2316" i="1"/>
  <c r="N2316" i="1"/>
  <c r="S2315" i="1"/>
  <c r="R2315" i="1"/>
  <c r="P2315" i="1"/>
  <c r="O2315" i="1"/>
  <c r="N2315" i="1"/>
  <c r="S2314" i="1"/>
  <c r="R2314" i="1"/>
  <c r="P2314" i="1"/>
  <c r="O2314" i="1"/>
  <c r="N2314" i="1"/>
  <c r="S2313" i="1"/>
  <c r="R2313" i="1"/>
  <c r="P2313" i="1"/>
  <c r="O2313" i="1"/>
  <c r="N2313" i="1"/>
  <c r="S2312" i="1"/>
  <c r="R2312" i="1"/>
  <c r="P2312" i="1"/>
  <c r="O2312" i="1"/>
  <c r="N2312" i="1"/>
  <c r="S2311" i="1"/>
  <c r="R2311" i="1"/>
  <c r="P2311" i="1"/>
  <c r="O2311" i="1"/>
  <c r="N2311" i="1"/>
  <c r="S2310" i="1"/>
  <c r="R2310" i="1"/>
  <c r="P2310" i="1"/>
  <c r="O2310" i="1"/>
  <c r="N2310" i="1"/>
  <c r="S2309" i="1"/>
  <c r="R2309" i="1"/>
  <c r="P2309" i="1"/>
  <c r="O2309" i="1"/>
  <c r="N2309" i="1"/>
  <c r="S2308" i="1"/>
  <c r="R2308" i="1"/>
  <c r="P2308" i="1"/>
  <c r="O2308" i="1"/>
  <c r="N2308" i="1"/>
  <c r="S2307" i="1"/>
  <c r="R2307" i="1"/>
  <c r="P2307" i="1"/>
  <c r="O2307" i="1"/>
  <c r="N2307" i="1"/>
  <c r="S2306" i="1"/>
  <c r="R2306" i="1"/>
  <c r="P2306" i="1"/>
  <c r="O2306" i="1"/>
  <c r="N2306" i="1"/>
  <c r="S2305" i="1"/>
  <c r="R2305" i="1"/>
  <c r="P2305" i="1"/>
  <c r="O2305" i="1"/>
  <c r="N2305" i="1"/>
  <c r="S2304" i="1"/>
  <c r="R2304" i="1"/>
  <c r="P2304" i="1"/>
  <c r="O2304" i="1"/>
  <c r="N2304" i="1"/>
  <c r="S2303" i="1"/>
  <c r="R2303" i="1"/>
  <c r="P2303" i="1"/>
  <c r="O2303" i="1"/>
  <c r="N2303" i="1"/>
  <c r="S2302" i="1"/>
  <c r="R2302" i="1"/>
  <c r="P2302" i="1"/>
  <c r="O2302" i="1"/>
  <c r="N2302" i="1"/>
  <c r="S2301" i="1"/>
  <c r="R2301" i="1"/>
  <c r="P2301" i="1"/>
  <c r="O2301" i="1"/>
  <c r="N2301" i="1"/>
  <c r="S2300" i="1"/>
  <c r="R2300" i="1"/>
  <c r="P2300" i="1"/>
  <c r="O2300" i="1"/>
  <c r="N2300" i="1"/>
  <c r="S2299" i="1"/>
  <c r="R2299" i="1"/>
  <c r="P2299" i="1"/>
  <c r="O2299" i="1"/>
  <c r="N2299" i="1"/>
  <c r="S2298" i="1"/>
  <c r="R2298" i="1"/>
  <c r="P2298" i="1"/>
  <c r="O2298" i="1"/>
  <c r="N2298" i="1"/>
  <c r="S2297" i="1"/>
  <c r="R2297" i="1"/>
  <c r="P2297" i="1"/>
  <c r="O2297" i="1"/>
  <c r="N2297" i="1"/>
  <c r="S2296" i="1"/>
  <c r="R2296" i="1"/>
  <c r="P2296" i="1"/>
  <c r="O2296" i="1"/>
  <c r="N2296" i="1"/>
  <c r="S2294" i="1"/>
  <c r="R2294" i="1"/>
  <c r="P2294" i="1"/>
  <c r="O2294" i="1"/>
  <c r="N2294" i="1"/>
  <c r="S2293" i="1"/>
  <c r="R2293" i="1"/>
  <c r="P2293" i="1"/>
  <c r="O2293" i="1"/>
  <c r="N2293" i="1"/>
  <c r="S2292" i="1"/>
  <c r="R2292" i="1"/>
  <c r="P2292" i="1"/>
  <c r="O2292" i="1"/>
  <c r="N2292" i="1"/>
  <c r="S2291" i="1"/>
  <c r="R2291" i="1"/>
  <c r="P2291" i="1"/>
  <c r="O2291" i="1"/>
  <c r="N2291" i="1"/>
  <c r="S2290" i="1"/>
  <c r="R2290" i="1"/>
  <c r="P2290" i="1"/>
  <c r="O2290" i="1"/>
  <c r="N2290" i="1"/>
  <c r="S2289" i="1"/>
  <c r="R2289" i="1"/>
  <c r="P2289" i="1"/>
  <c r="O2289" i="1"/>
  <c r="N2289" i="1"/>
  <c r="S2288" i="1"/>
  <c r="R2288" i="1"/>
  <c r="P2288" i="1"/>
  <c r="O2288" i="1"/>
  <c r="N2288" i="1"/>
  <c r="S2287" i="1"/>
  <c r="R2287" i="1"/>
  <c r="P2287" i="1"/>
  <c r="O2287" i="1"/>
  <c r="N2287" i="1"/>
  <c r="S2286" i="1"/>
  <c r="R2286" i="1"/>
  <c r="P2286" i="1"/>
  <c r="O2286" i="1"/>
  <c r="N2286" i="1"/>
  <c r="S2285" i="1"/>
  <c r="R2285" i="1"/>
  <c r="P2285" i="1"/>
  <c r="O2285" i="1"/>
  <c r="N2285" i="1"/>
  <c r="S2284" i="1"/>
  <c r="R2284" i="1"/>
  <c r="P2284" i="1"/>
  <c r="O2284" i="1"/>
  <c r="N2284" i="1"/>
  <c r="S2283" i="1"/>
  <c r="R2283" i="1"/>
  <c r="P2283" i="1"/>
  <c r="O2283" i="1"/>
  <c r="N2283" i="1"/>
  <c r="S2282" i="1"/>
  <c r="R2282" i="1"/>
  <c r="P2282" i="1"/>
  <c r="O2282" i="1"/>
  <c r="N2282" i="1"/>
  <c r="S2281" i="1"/>
  <c r="R2281" i="1"/>
  <c r="P2281" i="1"/>
  <c r="O2281" i="1"/>
  <c r="N2281" i="1"/>
  <c r="S2280" i="1"/>
  <c r="R2280" i="1"/>
  <c r="P2280" i="1"/>
  <c r="O2280" i="1"/>
  <c r="N2280" i="1"/>
  <c r="S2279" i="1"/>
  <c r="R2279" i="1"/>
  <c r="P2279" i="1"/>
  <c r="O2279" i="1"/>
  <c r="N2279" i="1"/>
  <c r="S2278" i="1"/>
  <c r="R2278" i="1"/>
  <c r="P2278" i="1"/>
  <c r="O2278" i="1"/>
  <c r="N2278" i="1"/>
  <c r="S2277" i="1"/>
  <c r="R2277" i="1"/>
  <c r="P2277" i="1"/>
  <c r="O2277" i="1"/>
  <c r="N2277" i="1"/>
  <c r="S2276" i="1"/>
  <c r="R2276" i="1"/>
  <c r="P2276" i="1"/>
  <c r="O2276" i="1"/>
  <c r="N2276" i="1"/>
  <c r="S2275" i="1"/>
  <c r="R2275" i="1"/>
  <c r="P2275" i="1"/>
  <c r="O2275" i="1"/>
  <c r="N2275" i="1"/>
  <c r="S2274" i="1"/>
  <c r="R2274" i="1"/>
  <c r="P2274" i="1"/>
  <c r="O2274" i="1"/>
  <c r="N2274" i="1"/>
  <c r="S2273" i="1"/>
  <c r="R2273" i="1"/>
  <c r="P2273" i="1"/>
  <c r="O2273" i="1"/>
  <c r="N2273" i="1"/>
  <c r="S2272" i="1"/>
  <c r="R2272" i="1"/>
  <c r="P2272" i="1"/>
  <c r="O2272" i="1"/>
  <c r="N2272" i="1"/>
  <c r="S2271" i="1"/>
  <c r="R2271" i="1"/>
  <c r="P2271" i="1"/>
  <c r="O2271" i="1"/>
  <c r="N2271" i="1"/>
  <c r="S2270" i="1"/>
  <c r="R2270" i="1"/>
  <c r="P2270" i="1"/>
  <c r="O2270" i="1"/>
  <c r="N2270" i="1"/>
  <c r="S2269" i="1"/>
  <c r="R2269" i="1"/>
  <c r="P2269" i="1"/>
  <c r="O2269" i="1"/>
  <c r="N2269" i="1"/>
  <c r="S2268" i="1"/>
  <c r="R2268" i="1"/>
  <c r="P2268" i="1"/>
  <c r="O2268" i="1"/>
  <c r="N2268" i="1"/>
  <c r="S2267" i="1"/>
  <c r="R2267" i="1"/>
  <c r="P2267" i="1"/>
  <c r="O2267" i="1"/>
  <c r="N2267" i="1"/>
  <c r="S2266" i="1"/>
  <c r="R2266" i="1"/>
  <c r="P2266" i="1"/>
  <c r="O2266" i="1"/>
  <c r="N2266" i="1"/>
  <c r="S2265" i="1"/>
  <c r="R2265" i="1"/>
  <c r="P2265" i="1"/>
  <c r="O2265" i="1"/>
  <c r="N2265" i="1"/>
  <c r="S2264" i="1"/>
  <c r="R2264" i="1"/>
  <c r="P2264" i="1"/>
  <c r="O2264" i="1"/>
  <c r="N2264" i="1"/>
  <c r="S2263" i="1"/>
  <c r="R2263" i="1"/>
  <c r="P2263" i="1"/>
  <c r="O2263" i="1"/>
  <c r="N2263" i="1"/>
  <c r="S2262" i="1"/>
  <c r="R2262" i="1"/>
  <c r="P2262" i="1"/>
  <c r="O2262" i="1"/>
  <c r="N2262" i="1"/>
  <c r="S2261" i="1"/>
  <c r="R2261" i="1"/>
  <c r="P2261" i="1"/>
  <c r="O2261" i="1"/>
  <c r="N2261" i="1"/>
  <c r="S2260" i="1"/>
  <c r="R2260" i="1"/>
  <c r="P2260" i="1"/>
  <c r="O2260" i="1"/>
  <c r="N2260" i="1"/>
  <c r="S2259" i="1"/>
  <c r="R2259" i="1"/>
  <c r="P2259" i="1"/>
  <c r="O2259" i="1"/>
  <c r="N2259" i="1"/>
  <c r="S2257" i="1"/>
  <c r="R2257" i="1"/>
  <c r="P2257" i="1"/>
  <c r="O2257" i="1"/>
  <c r="N2257" i="1"/>
  <c r="S2256" i="1"/>
  <c r="R2256" i="1"/>
  <c r="P2256" i="1"/>
  <c r="O2256" i="1"/>
  <c r="N2256" i="1"/>
  <c r="S2255" i="1"/>
  <c r="R2255" i="1"/>
  <c r="P2255" i="1"/>
  <c r="O2255" i="1"/>
  <c r="N2255" i="1"/>
  <c r="S2254" i="1"/>
  <c r="R2254" i="1"/>
  <c r="P2254" i="1"/>
  <c r="O2254" i="1"/>
  <c r="N2254" i="1"/>
  <c r="S2253" i="1"/>
  <c r="R2253" i="1"/>
  <c r="P2253" i="1"/>
  <c r="O2253" i="1"/>
  <c r="N2253" i="1"/>
  <c r="S2252" i="1"/>
  <c r="R2252" i="1"/>
  <c r="P2252" i="1"/>
  <c r="O2252" i="1"/>
  <c r="N2252" i="1"/>
  <c r="S2251" i="1"/>
  <c r="R2251" i="1"/>
  <c r="P2251" i="1"/>
  <c r="O2251" i="1"/>
  <c r="N2251" i="1"/>
  <c r="S2250" i="1"/>
  <c r="R2250" i="1"/>
  <c r="P2250" i="1"/>
  <c r="O2250" i="1"/>
  <c r="N2250" i="1"/>
  <c r="S2249" i="1"/>
  <c r="R2249" i="1"/>
  <c r="P2249" i="1"/>
  <c r="O2249" i="1"/>
  <c r="N2249" i="1"/>
  <c r="S2248" i="1"/>
  <c r="R2248" i="1"/>
  <c r="P2248" i="1"/>
  <c r="O2248" i="1"/>
  <c r="N2248" i="1"/>
  <c r="S2247" i="1"/>
  <c r="R2247" i="1"/>
  <c r="P2247" i="1"/>
  <c r="O2247" i="1"/>
  <c r="N2247" i="1"/>
  <c r="S2246" i="1"/>
  <c r="R2246" i="1"/>
  <c r="P2246" i="1"/>
  <c r="O2246" i="1"/>
  <c r="N2246" i="1"/>
  <c r="S2245" i="1"/>
  <c r="R2245" i="1"/>
  <c r="P2245" i="1"/>
  <c r="O2245" i="1"/>
  <c r="N2245" i="1"/>
  <c r="S2244" i="1"/>
  <c r="R2244" i="1"/>
  <c r="P2244" i="1"/>
  <c r="O2244" i="1"/>
  <c r="N2244" i="1"/>
  <c r="S2243" i="1"/>
  <c r="R2243" i="1"/>
  <c r="P2243" i="1"/>
  <c r="O2243" i="1"/>
  <c r="N2243" i="1"/>
  <c r="S2242" i="1"/>
  <c r="R2242" i="1"/>
  <c r="P2242" i="1"/>
  <c r="O2242" i="1"/>
  <c r="N2242" i="1"/>
  <c r="S2241" i="1"/>
  <c r="R2241" i="1"/>
  <c r="P2241" i="1"/>
  <c r="O2241" i="1"/>
  <c r="N2241" i="1"/>
  <c r="S2240" i="1"/>
  <c r="R2240" i="1"/>
  <c r="P2240" i="1"/>
  <c r="O2240" i="1"/>
  <c r="N2240" i="1"/>
  <c r="S2239" i="1"/>
  <c r="R2239" i="1"/>
  <c r="P2239" i="1"/>
  <c r="O2239" i="1"/>
  <c r="N2239" i="1"/>
  <c r="S2238" i="1"/>
  <c r="R2238" i="1"/>
  <c r="P2238" i="1"/>
  <c r="O2238" i="1"/>
  <c r="N2238" i="1"/>
  <c r="S2237" i="1"/>
  <c r="R2237" i="1"/>
  <c r="P2237" i="1"/>
  <c r="O2237" i="1"/>
  <c r="N2237" i="1"/>
  <c r="S2236" i="1"/>
  <c r="R2236" i="1"/>
  <c r="P2236" i="1"/>
  <c r="O2236" i="1"/>
  <c r="N2236" i="1"/>
  <c r="S2235" i="1"/>
  <c r="R2235" i="1"/>
  <c r="P2235" i="1"/>
  <c r="O2235" i="1"/>
  <c r="N2235" i="1"/>
  <c r="S2234" i="1"/>
  <c r="R2234" i="1"/>
  <c r="P2234" i="1"/>
  <c r="O2234" i="1"/>
  <c r="N2234" i="1"/>
  <c r="S2233" i="1"/>
  <c r="R2233" i="1"/>
  <c r="P2233" i="1"/>
  <c r="O2233" i="1"/>
  <c r="N2233" i="1"/>
  <c r="S2232" i="1"/>
  <c r="R2232" i="1"/>
  <c r="P2232" i="1"/>
  <c r="O2232" i="1"/>
  <c r="N2232" i="1"/>
  <c r="S2231" i="1"/>
  <c r="R2231" i="1"/>
  <c r="P2231" i="1"/>
  <c r="O2231" i="1"/>
  <c r="N2231" i="1"/>
  <c r="S2230" i="1"/>
  <c r="R2230" i="1"/>
  <c r="P2230" i="1"/>
  <c r="O2230" i="1"/>
  <c r="N2230" i="1"/>
  <c r="S2229" i="1"/>
  <c r="R2229" i="1"/>
  <c r="P2229" i="1"/>
  <c r="O2229" i="1"/>
  <c r="N2229" i="1"/>
  <c r="S2228" i="1"/>
  <c r="R2228" i="1"/>
  <c r="P2228" i="1"/>
  <c r="O2228" i="1"/>
  <c r="N2228" i="1"/>
  <c r="S2227" i="1"/>
  <c r="R2227" i="1"/>
  <c r="P2227" i="1"/>
  <c r="O2227" i="1"/>
  <c r="N2227" i="1"/>
  <c r="S2226" i="1"/>
  <c r="R2226" i="1"/>
  <c r="P2226" i="1"/>
  <c r="O2226" i="1"/>
  <c r="N2226" i="1"/>
  <c r="S2225" i="1"/>
  <c r="R2225" i="1"/>
  <c r="P2225" i="1"/>
  <c r="O2225" i="1"/>
  <c r="N2225" i="1"/>
  <c r="S2224" i="1"/>
  <c r="R2224" i="1"/>
  <c r="P2224" i="1"/>
  <c r="O2224" i="1"/>
  <c r="N2224" i="1"/>
  <c r="S2223" i="1"/>
  <c r="R2223" i="1"/>
  <c r="P2223" i="1"/>
  <c r="O2223" i="1"/>
  <c r="N2223" i="1"/>
  <c r="S2222" i="1"/>
  <c r="R2222" i="1"/>
  <c r="P2222" i="1"/>
  <c r="O2222" i="1"/>
  <c r="N2222" i="1"/>
  <c r="S2221" i="1"/>
  <c r="R2221" i="1"/>
  <c r="P2221" i="1"/>
  <c r="O2221" i="1"/>
  <c r="N2221" i="1"/>
  <c r="S2220" i="1"/>
  <c r="R2220" i="1"/>
  <c r="P2220" i="1"/>
  <c r="O2220" i="1"/>
  <c r="N2220" i="1"/>
  <c r="S2219" i="1"/>
  <c r="R2219" i="1"/>
  <c r="P2219" i="1"/>
  <c r="O2219" i="1"/>
  <c r="N2219" i="1"/>
  <c r="S2218" i="1"/>
  <c r="R2218" i="1"/>
  <c r="P2218" i="1"/>
  <c r="O2218" i="1"/>
  <c r="N2218" i="1"/>
  <c r="S2217" i="1"/>
  <c r="R2217" i="1"/>
  <c r="P2217" i="1"/>
  <c r="O2217" i="1"/>
  <c r="N2217" i="1"/>
  <c r="S2216" i="1"/>
  <c r="R2216" i="1"/>
  <c r="P2216" i="1"/>
  <c r="O2216" i="1"/>
  <c r="N2216" i="1"/>
  <c r="S2215" i="1"/>
  <c r="R2215" i="1"/>
  <c r="P2215" i="1"/>
  <c r="O2215" i="1"/>
  <c r="N2215" i="1"/>
  <c r="S2214" i="1"/>
  <c r="R2214" i="1"/>
  <c r="P2214" i="1"/>
  <c r="O2214" i="1"/>
  <c r="N2214" i="1"/>
  <c r="S2213" i="1"/>
  <c r="R2213" i="1"/>
  <c r="P2213" i="1"/>
  <c r="O2213" i="1"/>
  <c r="N2213" i="1"/>
  <c r="S2212" i="1"/>
  <c r="R2212" i="1"/>
  <c r="P2212" i="1"/>
  <c r="O2212" i="1"/>
  <c r="N2212" i="1"/>
  <c r="S2211" i="1"/>
  <c r="R2211" i="1"/>
  <c r="P2211" i="1"/>
  <c r="O2211" i="1"/>
  <c r="N2211" i="1"/>
  <c r="S2210" i="1"/>
  <c r="R2210" i="1"/>
  <c r="P2210" i="1"/>
  <c r="O2210" i="1"/>
  <c r="N2210" i="1"/>
  <c r="S2209" i="1"/>
  <c r="R2209" i="1"/>
  <c r="P2209" i="1"/>
  <c r="O2209" i="1"/>
  <c r="N2209" i="1"/>
  <c r="S2208" i="1"/>
  <c r="R2208" i="1"/>
  <c r="P2208" i="1"/>
  <c r="O2208" i="1"/>
  <c r="N2208" i="1"/>
  <c r="S2207" i="1"/>
  <c r="R2207" i="1"/>
  <c r="P2207" i="1"/>
  <c r="O2207" i="1"/>
  <c r="N2207" i="1"/>
  <c r="S2206" i="1"/>
  <c r="R2206" i="1"/>
  <c r="P2206" i="1"/>
  <c r="O2206" i="1"/>
  <c r="N2206" i="1"/>
  <c r="S2205" i="1"/>
  <c r="R2205" i="1"/>
  <c r="P2205" i="1"/>
  <c r="O2205" i="1"/>
  <c r="N2205" i="1"/>
  <c r="S2204" i="1"/>
  <c r="R2204" i="1"/>
  <c r="P2204" i="1"/>
  <c r="O2204" i="1"/>
  <c r="N2204" i="1"/>
  <c r="S2203" i="1"/>
  <c r="R2203" i="1"/>
  <c r="P2203" i="1"/>
  <c r="O2203" i="1"/>
  <c r="N2203" i="1"/>
  <c r="S2202" i="1"/>
  <c r="R2202" i="1"/>
  <c r="P2202" i="1"/>
  <c r="O2202" i="1"/>
  <c r="N2202" i="1"/>
  <c r="S2201" i="1"/>
  <c r="R2201" i="1"/>
  <c r="P2201" i="1"/>
  <c r="O2201" i="1"/>
  <c r="N2201" i="1"/>
  <c r="S2200" i="1"/>
  <c r="R2200" i="1"/>
  <c r="P2200" i="1"/>
  <c r="O2200" i="1"/>
  <c r="N2200" i="1"/>
  <c r="S2199" i="1"/>
  <c r="R2199" i="1"/>
  <c r="P2199" i="1"/>
  <c r="O2199" i="1"/>
  <c r="N2199" i="1"/>
  <c r="S2198" i="1"/>
  <c r="R2198" i="1"/>
  <c r="P2198" i="1"/>
  <c r="O2198" i="1"/>
  <c r="N2198" i="1"/>
  <c r="S2197" i="1"/>
  <c r="R2197" i="1"/>
  <c r="P2197" i="1"/>
  <c r="O2197" i="1"/>
  <c r="N2197" i="1"/>
  <c r="S2196" i="1"/>
  <c r="R2196" i="1"/>
  <c r="P2196" i="1"/>
  <c r="O2196" i="1"/>
  <c r="N2196" i="1"/>
  <c r="S2195" i="1"/>
  <c r="R2195" i="1"/>
  <c r="P2195" i="1"/>
  <c r="O2195" i="1"/>
  <c r="N2195" i="1"/>
  <c r="S2194" i="1"/>
  <c r="R2194" i="1"/>
  <c r="P2194" i="1"/>
  <c r="O2194" i="1"/>
  <c r="N2194" i="1"/>
  <c r="S2193" i="1"/>
  <c r="R2193" i="1"/>
  <c r="P2193" i="1"/>
  <c r="O2193" i="1"/>
  <c r="N2193" i="1"/>
  <c r="S2192" i="1"/>
  <c r="R2192" i="1"/>
  <c r="P2192" i="1"/>
  <c r="O2192" i="1"/>
  <c r="N2192" i="1"/>
  <c r="S2191" i="1"/>
  <c r="R2191" i="1"/>
  <c r="P2191" i="1"/>
  <c r="O2191" i="1"/>
  <c r="N2191" i="1"/>
  <c r="S2190" i="1"/>
  <c r="R2190" i="1"/>
  <c r="P2190" i="1"/>
  <c r="O2190" i="1"/>
  <c r="N2190" i="1"/>
  <c r="S2189" i="1"/>
  <c r="R2189" i="1"/>
  <c r="P2189" i="1"/>
  <c r="O2189" i="1"/>
  <c r="N2189" i="1"/>
  <c r="S2188" i="1"/>
  <c r="R2188" i="1"/>
  <c r="P2188" i="1"/>
  <c r="O2188" i="1"/>
  <c r="N2188" i="1"/>
  <c r="S2187" i="1"/>
  <c r="R2187" i="1"/>
  <c r="P2187" i="1"/>
  <c r="O2187" i="1"/>
  <c r="N2187" i="1"/>
  <c r="S2186" i="1"/>
  <c r="R2186" i="1"/>
  <c r="P2186" i="1"/>
  <c r="O2186" i="1"/>
  <c r="N2186" i="1"/>
  <c r="S2185" i="1"/>
  <c r="R2185" i="1"/>
  <c r="P2185" i="1"/>
  <c r="O2185" i="1"/>
  <c r="N2185" i="1"/>
  <c r="S2184" i="1"/>
  <c r="R2184" i="1"/>
  <c r="P2184" i="1"/>
  <c r="O2184" i="1"/>
  <c r="N2184" i="1"/>
  <c r="S2183" i="1"/>
  <c r="R2183" i="1"/>
  <c r="P2183" i="1"/>
  <c r="O2183" i="1"/>
  <c r="N2183" i="1"/>
  <c r="S2182" i="1"/>
  <c r="R2182" i="1"/>
  <c r="P2182" i="1"/>
  <c r="O2182" i="1"/>
  <c r="N2182" i="1"/>
  <c r="S2181" i="1"/>
  <c r="R2181" i="1"/>
  <c r="P2181" i="1"/>
  <c r="O2181" i="1"/>
  <c r="N2181" i="1"/>
  <c r="S2179" i="1"/>
  <c r="R2179" i="1"/>
  <c r="P2179" i="1"/>
  <c r="O2179" i="1"/>
  <c r="N2179" i="1"/>
  <c r="S2178" i="1"/>
  <c r="R2178" i="1"/>
  <c r="P2178" i="1"/>
  <c r="O2178" i="1"/>
  <c r="N2178" i="1"/>
  <c r="S2177" i="1"/>
  <c r="R2177" i="1"/>
  <c r="P2177" i="1"/>
  <c r="O2177" i="1"/>
  <c r="N2177" i="1"/>
  <c r="S2176" i="1"/>
  <c r="R2176" i="1"/>
  <c r="P2176" i="1"/>
  <c r="O2176" i="1"/>
  <c r="N2176" i="1"/>
  <c r="S2175" i="1"/>
  <c r="R2175" i="1"/>
  <c r="P2175" i="1"/>
  <c r="O2175" i="1"/>
  <c r="N2175" i="1"/>
  <c r="S2174" i="1"/>
  <c r="R2174" i="1"/>
  <c r="P2174" i="1"/>
  <c r="O2174" i="1"/>
  <c r="N2174" i="1"/>
  <c r="S2173" i="1"/>
  <c r="R2173" i="1"/>
  <c r="P2173" i="1"/>
  <c r="O2173" i="1"/>
  <c r="N2173" i="1"/>
  <c r="S2172" i="1"/>
  <c r="R2172" i="1"/>
  <c r="P2172" i="1"/>
  <c r="O2172" i="1"/>
  <c r="N2172" i="1"/>
  <c r="S2171" i="1"/>
  <c r="R2171" i="1"/>
  <c r="P2171" i="1"/>
  <c r="O2171" i="1"/>
  <c r="N2171" i="1"/>
  <c r="S2170" i="1"/>
  <c r="R2170" i="1"/>
  <c r="P2170" i="1"/>
  <c r="O2170" i="1"/>
  <c r="N2170" i="1"/>
  <c r="S2169" i="1"/>
  <c r="R2169" i="1"/>
  <c r="P2169" i="1"/>
  <c r="O2169" i="1"/>
  <c r="N2169" i="1"/>
  <c r="S2168" i="1"/>
  <c r="R2168" i="1"/>
  <c r="P2168" i="1"/>
  <c r="O2168" i="1"/>
  <c r="N2168" i="1"/>
  <c r="S2167" i="1"/>
  <c r="R2167" i="1"/>
  <c r="P2167" i="1"/>
  <c r="O2167" i="1"/>
  <c r="N2167" i="1"/>
  <c r="S2166" i="1"/>
  <c r="R2166" i="1"/>
  <c r="P2166" i="1"/>
  <c r="O2166" i="1"/>
  <c r="N2166" i="1"/>
  <c r="S2165" i="1"/>
  <c r="R2165" i="1"/>
  <c r="P2165" i="1"/>
  <c r="O2165" i="1"/>
  <c r="N2165" i="1"/>
  <c r="S2164" i="1"/>
  <c r="R2164" i="1"/>
  <c r="P2164" i="1"/>
  <c r="O2164" i="1"/>
  <c r="N2164" i="1"/>
  <c r="S2163" i="1"/>
  <c r="R2163" i="1"/>
  <c r="P2163" i="1"/>
  <c r="O2163" i="1"/>
  <c r="N2163" i="1"/>
  <c r="S2162" i="1"/>
  <c r="R2162" i="1"/>
  <c r="P2162" i="1"/>
  <c r="O2162" i="1"/>
  <c r="N2162" i="1"/>
  <c r="S2161" i="1"/>
  <c r="R2161" i="1"/>
  <c r="P2161" i="1"/>
  <c r="O2161" i="1"/>
  <c r="N2161" i="1"/>
  <c r="S2160" i="1"/>
  <c r="R2160" i="1"/>
  <c r="P2160" i="1"/>
  <c r="O2160" i="1"/>
  <c r="N2160" i="1"/>
  <c r="S2159" i="1"/>
  <c r="R2159" i="1"/>
  <c r="P2159" i="1"/>
  <c r="O2159" i="1"/>
  <c r="N2159" i="1"/>
  <c r="S2158" i="1"/>
  <c r="R2158" i="1"/>
  <c r="P2158" i="1"/>
  <c r="O2158" i="1"/>
  <c r="N2158" i="1"/>
  <c r="S2157" i="1"/>
  <c r="R2157" i="1"/>
  <c r="P2157" i="1"/>
  <c r="O2157" i="1"/>
  <c r="N2157" i="1"/>
  <c r="S2156" i="1"/>
  <c r="R2156" i="1"/>
  <c r="P2156" i="1"/>
  <c r="O2156" i="1"/>
  <c r="N2156" i="1"/>
  <c r="S2155" i="1"/>
  <c r="R2155" i="1"/>
  <c r="P2155" i="1"/>
  <c r="O2155" i="1"/>
  <c r="N2155" i="1"/>
  <c r="S2154" i="1"/>
  <c r="R2154" i="1"/>
  <c r="P2154" i="1"/>
  <c r="O2154" i="1"/>
  <c r="N2154" i="1"/>
  <c r="S2153" i="1"/>
  <c r="R2153" i="1"/>
  <c r="P2153" i="1"/>
  <c r="O2153" i="1"/>
  <c r="N2153" i="1"/>
  <c r="S2152" i="1"/>
  <c r="R2152" i="1"/>
  <c r="P2152" i="1"/>
  <c r="O2152" i="1"/>
  <c r="N2152" i="1"/>
  <c r="S2151" i="1"/>
  <c r="R2151" i="1"/>
  <c r="P2151" i="1"/>
  <c r="O2151" i="1"/>
  <c r="N2151" i="1"/>
  <c r="S2150" i="1"/>
  <c r="R2150" i="1"/>
  <c r="P2150" i="1"/>
  <c r="O2150" i="1"/>
  <c r="N2150" i="1"/>
  <c r="S2149" i="1"/>
  <c r="R2149" i="1"/>
  <c r="P2149" i="1"/>
  <c r="O2149" i="1"/>
  <c r="N2149" i="1"/>
  <c r="S2148" i="1"/>
  <c r="R2148" i="1"/>
  <c r="P2148" i="1"/>
  <c r="O2148" i="1"/>
  <c r="N2148" i="1"/>
  <c r="S2147" i="1"/>
  <c r="R2147" i="1"/>
  <c r="P2147" i="1"/>
  <c r="O2147" i="1"/>
  <c r="N2147" i="1"/>
  <c r="S2146" i="1"/>
  <c r="R2146" i="1"/>
  <c r="P2146" i="1"/>
  <c r="O2146" i="1"/>
  <c r="N2146" i="1"/>
  <c r="S2145" i="1"/>
  <c r="R2145" i="1"/>
  <c r="P2145" i="1"/>
  <c r="O2145" i="1"/>
  <c r="N2145" i="1"/>
  <c r="S2144" i="1"/>
  <c r="R2144" i="1"/>
  <c r="P2144" i="1"/>
  <c r="O2144" i="1"/>
  <c r="N2144" i="1"/>
  <c r="S2143" i="1"/>
  <c r="R2143" i="1"/>
  <c r="P2143" i="1"/>
  <c r="O2143" i="1"/>
  <c r="N2143" i="1"/>
  <c r="S2142" i="1"/>
  <c r="R2142" i="1"/>
  <c r="P2142" i="1"/>
  <c r="O2142" i="1"/>
  <c r="N2142" i="1"/>
  <c r="S2141" i="1"/>
  <c r="R2141" i="1"/>
  <c r="P2141" i="1"/>
  <c r="O2141" i="1"/>
  <c r="N2141" i="1"/>
  <c r="S2140" i="1"/>
  <c r="R2140" i="1"/>
  <c r="P2140" i="1"/>
  <c r="O2140" i="1"/>
  <c r="N2140" i="1"/>
  <c r="S2139" i="1"/>
  <c r="R2139" i="1"/>
  <c r="P2139" i="1"/>
  <c r="O2139" i="1"/>
  <c r="N2139" i="1"/>
  <c r="S2138" i="1"/>
  <c r="R2138" i="1"/>
  <c r="P2138" i="1"/>
  <c r="O2138" i="1"/>
  <c r="N2138" i="1"/>
  <c r="S2137" i="1"/>
  <c r="R2137" i="1"/>
  <c r="P2137" i="1"/>
  <c r="O2137" i="1"/>
  <c r="N2137" i="1"/>
  <c r="S2136" i="1"/>
  <c r="R2136" i="1"/>
  <c r="P2136" i="1"/>
  <c r="O2136" i="1"/>
  <c r="N2136" i="1"/>
  <c r="S2135" i="1"/>
  <c r="R2135" i="1"/>
  <c r="P2135" i="1"/>
  <c r="O2135" i="1"/>
  <c r="N2135" i="1"/>
  <c r="S2134" i="1"/>
  <c r="R2134" i="1"/>
  <c r="P2134" i="1"/>
  <c r="O2134" i="1"/>
  <c r="N2134" i="1"/>
  <c r="S2133" i="1"/>
  <c r="R2133" i="1"/>
  <c r="P2133" i="1"/>
  <c r="O2133" i="1"/>
  <c r="N2133" i="1"/>
  <c r="S2132" i="1"/>
  <c r="R2132" i="1"/>
  <c r="P2132" i="1"/>
  <c r="O2132" i="1"/>
  <c r="N2132" i="1"/>
  <c r="S2131" i="1"/>
  <c r="R2131" i="1"/>
  <c r="P2131" i="1"/>
  <c r="O2131" i="1"/>
  <c r="N2131" i="1"/>
  <c r="S2130" i="1"/>
  <c r="R2130" i="1"/>
  <c r="P2130" i="1"/>
  <c r="O2130" i="1"/>
  <c r="N2130" i="1"/>
  <c r="S2129" i="1"/>
  <c r="R2129" i="1"/>
  <c r="P2129" i="1"/>
  <c r="O2129" i="1"/>
  <c r="N2129" i="1"/>
  <c r="S2128" i="1"/>
  <c r="R2128" i="1"/>
  <c r="P2128" i="1"/>
  <c r="O2128" i="1"/>
  <c r="N2128" i="1"/>
  <c r="S2127" i="1"/>
  <c r="R2127" i="1"/>
  <c r="P2127" i="1"/>
  <c r="O2127" i="1"/>
  <c r="N2127" i="1"/>
  <c r="S2126" i="1"/>
  <c r="R2126" i="1"/>
  <c r="P2126" i="1"/>
  <c r="O2126" i="1"/>
  <c r="N2126" i="1"/>
  <c r="S2125" i="1"/>
  <c r="R2125" i="1"/>
  <c r="P2125" i="1"/>
  <c r="O2125" i="1"/>
  <c r="N2125" i="1"/>
  <c r="S2124" i="1"/>
  <c r="R2124" i="1"/>
  <c r="P2124" i="1"/>
  <c r="O2124" i="1"/>
  <c r="N2124" i="1"/>
  <c r="S2123" i="1"/>
  <c r="R2123" i="1"/>
  <c r="P2123" i="1"/>
  <c r="O2123" i="1"/>
  <c r="N2123" i="1"/>
  <c r="S2122" i="1"/>
  <c r="R2122" i="1"/>
  <c r="P2122" i="1"/>
  <c r="O2122" i="1"/>
  <c r="N2122" i="1"/>
  <c r="S2121" i="1"/>
  <c r="R2121" i="1"/>
  <c r="P2121" i="1"/>
  <c r="O2121" i="1"/>
  <c r="N2121" i="1"/>
  <c r="S2120" i="1"/>
  <c r="R2120" i="1"/>
  <c r="P2120" i="1"/>
  <c r="O2120" i="1"/>
  <c r="N2120" i="1"/>
  <c r="S2119" i="1"/>
  <c r="R2119" i="1"/>
  <c r="P2119" i="1"/>
  <c r="O2119" i="1"/>
  <c r="N2119" i="1"/>
  <c r="S2118" i="1"/>
  <c r="R2118" i="1"/>
  <c r="P2118" i="1"/>
  <c r="O2118" i="1"/>
  <c r="N2118" i="1"/>
  <c r="S2117" i="1"/>
  <c r="R2117" i="1"/>
  <c r="P2117" i="1"/>
  <c r="O2117" i="1"/>
  <c r="N2117" i="1"/>
  <c r="S2116" i="1"/>
  <c r="R2116" i="1"/>
  <c r="P2116" i="1"/>
  <c r="O2116" i="1"/>
  <c r="N2116" i="1"/>
  <c r="S2115" i="1"/>
  <c r="R2115" i="1"/>
  <c r="P2115" i="1"/>
  <c r="O2115" i="1"/>
  <c r="N2115" i="1"/>
  <c r="S2114" i="1"/>
  <c r="R2114" i="1"/>
  <c r="P2114" i="1"/>
  <c r="O2114" i="1"/>
  <c r="N2114" i="1"/>
  <c r="S2113" i="1"/>
  <c r="R2113" i="1"/>
  <c r="P2113" i="1"/>
  <c r="O2113" i="1"/>
  <c r="N2113" i="1"/>
  <c r="S2112" i="1"/>
  <c r="R2112" i="1"/>
  <c r="P2112" i="1"/>
  <c r="O2112" i="1"/>
  <c r="N2112" i="1"/>
  <c r="S2111" i="1"/>
  <c r="R2111" i="1"/>
  <c r="P2111" i="1"/>
  <c r="O2111" i="1"/>
  <c r="N2111" i="1"/>
  <c r="S2110" i="1"/>
  <c r="R2110" i="1"/>
  <c r="P2110" i="1"/>
  <c r="O2110" i="1"/>
  <c r="N2110" i="1"/>
  <c r="S2109" i="1"/>
  <c r="R2109" i="1"/>
  <c r="P2109" i="1"/>
  <c r="O2109" i="1"/>
  <c r="N2109" i="1"/>
  <c r="S2108" i="1"/>
  <c r="R2108" i="1"/>
  <c r="P2108" i="1"/>
  <c r="O2108" i="1"/>
  <c r="N2108" i="1"/>
  <c r="S2107" i="1"/>
  <c r="R2107" i="1"/>
  <c r="P2107" i="1"/>
  <c r="O2107" i="1"/>
  <c r="N2107" i="1"/>
  <c r="S2106" i="1"/>
  <c r="R2106" i="1"/>
  <c r="P2106" i="1"/>
  <c r="O2106" i="1"/>
  <c r="N2106" i="1"/>
  <c r="S2105" i="1"/>
  <c r="R2105" i="1"/>
  <c r="P2105" i="1"/>
  <c r="O2105" i="1"/>
  <c r="N2105" i="1"/>
  <c r="S2104" i="1"/>
  <c r="R2104" i="1"/>
  <c r="P2104" i="1"/>
  <c r="O2104" i="1"/>
  <c r="N2104" i="1"/>
  <c r="S2103" i="1"/>
  <c r="R2103" i="1"/>
  <c r="P2103" i="1"/>
  <c r="O2103" i="1"/>
  <c r="N2103" i="1"/>
  <c r="S2102" i="1"/>
  <c r="R2102" i="1"/>
  <c r="P2102" i="1"/>
  <c r="O2102" i="1"/>
  <c r="N2102" i="1"/>
  <c r="S2101" i="1"/>
  <c r="R2101" i="1"/>
  <c r="P2101" i="1"/>
  <c r="O2101" i="1"/>
  <c r="N2101" i="1"/>
  <c r="S2100" i="1"/>
  <c r="R2100" i="1"/>
  <c r="P2100" i="1"/>
  <c r="O2100" i="1"/>
  <c r="N2100" i="1"/>
  <c r="S2099" i="1"/>
  <c r="R2099" i="1"/>
  <c r="P2099" i="1"/>
  <c r="O2099" i="1"/>
  <c r="N2099" i="1"/>
  <c r="S2098" i="1"/>
  <c r="R2098" i="1"/>
  <c r="P2098" i="1"/>
  <c r="O2098" i="1"/>
  <c r="N2098" i="1"/>
  <c r="S2097" i="1"/>
  <c r="R2097" i="1"/>
  <c r="P2097" i="1"/>
  <c r="O2097" i="1"/>
  <c r="N2097" i="1"/>
  <c r="S2096" i="1"/>
  <c r="R2096" i="1"/>
  <c r="P2096" i="1"/>
  <c r="O2096" i="1"/>
  <c r="N2096" i="1"/>
  <c r="S2095" i="1"/>
  <c r="R2095" i="1"/>
  <c r="P2095" i="1"/>
  <c r="O2095" i="1"/>
  <c r="N2095" i="1"/>
  <c r="S2094" i="1"/>
  <c r="R2094" i="1"/>
  <c r="P2094" i="1"/>
  <c r="O2094" i="1"/>
  <c r="N2094" i="1"/>
  <c r="S2093" i="1"/>
  <c r="R2093" i="1"/>
  <c r="P2093" i="1"/>
  <c r="O2093" i="1"/>
  <c r="N2093" i="1"/>
  <c r="S2091" i="1"/>
  <c r="R2091" i="1"/>
  <c r="P2091" i="1"/>
  <c r="O2091" i="1"/>
  <c r="N2091" i="1"/>
  <c r="S2090" i="1"/>
  <c r="R2090" i="1"/>
  <c r="P2090" i="1"/>
  <c r="O2090" i="1"/>
  <c r="N2090" i="1"/>
  <c r="S2089" i="1"/>
  <c r="R2089" i="1"/>
  <c r="P2089" i="1"/>
  <c r="O2089" i="1"/>
  <c r="N2089" i="1"/>
  <c r="S2088" i="1"/>
  <c r="R2088" i="1"/>
  <c r="P2088" i="1"/>
  <c r="O2088" i="1"/>
  <c r="N2088" i="1"/>
  <c r="S2087" i="1"/>
  <c r="R2087" i="1"/>
  <c r="P2087" i="1"/>
  <c r="O2087" i="1"/>
  <c r="N2087" i="1"/>
  <c r="S2086" i="1"/>
  <c r="R2086" i="1"/>
  <c r="P2086" i="1"/>
  <c r="O2086" i="1"/>
  <c r="N2086" i="1"/>
  <c r="S2085" i="1"/>
  <c r="R2085" i="1"/>
  <c r="P2085" i="1"/>
  <c r="O2085" i="1"/>
  <c r="N2085" i="1"/>
  <c r="S2084" i="1"/>
  <c r="R2084" i="1"/>
  <c r="P2084" i="1"/>
  <c r="O2084" i="1"/>
  <c r="N2084" i="1"/>
  <c r="S2083" i="1"/>
  <c r="R2083" i="1"/>
  <c r="P2083" i="1"/>
  <c r="O2083" i="1"/>
  <c r="N2083" i="1"/>
  <c r="S2082" i="1"/>
  <c r="R2082" i="1"/>
  <c r="P2082" i="1"/>
  <c r="O2082" i="1"/>
  <c r="N2082" i="1"/>
  <c r="S2081" i="1"/>
  <c r="R2081" i="1"/>
  <c r="P2081" i="1"/>
  <c r="O2081" i="1"/>
  <c r="N2081" i="1"/>
  <c r="S2080" i="1"/>
  <c r="R2080" i="1"/>
  <c r="P2080" i="1"/>
  <c r="O2080" i="1"/>
  <c r="N2080" i="1"/>
  <c r="S2079" i="1"/>
  <c r="R2079" i="1"/>
  <c r="P2079" i="1"/>
  <c r="O2079" i="1"/>
  <c r="N2079" i="1"/>
  <c r="S2078" i="1"/>
  <c r="R2078" i="1"/>
  <c r="P2078" i="1"/>
  <c r="O2078" i="1"/>
  <c r="N2078" i="1"/>
  <c r="S2077" i="1"/>
  <c r="R2077" i="1"/>
  <c r="P2077" i="1"/>
  <c r="O2077" i="1"/>
  <c r="N2077" i="1"/>
  <c r="S2076" i="1"/>
  <c r="R2076" i="1"/>
  <c r="P2076" i="1"/>
  <c r="O2076" i="1"/>
  <c r="N2076" i="1"/>
  <c r="S2075" i="1"/>
  <c r="R2075" i="1"/>
  <c r="P2075" i="1"/>
  <c r="O2075" i="1"/>
  <c r="N2075" i="1"/>
  <c r="S2074" i="1"/>
  <c r="R2074" i="1"/>
  <c r="P2074" i="1"/>
  <c r="O2074" i="1"/>
  <c r="N2074" i="1"/>
  <c r="S2073" i="1"/>
  <c r="R2073" i="1"/>
  <c r="P2073" i="1"/>
  <c r="O2073" i="1"/>
  <c r="N2073" i="1"/>
  <c r="S2072" i="1"/>
  <c r="R2072" i="1"/>
  <c r="P2072" i="1"/>
  <c r="O2072" i="1"/>
  <c r="N2072" i="1"/>
  <c r="S2071" i="1"/>
  <c r="R2071" i="1"/>
  <c r="P2071" i="1"/>
  <c r="O2071" i="1"/>
  <c r="N2071" i="1"/>
  <c r="S2070" i="1"/>
  <c r="R2070" i="1"/>
  <c r="P2070" i="1"/>
  <c r="O2070" i="1"/>
  <c r="N2070" i="1"/>
  <c r="S2069" i="1"/>
  <c r="R2069" i="1"/>
  <c r="P2069" i="1"/>
  <c r="O2069" i="1"/>
  <c r="N2069" i="1"/>
  <c r="S2068" i="1"/>
  <c r="R2068" i="1"/>
  <c r="P2068" i="1"/>
  <c r="O2068" i="1"/>
  <c r="N2068" i="1"/>
  <c r="S2067" i="1"/>
  <c r="R2067" i="1"/>
  <c r="P2067" i="1"/>
  <c r="O2067" i="1"/>
  <c r="N2067" i="1"/>
  <c r="S2066" i="1"/>
  <c r="R2066" i="1"/>
  <c r="P2066" i="1"/>
  <c r="O2066" i="1"/>
  <c r="N2066" i="1"/>
  <c r="S2065" i="1"/>
  <c r="R2065" i="1"/>
  <c r="P2065" i="1"/>
  <c r="O2065" i="1"/>
  <c r="N2065" i="1"/>
  <c r="S2064" i="1"/>
  <c r="R2064" i="1"/>
  <c r="P2064" i="1"/>
  <c r="O2064" i="1"/>
  <c r="N2064" i="1"/>
  <c r="S2063" i="1"/>
  <c r="R2063" i="1"/>
  <c r="P2063" i="1"/>
  <c r="O2063" i="1"/>
  <c r="N2063" i="1"/>
  <c r="S2062" i="1"/>
  <c r="R2062" i="1"/>
  <c r="P2062" i="1"/>
  <c r="O2062" i="1"/>
  <c r="N2062" i="1"/>
  <c r="S2061" i="1"/>
  <c r="R2061" i="1"/>
  <c r="P2061" i="1"/>
  <c r="O2061" i="1"/>
  <c r="N2061" i="1"/>
  <c r="S2060" i="1"/>
  <c r="R2060" i="1"/>
  <c r="P2060" i="1"/>
  <c r="O2060" i="1"/>
  <c r="N2060" i="1"/>
  <c r="S2059" i="1"/>
  <c r="R2059" i="1"/>
  <c r="P2059" i="1"/>
  <c r="O2059" i="1"/>
  <c r="N2059" i="1"/>
  <c r="S2058" i="1"/>
  <c r="R2058" i="1"/>
  <c r="P2058" i="1"/>
  <c r="O2058" i="1"/>
  <c r="N2058" i="1"/>
  <c r="S2057" i="1"/>
  <c r="R2057" i="1"/>
  <c r="P2057" i="1"/>
  <c r="O2057" i="1"/>
  <c r="N2057" i="1"/>
  <c r="S2056" i="1"/>
  <c r="R2056" i="1"/>
  <c r="P2056" i="1"/>
  <c r="O2056" i="1"/>
  <c r="N2056" i="1"/>
  <c r="S2055" i="1"/>
  <c r="R2055" i="1"/>
  <c r="P2055" i="1"/>
  <c r="O2055" i="1"/>
  <c r="N2055" i="1"/>
  <c r="S2054" i="1"/>
  <c r="R2054" i="1"/>
  <c r="P2054" i="1"/>
  <c r="O2054" i="1"/>
  <c r="N2054" i="1"/>
  <c r="S2053" i="1"/>
  <c r="R2053" i="1"/>
  <c r="P2053" i="1"/>
  <c r="O2053" i="1"/>
  <c r="N2053" i="1"/>
  <c r="S2052" i="1"/>
  <c r="R2052" i="1"/>
  <c r="P2052" i="1"/>
  <c r="O2052" i="1"/>
  <c r="N2052" i="1"/>
  <c r="S2051" i="1"/>
  <c r="R2051" i="1"/>
  <c r="P2051" i="1"/>
  <c r="O2051" i="1"/>
  <c r="N2051" i="1"/>
  <c r="S2050" i="1"/>
  <c r="R2050" i="1"/>
  <c r="P2050" i="1"/>
  <c r="O2050" i="1"/>
  <c r="N2050" i="1"/>
  <c r="S2049" i="1"/>
  <c r="R2049" i="1"/>
  <c r="P2049" i="1"/>
  <c r="O2049" i="1"/>
  <c r="N2049" i="1"/>
  <c r="S2048" i="1"/>
  <c r="R2048" i="1"/>
  <c r="P2048" i="1"/>
  <c r="O2048" i="1"/>
  <c r="N2048" i="1"/>
  <c r="S2047" i="1"/>
  <c r="R2047" i="1"/>
  <c r="P2047" i="1"/>
  <c r="O2047" i="1"/>
  <c r="N2047" i="1"/>
  <c r="S2046" i="1"/>
  <c r="R2046" i="1"/>
  <c r="P2046" i="1"/>
  <c r="O2046" i="1"/>
  <c r="N2046" i="1"/>
  <c r="S2045" i="1"/>
  <c r="R2045" i="1"/>
  <c r="P2045" i="1"/>
  <c r="O2045" i="1"/>
  <c r="N2045" i="1"/>
  <c r="S2044" i="1"/>
  <c r="R2044" i="1"/>
  <c r="P2044" i="1"/>
  <c r="O2044" i="1"/>
  <c r="N2044" i="1"/>
  <c r="S2043" i="1"/>
  <c r="R2043" i="1"/>
  <c r="P2043" i="1"/>
  <c r="O2043" i="1"/>
  <c r="N2043" i="1"/>
  <c r="S2042" i="1"/>
  <c r="R2042" i="1"/>
  <c r="P2042" i="1"/>
  <c r="O2042" i="1"/>
  <c r="N2042" i="1"/>
  <c r="S2041" i="1"/>
  <c r="R2041" i="1"/>
  <c r="P2041" i="1"/>
  <c r="O2041" i="1"/>
  <c r="N2041" i="1"/>
  <c r="S2040" i="1"/>
  <c r="R2040" i="1"/>
  <c r="P2040" i="1"/>
  <c r="O2040" i="1"/>
  <c r="N2040" i="1"/>
  <c r="S2039" i="1"/>
  <c r="R2039" i="1"/>
  <c r="P2039" i="1"/>
  <c r="O2039" i="1"/>
  <c r="N2039" i="1"/>
  <c r="S2038" i="1"/>
  <c r="R2038" i="1"/>
  <c r="P2038" i="1"/>
  <c r="O2038" i="1"/>
  <c r="N2038" i="1"/>
  <c r="S2037" i="1"/>
  <c r="R2037" i="1"/>
  <c r="P2037" i="1"/>
  <c r="O2037" i="1"/>
  <c r="N2037" i="1"/>
  <c r="S2036" i="1"/>
  <c r="R2036" i="1"/>
  <c r="P2036" i="1"/>
  <c r="O2036" i="1"/>
  <c r="N2036" i="1"/>
  <c r="S2035" i="1"/>
  <c r="R2035" i="1"/>
  <c r="P2035" i="1"/>
  <c r="O2035" i="1"/>
  <c r="N2035" i="1"/>
  <c r="S2034" i="1"/>
  <c r="R2034" i="1"/>
  <c r="P2034" i="1"/>
  <c r="O2034" i="1"/>
  <c r="N2034" i="1"/>
  <c r="S2033" i="1"/>
  <c r="R2033" i="1"/>
  <c r="P2033" i="1"/>
  <c r="O2033" i="1"/>
  <c r="N2033" i="1"/>
  <c r="S2032" i="1"/>
  <c r="R2032" i="1"/>
  <c r="P2032" i="1"/>
  <c r="O2032" i="1"/>
  <c r="N2032" i="1"/>
  <c r="S2031" i="1"/>
  <c r="R2031" i="1"/>
  <c r="P2031" i="1"/>
  <c r="O2031" i="1"/>
  <c r="N2031" i="1"/>
  <c r="S2030" i="1"/>
  <c r="R2030" i="1"/>
  <c r="P2030" i="1"/>
  <c r="O2030" i="1"/>
  <c r="N2030" i="1"/>
  <c r="S2028" i="1"/>
  <c r="R2028" i="1"/>
  <c r="P2028" i="1"/>
  <c r="O2028" i="1"/>
  <c r="N2028" i="1"/>
  <c r="S2027" i="1"/>
  <c r="R2027" i="1"/>
  <c r="P2027" i="1"/>
  <c r="O2027" i="1"/>
  <c r="N2027" i="1"/>
  <c r="S2026" i="1"/>
  <c r="R2026" i="1"/>
  <c r="P2026" i="1"/>
  <c r="O2026" i="1"/>
  <c r="N2026" i="1"/>
  <c r="S2025" i="1"/>
  <c r="R2025" i="1"/>
  <c r="P2025" i="1"/>
  <c r="O2025" i="1"/>
  <c r="N2025" i="1"/>
  <c r="S2024" i="1"/>
  <c r="R2024" i="1"/>
  <c r="P2024" i="1"/>
  <c r="O2024" i="1"/>
  <c r="N2024" i="1"/>
  <c r="S2023" i="1"/>
  <c r="R2023" i="1"/>
  <c r="P2023" i="1"/>
  <c r="O2023" i="1"/>
  <c r="N2023" i="1"/>
  <c r="S2022" i="1"/>
  <c r="R2022" i="1"/>
  <c r="P2022" i="1"/>
  <c r="O2022" i="1"/>
  <c r="N2022" i="1"/>
  <c r="S2021" i="1"/>
  <c r="R2021" i="1"/>
  <c r="P2021" i="1"/>
  <c r="O2021" i="1"/>
  <c r="N2021" i="1"/>
  <c r="S2020" i="1"/>
  <c r="R2020" i="1"/>
  <c r="P2020" i="1"/>
  <c r="O2020" i="1"/>
  <c r="N2020" i="1"/>
  <c r="S2019" i="1"/>
  <c r="R2019" i="1"/>
  <c r="P2019" i="1"/>
  <c r="O2019" i="1"/>
  <c r="N2019" i="1"/>
  <c r="S2018" i="1"/>
  <c r="R2018" i="1"/>
  <c r="P2018" i="1"/>
  <c r="O2018" i="1"/>
  <c r="N2018" i="1"/>
  <c r="S2017" i="1"/>
  <c r="R2017" i="1"/>
  <c r="P2017" i="1"/>
  <c r="O2017" i="1"/>
  <c r="N2017" i="1"/>
  <c r="S2016" i="1"/>
  <c r="R2016" i="1"/>
  <c r="P2016" i="1"/>
  <c r="O2016" i="1"/>
  <c r="N2016" i="1"/>
  <c r="S2015" i="1"/>
  <c r="R2015" i="1"/>
  <c r="P2015" i="1"/>
  <c r="O2015" i="1"/>
  <c r="N2015" i="1"/>
  <c r="S2014" i="1"/>
  <c r="R2014" i="1"/>
  <c r="P2014" i="1"/>
  <c r="O2014" i="1"/>
  <c r="N2014" i="1"/>
  <c r="S2013" i="1"/>
  <c r="R2013" i="1"/>
  <c r="P2013" i="1"/>
  <c r="O2013" i="1"/>
  <c r="N2013" i="1"/>
  <c r="S2012" i="1"/>
  <c r="R2012" i="1"/>
  <c r="P2012" i="1"/>
  <c r="O2012" i="1"/>
  <c r="N2012" i="1"/>
  <c r="S2010" i="1"/>
  <c r="R2010" i="1"/>
  <c r="P2010" i="1"/>
  <c r="O2010" i="1"/>
  <c r="N2010" i="1"/>
  <c r="S2009" i="1"/>
  <c r="R2009" i="1"/>
  <c r="P2009" i="1"/>
  <c r="O2009" i="1"/>
  <c r="N2009" i="1"/>
  <c r="S2008" i="1"/>
  <c r="R2008" i="1"/>
  <c r="P2008" i="1"/>
  <c r="O2008" i="1"/>
  <c r="N2008" i="1"/>
  <c r="S2007" i="1"/>
  <c r="R2007" i="1"/>
  <c r="P2007" i="1"/>
  <c r="O2007" i="1"/>
  <c r="N2007" i="1"/>
  <c r="S2006" i="1"/>
  <c r="R2006" i="1"/>
  <c r="P2006" i="1"/>
  <c r="O2006" i="1"/>
  <c r="N2006" i="1"/>
  <c r="S2005" i="1"/>
  <c r="R2005" i="1"/>
  <c r="P2005" i="1"/>
  <c r="O2005" i="1"/>
  <c r="N2005" i="1"/>
  <c r="S2004" i="1"/>
  <c r="R2004" i="1"/>
  <c r="P2004" i="1"/>
  <c r="O2004" i="1"/>
  <c r="N2004" i="1"/>
  <c r="S2003" i="1"/>
  <c r="R2003" i="1"/>
  <c r="P2003" i="1"/>
  <c r="O2003" i="1"/>
  <c r="N2003" i="1"/>
  <c r="S2002" i="1"/>
  <c r="R2002" i="1"/>
  <c r="P2002" i="1"/>
  <c r="O2002" i="1"/>
  <c r="N2002" i="1"/>
  <c r="S2001" i="1"/>
  <c r="R2001" i="1"/>
  <c r="P2001" i="1"/>
  <c r="O2001" i="1"/>
  <c r="N2001" i="1"/>
  <c r="S2000" i="1"/>
  <c r="R2000" i="1"/>
  <c r="P2000" i="1"/>
  <c r="O2000" i="1"/>
  <c r="N2000" i="1"/>
  <c r="S1999" i="1"/>
  <c r="R1999" i="1"/>
  <c r="P1999" i="1"/>
  <c r="O1999" i="1"/>
  <c r="N1999" i="1"/>
  <c r="S1998" i="1"/>
  <c r="R1998" i="1"/>
  <c r="P1998" i="1"/>
  <c r="O1998" i="1"/>
  <c r="N1998" i="1"/>
  <c r="S1997" i="1"/>
  <c r="R1997" i="1"/>
  <c r="P1997" i="1"/>
  <c r="O1997" i="1"/>
  <c r="N1997" i="1"/>
  <c r="S1996" i="1"/>
  <c r="R1996" i="1"/>
  <c r="P1996" i="1"/>
  <c r="O1996" i="1"/>
  <c r="N1996" i="1"/>
  <c r="S1995" i="1"/>
  <c r="R1995" i="1"/>
  <c r="P1995" i="1"/>
  <c r="O1995" i="1"/>
  <c r="N1995" i="1"/>
  <c r="S1994" i="1"/>
  <c r="R1994" i="1"/>
  <c r="P1994" i="1"/>
  <c r="O1994" i="1"/>
  <c r="N1994" i="1"/>
  <c r="S1993" i="1"/>
  <c r="R1993" i="1"/>
  <c r="P1993" i="1"/>
  <c r="O1993" i="1"/>
  <c r="N1993" i="1"/>
  <c r="S1992" i="1"/>
  <c r="R1992" i="1"/>
  <c r="P1992" i="1"/>
  <c r="O1992" i="1"/>
  <c r="N1992" i="1"/>
  <c r="S1991" i="1"/>
  <c r="R1991" i="1"/>
  <c r="P1991" i="1"/>
  <c r="O1991" i="1"/>
  <c r="N1991" i="1"/>
  <c r="S1990" i="1"/>
  <c r="R1990" i="1"/>
  <c r="P1990" i="1"/>
  <c r="O1990" i="1"/>
  <c r="N1990" i="1"/>
  <c r="S1989" i="1"/>
  <c r="R1989" i="1"/>
  <c r="P1989" i="1"/>
  <c r="O1989" i="1"/>
  <c r="N1989" i="1"/>
  <c r="S1988" i="1"/>
  <c r="R1988" i="1"/>
  <c r="P1988" i="1"/>
  <c r="O1988" i="1"/>
  <c r="N1988" i="1"/>
  <c r="S1987" i="1"/>
  <c r="R1987" i="1"/>
  <c r="P1987" i="1"/>
  <c r="O1987" i="1"/>
  <c r="N1987" i="1"/>
  <c r="S1986" i="1"/>
  <c r="R1986" i="1"/>
  <c r="P1986" i="1"/>
  <c r="O1986" i="1"/>
  <c r="N1986" i="1"/>
  <c r="S1985" i="1"/>
  <c r="R1985" i="1"/>
  <c r="P1985" i="1"/>
  <c r="O1985" i="1"/>
  <c r="N1985" i="1"/>
  <c r="S1984" i="1"/>
  <c r="R1984" i="1"/>
  <c r="P1984" i="1"/>
  <c r="O1984" i="1"/>
  <c r="N1984" i="1"/>
  <c r="S1983" i="1"/>
  <c r="R1983" i="1"/>
  <c r="P1983" i="1"/>
  <c r="O1983" i="1"/>
  <c r="N1983" i="1"/>
  <c r="S1982" i="1"/>
  <c r="R1982" i="1"/>
  <c r="P1982" i="1"/>
  <c r="O1982" i="1"/>
  <c r="N1982" i="1"/>
  <c r="S1981" i="1"/>
  <c r="R1981" i="1"/>
  <c r="P1981" i="1"/>
  <c r="O1981" i="1"/>
  <c r="N1981" i="1"/>
  <c r="S1980" i="1"/>
  <c r="R1980" i="1"/>
  <c r="P1980" i="1"/>
  <c r="O1980" i="1"/>
  <c r="N1980" i="1"/>
  <c r="S1979" i="1"/>
  <c r="R1979" i="1"/>
  <c r="P1979" i="1"/>
  <c r="O1979" i="1"/>
  <c r="N1979" i="1"/>
  <c r="S1978" i="1"/>
  <c r="R1978" i="1"/>
  <c r="P1978" i="1"/>
  <c r="O1978" i="1"/>
  <c r="N1978" i="1"/>
  <c r="S1976" i="1"/>
  <c r="R1976" i="1"/>
  <c r="P1976" i="1"/>
  <c r="O1976" i="1"/>
  <c r="N1976" i="1"/>
  <c r="S1975" i="1"/>
  <c r="R1975" i="1"/>
  <c r="P1975" i="1"/>
  <c r="O1975" i="1"/>
  <c r="N1975" i="1"/>
  <c r="S1974" i="1"/>
  <c r="R1974" i="1"/>
  <c r="P1974" i="1"/>
  <c r="O1974" i="1"/>
  <c r="N1974" i="1"/>
  <c r="S1973" i="1"/>
  <c r="R1973" i="1"/>
  <c r="P1973" i="1"/>
  <c r="O1973" i="1"/>
  <c r="N1973" i="1"/>
  <c r="S1972" i="1"/>
  <c r="R1972" i="1"/>
  <c r="P1972" i="1"/>
  <c r="O1972" i="1"/>
  <c r="N1972" i="1"/>
  <c r="S1971" i="1"/>
  <c r="R1971" i="1"/>
  <c r="P1971" i="1"/>
  <c r="O1971" i="1"/>
  <c r="N1971" i="1"/>
  <c r="S1970" i="1"/>
  <c r="R1970" i="1"/>
  <c r="P1970" i="1"/>
  <c r="O1970" i="1"/>
  <c r="N1970" i="1"/>
  <c r="S1969" i="1"/>
  <c r="R1969" i="1"/>
  <c r="P1969" i="1"/>
  <c r="O1969" i="1"/>
  <c r="N1969" i="1"/>
  <c r="S1968" i="1"/>
  <c r="R1968" i="1"/>
  <c r="P1968" i="1"/>
  <c r="O1968" i="1"/>
  <c r="N1968" i="1"/>
  <c r="S1967" i="1"/>
  <c r="R1967" i="1"/>
  <c r="P1967" i="1"/>
  <c r="O1967" i="1"/>
  <c r="N1967" i="1"/>
  <c r="S1966" i="1"/>
  <c r="R1966" i="1"/>
  <c r="P1966" i="1"/>
  <c r="O1966" i="1"/>
  <c r="N1966" i="1"/>
  <c r="S1965" i="1"/>
  <c r="R1965" i="1"/>
  <c r="P1965" i="1"/>
  <c r="O1965" i="1"/>
  <c r="N1965" i="1"/>
  <c r="S1964" i="1"/>
  <c r="R1964" i="1"/>
  <c r="P1964" i="1"/>
  <c r="O1964" i="1"/>
  <c r="N1964" i="1"/>
  <c r="S1963" i="1"/>
  <c r="R1963" i="1"/>
  <c r="P1963" i="1"/>
  <c r="O1963" i="1"/>
  <c r="N1963" i="1"/>
  <c r="S1962" i="1"/>
  <c r="R1962" i="1"/>
  <c r="P1962" i="1"/>
  <c r="O1962" i="1"/>
  <c r="N1962" i="1"/>
  <c r="S1961" i="1"/>
  <c r="R1961" i="1"/>
  <c r="P1961" i="1"/>
  <c r="O1961" i="1"/>
  <c r="N1961" i="1"/>
  <c r="S1960" i="1"/>
  <c r="R1960" i="1"/>
  <c r="P1960" i="1"/>
  <c r="O1960" i="1"/>
  <c r="N1960" i="1"/>
  <c r="S1959" i="1"/>
  <c r="R1959" i="1"/>
  <c r="P1959" i="1"/>
  <c r="O1959" i="1"/>
  <c r="N1959" i="1"/>
  <c r="S1958" i="1"/>
  <c r="R1958" i="1"/>
  <c r="P1958" i="1"/>
  <c r="O1958" i="1"/>
  <c r="N1958" i="1"/>
  <c r="S1957" i="1"/>
  <c r="R1957" i="1"/>
  <c r="P1957" i="1"/>
  <c r="O1957" i="1"/>
  <c r="N1957" i="1"/>
  <c r="S1956" i="1"/>
  <c r="R1956" i="1"/>
  <c r="P1956" i="1"/>
  <c r="O1956" i="1"/>
  <c r="N1956" i="1"/>
  <c r="S1954" i="1"/>
  <c r="R1954" i="1"/>
  <c r="P1954" i="1"/>
  <c r="O1954" i="1"/>
  <c r="N1954" i="1"/>
  <c r="S1953" i="1"/>
  <c r="R1953" i="1"/>
  <c r="P1953" i="1"/>
  <c r="O1953" i="1"/>
  <c r="N1953" i="1"/>
  <c r="S1952" i="1"/>
  <c r="R1952" i="1"/>
  <c r="P1952" i="1"/>
  <c r="O1952" i="1"/>
  <c r="N1952" i="1"/>
  <c r="S1951" i="1"/>
  <c r="R1951" i="1"/>
  <c r="P1951" i="1"/>
  <c r="O1951" i="1"/>
  <c r="N1951" i="1"/>
  <c r="S1950" i="1"/>
  <c r="R1950" i="1"/>
  <c r="P1950" i="1"/>
  <c r="O1950" i="1"/>
  <c r="N1950" i="1"/>
  <c r="S1949" i="1"/>
  <c r="R1949" i="1"/>
  <c r="P1949" i="1"/>
  <c r="O1949" i="1"/>
  <c r="N1949" i="1"/>
  <c r="S1948" i="1"/>
  <c r="R1948" i="1"/>
  <c r="P1948" i="1"/>
  <c r="O1948" i="1"/>
  <c r="N1948" i="1"/>
  <c r="S1947" i="1"/>
  <c r="R1947" i="1"/>
  <c r="P1947" i="1"/>
  <c r="O1947" i="1"/>
  <c r="N1947" i="1"/>
  <c r="S1946" i="1"/>
  <c r="R1946" i="1"/>
  <c r="P1946" i="1"/>
  <c r="O1946" i="1"/>
  <c r="N1946" i="1"/>
  <c r="S1945" i="1"/>
  <c r="R1945" i="1"/>
  <c r="P1945" i="1"/>
  <c r="O1945" i="1"/>
  <c r="N1945" i="1"/>
  <c r="S1944" i="1"/>
  <c r="R1944" i="1"/>
  <c r="P1944" i="1"/>
  <c r="O1944" i="1"/>
  <c r="N1944" i="1"/>
  <c r="S1942" i="1"/>
  <c r="R1942" i="1"/>
  <c r="P1942" i="1"/>
  <c r="O1942" i="1"/>
  <c r="N1942" i="1"/>
  <c r="S1941" i="1"/>
  <c r="R1941" i="1"/>
  <c r="P1941" i="1"/>
  <c r="O1941" i="1"/>
  <c r="N1941" i="1"/>
  <c r="S1940" i="1"/>
  <c r="R1940" i="1"/>
  <c r="P1940" i="1"/>
  <c r="O1940" i="1"/>
  <c r="N1940" i="1"/>
  <c r="S1939" i="1"/>
  <c r="R1939" i="1"/>
  <c r="P1939" i="1"/>
  <c r="O1939" i="1"/>
  <c r="N1939" i="1"/>
  <c r="S1938" i="1"/>
  <c r="R1938" i="1"/>
  <c r="P1938" i="1"/>
  <c r="O1938" i="1"/>
  <c r="N1938" i="1"/>
  <c r="S1937" i="1"/>
  <c r="R1937" i="1"/>
  <c r="P1937" i="1"/>
  <c r="O1937" i="1"/>
  <c r="N1937" i="1"/>
  <c r="S1936" i="1"/>
  <c r="R1936" i="1"/>
  <c r="P1936" i="1"/>
  <c r="O1936" i="1"/>
  <c r="N1936" i="1"/>
  <c r="S1935" i="1"/>
  <c r="R1935" i="1"/>
  <c r="P1935" i="1"/>
  <c r="O1935" i="1"/>
  <c r="N1935" i="1"/>
  <c r="S1934" i="1"/>
  <c r="R1934" i="1"/>
  <c r="P1934" i="1"/>
  <c r="O1934" i="1"/>
  <c r="N1934" i="1"/>
  <c r="S1933" i="1"/>
  <c r="R1933" i="1"/>
  <c r="P1933" i="1"/>
  <c r="O1933" i="1"/>
  <c r="N1933" i="1"/>
  <c r="S1932" i="1"/>
  <c r="R1932" i="1"/>
  <c r="P1932" i="1"/>
  <c r="O1932" i="1"/>
  <c r="N1932" i="1"/>
  <c r="S1931" i="1"/>
  <c r="R1931" i="1"/>
  <c r="P1931" i="1"/>
  <c r="O1931" i="1"/>
  <c r="N1931" i="1"/>
  <c r="S1930" i="1"/>
  <c r="R1930" i="1"/>
  <c r="P1930" i="1"/>
  <c r="O1930" i="1"/>
  <c r="N1930" i="1"/>
  <c r="S1929" i="1"/>
  <c r="R1929" i="1"/>
  <c r="P1929" i="1"/>
  <c r="O1929" i="1"/>
  <c r="N1929" i="1"/>
  <c r="S1928" i="1"/>
  <c r="R1928" i="1"/>
  <c r="P1928" i="1"/>
  <c r="O1928" i="1"/>
  <c r="N1928" i="1"/>
  <c r="S1927" i="1"/>
  <c r="R1927" i="1"/>
  <c r="P1927" i="1"/>
  <c r="O1927" i="1"/>
  <c r="N1927" i="1"/>
  <c r="S1926" i="1"/>
  <c r="R1926" i="1"/>
  <c r="P1926" i="1"/>
  <c r="O1926" i="1"/>
  <c r="N1926" i="1"/>
  <c r="S1925" i="1"/>
  <c r="R1925" i="1"/>
  <c r="P1925" i="1"/>
  <c r="O1925" i="1"/>
  <c r="N1925" i="1"/>
  <c r="S1924" i="1"/>
  <c r="R1924" i="1"/>
  <c r="P1924" i="1"/>
  <c r="O1924" i="1"/>
  <c r="N1924" i="1"/>
  <c r="S1923" i="1"/>
  <c r="R1923" i="1"/>
  <c r="P1923" i="1"/>
  <c r="O1923" i="1"/>
  <c r="N1923" i="1"/>
  <c r="S1922" i="1"/>
  <c r="R1922" i="1"/>
  <c r="P1922" i="1"/>
  <c r="O1922" i="1"/>
  <c r="N1922" i="1"/>
  <c r="S1921" i="1"/>
  <c r="R1921" i="1"/>
  <c r="P1921" i="1"/>
  <c r="O1921" i="1"/>
  <c r="N1921" i="1"/>
  <c r="S1920" i="1"/>
  <c r="R1920" i="1"/>
  <c r="P1920" i="1"/>
  <c r="O1920" i="1"/>
  <c r="N1920" i="1"/>
  <c r="S1919" i="1"/>
  <c r="R1919" i="1"/>
  <c r="P1919" i="1"/>
  <c r="O1919" i="1"/>
  <c r="N1919" i="1"/>
  <c r="S1918" i="1"/>
  <c r="R1918" i="1"/>
  <c r="P1918" i="1"/>
  <c r="O1918" i="1"/>
  <c r="N1918" i="1"/>
  <c r="S1917" i="1"/>
  <c r="R1917" i="1"/>
  <c r="P1917" i="1"/>
  <c r="O1917" i="1"/>
  <c r="N1917" i="1"/>
  <c r="S1916" i="1"/>
  <c r="R1916" i="1"/>
  <c r="P1916" i="1"/>
  <c r="O1916" i="1"/>
  <c r="N1916" i="1"/>
  <c r="S1915" i="1"/>
  <c r="R1915" i="1"/>
  <c r="P1915" i="1"/>
  <c r="O1915" i="1"/>
  <c r="N1915" i="1"/>
  <c r="S1914" i="1"/>
  <c r="R1914" i="1"/>
  <c r="P1914" i="1"/>
  <c r="O1914" i="1"/>
  <c r="N1914" i="1"/>
  <c r="S1913" i="1"/>
  <c r="R1913" i="1"/>
  <c r="P1913" i="1"/>
  <c r="O1913" i="1"/>
  <c r="N1913" i="1"/>
  <c r="S1912" i="1"/>
  <c r="R1912" i="1"/>
  <c r="P1912" i="1"/>
  <c r="O1912" i="1"/>
  <c r="N1912" i="1"/>
  <c r="S1911" i="1"/>
  <c r="R1911" i="1"/>
  <c r="P1911" i="1"/>
  <c r="O1911" i="1"/>
  <c r="N1911" i="1"/>
  <c r="S1910" i="1"/>
  <c r="R1910" i="1"/>
  <c r="P1910" i="1"/>
  <c r="O1910" i="1"/>
  <c r="N1910" i="1"/>
  <c r="S1909" i="1"/>
  <c r="R1909" i="1"/>
  <c r="P1909" i="1"/>
  <c r="O1909" i="1"/>
  <c r="N1909" i="1"/>
  <c r="S1908" i="1"/>
  <c r="R1908" i="1"/>
  <c r="P1908" i="1"/>
  <c r="O1908" i="1"/>
  <c r="N1908" i="1"/>
  <c r="S1907" i="1"/>
  <c r="R1907" i="1"/>
  <c r="P1907" i="1"/>
  <c r="O1907" i="1"/>
  <c r="N1907" i="1"/>
  <c r="S1906" i="1"/>
  <c r="R1906" i="1"/>
  <c r="P1906" i="1"/>
  <c r="O1906" i="1"/>
  <c r="N1906" i="1"/>
  <c r="S1905" i="1"/>
  <c r="R1905" i="1"/>
  <c r="P1905" i="1"/>
  <c r="O1905" i="1"/>
  <c r="N1905" i="1"/>
  <c r="S1904" i="1"/>
  <c r="R1904" i="1"/>
  <c r="P1904" i="1"/>
  <c r="O1904" i="1"/>
  <c r="N1904" i="1"/>
  <c r="S1903" i="1"/>
  <c r="R1903" i="1"/>
  <c r="P1903" i="1"/>
  <c r="O1903" i="1"/>
  <c r="N1903" i="1"/>
  <c r="S1902" i="1"/>
  <c r="R1902" i="1"/>
  <c r="P1902" i="1"/>
  <c r="O1902" i="1"/>
  <c r="N1902" i="1"/>
  <c r="S1901" i="1"/>
  <c r="R1901" i="1"/>
  <c r="P1901" i="1"/>
  <c r="O1901" i="1"/>
  <c r="N1901" i="1"/>
  <c r="S1900" i="1"/>
  <c r="R1900" i="1"/>
  <c r="P1900" i="1"/>
  <c r="O1900" i="1"/>
  <c r="N1900" i="1"/>
  <c r="S1899" i="1"/>
  <c r="R1899" i="1"/>
  <c r="P1899" i="1"/>
  <c r="O1899" i="1"/>
  <c r="N1899" i="1"/>
  <c r="S1898" i="1"/>
  <c r="R1898" i="1"/>
  <c r="P1898" i="1"/>
  <c r="O1898" i="1"/>
  <c r="N1898" i="1"/>
  <c r="S1897" i="1"/>
  <c r="R1897" i="1"/>
  <c r="P1897" i="1"/>
  <c r="O1897" i="1"/>
  <c r="N1897" i="1"/>
  <c r="S1896" i="1"/>
  <c r="R1896" i="1"/>
  <c r="P1896" i="1"/>
  <c r="O1896" i="1"/>
  <c r="N1896" i="1"/>
  <c r="S1895" i="1"/>
  <c r="R1895" i="1"/>
  <c r="P1895" i="1"/>
  <c r="O1895" i="1"/>
  <c r="N1895" i="1"/>
  <c r="S1894" i="1"/>
  <c r="R1894" i="1"/>
  <c r="P1894" i="1"/>
  <c r="O1894" i="1"/>
  <c r="N1894" i="1"/>
  <c r="S1893" i="1"/>
  <c r="R1893" i="1"/>
  <c r="P1893" i="1"/>
  <c r="O1893" i="1"/>
  <c r="N1893" i="1"/>
  <c r="S1892" i="1"/>
  <c r="R1892" i="1"/>
  <c r="P1892" i="1"/>
  <c r="O1892" i="1"/>
  <c r="N1892" i="1"/>
  <c r="S1891" i="1"/>
  <c r="R1891" i="1"/>
  <c r="P1891" i="1"/>
  <c r="O1891" i="1"/>
  <c r="N1891" i="1"/>
  <c r="S1890" i="1"/>
  <c r="R1890" i="1"/>
  <c r="P1890" i="1"/>
  <c r="O1890" i="1"/>
  <c r="N1890" i="1"/>
  <c r="S1889" i="1"/>
  <c r="R1889" i="1"/>
  <c r="P1889" i="1"/>
  <c r="O1889" i="1"/>
  <c r="N1889" i="1"/>
  <c r="S1888" i="1"/>
  <c r="R1888" i="1"/>
  <c r="P1888" i="1"/>
  <c r="O1888" i="1"/>
  <c r="N1888" i="1"/>
  <c r="S1887" i="1"/>
  <c r="R1887" i="1"/>
  <c r="P1887" i="1"/>
  <c r="O1887" i="1"/>
  <c r="N1887" i="1"/>
  <c r="S1886" i="1"/>
  <c r="R1886" i="1"/>
  <c r="P1886" i="1"/>
  <c r="O1886" i="1"/>
  <c r="N1886" i="1"/>
  <c r="S1885" i="1"/>
  <c r="R1885" i="1"/>
  <c r="P1885" i="1"/>
  <c r="O1885" i="1"/>
  <c r="N1885" i="1"/>
  <c r="S1884" i="1"/>
  <c r="R1884" i="1"/>
  <c r="P1884" i="1"/>
  <c r="O1884" i="1"/>
  <c r="N1884" i="1"/>
  <c r="S1883" i="1"/>
  <c r="R1883" i="1"/>
  <c r="P1883" i="1"/>
  <c r="O1883" i="1"/>
  <c r="N1883" i="1"/>
  <c r="S1882" i="1"/>
  <c r="R1882" i="1"/>
  <c r="P1882" i="1"/>
  <c r="O1882" i="1"/>
  <c r="N1882" i="1"/>
  <c r="S1881" i="1"/>
  <c r="R1881" i="1"/>
  <c r="P1881" i="1"/>
  <c r="O1881" i="1"/>
  <c r="N1881" i="1"/>
  <c r="S1880" i="1"/>
  <c r="R1880" i="1"/>
  <c r="P1880" i="1"/>
  <c r="O1880" i="1"/>
  <c r="N1880" i="1"/>
  <c r="S1879" i="1"/>
  <c r="R1879" i="1"/>
  <c r="P1879" i="1"/>
  <c r="O1879" i="1"/>
  <c r="N1879" i="1"/>
  <c r="S1878" i="1"/>
  <c r="R1878" i="1"/>
  <c r="P1878" i="1"/>
  <c r="O1878" i="1"/>
  <c r="N1878" i="1"/>
  <c r="S1877" i="1"/>
  <c r="R1877" i="1"/>
  <c r="P1877" i="1"/>
  <c r="O1877" i="1"/>
  <c r="N1877" i="1"/>
  <c r="S1876" i="1"/>
  <c r="R1876" i="1"/>
  <c r="P1876" i="1"/>
  <c r="O1876" i="1"/>
  <c r="N1876" i="1"/>
  <c r="S1875" i="1"/>
  <c r="R1875" i="1"/>
  <c r="P1875" i="1"/>
  <c r="O1875" i="1"/>
  <c r="N1875" i="1"/>
  <c r="S1874" i="1"/>
  <c r="R1874" i="1"/>
  <c r="P1874" i="1"/>
  <c r="O1874" i="1"/>
  <c r="N1874" i="1"/>
  <c r="S1873" i="1"/>
  <c r="R1873" i="1"/>
  <c r="P1873" i="1"/>
  <c r="O1873" i="1"/>
  <c r="N1873" i="1"/>
  <c r="S1872" i="1"/>
  <c r="R1872" i="1"/>
  <c r="P1872" i="1"/>
  <c r="O1872" i="1"/>
  <c r="N1872" i="1"/>
  <c r="S1871" i="1"/>
  <c r="R1871" i="1"/>
  <c r="P1871" i="1"/>
  <c r="O1871" i="1"/>
  <c r="N1871" i="1"/>
  <c r="S1870" i="1"/>
  <c r="R1870" i="1"/>
  <c r="P1870" i="1"/>
  <c r="O1870" i="1"/>
  <c r="N1870" i="1"/>
  <c r="S1869" i="1"/>
  <c r="R1869" i="1"/>
  <c r="P1869" i="1"/>
  <c r="O1869" i="1"/>
  <c r="N1869" i="1"/>
  <c r="S1868" i="1"/>
  <c r="R1868" i="1"/>
  <c r="P1868" i="1"/>
  <c r="O1868" i="1"/>
  <c r="N1868" i="1"/>
  <c r="S1867" i="1"/>
  <c r="R1867" i="1"/>
  <c r="P1867" i="1"/>
  <c r="O1867" i="1"/>
  <c r="N1867" i="1"/>
  <c r="S1866" i="1"/>
  <c r="R1866" i="1"/>
  <c r="P1866" i="1"/>
  <c r="O1866" i="1"/>
  <c r="N1866" i="1"/>
  <c r="S1865" i="1"/>
  <c r="R1865" i="1"/>
  <c r="P1865" i="1"/>
  <c r="O1865" i="1"/>
  <c r="N1865" i="1"/>
  <c r="S1864" i="1"/>
  <c r="R1864" i="1"/>
  <c r="P1864" i="1"/>
  <c r="O1864" i="1"/>
  <c r="N1864" i="1"/>
  <c r="S1863" i="1"/>
  <c r="R1863" i="1"/>
  <c r="P1863" i="1"/>
  <c r="O1863" i="1"/>
  <c r="N1863" i="1"/>
  <c r="S1862" i="1"/>
  <c r="R1862" i="1"/>
  <c r="P1862" i="1"/>
  <c r="O1862" i="1"/>
  <c r="N1862" i="1"/>
  <c r="S1861" i="1"/>
  <c r="R1861" i="1"/>
  <c r="P1861" i="1"/>
  <c r="O1861" i="1"/>
  <c r="N1861" i="1"/>
  <c r="S1860" i="1"/>
  <c r="R1860" i="1"/>
  <c r="P1860" i="1"/>
  <c r="O1860" i="1"/>
  <c r="N1860" i="1"/>
  <c r="S1859" i="1"/>
  <c r="R1859" i="1"/>
  <c r="P1859" i="1"/>
  <c r="O1859" i="1"/>
  <c r="N1859" i="1"/>
  <c r="S1858" i="1"/>
  <c r="R1858" i="1"/>
  <c r="P1858" i="1"/>
  <c r="O1858" i="1"/>
  <c r="N1858" i="1"/>
  <c r="S1857" i="1"/>
  <c r="R1857" i="1"/>
  <c r="P1857" i="1"/>
  <c r="O1857" i="1"/>
  <c r="N1857" i="1"/>
  <c r="S1856" i="1"/>
  <c r="R1856" i="1"/>
  <c r="P1856" i="1"/>
  <c r="O1856" i="1"/>
  <c r="N1856" i="1"/>
  <c r="S1855" i="1"/>
  <c r="R1855" i="1"/>
  <c r="P1855" i="1"/>
  <c r="O1855" i="1"/>
  <c r="N1855" i="1"/>
  <c r="S1854" i="1"/>
  <c r="R1854" i="1"/>
  <c r="P1854" i="1"/>
  <c r="O1854" i="1"/>
  <c r="N1854" i="1"/>
  <c r="S1853" i="1"/>
  <c r="R1853" i="1"/>
  <c r="P1853" i="1"/>
  <c r="O1853" i="1"/>
  <c r="N1853" i="1"/>
  <c r="S1852" i="1"/>
  <c r="R1852" i="1"/>
  <c r="P1852" i="1"/>
  <c r="O1852" i="1"/>
  <c r="N1852" i="1"/>
  <c r="S1851" i="1"/>
  <c r="R1851" i="1"/>
  <c r="P1851" i="1"/>
  <c r="O1851" i="1"/>
  <c r="N1851" i="1"/>
  <c r="S1850" i="1"/>
  <c r="R1850" i="1"/>
  <c r="P1850" i="1"/>
  <c r="O1850" i="1"/>
  <c r="N1850" i="1"/>
  <c r="S1849" i="1"/>
  <c r="R1849" i="1"/>
  <c r="P1849" i="1"/>
  <c r="O1849" i="1"/>
  <c r="N1849" i="1"/>
  <c r="S1847" i="1"/>
  <c r="R1847" i="1"/>
  <c r="P1847" i="1"/>
  <c r="O1847" i="1"/>
  <c r="N1847" i="1"/>
  <c r="S1846" i="1"/>
  <c r="R1846" i="1"/>
  <c r="P1846" i="1"/>
  <c r="O1846" i="1"/>
  <c r="N1846" i="1"/>
  <c r="S1845" i="1"/>
  <c r="R1845" i="1"/>
  <c r="P1845" i="1"/>
  <c r="O1845" i="1"/>
  <c r="N1845" i="1"/>
  <c r="S1844" i="1"/>
  <c r="R1844" i="1"/>
  <c r="P1844" i="1"/>
  <c r="O1844" i="1"/>
  <c r="N1844" i="1"/>
  <c r="S1843" i="1"/>
  <c r="R1843" i="1"/>
  <c r="P1843" i="1"/>
  <c r="O1843" i="1"/>
  <c r="N1843" i="1"/>
  <c r="S1842" i="1"/>
  <c r="R1842" i="1"/>
  <c r="P1842" i="1"/>
  <c r="O1842" i="1"/>
  <c r="N1842" i="1"/>
  <c r="S1841" i="1"/>
  <c r="R1841" i="1"/>
  <c r="P1841" i="1"/>
  <c r="O1841" i="1"/>
  <c r="N1841" i="1"/>
  <c r="S1840" i="1"/>
  <c r="R1840" i="1"/>
  <c r="P1840" i="1"/>
  <c r="O1840" i="1"/>
  <c r="N1840" i="1"/>
  <c r="S1839" i="1"/>
  <c r="R1839" i="1"/>
  <c r="P1839" i="1"/>
  <c r="O1839" i="1"/>
  <c r="N1839" i="1"/>
  <c r="S1838" i="1"/>
  <c r="R1838" i="1"/>
  <c r="P1838" i="1"/>
  <c r="O1838" i="1"/>
  <c r="N1838" i="1"/>
  <c r="S1837" i="1"/>
  <c r="R1837" i="1"/>
  <c r="P1837" i="1"/>
  <c r="O1837" i="1"/>
  <c r="N1837" i="1"/>
  <c r="S1836" i="1"/>
  <c r="R1836" i="1"/>
  <c r="P1836" i="1"/>
  <c r="O1836" i="1"/>
  <c r="N1836" i="1"/>
  <c r="S1835" i="1"/>
  <c r="R1835" i="1"/>
  <c r="P1835" i="1"/>
  <c r="O1835" i="1"/>
  <c r="N1835" i="1"/>
  <c r="S1834" i="1"/>
  <c r="R1834" i="1"/>
  <c r="P1834" i="1"/>
  <c r="O1834" i="1"/>
  <c r="N1834" i="1"/>
  <c r="S1833" i="1"/>
  <c r="R1833" i="1"/>
  <c r="P1833" i="1"/>
  <c r="O1833" i="1"/>
  <c r="N1833" i="1"/>
  <c r="S1832" i="1"/>
  <c r="R1832" i="1"/>
  <c r="P1832" i="1"/>
  <c r="O1832" i="1"/>
  <c r="N1832" i="1"/>
  <c r="S1831" i="1"/>
  <c r="R1831" i="1"/>
  <c r="P1831" i="1"/>
  <c r="O1831" i="1"/>
  <c r="N1831" i="1"/>
  <c r="S1830" i="1"/>
  <c r="R1830" i="1"/>
  <c r="P1830" i="1"/>
  <c r="O1830" i="1"/>
  <c r="N1830" i="1"/>
  <c r="S1829" i="1"/>
  <c r="R1829" i="1"/>
  <c r="P1829" i="1"/>
  <c r="O1829" i="1"/>
  <c r="N1829" i="1"/>
  <c r="S1828" i="1"/>
  <c r="R1828" i="1"/>
  <c r="P1828" i="1"/>
  <c r="O1828" i="1"/>
  <c r="N1828" i="1"/>
  <c r="S1827" i="1"/>
  <c r="R1827" i="1"/>
  <c r="P1827" i="1"/>
  <c r="O1827" i="1"/>
  <c r="N1827" i="1"/>
  <c r="S1826" i="1"/>
  <c r="R1826" i="1"/>
  <c r="P1826" i="1"/>
  <c r="O1826" i="1"/>
  <c r="N1826" i="1"/>
  <c r="S1825" i="1"/>
  <c r="R1825" i="1"/>
  <c r="P1825" i="1"/>
  <c r="O1825" i="1"/>
  <c r="N1825" i="1"/>
  <c r="S1824" i="1"/>
  <c r="R1824" i="1"/>
  <c r="P1824" i="1"/>
  <c r="O1824" i="1"/>
  <c r="N1824" i="1"/>
  <c r="S1823" i="1"/>
  <c r="R1823" i="1"/>
  <c r="P1823" i="1"/>
  <c r="O1823" i="1"/>
  <c r="N1823" i="1"/>
  <c r="S1822" i="1"/>
  <c r="R1822" i="1"/>
  <c r="P1822" i="1"/>
  <c r="O1822" i="1"/>
  <c r="N1822" i="1"/>
  <c r="S1821" i="1"/>
  <c r="R1821" i="1"/>
  <c r="P1821" i="1"/>
  <c r="O1821" i="1"/>
  <c r="N1821" i="1"/>
  <c r="S1820" i="1"/>
  <c r="R1820" i="1"/>
  <c r="P1820" i="1"/>
  <c r="O1820" i="1"/>
  <c r="N1820" i="1"/>
  <c r="S1819" i="1"/>
  <c r="R1819" i="1"/>
  <c r="P1819" i="1"/>
  <c r="O1819" i="1"/>
  <c r="N1819" i="1"/>
  <c r="S1818" i="1"/>
  <c r="R1818" i="1"/>
  <c r="P1818" i="1"/>
  <c r="O1818" i="1"/>
  <c r="N1818" i="1"/>
  <c r="S1817" i="1"/>
  <c r="R1817" i="1"/>
  <c r="P1817" i="1"/>
  <c r="O1817" i="1"/>
  <c r="N1817" i="1"/>
  <c r="S1816" i="1"/>
  <c r="R1816" i="1"/>
  <c r="P1816" i="1"/>
  <c r="O1816" i="1"/>
  <c r="N1816" i="1"/>
  <c r="S1815" i="1"/>
  <c r="R1815" i="1"/>
  <c r="P1815" i="1"/>
  <c r="O1815" i="1"/>
  <c r="N1815" i="1"/>
  <c r="S1814" i="1"/>
  <c r="R1814" i="1"/>
  <c r="P1814" i="1"/>
  <c r="O1814" i="1"/>
  <c r="N1814" i="1"/>
  <c r="S1813" i="1"/>
  <c r="R1813" i="1"/>
  <c r="P1813" i="1"/>
  <c r="O1813" i="1"/>
  <c r="N1813" i="1"/>
  <c r="S1812" i="1"/>
  <c r="R1812" i="1"/>
  <c r="P1812" i="1"/>
  <c r="O1812" i="1"/>
  <c r="N1812" i="1"/>
  <c r="S1811" i="1"/>
  <c r="R1811" i="1"/>
  <c r="P1811" i="1"/>
  <c r="O1811" i="1"/>
  <c r="N1811" i="1"/>
  <c r="S1810" i="1"/>
  <c r="R1810" i="1"/>
  <c r="P1810" i="1"/>
  <c r="O1810" i="1"/>
  <c r="N1810" i="1"/>
  <c r="S1809" i="1"/>
  <c r="R1809" i="1"/>
  <c r="P1809" i="1"/>
  <c r="O1809" i="1"/>
  <c r="N1809" i="1"/>
  <c r="S1808" i="1"/>
  <c r="R1808" i="1"/>
  <c r="P1808" i="1"/>
  <c r="O1808" i="1"/>
  <c r="N1808" i="1"/>
  <c r="S1807" i="1"/>
  <c r="R1807" i="1"/>
  <c r="P1807" i="1"/>
  <c r="O1807" i="1"/>
  <c r="N1807" i="1"/>
  <c r="S1806" i="1"/>
  <c r="R1806" i="1"/>
  <c r="P1806" i="1"/>
  <c r="O1806" i="1"/>
  <c r="N1806" i="1"/>
  <c r="S1805" i="1"/>
  <c r="R1805" i="1"/>
  <c r="P1805" i="1"/>
  <c r="O1805" i="1"/>
  <c r="N1805" i="1"/>
  <c r="S1804" i="1"/>
  <c r="R1804" i="1"/>
  <c r="P1804" i="1"/>
  <c r="O1804" i="1"/>
  <c r="N1804" i="1"/>
  <c r="S1803" i="1"/>
  <c r="R1803" i="1"/>
  <c r="P1803" i="1"/>
  <c r="O1803" i="1"/>
  <c r="N1803" i="1"/>
  <c r="S1802" i="1"/>
  <c r="R1802" i="1"/>
  <c r="P1802" i="1"/>
  <c r="O1802" i="1"/>
  <c r="N1802" i="1"/>
  <c r="S1801" i="1"/>
  <c r="R1801" i="1"/>
  <c r="P1801" i="1"/>
  <c r="O1801" i="1"/>
  <c r="N1801" i="1"/>
  <c r="S1800" i="1"/>
  <c r="R1800" i="1"/>
  <c r="P1800" i="1"/>
  <c r="O1800" i="1"/>
  <c r="N1800" i="1"/>
  <c r="S1799" i="1"/>
  <c r="R1799" i="1"/>
  <c r="P1799" i="1"/>
  <c r="O1799" i="1"/>
  <c r="N1799" i="1"/>
  <c r="S1798" i="1"/>
  <c r="R1798" i="1"/>
  <c r="P1798" i="1"/>
  <c r="O1798" i="1"/>
  <c r="N1798" i="1"/>
  <c r="S1797" i="1"/>
  <c r="R1797" i="1"/>
  <c r="P1797" i="1"/>
  <c r="O1797" i="1"/>
  <c r="N1797" i="1"/>
  <c r="S1796" i="1"/>
  <c r="R1796" i="1"/>
  <c r="P1796" i="1"/>
  <c r="O1796" i="1"/>
  <c r="N1796" i="1"/>
  <c r="S1795" i="1"/>
  <c r="R1795" i="1"/>
  <c r="P1795" i="1"/>
  <c r="O1795" i="1"/>
  <c r="N1795" i="1"/>
  <c r="S1794" i="1"/>
  <c r="R1794" i="1"/>
  <c r="P1794" i="1"/>
  <c r="O1794" i="1"/>
  <c r="N1794" i="1"/>
  <c r="S1793" i="1"/>
  <c r="R1793" i="1"/>
  <c r="P1793" i="1"/>
  <c r="O1793" i="1"/>
  <c r="N1793" i="1"/>
  <c r="S1791" i="1"/>
  <c r="R1791" i="1"/>
  <c r="P1791" i="1"/>
  <c r="O1791" i="1"/>
  <c r="N1791" i="1"/>
  <c r="S1790" i="1"/>
  <c r="R1790" i="1"/>
  <c r="P1790" i="1"/>
  <c r="O1790" i="1"/>
  <c r="N1790" i="1"/>
  <c r="S1789" i="1"/>
  <c r="R1789" i="1"/>
  <c r="P1789" i="1"/>
  <c r="O1789" i="1"/>
  <c r="N1789" i="1"/>
  <c r="S1788" i="1"/>
  <c r="R1788" i="1"/>
  <c r="P1788" i="1"/>
  <c r="O1788" i="1"/>
  <c r="N1788" i="1"/>
  <c r="S1787" i="1"/>
  <c r="R1787" i="1"/>
  <c r="P1787" i="1"/>
  <c r="O1787" i="1"/>
  <c r="N1787" i="1"/>
  <c r="S1786" i="1"/>
  <c r="R1786" i="1"/>
  <c r="P1786" i="1"/>
  <c r="O1786" i="1"/>
  <c r="N1786" i="1"/>
  <c r="S1785" i="1"/>
  <c r="R1785" i="1"/>
  <c r="P1785" i="1"/>
  <c r="O1785" i="1"/>
  <c r="N1785" i="1"/>
  <c r="S1784" i="1"/>
  <c r="R1784" i="1"/>
  <c r="P1784" i="1"/>
  <c r="O1784" i="1"/>
  <c r="N1784" i="1"/>
  <c r="S1783" i="1"/>
  <c r="R1783" i="1"/>
  <c r="P1783" i="1"/>
  <c r="O1783" i="1"/>
  <c r="N1783" i="1"/>
  <c r="S1782" i="1"/>
  <c r="R1782" i="1"/>
  <c r="P1782" i="1"/>
  <c r="O1782" i="1"/>
  <c r="N1782" i="1"/>
  <c r="S1781" i="1"/>
  <c r="R1781" i="1"/>
  <c r="P1781" i="1"/>
  <c r="O1781" i="1"/>
  <c r="N1781" i="1"/>
  <c r="S1780" i="1"/>
  <c r="R1780" i="1"/>
  <c r="P1780" i="1"/>
  <c r="O1780" i="1"/>
  <c r="N1780" i="1"/>
  <c r="S1779" i="1"/>
  <c r="R1779" i="1"/>
  <c r="P1779" i="1"/>
  <c r="O1779" i="1"/>
  <c r="N1779" i="1"/>
  <c r="S1778" i="1"/>
  <c r="R1778" i="1"/>
  <c r="P1778" i="1"/>
  <c r="O1778" i="1"/>
  <c r="N1778" i="1"/>
  <c r="S1777" i="1"/>
  <c r="R1777" i="1"/>
  <c r="P1777" i="1"/>
  <c r="O1777" i="1"/>
  <c r="N1777" i="1"/>
  <c r="S1776" i="1"/>
  <c r="R1776" i="1"/>
  <c r="P1776" i="1"/>
  <c r="O1776" i="1"/>
  <c r="N1776" i="1"/>
  <c r="S1775" i="1"/>
  <c r="R1775" i="1"/>
  <c r="P1775" i="1"/>
  <c r="O1775" i="1"/>
  <c r="N1775" i="1"/>
  <c r="S1774" i="1"/>
  <c r="R1774" i="1"/>
  <c r="P1774" i="1"/>
  <c r="O1774" i="1"/>
  <c r="N1774" i="1"/>
  <c r="S1773" i="1"/>
  <c r="R1773" i="1"/>
  <c r="P1773" i="1"/>
  <c r="O1773" i="1"/>
  <c r="N1773" i="1"/>
  <c r="S1772" i="1"/>
  <c r="R1772" i="1"/>
  <c r="P1772" i="1"/>
  <c r="O1772" i="1"/>
  <c r="N1772" i="1"/>
  <c r="S1771" i="1"/>
  <c r="R1771" i="1"/>
  <c r="P1771" i="1"/>
  <c r="O1771" i="1"/>
  <c r="N1771" i="1"/>
  <c r="S1770" i="1"/>
  <c r="R1770" i="1"/>
  <c r="P1770" i="1"/>
  <c r="O1770" i="1"/>
  <c r="N1770" i="1"/>
  <c r="S1769" i="1"/>
  <c r="R1769" i="1"/>
  <c r="P1769" i="1"/>
  <c r="O1769" i="1"/>
  <c r="N1769" i="1"/>
  <c r="S1768" i="1"/>
  <c r="R1768" i="1"/>
  <c r="P1768" i="1"/>
  <c r="O1768" i="1"/>
  <c r="N1768" i="1"/>
  <c r="S1767" i="1"/>
  <c r="R1767" i="1"/>
  <c r="P1767" i="1"/>
  <c r="O1767" i="1"/>
  <c r="N1767" i="1"/>
  <c r="S1766" i="1"/>
  <c r="R1766" i="1"/>
  <c r="P1766" i="1"/>
  <c r="O1766" i="1"/>
  <c r="N1766" i="1"/>
  <c r="S1765" i="1"/>
  <c r="R1765" i="1"/>
  <c r="P1765" i="1"/>
  <c r="O1765" i="1"/>
  <c r="N1765" i="1"/>
  <c r="S1764" i="1"/>
  <c r="R1764" i="1"/>
  <c r="P1764" i="1"/>
  <c r="O1764" i="1"/>
  <c r="N1764" i="1"/>
  <c r="S1763" i="1"/>
  <c r="R1763" i="1"/>
  <c r="P1763" i="1"/>
  <c r="O1763" i="1"/>
  <c r="N1763" i="1"/>
  <c r="S1762" i="1"/>
  <c r="R1762" i="1"/>
  <c r="P1762" i="1"/>
  <c r="O1762" i="1"/>
  <c r="N1762" i="1"/>
  <c r="S1761" i="1"/>
  <c r="R1761" i="1"/>
  <c r="P1761" i="1"/>
  <c r="O1761" i="1"/>
  <c r="N1761" i="1"/>
  <c r="S1760" i="1"/>
  <c r="R1760" i="1"/>
  <c r="P1760" i="1"/>
  <c r="O1760" i="1"/>
  <c r="N1760" i="1"/>
  <c r="S1759" i="1"/>
  <c r="R1759" i="1"/>
  <c r="P1759" i="1"/>
  <c r="O1759" i="1"/>
  <c r="N1759" i="1"/>
  <c r="S1758" i="1"/>
  <c r="R1758" i="1"/>
  <c r="P1758" i="1"/>
  <c r="O1758" i="1"/>
  <c r="N1758" i="1"/>
  <c r="S1757" i="1"/>
  <c r="R1757" i="1"/>
  <c r="P1757" i="1"/>
  <c r="O1757" i="1"/>
  <c r="N1757" i="1"/>
  <c r="S1756" i="1"/>
  <c r="R1756" i="1"/>
  <c r="P1756" i="1"/>
  <c r="O1756" i="1"/>
  <c r="N1756" i="1"/>
  <c r="S1755" i="1"/>
  <c r="R1755" i="1"/>
  <c r="P1755" i="1"/>
  <c r="O1755" i="1"/>
  <c r="N1755" i="1"/>
  <c r="S1754" i="1"/>
  <c r="R1754" i="1"/>
  <c r="P1754" i="1"/>
  <c r="O1754" i="1"/>
  <c r="N1754" i="1"/>
  <c r="S1753" i="1"/>
  <c r="R1753" i="1"/>
  <c r="P1753" i="1"/>
  <c r="O1753" i="1"/>
  <c r="N1753" i="1"/>
  <c r="S1752" i="1"/>
  <c r="R1752" i="1"/>
  <c r="P1752" i="1"/>
  <c r="O1752" i="1"/>
  <c r="N1752" i="1"/>
  <c r="S1751" i="1"/>
  <c r="R1751" i="1"/>
  <c r="P1751" i="1"/>
  <c r="O1751" i="1"/>
  <c r="N1751" i="1"/>
  <c r="S1750" i="1"/>
  <c r="R1750" i="1"/>
  <c r="P1750" i="1"/>
  <c r="O1750" i="1"/>
  <c r="N1750" i="1"/>
  <c r="S1749" i="1"/>
  <c r="R1749" i="1"/>
  <c r="P1749" i="1"/>
  <c r="O1749" i="1"/>
  <c r="N1749" i="1"/>
  <c r="S1748" i="1"/>
  <c r="R1748" i="1"/>
  <c r="P1748" i="1"/>
  <c r="O1748" i="1"/>
  <c r="N1748" i="1"/>
  <c r="S1747" i="1"/>
  <c r="R1747" i="1"/>
  <c r="P1747" i="1"/>
  <c r="O1747" i="1"/>
  <c r="N1747" i="1"/>
  <c r="S1746" i="1"/>
  <c r="R1746" i="1"/>
  <c r="P1746" i="1"/>
  <c r="O1746" i="1"/>
  <c r="N1746" i="1"/>
  <c r="S1745" i="1"/>
  <c r="R1745" i="1"/>
  <c r="P1745" i="1"/>
  <c r="O1745" i="1"/>
  <c r="N1745" i="1"/>
  <c r="S1744" i="1"/>
  <c r="R1744" i="1"/>
  <c r="P1744" i="1"/>
  <c r="O1744" i="1"/>
  <c r="N1744" i="1"/>
  <c r="S1743" i="1"/>
  <c r="R1743" i="1"/>
  <c r="P1743" i="1"/>
  <c r="O1743" i="1"/>
  <c r="N1743" i="1"/>
  <c r="S1742" i="1"/>
  <c r="R1742" i="1"/>
  <c r="P1742" i="1"/>
  <c r="O1742" i="1"/>
  <c r="N1742" i="1"/>
  <c r="S1741" i="1"/>
  <c r="R1741" i="1"/>
  <c r="P1741" i="1"/>
  <c r="O1741" i="1"/>
  <c r="N1741" i="1"/>
  <c r="S1740" i="1"/>
  <c r="R1740" i="1"/>
  <c r="P1740" i="1"/>
  <c r="O1740" i="1"/>
  <c r="N1740" i="1"/>
  <c r="S1739" i="1"/>
  <c r="R1739" i="1"/>
  <c r="P1739" i="1"/>
  <c r="O1739" i="1"/>
  <c r="N1739" i="1"/>
  <c r="S1738" i="1"/>
  <c r="R1738" i="1"/>
  <c r="P1738" i="1"/>
  <c r="O1738" i="1"/>
  <c r="N1738" i="1"/>
  <c r="S1737" i="1"/>
  <c r="R1737" i="1"/>
  <c r="P1737" i="1"/>
  <c r="O1737" i="1"/>
  <c r="N1737" i="1"/>
  <c r="S1736" i="1"/>
  <c r="R1736" i="1"/>
  <c r="P1736" i="1"/>
  <c r="O1736" i="1"/>
  <c r="N1736" i="1"/>
  <c r="S1735" i="1"/>
  <c r="R1735" i="1"/>
  <c r="P1735" i="1"/>
  <c r="O1735" i="1"/>
  <c r="N1735" i="1"/>
  <c r="S1734" i="1"/>
  <c r="R1734" i="1"/>
  <c r="P1734" i="1"/>
  <c r="O1734" i="1"/>
  <c r="N1734" i="1"/>
  <c r="S1733" i="1"/>
  <c r="R1733" i="1"/>
  <c r="P1733" i="1"/>
  <c r="O1733" i="1"/>
  <c r="N1733" i="1"/>
  <c r="S1732" i="1"/>
  <c r="R1732" i="1"/>
  <c r="P1732" i="1"/>
  <c r="O1732" i="1"/>
  <c r="N1732" i="1"/>
  <c r="S1731" i="1"/>
  <c r="R1731" i="1"/>
  <c r="P1731" i="1"/>
  <c r="O1731" i="1"/>
  <c r="N1731" i="1"/>
  <c r="S1730" i="1"/>
  <c r="R1730" i="1"/>
  <c r="P1730" i="1"/>
  <c r="O1730" i="1"/>
  <c r="N1730" i="1"/>
  <c r="S1729" i="1"/>
  <c r="R1729" i="1"/>
  <c r="P1729" i="1"/>
  <c r="O1729" i="1"/>
  <c r="N1729" i="1"/>
  <c r="S1728" i="1"/>
  <c r="R1728" i="1"/>
  <c r="P1728" i="1"/>
  <c r="O1728" i="1"/>
  <c r="N1728" i="1"/>
  <c r="S1727" i="1"/>
  <c r="R1727" i="1"/>
  <c r="P1727" i="1"/>
  <c r="O1727" i="1"/>
  <c r="N1727" i="1"/>
  <c r="S1726" i="1"/>
  <c r="R1726" i="1"/>
  <c r="P1726" i="1"/>
  <c r="O1726" i="1"/>
  <c r="N1726" i="1"/>
  <c r="S1725" i="1"/>
  <c r="R1725" i="1"/>
  <c r="P1725" i="1"/>
  <c r="O1725" i="1"/>
  <c r="N1725" i="1"/>
  <c r="S1724" i="1"/>
  <c r="R1724" i="1"/>
  <c r="P1724" i="1"/>
  <c r="O1724" i="1"/>
  <c r="N1724" i="1"/>
  <c r="S1723" i="1"/>
  <c r="R1723" i="1"/>
  <c r="P1723" i="1"/>
  <c r="O1723" i="1"/>
  <c r="N1723" i="1"/>
  <c r="S1722" i="1"/>
  <c r="R1722" i="1"/>
  <c r="P1722" i="1"/>
  <c r="O1722" i="1"/>
  <c r="N1722" i="1"/>
  <c r="S1721" i="1"/>
  <c r="R1721" i="1"/>
  <c r="P1721" i="1"/>
  <c r="O1721" i="1"/>
  <c r="N1721" i="1"/>
  <c r="S1720" i="1"/>
  <c r="R1720" i="1"/>
  <c r="P1720" i="1"/>
  <c r="O1720" i="1"/>
  <c r="N1720" i="1"/>
  <c r="S1719" i="1"/>
  <c r="R1719" i="1"/>
  <c r="P1719" i="1"/>
  <c r="O1719" i="1"/>
  <c r="N1719" i="1"/>
  <c r="S1718" i="1"/>
  <c r="R1718" i="1"/>
  <c r="P1718" i="1"/>
  <c r="O1718" i="1"/>
  <c r="N1718" i="1"/>
  <c r="S1717" i="1"/>
  <c r="R1717" i="1"/>
  <c r="P1717" i="1"/>
  <c r="O1717" i="1"/>
  <c r="N1717" i="1"/>
  <c r="S1716" i="1"/>
  <c r="R1716" i="1"/>
  <c r="P1716" i="1"/>
  <c r="O1716" i="1"/>
  <c r="N1716" i="1"/>
  <c r="S1715" i="1"/>
  <c r="R1715" i="1"/>
  <c r="P1715" i="1"/>
  <c r="O1715" i="1"/>
  <c r="N1715" i="1"/>
  <c r="S1714" i="1"/>
  <c r="R1714" i="1"/>
  <c r="P1714" i="1"/>
  <c r="O1714" i="1"/>
  <c r="N1714" i="1"/>
  <c r="S1713" i="1"/>
  <c r="R1713" i="1"/>
  <c r="P1713" i="1"/>
  <c r="O1713" i="1"/>
  <c r="N1713" i="1"/>
  <c r="S1712" i="1"/>
  <c r="R1712" i="1"/>
  <c r="P1712" i="1"/>
  <c r="O1712" i="1"/>
  <c r="N1712" i="1"/>
  <c r="S1711" i="1"/>
  <c r="R1711" i="1"/>
  <c r="P1711" i="1"/>
  <c r="O1711" i="1"/>
  <c r="N1711" i="1"/>
  <c r="S1710" i="1"/>
  <c r="R1710" i="1"/>
  <c r="P1710" i="1"/>
  <c r="O1710" i="1"/>
  <c r="N1710" i="1"/>
  <c r="S1709" i="1"/>
  <c r="R1709" i="1"/>
  <c r="P1709" i="1"/>
  <c r="O1709" i="1"/>
  <c r="N1709" i="1"/>
  <c r="S1708" i="1"/>
  <c r="R1708" i="1"/>
  <c r="P1708" i="1"/>
  <c r="O1708" i="1"/>
  <c r="N1708" i="1"/>
  <c r="S1707" i="1"/>
  <c r="R1707" i="1"/>
  <c r="P1707" i="1"/>
  <c r="O1707" i="1"/>
  <c r="N1707" i="1"/>
  <c r="S1706" i="1"/>
  <c r="R1706" i="1"/>
  <c r="P1706" i="1"/>
  <c r="O1706" i="1"/>
  <c r="N1706" i="1"/>
  <c r="S1705" i="1"/>
  <c r="R1705" i="1"/>
  <c r="P1705" i="1"/>
  <c r="O1705" i="1"/>
  <c r="N1705" i="1"/>
  <c r="S1704" i="1"/>
  <c r="R1704" i="1"/>
  <c r="P1704" i="1"/>
  <c r="O1704" i="1"/>
  <c r="N1704" i="1"/>
  <c r="S1703" i="1"/>
  <c r="R1703" i="1"/>
  <c r="P1703" i="1"/>
  <c r="O1703" i="1"/>
  <c r="N1703" i="1"/>
  <c r="S1702" i="1"/>
  <c r="R1702" i="1"/>
  <c r="P1702" i="1"/>
  <c r="O1702" i="1"/>
  <c r="N1702" i="1"/>
  <c r="S1701" i="1"/>
  <c r="R1701" i="1"/>
  <c r="P1701" i="1"/>
  <c r="O1701" i="1"/>
  <c r="N1701" i="1"/>
  <c r="S1700" i="1"/>
  <c r="R1700" i="1"/>
  <c r="P1700" i="1"/>
  <c r="O1700" i="1"/>
  <c r="N1700" i="1"/>
  <c r="S1699" i="1"/>
  <c r="R1699" i="1"/>
  <c r="P1699" i="1"/>
  <c r="O1699" i="1"/>
  <c r="N1699" i="1"/>
  <c r="S1698" i="1"/>
  <c r="R1698" i="1"/>
  <c r="P1698" i="1"/>
  <c r="O1698" i="1"/>
  <c r="N1698" i="1"/>
  <c r="S1697" i="1"/>
  <c r="R1697" i="1"/>
  <c r="P1697" i="1"/>
  <c r="O1697" i="1"/>
  <c r="N1697" i="1"/>
  <c r="S1696" i="1"/>
  <c r="R1696" i="1"/>
  <c r="P1696" i="1"/>
  <c r="O1696" i="1"/>
  <c r="N1696" i="1"/>
  <c r="S1695" i="1"/>
  <c r="R1695" i="1"/>
  <c r="P1695" i="1"/>
  <c r="O1695" i="1"/>
  <c r="N1695" i="1"/>
  <c r="S1694" i="1"/>
  <c r="R1694" i="1"/>
  <c r="P1694" i="1"/>
  <c r="O1694" i="1"/>
  <c r="N1694" i="1"/>
  <c r="S1693" i="1"/>
  <c r="R1693" i="1"/>
  <c r="P1693" i="1"/>
  <c r="O1693" i="1"/>
  <c r="N1693" i="1"/>
  <c r="S1692" i="1"/>
  <c r="R1692" i="1"/>
  <c r="P1692" i="1"/>
  <c r="O1692" i="1"/>
  <c r="N1692" i="1"/>
  <c r="S1690" i="1"/>
  <c r="R1690" i="1"/>
  <c r="P1690" i="1"/>
  <c r="O1690" i="1"/>
  <c r="N1690" i="1"/>
  <c r="S1689" i="1"/>
  <c r="R1689" i="1"/>
  <c r="P1689" i="1"/>
  <c r="O1689" i="1"/>
  <c r="N1689" i="1"/>
  <c r="S1688" i="1"/>
  <c r="R1688" i="1"/>
  <c r="P1688" i="1"/>
  <c r="O1688" i="1"/>
  <c r="N1688" i="1"/>
  <c r="S1687" i="1"/>
  <c r="R1687" i="1"/>
  <c r="P1687" i="1"/>
  <c r="O1687" i="1"/>
  <c r="N1687" i="1"/>
  <c r="S1686" i="1"/>
  <c r="R1686" i="1"/>
  <c r="P1686" i="1"/>
  <c r="O1686" i="1"/>
  <c r="N1686" i="1"/>
  <c r="S1685" i="1"/>
  <c r="R1685" i="1"/>
  <c r="P1685" i="1"/>
  <c r="O1685" i="1"/>
  <c r="N1685" i="1"/>
  <c r="S1684" i="1"/>
  <c r="R1684" i="1"/>
  <c r="P1684" i="1"/>
  <c r="O1684" i="1"/>
  <c r="N1684" i="1"/>
  <c r="S1683" i="1"/>
  <c r="R1683" i="1"/>
  <c r="P1683" i="1"/>
  <c r="O1683" i="1"/>
  <c r="N1683" i="1"/>
  <c r="S1682" i="1"/>
  <c r="R1682" i="1"/>
  <c r="P1682" i="1"/>
  <c r="O1682" i="1"/>
  <c r="N1682" i="1"/>
  <c r="S1681" i="1"/>
  <c r="R1681" i="1"/>
  <c r="P1681" i="1"/>
  <c r="O1681" i="1"/>
  <c r="N1681" i="1"/>
  <c r="S1680" i="1"/>
  <c r="R1680" i="1"/>
  <c r="P1680" i="1"/>
  <c r="O1680" i="1"/>
  <c r="N1680" i="1"/>
  <c r="S1679" i="1"/>
  <c r="R1679" i="1"/>
  <c r="P1679" i="1"/>
  <c r="O1679" i="1"/>
  <c r="N1679" i="1"/>
  <c r="S1678" i="1"/>
  <c r="R1678" i="1"/>
  <c r="P1678" i="1"/>
  <c r="O1678" i="1"/>
  <c r="N1678" i="1"/>
  <c r="S1677" i="1"/>
  <c r="R1677" i="1"/>
  <c r="P1677" i="1"/>
  <c r="O1677" i="1"/>
  <c r="N1677" i="1"/>
  <c r="S1676" i="1"/>
  <c r="R1676" i="1"/>
  <c r="P1676" i="1"/>
  <c r="O1676" i="1"/>
  <c r="N1676" i="1"/>
  <c r="S1675" i="1"/>
  <c r="R1675" i="1"/>
  <c r="P1675" i="1"/>
  <c r="O1675" i="1"/>
  <c r="N1675" i="1"/>
  <c r="S1674" i="1"/>
  <c r="R1674" i="1"/>
  <c r="P1674" i="1"/>
  <c r="O1674" i="1"/>
  <c r="N1674" i="1"/>
  <c r="S1673" i="1"/>
  <c r="R1673" i="1"/>
  <c r="P1673" i="1"/>
  <c r="O1673" i="1"/>
  <c r="N1673" i="1"/>
  <c r="S1672" i="1"/>
  <c r="R1672" i="1"/>
  <c r="P1672" i="1"/>
  <c r="O1672" i="1"/>
  <c r="N1672" i="1"/>
  <c r="S1671" i="1"/>
  <c r="R1671" i="1"/>
  <c r="P1671" i="1"/>
  <c r="O1671" i="1"/>
  <c r="N1671" i="1"/>
  <c r="S1670" i="1"/>
  <c r="R1670" i="1"/>
  <c r="P1670" i="1"/>
  <c r="O1670" i="1"/>
  <c r="N1670" i="1"/>
  <c r="S1669" i="1"/>
  <c r="R1669" i="1"/>
  <c r="P1669" i="1"/>
  <c r="O1669" i="1"/>
  <c r="N1669" i="1"/>
  <c r="S1668" i="1"/>
  <c r="R1668" i="1"/>
  <c r="P1668" i="1"/>
  <c r="O1668" i="1"/>
  <c r="N1668" i="1"/>
  <c r="S1667" i="1"/>
  <c r="R1667" i="1"/>
  <c r="P1667" i="1"/>
  <c r="O1667" i="1"/>
  <c r="N1667" i="1"/>
  <c r="S1666" i="1"/>
  <c r="R1666" i="1"/>
  <c r="P1666" i="1"/>
  <c r="O1666" i="1"/>
  <c r="N1666" i="1"/>
  <c r="S1665" i="1"/>
  <c r="R1665" i="1"/>
  <c r="P1665" i="1"/>
  <c r="O1665" i="1"/>
  <c r="N1665" i="1"/>
  <c r="S1664" i="1"/>
  <c r="R1664" i="1"/>
  <c r="P1664" i="1"/>
  <c r="O1664" i="1"/>
  <c r="N1664" i="1"/>
  <c r="S1663" i="1"/>
  <c r="R1663" i="1"/>
  <c r="P1663" i="1"/>
  <c r="O1663" i="1"/>
  <c r="N1663" i="1"/>
  <c r="S1662" i="1"/>
  <c r="R1662" i="1"/>
  <c r="P1662" i="1"/>
  <c r="O1662" i="1"/>
  <c r="N1662" i="1"/>
  <c r="S1661" i="1"/>
  <c r="R1661" i="1"/>
  <c r="P1661" i="1"/>
  <c r="O1661" i="1"/>
  <c r="N1661" i="1"/>
  <c r="S1660" i="1"/>
  <c r="R1660" i="1"/>
  <c r="P1660" i="1"/>
  <c r="O1660" i="1"/>
  <c r="N1660" i="1"/>
  <c r="S1659" i="1"/>
  <c r="R1659" i="1"/>
  <c r="P1659" i="1"/>
  <c r="O1659" i="1"/>
  <c r="N1659" i="1"/>
  <c r="S1658" i="1"/>
  <c r="R1658" i="1"/>
  <c r="P1658" i="1"/>
  <c r="O1658" i="1"/>
  <c r="N1658" i="1"/>
  <c r="S1657" i="1"/>
  <c r="R1657" i="1"/>
  <c r="P1657" i="1"/>
  <c r="O1657" i="1"/>
  <c r="N1657" i="1"/>
  <c r="S1656" i="1"/>
  <c r="R1656" i="1"/>
  <c r="P1656" i="1"/>
  <c r="O1656" i="1"/>
  <c r="N1656" i="1"/>
  <c r="S1655" i="1"/>
  <c r="R1655" i="1"/>
  <c r="P1655" i="1"/>
  <c r="O1655" i="1"/>
  <c r="N1655" i="1"/>
  <c r="S1654" i="1"/>
  <c r="R1654" i="1"/>
  <c r="P1654" i="1"/>
  <c r="O1654" i="1"/>
  <c r="N1654" i="1"/>
  <c r="S1653" i="1"/>
  <c r="R1653" i="1"/>
  <c r="P1653" i="1"/>
  <c r="O1653" i="1"/>
  <c r="N1653" i="1"/>
  <c r="S1652" i="1"/>
  <c r="R1652" i="1"/>
  <c r="P1652" i="1"/>
  <c r="O1652" i="1"/>
  <c r="N1652" i="1"/>
  <c r="S1651" i="1"/>
  <c r="R1651" i="1"/>
  <c r="P1651" i="1"/>
  <c r="O1651" i="1"/>
  <c r="N1651" i="1"/>
  <c r="S1650" i="1"/>
  <c r="R1650" i="1"/>
  <c r="P1650" i="1"/>
  <c r="O1650" i="1"/>
  <c r="N1650" i="1"/>
  <c r="S1649" i="1"/>
  <c r="R1649" i="1"/>
  <c r="P1649" i="1"/>
  <c r="O1649" i="1"/>
  <c r="N1649" i="1"/>
  <c r="S1648" i="1"/>
  <c r="R1648" i="1"/>
  <c r="P1648" i="1"/>
  <c r="O1648" i="1"/>
  <c r="N1648" i="1"/>
  <c r="S1647" i="1"/>
  <c r="R1647" i="1"/>
  <c r="P1647" i="1"/>
  <c r="O1647" i="1"/>
  <c r="N1647" i="1"/>
  <c r="S1646" i="1"/>
  <c r="R1646" i="1"/>
  <c r="P1646" i="1"/>
  <c r="O1646" i="1"/>
  <c r="N1646" i="1"/>
  <c r="S1645" i="1"/>
  <c r="R1645" i="1"/>
  <c r="P1645" i="1"/>
  <c r="O1645" i="1"/>
  <c r="N1645" i="1"/>
  <c r="S1644" i="1"/>
  <c r="R1644" i="1"/>
  <c r="P1644" i="1"/>
  <c r="O1644" i="1"/>
  <c r="N1644" i="1"/>
  <c r="S1643" i="1"/>
  <c r="R1643" i="1"/>
  <c r="P1643" i="1"/>
  <c r="O1643" i="1"/>
  <c r="N1643" i="1"/>
  <c r="S1642" i="1"/>
  <c r="R1642" i="1"/>
  <c r="P1642" i="1"/>
  <c r="O1642" i="1"/>
  <c r="N1642" i="1"/>
  <c r="S1641" i="1"/>
  <c r="R1641" i="1"/>
  <c r="P1641" i="1"/>
  <c r="O1641" i="1"/>
  <c r="N1641" i="1"/>
  <c r="S1640" i="1"/>
  <c r="R1640" i="1"/>
  <c r="P1640" i="1"/>
  <c r="O1640" i="1"/>
  <c r="N1640" i="1"/>
  <c r="S1639" i="1"/>
  <c r="R1639" i="1"/>
  <c r="P1639" i="1"/>
  <c r="O1639" i="1"/>
  <c r="N1639" i="1"/>
  <c r="S1638" i="1"/>
  <c r="R1638" i="1"/>
  <c r="P1638" i="1"/>
  <c r="O1638" i="1"/>
  <c r="N1638" i="1"/>
  <c r="S1637" i="1"/>
  <c r="R1637" i="1"/>
  <c r="P1637" i="1"/>
  <c r="O1637" i="1"/>
  <c r="N1637" i="1"/>
  <c r="S1636" i="1"/>
  <c r="R1636" i="1"/>
  <c r="P1636" i="1"/>
  <c r="O1636" i="1"/>
  <c r="N1636" i="1"/>
  <c r="S1635" i="1"/>
  <c r="R1635" i="1"/>
  <c r="P1635" i="1"/>
  <c r="O1635" i="1"/>
  <c r="N1635" i="1"/>
  <c r="S1633" i="1"/>
  <c r="R1633" i="1"/>
  <c r="P1633" i="1"/>
  <c r="O1633" i="1"/>
  <c r="N1633" i="1"/>
  <c r="S1632" i="1"/>
  <c r="R1632" i="1"/>
  <c r="P1632" i="1"/>
  <c r="O1632" i="1"/>
  <c r="N1632" i="1"/>
  <c r="S1631" i="1"/>
  <c r="R1631" i="1"/>
  <c r="P1631" i="1"/>
  <c r="O1631" i="1"/>
  <c r="N1631" i="1"/>
  <c r="S1630" i="1"/>
  <c r="R1630" i="1"/>
  <c r="P1630" i="1"/>
  <c r="O1630" i="1"/>
  <c r="N1630" i="1"/>
  <c r="S1629" i="1"/>
  <c r="R1629" i="1"/>
  <c r="P1629" i="1"/>
  <c r="O1629" i="1"/>
  <c r="N1629" i="1"/>
  <c r="S1628" i="1"/>
  <c r="R1628" i="1"/>
  <c r="P1628" i="1"/>
  <c r="O1628" i="1"/>
  <c r="N1628" i="1"/>
  <c r="S1627" i="1"/>
  <c r="R1627" i="1"/>
  <c r="P1627" i="1"/>
  <c r="O1627" i="1"/>
  <c r="N1627" i="1"/>
  <c r="S1626" i="1"/>
  <c r="R1626" i="1"/>
  <c r="P1626" i="1"/>
  <c r="O1626" i="1"/>
  <c r="N1626" i="1"/>
  <c r="S1625" i="1"/>
  <c r="R1625" i="1"/>
  <c r="P1625" i="1"/>
  <c r="O1625" i="1"/>
  <c r="N1625" i="1"/>
  <c r="S1624" i="1"/>
  <c r="R1624" i="1"/>
  <c r="P1624" i="1"/>
  <c r="O1624" i="1"/>
  <c r="N1624" i="1"/>
  <c r="S1623" i="1"/>
  <c r="R1623" i="1"/>
  <c r="P1623" i="1"/>
  <c r="O1623" i="1"/>
  <c r="N1623" i="1"/>
  <c r="S1622" i="1"/>
  <c r="R1622" i="1"/>
  <c r="P1622" i="1"/>
  <c r="O1622" i="1"/>
  <c r="N1622" i="1"/>
  <c r="S1621" i="1"/>
  <c r="R1621" i="1"/>
  <c r="P1621" i="1"/>
  <c r="O1621" i="1"/>
  <c r="N1621" i="1"/>
  <c r="S1620" i="1"/>
  <c r="R1620" i="1"/>
  <c r="P1620" i="1"/>
  <c r="O1620" i="1"/>
  <c r="N1620" i="1"/>
  <c r="S1619" i="1"/>
  <c r="R1619" i="1"/>
  <c r="P1619" i="1"/>
  <c r="O1619" i="1"/>
  <c r="N1619" i="1"/>
  <c r="S1618" i="1"/>
  <c r="R1618" i="1"/>
  <c r="P1618" i="1"/>
  <c r="O1618" i="1"/>
  <c r="N1618" i="1"/>
  <c r="S1617" i="1"/>
  <c r="R1617" i="1"/>
  <c r="P1617" i="1"/>
  <c r="O1617" i="1"/>
  <c r="N1617" i="1"/>
  <c r="S1616" i="1"/>
  <c r="R1616" i="1"/>
  <c r="P1616" i="1"/>
  <c r="O1616" i="1"/>
  <c r="N1616" i="1"/>
  <c r="S1615" i="1"/>
  <c r="R1615" i="1"/>
  <c r="P1615" i="1"/>
  <c r="O1615" i="1"/>
  <c r="N1615" i="1"/>
  <c r="S1614" i="1"/>
  <c r="R1614" i="1"/>
  <c r="P1614" i="1"/>
  <c r="O1614" i="1"/>
  <c r="N1614" i="1"/>
  <c r="S1613" i="1"/>
  <c r="R1613" i="1"/>
  <c r="P1613" i="1"/>
  <c r="O1613" i="1"/>
  <c r="N1613" i="1"/>
  <c r="S1612" i="1"/>
  <c r="R1612" i="1"/>
  <c r="P1612" i="1"/>
  <c r="O1612" i="1"/>
  <c r="N1612" i="1"/>
  <c r="S1611" i="1"/>
  <c r="R1611" i="1"/>
  <c r="P1611" i="1"/>
  <c r="O1611" i="1"/>
  <c r="N1611" i="1"/>
  <c r="S1610" i="1"/>
  <c r="R1610" i="1"/>
  <c r="P1610" i="1"/>
  <c r="O1610" i="1"/>
  <c r="N1610" i="1"/>
  <c r="S1609" i="1"/>
  <c r="R1609" i="1"/>
  <c r="P1609" i="1"/>
  <c r="O1609" i="1"/>
  <c r="N1609" i="1"/>
  <c r="S1608" i="1"/>
  <c r="R1608" i="1"/>
  <c r="P1608" i="1"/>
  <c r="O1608" i="1"/>
  <c r="N1608" i="1"/>
  <c r="S1607" i="1"/>
  <c r="R1607" i="1"/>
  <c r="P1607" i="1"/>
  <c r="O1607" i="1"/>
  <c r="N1607" i="1"/>
  <c r="S1606" i="1"/>
  <c r="R1606" i="1"/>
  <c r="P1606" i="1"/>
  <c r="O1606" i="1"/>
  <c r="N1606" i="1"/>
  <c r="S1605" i="1"/>
  <c r="R1605" i="1"/>
  <c r="P1605" i="1"/>
  <c r="O1605" i="1"/>
  <c r="N1605" i="1"/>
  <c r="S1604" i="1"/>
  <c r="R1604" i="1"/>
  <c r="P1604" i="1"/>
  <c r="O1604" i="1"/>
  <c r="N1604" i="1"/>
  <c r="S1603" i="1"/>
  <c r="R1603" i="1"/>
  <c r="P1603" i="1"/>
  <c r="O1603" i="1"/>
  <c r="N1603" i="1"/>
  <c r="S1602" i="1"/>
  <c r="R1602" i="1"/>
  <c r="P1602" i="1"/>
  <c r="O1602" i="1"/>
  <c r="N1602" i="1"/>
  <c r="S1601" i="1"/>
  <c r="R1601" i="1"/>
  <c r="P1601" i="1"/>
  <c r="O1601" i="1"/>
  <c r="N1601" i="1"/>
  <c r="S1600" i="1"/>
  <c r="R1600" i="1"/>
  <c r="P1600" i="1"/>
  <c r="O1600" i="1"/>
  <c r="N1600" i="1"/>
  <c r="S1599" i="1"/>
  <c r="R1599" i="1"/>
  <c r="P1599" i="1"/>
  <c r="O1599" i="1"/>
  <c r="N1599" i="1"/>
  <c r="S1598" i="1"/>
  <c r="R1598" i="1"/>
  <c r="P1598" i="1"/>
  <c r="O1598" i="1"/>
  <c r="N1598" i="1"/>
  <c r="S1597" i="1"/>
  <c r="R1597" i="1"/>
  <c r="P1597" i="1"/>
  <c r="O1597" i="1"/>
  <c r="N1597" i="1"/>
  <c r="S1596" i="1"/>
  <c r="R1596" i="1"/>
  <c r="P1596" i="1"/>
  <c r="O1596" i="1"/>
  <c r="N1596" i="1"/>
  <c r="S1595" i="1"/>
  <c r="R1595" i="1"/>
  <c r="P1595" i="1"/>
  <c r="O1595" i="1"/>
  <c r="N1595" i="1"/>
  <c r="S1594" i="1"/>
  <c r="R1594" i="1"/>
  <c r="P1594" i="1"/>
  <c r="O1594" i="1"/>
  <c r="N1594" i="1"/>
  <c r="S1593" i="1"/>
  <c r="R1593" i="1"/>
  <c r="P1593" i="1"/>
  <c r="O1593" i="1"/>
  <c r="N1593" i="1"/>
  <c r="S1592" i="1"/>
  <c r="R1592" i="1"/>
  <c r="P1592" i="1"/>
  <c r="O1592" i="1"/>
  <c r="N1592" i="1"/>
  <c r="S1591" i="1"/>
  <c r="R1591" i="1"/>
  <c r="P1591" i="1"/>
  <c r="O1591" i="1"/>
  <c r="N1591" i="1"/>
  <c r="S1590" i="1"/>
  <c r="R1590" i="1"/>
  <c r="P1590" i="1"/>
  <c r="O1590" i="1"/>
  <c r="N1590" i="1"/>
  <c r="S1589" i="1"/>
  <c r="R1589" i="1"/>
  <c r="P1589" i="1"/>
  <c r="O1589" i="1"/>
  <c r="N1589" i="1"/>
  <c r="S1588" i="1"/>
  <c r="R1588" i="1"/>
  <c r="P1588" i="1"/>
  <c r="O1588" i="1"/>
  <c r="N1588" i="1"/>
  <c r="S1587" i="1"/>
  <c r="R1587" i="1"/>
  <c r="P1587" i="1"/>
  <c r="O1587" i="1"/>
  <c r="N1587" i="1"/>
  <c r="S1586" i="1"/>
  <c r="R1586" i="1"/>
  <c r="P1586" i="1"/>
  <c r="O1586" i="1"/>
  <c r="N1586" i="1"/>
  <c r="S1585" i="1"/>
  <c r="R1585" i="1"/>
  <c r="P1585" i="1"/>
  <c r="O1585" i="1"/>
  <c r="N1585" i="1"/>
  <c r="S1584" i="1"/>
  <c r="R1584" i="1"/>
  <c r="P1584" i="1"/>
  <c r="O1584" i="1"/>
  <c r="N1584" i="1"/>
  <c r="S1583" i="1"/>
  <c r="R1583" i="1"/>
  <c r="P1583" i="1"/>
  <c r="O1583" i="1"/>
  <c r="N1583" i="1"/>
  <c r="S1582" i="1"/>
  <c r="R1582" i="1"/>
  <c r="P1582" i="1"/>
  <c r="O1582" i="1"/>
  <c r="N1582" i="1"/>
  <c r="S1581" i="1"/>
  <c r="R1581" i="1"/>
  <c r="P1581" i="1"/>
  <c r="O1581" i="1"/>
  <c r="N1581" i="1"/>
  <c r="S1580" i="1"/>
  <c r="R1580" i="1"/>
  <c r="P1580" i="1"/>
  <c r="O1580" i="1"/>
  <c r="N1580" i="1"/>
  <c r="S1579" i="1"/>
  <c r="R1579" i="1"/>
  <c r="P1579" i="1"/>
  <c r="O1579" i="1"/>
  <c r="N1579" i="1"/>
  <c r="S1578" i="1"/>
  <c r="R1578" i="1"/>
  <c r="P1578" i="1"/>
  <c r="O1578" i="1"/>
  <c r="N1578" i="1"/>
  <c r="S1577" i="1"/>
  <c r="R1577" i="1"/>
  <c r="P1577" i="1"/>
  <c r="O1577" i="1"/>
  <c r="N1577" i="1"/>
  <c r="S1576" i="1"/>
  <c r="R1576" i="1"/>
  <c r="P1576" i="1"/>
  <c r="O1576" i="1"/>
  <c r="N1576" i="1"/>
  <c r="S1575" i="1"/>
  <c r="R1575" i="1"/>
  <c r="P1575" i="1"/>
  <c r="O1575" i="1"/>
  <c r="N1575" i="1"/>
  <c r="S1574" i="1"/>
  <c r="R1574" i="1"/>
  <c r="P1574" i="1"/>
  <c r="O1574" i="1"/>
  <c r="N1574" i="1"/>
  <c r="S1573" i="1"/>
  <c r="R1573" i="1"/>
  <c r="P1573" i="1"/>
  <c r="O1573" i="1"/>
  <c r="N1573" i="1"/>
  <c r="S1572" i="1"/>
  <c r="R1572" i="1"/>
  <c r="P1572" i="1"/>
  <c r="O1572" i="1"/>
  <c r="N1572" i="1"/>
  <c r="S1571" i="1"/>
  <c r="R1571" i="1"/>
  <c r="P1571" i="1"/>
  <c r="O1571" i="1"/>
  <c r="N1571" i="1"/>
  <c r="S1570" i="1"/>
  <c r="R1570" i="1"/>
  <c r="P1570" i="1"/>
  <c r="O1570" i="1"/>
  <c r="N1570" i="1"/>
  <c r="S1569" i="1"/>
  <c r="R1569" i="1"/>
  <c r="P1569" i="1"/>
  <c r="O1569" i="1"/>
  <c r="N1569" i="1"/>
  <c r="S1568" i="1"/>
  <c r="R1568" i="1"/>
  <c r="P1568" i="1"/>
  <c r="O1568" i="1"/>
  <c r="N1568" i="1"/>
  <c r="S1567" i="1"/>
  <c r="R1567" i="1"/>
  <c r="P1567" i="1"/>
  <c r="O1567" i="1"/>
  <c r="N1567" i="1"/>
  <c r="S1566" i="1"/>
  <c r="R1566" i="1"/>
  <c r="P1566" i="1"/>
  <c r="O1566" i="1"/>
  <c r="N1566" i="1"/>
  <c r="S1565" i="1"/>
  <c r="R1565" i="1"/>
  <c r="P1565" i="1"/>
  <c r="O1565" i="1"/>
  <c r="N1565" i="1"/>
  <c r="S1564" i="1"/>
  <c r="R1564" i="1"/>
  <c r="P1564" i="1"/>
  <c r="O1564" i="1"/>
  <c r="N1564" i="1"/>
  <c r="S1563" i="1"/>
  <c r="R1563" i="1"/>
  <c r="P1563" i="1"/>
  <c r="O1563" i="1"/>
  <c r="N1563" i="1"/>
  <c r="S1562" i="1"/>
  <c r="R1562" i="1"/>
  <c r="P1562" i="1"/>
  <c r="O1562" i="1"/>
  <c r="N1562" i="1"/>
  <c r="S1561" i="1"/>
  <c r="R1561" i="1"/>
  <c r="P1561" i="1"/>
  <c r="O1561" i="1"/>
  <c r="N1561" i="1"/>
  <c r="S1560" i="1"/>
  <c r="R1560" i="1"/>
  <c r="P1560" i="1"/>
  <c r="O1560" i="1"/>
  <c r="N1560" i="1"/>
  <c r="S1559" i="1"/>
  <c r="R1559" i="1"/>
  <c r="P1559" i="1"/>
  <c r="O1559" i="1"/>
  <c r="N1559" i="1"/>
  <c r="S1558" i="1"/>
  <c r="R1558" i="1"/>
  <c r="P1558" i="1"/>
  <c r="O1558" i="1"/>
  <c r="N1558" i="1"/>
  <c r="S1557" i="1"/>
  <c r="R1557" i="1"/>
  <c r="P1557" i="1"/>
  <c r="O1557" i="1"/>
  <c r="N1557" i="1"/>
  <c r="S1555" i="1"/>
  <c r="R1555" i="1"/>
  <c r="P1555" i="1"/>
  <c r="O1555" i="1"/>
  <c r="N1555" i="1"/>
  <c r="S1554" i="1"/>
  <c r="R1554" i="1"/>
  <c r="P1554" i="1"/>
  <c r="O1554" i="1"/>
  <c r="N1554" i="1"/>
  <c r="S1553" i="1"/>
  <c r="R1553" i="1"/>
  <c r="P1553" i="1"/>
  <c r="O1553" i="1"/>
  <c r="N1553" i="1"/>
  <c r="S1552" i="1"/>
  <c r="R1552" i="1"/>
  <c r="P1552" i="1"/>
  <c r="O1552" i="1"/>
  <c r="N1552" i="1"/>
  <c r="S1550" i="1"/>
  <c r="R1550" i="1"/>
  <c r="P1550" i="1"/>
  <c r="O1550" i="1"/>
  <c r="N1550" i="1"/>
  <c r="S1549" i="1"/>
  <c r="R1549" i="1"/>
  <c r="P1549" i="1"/>
  <c r="O1549" i="1"/>
  <c r="N1549" i="1"/>
  <c r="S1548" i="1"/>
  <c r="R1548" i="1"/>
  <c r="P1548" i="1"/>
  <c r="O1548" i="1"/>
  <c r="N1548" i="1"/>
  <c r="S1547" i="1"/>
  <c r="R1547" i="1"/>
  <c r="P1547" i="1"/>
  <c r="O1547" i="1"/>
  <c r="N1547" i="1"/>
  <c r="S1546" i="1"/>
  <c r="R1546" i="1"/>
  <c r="P1546" i="1"/>
  <c r="O1546" i="1"/>
  <c r="N1546" i="1"/>
  <c r="S1545" i="1"/>
  <c r="R1545" i="1"/>
  <c r="P1545" i="1"/>
  <c r="O1545" i="1"/>
  <c r="N1545" i="1"/>
  <c r="S1544" i="1"/>
  <c r="R1544" i="1"/>
  <c r="P1544" i="1"/>
  <c r="O1544" i="1"/>
  <c r="N1544" i="1"/>
  <c r="S1543" i="1"/>
  <c r="R1543" i="1"/>
  <c r="P1543" i="1"/>
  <c r="O1543" i="1"/>
  <c r="N1543" i="1"/>
  <c r="S1542" i="1"/>
  <c r="R1542" i="1"/>
  <c r="P1542" i="1"/>
  <c r="O1542" i="1"/>
  <c r="N1542" i="1"/>
  <c r="S1541" i="1"/>
  <c r="R1541" i="1"/>
  <c r="P1541" i="1"/>
  <c r="O1541" i="1"/>
  <c r="N1541" i="1"/>
  <c r="S1540" i="1"/>
  <c r="R1540" i="1"/>
  <c r="P1540" i="1"/>
  <c r="O1540" i="1"/>
  <c r="N1540" i="1"/>
  <c r="S1539" i="1"/>
  <c r="R1539" i="1"/>
  <c r="P1539" i="1"/>
  <c r="O1539" i="1"/>
  <c r="N1539" i="1"/>
  <c r="S1538" i="1"/>
  <c r="R1538" i="1"/>
  <c r="P1538" i="1"/>
  <c r="O1538" i="1"/>
  <c r="N1538" i="1"/>
  <c r="S1537" i="1"/>
  <c r="R1537" i="1"/>
  <c r="P1537" i="1"/>
  <c r="O1537" i="1"/>
  <c r="N1537" i="1"/>
  <c r="S1536" i="1"/>
  <c r="R1536" i="1"/>
  <c r="P1536" i="1"/>
  <c r="O1536" i="1"/>
  <c r="N1536" i="1"/>
  <c r="S1535" i="1"/>
  <c r="R1535" i="1"/>
  <c r="P1535" i="1"/>
  <c r="O1535" i="1"/>
  <c r="N1535" i="1"/>
  <c r="S1534" i="1"/>
  <c r="R1534" i="1"/>
  <c r="P1534" i="1"/>
  <c r="O1534" i="1"/>
  <c r="N1534" i="1"/>
  <c r="S1533" i="1"/>
  <c r="R1533" i="1"/>
  <c r="P1533" i="1"/>
  <c r="O1533" i="1"/>
  <c r="N1533" i="1"/>
  <c r="S1532" i="1"/>
  <c r="R1532" i="1"/>
  <c r="P1532" i="1"/>
  <c r="O1532" i="1"/>
  <c r="N1532" i="1"/>
  <c r="S1531" i="1"/>
  <c r="R1531" i="1"/>
  <c r="P1531" i="1"/>
  <c r="O1531" i="1"/>
  <c r="N1531" i="1"/>
  <c r="S1530" i="1"/>
  <c r="R1530" i="1"/>
  <c r="P1530" i="1"/>
  <c r="O1530" i="1"/>
  <c r="N1530" i="1"/>
  <c r="S1529" i="1"/>
  <c r="R1529" i="1"/>
  <c r="P1529" i="1"/>
  <c r="O1529" i="1"/>
  <c r="N1529" i="1"/>
  <c r="S1528" i="1"/>
  <c r="R1528" i="1"/>
  <c r="P1528" i="1"/>
  <c r="O1528" i="1"/>
  <c r="N1528" i="1"/>
  <c r="S1527" i="1"/>
  <c r="R1527" i="1"/>
  <c r="P1527" i="1"/>
  <c r="O1527" i="1"/>
  <c r="N1527" i="1"/>
  <c r="S1526" i="1"/>
  <c r="R1526" i="1"/>
  <c r="P1526" i="1"/>
  <c r="O1526" i="1"/>
  <c r="N1526" i="1"/>
  <c r="S1525" i="1"/>
  <c r="R1525" i="1"/>
  <c r="P1525" i="1"/>
  <c r="O1525" i="1"/>
  <c r="N1525" i="1"/>
  <c r="S1524" i="1"/>
  <c r="R1524" i="1"/>
  <c r="P1524" i="1"/>
  <c r="O1524" i="1"/>
  <c r="N1524" i="1"/>
  <c r="S1523" i="1"/>
  <c r="R1523" i="1"/>
  <c r="P1523" i="1"/>
  <c r="O1523" i="1"/>
  <c r="N1523" i="1"/>
  <c r="S1522" i="1"/>
  <c r="R1522" i="1"/>
  <c r="P1522" i="1"/>
  <c r="O1522" i="1"/>
  <c r="N1522" i="1"/>
  <c r="S1521" i="1"/>
  <c r="R1521" i="1"/>
  <c r="P1521" i="1"/>
  <c r="O1521" i="1"/>
  <c r="N1521" i="1"/>
  <c r="S1520" i="1"/>
  <c r="R1520" i="1"/>
  <c r="P1520" i="1"/>
  <c r="O1520" i="1"/>
  <c r="N1520" i="1"/>
  <c r="S1519" i="1"/>
  <c r="R1519" i="1"/>
  <c r="P1519" i="1"/>
  <c r="O1519" i="1"/>
  <c r="N1519" i="1"/>
  <c r="S1518" i="1"/>
  <c r="R1518" i="1"/>
  <c r="P1518" i="1"/>
  <c r="O1518" i="1"/>
  <c r="N1518" i="1"/>
  <c r="S1517" i="1"/>
  <c r="R1517" i="1"/>
  <c r="P1517" i="1"/>
  <c r="O1517" i="1"/>
  <c r="N1517" i="1"/>
  <c r="S1516" i="1"/>
  <c r="R1516" i="1"/>
  <c r="P1516" i="1"/>
  <c r="O1516" i="1"/>
  <c r="N1516" i="1"/>
  <c r="S1515" i="1"/>
  <c r="R1515" i="1"/>
  <c r="P1515" i="1"/>
  <c r="O1515" i="1"/>
  <c r="N1515" i="1"/>
  <c r="S1514" i="1"/>
  <c r="R1514" i="1"/>
  <c r="P1514" i="1"/>
  <c r="O1514" i="1"/>
  <c r="N1514" i="1"/>
  <c r="S1513" i="1"/>
  <c r="R1513" i="1"/>
  <c r="P1513" i="1"/>
  <c r="O1513" i="1"/>
  <c r="N1513" i="1"/>
  <c r="S1512" i="1"/>
  <c r="R1512" i="1"/>
  <c r="P1512" i="1"/>
  <c r="O1512" i="1"/>
  <c r="N1512" i="1"/>
  <c r="S1511" i="1"/>
  <c r="R1511" i="1"/>
  <c r="P1511" i="1"/>
  <c r="O1511" i="1"/>
  <c r="N1511" i="1"/>
  <c r="S1510" i="1"/>
  <c r="R1510" i="1"/>
  <c r="P1510" i="1"/>
  <c r="O1510" i="1"/>
  <c r="N1510" i="1"/>
  <c r="S1509" i="1"/>
  <c r="R1509" i="1"/>
  <c r="P1509" i="1"/>
  <c r="O1509" i="1"/>
  <c r="N1509" i="1"/>
  <c r="S1508" i="1"/>
  <c r="R1508" i="1"/>
  <c r="P1508" i="1"/>
  <c r="O1508" i="1"/>
  <c r="N1508" i="1"/>
  <c r="S1507" i="1"/>
  <c r="R1507" i="1"/>
  <c r="P1507" i="1"/>
  <c r="O1507" i="1"/>
  <c r="N1507" i="1"/>
  <c r="S1506" i="1"/>
  <c r="R1506" i="1"/>
  <c r="P1506" i="1"/>
  <c r="O1506" i="1"/>
  <c r="N1506" i="1"/>
  <c r="S1505" i="1"/>
  <c r="R1505" i="1"/>
  <c r="P1505" i="1"/>
  <c r="O1505" i="1"/>
  <c r="N1505" i="1"/>
  <c r="S1504" i="1"/>
  <c r="R1504" i="1"/>
  <c r="P1504" i="1"/>
  <c r="O1504" i="1"/>
  <c r="N1504" i="1"/>
  <c r="S1503" i="1"/>
  <c r="R1503" i="1"/>
  <c r="P1503" i="1"/>
  <c r="O1503" i="1"/>
  <c r="N1503" i="1"/>
  <c r="S1502" i="1"/>
  <c r="R1502" i="1"/>
  <c r="P1502" i="1"/>
  <c r="O1502" i="1"/>
  <c r="N1502" i="1"/>
  <c r="S1501" i="1"/>
  <c r="R1501" i="1"/>
  <c r="P1501" i="1"/>
  <c r="O1501" i="1"/>
  <c r="N1501" i="1"/>
  <c r="S1500" i="1"/>
  <c r="R1500" i="1"/>
  <c r="P1500" i="1"/>
  <c r="O1500" i="1"/>
  <c r="N1500" i="1"/>
  <c r="S1499" i="1"/>
  <c r="R1499" i="1"/>
  <c r="P1499" i="1"/>
  <c r="O1499" i="1"/>
  <c r="N1499" i="1"/>
  <c r="S1498" i="1"/>
  <c r="R1498" i="1"/>
  <c r="P1498" i="1"/>
  <c r="O1498" i="1"/>
  <c r="N1498" i="1"/>
  <c r="S1497" i="1"/>
  <c r="R1497" i="1"/>
  <c r="P1497" i="1"/>
  <c r="O1497" i="1"/>
  <c r="N1497" i="1"/>
  <c r="S1496" i="1"/>
  <c r="R1496" i="1"/>
  <c r="P1496" i="1"/>
  <c r="O1496" i="1"/>
  <c r="N1496" i="1"/>
  <c r="S1495" i="1"/>
  <c r="R1495" i="1"/>
  <c r="P1495" i="1"/>
  <c r="O1495" i="1"/>
  <c r="N1495" i="1"/>
  <c r="S1494" i="1"/>
  <c r="R1494" i="1"/>
  <c r="P1494" i="1"/>
  <c r="O1494" i="1"/>
  <c r="N1494" i="1"/>
  <c r="S1493" i="1"/>
  <c r="R1493" i="1"/>
  <c r="P1493" i="1"/>
  <c r="O1493" i="1"/>
  <c r="N1493" i="1"/>
  <c r="S1492" i="1"/>
  <c r="R1492" i="1"/>
  <c r="P1492" i="1"/>
  <c r="O1492" i="1"/>
  <c r="N1492" i="1"/>
  <c r="S1491" i="1"/>
  <c r="R1491" i="1"/>
  <c r="P1491" i="1"/>
  <c r="O1491" i="1"/>
  <c r="N1491" i="1"/>
  <c r="S1490" i="1"/>
  <c r="R1490" i="1"/>
  <c r="P1490" i="1"/>
  <c r="O1490" i="1"/>
  <c r="N1490" i="1"/>
  <c r="S1489" i="1"/>
  <c r="R1489" i="1"/>
  <c r="P1489" i="1"/>
  <c r="O1489" i="1"/>
  <c r="N1489" i="1"/>
  <c r="S1488" i="1"/>
  <c r="R1488" i="1"/>
  <c r="P1488" i="1"/>
  <c r="O1488" i="1"/>
  <c r="N1488" i="1"/>
  <c r="S1487" i="1"/>
  <c r="R1487" i="1"/>
  <c r="P1487" i="1"/>
  <c r="O1487" i="1"/>
  <c r="N1487" i="1"/>
  <c r="S1486" i="1"/>
  <c r="R1486" i="1"/>
  <c r="P1486" i="1"/>
  <c r="O1486" i="1"/>
  <c r="N1486" i="1"/>
  <c r="S1485" i="1"/>
  <c r="R1485" i="1"/>
  <c r="P1485" i="1"/>
  <c r="O1485" i="1"/>
  <c r="N1485" i="1"/>
  <c r="S1484" i="1"/>
  <c r="R1484" i="1"/>
  <c r="P1484" i="1"/>
  <c r="O1484" i="1"/>
  <c r="N1484" i="1"/>
  <c r="S1483" i="1"/>
  <c r="R1483" i="1"/>
  <c r="P1483" i="1"/>
  <c r="O1483" i="1"/>
  <c r="N1483" i="1"/>
  <c r="S1482" i="1"/>
  <c r="R1482" i="1"/>
  <c r="P1482" i="1"/>
  <c r="O1482" i="1"/>
  <c r="N1482" i="1"/>
  <c r="S1481" i="1"/>
  <c r="R1481" i="1"/>
  <c r="P1481" i="1"/>
  <c r="O1481" i="1"/>
  <c r="N1481" i="1"/>
  <c r="S1480" i="1"/>
  <c r="R1480" i="1"/>
  <c r="P1480" i="1"/>
  <c r="O1480" i="1"/>
  <c r="N1480" i="1"/>
  <c r="S1479" i="1"/>
  <c r="R1479" i="1"/>
  <c r="P1479" i="1"/>
  <c r="O1479" i="1"/>
  <c r="N1479" i="1"/>
  <c r="S1478" i="1"/>
  <c r="R1478" i="1"/>
  <c r="P1478" i="1"/>
  <c r="O1478" i="1"/>
  <c r="N1478" i="1"/>
  <c r="S1477" i="1"/>
  <c r="R1477" i="1"/>
  <c r="P1477" i="1"/>
  <c r="O1477" i="1"/>
  <c r="N1477" i="1"/>
  <c r="S1476" i="1"/>
  <c r="R1476" i="1"/>
  <c r="P1476" i="1"/>
  <c r="O1476" i="1"/>
  <c r="N1476" i="1"/>
  <c r="S1475" i="1"/>
  <c r="R1475" i="1"/>
  <c r="P1475" i="1"/>
  <c r="O1475" i="1"/>
  <c r="N1475" i="1"/>
  <c r="S1474" i="1"/>
  <c r="R1474" i="1"/>
  <c r="P1474" i="1"/>
  <c r="O1474" i="1"/>
  <c r="N1474" i="1"/>
  <c r="S1473" i="1"/>
  <c r="R1473" i="1"/>
  <c r="P1473" i="1"/>
  <c r="O1473" i="1"/>
  <c r="N1473" i="1"/>
  <c r="S1472" i="1"/>
  <c r="R1472" i="1"/>
  <c r="P1472" i="1"/>
  <c r="O1472" i="1"/>
  <c r="N1472" i="1"/>
  <c r="S1471" i="1"/>
  <c r="R1471" i="1"/>
  <c r="P1471" i="1"/>
  <c r="O1471" i="1"/>
  <c r="N1471" i="1"/>
  <c r="S1470" i="1"/>
  <c r="R1470" i="1"/>
  <c r="P1470" i="1"/>
  <c r="O1470" i="1"/>
  <c r="N1470" i="1"/>
  <c r="S1469" i="1"/>
  <c r="R1469" i="1"/>
  <c r="P1469" i="1"/>
  <c r="O1469" i="1"/>
  <c r="N1469" i="1"/>
  <c r="S1468" i="1"/>
  <c r="R1468" i="1"/>
  <c r="P1468" i="1"/>
  <c r="O1468" i="1"/>
  <c r="N1468" i="1"/>
  <c r="S1467" i="1"/>
  <c r="R1467" i="1"/>
  <c r="P1467" i="1"/>
  <c r="O1467" i="1"/>
  <c r="N1467" i="1"/>
  <c r="S1466" i="1"/>
  <c r="R1466" i="1"/>
  <c r="P1466" i="1"/>
  <c r="O1466" i="1"/>
  <c r="N1466" i="1"/>
  <c r="S1465" i="1"/>
  <c r="R1465" i="1"/>
  <c r="P1465" i="1"/>
  <c r="O1465" i="1"/>
  <c r="N1465" i="1"/>
  <c r="S1464" i="1"/>
  <c r="R1464" i="1"/>
  <c r="P1464" i="1"/>
  <c r="O1464" i="1"/>
  <c r="N1464" i="1"/>
  <c r="S1463" i="1"/>
  <c r="R1463" i="1"/>
  <c r="P1463" i="1"/>
  <c r="O1463" i="1"/>
  <c r="N1463" i="1"/>
  <c r="S1462" i="1"/>
  <c r="R1462" i="1"/>
  <c r="P1462" i="1"/>
  <c r="O1462" i="1"/>
  <c r="N1462" i="1"/>
  <c r="S1461" i="1"/>
  <c r="R1461" i="1"/>
  <c r="P1461" i="1"/>
  <c r="O1461" i="1"/>
  <c r="N1461" i="1"/>
  <c r="S1460" i="1"/>
  <c r="R1460" i="1"/>
  <c r="P1460" i="1"/>
  <c r="O1460" i="1"/>
  <c r="N1460" i="1"/>
  <c r="S1459" i="1"/>
  <c r="R1459" i="1"/>
  <c r="P1459" i="1"/>
  <c r="O1459" i="1"/>
  <c r="N1459" i="1"/>
  <c r="S1458" i="1"/>
  <c r="R1458" i="1"/>
  <c r="P1458" i="1"/>
  <c r="O1458" i="1"/>
  <c r="N1458" i="1"/>
  <c r="S1457" i="1"/>
  <c r="R1457" i="1"/>
  <c r="P1457" i="1"/>
  <c r="O1457" i="1"/>
  <c r="N1457" i="1"/>
  <c r="S1456" i="1"/>
  <c r="R1456" i="1"/>
  <c r="P1456" i="1"/>
  <c r="O1456" i="1"/>
  <c r="N1456" i="1"/>
  <c r="S1455" i="1"/>
  <c r="R1455" i="1"/>
  <c r="P1455" i="1"/>
  <c r="O1455" i="1"/>
  <c r="N1455" i="1"/>
  <c r="S1454" i="1"/>
  <c r="R1454" i="1"/>
  <c r="P1454" i="1"/>
  <c r="O1454" i="1"/>
  <c r="N1454" i="1"/>
  <c r="S1453" i="1"/>
  <c r="R1453" i="1"/>
  <c r="P1453" i="1"/>
  <c r="O1453" i="1"/>
  <c r="N1453" i="1"/>
  <c r="S1452" i="1"/>
  <c r="R1452" i="1"/>
  <c r="P1452" i="1"/>
  <c r="O1452" i="1"/>
  <c r="N1452" i="1"/>
  <c r="S1451" i="1"/>
  <c r="R1451" i="1"/>
  <c r="P1451" i="1"/>
  <c r="O1451" i="1"/>
  <c r="N1451" i="1"/>
  <c r="S1450" i="1"/>
  <c r="R1450" i="1"/>
  <c r="P1450" i="1"/>
  <c r="O1450" i="1"/>
  <c r="N1450" i="1"/>
  <c r="S1449" i="1"/>
  <c r="R1449" i="1"/>
  <c r="P1449" i="1"/>
  <c r="O1449" i="1"/>
  <c r="N1449" i="1"/>
  <c r="S1448" i="1"/>
  <c r="R1448" i="1"/>
  <c r="P1448" i="1"/>
  <c r="O1448" i="1"/>
  <c r="N1448" i="1"/>
  <c r="S1447" i="1"/>
  <c r="R1447" i="1"/>
  <c r="P1447" i="1"/>
  <c r="O1447" i="1"/>
  <c r="N1447" i="1"/>
  <c r="S1446" i="1"/>
  <c r="R1446" i="1"/>
  <c r="P1446" i="1"/>
  <c r="O1446" i="1"/>
  <c r="N1446" i="1"/>
  <c r="S1445" i="1"/>
  <c r="R1445" i="1"/>
  <c r="P1445" i="1"/>
  <c r="O1445" i="1"/>
  <c r="N1445" i="1"/>
  <c r="S1444" i="1"/>
  <c r="R1444" i="1"/>
  <c r="P1444" i="1"/>
  <c r="O1444" i="1"/>
  <c r="N1444" i="1"/>
  <c r="S1443" i="1"/>
  <c r="R1443" i="1"/>
  <c r="P1443" i="1"/>
  <c r="O1443" i="1"/>
  <c r="N1443" i="1"/>
  <c r="S1442" i="1"/>
  <c r="R1442" i="1"/>
  <c r="P1442" i="1"/>
  <c r="O1442" i="1"/>
  <c r="N1442" i="1"/>
  <c r="S1441" i="1"/>
  <c r="R1441" i="1"/>
  <c r="P1441" i="1"/>
  <c r="O1441" i="1"/>
  <c r="N1441" i="1"/>
  <c r="S1440" i="1"/>
  <c r="R1440" i="1"/>
  <c r="P1440" i="1"/>
  <c r="O1440" i="1"/>
  <c r="N1440" i="1"/>
  <c r="S1439" i="1"/>
  <c r="R1439" i="1"/>
  <c r="P1439" i="1"/>
  <c r="O1439" i="1"/>
  <c r="N1439" i="1"/>
  <c r="S1438" i="1"/>
  <c r="R1438" i="1"/>
  <c r="P1438" i="1"/>
  <c r="O1438" i="1"/>
  <c r="N1438" i="1"/>
  <c r="S1436" i="1"/>
  <c r="R1436" i="1"/>
  <c r="P1436" i="1"/>
  <c r="O1436" i="1"/>
  <c r="N1436" i="1"/>
  <c r="S1435" i="1"/>
  <c r="R1435" i="1"/>
  <c r="P1435" i="1"/>
  <c r="O1435" i="1"/>
  <c r="N1435" i="1"/>
  <c r="S1434" i="1"/>
  <c r="R1434" i="1"/>
  <c r="P1434" i="1"/>
  <c r="O1434" i="1"/>
  <c r="N1434" i="1"/>
  <c r="S1433" i="1"/>
  <c r="R1433" i="1"/>
  <c r="P1433" i="1"/>
  <c r="O1433" i="1"/>
  <c r="N1433" i="1"/>
  <c r="S1432" i="1"/>
  <c r="R1432" i="1"/>
  <c r="P1432" i="1"/>
  <c r="O1432" i="1"/>
  <c r="N1432" i="1"/>
  <c r="S1431" i="1"/>
  <c r="R1431" i="1"/>
  <c r="P1431" i="1"/>
  <c r="O1431" i="1"/>
  <c r="N1431" i="1"/>
  <c r="S1430" i="1"/>
  <c r="R1430" i="1"/>
  <c r="P1430" i="1"/>
  <c r="O1430" i="1"/>
  <c r="N1430" i="1"/>
  <c r="S1429" i="1"/>
  <c r="R1429" i="1"/>
  <c r="P1429" i="1"/>
  <c r="O1429" i="1"/>
  <c r="N1429" i="1"/>
  <c r="S1428" i="1"/>
  <c r="R1428" i="1"/>
  <c r="P1428" i="1"/>
  <c r="O1428" i="1"/>
  <c r="N1428" i="1"/>
  <c r="S1427" i="1"/>
  <c r="R1427" i="1"/>
  <c r="P1427" i="1"/>
  <c r="O1427" i="1"/>
  <c r="N1427" i="1"/>
  <c r="S1426" i="1"/>
  <c r="R1426" i="1"/>
  <c r="P1426" i="1"/>
  <c r="O1426" i="1"/>
  <c r="N1426" i="1"/>
  <c r="S1425" i="1"/>
  <c r="R1425" i="1"/>
  <c r="P1425" i="1"/>
  <c r="O1425" i="1"/>
  <c r="N1425" i="1"/>
  <c r="S1424" i="1"/>
  <c r="R1424" i="1"/>
  <c r="P1424" i="1"/>
  <c r="O1424" i="1"/>
  <c r="N1424" i="1"/>
  <c r="S1423" i="1"/>
  <c r="R1423" i="1"/>
  <c r="P1423" i="1"/>
  <c r="O1423" i="1"/>
  <c r="N1423" i="1"/>
  <c r="S1422" i="1"/>
  <c r="R1422" i="1"/>
  <c r="P1422" i="1"/>
  <c r="O1422" i="1"/>
  <c r="N1422" i="1"/>
  <c r="S1421" i="1"/>
  <c r="R1421" i="1"/>
  <c r="P1421" i="1"/>
  <c r="O1421" i="1"/>
  <c r="N1421" i="1"/>
  <c r="S1420" i="1"/>
  <c r="R1420" i="1"/>
  <c r="P1420" i="1"/>
  <c r="O1420" i="1"/>
  <c r="N1420" i="1"/>
  <c r="S1419" i="1"/>
  <c r="R1419" i="1"/>
  <c r="P1419" i="1"/>
  <c r="O1419" i="1"/>
  <c r="N1419" i="1"/>
  <c r="S1418" i="1"/>
  <c r="R1418" i="1"/>
  <c r="P1418" i="1"/>
  <c r="O1418" i="1"/>
  <c r="N1418" i="1"/>
  <c r="S1417" i="1"/>
  <c r="R1417" i="1"/>
  <c r="P1417" i="1"/>
  <c r="O1417" i="1"/>
  <c r="N1417" i="1"/>
  <c r="S1416" i="1"/>
  <c r="R1416" i="1"/>
  <c r="P1416" i="1"/>
  <c r="O1416" i="1"/>
  <c r="N1416" i="1"/>
  <c r="S1415" i="1"/>
  <c r="R1415" i="1"/>
  <c r="P1415" i="1"/>
  <c r="O1415" i="1"/>
  <c r="N1415" i="1"/>
  <c r="S1414" i="1"/>
  <c r="R1414" i="1"/>
  <c r="P1414" i="1"/>
  <c r="O1414" i="1"/>
  <c r="N1414" i="1"/>
  <c r="S1413" i="1"/>
  <c r="R1413" i="1"/>
  <c r="P1413" i="1"/>
  <c r="O1413" i="1"/>
  <c r="N1413" i="1"/>
  <c r="S1412" i="1"/>
  <c r="R1412" i="1"/>
  <c r="P1412" i="1"/>
  <c r="O1412" i="1"/>
  <c r="N1412" i="1"/>
  <c r="S1411" i="1"/>
  <c r="R1411" i="1"/>
  <c r="P1411" i="1"/>
  <c r="O1411" i="1"/>
  <c r="N1411" i="1"/>
  <c r="S1410" i="1"/>
  <c r="R1410" i="1"/>
  <c r="P1410" i="1"/>
  <c r="O1410" i="1"/>
  <c r="N1410" i="1"/>
  <c r="S1409" i="1"/>
  <c r="R1409" i="1"/>
  <c r="P1409" i="1"/>
  <c r="O1409" i="1"/>
  <c r="N1409" i="1"/>
  <c r="S1408" i="1"/>
  <c r="R1408" i="1"/>
  <c r="P1408" i="1"/>
  <c r="O1408" i="1"/>
  <c r="N1408" i="1"/>
  <c r="S1407" i="1"/>
  <c r="R1407" i="1"/>
  <c r="P1407" i="1"/>
  <c r="O1407" i="1"/>
  <c r="N1407" i="1"/>
  <c r="S1406" i="1"/>
  <c r="R1406" i="1"/>
  <c r="P1406" i="1"/>
  <c r="O1406" i="1"/>
  <c r="N1406" i="1"/>
  <c r="S1405" i="1"/>
  <c r="R1405" i="1"/>
  <c r="P1405" i="1"/>
  <c r="O1405" i="1"/>
  <c r="N1405" i="1"/>
  <c r="S1404" i="1"/>
  <c r="R1404" i="1"/>
  <c r="P1404" i="1"/>
  <c r="O1404" i="1"/>
  <c r="N1404" i="1"/>
  <c r="S1403" i="1"/>
  <c r="R1403" i="1"/>
  <c r="P1403" i="1"/>
  <c r="O1403" i="1"/>
  <c r="N1403" i="1"/>
  <c r="S1402" i="1"/>
  <c r="R1402" i="1"/>
  <c r="P1402" i="1"/>
  <c r="O1402" i="1"/>
  <c r="N1402" i="1"/>
  <c r="S1401" i="1"/>
  <c r="R1401" i="1"/>
  <c r="P1401" i="1"/>
  <c r="O1401" i="1"/>
  <c r="N1401" i="1"/>
  <c r="S1400" i="1"/>
  <c r="R1400" i="1"/>
  <c r="P1400" i="1"/>
  <c r="O1400" i="1"/>
  <c r="N1400" i="1"/>
  <c r="S1399" i="1"/>
  <c r="R1399" i="1"/>
  <c r="P1399" i="1"/>
  <c r="O1399" i="1"/>
  <c r="N1399" i="1"/>
  <c r="S1398" i="1"/>
  <c r="R1398" i="1"/>
  <c r="P1398" i="1"/>
  <c r="O1398" i="1"/>
  <c r="N1398" i="1"/>
  <c r="S1397" i="1"/>
  <c r="R1397" i="1"/>
  <c r="P1397" i="1"/>
  <c r="O1397" i="1"/>
  <c r="N1397" i="1"/>
  <c r="S1396" i="1"/>
  <c r="R1396" i="1"/>
  <c r="P1396" i="1"/>
  <c r="O1396" i="1"/>
  <c r="N1396" i="1"/>
  <c r="S1395" i="1"/>
  <c r="R1395" i="1"/>
  <c r="P1395" i="1"/>
  <c r="O1395" i="1"/>
  <c r="N1395" i="1"/>
  <c r="S1394" i="1"/>
  <c r="R1394" i="1"/>
  <c r="P1394" i="1"/>
  <c r="O1394" i="1"/>
  <c r="N1394" i="1"/>
  <c r="S1393" i="1"/>
  <c r="R1393" i="1"/>
  <c r="P1393" i="1"/>
  <c r="O1393" i="1"/>
  <c r="N1393" i="1"/>
  <c r="S1392" i="1"/>
  <c r="R1392" i="1"/>
  <c r="P1392" i="1"/>
  <c r="O1392" i="1"/>
  <c r="N1392" i="1"/>
  <c r="S1391" i="1"/>
  <c r="R1391" i="1"/>
  <c r="P1391" i="1"/>
  <c r="O1391" i="1"/>
  <c r="N1391" i="1"/>
  <c r="S1390" i="1"/>
  <c r="R1390" i="1"/>
  <c r="P1390" i="1"/>
  <c r="O1390" i="1"/>
  <c r="N1390" i="1"/>
  <c r="S1389" i="1"/>
  <c r="R1389" i="1"/>
  <c r="P1389" i="1"/>
  <c r="O1389" i="1"/>
  <c r="N1389" i="1"/>
  <c r="S1388" i="1"/>
  <c r="R1388" i="1"/>
  <c r="P1388" i="1"/>
  <c r="O1388" i="1"/>
  <c r="N1388" i="1"/>
  <c r="S1387" i="1"/>
  <c r="R1387" i="1"/>
  <c r="P1387" i="1"/>
  <c r="O1387" i="1"/>
  <c r="N1387" i="1"/>
  <c r="S1386" i="1"/>
  <c r="R1386" i="1"/>
  <c r="P1386" i="1"/>
  <c r="O1386" i="1"/>
  <c r="N1386" i="1"/>
  <c r="S1385" i="1"/>
  <c r="R1385" i="1"/>
  <c r="P1385" i="1"/>
  <c r="O1385" i="1"/>
  <c r="N1385" i="1"/>
  <c r="S1384" i="1"/>
  <c r="R1384" i="1"/>
  <c r="P1384" i="1"/>
  <c r="O1384" i="1"/>
  <c r="N1384" i="1"/>
  <c r="S1383" i="1"/>
  <c r="R1383" i="1"/>
  <c r="P1383" i="1"/>
  <c r="O1383" i="1"/>
  <c r="N1383" i="1"/>
  <c r="S1382" i="1"/>
  <c r="R1382" i="1"/>
  <c r="P1382" i="1"/>
  <c r="O1382" i="1"/>
  <c r="N1382" i="1"/>
  <c r="S1381" i="1"/>
  <c r="R1381" i="1"/>
  <c r="P1381" i="1"/>
  <c r="O1381" i="1"/>
  <c r="N1381" i="1"/>
  <c r="S1380" i="1"/>
  <c r="R1380" i="1"/>
  <c r="P1380" i="1"/>
  <c r="O1380" i="1"/>
  <c r="N1380" i="1"/>
  <c r="S1379" i="1"/>
  <c r="R1379" i="1"/>
  <c r="P1379" i="1"/>
  <c r="O1379" i="1"/>
  <c r="N1379" i="1"/>
  <c r="S1378" i="1"/>
  <c r="R1378" i="1"/>
  <c r="P1378" i="1"/>
  <c r="O1378" i="1"/>
  <c r="N1378" i="1"/>
  <c r="S1377" i="1"/>
  <c r="R1377" i="1"/>
  <c r="P1377" i="1"/>
  <c r="O1377" i="1"/>
  <c r="N1377" i="1"/>
  <c r="S1376" i="1"/>
  <c r="R1376" i="1"/>
  <c r="P1376" i="1"/>
  <c r="O1376" i="1"/>
  <c r="N1376" i="1"/>
  <c r="S1375" i="1"/>
  <c r="R1375" i="1"/>
  <c r="P1375" i="1"/>
  <c r="O1375" i="1"/>
  <c r="N1375" i="1"/>
  <c r="S1374" i="1"/>
  <c r="R1374" i="1"/>
  <c r="P1374" i="1"/>
  <c r="O1374" i="1"/>
  <c r="N1374" i="1"/>
  <c r="S1373" i="1"/>
  <c r="R1373" i="1"/>
  <c r="P1373" i="1"/>
  <c r="O1373" i="1"/>
  <c r="N1373" i="1"/>
  <c r="S1372" i="1"/>
  <c r="R1372" i="1"/>
  <c r="P1372" i="1"/>
  <c r="O1372" i="1"/>
  <c r="N1372" i="1"/>
  <c r="S1371" i="1"/>
  <c r="R1371" i="1"/>
  <c r="P1371" i="1"/>
  <c r="O1371" i="1"/>
  <c r="N1371" i="1"/>
  <c r="S1370" i="1"/>
  <c r="R1370" i="1"/>
  <c r="P1370" i="1"/>
  <c r="O1370" i="1"/>
  <c r="N1370" i="1"/>
  <c r="S1369" i="1"/>
  <c r="R1369" i="1"/>
  <c r="P1369" i="1"/>
  <c r="O1369" i="1"/>
  <c r="N1369" i="1"/>
  <c r="S1368" i="1"/>
  <c r="R1368" i="1"/>
  <c r="P1368" i="1"/>
  <c r="O1368" i="1"/>
  <c r="N1368" i="1"/>
  <c r="S1367" i="1"/>
  <c r="R1367" i="1"/>
  <c r="P1367" i="1"/>
  <c r="O1367" i="1"/>
  <c r="N1367" i="1"/>
  <c r="S1366" i="1"/>
  <c r="R1366" i="1"/>
  <c r="P1366" i="1"/>
  <c r="O1366" i="1"/>
  <c r="N1366" i="1"/>
  <c r="S1365" i="1"/>
  <c r="R1365" i="1"/>
  <c r="P1365" i="1"/>
  <c r="O1365" i="1"/>
  <c r="N1365" i="1"/>
  <c r="S1364" i="1"/>
  <c r="R1364" i="1"/>
  <c r="P1364" i="1"/>
  <c r="O1364" i="1"/>
  <c r="N1364" i="1"/>
  <c r="S1363" i="1"/>
  <c r="R1363" i="1"/>
  <c r="P1363" i="1"/>
  <c r="O1363" i="1"/>
  <c r="N1363" i="1"/>
  <c r="S1362" i="1"/>
  <c r="R1362" i="1"/>
  <c r="P1362" i="1"/>
  <c r="O1362" i="1"/>
  <c r="N1362" i="1"/>
  <c r="S1361" i="1"/>
  <c r="R1361" i="1"/>
  <c r="P1361" i="1"/>
  <c r="O1361" i="1"/>
  <c r="N1361" i="1"/>
  <c r="S1360" i="1"/>
  <c r="R1360" i="1"/>
  <c r="P1360" i="1"/>
  <c r="O1360" i="1"/>
  <c r="N1360" i="1"/>
  <c r="S1359" i="1"/>
  <c r="R1359" i="1"/>
  <c r="P1359" i="1"/>
  <c r="O1359" i="1"/>
  <c r="N1359" i="1"/>
  <c r="S1358" i="1"/>
  <c r="R1358" i="1"/>
  <c r="P1358" i="1"/>
  <c r="O1358" i="1"/>
  <c r="N1358" i="1"/>
  <c r="S1357" i="1"/>
  <c r="R1357" i="1"/>
  <c r="P1357" i="1"/>
  <c r="O1357" i="1"/>
  <c r="N1357" i="1"/>
  <c r="S1356" i="1"/>
  <c r="R1356" i="1"/>
  <c r="P1356" i="1"/>
  <c r="O1356" i="1"/>
  <c r="N1356" i="1"/>
  <c r="S1355" i="1"/>
  <c r="R1355" i="1"/>
  <c r="P1355" i="1"/>
  <c r="O1355" i="1"/>
  <c r="N1355" i="1"/>
  <c r="S1354" i="1"/>
  <c r="R1354" i="1"/>
  <c r="P1354" i="1"/>
  <c r="O1354" i="1"/>
  <c r="N1354" i="1"/>
  <c r="S1353" i="1"/>
  <c r="R1353" i="1"/>
  <c r="P1353" i="1"/>
  <c r="O1353" i="1"/>
  <c r="N1353" i="1"/>
  <c r="S1352" i="1"/>
  <c r="R1352" i="1"/>
  <c r="P1352" i="1"/>
  <c r="O1352" i="1"/>
  <c r="N1352" i="1"/>
  <c r="S1350" i="1"/>
  <c r="R1350" i="1"/>
  <c r="P1350" i="1"/>
  <c r="O1350" i="1"/>
  <c r="N1350" i="1"/>
  <c r="S1349" i="1"/>
  <c r="R1349" i="1"/>
  <c r="P1349" i="1"/>
  <c r="O1349" i="1"/>
  <c r="N1349" i="1"/>
  <c r="S1348" i="1"/>
  <c r="R1348" i="1"/>
  <c r="P1348" i="1"/>
  <c r="O1348" i="1"/>
  <c r="N1348" i="1"/>
  <c r="S1347" i="1"/>
  <c r="R1347" i="1"/>
  <c r="P1347" i="1"/>
  <c r="O1347" i="1"/>
  <c r="N1347" i="1"/>
  <c r="S1346" i="1"/>
  <c r="R1346" i="1"/>
  <c r="P1346" i="1"/>
  <c r="O1346" i="1"/>
  <c r="N1346" i="1"/>
  <c r="S1345" i="1"/>
  <c r="R1345" i="1"/>
  <c r="P1345" i="1"/>
  <c r="O1345" i="1"/>
  <c r="N1345" i="1"/>
  <c r="S1344" i="1"/>
  <c r="R1344" i="1"/>
  <c r="P1344" i="1"/>
  <c r="O1344" i="1"/>
  <c r="N1344" i="1"/>
  <c r="S1343" i="1"/>
  <c r="R1343" i="1"/>
  <c r="P1343" i="1"/>
  <c r="O1343" i="1"/>
  <c r="N1343" i="1"/>
  <c r="S1342" i="1"/>
  <c r="R1342" i="1"/>
  <c r="P1342" i="1"/>
  <c r="O1342" i="1"/>
  <c r="N1342" i="1"/>
  <c r="S1341" i="1"/>
  <c r="R1341" i="1"/>
  <c r="P1341" i="1"/>
  <c r="O1341" i="1"/>
  <c r="N1341" i="1"/>
  <c r="S1340" i="1"/>
  <c r="R1340" i="1"/>
  <c r="P1340" i="1"/>
  <c r="O1340" i="1"/>
  <c r="N1340" i="1"/>
  <c r="S1339" i="1"/>
  <c r="R1339" i="1"/>
  <c r="P1339" i="1"/>
  <c r="O1339" i="1"/>
  <c r="N1339" i="1"/>
  <c r="S1338" i="1"/>
  <c r="R1338" i="1"/>
  <c r="P1338" i="1"/>
  <c r="O1338" i="1"/>
  <c r="N1338" i="1"/>
  <c r="S1337" i="1"/>
  <c r="R1337" i="1"/>
  <c r="P1337" i="1"/>
  <c r="O1337" i="1"/>
  <c r="N1337" i="1"/>
  <c r="S1336" i="1"/>
  <c r="R1336" i="1"/>
  <c r="P1336" i="1"/>
  <c r="O1336" i="1"/>
  <c r="N1336" i="1"/>
  <c r="S1335" i="1"/>
  <c r="R1335" i="1"/>
  <c r="P1335" i="1"/>
  <c r="O1335" i="1"/>
  <c r="N1335" i="1"/>
  <c r="S1334" i="1"/>
  <c r="R1334" i="1"/>
  <c r="P1334" i="1"/>
  <c r="O1334" i="1"/>
  <c r="N1334" i="1"/>
  <c r="S1333" i="1"/>
  <c r="R1333" i="1"/>
  <c r="P1333" i="1"/>
  <c r="O1333" i="1"/>
  <c r="N1333" i="1"/>
  <c r="S1332" i="1"/>
  <c r="R1332" i="1"/>
  <c r="P1332" i="1"/>
  <c r="O1332" i="1"/>
  <c r="N1332" i="1"/>
  <c r="S1331" i="1"/>
  <c r="R1331" i="1"/>
  <c r="P1331" i="1"/>
  <c r="O1331" i="1"/>
  <c r="N1331" i="1"/>
  <c r="S1330" i="1"/>
  <c r="R1330" i="1"/>
  <c r="P1330" i="1"/>
  <c r="O1330" i="1"/>
  <c r="N1330" i="1"/>
  <c r="S1329" i="1"/>
  <c r="R1329" i="1"/>
  <c r="P1329" i="1"/>
  <c r="O1329" i="1"/>
  <c r="N1329" i="1"/>
  <c r="S1328" i="1"/>
  <c r="R1328" i="1"/>
  <c r="P1328" i="1"/>
  <c r="O1328" i="1"/>
  <c r="N1328" i="1"/>
  <c r="S1327" i="1"/>
  <c r="R1327" i="1"/>
  <c r="P1327" i="1"/>
  <c r="O1327" i="1"/>
  <c r="N1327" i="1"/>
  <c r="S1326" i="1"/>
  <c r="R1326" i="1"/>
  <c r="P1326" i="1"/>
  <c r="O1326" i="1"/>
  <c r="N1326" i="1"/>
  <c r="S1325" i="1"/>
  <c r="R1325" i="1"/>
  <c r="P1325" i="1"/>
  <c r="O1325" i="1"/>
  <c r="N1325" i="1"/>
  <c r="S1324" i="1"/>
  <c r="R1324" i="1"/>
  <c r="P1324" i="1"/>
  <c r="O1324" i="1"/>
  <c r="N1324" i="1"/>
  <c r="S1323" i="1"/>
  <c r="R1323" i="1"/>
  <c r="P1323" i="1"/>
  <c r="O1323" i="1"/>
  <c r="N1323" i="1"/>
  <c r="S1322" i="1"/>
  <c r="R1322" i="1"/>
  <c r="P1322" i="1"/>
  <c r="O1322" i="1"/>
  <c r="N1322" i="1"/>
  <c r="S1321" i="1"/>
  <c r="R1321" i="1"/>
  <c r="P1321" i="1"/>
  <c r="O1321" i="1"/>
  <c r="N1321" i="1"/>
  <c r="S1320" i="1"/>
  <c r="R1320" i="1"/>
  <c r="P1320" i="1"/>
  <c r="O1320" i="1"/>
  <c r="N1320" i="1"/>
  <c r="S1319" i="1"/>
  <c r="R1319" i="1"/>
  <c r="P1319" i="1"/>
  <c r="O1319" i="1"/>
  <c r="N1319" i="1"/>
  <c r="S1318" i="1"/>
  <c r="R1318" i="1"/>
  <c r="P1318" i="1"/>
  <c r="O1318" i="1"/>
  <c r="N1318" i="1"/>
  <c r="S1317" i="1"/>
  <c r="R1317" i="1"/>
  <c r="P1317" i="1"/>
  <c r="O1317" i="1"/>
  <c r="N1317" i="1"/>
  <c r="S1316" i="1"/>
  <c r="R1316" i="1"/>
  <c r="P1316" i="1"/>
  <c r="O1316" i="1"/>
  <c r="N1316" i="1"/>
  <c r="S1315" i="1"/>
  <c r="R1315" i="1"/>
  <c r="P1315" i="1"/>
  <c r="O1315" i="1"/>
  <c r="N1315" i="1"/>
  <c r="S1314" i="1"/>
  <c r="R1314" i="1"/>
  <c r="P1314" i="1"/>
  <c r="O1314" i="1"/>
  <c r="N1314" i="1"/>
  <c r="S1313" i="1"/>
  <c r="R1313" i="1"/>
  <c r="P1313" i="1"/>
  <c r="O1313" i="1"/>
  <c r="N1313" i="1"/>
  <c r="S1312" i="1"/>
  <c r="R1312" i="1"/>
  <c r="P1312" i="1"/>
  <c r="O1312" i="1"/>
  <c r="N1312" i="1"/>
  <c r="S1311" i="1"/>
  <c r="R1311" i="1"/>
  <c r="P1311" i="1"/>
  <c r="O1311" i="1"/>
  <c r="N1311" i="1"/>
  <c r="S1310" i="1"/>
  <c r="R1310" i="1"/>
  <c r="P1310" i="1"/>
  <c r="O1310" i="1"/>
  <c r="N1310" i="1"/>
  <c r="S1309" i="1"/>
  <c r="R1309" i="1"/>
  <c r="P1309" i="1"/>
  <c r="O1309" i="1"/>
  <c r="N1309" i="1"/>
  <c r="S1308" i="1"/>
  <c r="R1308" i="1"/>
  <c r="P1308" i="1"/>
  <c r="O1308" i="1"/>
  <c r="N1308" i="1"/>
  <c r="S1307" i="1"/>
  <c r="R1307" i="1"/>
  <c r="P1307" i="1"/>
  <c r="O1307" i="1"/>
  <c r="N1307" i="1"/>
  <c r="S1306" i="1"/>
  <c r="R1306" i="1"/>
  <c r="P1306" i="1"/>
  <c r="O1306" i="1"/>
  <c r="N1306" i="1"/>
  <c r="S1305" i="1"/>
  <c r="R1305" i="1"/>
  <c r="P1305" i="1"/>
  <c r="O1305" i="1"/>
  <c r="N1305" i="1"/>
  <c r="S1304" i="1"/>
  <c r="R1304" i="1"/>
  <c r="P1304" i="1"/>
  <c r="O1304" i="1"/>
  <c r="N1304" i="1"/>
  <c r="S1303" i="1"/>
  <c r="R1303" i="1"/>
  <c r="P1303" i="1"/>
  <c r="O1303" i="1"/>
  <c r="N1303" i="1"/>
  <c r="S1302" i="1"/>
  <c r="R1302" i="1"/>
  <c r="P1302" i="1"/>
  <c r="O1302" i="1"/>
  <c r="N1302" i="1"/>
  <c r="S1301" i="1"/>
  <c r="R1301" i="1"/>
  <c r="P1301" i="1"/>
  <c r="O1301" i="1"/>
  <c r="N1301" i="1"/>
  <c r="S1300" i="1"/>
  <c r="R1300" i="1"/>
  <c r="P1300" i="1"/>
  <c r="O1300" i="1"/>
  <c r="N1300" i="1"/>
  <c r="S1299" i="1"/>
  <c r="R1299" i="1"/>
  <c r="P1299" i="1"/>
  <c r="O1299" i="1"/>
  <c r="N1299" i="1"/>
  <c r="S1298" i="1"/>
  <c r="R1298" i="1"/>
  <c r="P1298" i="1"/>
  <c r="O1298" i="1"/>
  <c r="N1298" i="1"/>
  <c r="S1297" i="1"/>
  <c r="R1297" i="1"/>
  <c r="P1297" i="1"/>
  <c r="O1297" i="1"/>
  <c r="N1297" i="1"/>
  <c r="S1296" i="1"/>
  <c r="R1296" i="1"/>
  <c r="P1296" i="1"/>
  <c r="O1296" i="1"/>
  <c r="N1296" i="1"/>
  <c r="S1295" i="1"/>
  <c r="R1295" i="1"/>
  <c r="P1295" i="1"/>
  <c r="O1295" i="1"/>
  <c r="N1295" i="1"/>
  <c r="S1294" i="1"/>
  <c r="R1294" i="1"/>
  <c r="P1294" i="1"/>
  <c r="O1294" i="1"/>
  <c r="N1294" i="1"/>
  <c r="S1293" i="1"/>
  <c r="R1293" i="1"/>
  <c r="P1293" i="1"/>
  <c r="O1293" i="1"/>
  <c r="N1293" i="1"/>
  <c r="S1292" i="1"/>
  <c r="R1292" i="1"/>
  <c r="P1292" i="1"/>
  <c r="O1292" i="1"/>
  <c r="N1292" i="1"/>
  <c r="S1291" i="1"/>
  <c r="R1291" i="1"/>
  <c r="P1291" i="1"/>
  <c r="O1291" i="1"/>
  <c r="N1291" i="1"/>
  <c r="S1290" i="1"/>
  <c r="R1290" i="1"/>
  <c r="P1290" i="1"/>
  <c r="O1290" i="1"/>
  <c r="N1290" i="1"/>
  <c r="S1289" i="1"/>
  <c r="R1289" i="1"/>
  <c r="P1289" i="1"/>
  <c r="O1289" i="1"/>
  <c r="N1289" i="1"/>
  <c r="S1288" i="1"/>
  <c r="R1288" i="1"/>
  <c r="P1288" i="1"/>
  <c r="O1288" i="1"/>
  <c r="N1288" i="1"/>
  <c r="S1287" i="1"/>
  <c r="R1287" i="1"/>
  <c r="P1287" i="1"/>
  <c r="O1287" i="1"/>
  <c r="N1287" i="1"/>
  <c r="S1286" i="1"/>
  <c r="R1286" i="1"/>
  <c r="P1286" i="1"/>
  <c r="O1286" i="1"/>
  <c r="N1286" i="1"/>
  <c r="S1285" i="1"/>
  <c r="R1285" i="1"/>
  <c r="P1285" i="1"/>
  <c r="O1285" i="1"/>
  <c r="N1285" i="1"/>
  <c r="S1284" i="1"/>
  <c r="R1284" i="1"/>
  <c r="P1284" i="1"/>
  <c r="O1284" i="1"/>
  <c r="N1284" i="1"/>
  <c r="S1283" i="1"/>
  <c r="R1283" i="1"/>
  <c r="P1283" i="1"/>
  <c r="O1283" i="1"/>
  <c r="N1283" i="1"/>
  <c r="S1282" i="1"/>
  <c r="R1282" i="1"/>
  <c r="P1282" i="1"/>
  <c r="O1282" i="1"/>
  <c r="N1282" i="1"/>
  <c r="S1281" i="1"/>
  <c r="R1281" i="1"/>
  <c r="P1281" i="1"/>
  <c r="O1281" i="1"/>
  <c r="N1281" i="1"/>
  <c r="S1280" i="1"/>
  <c r="R1280" i="1"/>
  <c r="P1280" i="1"/>
  <c r="O1280" i="1"/>
  <c r="N1280" i="1"/>
  <c r="S1279" i="1"/>
  <c r="R1279" i="1"/>
  <c r="P1279" i="1"/>
  <c r="O1279" i="1"/>
  <c r="N1279" i="1"/>
  <c r="S1278" i="1"/>
  <c r="R1278" i="1"/>
  <c r="P1278" i="1"/>
  <c r="O1278" i="1"/>
  <c r="N1278" i="1"/>
  <c r="S1277" i="1"/>
  <c r="R1277" i="1"/>
  <c r="P1277" i="1"/>
  <c r="O1277" i="1"/>
  <c r="N1277" i="1"/>
  <c r="S1276" i="1"/>
  <c r="R1276" i="1"/>
  <c r="P1276" i="1"/>
  <c r="O1276" i="1"/>
  <c r="N1276" i="1"/>
  <c r="S1275" i="1"/>
  <c r="R1275" i="1"/>
  <c r="P1275" i="1"/>
  <c r="O1275" i="1"/>
  <c r="N1275" i="1"/>
  <c r="S1274" i="1"/>
  <c r="R1274" i="1"/>
  <c r="P1274" i="1"/>
  <c r="O1274" i="1"/>
  <c r="N1274" i="1"/>
  <c r="S1273" i="1"/>
  <c r="R1273" i="1"/>
  <c r="P1273" i="1"/>
  <c r="O1273" i="1"/>
  <c r="N1273" i="1"/>
  <c r="S1272" i="1"/>
  <c r="R1272" i="1"/>
  <c r="P1272" i="1"/>
  <c r="O1272" i="1"/>
  <c r="N1272" i="1"/>
  <c r="S1271" i="1"/>
  <c r="R1271" i="1"/>
  <c r="P1271" i="1"/>
  <c r="O1271" i="1"/>
  <c r="N1271" i="1"/>
  <c r="S1270" i="1"/>
  <c r="R1270" i="1"/>
  <c r="P1270" i="1"/>
  <c r="O1270" i="1"/>
  <c r="N1270" i="1"/>
  <c r="S1269" i="1"/>
  <c r="R1269" i="1"/>
  <c r="P1269" i="1"/>
  <c r="O1269" i="1"/>
  <c r="N1269" i="1"/>
  <c r="S1268" i="1"/>
  <c r="R1268" i="1"/>
  <c r="P1268" i="1"/>
  <c r="O1268" i="1"/>
  <c r="N1268" i="1"/>
  <c r="S1266" i="1"/>
  <c r="R1266" i="1"/>
  <c r="P1266" i="1"/>
  <c r="O1266" i="1"/>
  <c r="N1266" i="1"/>
  <c r="S1265" i="1"/>
  <c r="R1265" i="1"/>
  <c r="P1265" i="1"/>
  <c r="O1265" i="1"/>
  <c r="N1265" i="1"/>
  <c r="S1264" i="1"/>
  <c r="R1264" i="1"/>
  <c r="P1264" i="1"/>
  <c r="O1264" i="1"/>
  <c r="N1264" i="1"/>
  <c r="S1263" i="1"/>
  <c r="R1263" i="1"/>
  <c r="P1263" i="1"/>
  <c r="O1263" i="1"/>
  <c r="N1263" i="1"/>
  <c r="S1262" i="1"/>
  <c r="R1262" i="1"/>
  <c r="P1262" i="1"/>
  <c r="O1262" i="1"/>
  <c r="N1262" i="1"/>
  <c r="S1261" i="1"/>
  <c r="R1261" i="1"/>
  <c r="P1261" i="1"/>
  <c r="O1261" i="1"/>
  <c r="N1261" i="1"/>
  <c r="S1260" i="1"/>
  <c r="R1260" i="1"/>
  <c r="P1260" i="1"/>
  <c r="O1260" i="1"/>
  <c r="N1260" i="1"/>
  <c r="S1259" i="1"/>
  <c r="R1259" i="1"/>
  <c r="P1259" i="1"/>
  <c r="O1259" i="1"/>
  <c r="N1259" i="1"/>
  <c r="S1258" i="1"/>
  <c r="R1258" i="1"/>
  <c r="P1258" i="1"/>
  <c r="O1258" i="1"/>
  <c r="N1258" i="1"/>
  <c r="S1257" i="1"/>
  <c r="R1257" i="1"/>
  <c r="P1257" i="1"/>
  <c r="O1257" i="1"/>
  <c r="N1257" i="1"/>
  <c r="S1256" i="1"/>
  <c r="R1256" i="1"/>
  <c r="P1256" i="1"/>
  <c r="O1256" i="1"/>
  <c r="N1256" i="1"/>
  <c r="S1255" i="1"/>
  <c r="R1255" i="1"/>
  <c r="P1255" i="1"/>
  <c r="O1255" i="1"/>
  <c r="N1255" i="1"/>
  <c r="S1254" i="1"/>
  <c r="R1254" i="1"/>
  <c r="P1254" i="1"/>
  <c r="O1254" i="1"/>
  <c r="N1254" i="1"/>
  <c r="S1253" i="1"/>
  <c r="R1253" i="1"/>
  <c r="P1253" i="1"/>
  <c r="O1253" i="1"/>
  <c r="N1253" i="1"/>
  <c r="S1252" i="1"/>
  <c r="R1252" i="1"/>
  <c r="P1252" i="1"/>
  <c r="O1252" i="1"/>
  <c r="N1252" i="1"/>
  <c r="S1251" i="1"/>
  <c r="R1251" i="1"/>
  <c r="P1251" i="1"/>
  <c r="O1251" i="1"/>
  <c r="N1251" i="1"/>
  <c r="S1250" i="1"/>
  <c r="R1250" i="1"/>
  <c r="P1250" i="1"/>
  <c r="O1250" i="1"/>
  <c r="N1250" i="1"/>
  <c r="S1248" i="1"/>
  <c r="R1248" i="1"/>
  <c r="P1248" i="1"/>
  <c r="O1248" i="1"/>
  <c r="N1248" i="1"/>
  <c r="S1247" i="1"/>
  <c r="R1247" i="1"/>
  <c r="P1247" i="1"/>
  <c r="O1247" i="1"/>
  <c r="N1247" i="1"/>
  <c r="S1246" i="1"/>
  <c r="R1246" i="1"/>
  <c r="P1246" i="1"/>
  <c r="O1246" i="1"/>
  <c r="N1246" i="1"/>
  <c r="S1245" i="1"/>
  <c r="R1245" i="1"/>
  <c r="P1245" i="1"/>
  <c r="O1245" i="1"/>
  <c r="N1245" i="1"/>
  <c r="S1244" i="1"/>
  <c r="R1244" i="1"/>
  <c r="P1244" i="1"/>
  <c r="O1244" i="1"/>
  <c r="N1244" i="1"/>
  <c r="S1243" i="1"/>
  <c r="R1243" i="1"/>
  <c r="P1243" i="1"/>
  <c r="O1243" i="1"/>
  <c r="N1243" i="1"/>
  <c r="S1242" i="1"/>
  <c r="R1242" i="1"/>
  <c r="P1242" i="1"/>
  <c r="O1242" i="1"/>
  <c r="N1242" i="1"/>
  <c r="S1241" i="1"/>
  <c r="R1241" i="1"/>
  <c r="P1241" i="1"/>
  <c r="O1241" i="1"/>
  <c r="N1241" i="1"/>
  <c r="S1240" i="1"/>
  <c r="R1240" i="1"/>
  <c r="P1240" i="1"/>
  <c r="O1240" i="1"/>
  <c r="N1240" i="1"/>
  <c r="S1239" i="1"/>
  <c r="R1239" i="1"/>
  <c r="P1239" i="1"/>
  <c r="O1239" i="1"/>
  <c r="N1239" i="1"/>
  <c r="S1238" i="1"/>
  <c r="R1238" i="1"/>
  <c r="P1238" i="1"/>
  <c r="O1238" i="1"/>
  <c r="N1238" i="1"/>
  <c r="S1237" i="1"/>
  <c r="R1237" i="1"/>
  <c r="P1237" i="1"/>
  <c r="O1237" i="1"/>
  <c r="N1237" i="1"/>
  <c r="S1236" i="1"/>
  <c r="R1236" i="1"/>
  <c r="P1236" i="1"/>
  <c r="O1236" i="1"/>
  <c r="N1236" i="1"/>
  <c r="S1235" i="1"/>
  <c r="R1235" i="1"/>
  <c r="P1235" i="1"/>
  <c r="O1235" i="1"/>
  <c r="N1235" i="1"/>
  <c r="S1234" i="1"/>
  <c r="R1234" i="1"/>
  <c r="P1234" i="1"/>
  <c r="O1234" i="1"/>
  <c r="N1234" i="1"/>
  <c r="S1233" i="1"/>
  <c r="R1233" i="1"/>
  <c r="P1233" i="1"/>
  <c r="O1233" i="1"/>
  <c r="N1233" i="1"/>
  <c r="S1232" i="1"/>
  <c r="R1232" i="1"/>
  <c r="P1232" i="1"/>
  <c r="O1232" i="1"/>
  <c r="N1232" i="1"/>
  <c r="S1231" i="1"/>
  <c r="R1231" i="1"/>
  <c r="P1231" i="1"/>
  <c r="O1231" i="1"/>
  <c r="N1231" i="1"/>
  <c r="S1230" i="1"/>
  <c r="R1230" i="1"/>
  <c r="P1230" i="1"/>
  <c r="O1230" i="1"/>
  <c r="N1230" i="1"/>
  <c r="S1229" i="1"/>
  <c r="R1229" i="1"/>
  <c r="P1229" i="1"/>
  <c r="O1229" i="1"/>
  <c r="N1229" i="1"/>
  <c r="S1228" i="1"/>
  <c r="R1228" i="1"/>
  <c r="P1228" i="1"/>
  <c r="O1228" i="1"/>
  <c r="N1228" i="1"/>
  <c r="S1227" i="1"/>
  <c r="R1227" i="1"/>
  <c r="P1227" i="1"/>
  <c r="O1227" i="1"/>
  <c r="N1227" i="1"/>
  <c r="S1226" i="1"/>
  <c r="R1226" i="1"/>
  <c r="P1226" i="1"/>
  <c r="O1226" i="1"/>
  <c r="N1226" i="1"/>
  <c r="S1224" i="1"/>
  <c r="R1224" i="1"/>
  <c r="P1224" i="1"/>
  <c r="O1224" i="1"/>
  <c r="N1224" i="1"/>
  <c r="S1223" i="1"/>
  <c r="R1223" i="1"/>
  <c r="P1223" i="1"/>
  <c r="O1223" i="1"/>
  <c r="N1223" i="1"/>
  <c r="S1222" i="1"/>
  <c r="R1222" i="1"/>
  <c r="P1222" i="1"/>
  <c r="O1222" i="1"/>
  <c r="N1222" i="1"/>
  <c r="S1221" i="1"/>
  <c r="R1221" i="1"/>
  <c r="P1221" i="1"/>
  <c r="O1221" i="1"/>
  <c r="N1221" i="1"/>
  <c r="S1220" i="1"/>
  <c r="R1220" i="1"/>
  <c r="P1220" i="1"/>
  <c r="O1220" i="1"/>
  <c r="N1220" i="1"/>
  <c r="S1219" i="1"/>
  <c r="R1219" i="1"/>
  <c r="P1219" i="1"/>
  <c r="O1219" i="1"/>
  <c r="N1219" i="1"/>
  <c r="S1218" i="1"/>
  <c r="R1218" i="1"/>
  <c r="P1218" i="1"/>
  <c r="O1218" i="1"/>
  <c r="N1218" i="1"/>
  <c r="S1217" i="1"/>
  <c r="R1217" i="1"/>
  <c r="P1217" i="1"/>
  <c r="O1217" i="1"/>
  <c r="N1217" i="1"/>
  <c r="S1216" i="1"/>
  <c r="R1216" i="1"/>
  <c r="P1216" i="1"/>
  <c r="O1216" i="1"/>
  <c r="N1216" i="1"/>
  <c r="S1215" i="1"/>
  <c r="R1215" i="1"/>
  <c r="P1215" i="1"/>
  <c r="O1215" i="1"/>
  <c r="N1215" i="1"/>
  <c r="S1214" i="1"/>
  <c r="R1214" i="1"/>
  <c r="P1214" i="1"/>
  <c r="O1214" i="1"/>
  <c r="N1214" i="1"/>
  <c r="S1213" i="1"/>
  <c r="R1213" i="1"/>
  <c r="P1213" i="1"/>
  <c r="O1213" i="1"/>
  <c r="N1213" i="1"/>
  <c r="S1212" i="1"/>
  <c r="R1212" i="1"/>
  <c r="P1212" i="1"/>
  <c r="O1212" i="1"/>
  <c r="N1212" i="1"/>
  <c r="S1211" i="1"/>
  <c r="R1211" i="1"/>
  <c r="P1211" i="1"/>
  <c r="O1211" i="1"/>
  <c r="N1211" i="1"/>
  <c r="S1210" i="1"/>
  <c r="R1210" i="1"/>
  <c r="P1210" i="1"/>
  <c r="O1210" i="1"/>
  <c r="N1210" i="1"/>
  <c r="S1208" i="1"/>
  <c r="R1208" i="1"/>
  <c r="P1208" i="1"/>
  <c r="O1208" i="1"/>
  <c r="N1208" i="1"/>
  <c r="S1207" i="1"/>
  <c r="R1207" i="1"/>
  <c r="P1207" i="1"/>
  <c r="O1207" i="1"/>
  <c r="N1207" i="1"/>
  <c r="S1206" i="1"/>
  <c r="R1206" i="1"/>
  <c r="P1206" i="1"/>
  <c r="O1206" i="1"/>
  <c r="N1206" i="1"/>
  <c r="S1205" i="1"/>
  <c r="R1205" i="1"/>
  <c r="P1205" i="1"/>
  <c r="O1205" i="1"/>
  <c r="N1205" i="1"/>
  <c r="S1204" i="1"/>
  <c r="R1204" i="1"/>
  <c r="P1204" i="1"/>
  <c r="O1204" i="1"/>
  <c r="N1204" i="1"/>
  <c r="S1203" i="1"/>
  <c r="R1203" i="1"/>
  <c r="P1203" i="1"/>
  <c r="O1203" i="1"/>
  <c r="N1203" i="1"/>
  <c r="S1202" i="1"/>
  <c r="R1202" i="1"/>
  <c r="P1202" i="1"/>
  <c r="O1202" i="1"/>
  <c r="N1202" i="1"/>
  <c r="S1201" i="1"/>
  <c r="R1201" i="1"/>
  <c r="P1201" i="1"/>
  <c r="O1201" i="1"/>
  <c r="N1201" i="1"/>
  <c r="S1200" i="1"/>
  <c r="R1200" i="1"/>
  <c r="P1200" i="1"/>
  <c r="O1200" i="1"/>
  <c r="N1200" i="1"/>
  <c r="S1199" i="1"/>
  <c r="R1199" i="1"/>
  <c r="P1199" i="1"/>
  <c r="O1199" i="1"/>
  <c r="N1199" i="1"/>
  <c r="S1198" i="1"/>
  <c r="R1198" i="1"/>
  <c r="P1198" i="1"/>
  <c r="O1198" i="1"/>
  <c r="N1198" i="1"/>
  <c r="S1197" i="1"/>
  <c r="R1197" i="1"/>
  <c r="P1197" i="1"/>
  <c r="O1197" i="1"/>
  <c r="N1197" i="1"/>
  <c r="S1196" i="1"/>
  <c r="R1196" i="1"/>
  <c r="P1196" i="1"/>
  <c r="O1196" i="1"/>
  <c r="N1196" i="1"/>
  <c r="S1195" i="1"/>
  <c r="R1195" i="1"/>
  <c r="P1195" i="1"/>
  <c r="O1195" i="1"/>
  <c r="N1195" i="1"/>
  <c r="S1194" i="1"/>
  <c r="R1194" i="1"/>
  <c r="P1194" i="1"/>
  <c r="O1194" i="1"/>
  <c r="N1194" i="1"/>
  <c r="S1193" i="1"/>
  <c r="R1193" i="1"/>
  <c r="P1193" i="1"/>
  <c r="O1193" i="1"/>
  <c r="N1193" i="1"/>
  <c r="S1192" i="1"/>
  <c r="R1192" i="1"/>
  <c r="P1192" i="1"/>
  <c r="O1192" i="1"/>
  <c r="N1192" i="1"/>
  <c r="S1191" i="1"/>
  <c r="R1191" i="1"/>
  <c r="P1191" i="1"/>
  <c r="O1191" i="1"/>
  <c r="N1191" i="1"/>
  <c r="S1190" i="1"/>
  <c r="R1190" i="1"/>
  <c r="P1190" i="1"/>
  <c r="O1190" i="1"/>
  <c r="N1190" i="1"/>
  <c r="S1189" i="1"/>
  <c r="R1189" i="1"/>
  <c r="P1189" i="1"/>
  <c r="O1189" i="1"/>
  <c r="N1189" i="1"/>
  <c r="S1188" i="1"/>
  <c r="R1188" i="1"/>
  <c r="P1188" i="1"/>
  <c r="O1188" i="1"/>
  <c r="N1188" i="1"/>
  <c r="S1187" i="1"/>
  <c r="R1187" i="1"/>
  <c r="P1187" i="1"/>
  <c r="O1187" i="1"/>
  <c r="N1187" i="1"/>
  <c r="S1186" i="1"/>
  <c r="R1186" i="1"/>
  <c r="P1186" i="1"/>
  <c r="O1186" i="1"/>
  <c r="N1186" i="1"/>
  <c r="S1185" i="1"/>
  <c r="R1185" i="1"/>
  <c r="P1185" i="1"/>
  <c r="O1185" i="1"/>
  <c r="N1185" i="1"/>
  <c r="S1184" i="1"/>
  <c r="R1184" i="1"/>
  <c r="P1184" i="1"/>
  <c r="O1184" i="1"/>
  <c r="N1184" i="1"/>
  <c r="S1183" i="1"/>
  <c r="R1183" i="1"/>
  <c r="P1183" i="1"/>
  <c r="O1183" i="1"/>
  <c r="N1183" i="1"/>
  <c r="S1182" i="1"/>
  <c r="R1182" i="1"/>
  <c r="P1182" i="1"/>
  <c r="O1182" i="1"/>
  <c r="N1182" i="1"/>
  <c r="S1181" i="1"/>
  <c r="R1181" i="1"/>
  <c r="P1181" i="1"/>
  <c r="O1181" i="1"/>
  <c r="N1181" i="1"/>
  <c r="S1180" i="1"/>
  <c r="R1180" i="1"/>
  <c r="P1180" i="1"/>
  <c r="O1180" i="1"/>
  <c r="N1180" i="1"/>
  <c r="S1179" i="1"/>
  <c r="R1179" i="1"/>
  <c r="P1179" i="1"/>
  <c r="O1179" i="1"/>
  <c r="N1179" i="1"/>
  <c r="S1178" i="1"/>
  <c r="R1178" i="1"/>
  <c r="P1178" i="1"/>
  <c r="O1178" i="1"/>
  <c r="N1178" i="1"/>
  <c r="S1177" i="1"/>
  <c r="R1177" i="1"/>
  <c r="P1177" i="1"/>
  <c r="O1177" i="1"/>
  <c r="N1177" i="1"/>
  <c r="S1176" i="1"/>
  <c r="R1176" i="1"/>
  <c r="P1176" i="1"/>
  <c r="O1176" i="1"/>
  <c r="N1176" i="1"/>
  <c r="S1175" i="1"/>
  <c r="R1175" i="1"/>
  <c r="P1175" i="1"/>
  <c r="O1175" i="1"/>
  <c r="N1175" i="1"/>
  <c r="S1174" i="1"/>
  <c r="R1174" i="1"/>
  <c r="P1174" i="1"/>
  <c r="O1174" i="1"/>
  <c r="N1174" i="1"/>
  <c r="S1173" i="1"/>
  <c r="R1173" i="1"/>
  <c r="P1173" i="1"/>
  <c r="O1173" i="1"/>
  <c r="N1173" i="1"/>
  <c r="S1172" i="1"/>
  <c r="R1172" i="1"/>
  <c r="P1172" i="1"/>
  <c r="O1172" i="1"/>
  <c r="N1172" i="1"/>
  <c r="S1171" i="1"/>
  <c r="R1171" i="1"/>
  <c r="P1171" i="1"/>
  <c r="O1171" i="1"/>
  <c r="N1171" i="1"/>
  <c r="S1170" i="1"/>
  <c r="R1170" i="1"/>
  <c r="P1170" i="1"/>
  <c r="O1170" i="1"/>
  <c r="N1170" i="1"/>
  <c r="S1169" i="1"/>
  <c r="R1169" i="1"/>
  <c r="P1169" i="1"/>
  <c r="O1169" i="1"/>
  <c r="N1169" i="1"/>
  <c r="S1168" i="1"/>
  <c r="R1168" i="1"/>
  <c r="P1168" i="1"/>
  <c r="O1168" i="1"/>
  <c r="N1168" i="1"/>
  <c r="S1167" i="1"/>
  <c r="R1167" i="1"/>
  <c r="P1167" i="1"/>
  <c r="O1167" i="1"/>
  <c r="N1167" i="1"/>
  <c r="S1166" i="1"/>
  <c r="R1166" i="1"/>
  <c r="P1166" i="1"/>
  <c r="O1166" i="1"/>
  <c r="N1166" i="1"/>
  <c r="S1165" i="1"/>
  <c r="R1165" i="1"/>
  <c r="P1165" i="1"/>
  <c r="O1165" i="1"/>
  <c r="N1165" i="1"/>
  <c r="S1164" i="1"/>
  <c r="R1164" i="1"/>
  <c r="P1164" i="1"/>
  <c r="O1164" i="1"/>
  <c r="N1164" i="1"/>
  <c r="S1163" i="1"/>
  <c r="R1163" i="1"/>
  <c r="P1163" i="1"/>
  <c r="O1163" i="1"/>
  <c r="N1163" i="1"/>
  <c r="S1162" i="1"/>
  <c r="R1162" i="1"/>
  <c r="P1162" i="1"/>
  <c r="O1162" i="1"/>
  <c r="N1162" i="1"/>
  <c r="S1161" i="1"/>
  <c r="R1161" i="1"/>
  <c r="P1161" i="1"/>
  <c r="O1161" i="1"/>
  <c r="N1161" i="1"/>
  <c r="S1160" i="1"/>
  <c r="R1160" i="1"/>
  <c r="P1160" i="1"/>
  <c r="O1160" i="1"/>
  <c r="N1160" i="1"/>
  <c r="S1159" i="1"/>
  <c r="R1159" i="1"/>
  <c r="P1159" i="1"/>
  <c r="O1159" i="1"/>
  <c r="N1159" i="1"/>
  <c r="S1158" i="1"/>
  <c r="R1158" i="1"/>
  <c r="P1158" i="1"/>
  <c r="O1158" i="1"/>
  <c r="N1158" i="1"/>
  <c r="S1157" i="1"/>
  <c r="R1157" i="1"/>
  <c r="P1157" i="1"/>
  <c r="O1157" i="1"/>
  <c r="N1157" i="1"/>
  <c r="S1156" i="1"/>
  <c r="R1156" i="1"/>
  <c r="P1156" i="1"/>
  <c r="O1156" i="1"/>
  <c r="N1156" i="1"/>
  <c r="S1155" i="1"/>
  <c r="R1155" i="1"/>
  <c r="P1155" i="1"/>
  <c r="O1155" i="1"/>
  <c r="N1155" i="1"/>
  <c r="S1154" i="1"/>
  <c r="R1154" i="1"/>
  <c r="P1154" i="1"/>
  <c r="O1154" i="1"/>
  <c r="N1154" i="1"/>
  <c r="S1153" i="1"/>
  <c r="R1153" i="1"/>
  <c r="P1153" i="1"/>
  <c r="O1153" i="1"/>
  <c r="N1153" i="1"/>
  <c r="S1152" i="1"/>
  <c r="R1152" i="1"/>
  <c r="P1152" i="1"/>
  <c r="O1152" i="1"/>
  <c r="N1152" i="1"/>
  <c r="S1151" i="1"/>
  <c r="R1151" i="1"/>
  <c r="P1151" i="1"/>
  <c r="O1151" i="1"/>
  <c r="N1151" i="1"/>
  <c r="S1150" i="1"/>
  <c r="R1150" i="1"/>
  <c r="P1150" i="1"/>
  <c r="O1150" i="1"/>
  <c r="N1150" i="1"/>
  <c r="S1149" i="1"/>
  <c r="R1149" i="1"/>
  <c r="P1149" i="1"/>
  <c r="O1149" i="1"/>
  <c r="N1149" i="1"/>
  <c r="S1148" i="1"/>
  <c r="R1148" i="1"/>
  <c r="P1148" i="1"/>
  <c r="O1148" i="1"/>
  <c r="N1148" i="1"/>
  <c r="S1147" i="1"/>
  <c r="R1147" i="1"/>
  <c r="P1147" i="1"/>
  <c r="O1147" i="1"/>
  <c r="N1147" i="1"/>
  <c r="S1146" i="1"/>
  <c r="R1146" i="1"/>
  <c r="P1146" i="1"/>
  <c r="O1146" i="1"/>
  <c r="N1146" i="1"/>
  <c r="S1145" i="1"/>
  <c r="R1145" i="1"/>
  <c r="P1145" i="1"/>
  <c r="O1145" i="1"/>
  <c r="N1145" i="1"/>
  <c r="S1143" i="1"/>
  <c r="R1143" i="1"/>
  <c r="P1143" i="1"/>
  <c r="O1143" i="1"/>
  <c r="N1143" i="1"/>
  <c r="S1142" i="1"/>
  <c r="R1142" i="1"/>
  <c r="P1142" i="1"/>
  <c r="O1142" i="1"/>
  <c r="N1142" i="1"/>
  <c r="S1141" i="1"/>
  <c r="R1141" i="1"/>
  <c r="P1141" i="1"/>
  <c r="O1141" i="1"/>
  <c r="N1141" i="1"/>
  <c r="S1140" i="1"/>
  <c r="R1140" i="1"/>
  <c r="P1140" i="1"/>
  <c r="O1140" i="1"/>
  <c r="N1140" i="1"/>
  <c r="S1139" i="1"/>
  <c r="R1139" i="1"/>
  <c r="P1139" i="1"/>
  <c r="O1139" i="1"/>
  <c r="N1139" i="1"/>
  <c r="S1138" i="1"/>
  <c r="R1138" i="1"/>
  <c r="P1138" i="1"/>
  <c r="O1138" i="1"/>
  <c r="N1138" i="1"/>
  <c r="S1137" i="1"/>
  <c r="R1137" i="1"/>
  <c r="P1137" i="1"/>
  <c r="O1137" i="1"/>
  <c r="N1137" i="1"/>
  <c r="S1136" i="1"/>
  <c r="R1136" i="1"/>
  <c r="P1136" i="1"/>
  <c r="O1136" i="1"/>
  <c r="N1136" i="1"/>
  <c r="S1135" i="1"/>
  <c r="R1135" i="1"/>
  <c r="P1135" i="1"/>
  <c r="O1135" i="1"/>
  <c r="N1135" i="1"/>
  <c r="S1134" i="1"/>
  <c r="R1134" i="1"/>
  <c r="P1134" i="1"/>
  <c r="O1134" i="1"/>
  <c r="N1134" i="1"/>
  <c r="S1133" i="1"/>
  <c r="R1133" i="1"/>
  <c r="P1133" i="1"/>
  <c r="O1133" i="1"/>
  <c r="N1133" i="1"/>
  <c r="S1132" i="1"/>
  <c r="R1132" i="1"/>
  <c r="P1132" i="1"/>
  <c r="O1132" i="1"/>
  <c r="N1132" i="1"/>
  <c r="S1131" i="1"/>
  <c r="R1131" i="1"/>
  <c r="P1131" i="1"/>
  <c r="O1131" i="1"/>
  <c r="N1131" i="1"/>
  <c r="S1130" i="1"/>
  <c r="R1130" i="1"/>
  <c r="P1130" i="1"/>
  <c r="O1130" i="1"/>
  <c r="N1130" i="1"/>
  <c r="S1129" i="1"/>
  <c r="R1129" i="1"/>
  <c r="P1129" i="1"/>
  <c r="O1129" i="1"/>
  <c r="N1129" i="1"/>
  <c r="S1128" i="1"/>
  <c r="R1128" i="1"/>
  <c r="P1128" i="1"/>
  <c r="O1128" i="1"/>
  <c r="N1128" i="1"/>
  <c r="S1127" i="1"/>
  <c r="R1127" i="1"/>
  <c r="P1127" i="1"/>
  <c r="O1127" i="1"/>
  <c r="N1127" i="1"/>
  <c r="S1126" i="1"/>
  <c r="R1126" i="1"/>
  <c r="P1126" i="1"/>
  <c r="O1126" i="1"/>
  <c r="N1126" i="1"/>
  <c r="S1125" i="1"/>
  <c r="R1125" i="1"/>
  <c r="P1125" i="1"/>
  <c r="O1125" i="1"/>
  <c r="N1125" i="1"/>
  <c r="S1124" i="1"/>
  <c r="R1124" i="1"/>
  <c r="P1124" i="1"/>
  <c r="O1124" i="1"/>
  <c r="N1124" i="1"/>
  <c r="S1123" i="1"/>
  <c r="R1123" i="1"/>
  <c r="P1123" i="1"/>
  <c r="O1123" i="1"/>
  <c r="N1123" i="1"/>
  <c r="S1122" i="1"/>
  <c r="R1122" i="1"/>
  <c r="P1122" i="1"/>
  <c r="O1122" i="1"/>
  <c r="N1122" i="1"/>
  <c r="S1121" i="1"/>
  <c r="R1121" i="1"/>
  <c r="P1121" i="1"/>
  <c r="O1121" i="1"/>
  <c r="N1121" i="1"/>
  <c r="S1120" i="1"/>
  <c r="R1120" i="1"/>
  <c r="P1120" i="1"/>
  <c r="O1120" i="1"/>
  <c r="N1120" i="1"/>
  <c r="S1119" i="1"/>
  <c r="R1119" i="1"/>
  <c r="P1119" i="1"/>
  <c r="O1119" i="1"/>
  <c r="N1119" i="1"/>
  <c r="S1118" i="1"/>
  <c r="R1118" i="1"/>
  <c r="P1118" i="1"/>
  <c r="O1118" i="1"/>
  <c r="N1118" i="1"/>
  <c r="S1117" i="1"/>
  <c r="R1117" i="1"/>
  <c r="P1117" i="1"/>
  <c r="O1117" i="1"/>
  <c r="N1117" i="1"/>
  <c r="S1116" i="1"/>
  <c r="R1116" i="1"/>
  <c r="P1116" i="1"/>
  <c r="O1116" i="1"/>
  <c r="N1116" i="1"/>
  <c r="S1115" i="1"/>
  <c r="R1115" i="1"/>
  <c r="P1115" i="1"/>
  <c r="O1115" i="1"/>
  <c r="N1115" i="1"/>
  <c r="S1114" i="1"/>
  <c r="R1114" i="1"/>
  <c r="P1114" i="1"/>
  <c r="O1114" i="1"/>
  <c r="N1114" i="1"/>
  <c r="S1113" i="1"/>
  <c r="R1113" i="1"/>
  <c r="P1113" i="1"/>
  <c r="O1113" i="1"/>
  <c r="N1113" i="1"/>
  <c r="S1112" i="1"/>
  <c r="R1112" i="1"/>
  <c r="P1112" i="1"/>
  <c r="O1112" i="1"/>
  <c r="N1112" i="1"/>
  <c r="S1111" i="1"/>
  <c r="R1111" i="1"/>
  <c r="P1111" i="1"/>
  <c r="O1111" i="1"/>
  <c r="N1111" i="1"/>
  <c r="S1110" i="1"/>
  <c r="R1110" i="1"/>
  <c r="P1110" i="1"/>
  <c r="O1110" i="1"/>
  <c r="N1110" i="1"/>
  <c r="S1109" i="1"/>
  <c r="R1109" i="1"/>
  <c r="P1109" i="1"/>
  <c r="O1109" i="1"/>
  <c r="N1109" i="1"/>
  <c r="S1108" i="1"/>
  <c r="R1108" i="1"/>
  <c r="P1108" i="1"/>
  <c r="O1108" i="1"/>
  <c r="N1108" i="1"/>
  <c r="S1107" i="1"/>
  <c r="R1107" i="1"/>
  <c r="P1107" i="1"/>
  <c r="O1107" i="1"/>
  <c r="N1107" i="1"/>
  <c r="S1106" i="1"/>
  <c r="R1106" i="1"/>
  <c r="P1106" i="1"/>
  <c r="O1106" i="1"/>
  <c r="N1106" i="1"/>
  <c r="S1105" i="1"/>
  <c r="R1105" i="1"/>
  <c r="P1105" i="1"/>
  <c r="O1105" i="1"/>
  <c r="N1105" i="1"/>
  <c r="S1104" i="1"/>
  <c r="R1104" i="1"/>
  <c r="P1104" i="1"/>
  <c r="O1104" i="1"/>
  <c r="N1104" i="1"/>
  <c r="S1103" i="1"/>
  <c r="R1103" i="1"/>
  <c r="P1103" i="1"/>
  <c r="O1103" i="1"/>
  <c r="N1103" i="1"/>
  <c r="S1102" i="1"/>
  <c r="R1102" i="1"/>
  <c r="P1102" i="1"/>
  <c r="O1102" i="1"/>
  <c r="N1102" i="1"/>
  <c r="S1101" i="1"/>
  <c r="R1101" i="1"/>
  <c r="P1101" i="1"/>
  <c r="O1101" i="1"/>
  <c r="N1101" i="1"/>
  <c r="S1100" i="1"/>
  <c r="R1100" i="1"/>
  <c r="P1100" i="1"/>
  <c r="O1100" i="1"/>
  <c r="N1100" i="1"/>
  <c r="S1099" i="1"/>
  <c r="R1099" i="1"/>
  <c r="P1099" i="1"/>
  <c r="O1099" i="1"/>
  <c r="N1099" i="1"/>
  <c r="S1098" i="1"/>
  <c r="R1098" i="1"/>
  <c r="P1098" i="1"/>
  <c r="O1098" i="1"/>
  <c r="N1098" i="1"/>
  <c r="S1097" i="1"/>
  <c r="R1097" i="1"/>
  <c r="P1097" i="1"/>
  <c r="O1097" i="1"/>
  <c r="N1097" i="1"/>
  <c r="S1096" i="1"/>
  <c r="R1096" i="1"/>
  <c r="P1096" i="1"/>
  <c r="O1096" i="1"/>
  <c r="N1096" i="1"/>
  <c r="S1095" i="1"/>
  <c r="R1095" i="1"/>
  <c r="P1095" i="1"/>
  <c r="O1095" i="1"/>
  <c r="N1095" i="1"/>
  <c r="S1094" i="1"/>
  <c r="R1094" i="1"/>
  <c r="P1094" i="1"/>
  <c r="O1094" i="1"/>
  <c r="N1094" i="1"/>
  <c r="S1093" i="1"/>
  <c r="R1093" i="1"/>
  <c r="P1093" i="1"/>
  <c r="O1093" i="1"/>
  <c r="N1093" i="1"/>
  <c r="S1092" i="1"/>
  <c r="R1092" i="1"/>
  <c r="P1092" i="1"/>
  <c r="O1092" i="1"/>
  <c r="N1092" i="1"/>
  <c r="S1091" i="1"/>
  <c r="R1091" i="1"/>
  <c r="P1091" i="1"/>
  <c r="O1091" i="1"/>
  <c r="N1091" i="1"/>
  <c r="S1090" i="1"/>
  <c r="R1090" i="1"/>
  <c r="P1090" i="1"/>
  <c r="O1090" i="1"/>
  <c r="N1090" i="1"/>
  <c r="S1089" i="1"/>
  <c r="R1089" i="1"/>
  <c r="P1089" i="1"/>
  <c r="O1089" i="1"/>
  <c r="N1089" i="1"/>
  <c r="S1088" i="1"/>
  <c r="R1088" i="1"/>
  <c r="P1088" i="1"/>
  <c r="O1088" i="1"/>
  <c r="N1088" i="1"/>
  <c r="S1087" i="1"/>
  <c r="R1087" i="1"/>
  <c r="P1087" i="1"/>
  <c r="O1087" i="1"/>
  <c r="N1087" i="1"/>
  <c r="S1086" i="1"/>
  <c r="R1086" i="1"/>
  <c r="P1086" i="1"/>
  <c r="O1086" i="1"/>
  <c r="N1086" i="1"/>
  <c r="S1085" i="1"/>
  <c r="R1085" i="1"/>
  <c r="P1085" i="1"/>
  <c r="O1085" i="1"/>
  <c r="N1085" i="1"/>
  <c r="S1084" i="1"/>
  <c r="R1084" i="1"/>
  <c r="P1084" i="1"/>
  <c r="O1084" i="1"/>
  <c r="N1084" i="1"/>
  <c r="S1083" i="1"/>
  <c r="R1083" i="1"/>
  <c r="P1083" i="1"/>
  <c r="O1083" i="1"/>
  <c r="N1083" i="1"/>
  <c r="S1082" i="1"/>
  <c r="R1082" i="1"/>
  <c r="P1082" i="1"/>
  <c r="O1082" i="1"/>
  <c r="N1082" i="1"/>
  <c r="S1081" i="1"/>
  <c r="R1081" i="1"/>
  <c r="P1081" i="1"/>
  <c r="O1081" i="1"/>
  <c r="N1081" i="1"/>
  <c r="S1080" i="1"/>
  <c r="R1080" i="1"/>
  <c r="P1080" i="1"/>
  <c r="O1080" i="1"/>
  <c r="N1080" i="1"/>
  <c r="S1079" i="1"/>
  <c r="R1079" i="1"/>
  <c r="P1079" i="1"/>
  <c r="O1079" i="1"/>
  <c r="N1079" i="1"/>
  <c r="S1078" i="1"/>
  <c r="R1078" i="1"/>
  <c r="P1078" i="1"/>
  <c r="O1078" i="1"/>
  <c r="N1078" i="1"/>
  <c r="S1077" i="1"/>
  <c r="R1077" i="1"/>
  <c r="P1077" i="1"/>
  <c r="O1077" i="1"/>
  <c r="N1077" i="1"/>
  <c r="S1076" i="1"/>
  <c r="R1076" i="1"/>
  <c r="P1076" i="1"/>
  <c r="O1076" i="1"/>
  <c r="N1076" i="1"/>
  <c r="S1075" i="1"/>
  <c r="R1075" i="1"/>
  <c r="P1075" i="1"/>
  <c r="O1075" i="1"/>
  <c r="N1075" i="1"/>
  <c r="S1074" i="1"/>
  <c r="R1074" i="1"/>
  <c r="P1074" i="1"/>
  <c r="O1074" i="1"/>
  <c r="N1074" i="1"/>
  <c r="S1073" i="1"/>
  <c r="R1073" i="1"/>
  <c r="P1073" i="1"/>
  <c r="O1073" i="1"/>
  <c r="N1073" i="1"/>
  <c r="S1072" i="1"/>
  <c r="R1072" i="1"/>
  <c r="P1072" i="1"/>
  <c r="O1072" i="1"/>
  <c r="N1072" i="1"/>
  <c r="S1071" i="1"/>
  <c r="R1071" i="1"/>
  <c r="P1071" i="1"/>
  <c r="O1071" i="1"/>
  <c r="N1071" i="1"/>
  <c r="S1070" i="1"/>
  <c r="R1070" i="1"/>
  <c r="P1070" i="1"/>
  <c r="O1070" i="1"/>
  <c r="N1070" i="1"/>
  <c r="S1069" i="1"/>
  <c r="R1069" i="1"/>
  <c r="P1069" i="1"/>
  <c r="O1069" i="1"/>
  <c r="N1069" i="1"/>
  <c r="S1068" i="1"/>
  <c r="R1068" i="1"/>
  <c r="P1068" i="1"/>
  <c r="O1068" i="1"/>
  <c r="N1068" i="1"/>
  <c r="S1067" i="1"/>
  <c r="R1067" i="1"/>
  <c r="P1067" i="1"/>
  <c r="O1067" i="1"/>
  <c r="N1067" i="1"/>
  <c r="S1066" i="1"/>
  <c r="R1066" i="1"/>
  <c r="P1066" i="1"/>
  <c r="O1066" i="1"/>
  <c r="N1066" i="1"/>
  <c r="S1065" i="1"/>
  <c r="R1065" i="1"/>
  <c r="P1065" i="1"/>
  <c r="O1065" i="1"/>
  <c r="N1065" i="1"/>
  <c r="S1064" i="1"/>
  <c r="R1064" i="1"/>
  <c r="P1064" i="1"/>
  <c r="O1064" i="1"/>
  <c r="N1064" i="1"/>
  <c r="S1063" i="1"/>
  <c r="R1063" i="1"/>
  <c r="P1063" i="1"/>
  <c r="O1063" i="1"/>
  <c r="N1063" i="1"/>
  <c r="S1062" i="1"/>
  <c r="R1062" i="1"/>
  <c r="P1062" i="1"/>
  <c r="O1062" i="1"/>
  <c r="N1062" i="1"/>
  <c r="S1061" i="1"/>
  <c r="R1061" i="1"/>
  <c r="P1061" i="1"/>
  <c r="O1061" i="1"/>
  <c r="N1061" i="1"/>
  <c r="S1060" i="1"/>
  <c r="R1060" i="1"/>
  <c r="P1060" i="1"/>
  <c r="O1060" i="1"/>
  <c r="N1060" i="1"/>
  <c r="S1059" i="1"/>
  <c r="R1059" i="1"/>
  <c r="P1059" i="1"/>
  <c r="O1059" i="1"/>
  <c r="N1059" i="1"/>
  <c r="S1058" i="1"/>
  <c r="R1058" i="1"/>
  <c r="P1058" i="1"/>
  <c r="O1058" i="1"/>
  <c r="N1058" i="1"/>
  <c r="S1057" i="1"/>
  <c r="R1057" i="1"/>
  <c r="P1057" i="1"/>
  <c r="O1057" i="1"/>
  <c r="N1057" i="1"/>
  <c r="S1056" i="1"/>
  <c r="R1056" i="1"/>
  <c r="P1056" i="1"/>
  <c r="O1056" i="1"/>
  <c r="N1056" i="1"/>
  <c r="S1055" i="1"/>
  <c r="R1055" i="1"/>
  <c r="P1055" i="1"/>
  <c r="O1055" i="1"/>
  <c r="N1055" i="1"/>
  <c r="S1054" i="1"/>
  <c r="R1054" i="1"/>
  <c r="P1054" i="1"/>
  <c r="O1054" i="1"/>
  <c r="N1054" i="1"/>
  <c r="S1053" i="1"/>
  <c r="R1053" i="1"/>
  <c r="P1053" i="1"/>
  <c r="O1053" i="1"/>
  <c r="N1053" i="1"/>
  <c r="S1052" i="1"/>
  <c r="R1052" i="1"/>
  <c r="P1052" i="1"/>
  <c r="O1052" i="1"/>
  <c r="N1052" i="1"/>
  <c r="S1051" i="1"/>
  <c r="R1051" i="1"/>
  <c r="P1051" i="1"/>
  <c r="O1051" i="1"/>
  <c r="N1051" i="1"/>
  <c r="S1050" i="1"/>
  <c r="R1050" i="1"/>
  <c r="P1050" i="1"/>
  <c r="O1050" i="1"/>
  <c r="N1050" i="1"/>
  <c r="S1049" i="1"/>
  <c r="R1049" i="1"/>
  <c r="P1049" i="1"/>
  <c r="O1049" i="1"/>
  <c r="N1049" i="1"/>
  <c r="S1048" i="1"/>
  <c r="R1048" i="1"/>
  <c r="P1048" i="1"/>
  <c r="O1048" i="1"/>
  <c r="N1048" i="1"/>
  <c r="S1047" i="1"/>
  <c r="R1047" i="1"/>
  <c r="P1047" i="1"/>
  <c r="O1047" i="1"/>
  <c r="N1047" i="1"/>
  <c r="S1046" i="1"/>
  <c r="R1046" i="1"/>
  <c r="P1046" i="1"/>
  <c r="O1046" i="1"/>
  <c r="N1046" i="1"/>
  <c r="S1045" i="1"/>
  <c r="R1045" i="1"/>
  <c r="P1045" i="1"/>
  <c r="O1045" i="1"/>
  <c r="N1045" i="1"/>
  <c r="S1044" i="1"/>
  <c r="R1044" i="1"/>
  <c r="P1044" i="1"/>
  <c r="O1044" i="1"/>
  <c r="N1044" i="1"/>
  <c r="S1043" i="1"/>
  <c r="R1043" i="1"/>
  <c r="P1043" i="1"/>
  <c r="O1043" i="1"/>
  <c r="N1043" i="1"/>
  <c r="S1042" i="1"/>
  <c r="R1042" i="1"/>
  <c r="P1042" i="1"/>
  <c r="O1042" i="1"/>
  <c r="N1042" i="1"/>
  <c r="S1041" i="1"/>
  <c r="R1041" i="1"/>
  <c r="P1041" i="1"/>
  <c r="O1041" i="1"/>
  <c r="N1041" i="1"/>
  <c r="S1040" i="1"/>
  <c r="R1040" i="1"/>
  <c r="P1040" i="1"/>
  <c r="O1040" i="1"/>
  <c r="N1040" i="1"/>
  <c r="S1039" i="1"/>
  <c r="R1039" i="1"/>
  <c r="P1039" i="1"/>
  <c r="O1039" i="1"/>
  <c r="N1039" i="1"/>
  <c r="S1038" i="1"/>
  <c r="R1038" i="1"/>
  <c r="P1038" i="1"/>
  <c r="O1038" i="1"/>
  <c r="N1038" i="1"/>
  <c r="S1037" i="1"/>
  <c r="R1037" i="1"/>
  <c r="P1037" i="1"/>
  <c r="O1037" i="1"/>
  <c r="N1037" i="1"/>
  <c r="S1036" i="1"/>
  <c r="R1036" i="1"/>
  <c r="P1036" i="1"/>
  <c r="O1036" i="1"/>
  <c r="N1036" i="1"/>
  <c r="S1035" i="1"/>
  <c r="R1035" i="1"/>
  <c r="P1035" i="1"/>
  <c r="O1035" i="1"/>
  <c r="N1035" i="1"/>
  <c r="S1034" i="1"/>
  <c r="R1034" i="1"/>
  <c r="P1034" i="1"/>
  <c r="O1034" i="1"/>
  <c r="N1034" i="1"/>
  <c r="S1033" i="1"/>
  <c r="R1033" i="1"/>
  <c r="P1033" i="1"/>
  <c r="O1033" i="1"/>
  <c r="N1033" i="1"/>
  <c r="S1032" i="1"/>
  <c r="R1032" i="1"/>
  <c r="P1032" i="1"/>
  <c r="O1032" i="1"/>
  <c r="N1032" i="1"/>
  <c r="S1031" i="1"/>
  <c r="R1031" i="1"/>
  <c r="P1031" i="1"/>
  <c r="O1031" i="1"/>
  <c r="N1031" i="1"/>
  <c r="S1030" i="1"/>
  <c r="R1030" i="1"/>
  <c r="P1030" i="1"/>
  <c r="O1030" i="1"/>
  <c r="N1030" i="1"/>
  <c r="S1029" i="1"/>
  <c r="R1029" i="1"/>
  <c r="P1029" i="1"/>
  <c r="O1029" i="1"/>
  <c r="N1029" i="1"/>
  <c r="S1028" i="1"/>
  <c r="R1028" i="1"/>
  <c r="P1028" i="1"/>
  <c r="O1028" i="1"/>
  <c r="N1028" i="1"/>
  <c r="S1027" i="1"/>
  <c r="R1027" i="1"/>
  <c r="P1027" i="1"/>
  <c r="O1027" i="1"/>
  <c r="N1027" i="1"/>
  <c r="S1026" i="1"/>
  <c r="R1026" i="1"/>
  <c r="P1026" i="1"/>
  <c r="O1026" i="1"/>
  <c r="N1026" i="1"/>
  <c r="S1025" i="1"/>
  <c r="R1025" i="1"/>
  <c r="P1025" i="1"/>
  <c r="O1025" i="1"/>
  <c r="N1025" i="1"/>
  <c r="S1024" i="1"/>
  <c r="R1024" i="1"/>
  <c r="P1024" i="1"/>
  <c r="O1024" i="1"/>
  <c r="N1024" i="1"/>
  <c r="S1023" i="1"/>
  <c r="R1023" i="1"/>
  <c r="P1023" i="1"/>
  <c r="O1023" i="1"/>
  <c r="N1023" i="1"/>
  <c r="S1021" i="1"/>
  <c r="R1021" i="1"/>
  <c r="P1021" i="1"/>
  <c r="O1021" i="1"/>
  <c r="N1021" i="1"/>
  <c r="S1020" i="1"/>
  <c r="R1020" i="1"/>
  <c r="P1020" i="1"/>
  <c r="O1020" i="1"/>
  <c r="N1020" i="1"/>
  <c r="S1019" i="1"/>
  <c r="R1019" i="1"/>
  <c r="P1019" i="1"/>
  <c r="O1019" i="1"/>
  <c r="N1019" i="1"/>
  <c r="S1018" i="1"/>
  <c r="R1018" i="1"/>
  <c r="P1018" i="1"/>
  <c r="O1018" i="1"/>
  <c r="N1018" i="1"/>
  <c r="S1017" i="1"/>
  <c r="R1017" i="1"/>
  <c r="P1017" i="1"/>
  <c r="O1017" i="1"/>
  <c r="N1017" i="1"/>
  <c r="S1016" i="1"/>
  <c r="R1016" i="1"/>
  <c r="P1016" i="1"/>
  <c r="O1016" i="1"/>
  <c r="N1016" i="1"/>
  <c r="S1015" i="1"/>
  <c r="R1015" i="1"/>
  <c r="P1015" i="1"/>
  <c r="O1015" i="1"/>
  <c r="N1015" i="1"/>
  <c r="S1014" i="1"/>
  <c r="R1014" i="1"/>
  <c r="P1014" i="1"/>
  <c r="O1014" i="1"/>
  <c r="N1014" i="1"/>
  <c r="S1013" i="1"/>
  <c r="R1013" i="1"/>
  <c r="P1013" i="1"/>
  <c r="O1013" i="1"/>
  <c r="N1013" i="1"/>
  <c r="S1012" i="1"/>
  <c r="R1012" i="1"/>
  <c r="P1012" i="1"/>
  <c r="O1012" i="1"/>
  <c r="N1012" i="1"/>
  <c r="S1011" i="1"/>
  <c r="R1011" i="1"/>
  <c r="P1011" i="1"/>
  <c r="O1011" i="1"/>
  <c r="N1011" i="1"/>
  <c r="S1010" i="1"/>
  <c r="R1010" i="1"/>
  <c r="P1010" i="1"/>
  <c r="O1010" i="1"/>
  <c r="N1010" i="1"/>
  <c r="S1009" i="1"/>
  <c r="R1009" i="1"/>
  <c r="P1009" i="1"/>
  <c r="O1009" i="1"/>
  <c r="N1009" i="1"/>
  <c r="S1008" i="1"/>
  <c r="R1008" i="1"/>
  <c r="P1008" i="1"/>
  <c r="O1008" i="1"/>
  <c r="N1008" i="1"/>
  <c r="S1007" i="1"/>
  <c r="R1007" i="1"/>
  <c r="P1007" i="1"/>
  <c r="O1007" i="1"/>
  <c r="N1007" i="1"/>
  <c r="S1006" i="1"/>
  <c r="R1006" i="1"/>
  <c r="P1006" i="1"/>
  <c r="O1006" i="1"/>
  <c r="N1006" i="1"/>
  <c r="S1005" i="1"/>
  <c r="R1005" i="1"/>
  <c r="P1005" i="1"/>
  <c r="O1005" i="1"/>
  <c r="N1005" i="1"/>
  <c r="S1004" i="1"/>
  <c r="R1004" i="1"/>
  <c r="P1004" i="1"/>
  <c r="O1004" i="1"/>
  <c r="N1004" i="1"/>
  <c r="S1003" i="1"/>
  <c r="R1003" i="1"/>
  <c r="P1003" i="1"/>
  <c r="O1003" i="1"/>
  <c r="N1003" i="1"/>
  <c r="S1002" i="1"/>
  <c r="R1002" i="1"/>
  <c r="P1002" i="1"/>
  <c r="O1002" i="1"/>
  <c r="N1002" i="1"/>
  <c r="S1001" i="1"/>
  <c r="R1001" i="1"/>
  <c r="P1001" i="1"/>
  <c r="O1001" i="1"/>
  <c r="N1001" i="1"/>
  <c r="S1000" i="1"/>
  <c r="R1000" i="1"/>
  <c r="P1000" i="1"/>
  <c r="O1000" i="1"/>
  <c r="N1000" i="1"/>
  <c r="S999" i="1"/>
  <c r="R999" i="1"/>
  <c r="P999" i="1"/>
  <c r="O999" i="1"/>
  <c r="N999" i="1"/>
  <c r="S998" i="1"/>
  <c r="R998" i="1"/>
  <c r="P998" i="1"/>
  <c r="O998" i="1"/>
  <c r="N998" i="1"/>
  <c r="S997" i="1"/>
  <c r="R997" i="1"/>
  <c r="P997" i="1"/>
  <c r="O997" i="1"/>
  <c r="N997" i="1"/>
  <c r="S996" i="1"/>
  <c r="R996" i="1"/>
  <c r="P996" i="1"/>
  <c r="O996" i="1"/>
  <c r="N996" i="1"/>
  <c r="S995" i="1"/>
  <c r="R995" i="1"/>
  <c r="P995" i="1"/>
  <c r="O995" i="1"/>
  <c r="N995" i="1"/>
  <c r="S994" i="1"/>
  <c r="R994" i="1"/>
  <c r="P994" i="1"/>
  <c r="O994" i="1"/>
  <c r="N994" i="1"/>
  <c r="S993" i="1"/>
  <c r="R993" i="1"/>
  <c r="P993" i="1"/>
  <c r="O993" i="1"/>
  <c r="N993" i="1"/>
  <c r="S992" i="1"/>
  <c r="R992" i="1"/>
  <c r="P992" i="1"/>
  <c r="O992" i="1"/>
  <c r="N992" i="1"/>
  <c r="S991" i="1"/>
  <c r="R991" i="1"/>
  <c r="P991" i="1"/>
  <c r="O991" i="1"/>
  <c r="N991" i="1"/>
  <c r="S990" i="1"/>
  <c r="R990" i="1"/>
  <c r="P990" i="1"/>
  <c r="O990" i="1"/>
  <c r="N990" i="1"/>
  <c r="S989" i="1"/>
  <c r="R989" i="1"/>
  <c r="P989" i="1"/>
  <c r="O989" i="1"/>
  <c r="N989" i="1"/>
  <c r="S988" i="1"/>
  <c r="R988" i="1"/>
  <c r="P988" i="1"/>
  <c r="O988" i="1"/>
  <c r="N988" i="1"/>
  <c r="S987" i="1"/>
  <c r="R987" i="1"/>
  <c r="P987" i="1"/>
  <c r="O987" i="1"/>
  <c r="N987" i="1"/>
  <c r="S986" i="1"/>
  <c r="R986" i="1"/>
  <c r="P986" i="1"/>
  <c r="O986" i="1"/>
  <c r="N986" i="1"/>
  <c r="S985" i="1"/>
  <c r="R985" i="1"/>
  <c r="P985" i="1"/>
  <c r="O985" i="1"/>
  <c r="N985" i="1"/>
  <c r="S984" i="1"/>
  <c r="R984" i="1"/>
  <c r="P984" i="1"/>
  <c r="O984" i="1"/>
  <c r="N984" i="1"/>
  <c r="S983" i="1"/>
  <c r="R983" i="1"/>
  <c r="P983" i="1"/>
  <c r="O983" i="1"/>
  <c r="N983" i="1"/>
  <c r="S982" i="1"/>
  <c r="R982" i="1"/>
  <c r="P982" i="1"/>
  <c r="O982" i="1"/>
  <c r="N982" i="1"/>
  <c r="S981" i="1"/>
  <c r="R981" i="1"/>
  <c r="P981" i="1"/>
  <c r="O981" i="1"/>
  <c r="N981" i="1"/>
  <c r="S980" i="1"/>
  <c r="R980" i="1"/>
  <c r="P980" i="1"/>
  <c r="O980" i="1"/>
  <c r="N980" i="1"/>
  <c r="S979" i="1"/>
  <c r="R979" i="1"/>
  <c r="P979" i="1"/>
  <c r="O979" i="1"/>
  <c r="N979" i="1"/>
  <c r="S978" i="1"/>
  <c r="R978" i="1"/>
  <c r="P978" i="1"/>
  <c r="O978" i="1"/>
  <c r="N978" i="1"/>
  <c r="S977" i="1"/>
  <c r="R977" i="1"/>
  <c r="P977" i="1"/>
  <c r="O977" i="1"/>
  <c r="N977" i="1"/>
  <c r="S976" i="1"/>
  <c r="R976" i="1"/>
  <c r="P976" i="1"/>
  <c r="O976" i="1"/>
  <c r="N976" i="1"/>
  <c r="S975" i="1"/>
  <c r="R975" i="1"/>
  <c r="P975" i="1"/>
  <c r="O975" i="1"/>
  <c r="N975" i="1"/>
  <c r="S974" i="1"/>
  <c r="R974" i="1"/>
  <c r="P974" i="1"/>
  <c r="O974" i="1"/>
  <c r="N974" i="1"/>
  <c r="S973" i="1"/>
  <c r="R973" i="1"/>
  <c r="P973" i="1"/>
  <c r="O973" i="1"/>
  <c r="N973" i="1"/>
  <c r="S972" i="1"/>
  <c r="R972" i="1"/>
  <c r="P972" i="1"/>
  <c r="O972" i="1"/>
  <c r="N972" i="1"/>
  <c r="S971" i="1"/>
  <c r="R971" i="1"/>
  <c r="P971" i="1"/>
  <c r="O971" i="1"/>
  <c r="N971" i="1"/>
  <c r="S970" i="1"/>
  <c r="R970" i="1"/>
  <c r="P970" i="1"/>
  <c r="O970" i="1"/>
  <c r="N970" i="1"/>
  <c r="S969" i="1"/>
  <c r="R969" i="1"/>
  <c r="P969" i="1"/>
  <c r="O969" i="1"/>
  <c r="N969" i="1"/>
  <c r="S968" i="1"/>
  <c r="R968" i="1"/>
  <c r="P968" i="1"/>
  <c r="O968" i="1"/>
  <c r="N968" i="1"/>
  <c r="S967" i="1"/>
  <c r="R967" i="1"/>
  <c r="P967" i="1"/>
  <c r="O967" i="1"/>
  <c r="N967" i="1"/>
  <c r="S966" i="1"/>
  <c r="R966" i="1"/>
  <c r="P966" i="1"/>
  <c r="O966" i="1"/>
  <c r="N966" i="1"/>
  <c r="S965" i="1"/>
  <c r="R965" i="1"/>
  <c r="P965" i="1"/>
  <c r="O965" i="1"/>
  <c r="N965" i="1"/>
  <c r="S964" i="1"/>
  <c r="R964" i="1"/>
  <c r="P964" i="1"/>
  <c r="O964" i="1"/>
  <c r="N964" i="1"/>
  <c r="S963" i="1"/>
  <c r="R963" i="1"/>
  <c r="P963" i="1"/>
  <c r="O963" i="1"/>
  <c r="N963" i="1"/>
  <c r="S962" i="1"/>
  <c r="R962" i="1"/>
  <c r="P962" i="1"/>
  <c r="O962" i="1"/>
  <c r="N962" i="1"/>
  <c r="S961" i="1"/>
  <c r="R961" i="1"/>
  <c r="P961" i="1"/>
  <c r="O961" i="1"/>
  <c r="N961" i="1"/>
  <c r="S960" i="1"/>
  <c r="R960" i="1"/>
  <c r="P960" i="1"/>
  <c r="O960" i="1"/>
  <c r="N960" i="1"/>
  <c r="S959" i="1"/>
  <c r="R959" i="1"/>
  <c r="P959" i="1"/>
  <c r="O959" i="1"/>
  <c r="N959" i="1"/>
  <c r="S958" i="1"/>
  <c r="R958" i="1"/>
  <c r="P958" i="1"/>
  <c r="O958" i="1"/>
  <c r="N958" i="1"/>
  <c r="S957" i="1"/>
  <c r="R957" i="1"/>
  <c r="P957" i="1"/>
  <c r="O957" i="1"/>
  <c r="N957" i="1"/>
  <c r="S956" i="1"/>
  <c r="R956" i="1"/>
  <c r="P956" i="1"/>
  <c r="O956" i="1"/>
  <c r="N956" i="1"/>
  <c r="S955" i="1"/>
  <c r="R955" i="1"/>
  <c r="P955" i="1"/>
  <c r="O955" i="1"/>
  <c r="N955" i="1"/>
  <c r="S954" i="1"/>
  <c r="R954" i="1"/>
  <c r="P954" i="1"/>
  <c r="O954" i="1"/>
  <c r="N954" i="1"/>
  <c r="S953" i="1"/>
  <c r="R953" i="1"/>
  <c r="P953" i="1"/>
  <c r="O953" i="1"/>
  <c r="N953" i="1"/>
  <c r="S952" i="1"/>
  <c r="R952" i="1"/>
  <c r="P952" i="1"/>
  <c r="O952" i="1"/>
  <c r="N952" i="1"/>
  <c r="S951" i="1"/>
  <c r="R951" i="1"/>
  <c r="P951" i="1"/>
  <c r="O951" i="1"/>
  <c r="N951" i="1"/>
  <c r="S950" i="1"/>
  <c r="R950" i="1"/>
  <c r="P950" i="1"/>
  <c r="O950" i="1"/>
  <c r="N950" i="1"/>
  <c r="S949" i="1"/>
  <c r="R949" i="1"/>
  <c r="P949" i="1"/>
  <c r="O949" i="1"/>
  <c r="N949" i="1"/>
  <c r="S948" i="1"/>
  <c r="R948" i="1"/>
  <c r="P948" i="1"/>
  <c r="O948" i="1"/>
  <c r="N948" i="1"/>
  <c r="S947" i="1"/>
  <c r="R947" i="1"/>
  <c r="P947" i="1"/>
  <c r="O947" i="1"/>
  <c r="N947" i="1"/>
  <c r="S946" i="1"/>
  <c r="R946" i="1"/>
  <c r="P946" i="1"/>
  <c r="O946" i="1"/>
  <c r="N946" i="1"/>
  <c r="S945" i="1"/>
  <c r="R945" i="1"/>
  <c r="P945" i="1"/>
  <c r="O945" i="1"/>
  <c r="N945" i="1"/>
  <c r="S944" i="1"/>
  <c r="R944" i="1"/>
  <c r="P944" i="1"/>
  <c r="O944" i="1"/>
  <c r="N944" i="1"/>
  <c r="S943" i="1"/>
  <c r="R943" i="1"/>
  <c r="P943" i="1"/>
  <c r="O943" i="1"/>
  <c r="N943" i="1"/>
  <c r="S942" i="1"/>
  <c r="R942" i="1"/>
  <c r="P942" i="1"/>
  <c r="O942" i="1"/>
  <c r="N942" i="1"/>
  <c r="S941" i="1"/>
  <c r="R941" i="1"/>
  <c r="P941" i="1"/>
  <c r="O941" i="1"/>
  <c r="N941" i="1"/>
  <c r="S940" i="1"/>
  <c r="R940" i="1"/>
  <c r="P940" i="1"/>
  <c r="O940" i="1"/>
  <c r="N940" i="1"/>
  <c r="S939" i="1"/>
  <c r="R939" i="1"/>
  <c r="P939" i="1"/>
  <c r="O939" i="1"/>
  <c r="N939" i="1"/>
  <c r="S938" i="1"/>
  <c r="R938" i="1"/>
  <c r="P938" i="1"/>
  <c r="O938" i="1"/>
  <c r="N938" i="1"/>
  <c r="S937" i="1"/>
  <c r="R937" i="1"/>
  <c r="P937" i="1"/>
  <c r="O937" i="1"/>
  <c r="N937" i="1"/>
  <c r="S936" i="1"/>
  <c r="R936" i="1"/>
  <c r="P936" i="1"/>
  <c r="O936" i="1"/>
  <c r="N936" i="1"/>
  <c r="S935" i="1"/>
  <c r="R935" i="1"/>
  <c r="P935" i="1"/>
  <c r="O935" i="1"/>
  <c r="N935" i="1"/>
  <c r="S934" i="1"/>
  <c r="R934" i="1"/>
  <c r="P934" i="1"/>
  <c r="O934" i="1"/>
  <c r="N934" i="1"/>
  <c r="S933" i="1"/>
  <c r="R933" i="1"/>
  <c r="P933" i="1"/>
  <c r="O933" i="1"/>
  <c r="N933" i="1"/>
  <c r="S932" i="1"/>
  <c r="R932" i="1"/>
  <c r="P932" i="1"/>
  <c r="O932" i="1"/>
  <c r="N932" i="1"/>
  <c r="S931" i="1"/>
  <c r="R931" i="1"/>
  <c r="P931" i="1"/>
  <c r="O931" i="1"/>
  <c r="N931" i="1"/>
  <c r="S930" i="1"/>
  <c r="R930" i="1"/>
  <c r="P930" i="1"/>
  <c r="O930" i="1"/>
  <c r="N930" i="1"/>
  <c r="S929" i="1"/>
  <c r="R929" i="1"/>
  <c r="P929" i="1"/>
  <c r="O929" i="1"/>
  <c r="N929" i="1"/>
  <c r="S928" i="1"/>
  <c r="R928" i="1"/>
  <c r="P928" i="1"/>
  <c r="O928" i="1"/>
  <c r="N928" i="1"/>
  <c r="S927" i="1"/>
  <c r="R927" i="1"/>
  <c r="P927" i="1"/>
  <c r="O927" i="1"/>
  <c r="N927" i="1"/>
  <c r="S926" i="1"/>
  <c r="R926" i="1"/>
  <c r="P926" i="1"/>
  <c r="O926" i="1"/>
  <c r="N926" i="1"/>
  <c r="S925" i="1"/>
  <c r="R925" i="1"/>
  <c r="P925" i="1"/>
  <c r="O925" i="1"/>
  <c r="N925" i="1"/>
  <c r="S924" i="1"/>
  <c r="R924" i="1"/>
  <c r="P924" i="1"/>
  <c r="O924" i="1"/>
  <c r="N924" i="1"/>
  <c r="S923" i="1"/>
  <c r="R923" i="1"/>
  <c r="P923" i="1"/>
  <c r="O923" i="1"/>
  <c r="N923" i="1"/>
  <c r="S922" i="1"/>
  <c r="R922" i="1"/>
  <c r="P922" i="1"/>
  <c r="O922" i="1"/>
  <c r="N922" i="1"/>
  <c r="S921" i="1"/>
  <c r="R921" i="1"/>
  <c r="P921" i="1"/>
  <c r="O921" i="1"/>
  <c r="N921" i="1"/>
  <c r="S920" i="1"/>
  <c r="R920" i="1"/>
  <c r="P920" i="1"/>
  <c r="O920" i="1"/>
  <c r="N920" i="1"/>
  <c r="S919" i="1"/>
  <c r="R919" i="1"/>
  <c r="P919" i="1"/>
  <c r="O919" i="1"/>
  <c r="N919" i="1"/>
  <c r="S918" i="1"/>
  <c r="R918" i="1"/>
  <c r="P918" i="1"/>
  <c r="O918" i="1"/>
  <c r="N918" i="1"/>
  <c r="S916" i="1"/>
  <c r="R916" i="1"/>
  <c r="P916" i="1"/>
  <c r="O916" i="1"/>
  <c r="N916" i="1"/>
  <c r="S915" i="1"/>
  <c r="R915" i="1"/>
  <c r="P915" i="1"/>
  <c r="O915" i="1"/>
  <c r="N915" i="1"/>
  <c r="S914" i="1"/>
  <c r="R914" i="1"/>
  <c r="P914" i="1"/>
  <c r="O914" i="1"/>
  <c r="N914" i="1"/>
  <c r="S913" i="1"/>
  <c r="R913" i="1"/>
  <c r="P913" i="1"/>
  <c r="O913" i="1"/>
  <c r="N913" i="1"/>
  <c r="S912" i="1"/>
  <c r="R912" i="1"/>
  <c r="P912" i="1"/>
  <c r="O912" i="1"/>
  <c r="N912" i="1"/>
  <c r="S911" i="1"/>
  <c r="R911" i="1"/>
  <c r="P911" i="1"/>
  <c r="O911" i="1"/>
  <c r="N911" i="1"/>
  <c r="S910" i="1"/>
  <c r="R910" i="1"/>
  <c r="P910" i="1"/>
  <c r="O910" i="1"/>
  <c r="N910" i="1"/>
  <c r="S909" i="1"/>
  <c r="R909" i="1"/>
  <c r="P909" i="1"/>
  <c r="O909" i="1"/>
  <c r="N909" i="1"/>
  <c r="S908" i="1"/>
  <c r="R908" i="1"/>
  <c r="P908" i="1"/>
  <c r="O908" i="1"/>
  <c r="N908" i="1"/>
  <c r="S907" i="1"/>
  <c r="R907" i="1"/>
  <c r="P907" i="1"/>
  <c r="O907" i="1"/>
  <c r="N907" i="1"/>
  <c r="S906" i="1"/>
  <c r="R906" i="1"/>
  <c r="P906" i="1"/>
  <c r="O906" i="1"/>
  <c r="N906" i="1"/>
  <c r="S905" i="1"/>
  <c r="R905" i="1"/>
  <c r="P905" i="1"/>
  <c r="O905" i="1"/>
  <c r="N905" i="1"/>
  <c r="S904" i="1"/>
  <c r="R904" i="1"/>
  <c r="P904" i="1"/>
  <c r="O904" i="1"/>
  <c r="N904" i="1"/>
  <c r="S903" i="1"/>
  <c r="R903" i="1"/>
  <c r="P903" i="1"/>
  <c r="O903" i="1"/>
  <c r="N903" i="1"/>
  <c r="S902" i="1"/>
  <c r="R902" i="1"/>
  <c r="P902" i="1"/>
  <c r="O902" i="1"/>
  <c r="N902" i="1"/>
  <c r="S901" i="1"/>
  <c r="R901" i="1"/>
  <c r="P901" i="1"/>
  <c r="O901" i="1"/>
  <c r="N901" i="1"/>
  <c r="S900" i="1"/>
  <c r="R900" i="1"/>
  <c r="P900" i="1"/>
  <c r="O900" i="1"/>
  <c r="N900" i="1"/>
  <c r="S899" i="1"/>
  <c r="R899" i="1"/>
  <c r="P899" i="1"/>
  <c r="O899" i="1"/>
  <c r="N899" i="1"/>
  <c r="S898" i="1"/>
  <c r="R898" i="1"/>
  <c r="P898" i="1"/>
  <c r="O898" i="1"/>
  <c r="N898" i="1"/>
  <c r="S897" i="1"/>
  <c r="R897" i="1"/>
  <c r="P897" i="1"/>
  <c r="O897" i="1"/>
  <c r="N897" i="1"/>
  <c r="S896" i="1"/>
  <c r="R896" i="1"/>
  <c r="P896" i="1"/>
  <c r="O896" i="1"/>
  <c r="N896" i="1"/>
  <c r="S895" i="1"/>
  <c r="R895" i="1"/>
  <c r="P895" i="1"/>
  <c r="O895" i="1"/>
  <c r="N895" i="1"/>
  <c r="S894" i="1"/>
  <c r="R894" i="1"/>
  <c r="P894" i="1"/>
  <c r="O894" i="1"/>
  <c r="N894" i="1"/>
  <c r="S893" i="1"/>
  <c r="R893" i="1"/>
  <c r="P893" i="1"/>
  <c r="O893" i="1"/>
  <c r="N893" i="1"/>
  <c r="S892" i="1"/>
  <c r="R892" i="1"/>
  <c r="P892" i="1"/>
  <c r="O892" i="1"/>
  <c r="N892" i="1"/>
  <c r="S891" i="1"/>
  <c r="R891" i="1"/>
  <c r="P891" i="1"/>
  <c r="O891" i="1"/>
  <c r="N891" i="1"/>
  <c r="S890" i="1"/>
  <c r="R890" i="1"/>
  <c r="P890" i="1"/>
  <c r="O890" i="1"/>
  <c r="N890" i="1"/>
  <c r="S889" i="1"/>
  <c r="R889" i="1"/>
  <c r="P889" i="1"/>
  <c r="O889" i="1"/>
  <c r="N889" i="1"/>
  <c r="S888" i="1"/>
  <c r="R888" i="1"/>
  <c r="P888" i="1"/>
  <c r="O888" i="1"/>
  <c r="N888" i="1"/>
  <c r="S887" i="1"/>
  <c r="R887" i="1"/>
  <c r="P887" i="1"/>
  <c r="O887" i="1"/>
  <c r="N887" i="1"/>
  <c r="S886" i="1"/>
  <c r="R886" i="1"/>
  <c r="P886" i="1"/>
  <c r="O886" i="1"/>
  <c r="N886" i="1"/>
  <c r="S885" i="1"/>
  <c r="R885" i="1"/>
  <c r="P885" i="1"/>
  <c r="O885" i="1"/>
  <c r="N885" i="1"/>
  <c r="S884" i="1"/>
  <c r="R884" i="1"/>
  <c r="P884" i="1"/>
  <c r="O884" i="1"/>
  <c r="N884" i="1"/>
  <c r="S883" i="1"/>
  <c r="R883" i="1"/>
  <c r="P883" i="1"/>
  <c r="O883" i="1"/>
  <c r="N883" i="1"/>
  <c r="S882" i="1"/>
  <c r="R882" i="1"/>
  <c r="P882" i="1"/>
  <c r="O882" i="1"/>
  <c r="N882" i="1"/>
  <c r="S881" i="1"/>
  <c r="R881" i="1"/>
  <c r="P881" i="1"/>
  <c r="O881" i="1"/>
  <c r="N881" i="1"/>
  <c r="S880" i="1"/>
  <c r="R880" i="1"/>
  <c r="P880" i="1"/>
  <c r="O880" i="1"/>
  <c r="N880" i="1"/>
  <c r="S879" i="1"/>
  <c r="R879" i="1"/>
  <c r="P879" i="1"/>
  <c r="O879" i="1"/>
  <c r="N879" i="1"/>
  <c r="S878" i="1"/>
  <c r="R878" i="1"/>
  <c r="P878" i="1"/>
  <c r="O878" i="1"/>
  <c r="N878" i="1"/>
  <c r="S877" i="1"/>
  <c r="R877" i="1"/>
  <c r="P877" i="1"/>
  <c r="O877" i="1"/>
  <c r="N877" i="1"/>
  <c r="S876" i="1"/>
  <c r="R876" i="1"/>
  <c r="P876" i="1"/>
  <c r="O876" i="1"/>
  <c r="N876" i="1"/>
  <c r="S875" i="1"/>
  <c r="R875" i="1"/>
  <c r="P875" i="1"/>
  <c r="O875" i="1"/>
  <c r="N875" i="1"/>
  <c r="S874" i="1"/>
  <c r="R874" i="1"/>
  <c r="P874" i="1"/>
  <c r="O874" i="1"/>
  <c r="N874" i="1"/>
  <c r="S873" i="1"/>
  <c r="R873" i="1"/>
  <c r="P873" i="1"/>
  <c r="O873" i="1"/>
  <c r="N873" i="1"/>
  <c r="S872" i="1"/>
  <c r="R872" i="1"/>
  <c r="P872" i="1"/>
  <c r="O872" i="1"/>
  <c r="N872" i="1"/>
  <c r="S871" i="1"/>
  <c r="R871" i="1"/>
  <c r="P871" i="1"/>
  <c r="O871" i="1"/>
  <c r="N871" i="1"/>
  <c r="S870" i="1"/>
  <c r="R870" i="1"/>
  <c r="P870" i="1"/>
  <c r="O870" i="1"/>
  <c r="N870" i="1"/>
  <c r="S869" i="1"/>
  <c r="R869" i="1"/>
  <c r="P869" i="1"/>
  <c r="O869" i="1"/>
  <c r="N869" i="1"/>
  <c r="S868" i="1"/>
  <c r="R868" i="1"/>
  <c r="P868" i="1"/>
  <c r="O868" i="1"/>
  <c r="N868" i="1"/>
  <c r="S867" i="1"/>
  <c r="R867" i="1"/>
  <c r="P867" i="1"/>
  <c r="O867" i="1"/>
  <c r="N867" i="1"/>
  <c r="S866" i="1"/>
  <c r="R866" i="1"/>
  <c r="P866" i="1"/>
  <c r="O866" i="1"/>
  <c r="N866" i="1"/>
  <c r="S865" i="1"/>
  <c r="R865" i="1"/>
  <c r="P865" i="1"/>
  <c r="O865" i="1"/>
  <c r="N865" i="1"/>
  <c r="S864" i="1"/>
  <c r="R864" i="1"/>
  <c r="P864" i="1"/>
  <c r="O864" i="1"/>
  <c r="N864" i="1"/>
  <c r="S863" i="1"/>
  <c r="R863" i="1"/>
  <c r="P863" i="1"/>
  <c r="O863" i="1"/>
  <c r="N863" i="1"/>
  <c r="S862" i="1"/>
  <c r="R862" i="1"/>
  <c r="P862" i="1"/>
  <c r="O862" i="1"/>
  <c r="N862" i="1"/>
  <c r="S861" i="1"/>
  <c r="R861" i="1"/>
  <c r="P861" i="1"/>
  <c r="O861" i="1"/>
  <c r="N861" i="1"/>
  <c r="S860" i="1"/>
  <c r="R860" i="1"/>
  <c r="P860" i="1"/>
  <c r="O860" i="1"/>
  <c r="N860" i="1"/>
  <c r="S859" i="1"/>
  <c r="R859" i="1"/>
  <c r="P859" i="1"/>
  <c r="O859" i="1"/>
  <c r="N859" i="1"/>
  <c r="S858" i="1"/>
  <c r="R858" i="1"/>
  <c r="P858" i="1"/>
  <c r="O858" i="1"/>
  <c r="N858" i="1"/>
  <c r="S857" i="1"/>
  <c r="R857" i="1"/>
  <c r="P857" i="1"/>
  <c r="O857" i="1"/>
  <c r="N857" i="1"/>
  <c r="S856" i="1"/>
  <c r="R856" i="1"/>
  <c r="P856" i="1"/>
  <c r="O856" i="1"/>
  <c r="N856" i="1"/>
  <c r="S855" i="1"/>
  <c r="R855" i="1"/>
  <c r="P855" i="1"/>
  <c r="O855" i="1"/>
  <c r="N855" i="1"/>
  <c r="S854" i="1"/>
  <c r="R854" i="1"/>
  <c r="P854" i="1"/>
  <c r="O854" i="1"/>
  <c r="N854" i="1"/>
  <c r="S853" i="1"/>
  <c r="R853" i="1"/>
  <c r="P853" i="1"/>
  <c r="O853" i="1"/>
  <c r="N853" i="1"/>
  <c r="S852" i="1"/>
  <c r="R852" i="1"/>
  <c r="P852" i="1"/>
  <c r="O852" i="1"/>
  <c r="N852" i="1"/>
  <c r="S851" i="1"/>
  <c r="R851" i="1"/>
  <c r="P851" i="1"/>
  <c r="O851" i="1"/>
  <c r="N851" i="1"/>
  <c r="S850" i="1"/>
  <c r="R850" i="1"/>
  <c r="P850" i="1"/>
  <c r="O850" i="1"/>
  <c r="N850" i="1"/>
  <c r="S849" i="1"/>
  <c r="R849" i="1"/>
  <c r="P849" i="1"/>
  <c r="O849" i="1"/>
  <c r="N849" i="1"/>
  <c r="S848" i="1"/>
  <c r="R848" i="1"/>
  <c r="P848" i="1"/>
  <c r="O848" i="1"/>
  <c r="N848" i="1"/>
  <c r="S847" i="1"/>
  <c r="R847" i="1"/>
  <c r="P847" i="1"/>
  <c r="O847" i="1"/>
  <c r="N847" i="1"/>
  <c r="S846" i="1"/>
  <c r="R846" i="1"/>
  <c r="P846" i="1"/>
  <c r="O846" i="1"/>
  <c r="N846" i="1"/>
  <c r="S845" i="1"/>
  <c r="R845" i="1"/>
  <c r="P845" i="1"/>
  <c r="O845" i="1"/>
  <c r="N845" i="1"/>
  <c r="S844" i="1"/>
  <c r="R844" i="1"/>
  <c r="P844" i="1"/>
  <c r="O844" i="1"/>
  <c r="N844" i="1"/>
  <c r="S843" i="1"/>
  <c r="R843" i="1"/>
  <c r="P843" i="1"/>
  <c r="O843" i="1"/>
  <c r="N843" i="1"/>
  <c r="S842" i="1"/>
  <c r="R842" i="1"/>
  <c r="P842" i="1"/>
  <c r="O842" i="1"/>
  <c r="N842" i="1"/>
  <c r="S841" i="1"/>
  <c r="R841" i="1"/>
  <c r="P841" i="1"/>
  <c r="O841" i="1"/>
  <c r="N841" i="1"/>
  <c r="S840" i="1"/>
  <c r="R840" i="1"/>
  <c r="P840" i="1"/>
  <c r="O840" i="1"/>
  <c r="N840" i="1"/>
  <c r="S839" i="1"/>
  <c r="R839" i="1"/>
  <c r="P839" i="1"/>
  <c r="O839" i="1"/>
  <c r="N839" i="1"/>
  <c r="S838" i="1"/>
  <c r="R838" i="1"/>
  <c r="P838" i="1"/>
  <c r="O838" i="1"/>
  <c r="N838" i="1"/>
  <c r="S837" i="1"/>
  <c r="R837" i="1"/>
  <c r="P837" i="1"/>
  <c r="O837" i="1"/>
  <c r="N837" i="1"/>
  <c r="S836" i="1"/>
  <c r="R836" i="1"/>
  <c r="P836" i="1"/>
  <c r="O836" i="1"/>
  <c r="N836" i="1"/>
  <c r="S835" i="1"/>
  <c r="R835" i="1"/>
  <c r="P835" i="1"/>
  <c r="O835" i="1"/>
  <c r="N835" i="1"/>
  <c r="S834" i="1"/>
  <c r="R834" i="1"/>
  <c r="P834" i="1"/>
  <c r="O834" i="1"/>
  <c r="N834" i="1"/>
  <c r="S833" i="1"/>
  <c r="R833" i="1"/>
  <c r="P833" i="1"/>
  <c r="O833" i="1"/>
  <c r="N833" i="1"/>
  <c r="S832" i="1"/>
  <c r="R832" i="1"/>
  <c r="P832" i="1"/>
  <c r="O832" i="1"/>
  <c r="N832" i="1"/>
  <c r="S831" i="1"/>
  <c r="R831" i="1"/>
  <c r="P831" i="1"/>
  <c r="O831" i="1"/>
  <c r="N831" i="1"/>
  <c r="S830" i="1"/>
  <c r="R830" i="1"/>
  <c r="P830" i="1"/>
  <c r="O830" i="1"/>
  <c r="N830" i="1"/>
  <c r="S829" i="1"/>
  <c r="R829" i="1"/>
  <c r="P829" i="1"/>
  <c r="O829" i="1"/>
  <c r="N829" i="1"/>
  <c r="S828" i="1"/>
  <c r="R828" i="1"/>
  <c r="P828" i="1"/>
  <c r="O828" i="1"/>
  <c r="N828" i="1"/>
  <c r="S827" i="1"/>
  <c r="R827" i="1"/>
  <c r="P827" i="1"/>
  <c r="O827" i="1"/>
  <c r="N827" i="1"/>
  <c r="S826" i="1"/>
  <c r="R826" i="1"/>
  <c r="P826" i="1"/>
  <c r="O826" i="1"/>
  <c r="N826" i="1"/>
  <c r="S825" i="1"/>
  <c r="R825" i="1"/>
  <c r="P825" i="1"/>
  <c r="O825" i="1"/>
  <c r="N825" i="1"/>
  <c r="S823" i="1"/>
  <c r="R823" i="1"/>
  <c r="P823" i="1"/>
  <c r="O823" i="1"/>
  <c r="N823" i="1"/>
  <c r="S822" i="1"/>
  <c r="R822" i="1"/>
  <c r="P822" i="1"/>
  <c r="O822" i="1"/>
  <c r="N822" i="1"/>
  <c r="S821" i="1"/>
  <c r="R821" i="1"/>
  <c r="P821" i="1"/>
  <c r="O821" i="1"/>
  <c r="N821" i="1"/>
  <c r="S820" i="1"/>
  <c r="R820" i="1"/>
  <c r="P820" i="1"/>
  <c r="O820" i="1"/>
  <c r="N820" i="1"/>
  <c r="S819" i="1"/>
  <c r="R819" i="1"/>
  <c r="P819" i="1"/>
  <c r="O819" i="1"/>
  <c r="N819" i="1"/>
  <c r="S818" i="1"/>
  <c r="R818" i="1"/>
  <c r="P818" i="1"/>
  <c r="O818" i="1"/>
  <c r="N818" i="1"/>
  <c r="S817" i="1"/>
  <c r="R817" i="1"/>
  <c r="P817" i="1"/>
  <c r="O817" i="1"/>
  <c r="N817" i="1"/>
  <c r="S816" i="1"/>
  <c r="R816" i="1"/>
  <c r="P816" i="1"/>
  <c r="O816" i="1"/>
  <c r="N816" i="1"/>
  <c r="S815" i="1"/>
  <c r="R815" i="1"/>
  <c r="P815" i="1"/>
  <c r="O815" i="1"/>
  <c r="N815" i="1"/>
  <c r="S814" i="1"/>
  <c r="R814" i="1"/>
  <c r="P814" i="1"/>
  <c r="O814" i="1"/>
  <c r="N814" i="1"/>
  <c r="S813" i="1"/>
  <c r="R813" i="1"/>
  <c r="P813" i="1"/>
  <c r="O813" i="1"/>
  <c r="N813" i="1"/>
  <c r="S812" i="1"/>
  <c r="R812" i="1"/>
  <c r="P812" i="1"/>
  <c r="O812" i="1"/>
  <c r="N812" i="1"/>
  <c r="S811" i="1"/>
  <c r="R811" i="1"/>
  <c r="P811" i="1"/>
  <c r="O811" i="1"/>
  <c r="N811" i="1"/>
  <c r="S810" i="1"/>
  <c r="R810" i="1"/>
  <c r="P810" i="1"/>
  <c r="O810" i="1"/>
  <c r="N810" i="1"/>
  <c r="S809" i="1"/>
  <c r="R809" i="1"/>
  <c r="P809" i="1"/>
  <c r="O809" i="1"/>
  <c r="N809" i="1"/>
  <c r="S808" i="1"/>
  <c r="R808" i="1"/>
  <c r="P808" i="1"/>
  <c r="O808" i="1"/>
  <c r="N808" i="1"/>
  <c r="S807" i="1"/>
  <c r="R807" i="1"/>
  <c r="P807" i="1"/>
  <c r="O807" i="1"/>
  <c r="N807" i="1"/>
  <c r="S806" i="1"/>
  <c r="R806" i="1"/>
  <c r="P806" i="1"/>
  <c r="O806" i="1"/>
  <c r="N806" i="1"/>
  <c r="S805" i="1"/>
  <c r="R805" i="1"/>
  <c r="P805" i="1"/>
  <c r="O805" i="1"/>
  <c r="N805" i="1"/>
  <c r="S804" i="1"/>
  <c r="R804" i="1"/>
  <c r="P804" i="1"/>
  <c r="O804" i="1"/>
  <c r="N804" i="1"/>
  <c r="S803" i="1"/>
  <c r="R803" i="1"/>
  <c r="P803" i="1"/>
  <c r="O803" i="1"/>
  <c r="N803" i="1"/>
  <c r="S802" i="1"/>
  <c r="R802" i="1"/>
  <c r="P802" i="1"/>
  <c r="O802" i="1"/>
  <c r="N802" i="1"/>
  <c r="S801" i="1"/>
  <c r="R801" i="1"/>
  <c r="P801" i="1"/>
  <c r="O801" i="1"/>
  <c r="N801" i="1"/>
  <c r="S800" i="1"/>
  <c r="R800" i="1"/>
  <c r="P800" i="1"/>
  <c r="O800" i="1"/>
  <c r="N800" i="1"/>
  <c r="S799" i="1"/>
  <c r="R799" i="1"/>
  <c r="P799" i="1"/>
  <c r="O799" i="1"/>
  <c r="N799" i="1"/>
  <c r="S798" i="1"/>
  <c r="R798" i="1"/>
  <c r="P798" i="1"/>
  <c r="O798" i="1"/>
  <c r="N798" i="1"/>
  <c r="S797" i="1"/>
  <c r="R797" i="1"/>
  <c r="P797" i="1"/>
  <c r="O797" i="1"/>
  <c r="N797" i="1"/>
  <c r="S796" i="1"/>
  <c r="R796" i="1"/>
  <c r="P796" i="1"/>
  <c r="O796" i="1"/>
  <c r="N796" i="1"/>
  <c r="S795" i="1"/>
  <c r="R795" i="1"/>
  <c r="P795" i="1"/>
  <c r="O795" i="1"/>
  <c r="N795" i="1"/>
  <c r="S794" i="1"/>
  <c r="R794" i="1"/>
  <c r="P794" i="1"/>
  <c r="O794" i="1"/>
  <c r="N794" i="1"/>
  <c r="S793" i="1"/>
  <c r="R793" i="1"/>
  <c r="P793" i="1"/>
  <c r="O793" i="1"/>
  <c r="N793" i="1"/>
  <c r="S792" i="1"/>
  <c r="R792" i="1"/>
  <c r="P792" i="1"/>
  <c r="O792" i="1"/>
  <c r="N792" i="1"/>
  <c r="S791" i="1"/>
  <c r="R791" i="1"/>
  <c r="P791" i="1"/>
  <c r="O791" i="1"/>
  <c r="N791" i="1"/>
  <c r="S790" i="1"/>
  <c r="R790" i="1"/>
  <c r="P790" i="1"/>
  <c r="O790" i="1"/>
  <c r="N790" i="1"/>
  <c r="S789" i="1"/>
  <c r="R789" i="1"/>
  <c r="P789" i="1"/>
  <c r="O789" i="1"/>
  <c r="N789" i="1"/>
  <c r="S788" i="1"/>
  <c r="R788" i="1"/>
  <c r="P788" i="1"/>
  <c r="O788" i="1"/>
  <c r="N788" i="1"/>
  <c r="S787" i="1"/>
  <c r="R787" i="1"/>
  <c r="P787" i="1"/>
  <c r="O787" i="1"/>
  <c r="N787" i="1"/>
  <c r="S786" i="1"/>
  <c r="R786" i="1"/>
  <c r="P786" i="1"/>
  <c r="O786" i="1"/>
  <c r="N786" i="1"/>
  <c r="S785" i="1"/>
  <c r="R785" i="1"/>
  <c r="P785" i="1"/>
  <c r="O785" i="1"/>
  <c r="N785" i="1"/>
  <c r="S784" i="1"/>
  <c r="R784" i="1"/>
  <c r="P784" i="1"/>
  <c r="O784" i="1"/>
  <c r="N784" i="1"/>
  <c r="S783" i="1"/>
  <c r="R783" i="1"/>
  <c r="P783" i="1"/>
  <c r="O783" i="1"/>
  <c r="N783" i="1"/>
  <c r="S782" i="1"/>
  <c r="R782" i="1"/>
  <c r="P782" i="1"/>
  <c r="O782" i="1"/>
  <c r="N782" i="1"/>
  <c r="S781" i="1"/>
  <c r="R781" i="1"/>
  <c r="P781" i="1"/>
  <c r="O781" i="1"/>
  <c r="N781" i="1"/>
  <c r="S780" i="1"/>
  <c r="R780" i="1"/>
  <c r="P780" i="1"/>
  <c r="O780" i="1"/>
  <c r="N780" i="1"/>
  <c r="S779" i="1"/>
  <c r="R779" i="1"/>
  <c r="P779" i="1"/>
  <c r="O779" i="1"/>
  <c r="N779" i="1"/>
  <c r="S778" i="1"/>
  <c r="R778" i="1"/>
  <c r="P778" i="1"/>
  <c r="O778" i="1"/>
  <c r="N778" i="1"/>
  <c r="S777" i="1"/>
  <c r="R777" i="1"/>
  <c r="P777" i="1"/>
  <c r="O777" i="1"/>
  <c r="N777" i="1"/>
  <c r="S776" i="1"/>
  <c r="R776" i="1"/>
  <c r="P776" i="1"/>
  <c r="O776" i="1"/>
  <c r="N776" i="1"/>
  <c r="S775" i="1"/>
  <c r="R775" i="1"/>
  <c r="P775" i="1"/>
  <c r="O775" i="1"/>
  <c r="N775" i="1"/>
  <c r="S774" i="1"/>
  <c r="R774" i="1"/>
  <c r="P774" i="1"/>
  <c r="O774" i="1"/>
  <c r="N774" i="1"/>
  <c r="S773" i="1"/>
  <c r="R773" i="1"/>
  <c r="P773" i="1"/>
  <c r="O773" i="1"/>
  <c r="N773" i="1"/>
  <c r="S772" i="1"/>
  <c r="R772" i="1"/>
  <c r="P772" i="1"/>
  <c r="O772" i="1"/>
  <c r="N772" i="1"/>
  <c r="S771" i="1"/>
  <c r="R771" i="1"/>
  <c r="P771" i="1"/>
  <c r="O771" i="1"/>
  <c r="N771" i="1"/>
  <c r="S770" i="1"/>
  <c r="R770" i="1"/>
  <c r="P770" i="1"/>
  <c r="O770" i="1"/>
  <c r="N770" i="1"/>
  <c r="S769" i="1"/>
  <c r="R769" i="1"/>
  <c r="P769" i="1"/>
  <c r="O769" i="1"/>
  <c r="N769" i="1"/>
  <c r="S768" i="1"/>
  <c r="R768" i="1"/>
  <c r="P768" i="1"/>
  <c r="O768" i="1"/>
  <c r="N768" i="1"/>
  <c r="S767" i="1"/>
  <c r="R767" i="1"/>
  <c r="P767" i="1"/>
  <c r="O767" i="1"/>
  <c r="N767" i="1"/>
  <c r="S766" i="1"/>
  <c r="R766" i="1"/>
  <c r="P766" i="1"/>
  <c r="O766" i="1"/>
  <c r="N766" i="1"/>
  <c r="S765" i="1"/>
  <c r="R765" i="1"/>
  <c r="P765" i="1"/>
  <c r="O765" i="1"/>
  <c r="N765" i="1"/>
  <c r="S764" i="1"/>
  <c r="R764" i="1"/>
  <c r="P764" i="1"/>
  <c r="O764" i="1"/>
  <c r="N764" i="1"/>
  <c r="S763" i="1"/>
  <c r="R763" i="1"/>
  <c r="P763" i="1"/>
  <c r="O763" i="1"/>
  <c r="N763" i="1"/>
  <c r="S762" i="1"/>
  <c r="R762" i="1"/>
  <c r="P762" i="1"/>
  <c r="O762" i="1"/>
  <c r="N762" i="1"/>
  <c r="S761" i="1"/>
  <c r="R761" i="1"/>
  <c r="P761" i="1"/>
  <c r="O761" i="1"/>
  <c r="N761" i="1"/>
  <c r="S760" i="1"/>
  <c r="R760" i="1"/>
  <c r="P760" i="1"/>
  <c r="O760" i="1"/>
  <c r="N760" i="1"/>
  <c r="S759" i="1"/>
  <c r="R759" i="1"/>
  <c r="P759" i="1"/>
  <c r="O759" i="1"/>
  <c r="N759" i="1"/>
  <c r="S758" i="1"/>
  <c r="R758" i="1"/>
  <c r="P758" i="1"/>
  <c r="O758" i="1"/>
  <c r="N758" i="1"/>
  <c r="S757" i="1"/>
  <c r="R757" i="1"/>
  <c r="P757" i="1"/>
  <c r="O757" i="1"/>
  <c r="N757" i="1"/>
  <c r="S756" i="1"/>
  <c r="R756" i="1"/>
  <c r="P756" i="1"/>
  <c r="O756" i="1"/>
  <c r="N756" i="1"/>
  <c r="S755" i="1"/>
  <c r="R755" i="1"/>
  <c r="P755" i="1"/>
  <c r="O755" i="1"/>
  <c r="N755" i="1"/>
  <c r="S754" i="1"/>
  <c r="R754" i="1"/>
  <c r="P754" i="1"/>
  <c r="O754" i="1"/>
  <c r="N754" i="1"/>
  <c r="S753" i="1"/>
  <c r="R753" i="1"/>
  <c r="P753" i="1"/>
  <c r="O753" i="1"/>
  <c r="N753" i="1"/>
  <c r="S752" i="1"/>
  <c r="R752" i="1"/>
  <c r="P752" i="1"/>
  <c r="O752" i="1"/>
  <c r="N752" i="1"/>
  <c r="S751" i="1"/>
  <c r="R751" i="1"/>
  <c r="P751" i="1"/>
  <c r="O751" i="1"/>
  <c r="N751" i="1"/>
  <c r="S750" i="1"/>
  <c r="P750" i="1"/>
  <c r="O750" i="1"/>
  <c r="N750" i="1"/>
  <c r="S749" i="1"/>
  <c r="R749" i="1"/>
  <c r="P749" i="1"/>
  <c r="O749" i="1"/>
  <c r="N749" i="1"/>
  <c r="S748" i="1"/>
  <c r="R748" i="1"/>
  <c r="P748" i="1"/>
  <c r="O748" i="1"/>
  <c r="N748" i="1"/>
  <c r="S747" i="1"/>
  <c r="R747" i="1"/>
  <c r="P747" i="1"/>
  <c r="O747" i="1"/>
  <c r="N747" i="1"/>
  <c r="S746" i="1"/>
  <c r="R746" i="1"/>
  <c r="P746" i="1"/>
  <c r="O746" i="1"/>
  <c r="N746" i="1"/>
  <c r="S745" i="1"/>
  <c r="R745" i="1"/>
  <c r="P745" i="1"/>
  <c r="O745" i="1"/>
  <c r="N745" i="1"/>
  <c r="S744" i="1"/>
  <c r="R744" i="1"/>
  <c r="P744" i="1"/>
  <c r="O744" i="1"/>
  <c r="N744" i="1"/>
  <c r="S743" i="1"/>
  <c r="R743" i="1"/>
  <c r="P743" i="1"/>
  <c r="O743" i="1"/>
  <c r="N743" i="1"/>
  <c r="S742" i="1"/>
  <c r="R742" i="1"/>
  <c r="P742" i="1"/>
  <c r="O742" i="1"/>
  <c r="N742" i="1"/>
  <c r="S741" i="1"/>
  <c r="R741" i="1"/>
  <c r="P741" i="1"/>
  <c r="O741" i="1"/>
  <c r="N741" i="1"/>
  <c r="S740" i="1"/>
  <c r="R740" i="1"/>
  <c r="P740" i="1"/>
  <c r="O740" i="1"/>
  <c r="N740" i="1"/>
  <c r="S739" i="1"/>
  <c r="R739" i="1"/>
  <c r="P739" i="1"/>
  <c r="O739" i="1"/>
  <c r="N739" i="1"/>
  <c r="S738" i="1"/>
  <c r="R738" i="1"/>
  <c r="P738" i="1"/>
  <c r="O738" i="1"/>
  <c r="N738" i="1"/>
  <c r="S737" i="1"/>
  <c r="R737" i="1"/>
  <c r="P737" i="1"/>
  <c r="O737" i="1"/>
  <c r="N737" i="1"/>
  <c r="S736" i="1"/>
  <c r="R736" i="1"/>
  <c r="P736" i="1"/>
  <c r="O736" i="1"/>
  <c r="N736" i="1"/>
  <c r="S735" i="1"/>
  <c r="R735" i="1"/>
  <c r="P735" i="1"/>
  <c r="O735" i="1"/>
  <c r="N735" i="1"/>
  <c r="S734" i="1"/>
  <c r="R734" i="1"/>
  <c r="P734" i="1"/>
  <c r="O734" i="1"/>
  <c r="N734" i="1"/>
  <c r="S733" i="1"/>
  <c r="R733" i="1"/>
  <c r="P733" i="1"/>
  <c r="O733" i="1"/>
  <c r="N733" i="1"/>
  <c r="S732" i="1"/>
  <c r="R732" i="1"/>
  <c r="P732" i="1"/>
  <c r="O732" i="1"/>
  <c r="N732" i="1"/>
  <c r="S731" i="1"/>
  <c r="R731" i="1"/>
  <c r="P731" i="1"/>
  <c r="O731" i="1"/>
  <c r="N731" i="1"/>
  <c r="S730" i="1"/>
  <c r="R730" i="1"/>
  <c r="P730" i="1"/>
  <c r="O730" i="1"/>
  <c r="N730" i="1"/>
  <c r="S729" i="1"/>
  <c r="R729" i="1"/>
  <c r="P729" i="1"/>
  <c r="O729" i="1"/>
  <c r="N729" i="1"/>
  <c r="S728" i="1"/>
  <c r="R728" i="1"/>
  <c r="P728" i="1"/>
  <c r="O728" i="1"/>
  <c r="N728" i="1"/>
  <c r="S727" i="1"/>
  <c r="R727" i="1"/>
  <c r="P727" i="1"/>
  <c r="O727" i="1"/>
  <c r="N727" i="1"/>
  <c r="S726" i="1"/>
  <c r="R726" i="1"/>
  <c r="P726" i="1"/>
  <c r="O726" i="1"/>
  <c r="N726" i="1"/>
  <c r="S725" i="1"/>
  <c r="R725" i="1"/>
  <c r="P725" i="1"/>
  <c r="O725" i="1"/>
  <c r="N725" i="1"/>
  <c r="S724" i="1"/>
  <c r="R724" i="1"/>
  <c r="P724" i="1"/>
  <c r="O724" i="1"/>
  <c r="N724" i="1"/>
  <c r="S723" i="1"/>
  <c r="R723" i="1"/>
  <c r="P723" i="1"/>
  <c r="O723" i="1"/>
  <c r="N723" i="1"/>
  <c r="S722" i="1"/>
  <c r="R722" i="1"/>
  <c r="P722" i="1"/>
  <c r="O722" i="1"/>
  <c r="N722" i="1"/>
  <c r="S721" i="1"/>
  <c r="R721" i="1"/>
  <c r="P721" i="1"/>
  <c r="O721" i="1"/>
  <c r="N721" i="1"/>
  <c r="S720" i="1"/>
  <c r="R720" i="1"/>
  <c r="P720" i="1"/>
  <c r="O720" i="1"/>
  <c r="N720" i="1"/>
  <c r="S718" i="1"/>
  <c r="R718" i="1"/>
  <c r="P718" i="1"/>
  <c r="O718" i="1"/>
  <c r="N718" i="1"/>
  <c r="S717" i="1"/>
  <c r="R717" i="1"/>
  <c r="P717" i="1"/>
  <c r="O717" i="1"/>
  <c r="N717" i="1"/>
  <c r="S716" i="1"/>
  <c r="R716" i="1"/>
  <c r="P716" i="1"/>
  <c r="O716" i="1"/>
  <c r="N716" i="1"/>
  <c r="S715" i="1"/>
  <c r="R715" i="1"/>
  <c r="P715" i="1"/>
  <c r="O715" i="1"/>
  <c r="N715" i="1"/>
  <c r="S714" i="1"/>
  <c r="R714" i="1"/>
  <c r="P714" i="1"/>
  <c r="O714" i="1"/>
  <c r="N714" i="1"/>
  <c r="S713" i="1"/>
  <c r="R713" i="1"/>
  <c r="P713" i="1"/>
  <c r="O713" i="1"/>
  <c r="N713" i="1"/>
  <c r="S712" i="1"/>
  <c r="R712" i="1"/>
  <c r="P712" i="1"/>
  <c r="O712" i="1"/>
  <c r="N712" i="1"/>
  <c r="S711" i="1"/>
  <c r="R711" i="1"/>
  <c r="P711" i="1"/>
  <c r="O711" i="1"/>
  <c r="N711" i="1"/>
  <c r="S710" i="1"/>
  <c r="R710" i="1"/>
  <c r="P710" i="1"/>
  <c r="O710" i="1"/>
  <c r="N710" i="1"/>
  <c r="S709" i="1"/>
  <c r="R709" i="1"/>
  <c r="P709" i="1"/>
  <c r="O709" i="1"/>
  <c r="N709" i="1"/>
  <c r="S708" i="1"/>
  <c r="R708" i="1"/>
  <c r="P708" i="1"/>
  <c r="O708" i="1"/>
  <c r="N708" i="1"/>
  <c r="S707" i="1"/>
  <c r="R707" i="1"/>
  <c r="P707" i="1"/>
  <c r="O707" i="1"/>
  <c r="N707" i="1"/>
  <c r="S706" i="1"/>
  <c r="R706" i="1"/>
  <c r="P706" i="1"/>
  <c r="O706" i="1"/>
  <c r="N706" i="1"/>
  <c r="S705" i="1"/>
  <c r="R705" i="1"/>
  <c r="P705" i="1"/>
  <c r="O705" i="1"/>
  <c r="N705" i="1"/>
  <c r="S704" i="1"/>
  <c r="R704" i="1"/>
  <c r="P704" i="1"/>
  <c r="O704" i="1"/>
  <c r="N704" i="1"/>
  <c r="S703" i="1"/>
  <c r="R703" i="1"/>
  <c r="P703" i="1"/>
  <c r="O703" i="1"/>
  <c r="N703" i="1"/>
  <c r="S702" i="1"/>
  <c r="R702" i="1"/>
  <c r="P702" i="1"/>
  <c r="O702" i="1"/>
  <c r="N702" i="1"/>
  <c r="S701" i="1"/>
  <c r="R701" i="1"/>
  <c r="P701" i="1"/>
  <c r="O701" i="1"/>
  <c r="N701" i="1"/>
  <c r="S700" i="1"/>
  <c r="R700" i="1"/>
  <c r="P700" i="1"/>
  <c r="O700" i="1"/>
  <c r="N700" i="1"/>
  <c r="S699" i="1"/>
  <c r="R699" i="1"/>
  <c r="P699" i="1"/>
  <c r="O699" i="1"/>
  <c r="N699" i="1"/>
  <c r="S698" i="1"/>
  <c r="R698" i="1"/>
  <c r="P698" i="1"/>
  <c r="O698" i="1"/>
  <c r="N698" i="1"/>
  <c r="S697" i="1"/>
  <c r="R697" i="1"/>
  <c r="P697" i="1"/>
  <c r="O697" i="1"/>
  <c r="N697" i="1"/>
  <c r="S696" i="1"/>
  <c r="R696" i="1"/>
  <c r="P696" i="1"/>
  <c r="O696" i="1"/>
  <c r="N696" i="1"/>
  <c r="S695" i="1"/>
  <c r="R695" i="1"/>
  <c r="P695" i="1"/>
  <c r="O695" i="1"/>
  <c r="N695" i="1"/>
  <c r="S694" i="1"/>
  <c r="R694" i="1"/>
  <c r="P694" i="1"/>
  <c r="O694" i="1"/>
  <c r="N694" i="1"/>
  <c r="S693" i="1"/>
  <c r="R693" i="1"/>
  <c r="P693" i="1"/>
  <c r="O693" i="1"/>
  <c r="N693" i="1"/>
  <c r="S692" i="1"/>
  <c r="R692" i="1"/>
  <c r="P692" i="1"/>
  <c r="O692" i="1"/>
  <c r="N692" i="1"/>
  <c r="S691" i="1"/>
  <c r="R691" i="1"/>
  <c r="P691" i="1"/>
  <c r="O691" i="1"/>
  <c r="N691" i="1"/>
  <c r="S690" i="1"/>
  <c r="R690" i="1"/>
  <c r="P690" i="1"/>
  <c r="O690" i="1"/>
  <c r="N690" i="1"/>
  <c r="S689" i="1"/>
  <c r="R689" i="1"/>
  <c r="P689" i="1"/>
  <c r="O689" i="1"/>
  <c r="N689" i="1"/>
  <c r="S688" i="1"/>
  <c r="R688" i="1"/>
  <c r="P688" i="1"/>
  <c r="O688" i="1"/>
  <c r="N688" i="1"/>
  <c r="S687" i="1"/>
  <c r="R687" i="1"/>
  <c r="P687" i="1"/>
  <c r="O687" i="1"/>
  <c r="N687" i="1"/>
  <c r="S686" i="1"/>
  <c r="R686" i="1"/>
  <c r="P686" i="1"/>
  <c r="O686" i="1"/>
  <c r="N686" i="1"/>
  <c r="S685" i="1"/>
  <c r="R685" i="1"/>
  <c r="P685" i="1"/>
  <c r="O685" i="1"/>
  <c r="N685" i="1"/>
  <c r="S684" i="1"/>
  <c r="R684" i="1"/>
  <c r="P684" i="1"/>
  <c r="O684" i="1"/>
  <c r="N684" i="1"/>
  <c r="S683" i="1"/>
  <c r="R683" i="1"/>
  <c r="P683" i="1"/>
  <c r="O683" i="1"/>
  <c r="N683" i="1"/>
  <c r="S682" i="1"/>
  <c r="R682" i="1"/>
  <c r="P682" i="1"/>
  <c r="O682" i="1"/>
  <c r="N682" i="1"/>
  <c r="S681" i="1"/>
  <c r="R681" i="1"/>
  <c r="P681" i="1"/>
  <c r="O681" i="1"/>
  <c r="N681" i="1"/>
  <c r="S680" i="1"/>
  <c r="R680" i="1"/>
  <c r="P680" i="1"/>
  <c r="O680" i="1"/>
  <c r="N680" i="1"/>
  <c r="S679" i="1"/>
  <c r="R679" i="1"/>
  <c r="P679" i="1"/>
  <c r="O679" i="1"/>
  <c r="N679" i="1"/>
  <c r="S678" i="1"/>
  <c r="R678" i="1"/>
  <c r="P678" i="1"/>
  <c r="O678" i="1"/>
  <c r="N678" i="1"/>
  <c r="S677" i="1"/>
  <c r="R677" i="1"/>
  <c r="P677" i="1"/>
  <c r="O677" i="1"/>
  <c r="N677" i="1"/>
  <c r="S676" i="1"/>
  <c r="R676" i="1"/>
  <c r="P676" i="1"/>
  <c r="O676" i="1"/>
  <c r="N676" i="1"/>
  <c r="S675" i="1"/>
  <c r="R675" i="1"/>
  <c r="P675" i="1"/>
  <c r="O675" i="1"/>
  <c r="N675" i="1"/>
  <c r="S673" i="1"/>
  <c r="R673" i="1"/>
  <c r="P673" i="1"/>
  <c r="O673" i="1"/>
  <c r="N673" i="1"/>
  <c r="S672" i="1"/>
  <c r="R672" i="1"/>
  <c r="P672" i="1"/>
  <c r="O672" i="1"/>
  <c r="N672" i="1"/>
  <c r="S671" i="1"/>
  <c r="R671" i="1"/>
  <c r="P671" i="1"/>
  <c r="O671" i="1"/>
  <c r="N671" i="1"/>
  <c r="S670" i="1"/>
  <c r="R670" i="1"/>
  <c r="P670" i="1"/>
  <c r="O670" i="1"/>
  <c r="N670" i="1"/>
  <c r="S669" i="1"/>
  <c r="R669" i="1"/>
  <c r="P669" i="1"/>
  <c r="O669" i="1"/>
  <c r="N669" i="1"/>
  <c r="S668" i="1"/>
  <c r="R668" i="1"/>
  <c r="P668" i="1"/>
  <c r="O668" i="1"/>
  <c r="N668" i="1"/>
  <c r="S667" i="1"/>
  <c r="R667" i="1"/>
  <c r="P667" i="1"/>
  <c r="O667" i="1"/>
  <c r="N667" i="1"/>
  <c r="S666" i="1"/>
  <c r="R666" i="1"/>
  <c r="P666" i="1"/>
  <c r="O666" i="1"/>
  <c r="N666" i="1"/>
  <c r="S665" i="1"/>
  <c r="R665" i="1"/>
  <c r="P665" i="1"/>
  <c r="O665" i="1"/>
  <c r="N665" i="1"/>
  <c r="S664" i="1"/>
  <c r="R664" i="1"/>
  <c r="P664" i="1"/>
  <c r="O664" i="1"/>
  <c r="N664" i="1"/>
  <c r="S663" i="1"/>
  <c r="R663" i="1"/>
  <c r="P663" i="1"/>
  <c r="O663" i="1"/>
  <c r="N663" i="1"/>
  <c r="S662" i="1"/>
  <c r="R662" i="1"/>
  <c r="P662" i="1"/>
  <c r="O662" i="1"/>
  <c r="N662" i="1"/>
  <c r="S661" i="1"/>
  <c r="R661" i="1"/>
  <c r="P661" i="1"/>
  <c r="O661" i="1"/>
  <c r="N661" i="1"/>
  <c r="S660" i="1"/>
  <c r="R660" i="1"/>
  <c r="P660" i="1"/>
  <c r="O660" i="1"/>
  <c r="N660" i="1"/>
  <c r="S659" i="1"/>
  <c r="R659" i="1"/>
  <c r="P659" i="1"/>
  <c r="O659" i="1"/>
  <c r="N659" i="1"/>
  <c r="S658" i="1"/>
  <c r="R658" i="1"/>
  <c r="P658" i="1"/>
  <c r="O658" i="1"/>
  <c r="N658" i="1"/>
  <c r="S657" i="1"/>
  <c r="R657" i="1"/>
  <c r="P657" i="1"/>
  <c r="O657" i="1"/>
  <c r="N657" i="1"/>
  <c r="S656" i="1"/>
  <c r="R656" i="1"/>
  <c r="P656" i="1"/>
  <c r="O656" i="1"/>
  <c r="N656" i="1"/>
  <c r="S655" i="1"/>
  <c r="R655" i="1"/>
  <c r="P655" i="1"/>
  <c r="O655" i="1"/>
  <c r="N655" i="1"/>
  <c r="S654" i="1"/>
  <c r="R654" i="1"/>
  <c r="P654" i="1"/>
  <c r="O654" i="1"/>
  <c r="N654" i="1"/>
  <c r="S653" i="1"/>
  <c r="R653" i="1"/>
  <c r="P653" i="1"/>
  <c r="O653" i="1"/>
  <c r="N653" i="1"/>
  <c r="S652" i="1"/>
  <c r="R652" i="1"/>
  <c r="P652" i="1"/>
  <c r="O652" i="1"/>
  <c r="N652" i="1"/>
  <c r="S651" i="1"/>
  <c r="R651" i="1"/>
  <c r="P651" i="1"/>
  <c r="O651" i="1"/>
  <c r="N651" i="1"/>
  <c r="S650" i="1"/>
  <c r="R650" i="1"/>
  <c r="P650" i="1"/>
  <c r="O650" i="1"/>
  <c r="N650" i="1"/>
  <c r="S649" i="1"/>
  <c r="R649" i="1"/>
  <c r="P649" i="1"/>
  <c r="O649" i="1"/>
  <c r="N649" i="1"/>
  <c r="S648" i="1"/>
  <c r="R648" i="1"/>
  <c r="P648" i="1"/>
  <c r="O648" i="1"/>
  <c r="N648" i="1"/>
  <c r="S647" i="1"/>
  <c r="R647" i="1"/>
  <c r="P647" i="1"/>
  <c r="O647" i="1"/>
  <c r="N647" i="1"/>
  <c r="S646" i="1"/>
  <c r="R646" i="1"/>
  <c r="P646" i="1"/>
  <c r="O646" i="1"/>
  <c r="N646" i="1"/>
  <c r="S645" i="1"/>
  <c r="R645" i="1"/>
  <c r="P645" i="1"/>
  <c r="O645" i="1"/>
  <c r="N645" i="1"/>
  <c r="S644" i="1"/>
  <c r="R644" i="1"/>
  <c r="P644" i="1"/>
  <c r="O644" i="1"/>
  <c r="N644" i="1"/>
  <c r="S643" i="1"/>
  <c r="R643" i="1"/>
  <c r="P643" i="1"/>
  <c r="O643" i="1"/>
  <c r="N643" i="1"/>
  <c r="S642" i="1"/>
  <c r="R642" i="1"/>
  <c r="P642" i="1"/>
  <c r="O642" i="1"/>
  <c r="N642" i="1"/>
  <c r="S641" i="1"/>
  <c r="R641" i="1"/>
  <c r="P641" i="1"/>
  <c r="O641" i="1"/>
  <c r="N641" i="1"/>
  <c r="S640" i="1"/>
  <c r="R640" i="1"/>
  <c r="P640" i="1"/>
  <c r="O640" i="1"/>
  <c r="N640" i="1"/>
  <c r="S639" i="1"/>
  <c r="R639" i="1"/>
  <c r="P639" i="1"/>
  <c r="O639" i="1"/>
  <c r="N639" i="1"/>
  <c r="S638" i="1"/>
  <c r="R638" i="1"/>
  <c r="P638" i="1"/>
  <c r="O638" i="1"/>
  <c r="N638" i="1"/>
  <c r="S637" i="1"/>
  <c r="R637" i="1"/>
  <c r="P637" i="1"/>
  <c r="O637" i="1"/>
  <c r="N637" i="1"/>
  <c r="S636" i="1"/>
  <c r="R636" i="1"/>
  <c r="P636" i="1"/>
  <c r="O636" i="1"/>
  <c r="N636" i="1"/>
  <c r="S635" i="1"/>
  <c r="R635" i="1"/>
  <c r="P635" i="1"/>
  <c r="O635" i="1"/>
  <c r="N635" i="1"/>
  <c r="S634" i="1"/>
  <c r="R634" i="1"/>
  <c r="P634" i="1"/>
  <c r="O634" i="1"/>
  <c r="N634" i="1"/>
  <c r="S633" i="1"/>
  <c r="R633" i="1"/>
  <c r="P633" i="1"/>
  <c r="O633" i="1"/>
  <c r="N633" i="1"/>
  <c r="S632" i="1"/>
  <c r="R632" i="1"/>
  <c r="P632" i="1"/>
  <c r="O632" i="1"/>
  <c r="N632" i="1"/>
  <c r="S631" i="1"/>
  <c r="R631" i="1"/>
  <c r="P631" i="1"/>
  <c r="O631" i="1"/>
  <c r="N631" i="1"/>
  <c r="S630" i="1"/>
  <c r="R630" i="1"/>
  <c r="P630" i="1"/>
  <c r="O630" i="1"/>
  <c r="N630" i="1"/>
  <c r="S629" i="1"/>
  <c r="R629" i="1"/>
  <c r="P629" i="1"/>
  <c r="O629" i="1"/>
  <c r="N629" i="1"/>
  <c r="S628" i="1"/>
  <c r="R628" i="1"/>
  <c r="P628" i="1"/>
  <c r="O628" i="1"/>
  <c r="N628" i="1"/>
  <c r="S627" i="1"/>
  <c r="R627" i="1"/>
  <c r="P627" i="1"/>
  <c r="O627" i="1"/>
  <c r="N627" i="1"/>
  <c r="S626" i="1"/>
  <c r="R626" i="1"/>
  <c r="P626" i="1"/>
  <c r="O626" i="1"/>
  <c r="N626" i="1"/>
  <c r="S625" i="1"/>
  <c r="R625" i="1"/>
  <c r="P625" i="1"/>
  <c r="O625" i="1"/>
  <c r="N625" i="1"/>
  <c r="S624" i="1"/>
  <c r="R624" i="1"/>
  <c r="P624" i="1"/>
  <c r="O624" i="1"/>
  <c r="N624" i="1"/>
  <c r="S623" i="1"/>
  <c r="R623" i="1"/>
  <c r="P623" i="1"/>
  <c r="O623" i="1"/>
  <c r="N623" i="1"/>
  <c r="S622" i="1"/>
  <c r="R622" i="1"/>
  <c r="P622" i="1"/>
  <c r="O622" i="1"/>
  <c r="N622" i="1"/>
  <c r="S621" i="1"/>
  <c r="R621" i="1"/>
  <c r="P621" i="1"/>
  <c r="O621" i="1"/>
  <c r="N621" i="1"/>
  <c r="S620" i="1"/>
  <c r="R620" i="1"/>
  <c r="P620" i="1"/>
  <c r="O620" i="1"/>
  <c r="N620" i="1"/>
  <c r="S619" i="1"/>
  <c r="R619" i="1"/>
  <c r="P619" i="1"/>
  <c r="O619" i="1"/>
  <c r="N619" i="1"/>
  <c r="S618" i="1"/>
  <c r="R618" i="1"/>
  <c r="P618" i="1"/>
  <c r="O618" i="1"/>
  <c r="N618" i="1"/>
  <c r="S617" i="1"/>
  <c r="R617" i="1"/>
  <c r="P617" i="1"/>
  <c r="O617" i="1"/>
  <c r="N617" i="1"/>
  <c r="S616" i="1"/>
  <c r="R616" i="1"/>
  <c r="P616" i="1"/>
  <c r="O616" i="1"/>
  <c r="N616" i="1"/>
  <c r="S615" i="1"/>
  <c r="R615" i="1"/>
  <c r="P615" i="1"/>
  <c r="O615" i="1"/>
  <c r="N615" i="1"/>
  <c r="S614" i="1"/>
  <c r="R614" i="1"/>
  <c r="P614" i="1"/>
  <c r="O614" i="1"/>
  <c r="N614" i="1"/>
  <c r="S613" i="1"/>
  <c r="R613" i="1"/>
  <c r="P613" i="1"/>
  <c r="O613" i="1"/>
  <c r="N613" i="1"/>
  <c r="S612" i="1"/>
  <c r="R612" i="1"/>
  <c r="P612" i="1"/>
  <c r="O612" i="1"/>
  <c r="N612" i="1"/>
  <c r="S611" i="1"/>
  <c r="R611" i="1"/>
  <c r="P611" i="1"/>
  <c r="O611" i="1"/>
  <c r="N611" i="1"/>
  <c r="S610" i="1"/>
  <c r="R610" i="1"/>
  <c r="P610" i="1"/>
  <c r="O610" i="1"/>
  <c r="N610" i="1"/>
  <c r="S609" i="1"/>
  <c r="R609" i="1"/>
  <c r="P609" i="1"/>
  <c r="O609" i="1"/>
  <c r="N609" i="1"/>
  <c r="S608" i="1"/>
  <c r="R608" i="1"/>
  <c r="P608" i="1"/>
  <c r="O608" i="1"/>
  <c r="N608" i="1"/>
  <c r="S607" i="1"/>
  <c r="R607" i="1"/>
  <c r="P607" i="1"/>
  <c r="O607" i="1"/>
  <c r="N607" i="1"/>
  <c r="S606" i="1"/>
  <c r="R606" i="1"/>
  <c r="P606" i="1"/>
  <c r="O606" i="1"/>
  <c r="N606" i="1"/>
  <c r="S605" i="1"/>
  <c r="R605" i="1"/>
  <c r="P605" i="1"/>
  <c r="O605" i="1"/>
  <c r="N605" i="1"/>
  <c r="S604" i="1"/>
  <c r="R604" i="1"/>
  <c r="P604" i="1"/>
  <c r="O604" i="1"/>
  <c r="N604" i="1"/>
  <c r="S603" i="1"/>
  <c r="R603" i="1"/>
  <c r="P603" i="1"/>
  <c r="O603" i="1"/>
  <c r="N603" i="1"/>
  <c r="S602" i="1"/>
  <c r="R602" i="1"/>
  <c r="P602" i="1"/>
  <c r="O602" i="1"/>
  <c r="N602" i="1"/>
  <c r="S601" i="1"/>
  <c r="R601" i="1"/>
  <c r="P601" i="1"/>
  <c r="O601" i="1"/>
  <c r="N601" i="1"/>
  <c r="S600" i="1"/>
  <c r="R600" i="1"/>
  <c r="P600" i="1"/>
  <c r="O600" i="1"/>
  <c r="N600" i="1"/>
  <c r="S599" i="1"/>
  <c r="R599" i="1"/>
  <c r="P599" i="1"/>
  <c r="O599" i="1"/>
  <c r="N599" i="1"/>
  <c r="S598" i="1"/>
  <c r="R598" i="1"/>
  <c r="P598" i="1"/>
  <c r="O598" i="1"/>
  <c r="N598" i="1"/>
  <c r="S597" i="1"/>
  <c r="R597" i="1"/>
  <c r="P597" i="1"/>
  <c r="O597" i="1"/>
  <c r="N597" i="1"/>
  <c r="S596" i="1"/>
  <c r="R596" i="1"/>
  <c r="P596" i="1"/>
  <c r="O596" i="1"/>
  <c r="N596" i="1"/>
  <c r="S595" i="1"/>
  <c r="R595" i="1"/>
  <c r="P595" i="1"/>
  <c r="O595" i="1"/>
  <c r="N595" i="1"/>
  <c r="S594" i="1"/>
  <c r="R594" i="1"/>
  <c r="P594" i="1"/>
  <c r="O594" i="1"/>
  <c r="N594" i="1"/>
  <c r="S593" i="1"/>
  <c r="R593" i="1"/>
  <c r="P593" i="1"/>
  <c r="O593" i="1"/>
  <c r="N593" i="1"/>
  <c r="S592" i="1"/>
  <c r="R592" i="1"/>
  <c r="P592" i="1"/>
  <c r="O592" i="1"/>
  <c r="N592" i="1"/>
  <c r="S591" i="1"/>
  <c r="R591" i="1"/>
  <c r="P591" i="1"/>
  <c r="O591" i="1"/>
  <c r="N591" i="1"/>
  <c r="S590" i="1"/>
  <c r="R590" i="1"/>
  <c r="P590" i="1"/>
  <c r="O590" i="1"/>
  <c r="N590" i="1"/>
  <c r="S589" i="1"/>
  <c r="R589" i="1"/>
  <c r="P589" i="1"/>
  <c r="O589" i="1"/>
  <c r="N589" i="1"/>
  <c r="S588" i="1"/>
  <c r="R588" i="1"/>
  <c r="P588" i="1"/>
  <c r="O588" i="1"/>
  <c r="N588" i="1"/>
  <c r="S587" i="1"/>
  <c r="R587" i="1"/>
  <c r="P587" i="1"/>
  <c r="O587" i="1"/>
  <c r="N587" i="1"/>
  <c r="S586" i="1"/>
  <c r="R586" i="1"/>
  <c r="P586" i="1"/>
  <c r="O586" i="1"/>
  <c r="N586" i="1"/>
  <c r="S585" i="1"/>
  <c r="R585" i="1"/>
  <c r="P585" i="1"/>
  <c r="O585" i="1"/>
  <c r="N585" i="1"/>
  <c r="S584" i="1"/>
  <c r="R584" i="1"/>
  <c r="P584" i="1"/>
  <c r="O584" i="1"/>
  <c r="N584" i="1"/>
  <c r="S583" i="1"/>
  <c r="R583" i="1"/>
  <c r="P583" i="1"/>
  <c r="O583" i="1"/>
  <c r="N583" i="1"/>
  <c r="S582" i="1"/>
  <c r="R582" i="1"/>
  <c r="P582" i="1"/>
  <c r="O582" i="1"/>
  <c r="N582" i="1"/>
  <c r="S581" i="1"/>
  <c r="R581" i="1"/>
  <c r="P581" i="1"/>
  <c r="O581" i="1"/>
  <c r="N581" i="1"/>
  <c r="S580" i="1"/>
  <c r="R580" i="1"/>
  <c r="P580" i="1"/>
  <c r="O580" i="1"/>
  <c r="N580" i="1"/>
  <c r="S579" i="1"/>
  <c r="R579" i="1"/>
  <c r="P579" i="1"/>
  <c r="O579" i="1"/>
  <c r="N579" i="1"/>
  <c r="S578" i="1"/>
  <c r="R578" i="1"/>
  <c r="P578" i="1"/>
  <c r="O578" i="1"/>
  <c r="N578" i="1"/>
  <c r="S577" i="1"/>
  <c r="R577" i="1"/>
  <c r="P577" i="1"/>
  <c r="O577" i="1"/>
  <c r="N577" i="1"/>
  <c r="S576" i="1"/>
  <c r="R576" i="1"/>
  <c r="P576" i="1"/>
  <c r="O576" i="1"/>
  <c r="N576" i="1"/>
  <c r="S575" i="1"/>
  <c r="R575" i="1"/>
  <c r="P575" i="1"/>
  <c r="O575" i="1"/>
  <c r="N575" i="1"/>
  <c r="S573" i="1"/>
  <c r="R573" i="1"/>
  <c r="P573" i="1"/>
  <c r="O573" i="1"/>
  <c r="N573" i="1"/>
  <c r="S572" i="1"/>
  <c r="R572" i="1"/>
  <c r="P572" i="1"/>
  <c r="O572" i="1"/>
  <c r="N572" i="1"/>
  <c r="S571" i="1"/>
  <c r="R571" i="1"/>
  <c r="P571" i="1"/>
  <c r="O571" i="1"/>
  <c r="N571" i="1"/>
  <c r="S570" i="1"/>
  <c r="R570" i="1"/>
  <c r="P570" i="1"/>
  <c r="O570" i="1"/>
  <c r="N570" i="1"/>
  <c r="S569" i="1"/>
  <c r="R569" i="1"/>
  <c r="P569" i="1"/>
  <c r="O569" i="1"/>
  <c r="N569" i="1"/>
  <c r="S567" i="1"/>
  <c r="R567" i="1"/>
  <c r="P567" i="1"/>
  <c r="O567" i="1"/>
  <c r="N567" i="1"/>
  <c r="S565" i="1"/>
  <c r="R565" i="1"/>
  <c r="P565" i="1"/>
  <c r="O565" i="1"/>
  <c r="N565" i="1"/>
  <c r="S564" i="1"/>
  <c r="R564" i="1"/>
  <c r="P564" i="1"/>
  <c r="O564" i="1"/>
  <c r="N564" i="1"/>
  <c r="S563" i="1"/>
  <c r="R563" i="1"/>
  <c r="P563" i="1"/>
  <c r="O563" i="1"/>
  <c r="N563" i="1"/>
  <c r="S562" i="1"/>
  <c r="R562" i="1"/>
  <c r="P562" i="1"/>
  <c r="O562" i="1"/>
  <c r="N562" i="1"/>
  <c r="S561" i="1"/>
  <c r="R561" i="1"/>
  <c r="P561" i="1"/>
  <c r="O561" i="1"/>
  <c r="N561" i="1"/>
  <c r="S560" i="1"/>
  <c r="R560" i="1"/>
  <c r="P560" i="1"/>
  <c r="O560" i="1"/>
  <c r="N560" i="1"/>
  <c r="S559" i="1"/>
  <c r="R559" i="1"/>
  <c r="P559" i="1"/>
  <c r="O559" i="1"/>
  <c r="N559" i="1"/>
  <c r="S558" i="1"/>
  <c r="R558" i="1"/>
  <c r="P558" i="1"/>
  <c r="O558" i="1"/>
  <c r="N558" i="1"/>
  <c r="S557" i="1"/>
  <c r="R557" i="1"/>
  <c r="P557" i="1"/>
  <c r="O557" i="1"/>
  <c r="N557" i="1"/>
  <c r="S556" i="1"/>
  <c r="R556" i="1"/>
  <c r="P556" i="1"/>
  <c r="O556" i="1"/>
  <c r="N556" i="1"/>
  <c r="S555" i="1"/>
  <c r="R555" i="1"/>
  <c r="P555" i="1"/>
  <c r="O555" i="1"/>
  <c r="N555" i="1"/>
  <c r="S554" i="1"/>
  <c r="R554" i="1"/>
  <c r="P554" i="1"/>
  <c r="O554" i="1"/>
  <c r="N554" i="1"/>
  <c r="S553" i="1"/>
  <c r="R553" i="1"/>
  <c r="P553" i="1"/>
  <c r="O553" i="1"/>
  <c r="N553" i="1"/>
  <c r="S552" i="1"/>
  <c r="R552" i="1"/>
  <c r="P552" i="1"/>
  <c r="O552" i="1"/>
  <c r="N552" i="1"/>
  <c r="S551" i="1"/>
  <c r="R551" i="1"/>
  <c r="P551" i="1"/>
  <c r="O551" i="1"/>
  <c r="N551" i="1"/>
  <c r="S550" i="1"/>
  <c r="R550" i="1"/>
  <c r="P550" i="1"/>
  <c r="O550" i="1"/>
  <c r="N550" i="1"/>
  <c r="S549" i="1"/>
  <c r="R549" i="1"/>
  <c r="P549" i="1"/>
  <c r="O549" i="1"/>
  <c r="N549" i="1"/>
  <c r="S548" i="1"/>
  <c r="R548" i="1"/>
  <c r="P548" i="1"/>
  <c r="O548" i="1"/>
  <c r="N548" i="1"/>
  <c r="S547" i="1"/>
  <c r="R547" i="1"/>
  <c r="P547" i="1"/>
  <c r="O547" i="1"/>
  <c r="N547" i="1"/>
  <c r="S546" i="1"/>
  <c r="R546" i="1"/>
  <c r="P546" i="1"/>
  <c r="O546" i="1"/>
  <c r="N546" i="1"/>
  <c r="S545" i="1"/>
  <c r="R545" i="1"/>
  <c r="P545" i="1"/>
  <c r="O545" i="1"/>
  <c r="N545" i="1"/>
  <c r="S544" i="1"/>
  <c r="R544" i="1"/>
  <c r="P544" i="1"/>
  <c r="O544" i="1"/>
  <c r="N544" i="1"/>
  <c r="S543" i="1"/>
  <c r="R543" i="1"/>
  <c r="P543" i="1"/>
  <c r="O543" i="1"/>
  <c r="N543" i="1"/>
  <c r="S542" i="1"/>
  <c r="R542" i="1"/>
  <c r="P542" i="1"/>
  <c r="O542" i="1"/>
  <c r="N542" i="1"/>
  <c r="S541" i="1"/>
  <c r="R541" i="1"/>
  <c r="P541" i="1"/>
  <c r="O541" i="1"/>
  <c r="N541" i="1"/>
  <c r="S540" i="1"/>
  <c r="R540" i="1"/>
  <c r="P540" i="1"/>
  <c r="O540" i="1"/>
  <c r="N540" i="1"/>
  <c r="S539" i="1"/>
  <c r="R539" i="1"/>
  <c r="P539" i="1"/>
  <c r="O539" i="1"/>
  <c r="N539" i="1"/>
  <c r="S538" i="1"/>
  <c r="R538" i="1"/>
  <c r="P538" i="1"/>
  <c r="O538" i="1"/>
  <c r="N538" i="1"/>
  <c r="S537" i="1"/>
  <c r="R537" i="1"/>
  <c r="P537" i="1"/>
  <c r="O537" i="1"/>
  <c r="N537" i="1"/>
  <c r="S536" i="1"/>
  <c r="R536" i="1"/>
  <c r="P536" i="1"/>
  <c r="O536" i="1"/>
  <c r="N536" i="1"/>
  <c r="S535" i="1"/>
  <c r="R535" i="1"/>
  <c r="P535" i="1"/>
  <c r="O535" i="1"/>
  <c r="N535" i="1"/>
  <c r="S534" i="1"/>
  <c r="R534" i="1"/>
  <c r="P534" i="1"/>
  <c r="O534" i="1"/>
  <c r="N534" i="1"/>
  <c r="S533" i="1"/>
  <c r="R533" i="1"/>
  <c r="P533" i="1"/>
  <c r="O533" i="1"/>
  <c r="N533" i="1"/>
  <c r="S532" i="1"/>
  <c r="R532" i="1"/>
  <c r="P532" i="1"/>
  <c r="O532" i="1"/>
  <c r="N532" i="1"/>
  <c r="S531" i="1"/>
  <c r="R531" i="1"/>
  <c r="P531" i="1"/>
  <c r="O531" i="1"/>
  <c r="N531" i="1"/>
  <c r="S530" i="1"/>
  <c r="R530" i="1"/>
  <c r="P530" i="1"/>
  <c r="O530" i="1"/>
  <c r="N530" i="1"/>
  <c r="S529" i="1"/>
  <c r="R529" i="1"/>
  <c r="P529" i="1"/>
  <c r="O529" i="1"/>
  <c r="N529" i="1"/>
  <c r="S528" i="1"/>
  <c r="R528" i="1"/>
  <c r="P528" i="1"/>
  <c r="O528" i="1"/>
  <c r="N528" i="1"/>
  <c r="S527" i="1"/>
  <c r="R527" i="1"/>
  <c r="P527" i="1"/>
  <c r="O527" i="1"/>
  <c r="N527" i="1"/>
  <c r="S526" i="1"/>
  <c r="R526" i="1"/>
  <c r="P526" i="1"/>
  <c r="O526" i="1"/>
  <c r="N526" i="1"/>
  <c r="S525" i="1"/>
  <c r="R525" i="1"/>
  <c r="P525" i="1"/>
  <c r="O525" i="1"/>
  <c r="N525" i="1"/>
  <c r="S524" i="1"/>
  <c r="R524" i="1"/>
  <c r="P524" i="1"/>
  <c r="O524" i="1"/>
  <c r="N524" i="1"/>
  <c r="S523" i="1"/>
  <c r="R523" i="1"/>
  <c r="P523" i="1"/>
  <c r="O523" i="1"/>
  <c r="N523" i="1"/>
  <c r="S522" i="1"/>
  <c r="R522" i="1"/>
  <c r="P522" i="1"/>
  <c r="O522" i="1"/>
  <c r="N522" i="1"/>
  <c r="S521" i="1"/>
  <c r="R521" i="1"/>
  <c r="P521" i="1"/>
  <c r="O521" i="1"/>
  <c r="N521" i="1"/>
  <c r="S520" i="1"/>
  <c r="R520" i="1"/>
  <c r="P520" i="1"/>
  <c r="O520" i="1"/>
  <c r="N520" i="1"/>
  <c r="S519" i="1"/>
  <c r="R519" i="1"/>
  <c r="P519" i="1"/>
  <c r="O519" i="1"/>
  <c r="N519" i="1"/>
  <c r="S518" i="1"/>
  <c r="R518" i="1"/>
  <c r="P518" i="1"/>
  <c r="O518" i="1"/>
  <c r="N518" i="1"/>
  <c r="S517" i="1"/>
  <c r="R517" i="1"/>
  <c r="P517" i="1"/>
  <c r="O517" i="1"/>
  <c r="N517" i="1"/>
  <c r="S516" i="1"/>
  <c r="R516" i="1"/>
  <c r="P516" i="1"/>
  <c r="O516" i="1"/>
  <c r="N516" i="1"/>
  <c r="S515" i="1"/>
  <c r="R515" i="1"/>
  <c r="P515" i="1"/>
  <c r="O515" i="1"/>
  <c r="N515" i="1"/>
  <c r="S514" i="1"/>
  <c r="R514" i="1"/>
  <c r="P514" i="1"/>
  <c r="O514" i="1"/>
  <c r="N514" i="1"/>
  <c r="S513" i="1"/>
  <c r="R513" i="1"/>
  <c r="P513" i="1"/>
  <c r="O513" i="1"/>
  <c r="N513" i="1"/>
  <c r="S512" i="1"/>
  <c r="R512" i="1"/>
  <c r="P512" i="1"/>
  <c r="O512" i="1"/>
  <c r="N512" i="1"/>
  <c r="S511" i="1"/>
  <c r="R511" i="1"/>
  <c r="P511" i="1"/>
  <c r="O511" i="1"/>
  <c r="N511" i="1"/>
  <c r="S510" i="1"/>
  <c r="R510" i="1"/>
  <c r="P510" i="1"/>
  <c r="O510" i="1"/>
  <c r="N510" i="1"/>
  <c r="S509" i="1"/>
  <c r="R509" i="1"/>
  <c r="P509" i="1"/>
  <c r="O509" i="1"/>
  <c r="N509" i="1"/>
  <c r="S508" i="1"/>
  <c r="R508" i="1"/>
  <c r="P508" i="1"/>
  <c r="O508" i="1"/>
  <c r="N508" i="1"/>
  <c r="S507" i="1"/>
  <c r="R507" i="1"/>
  <c r="P507" i="1"/>
  <c r="O507" i="1"/>
  <c r="N507" i="1"/>
  <c r="S506" i="1"/>
  <c r="R506" i="1"/>
  <c r="P506" i="1"/>
  <c r="O506" i="1"/>
  <c r="N506" i="1"/>
  <c r="S505" i="1"/>
  <c r="R505" i="1"/>
  <c r="P505" i="1"/>
  <c r="O505" i="1"/>
  <c r="N505" i="1"/>
  <c r="S504" i="1"/>
  <c r="R504" i="1"/>
  <c r="P504" i="1"/>
  <c r="O504" i="1"/>
  <c r="N504" i="1"/>
  <c r="S503" i="1"/>
  <c r="R503" i="1"/>
  <c r="P503" i="1"/>
  <c r="O503" i="1"/>
  <c r="N503" i="1"/>
  <c r="S502" i="1"/>
  <c r="R502" i="1"/>
  <c r="P502" i="1"/>
  <c r="O502" i="1"/>
  <c r="N502" i="1"/>
  <c r="S501" i="1"/>
  <c r="R501" i="1"/>
  <c r="P501" i="1"/>
  <c r="O501" i="1"/>
  <c r="N501" i="1"/>
  <c r="S500" i="1"/>
  <c r="R500" i="1"/>
  <c r="P500" i="1"/>
  <c r="O500" i="1"/>
  <c r="N500" i="1"/>
  <c r="S499" i="1"/>
  <c r="R499" i="1"/>
  <c r="P499" i="1"/>
  <c r="O499" i="1"/>
  <c r="N499" i="1"/>
  <c r="S498" i="1"/>
  <c r="R498" i="1"/>
  <c r="P498" i="1"/>
  <c r="O498" i="1"/>
  <c r="N498" i="1"/>
  <c r="S497" i="1"/>
  <c r="R497" i="1"/>
  <c r="P497" i="1"/>
  <c r="O497" i="1"/>
  <c r="N497" i="1"/>
  <c r="S496" i="1"/>
  <c r="R496" i="1"/>
  <c r="P496" i="1"/>
  <c r="O496" i="1"/>
  <c r="N496" i="1"/>
  <c r="S495" i="1"/>
  <c r="R495" i="1"/>
  <c r="P495" i="1"/>
  <c r="O495" i="1"/>
  <c r="N495" i="1"/>
  <c r="S494" i="1"/>
  <c r="R494" i="1"/>
  <c r="P494" i="1"/>
  <c r="O494" i="1"/>
  <c r="N494" i="1"/>
  <c r="S493" i="1"/>
  <c r="R493" i="1"/>
  <c r="P493" i="1"/>
  <c r="O493" i="1"/>
  <c r="N493" i="1"/>
  <c r="S492" i="1"/>
  <c r="R492" i="1"/>
  <c r="P492" i="1"/>
  <c r="O492" i="1"/>
  <c r="N492" i="1"/>
  <c r="S491" i="1"/>
  <c r="R491" i="1"/>
  <c r="P491" i="1"/>
  <c r="O491" i="1"/>
  <c r="N491" i="1"/>
  <c r="S490" i="1"/>
  <c r="R490" i="1"/>
  <c r="P490" i="1"/>
  <c r="O490" i="1"/>
  <c r="N490" i="1"/>
  <c r="S489" i="1"/>
  <c r="R489" i="1"/>
  <c r="P489" i="1"/>
  <c r="O489" i="1"/>
  <c r="N489" i="1"/>
  <c r="S488" i="1"/>
  <c r="R488" i="1"/>
  <c r="P488" i="1"/>
  <c r="O488" i="1"/>
  <c r="N488" i="1"/>
  <c r="S487" i="1"/>
  <c r="R487" i="1"/>
  <c r="P487" i="1"/>
  <c r="O487" i="1"/>
  <c r="N487" i="1"/>
  <c r="S486" i="1"/>
  <c r="R486" i="1"/>
  <c r="P486" i="1"/>
  <c r="O486" i="1"/>
  <c r="N486" i="1"/>
  <c r="S485" i="1"/>
  <c r="R485" i="1"/>
  <c r="P485" i="1"/>
  <c r="O485" i="1"/>
  <c r="N485" i="1"/>
  <c r="S484" i="1"/>
  <c r="R484" i="1"/>
  <c r="P484" i="1"/>
  <c r="O484" i="1"/>
  <c r="N484" i="1"/>
  <c r="S483" i="1"/>
  <c r="R483" i="1"/>
  <c r="P483" i="1"/>
  <c r="O483" i="1"/>
  <c r="N483" i="1"/>
  <c r="S482" i="1"/>
  <c r="R482" i="1"/>
  <c r="P482" i="1"/>
  <c r="O482" i="1"/>
  <c r="N482" i="1"/>
  <c r="S481" i="1"/>
  <c r="R481" i="1"/>
  <c r="P481" i="1"/>
  <c r="O481" i="1"/>
  <c r="N481" i="1"/>
  <c r="S480" i="1"/>
  <c r="R480" i="1"/>
  <c r="P480" i="1"/>
  <c r="O480" i="1"/>
  <c r="N480" i="1"/>
  <c r="S479" i="1"/>
  <c r="R479" i="1"/>
  <c r="P479" i="1"/>
  <c r="O479" i="1"/>
  <c r="N479" i="1"/>
  <c r="S478" i="1"/>
  <c r="R478" i="1"/>
  <c r="P478" i="1"/>
  <c r="O478" i="1"/>
  <c r="N478" i="1"/>
  <c r="S477" i="1"/>
  <c r="R477" i="1"/>
  <c r="P477" i="1"/>
  <c r="O477" i="1"/>
  <c r="N477" i="1"/>
  <c r="S476" i="1"/>
  <c r="R476" i="1"/>
  <c r="P476" i="1"/>
  <c r="O476" i="1"/>
  <c r="N476" i="1"/>
  <c r="S475" i="1"/>
  <c r="R475" i="1"/>
  <c r="P475" i="1"/>
  <c r="O475" i="1"/>
  <c r="N475" i="1"/>
  <c r="S474" i="1"/>
  <c r="R474" i="1"/>
  <c r="P474" i="1"/>
  <c r="O474" i="1"/>
  <c r="N474" i="1"/>
  <c r="S473" i="1"/>
  <c r="R473" i="1"/>
  <c r="P473" i="1"/>
  <c r="O473" i="1"/>
  <c r="N473" i="1"/>
  <c r="S472" i="1"/>
  <c r="R472" i="1"/>
  <c r="P472" i="1"/>
  <c r="O472" i="1"/>
  <c r="N472" i="1"/>
  <c r="S471" i="1"/>
  <c r="R471" i="1"/>
  <c r="P471" i="1"/>
  <c r="O471" i="1"/>
  <c r="N471" i="1"/>
  <c r="S470" i="1"/>
  <c r="R470" i="1"/>
  <c r="P470" i="1"/>
  <c r="O470" i="1"/>
  <c r="N470" i="1"/>
  <c r="S469" i="1"/>
  <c r="R469" i="1"/>
  <c r="P469" i="1"/>
  <c r="O469" i="1"/>
  <c r="N469" i="1"/>
  <c r="S468" i="1"/>
  <c r="R468" i="1"/>
  <c r="P468" i="1"/>
  <c r="O468" i="1"/>
  <c r="N468" i="1"/>
  <c r="S467" i="1"/>
  <c r="R467" i="1"/>
  <c r="P467" i="1"/>
  <c r="O467" i="1"/>
  <c r="N467" i="1"/>
  <c r="S466" i="1"/>
  <c r="R466" i="1"/>
  <c r="P466" i="1"/>
  <c r="O466" i="1"/>
  <c r="N466" i="1"/>
  <c r="S465" i="1"/>
  <c r="R465" i="1"/>
  <c r="P465" i="1"/>
  <c r="O465" i="1"/>
  <c r="N465" i="1"/>
  <c r="S464" i="1"/>
  <c r="R464" i="1"/>
  <c r="P464" i="1"/>
  <c r="O464" i="1"/>
  <c r="N464" i="1"/>
  <c r="S463" i="1"/>
  <c r="R463" i="1"/>
  <c r="P463" i="1"/>
  <c r="O463" i="1"/>
  <c r="N463" i="1"/>
  <c r="S462" i="1"/>
  <c r="R462" i="1"/>
  <c r="P462" i="1"/>
  <c r="O462" i="1"/>
  <c r="N462" i="1"/>
  <c r="S461" i="1"/>
  <c r="R461" i="1"/>
  <c r="P461" i="1"/>
  <c r="O461" i="1"/>
  <c r="N461" i="1"/>
  <c r="S460" i="1"/>
  <c r="R460" i="1"/>
  <c r="P460" i="1"/>
  <c r="O460" i="1"/>
  <c r="N460" i="1"/>
  <c r="S459" i="1"/>
  <c r="R459" i="1"/>
  <c r="P459" i="1"/>
  <c r="O459" i="1"/>
  <c r="N459" i="1"/>
  <c r="S458" i="1"/>
  <c r="R458" i="1"/>
  <c r="P458" i="1"/>
  <c r="O458" i="1"/>
  <c r="N458" i="1"/>
  <c r="S457" i="1"/>
  <c r="R457" i="1"/>
  <c r="P457" i="1"/>
  <c r="O457" i="1"/>
  <c r="N457" i="1"/>
  <c r="S456" i="1"/>
  <c r="R456" i="1"/>
  <c r="P456" i="1"/>
  <c r="O456" i="1"/>
  <c r="N456" i="1"/>
  <c r="S455" i="1"/>
  <c r="R455" i="1"/>
  <c r="P455" i="1"/>
  <c r="O455" i="1"/>
  <c r="N455" i="1"/>
  <c r="S454" i="1"/>
  <c r="R454" i="1"/>
  <c r="P454" i="1"/>
  <c r="O454" i="1"/>
  <c r="N454" i="1"/>
  <c r="S453" i="1"/>
  <c r="R453" i="1"/>
  <c r="P453" i="1"/>
  <c r="O453" i="1"/>
  <c r="N453" i="1"/>
  <c r="S452" i="1"/>
  <c r="R452" i="1"/>
  <c r="P452" i="1"/>
  <c r="O452" i="1"/>
  <c r="N452" i="1"/>
  <c r="S451" i="1"/>
  <c r="R451" i="1"/>
  <c r="P451" i="1"/>
  <c r="O451" i="1"/>
  <c r="N451" i="1"/>
  <c r="S450" i="1"/>
  <c r="R450" i="1"/>
  <c r="P450" i="1"/>
  <c r="O450" i="1"/>
  <c r="N450" i="1"/>
  <c r="S449" i="1"/>
  <c r="R449" i="1"/>
  <c r="P449" i="1"/>
  <c r="O449" i="1"/>
  <c r="N449" i="1"/>
  <c r="S448" i="1"/>
  <c r="R448" i="1"/>
  <c r="P448" i="1"/>
  <c r="O448" i="1"/>
  <c r="N448" i="1"/>
  <c r="S447" i="1"/>
  <c r="R447" i="1"/>
  <c r="P447" i="1"/>
  <c r="O447" i="1"/>
  <c r="N447" i="1"/>
  <c r="S446" i="1"/>
  <c r="R446" i="1"/>
  <c r="P446" i="1"/>
  <c r="O446" i="1"/>
  <c r="N446" i="1"/>
  <c r="S445" i="1"/>
  <c r="R445" i="1"/>
  <c r="P445" i="1"/>
  <c r="O445" i="1"/>
  <c r="N445" i="1"/>
  <c r="S444" i="1"/>
  <c r="R444" i="1"/>
  <c r="P444" i="1"/>
  <c r="O444" i="1"/>
  <c r="N444" i="1"/>
  <c r="S443" i="1"/>
  <c r="R443" i="1"/>
  <c r="P443" i="1"/>
  <c r="O443" i="1"/>
  <c r="N443" i="1"/>
  <c r="S442" i="1"/>
  <c r="R442" i="1"/>
  <c r="P442" i="1"/>
  <c r="O442" i="1"/>
  <c r="N442" i="1"/>
  <c r="S441" i="1"/>
  <c r="R441" i="1"/>
  <c r="P441" i="1"/>
  <c r="O441" i="1"/>
  <c r="N441" i="1"/>
  <c r="S440" i="1"/>
  <c r="R440" i="1"/>
  <c r="P440" i="1"/>
  <c r="O440" i="1"/>
  <c r="N440" i="1"/>
  <c r="S439" i="1"/>
  <c r="R439" i="1"/>
  <c r="P439" i="1"/>
  <c r="O439" i="1"/>
  <c r="N439" i="1"/>
  <c r="S438" i="1"/>
  <c r="R438" i="1"/>
  <c r="P438" i="1"/>
  <c r="O438" i="1"/>
  <c r="N438" i="1"/>
  <c r="S437" i="1"/>
  <c r="R437" i="1"/>
  <c r="P437" i="1"/>
  <c r="O437" i="1"/>
  <c r="N437" i="1"/>
  <c r="S436" i="1"/>
  <c r="R436" i="1"/>
  <c r="P436" i="1"/>
  <c r="O436" i="1"/>
  <c r="N436" i="1"/>
  <c r="S435" i="1"/>
  <c r="R435" i="1"/>
  <c r="P435" i="1"/>
  <c r="O435" i="1"/>
  <c r="N435" i="1"/>
  <c r="S434" i="1"/>
  <c r="R434" i="1"/>
  <c r="P434" i="1"/>
  <c r="O434" i="1"/>
  <c r="N434" i="1"/>
  <c r="S433" i="1"/>
  <c r="R433" i="1"/>
  <c r="P433" i="1"/>
  <c r="O433" i="1"/>
  <c r="N433" i="1"/>
  <c r="S432" i="1"/>
  <c r="R432" i="1"/>
  <c r="P432" i="1"/>
  <c r="O432" i="1"/>
  <c r="N432" i="1"/>
  <c r="S431" i="1"/>
  <c r="R431" i="1"/>
  <c r="P431" i="1"/>
  <c r="O431" i="1"/>
  <c r="N431" i="1"/>
  <c r="S430" i="1"/>
  <c r="R430" i="1"/>
  <c r="P430" i="1"/>
  <c r="O430" i="1"/>
  <c r="N430" i="1"/>
  <c r="S429" i="1"/>
  <c r="R429" i="1"/>
  <c r="P429" i="1"/>
  <c r="O429" i="1"/>
  <c r="N429" i="1"/>
  <c r="S428" i="1"/>
  <c r="R428" i="1"/>
  <c r="P428" i="1"/>
  <c r="O428" i="1"/>
  <c r="N428" i="1"/>
  <c r="S427" i="1"/>
  <c r="R427" i="1"/>
  <c r="P427" i="1"/>
  <c r="O427" i="1"/>
  <c r="N427" i="1"/>
  <c r="S426" i="1"/>
  <c r="R426" i="1"/>
  <c r="P426" i="1"/>
  <c r="O426" i="1"/>
  <c r="N426" i="1"/>
  <c r="S425" i="1"/>
  <c r="R425" i="1"/>
  <c r="P425" i="1"/>
  <c r="O425" i="1"/>
  <c r="N425" i="1"/>
  <c r="S424" i="1"/>
  <c r="R424" i="1"/>
  <c r="P424" i="1"/>
  <c r="O424" i="1"/>
  <c r="N424" i="1"/>
  <c r="S423" i="1"/>
  <c r="R423" i="1"/>
  <c r="P423" i="1"/>
  <c r="O423" i="1"/>
  <c r="N423" i="1"/>
  <c r="S422" i="1"/>
  <c r="R422" i="1"/>
  <c r="P422" i="1"/>
  <c r="O422" i="1"/>
  <c r="N422" i="1"/>
  <c r="S421" i="1"/>
  <c r="R421" i="1"/>
  <c r="P421" i="1"/>
  <c r="O421" i="1"/>
  <c r="N421" i="1"/>
  <c r="S420" i="1"/>
  <c r="R420" i="1"/>
  <c r="P420" i="1"/>
  <c r="O420" i="1"/>
  <c r="N420" i="1"/>
  <c r="S419" i="1"/>
  <c r="R419" i="1"/>
  <c r="P419" i="1"/>
  <c r="O419" i="1"/>
  <c r="N419" i="1"/>
  <c r="S418" i="1"/>
  <c r="R418" i="1"/>
  <c r="P418" i="1"/>
  <c r="O418" i="1"/>
  <c r="N418" i="1"/>
  <c r="S417" i="1"/>
  <c r="R417" i="1"/>
  <c r="P417" i="1"/>
  <c r="O417" i="1"/>
  <c r="N417" i="1"/>
  <c r="S416" i="1"/>
  <c r="R416" i="1"/>
  <c r="P416" i="1"/>
  <c r="O416" i="1"/>
  <c r="N416" i="1"/>
  <c r="S415" i="1"/>
  <c r="R415" i="1"/>
  <c r="P415" i="1"/>
  <c r="O415" i="1"/>
  <c r="N415" i="1"/>
  <c r="S414" i="1"/>
  <c r="R414" i="1"/>
  <c r="P414" i="1"/>
  <c r="O414" i="1"/>
  <c r="N414" i="1"/>
  <c r="S413" i="1"/>
  <c r="R413" i="1"/>
  <c r="P413" i="1"/>
  <c r="O413" i="1"/>
  <c r="N413" i="1"/>
  <c r="S412" i="1"/>
  <c r="R412" i="1"/>
  <c r="P412" i="1"/>
  <c r="O412" i="1"/>
  <c r="N412" i="1"/>
  <c r="S411" i="1"/>
  <c r="R411" i="1"/>
  <c r="P411" i="1"/>
  <c r="O411" i="1"/>
  <c r="N411" i="1"/>
  <c r="S410" i="1"/>
  <c r="R410" i="1"/>
  <c r="P410" i="1"/>
  <c r="O410" i="1"/>
  <c r="N410" i="1"/>
  <c r="S409" i="1"/>
  <c r="R409" i="1"/>
  <c r="P409" i="1"/>
  <c r="O409" i="1"/>
  <c r="N409" i="1"/>
  <c r="S408" i="1"/>
  <c r="R408" i="1"/>
  <c r="P408" i="1"/>
  <c r="O408" i="1"/>
  <c r="N408" i="1"/>
  <c r="S407" i="1"/>
  <c r="R407" i="1"/>
  <c r="P407" i="1"/>
  <c r="O407" i="1"/>
  <c r="N407" i="1"/>
  <c r="S405" i="1"/>
  <c r="R405" i="1"/>
  <c r="P405" i="1"/>
  <c r="O405" i="1"/>
  <c r="N405" i="1"/>
  <c r="S404" i="1"/>
  <c r="R404" i="1"/>
  <c r="P404" i="1"/>
  <c r="O404" i="1"/>
  <c r="N404" i="1"/>
  <c r="S403" i="1"/>
  <c r="R403" i="1"/>
  <c r="P403" i="1"/>
  <c r="O403" i="1"/>
  <c r="N403" i="1"/>
  <c r="S402" i="1"/>
  <c r="R402" i="1"/>
  <c r="P402" i="1"/>
  <c r="O402" i="1"/>
  <c r="N402" i="1"/>
  <c r="S401" i="1"/>
  <c r="R401" i="1"/>
  <c r="P401" i="1"/>
  <c r="O401" i="1"/>
  <c r="N401" i="1"/>
  <c r="S400" i="1"/>
  <c r="R400" i="1"/>
  <c r="P400" i="1"/>
  <c r="O400" i="1"/>
  <c r="N400" i="1"/>
  <c r="S399" i="1"/>
  <c r="R399" i="1"/>
  <c r="P399" i="1"/>
  <c r="O399" i="1"/>
  <c r="N399" i="1"/>
  <c r="S398" i="1"/>
  <c r="R398" i="1"/>
  <c r="P398" i="1"/>
  <c r="O398" i="1"/>
  <c r="N398" i="1"/>
  <c r="S397" i="1"/>
  <c r="R397" i="1"/>
  <c r="P397" i="1"/>
  <c r="O397" i="1"/>
  <c r="N397" i="1"/>
  <c r="S396" i="1"/>
  <c r="R396" i="1"/>
  <c r="P396" i="1"/>
  <c r="O396" i="1"/>
  <c r="N396" i="1"/>
  <c r="S395" i="1"/>
  <c r="R395" i="1"/>
  <c r="P395" i="1"/>
  <c r="O395" i="1"/>
  <c r="N395" i="1"/>
  <c r="S394" i="1"/>
  <c r="R394" i="1"/>
  <c r="P394" i="1"/>
  <c r="O394" i="1"/>
  <c r="N394" i="1"/>
  <c r="S393" i="1"/>
  <c r="R393" i="1"/>
  <c r="P393" i="1"/>
  <c r="O393" i="1"/>
  <c r="N393" i="1"/>
  <c r="S392" i="1"/>
  <c r="R392" i="1"/>
  <c r="P392" i="1"/>
  <c r="O392" i="1"/>
  <c r="N392" i="1"/>
  <c r="S391" i="1"/>
  <c r="R391" i="1"/>
  <c r="P391" i="1"/>
  <c r="O391" i="1"/>
  <c r="N391" i="1"/>
  <c r="S390" i="1"/>
  <c r="R390" i="1"/>
  <c r="P390" i="1"/>
  <c r="O390" i="1"/>
  <c r="N390" i="1"/>
  <c r="S389" i="1"/>
  <c r="R389" i="1"/>
  <c r="P389" i="1"/>
  <c r="O389" i="1"/>
  <c r="N389" i="1"/>
  <c r="S388" i="1"/>
  <c r="R388" i="1"/>
  <c r="P388" i="1"/>
  <c r="O388" i="1"/>
  <c r="N388" i="1"/>
  <c r="S387" i="1"/>
  <c r="R387" i="1"/>
  <c r="P387" i="1"/>
  <c r="O387" i="1"/>
  <c r="N387" i="1"/>
  <c r="S386" i="1"/>
  <c r="R386" i="1"/>
  <c r="P386" i="1"/>
  <c r="O386" i="1"/>
  <c r="N386" i="1"/>
  <c r="S385" i="1"/>
  <c r="R385" i="1"/>
  <c r="P385" i="1"/>
  <c r="O385" i="1"/>
  <c r="N385" i="1"/>
  <c r="S384" i="1"/>
  <c r="R384" i="1"/>
  <c r="P384" i="1"/>
  <c r="O384" i="1"/>
  <c r="N384" i="1"/>
  <c r="S383" i="1"/>
  <c r="R383" i="1"/>
  <c r="P383" i="1"/>
  <c r="O383" i="1"/>
  <c r="N383" i="1"/>
  <c r="S382" i="1"/>
  <c r="R382" i="1"/>
  <c r="P382" i="1"/>
  <c r="O382" i="1"/>
  <c r="N382" i="1"/>
  <c r="S381" i="1"/>
  <c r="R381" i="1"/>
  <c r="P381" i="1"/>
  <c r="O381" i="1"/>
  <c r="N381" i="1"/>
  <c r="S380" i="1"/>
  <c r="R380" i="1"/>
  <c r="P380" i="1"/>
  <c r="O380" i="1"/>
  <c r="N380" i="1"/>
  <c r="S379" i="1"/>
  <c r="R379" i="1"/>
  <c r="P379" i="1"/>
  <c r="O379" i="1"/>
  <c r="N379" i="1"/>
  <c r="S378" i="1"/>
  <c r="R378" i="1"/>
  <c r="P378" i="1"/>
  <c r="O378" i="1"/>
  <c r="N378" i="1"/>
  <c r="S377" i="1"/>
  <c r="R377" i="1"/>
  <c r="P377" i="1"/>
  <c r="O377" i="1"/>
  <c r="N377" i="1"/>
  <c r="S376" i="1"/>
  <c r="R376" i="1"/>
  <c r="P376" i="1"/>
  <c r="O376" i="1"/>
  <c r="N376" i="1"/>
  <c r="S375" i="1"/>
  <c r="R375" i="1"/>
  <c r="P375" i="1"/>
  <c r="O375" i="1"/>
  <c r="N375" i="1"/>
  <c r="S374" i="1"/>
  <c r="R374" i="1"/>
  <c r="P374" i="1"/>
  <c r="O374" i="1"/>
  <c r="N374" i="1"/>
  <c r="S373" i="1"/>
  <c r="R373" i="1"/>
  <c r="P373" i="1"/>
  <c r="O373" i="1"/>
  <c r="N373" i="1"/>
  <c r="S372" i="1"/>
  <c r="R372" i="1"/>
  <c r="P372" i="1"/>
  <c r="O372" i="1"/>
  <c r="N372" i="1"/>
  <c r="S371" i="1"/>
  <c r="R371" i="1"/>
  <c r="P371" i="1"/>
  <c r="O371" i="1"/>
  <c r="N371" i="1"/>
  <c r="S370" i="1"/>
  <c r="R370" i="1"/>
  <c r="P370" i="1"/>
  <c r="O370" i="1"/>
  <c r="N370" i="1"/>
  <c r="S369" i="1"/>
  <c r="R369" i="1"/>
  <c r="P369" i="1"/>
  <c r="O369" i="1"/>
  <c r="N369" i="1"/>
  <c r="S368" i="1"/>
  <c r="R368" i="1"/>
  <c r="P368" i="1"/>
  <c r="O368" i="1"/>
  <c r="N368" i="1"/>
  <c r="S367" i="1"/>
  <c r="R367" i="1"/>
  <c r="P367" i="1"/>
  <c r="O367" i="1"/>
  <c r="N367" i="1"/>
  <c r="S366" i="1"/>
  <c r="R366" i="1"/>
  <c r="P366" i="1"/>
  <c r="O366" i="1"/>
  <c r="N366" i="1"/>
  <c r="S365" i="1"/>
  <c r="R365" i="1"/>
  <c r="P365" i="1"/>
  <c r="O365" i="1"/>
  <c r="N365" i="1"/>
  <c r="S364" i="1"/>
  <c r="R364" i="1"/>
  <c r="P364" i="1"/>
  <c r="O364" i="1"/>
  <c r="N364" i="1"/>
  <c r="S363" i="1"/>
  <c r="R363" i="1"/>
  <c r="P363" i="1"/>
  <c r="O363" i="1"/>
  <c r="N363" i="1"/>
  <c r="S362" i="1"/>
  <c r="R362" i="1"/>
  <c r="P362" i="1"/>
  <c r="O362" i="1"/>
  <c r="N362" i="1"/>
  <c r="S361" i="1"/>
  <c r="R361" i="1"/>
  <c r="P361" i="1"/>
  <c r="O361" i="1"/>
  <c r="N361" i="1"/>
  <c r="S360" i="1"/>
  <c r="R360" i="1"/>
  <c r="P360" i="1"/>
  <c r="O360" i="1"/>
  <c r="N360" i="1"/>
  <c r="S359" i="1"/>
  <c r="R359" i="1"/>
  <c r="P359" i="1"/>
  <c r="O359" i="1"/>
  <c r="N359" i="1"/>
  <c r="S358" i="1"/>
  <c r="R358" i="1"/>
  <c r="P358" i="1"/>
  <c r="O358" i="1"/>
  <c r="N358" i="1"/>
  <c r="S357" i="1"/>
  <c r="R357" i="1"/>
  <c r="P357" i="1"/>
  <c r="O357" i="1"/>
  <c r="N357" i="1"/>
  <c r="S356" i="1"/>
  <c r="R356" i="1"/>
  <c r="P356" i="1"/>
  <c r="O356" i="1"/>
  <c r="N356" i="1"/>
  <c r="S355" i="1"/>
  <c r="R355" i="1"/>
  <c r="P355" i="1"/>
  <c r="O355" i="1"/>
  <c r="N355" i="1"/>
  <c r="S354" i="1"/>
  <c r="R354" i="1"/>
  <c r="P354" i="1"/>
  <c r="O354" i="1"/>
  <c r="N354" i="1"/>
  <c r="S353" i="1"/>
  <c r="R353" i="1"/>
  <c r="P353" i="1"/>
  <c r="O353" i="1"/>
  <c r="N353" i="1"/>
  <c r="S352" i="1"/>
  <c r="R352" i="1"/>
  <c r="P352" i="1"/>
  <c r="O352" i="1"/>
  <c r="N352" i="1"/>
  <c r="S351" i="1"/>
  <c r="R351" i="1"/>
  <c r="P351" i="1"/>
  <c r="O351" i="1"/>
  <c r="N351" i="1"/>
  <c r="S350" i="1"/>
  <c r="R350" i="1"/>
  <c r="P350" i="1"/>
  <c r="O350" i="1"/>
  <c r="N350" i="1"/>
  <c r="S349" i="1"/>
  <c r="R349" i="1"/>
  <c r="P349" i="1"/>
  <c r="O349" i="1"/>
  <c r="N349" i="1"/>
  <c r="S348" i="1"/>
  <c r="R348" i="1"/>
  <c r="P348" i="1"/>
  <c r="O348" i="1"/>
  <c r="N348" i="1"/>
  <c r="S347" i="1"/>
  <c r="R347" i="1"/>
  <c r="P347" i="1"/>
  <c r="O347" i="1"/>
  <c r="N347" i="1"/>
  <c r="S346" i="1"/>
  <c r="R346" i="1"/>
  <c r="P346" i="1"/>
  <c r="O346" i="1"/>
  <c r="N346" i="1"/>
  <c r="S345" i="1"/>
  <c r="R345" i="1"/>
  <c r="P345" i="1"/>
  <c r="O345" i="1"/>
  <c r="N345" i="1"/>
  <c r="S344" i="1"/>
  <c r="R344" i="1"/>
  <c r="P344" i="1"/>
  <c r="O344" i="1"/>
  <c r="N344" i="1"/>
  <c r="S343" i="1"/>
  <c r="R343" i="1"/>
  <c r="P343" i="1"/>
  <c r="O343" i="1"/>
  <c r="N343" i="1"/>
  <c r="S342" i="1"/>
  <c r="R342" i="1"/>
  <c r="P342" i="1"/>
  <c r="O342" i="1"/>
  <c r="N342" i="1"/>
  <c r="S341" i="1"/>
  <c r="R341" i="1"/>
  <c r="P341" i="1"/>
  <c r="O341" i="1"/>
  <c r="N341" i="1"/>
  <c r="S340" i="1"/>
  <c r="R340" i="1"/>
  <c r="P340" i="1"/>
  <c r="O340" i="1"/>
  <c r="N340" i="1"/>
  <c r="S339" i="1"/>
  <c r="R339" i="1"/>
  <c r="P339" i="1"/>
  <c r="O339" i="1"/>
  <c r="N339" i="1"/>
  <c r="S337" i="1"/>
  <c r="R337" i="1"/>
  <c r="P337" i="1"/>
  <c r="O337" i="1"/>
  <c r="N337" i="1"/>
  <c r="S336" i="1"/>
  <c r="R336" i="1"/>
  <c r="P336" i="1"/>
  <c r="O336" i="1"/>
  <c r="N336" i="1"/>
  <c r="S335" i="1"/>
  <c r="R335" i="1"/>
  <c r="P335" i="1"/>
  <c r="O335" i="1"/>
  <c r="N335" i="1"/>
  <c r="S333" i="1"/>
  <c r="R333" i="1"/>
  <c r="P333" i="1"/>
  <c r="O333" i="1"/>
  <c r="N333" i="1"/>
  <c r="S331" i="1"/>
  <c r="R331" i="1"/>
  <c r="P331" i="1"/>
  <c r="O331" i="1"/>
  <c r="N331" i="1"/>
  <c r="S330" i="1"/>
  <c r="R330" i="1"/>
  <c r="P330" i="1"/>
  <c r="O330" i="1"/>
  <c r="N330" i="1"/>
  <c r="S329" i="1"/>
  <c r="R329" i="1"/>
  <c r="P329" i="1"/>
  <c r="O329" i="1"/>
  <c r="N329" i="1"/>
  <c r="S328" i="1"/>
  <c r="R328" i="1"/>
  <c r="P328" i="1"/>
  <c r="O328" i="1"/>
  <c r="N328" i="1"/>
  <c r="S327" i="1"/>
  <c r="R327" i="1"/>
  <c r="P327" i="1"/>
  <c r="O327" i="1"/>
  <c r="N327" i="1"/>
  <c r="S326" i="1"/>
  <c r="R326" i="1"/>
  <c r="P326" i="1"/>
  <c r="O326" i="1"/>
  <c r="N326" i="1"/>
  <c r="S325" i="1"/>
  <c r="R325" i="1"/>
  <c r="P325" i="1"/>
  <c r="O325" i="1"/>
  <c r="N325" i="1"/>
  <c r="S324" i="1"/>
  <c r="R324" i="1"/>
  <c r="P324" i="1"/>
  <c r="O324" i="1"/>
  <c r="N324" i="1"/>
  <c r="S322" i="1"/>
  <c r="R322" i="1"/>
  <c r="P322" i="1"/>
  <c r="O322" i="1"/>
  <c r="N322" i="1"/>
  <c r="S321" i="1"/>
  <c r="R321" i="1"/>
  <c r="P321" i="1"/>
  <c r="O321" i="1"/>
  <c r="N321" i="1"/>
  <c r="S320" i="1"/>
  <c r="R320" i="1"/>
  <c r="P320" i="1"/>
  <c r="O320" i="1"/>
  <c r="N320" i="1"/>
  <c r="S319" i="1"/>
  <c r="R319" i="1"/>
  <c r="P319" i="1"/>
  <c r="O319" i="1"/>
  <c r="N319" i="1"/>
  <c r="S318" i="1"/>
  <c r="R318" i="1"/>
  <c r="P318" i="1"/>
  <c r="O318" i="1"/>
  <c r="N318" i="1"/>
  <c r="S317" i="1"/>
  <c r="R317" i="1"/>
  <c r="P317" i="1"/>
  <c r="O317" i="1"/>
  <c r="N317" i="1"/>
  <c r="S316" i="1"/>
  <c r="R316" i="1"/>
  <c r="P316" i="1"/>
  <c r="O316" i="1"/>
  <c r="N316" i="1"/>
  <c r="S315" i="1"/>
  <c r="R315" i="1"/>
  <c r="P315" i="1"/>
  <c r="O315" i="1"/>
  <c r="N315" i="1"/>
  <c r="S314" i="1"/>
  <c r="R314" i="1"/>
  <c r="P314" i="1"/>
  <c r="O314" i="1"/>
  <c r="N314" i="1"/>
  <c r="S313" i="1"/>
  <c r="R313" i="1"/>
  <c r="P313" i="1"/>
  <c r="O313" i="1"/>
  <c r="N313" i="1"/>
  <c r="S312" i="1"/>
  <c r="R312" i="1"/>
  <c r="P312" i="1"/>
  <c r="O312" i="1"/>
  <c r="N312" i="1"/>
  <c r="S311" i="1"/>
  <c r="R311" i="1"/>
  <c r="P311" i="1"/>
  <c r="O311" i="1"/>
  <c r="N311" i="1"/>
  <c r="S310" i="1"/>
  <c r="R310" i="1"/>
  <c r="P310" i="1"/>
  <c r="O310" i="1"/>
  <c r="N310" i="1"/>
  <c r="S309" i="1"/>
  <c r="R309" i="1"/>
  <c r="P309" i="1"/>
  <c r="O309" i="1"/>
  <c r="N309" i="1"/>
  <c r="S308" i="1"/>
  <c r="R308" i="1"/>
  <c r="P308" i="1"/>
  <c r="O308" i="1"/>
  <c r="N308" i="1"/>
  <c r="S307" i="1"/>
  <c r="R307" i="1"/>
  <c r="P307" i="1"/>
  <c r="O307" i="1"/>
  <c r="N307" i="1"/>
  <c r="S306" i="1"/>
  <c r="R306" i="1"/>
  <c r="P306" i="1"/>
  <c r="O306" i="1"/>
  <c r="N306" i="1"/>
  <c r="S305" i="1"/>
  <c r="R305" i="1"/>
  <c r="P305" i="1"/>
  <c r="O305" i="1"/>
  <c r="N305" i="1"/>
  <c r="S304" i="1"/>
  <c r="R304" i="1"/>
  <c r="P304" i="1"/>
  <c r="O304" i="1"/>
  <c r="N304" i="1"/>
  <c r="S303" i="1"/>
  <c r="R303" i="1"/>
  <c r="P303" i="1"/>
  <c r="O303" i="1"/>
  <c r="N303" i="1"/>
  <c r="S302" i="1"/>
  <c r="R302" i="1"/>
  <c r="P302" i="1"/>
  <c r="O302" i="1"/>
  <c r="N302" i="1"/>
  <c r="S301" i="1"/>
  <c r="R301" i="1"/>
  <c r="P301" i="1"/>
  <c r="O301" i="1"/>
  <c r="N301" i="1"/>
  <c r="S300" i="1"/>
  <c r="R300" i="1"/>
  <c r="P300" i="1"/>
  <c r="O300" i="1"/>
  <c r="N300" i="1"/>
  <c r="S299" i="1"/>
  <c r="R299" i="1"/>
  <c r="P299" i="1"/>
  <c r="O299" i="1"/>
  <c r="N299" i="1"/>
  <c r="S298" i="1"/>
  <c r="R298" i="1"/>
  <c r="P298" i="1"/>
  <c r="O298" i="1"/>
  <c r="N298" i="1"/>
  <c r="S297" i="1"/>
  <c r="R297" i="1"/>
  <c r="P297" i="1"/>
  <c r="O297" i="1"/>
  <c r="N297" i="1"/>
  <c r="S296" i="1"/>
  <c r="R296" i="1"/>
  <c r="P296" i="1"/>
  <c r="O296" i="1"/>
  <c r="N296" i="1"/>
  <c r="S295" i="1"/>
  <c r="R295" i="1"/>
  <c r="P295" i="1"/>
  <c r="O295" i="1"/>
  <c r="N295" i="1"/>
  <c r="S294" i="1"/>
  <c r="R294" i="1"/>
  <c r="P294" i="1"/>
  <c r="O294" i="1"/>
  <c r="N294" i="1"/>
  <c r="S293" i="1"/>
  <c r="R293" i="1"/>
  <c r="P293" i="1"/>
  <c r="O293" i="1"/>
  <c r="N293" i="1"/>
  <c r="S292" i="1"/>
  <c r="R292" i="1"/>
  <c r="P292" i="1"/>
  <c r="O292" i="1"/>
  <c r="N292" i="1"/>
  <c r="S291" i="1"/>
  <c r="R291" i="1"/>
  <c r="P291" i="1"/>
  <c r="O291" i="1"/>
  <c r="N291" i="1"/>
  <c r="S290" i="1"/>
  <c r="R290" i="1"/>
  <c r="P290" i="1"/>
  <c r="O290" i="1"/>
  <c r="N290" i="1"/>
  <c r="S289" i="1"/>
  <c r="R289" i="1"/>
  <c r="P289" i="1"/>
  <c r="O289" i="1"/>
  <c r="N289" i="1"/>
  <c r="S288" i="1"/>
  <c r="R288" i="1"/>
  <c r="P288" i="1"/>
  <c r="O288" i="1"/>
  <c r="N288" i="1"/>
  <c r="S287" i="1"/>
  <c r="R287" i="1"/>
  <c r="P287" i="1"/>
  <c r="O287" i="1"/>
  <c r="N287" i="1"/>
  <c r="S286" i="1"/>
  <c r="R286" i="1"/>
  <c r="P286" i="1"/>
  <c r="O286" i="1"/>
  <c r="N286" i="1"/>
  <c r="S285" i="1"/>
  <c r="R285" i="1"/>
  <c r="P285" i="1"/>
  <c r="O285" i="1"/>
  <c r="N285" i="1"/>
  <c r="S284" i="1"/>
  <c r="R284" i="1"/>
  <c r="P284" i="1"/>
  <c r="O284" i="1"/>
  <c r="N284" i="1"/>
  <c r="S283" i="1"/>
  <c r="R283" i="1"/>
  <c r="P283" i="1"/>
  <c r="O283" i="1"/>
  <c r="N283" i="1"/>
  <c r="S282" i="1"/>
  <c r="R282" i="1"/>
  <c r="P282" i="1"/>
  <c r="O282" i="1"/>
  <c r="N282" i="1"/>
  <c r="S281" i="1"/>
  <c r="R281" i="1"/>
  <c r="P281" i="1"/>
  <c r="O281" i="1"/>
  <c r="N281" i="1"/>
  <c r="S280" i="1"/>
  <c r="R280" i="1"/>
  <c r="P280" i="1"/>
  <c r="O280" i="1"/>
  <c r="N280" i="1"/>
  <c r="S279" i="1"/>
  <c r="R279" i="1"/>
  <c r="P279" i="1"/>
  <c r="O279" i="1"/>
  <c r="N279" i="1"/>
  <c r="S278" i="1"/>
  <c r="R278" i="1"/>
  <c r="P278" i="1"/>
  <c r="O278" i="1"/>
  <c r="N278" i="1"/>
  <c r="S277" i="1"/>
  <c r="R277" i="1"/>
  <c r="P277" i="1"/>
  <c r="O277" i="1"/>
  <c r="N277" i="1"/>
  <c r="S276" i="1"/>
  <c r="R276" i="1"/>
  <c r="P276" i="1"/>
  <c r="O276" i="1"/>
  <c r="N276" i="1"/>
  <c r="S275" i="1"/>
  <c r="R275" i="1"/>
  <c r="P275" i="1"/>
  <c r="O275" i="1"/>
  <c r="N275" i="1"/>
  <c r="S274" i="1"/>
  <c r="R274" i="1"/>
  <c r="P274" i="1"/>
  <c r="O274" i="1"/>
  <c r="N274" i="1"/>
  <c r="S273" i="1"/>
  <c r="R273" i="1"/>
  <c r="P273" i="1"/>
  <c r="O273" i="1"/>
  <c r="N273" i="1"/>
  <c r="S272" i="1"/>
  <c r="R272" i="1"/>
  <c r="P272" i="1"/>
  <c r="O272" i="1"/>
  <c r="N272" i="1"/>
  <c r="S271" i="1"/>
  <c r="R271" i="1"/>
  <c r="P271" i="1"/>
  <c r="O271" i="1"/>
  <c r="N271" i="1"/>
  <c r="S270" i="1"/>
  <c r="R270" i="1"/>
  <c r="P270" i="1"/>
  <c r="O270" i="1"/>
  <c r="N270" i="1"/>
  <c r="S269" i="1"/>
  <c r="R269" i="1"/>
  <c r="P269" i="1"/>
  <c r="O269" i="1"/>
  <c r="N269" i="1"/>
  <c r="S268" i="1"/>
  <c r="R268" i="1"/>
  <c r="P268" i="1"/>
  <c r="O268" i="1"/>
  <c r="N268" i="1"/>
  <c r="S267" i="1"/>
  <c r="R267" i="1"/>
  <c r="P267" i="1"/>
  <c r="O267" i="1"/>
  <c r="N267" i="1"/>
  <c r="S266" i="1"/>
  <c r="R266" i="1"/>
  <c r="P266" i="1"/>
  <c r="O266" i="1"/>
  <c r="N266" i="1"/>
  <c r="S265" i="1"/>
  <c r="R265" i="1"/>
  <c r="P265" i="1"/>
  <c r="O265" i="1"/>
  <c r="N265" i="1"/>
  <c r="S264" i="1"/>
  <c r="R264" i="1"/>
  <c r="P264" i="1"/>
  <c r="O264" i="1"/>
  <c r="N264" i="1"/>
  <c r="S263" i="1"/>
  <c r="R263" i="1"/>
  <c r="P263" i="1"/>
  <c r="O263" i="1"/>
  <c r="N263" i="1"/>
  <c r="S262" i="1"/>
  <c r="R262" i="1"/>
  <c r="P262" i="1"/>
  <c r="O262" i="1"/>
  <c r="N262" i="1"/>
  <c r="S261" i="1"/>
  <c r="R261" i="1"/>
  <c r="P261" i="1"/>
  <c r="O261" i="1"/>
  <c r="N261" i="1"/>
  <c r="S260" i="1"/>
  <c r="R260" i="1"/>
  <c r="P260" i="1"/>
  <c r="O260" i="1"/>
  <c r="N260" i="1"/>
  <c r="S259" i="1"/>
  <c r="R259" i="1"/>
  <c r="P259" i="1"/>
  <c r="O259" i="1"/>
  <c r="N259" i="1"/>
  <c r="S257" i="1"/>
  <c r="R257" i="1"/>
  <c r="P257" i="1"/>
  <c r="O257" i="1"/>
  <c r="N257" i="1"/>
  <c r="S256" i="1"/>
  <c r="R256" i="1"/>
  <c r="P256" i="1"/>
  <c r="O256" i="1"/>
  <c r="N256" i="1"/>
  <c r="S255" i="1"/>
  <c r="R255" i="1"/>
  <c r="P255" i="1"/>
  <c r="O255" i="1"/>
  <c r="N255" i="1"/>
  <c r="S254" i="1"/>
  <c r="R254" i="1"/>
  <c r="P254" i="1"/>
  <c r="O254" i="1"/>
  <c r="N254" i="1"/>
  <c r="S253" i="1"/>
  <c r="R253" i="1"/>
  <c r="P253" i="1"/>
  <c r="O253" i="1"/>
  <c r="N253" i="1"/>
  <c r="S252" i="1"/>
  <c r="R252" i="1"/>
  <c r="P252" i="1"/>
  <c r="O252" i="1"/>
  <c r="N252" i="1"/>
  <c r="S251" i="1"/>
  <c r="R251" i="1"/>
  <c r="P251" i="1"/>
  <c r="O251" i="1"/>
  <c r="N251" i="1"/>
  <c r="S250" i="1"/>
  <c r="R250" i="1"/>
  <c r="P250" i="1"/>
  <c r="O250" i="1"/>
  <c r="N250" i="1"/>
  <c r="S249" i="1"/>
  <c r="R249" i="1"/>
  <c r="P249" i="1"/>
  <c r="O249" i="1"/>
  <c r="N249" i="1"/>
  <c r="S248" i="1"/>
  <c r="R248" i="1"/>
  <c r="P248" i="1"/>
  <c r="O248" i="1"/>
  <c r="N248" i="1"/>
  <c r="S247" i="1"/>
  <c r="R247" i="1"/>
  <c r="P247" i="1"/>
  <c r="O247" i="1"/>
  <c r="N247" i="1"/>
  <c r="S246" i="1"/>
  <c r="R246" i="1"/>
  <c r="P246" i="1"/>
  <c r="O246" i="1"/>
  <c r="N246" i="1"/>
  <c r="S245" i="1"/>
  <c r="R245" i="1"/>
  <c r="P245" i="1"/>
  <c r="O245" i="1"/>
  <c r="N245" i="1"/>
  <c r="S244" i="1"/>
  <c r="R244" i="1"/>
  <c r="P244" i="1"/>
  <c r="O244" i="1"/>
  <c r="N244" i="1"/>
  <c r="S243" i="1"/>
  <c r="R243" i="1"/>
  <c r="P243" i="1"/>
  <c r="O243" i="1"/>
  <c r="N243" i="1"/>
  <c r="S242" i="1"/>
  <c r="R242" i="1"/>
  <c r="P242" i="1"/>
  <c r="O242" i="1"/>
  <c r="N242" i="1"/>
  <c r="S241" i="1"/>
  <c r="R241" i="1"/>
  <c r="P241" i="1"/>
  <c r="O241" i="1"/>
  <c r="N241" i="1"/>
  <c r="S240" i="1"/>
  <c r="R240" i="1"/>
  <c r="P240" i="1"/>
  <c r="O240" i="1"/>
  <c r="N240" i="1"/>
  <c r="S239" i="1"/>
  <c r="R239" i="1"/>
  <c r="P239" i="1"/>
  <c r="O239" i="1"/>
  <c r="N239" i="1"/>
  <c r="S238" i="1"/>
  <c r="R238" i="1"/>
  <c r="P238" i="1"/>
  <c r="O238" i="1"/>
  <c r="N238" i="1"/>
  <c r="S237" i="1"/>
  <c r="R237" i="1"/>
  <c r="P237" i="1"/>
  <c r="O237" i="1"/>
  <c r="N237" i="1"/>
  <c r="S236" i="1"/>
  <c r="R236" i="1"/>
  <c r="P236" i="1"/>
  <c r="O236" i="1"/>
  <c r="N236" i="1"/>
  <c r="S235" i="1"/>
  <c r="R235" i="1"/>
  <c r="P235" i="1"/>
  <c r="O235" i="1"/>
  <c r="N235" i="1"/>
  <c r="S234" i="1"/>
  <c r="R234" i="1"/>
  <c r="P234" i="1"/>
  <c r="O234" i="1"/>
  <c r="N234" i="1"/>
  <c r="S233" i="1"/>
  <c r="R233" i="1"/>
  <c r="P233" i="1"/>
  <c r="O233" i="1"/>
  <c r="N233" i="1"/>
  <c r="S232" i="1"/>
  <c r="R232" i="1"/>
  <c r="P232" i="1"/>
  <c r="O232" i="1"/>
  <c r="N232" i="1"/>
  <c r="S231" i="1"/>
  <c r="R231" i="1"/>
  <c r="P231" i="1"/>
  <c r="O231" i="1"/>
  <c r="N231" i="1"/>
  <c r="S230" i="1"/>
  <c r="R230" i="1"/>
  <c r="P230" i="1"/>
  <c r="O230" i="1"/>
  <c r="N230" i="1"/>
  <c r="S229" i="1"/>
  <c r="R229" i="1"/>
  <c r="P229" i="1"/>
  <c r="O229" i="1"/>
  <c r="N229" i="1"/>
  <c r="S228" i="1"/>
  <c r="R228" i="1"/>
  <c r="P228" i="1"/>
  <c r="O228" i="1"/>
  <c r="N228" i="1"/>
  <c r="S227" i="1"/>
  <c r="R227" i="1"/>
  <c r="P227" i="1"/>
  <c r="O227" i="1"/>
  <c r="N227" i="1"/>
  <c r="S226" i="1"/>
  <c r="R226" i="1"/>
  <c r="P226" i="1"/>
  <c r="O226" i="1"/>
  <c r="N226" i="1"/>
  <c r="S225" i="1"/>
  <c r="R225" i="1"/>
  <c r="P225" i="1"/>
  <c r="O225" i="1"/>
  <c r="N225" i="1"/>
  <c r="S224" i="1"/>
  <c r="R224" i="1"/>
  <c r="P224" i="1"/>
  <c r="O224" i="1"/>
  <c r="N224" i="1"/>
  <c r="S223" i="1"/>
  <c r="R223" i="1"/>
  <c r="P223" i="1"/>
  <c r="O223" i="1"/>
  <c r="N223" i="1"/>
  <c r="S222" i="1"/>
  <c r="R222" i="1"/>
  <c r="P222" i="1"/>
  <c r="O222" i="1"/>
  <c r="N222" i="1"/>
  <c r="S221" i="1"/>
  <c r="R221" i="1"/>
  <c r="P221" i="1"/>
  <c r="O221" i="1"/>
  <c r="N221" i="1"/>
  <c r="S220" i="1"/>
  <c r="R220" i="1"/>
  <c r="P220" i="1"/>
  <c r="O220" i="1"/>
  <c r="N220" i="1"/>
  <c r="S219" i="1"/>
  <c r="R219" i="1"/>
  <c r="P219" i="1"/>
  <c r="O219" i="1"/>
  <c r="N219" i="1"/>
  <c r="S218" i="1"/>
  <c r="R218" i="1"/>
  <c r="P218" i="1"/>
  <c r="O218" i="1"/>
  <c r="N218" i="1"/>
  <c r="S217" i="1"/>
  <c r="R217" i="1"/>
  <c r="P217" i="1"/>
  <c r="O217" i="1"/>
  <c r="N217" i="1"/>
  <c r="S216" i="1"/>
  <c r="R216" i="1"/>
  <c r="P216" i="1"/>
  <c r="O216" i="1"/>
  <c r="N216" i="1"/>
  <c r="S215" i="1"/>
  <c r="R215" i="1"/>
  <c r="P215" i="1"/>
  <c r="O215" i="1"/>
  <c r="N215" i="1"/>
  <c r="S214" i="1"/>
  <c r="R214" i="1"/>
  <c r="P214" i="1"/>
  <c r="O214" i="1"/>
  <c r="N214" i="1"/>
  <c r="S213" i="1"/>
  <c r="R213" i="1"/>
  <c r="P213" i="1"/>
  <c r="O213" i="1"/>
  <c r="N213" i="1"/>
  <c r="S212" i="1"/>
  <c r="R212" i="1"/>
  <c r="P212" i="1"/>
  <c r="O212" i="1"/>
  <c r="N212" i="1"/>
  <c r="S211" i="1"/>
  <c r="R211" i="1"/>
  <c r="P211" i="1"/>
  <c r="O211" i="1"/>
  <c r="N211" i="1"/>
  <c r="S210" i="1"/>
  <c r="R210" i="1"/>
  <c r="P210" i="1"/>
  <c r="O210" i="1"/>
  <c r="N210" i="1"/>
  <c r="S209" i="1"/>
  <c r="R209" i="1"/>
  <c r="P209" i="1"/>
  <c r="O209" i="1"/>
  <c r="N209" i="1"/>
  <c r="S208" i="1"/>
  <c r="R208" i="1"/>
  <c r="P208" i="1"/>
  <c r="O208" i="1"/>
  <c r="N208" i="1"/>
  <c r="S207" i="1"/>
  <c r="R207" i="1"/>
  <c r="P207" i="1"/>
  <c r="O207" i="1"/>
  <c r="N207" i="1"/>
  <c r="S206" i="1"/>
  <c r="R206" i="1"/>
  <c r="P206" i="1"/>
  <c r="O206" i="1"/>
  <c r="N206" i="1"/>
  <c r="S205" i="1"/>
  <c r="R205" i="1"/>
  <c r="P205" i="1"/>
  <c r="O205" i="1"/>
  <c r="N205" i="1"/>
  <c r="S204" i="1"/>
  <c r="R204" i="1"/>
  <c r="P204" i="1"/>
  <c r="O204" i="1"/>
  <c r="N204" i="1"/>
  <c r="S203" i="1"/>
  <c r="R203" i="1"/>
  <c r="P203" i="1"/>
  <c r="O203" i="1"/>
  <c r="N203" i="1"/>
  <c r="S202" i="1"/>
  <c r="R202" i="1"/>
  <c r="P202" i="1"/>
  <c r="O202" i="1"/>
  <c r="N202" i="1"/>
  <c r="S201" i="1"/>
  <c r="R201" i="1"/>
  <c r="P201" i="1"/>
  <c r="O201" i="1"/>
  <c r="N201" i="1"/>
  <c r="S200" i="1"/>
  <c r="R200" i="1"/>
  <c r="P200" i="1"/>
  <c r="O200" i="1"/>
  <c r="N200" i="1"/>
  <c r="S199" i="1"/>
  <c r="R199" i="1"/>
  <c r="P199" i="1"/>
  <c r="O199" i="1"/>
  <c r="N199" i="1"/>
  <c r="S197" i="1"/>
  <c r="R197" i="1"/>
  <c r="P197" i="1"/>
  <c r="O197" i="1"/>
  <c r="N197" i="1"/>
  <c r="S196" i="1"/>
  <c r="R196" i="1"/>
  <c r="P196" i="1"/>
  <c r="O196" i="1"/>
  <c r="N196" i="1"/>
  <c r="S195" i="1"/>
  <c r="R195" i="1"/>
  <c r="P195" i="1"/>
  <c r="O195" i="1"/>
  <c r="N195" i="1"/>
  <c r="S194" i="1"/>
  <c r="R194" i="1"/>
  <c r="P194" i="1"/>
  <c r="O194" i="1"/>
  <c r="N194" i="1"/>
  <c r="S193" i="1"/>
  <c r="R193" i="1"/>
  <c r="P193" i="1"/>
  <c r="O193" i="1"/>
  <c r="N193" i="1"/>
  <c r="S192" i="1"/>
  <c r="R192" i="1"/>
  <c r="P192" i="1"/>
  <c r="O192" i="1"/>
  <c r="N192" i="1"/>
  <c r="S191" i="1"/>
  <c r="R191" i="1"/>
  <c r="P191" i="1"/>
  <c r="O191" i="1"/>
  <c r="N191" i="1"/>
  <c r="S190" i="1"/>
  <c r="R190" i="1"/>
  <c r="P190" i="1"/>
  <c r="O190" i="1"/>
  <c r="N190" i="1"/>
  <c r="S189" i="1"/>
  <c r="R189" i="1"/>
  <c r="P189" i="1"/>
  <c r="O189" i="1"/>
  <c r="N189" i="1"/>
  <c r="S188" i="1"/>
  <c r="R188" i="1"/>
  <c r="P188" i="1"/>
  <c r="O188" i="1"/>
  <c r="N188" i="1"/>
  <c r="S187" i="1"/>
  <c r="R187" i="1"/>
  <c r="P187" i="1"/>
  <c r="O187" i="1"/>
  <c r="N187" i="1"/>
  <c r="S186" i="1"/>
  <c r="R186" i="1"/>
  <c r="P186" i="1"/>
  <c r="O186" i="1"/>
  <c r="N186" i="1"/>
  <c r="S185" i="1"/>
  <c r="R185" i="1"/>
  <c r="P185" i="1"/>
  <c r="O185" i="1"/>
  <c r="N185" i="1"/>
  <c r="S184" i="1"/>
  <c r="R184" i="1"/>
  <c r="P184" i="1"/>
  <c r="O184" i="1"/>
  <c r="N184" i="1"/>
  <c r="S183" i="1"/>
  <c r="R183" i="1"/>
  <c r="P183" i="1"/>
  <c r="O183" i="1"/>
  <c r="N183" i="1"/>
  <c r="S181" i="1"/>
  <c r="R181" i="1"/>
  <c r="P181" i="1"/>
  <c r="O181" i="1"/>
  <c r="N181" i="1"/>
  <c r="S180" i="1"/>
  <c r="R180" i="1"/>
  <c r="P180" i="1"/>
  <c r="O180" i="1"/>
  <c r="N180" i="1"/>
  <c r="S179" i="1"/>
  <c r="R179" i="1"/>
  <c r="P179" i="1"/>
  <c r="O179" i="1"/>
  <c r="N179" i="1"/>
  <c r="S178" i="1"/>
  <c r="R178" i="1"/>
  <c r="P178" i="1"/>
  <c r="O178" i="1"/>
  <c r="N178" i="1"/>
  <c r="S177" i="1"/>
  <c r="R177" i="1"/>
  <c r="P177" i="1"/>
  <c r="O177" i="1"/>
  <c r="N177" i="1"/>
  <c r="S176" i="1"/>
  <c r="R176" i="1"/>
  <c r="P176" i="1"/>
  <c r="O176" i="1"/>
  <c r="N176" i="1"/>
  <c r="S175" i="1"/>
  <c r="R175" i="1"/>
  <c r="P175" i="1"/>
  <c r="O175" i="1"/>
  <c r="N175" i="1"/>
  <c r="S174" i="1"/>
  <c r="R174" i="1"/>
  <c r="P174" i="1"/>
  <c r="O174" i="1"/>
  <c r="N174" i="1"/>
  <c r="S173" i="1"/>
  <c r="R173" i="1"/>
  <c r="P173" i="1"/>
  <c r="O173" i="1"/>
  <c r="N173" i="1"/>
  <c r="S172" i="1"/>
  <c r="R172" i="1"/>
  <c r="P172" i="1"/>
  <c r="O172" i="1"/>
  <c r="N172" i="1"/>
  <c r="S171" i="1"/>
  <c r="R171" i="1"/>
  <c r="P171" i="1"/>
  <c r="O171" i="1"/>
  <c r="N171" i="1"/>
  <c r="S170" i="1"/>
  <c r="R170" i="1"/>
  <c r="P170" i="1"/>
  <c r="O170" i="1"/>
  <c r="N170" i="1"/>
  <c r="S169" i="1"/>
  <c r="R169" i="1"/>
  <c r="P169" i="1"/>
  <c r="O169" i="1"/>
  <c r="N169" i="1"/>
  <c r="S168" i="1"/>
  <c r="R168" i="1"/>
  <c r="P168" i="1"/>
  <c r="O168" i="1"/>
  <c r="N168" i="1"/>
  <c r="S167" i="1"/>
  <c r="R167" i="1"/>
  <c r="P167" i="1"/>
  <c r="O167" i="1"/>
  <c r="N167" i="1"/>
  <c r="S166" i="1"/>
  <c r="R166" i="1"/>
  <c r="P166" i="1"/>
  <c r="O166" i="1"/>
  <c r="N166" i="1"/>
  <c r="S165" i="1"/>
  <c r="R165" i="1"/>
  <c r="P165" i="1"/>
  <c r="O165" i="1"/>
  <c r="N165" i="1"/>
  <c r="S164" i="1"/>
  <c r="R164" i="1"/>
  <c r="P164" i="1"/>
  <c r="O164" i="1"/>
  <c r="N164" i="1"/>
  <c r="S163" i="1"/>
  <c r="R163" i="1"/>
  <c r="P163" i="1"/>
  <c r="O163" i="1"/>
  <c r="N163" i="1"/>
  <c r="S162" i="1"/>
  <c r="R162" i="1"/>
  <c r="P162" i="1"/>
  <c r="O162" i="1"/>
  <c r="N162" i="1"/>
  <c r="S161" i="1"/>
  <c r="R161" i="1"/>
  <c r="P161" i="1"/>
  <c r="O161" i="1"/>
  <c r="N161" i="1"/>
  <c r="S160" i="1"/>
  <c r="R160" i="1"/>
  <c r="P160" i="1"/>
  <c r="O160" i="1"/>
  <c r="N160" i="1"/>
  <c r="S159" i="1"/>
  <c r="R159" i="1"/>
  <c r="P159" i="1"/>
  <c r="O159" i="1"/>
  <c r="N159" i="1"/>
  <c r="S158" i="1"/>
  <c r="R158" i="1"/>
  <c r="P158" i="1"/>
  <c r="O158" i="1"/>
  <c r="N158" i="1"/>
  <c r="S157" i="1"/>
  <c r="R157" i="1"/>
  <c r="P157" i="1"/>
  <c r="O157" i="1"/>
  <c r="N157" i="1"/>
  <c r="S156" i="1"/>
  <c r="R156" i="1"/>
  <c r="P156" i="1"/>
  <c r="O156" i="1"/>
  <c r="N156" i="1"/>
  <c r="S155" i="1"/>
  <c r="R155" i="1"/>
  <c r="P155" i="1"/>
  <c r="O155" i="1"/>
  <c r="N155" i="1"/>
  <c r="S154" i="1"/>
  <c r="R154" i="1"/>
  <c r="P154" i="1"/>
  <c r="O154" i="1"/>
  <c r="N154" i="1"/>
  <c r="S153" i="1"/>
  <c r="R153" i="1"/>
  <c r="P153" i="1"/>
  <c r="O153" i="1"/>
  <c r="N153" i="1"/>
  <c r="S152" i="1"/>
  <c r="R152" i="1"/>
  <c r="P152" i="1"/>
  <c r="O152" i="1"/>
  <c r="N152" i="1"/>
  <c r="S151" i="1"/>
  <c r="R151" i="1"/>
  <c r="P151" i="1"/>
  <c r="O151" i="1"/>
  <c r="N151" i="1"/>
  <c r="S150" i="1"/>
  <c r="R150" i="1"/>
  <c r="P150" i="1"/>
  <c r="O150" i="1"/>
  <c r="N150" i="1"/>
  <c r="S149" i="1"/>
  <c r="R149" i="1"/>
  <c r="P149" i="1"/>
  <c r="O149" i="1"/>
  <c r="N149" i="1"/>
  <c r="S148" i="1"/>
  <c r="R148" i="1"/>
  <c r="P148" i="1"/>
  <c r="O148" i="1"/>
  <c r="N148" i="1"/>
  <c r="S147" i="1"/>
  <c r="R147" i="1"/>
  <c r="P147" i="1"/>
  <c r="O147" i="1"/>
  <c r="N147" i="1"/>
  <c r="S146" i="1"/>
  <c r="R146" i="1"/>
  <c r="P146" i="1"/>
  <c r="O146" i="1"/>
  <c r="N146" i="1"/>
  <c r="S145" i="1"/>
  <c r="R145" i="1"/>
  <c r="P145" i="1"/>
  <c r="O145" i="1"/>
  <c r="N145" i="1"/>
  <c r="S144" i="1"/>
  <c r="R144" i="1"/>
  <c r="P144" i="1"/>
  <c r="O144" i="1"/>
  <c r="N144" i="1"/>
  <c r="S143" i="1"/>
  <c r="R143" i="1"/>
  <c r="P143" i="1"/>
  <c r="O143" i="1"/>
  <c r="N143" i="1"/>
  <c r="S142" i="1"/>
  <c r="R142" i="1"/>
  <c r="P142" i="1"/>
  <c r="O142" i="1"/>
  <c r="N142" i="1"/>
  <c r="S141" i="1"/>
  <c r="R141" i="1"/>
  <c r="P141" i="1"/>
  <c r="O141" i="1"/>
  <c r="N141" i="1"/>
  <c r="S140" i="1"/>
  <c r="R140" i="1"/>
  <c r="P140" i="1"/>
  <c r="O140" i="1"/>
  <c r="N140" i="1"/>
  <c r="S139" i="1"/>
  <c r="R139" i="1"/>
  <c r="P139" i="1"/>
  <c r="O139" i="1"/>
  <c r="N139" i="1"/>
  <c r="S138" i="1"/>
  <c r="R138" i="1"/>
  <c r="P138" i="1"/>
  <c r="O138" i="1"/>
  <c r="N138" i="1"/>
  <c r="S137" i="1"/>
  <c r="R137" i="1"/>
  <c r="P137" i="1"/>
  <c r="O137" i="1"/>
  <c r="N137" i="1"/>
  <c r="S136" i="1"/>
  <c r="R136" i="1"/>
  <c r="P136" i="1"/>
  <c r="O136" i="1"/>
  <c r="N136" i="1"/>
  <c r="S135" i="1"/>
  <c r="R135" i="1"/>
  <c r="P135" i="1"/>
  <c r="O135" i="1"/>
  <c r="N135" i="1"/>
  <c r="S134" i="1"/>
  <c r="R134" i="1"/>
  <c r="P134" i="1"/>
  <c r="O134" i="1"/>
  <c r="N134" i="1"/>
  <c r="S133" i="1"/>
  <c r="R133" i="1"/>
  <c r="P133" i="1"/>
  <c r="O133" i="1"/>
  <c r="N133" i="1"/>
  <c r="S132" i="1"/>
  <c r="R132" i="1"/>
  <c r="P132" i="1"/>
  <c r="O132" i="1"/>
  <c r="N132" i="1"/>
  <c r="S131" i="1"/>
  <c r="R131" i="1"/>
  <c r="P131" i="1"/>
  <c r="O131" i="1"/>
  <c r="N131" i="1"/>
  <c r="S130" i="1"/>
  <c r="R130" i="1"/>
  <c r="P130" i="1"/>
  <c r="O130" i="1"/>
  <c r="N130" i="1"/>
  <c r="S129" i="1"/>
  <c r="R129" i="1"/>
  <c r="P129" i="1"/>
  <c r="O129" i="1"/>
  <c r="N129" i="1"/>
  <c r="S128" i="1"/>
  <c r="R128" i="1"/>
  <c r="P128" i="1"/>
  <c r="O128" i="1"/>
  <c r="N128" i="1"/>
  <c r="S127" i="1"/>
  <c r="R127" i="1"/>
  <c r="P127" i="1"/>
  <c r="O127" i="1"/>
  <c r="N127" i="1"/>
  <c r="S126" i="1"/>
  <c r="R126" i="1"/>
  <c r="P126" i="1"/>
  <c r="O126" i="1"/>
  <c r="N126" i="1"/>
  <c r="S125" i="1"/>
  <c r="R125" i="1"/>
  <c r="P125" i="1"/>
  <c r="O125" i="1"/>
  <c r="N125" i="1"/>
  <c r="S124" i="1"/>
  <c r="R124" i="1"/>
  <c r="P124" i="1"/>
  <c r="O124" i="1"/>
  <c r="N124" i="1"/>
  <c r="S123" i="1"/>
  <c r="R123" i="1"/>
  <c r="P123" i="1"/>
  <c r="O123" i="1"/>
  <c r="N123" i="1"/>
  <c r="S122" i="1"/>
  <c r="R122" i="1"/>
  <c r="P122" i="1"/>
  <c r="O122" i="1"/>
  <c r="N122" i="1"/>
  <c r="S121" i="1"/>
  <c r="R121" i="1"/>
  <c r="P121" i="1"/>
  <c r="O121" i="1"/>
  <c r="N121" i="1"/>
  <c r="S120" i="1"/>
  <c r="R120" i="1"/>
  <c r="P120" i="1"/>
  <c r="O120" i="1"/>
  <c r="N120" i="1"/>
  <c r="S119" i="1"/>
  <c r="R119" i="1"/>
  <c r="P119" i="1"/>
  <c r="O119" i="1"/>
  <c r="N119" i="1"/>
  <c r="S118" i="1"/>
  <c r="R118" i="1"/>
  <c r="P118" i="1"/>
  <c r="O118" i="1"/>
  <c r="N118" i="1"/>
  <c r="S117" i="1"/>
  <c r="R117" i="1"/>
  <c r="P117" i="1"/>
  <c r="O117" i="1"/>
  <c r="N117" i="1"/>
  <c r="S116" i="1"/>
  <c r="R116" i="1"/>
  <c r="P116" i="1"/>
  <c r="O116" i="1"/>
  <c r="N116" i="1"/>
  <c r="S115" i="1"/>
  <c r="R115" i="1"/>
  <c r="P115" i="1"/>
  <c r="O115" i="1"/>
  <c r="N115" i="1"/>
  <c r="S114" i="1"/>
  <c r="R114" i="1"/>
  <c r="P114" i="1"/>
  <c r="O114" i="1"/>
  <c r="N114" i="1"/>
  <c r="S113" i="1"/>
  <c r="R113" i="1"/>
  <c r="P113" i="1"/>
  <c r="O113" i="1"/>
  <c r="N113" i="1"/>
  <c r="S112" i="1"/>
  <c r="R112" i="1"/>
  <c r="P112" i="1"/>
  <c r="O112" i="1"/>
  <c r="N112" i="1"/>
  <c r="S111" i="1"/>
  <c r="R111" i="1"/>
  <c r="P111" i="1"/>
  <c r="O111" i="1"/>
  <c r="N111" i="1"/>
  <c r="S110" i="1"/>
  <c r="R110" i="1"/>
  <c r="P110" i="1"/>
  <c r="O110" i="1"/>
  <c r="N110" i="1"/>
  <c r="S1556" i="1"/>
  <c r="R1556" i="1"/>
  <c r="P1556" i="1"/>
  <c r="O1556" i="1"/>
  <c r="N1556" i="1"/>
  <c r="S109" i="1"/>
  <c r="R109" i="1"/>
  <c r="P109" i="1"/>
  <c r="O109" i="1"/>
  <c r="N109" i="1"/>
  <c r="S108" i="1"/>
  <c r="R108" i="1"/>
  <c r="P108" i="1"/>
  <c r="O108" i="1"/>
  <c r="N108" i="1"/>
  <c r="S107" i="1"/>
  <c r="R107" i="1"/>
  <c r="P107" i="1"/>
  <c r="O107" i="1"/>
  <c r="N107" i="1"/>
  <c r="S106" i="1"/>
  <c r="R106" i="1"/>
  <c r="P106" i="1"/>
  <c r="O106" i="1"/>
  <c r="N106" i="1"/>
  <c r="S104" i="1"/>
  <c r="R104" i="1"/>
  <c r="P104" i="1"/>
  <c r="O104" i="1"/>
  <c r="N104" i="1"/>
  <c r="S103" i="1"/>
  <c r="R103" i="1"/>
  <c r="P103" i="1"/>
  <c r="O103" i="1"/>
  <c r="N103" i="1"/>
  <c r="S102" i="1"/>
  <c r="R102" i="1"/>
  <c r="P102" i="1"/>
  <c r="O102" i="1"/>
  <c r="N102" i="1"/>
  <c r="S101" i="1"/>
  <c r="R101" i="1"/>
  <c r="P101" i="1"/>
  <c r="O101" i="1"/>
  <c r="N101" i="1"/>
  <c r="S100" i="1"/>
  <c r="R100" i="1"/>
  <c r="P100" i="1"/>
  <c r="O100" i="1"/>
  <c r="N100" i="1"/>
  <c r="S99" i="1"/>
  <c r="R99" i="1"/>
  <c r="P99" i="1"/>
  <c r="O99" i="1"/>
  <c r="N99" i="1"/>
  <c r="S98" i="1"/>
  <c r="R98" i="1"/>
  <c r="P98" i="1"/>
  <c r="O98" i="1"/>
  <c r="N98" i="1"/>
  <c r="S97" i="1"/>
  <c r="R97" i="1"/>
  <c r="P97" i="1"/>
  <c r="O97" i="1"/>
  <c r="N97" i="1"/>
  <c r="S96" i="1"/>
  <c r="R96" i="1"/>
  <c r="P96" i="1"/>
  <c r="O96" i="1"/>
  <c r="N96" i="1"/>
  <c r="S95" i="1"/>
  <c r="R95" i="1"/>
  <c r="P95" i="1"/>
  <c r="O95" i="1"/>
  <c r="N95" i="1"/>
  <c r="S94" i="1"/>
  <c r="R94" i="1"/>
  <c r="P94" i="1"/>
  <c r="O94" i="1"/>
  <c r="N94" i="1"/>
  <c r="S93" i="1"/>
  <c r="R93" i="1"/>
  <c r="P93" i="1"/>
  <c r="O93" i="1"/>
  <c r="N93" i="1"/>
  <c r="S92" i="1"/>
  <c r="R92" i="1"/>
  <c r="P92" i="1"/>
  <c r="O92" i="1"/>
  <c r="N92" i="1"/>
  <c r="S91" i="1"/>
  <c r="R91" i="1"/>
  <c r="P91" i="1"/>
  <c r="O91" i="1"/>
  <c r="N91" i="1"/>
  <c r="S90" i="1"/>
  <c r="R90" i="1"/>
  <c r="P90" i="1"/>
  <c r="O90" i="1"/>
  <c r="N90" i="1"/>
  <c r="S89" i="1"/>
  <c r="R89" i="1"/>
  <c r="P89" i="1"/>
  <c r="O89" i="1"/>
  <c r="N89" i="1"/>
  <c r="S88" i="1"/>
  <c r="R88" i="1"/>
  <c r="P88" i="1"/>
  <c r="O88" i="1"/>
  <c r="N88" i="1"/>
  <c r="S87" i="1"/>
  <c r="R87" i="1"/>
  <c r="P87" i="1"/>
  <c r="O87" i="1"/>
  <c r="N87" i="1"/>
  <c r="S86" i="1"/>
  <c r="R86" i="1"/>
  <c r="P86" i="1"/>
  <c r="O86" i="1"/>
  <c r="N86" i="1"/>
  <c r="S85" i="1"/>
  <c r="R85" i="1"/>
  <c r="P85" i="1"/>
  <c r="O85" i="1"/>
  <c r="N85" i="1"/>
  <c r="S84" i="1"/>
  <c r="R84" i="1"/>
  <c r="P84" i="1"/>
  <c r="O84" i="1"/>
  <c r="N84" i="1"/>
  <c r="S83" i="1"/>
  <c r="R83" i="1"/>
  <c r="P83" i="1"/>
  <c r="O83" i="1"/>
  <c r="N83" i="1"/>
  <c r="S82" i="1"/>
  <c r="R82" i="1"/>
  <c r="P82" i="1"/>
  <c r="O82" i="1"/>
  <c r="N82" i="1"/>
  <c r="S81" i="1"/>
  <c r="R81" i="1"/>
  <c r="P81" i="1"/>
  <c r="O81" i="1"/>
  <c r="N81" i="1"/>
  <c r="S80" i="1"/>
  <c r="R80" i="1"/>
  <c r="P80" i="1"/>
  <c r="O80" i="1"/>
  <c r="N80" i="1"/>
  <c r="S79" i="1"/>
  <c r="R79" i="1"/>
  <c r="P79" i="1"/>
  <c r="O79" i="1"/>
  <c r="N79" i="1"/>
  <c r="S78" i="1"/>
  <c r="R78" i="1"/>
  <c r="P78" i="1"/>
  <c r="O78" i="1"/>
  <c r="N78" i="1"/>
  <c r="S77" i="1"/>
  <c r="R77" i="1"/>
  <c r="P77" i="1"/>
  <c r="O77" i="1"/>
  <c r="N77" i="1"/>
  <c r="S76" i="1"/>
  <c r="R76" i="1"/>
  <c r="P76" i="1"/>
  <c r="O76" i="1"/>
  <c r="N76" i="1"/>
  <c r="S75" i="1"/>
  <c r="R75" i="1"/>
  <c r="P75" i="1"/>
  <c r="O75" i="1"/>
  <c r="N75" i="1"/>
  <c r="S74" i="1"/>
  <c r="R74" i="1"/>
  <c r="P74" i="1"/>
  <c r="O74" i="1"/>
  <c r="N74" i="1"/>
  <c r="S73" i="1"/>
  <c r="R73" i="1"/>
  <c r="P73" i="1"/>
  <c r="O73" i="1"/>
  <c r="N73" i="1"/>
  <c r="S72" i="1"/>
  <c r="R72" i="1"/>
  <c r="P72" i="1"/>
  <c r="O72" i="1"/>
  <c r="N72" i="1"/>
  <c r="S71" i="1"/>
  <c r="R71" i="1"/>
  <c r="P71" i="1"/>
  <c r="O71" i="1"/>
  <c r="N71" i="1"/>
  <c r="S70" i="1"/>
  <c r="R70" i="1"/>
  <c r="P70" i="1"/>
  <c r="O70" i="1"/>
  <c r="N70" i="1"/>
  <c r="S69" i="1"/>
  <c r="R69" i="1"/>
  <c r="P69" i="1"/>
  <c r="O69" i="1"/>
  <c r="N69" i="1"/>
  <c r="S68" i="1"/>
  <c r="R68" i="1"/>
  <c r="P68" i="1"/>
  <c r="O68" i="1"/>
  <c r="N68" i="1"/>
  <c r="S67" i="1"/>
  <c r="R67" i="1"/>
  <c r="P67" i="1"/>
  <c r="O67" i="1"/>
  <c r="N67" i="1"/>
  <c r="S66" i="1"/>
  <c r="R66" i="1"/>
  <c r="P66" i="1"/>
  <c r="O66" i="1"/>
  <c r="N66" i="1"/>
  <c r="S65" i="1"/>
  <c r="R65" i="1"/>
  <c r="P65" i="1"/>
  <c r="O65" i="1"/>
  <c r="N65" i="1"/>
  <c r="S64" i="1"/>
  <c r="R64" i="1"/>
  <c r="P64" i="1"/>
  <c r="O64" i="1"/>
  <c r="N64" i="1"/>
  <c r="S63" i="1"/>
  <c r="R63" i="1"/>
  <c r="P63" i="1"/>
  <c r="O63" i="1"/>
  <c r="N63" i="1"/>
  <c r="S62" i="1"/>
  <c r="R62" i="1"/>
  <c r="P62" i="1"/>
  <c r="O62" i="1"/>
  <c r="N62" i="1"/>
  <c r="S61" i="1"/>
  <c r="R61" i="1"/>
  <c r="P61" i="1"/>
  <c r="O61" i="1"/>
  <c r="N61" i="1"/>
  <c r="S60" i="1"/>
  <c r="R60" i="1"/>
  <c r="P60" i="1"/>
  <c r="O60" i="1"/>
  <c r="N60" i="1"/>
  <c r="S59" i="1"/>
  <c r="R59" i="1"/>
  <c r="P59" i="1"/>
  <c r="O59" i="1"/>
  <c r="N59" i="1"/>
  <c r="S58" i="1"/>
  <c r="R58" i="1"/>
  <c r="P58" i="1"/>
  <c r="O58" i="1"/>
  <c r="N58" i="1"/>
  <c r="S57" i="1"/>
  <c r="R57" i="1"/>
  <c r="P57" i="1"/>
  <c r="O57" i="1"/>
  <c r="N57" i="1"/>
  <c r="S56" i="1"/>
  <c r="R56" i="1"/>
  <c r="P56" i="1"/>
  <c r="O56" i="1"/>
  <c r="N56" i="1"/>
  <c r="S55" i="1"/>
  <c r="R55" i="1"/>
  <c r="P55" i="1"/>
  <c r="O55" i="1"/>
  <c r="N55" i="1"/>
  <c r="S54" i="1"/>
  <c r="R54" i="1"/>
  <c r="P54" i="1"/>
  <c r="O54" i="1"/>
  <c r="N54" i="1"/>
  <c r="S53" i="1"/>
  <c r="R53" i="1"/>
  <c r="P53" i="1"/>
  <c r="O53" i="1"/>
  <c r="N53" i="1"/>
  <c r="S52" i="1"/>
  <c r="R52" i="1"/>
  <c r="P52" i="1"/>
  <c r="O52" i="1"/>
  <c r="N52" i="1"/>
  <c r="S51" i="1"/>
  <c r="R51" i="1"/>
  <c r="P51" i="1"/>
  <c r="O51" i="1"/>
  <c r="N51" i="1"/>
  <c r="S50" i="1"/>
  <c r="R50" i="1"/>
  <c r="P50" i="1"/>
  <c r="O50" i="1"/>
  <c r="N50" i="1"/>
  <c r="S49" i="1"/>
  <c r="R49" i="1"/>
  <c r="P49" i="1"/>
  <c r="O49" i="1"/>
  <c r="N49" i="1"/>
  <c r="S48" i="1"/>
  <c r="R48" i="1"/>
  <c r="P48" i="1"/>
  <c r="O48" i="1"/>
  <c r="N48" i="1"/>
  <c r="S47" i="1"/>
  <c r="R47" i="1"/>
  <c r="P47" i="1"/>
  <c r="O47" i="1"/>
  <c r="N47" i="1"/>
  <c r="S46" i="1"/>
  <c r="R46" i="1"/>
  <c r="P46" i="1"/>
  <c r="O46" i="1"/>
  <c r="N46" i="1"/>
  <c r="S45" i="1"/>
  <c r="R45" i="1"/>
  <c r="P45" i="1"/>
  <c r="O45" i="1"/>
  <c r="N45" i="1"/>
  <c r="S44" i="1"/>
  <c r="R44" i="1"/>
  <c r="P44" i="1"/>
  <c r="O44" i="1"/>
  <c r="N44" i="1"/>
  <c r="S43" i="1"/>
  <c r="R43" i="1"/>
  <c r="P43" i="1"/>
  <c r="O43" i="1"/>
  <c r="N43" i="1"/>
  <c r="S42" i="1"/>
  <c r="R42" i="1"/>
  <c r="P42" i="1"/>
  <c r="O42" i="1"/>
  <c r="N42" i="1"/>
  <c r="S41" i="1"/>
  <c r="R41" i="1"/>
  <c r="P41" i="1"/>
  <c r="O41" i="1"/>
  <c r="N41" i="1"/>
  <c r="S40" i="1"/>
  <c r="R40" i="1"/>
  <c r="P40" i="1"/>
  <c r="O40" i="1"/>
  <c r="N40" i="1"/>
  <c r="S39" i="1"/>
  <c r="R39" i="1"/>
  <c r="P39" i="1"/>
  <c r="O39" i="1"/>
  <c r="N39" i="1"/>
  <c r="S38" i="1"/>
  <c r="R38" i="1"/>
  <c r="P38" i="1"/>
  <c r="O38" i="1"/>
  <c r="N38" i="1"/>
  <c r="S36" i="1"/>
  <c r="R36" i="1"/>
  <c r="P36" i="1"/>
  <c r="O36" i="1"/>
  <c r="N36" i="1"/>
  <c r="S35" i="1"/>
  <c r="R35" i="1"/>
  <c r="P35" i="1"/>
  <c r="O35" i="1"/>
  <c r="N35" i="1"/>
  <c r="S34" i="1"/>
  <c r="R34" i="1"/>
  <c r="P34" i="1"/>
  <c r="O34" i="1"/>
  <c r="N34" i="1"/>
  <c r="S33" i="1"/>
  <c r="R33" i="1"/>
  <c r="P33" i="1"/>
  <c r="O33" i="1"/>
  <c r="N33" i="1"/>
  <c r="S32" i="1"/>
  <c r="R32" i="1"/>
  <c r="P32" i="1"/>
  <c r="O32" i="1"/>
  <c r="N32" i="1"/>
  <c r="S31" i="1"/>
  <c r="R31" i="1"/>
  <c r="P31" i="1"/>
  <c r="O31" i="1"/>
  <c r="N31" i="1"/>
  <c r="S30" i="1"/>
  <c r="R30" i="1"/>
  <c r="P30" i="1"/>
  <c r="O30" i="1"/>
  <c r="N30" i="1"/>
  <c r="S29" i="1"/>
  <c r="R29" i="1"/>
  <c r="P29" i="1"/>
  <c r="O29" i="1"/>
  <c r="N29" i="1"/>
  <c r="S28" i="1"/>
  <c r="R28" i="1"/>
  <c r="P28" i="1"/>
  <c r="O28" i="1"/>
  <c r="N28" i="1"/>
  <c r="S27" i="1"/>
  <c r="R27" i="1"/>
  <c r="P27" i="1"/>
  <c r="O27" i="1"/>
  <c r="N27" i="1"/>
  <c r="S26" i="1"/>
  <c r="R26" i="1"/>
  <c r="P26" i="1"/>
  <c r="O26" i="1"/>
  <c r="N26" i="1"/>
  <c r="S25" i="1"/>
  <c r="R25" i="1"/>
  <c r="P25" i="1"/>
  <c r="O25" i="1"/>
  <c r="N25" i="1"/>
  <c r="S24" i="1"/>
  <c r="R24" i="1"/>
  <c r="P24" i="1"/>
  <c r="O24" i="1"/>
  <c r="N24" i="1"/>
  <c r="S23" i="1"/>
  <c r="R23" i="1"/>
  <c r="P23" i="1"/>
  <c r="O23" i="1"/>
  <c r="N23" i="1"/>
  <c r="S22" i="1"/>
  <c r="R22" i="1"/>
  <c r="P22" i="1"/>
  <c r="O22" i="1"/>
  <c r="N22" i="1"/>
  <c r="S21" i="1"/>
  <c r="R21" i="1"/>
  <c r="P21" i="1"/>
  <c r="O21" i="1"/>
  <c r="N21" i="1"/>
  <c r="S20" i="1"/>
  <c r="R20" i="1"/>
  <c r="P20" i="1"/>
  <c r="O20" i="1"/>
  <c r="N20" i="1"/>
  <c r="S19" i="1"/>
  <c r="R19" i="1"/>
  <c r="P19" i="1"/>
  <c r="O19" i="1"/>
  <c r="N19" i="1"/>
  <c r="S18" i="1"/>
  <c r="R18" i="1"/>
  <c r="P18" i="1"/>
  <c r="O18" i="1"/>
  <c r="N18" i="1"/>
  <c r="S17" i="1"/>
  <c r="R17" i="1"/>
  <c r="P17" i="1"/>
  <c r="O17" i="1"/>
  <c r="N17" i="1"/>
  <c r="S16" i="1"/>
  <c r="R16" i="1"/>
  <c r="P16" i="1"/>
  <c r="O16" i="1"/>
  <c r="N16" i="1"/>
  <c r="S15" i="1"/>
  <c r="R15" i="1"/>
  <c r="P15" i="1"/>
  <c r="O15" i="1"/>
  <c r="N15" i="1"/>
  <c r="S14" i="1"/>
  <c r="R14" i="1"/>
  <c r="P14" i="1"/>
  <c r="O14" i="1"/>
  <c r="N14" i="1"/>
  <c r="S13" i="1"/>
  <c r="R13" i="1"/>
  <c r="P13" i="1"/>
  <c r="O13" i="1"/>
  <c r="N13" i="1"/>
  <c r="S12" i="1"/>
  <c r="R12" i="1"/>
  <c r="P12" i="1"/>
  <c r="O12" i="1"/>
  <c r="N12" i="1"/>
  <c r="S11" i="1"/>
  <c r="R11" i="1"/>
  <c r="P11" i="1"/>
  <c r="O11" i="1"/>
  <c r="N11" i="1"/>
  <c r="S10" i="1"/>
  <c r="R10" i="1"/>
  <c r="P10" i="1"/>
  <c r="O10" i="1"/>
  <c r="N10" i="1"/>
  <c r="S9" i="1"/>
  <c r="R9" i="1"/>
  <c r="P9" i="1"/>
  <c r="O9" i="1"/>
  <c r="N9" i="1"/>
  <c r="S8" i="1"/>
  <c r="R8" i="1"/>
  <c r="P8" i="1"/>
  <c r="O8" i="1"/>
  <c r="N8" i="1"/>
  <c r="E9" i="3"/>
  <c r="F9" i="3" s="1"/>
  <c r="E10" i="3"/>
  <c r="F10" i="3" s="1"/>
  <c r="E11" i="3"/>
  <c r="F11" i="3" s="1"/>
  <c r="E12" i="3"/>
  <c r="F12" i="3" s="1"/>
  <c r="E13" i="3"/>
  <c r="F13" i="3" s="1"/>
  <c r="E14" i="3"/>
  <c r="F14" i="3" s="1"/>
  <c r="E15" i="3"/>
  <c r="F15" i="3" s="1"/>
  <c r="D15" i="3"/>
  <c r="D14" i="3"/>
  <c r="D13" i="3"/>
  <c r="D12" i="3"/>
  <c r="D11" i="3"/>
  <c r="D10" i="3"/>
  <c r="D9" i="3"/>
  <c r="G9" i="3" l="1"/>
  <c r="G14" i="3"/>
  <c r="G12" i="3"/>
  <c r="G11" i="3"/>
  <c r="G15" i="3"/>
  <c r="G10" i="3"/>
  <c r="G13" i="3"/>
  <c r="L43" i="1" l="1"/>
  <c r="L44" i="1"/>
  <c r="L46" i="1"/>
  <c r="L47" i="1"/>
  <c r="L49" i="1"/>
  <c r="L50" i="1"/>
  <c r="L51" i="1"/>
  <c r="L52" i="1"/>
  <c r="L53" i="1"/>
  <c r="L55" i="1"/>
  <c r="L56" i="1"/>
  <c r="L57" i="1"/>
  <c r="L58" i="1"/>
  <c r="L59" i="1"/>
  <c r="L60" i="1"/>
  <c r="L61" i="1"/>
  <c r="L62" i="1"/>
  <c r="L64" i="1"/>
  <c r="L66" i="1"/>
  <c r="L67" i="1"/>
  <c r="L69" i="1"/>
  <c r="L73" i="1"/>
  <c r="L75" i="1"/>
  <c r="L81" i="1"/>
  <c r="L83" i="1"/>
  <c r="L84" i="1"/>
  <c r="L85" i="1"/>
  <c r="L87" i="1"/>
  <c r="L90" i="1"/>
  <c r="L92" i="1"/>
  <c r="L93" i="1"/>
  <c r="L97" i="1"/>
  <c r="L98" i="1"/>
  <c r="L99" i="1"/>
  <c r="L102" i="1"/>
  <c r="L103" i="1"/>
  <c r="L104" i="1"/>
  <c r="L8" i="1"/>
  <c r="L9" i="1"/>
  <c r="L11" i="1"/>
  <c r="L12" i="1"/>
  <c r="L13" i="1"/>
  <c r="L14" i="1"/>
  <c r="L16" i="1"/>
  <c r="L17" i="1"/>
  <c r="L18" i="1"/>
  <c r="L19" i="1"/>
  <c r="L20" i="1"/>
  <c r="L21" i="1"/>
  <c r="L23" i="1"/>
  <c r="L25" i="1"/>
  <c r="L26" i="1"/>
  <c r="L27" i="1"/>
  <c r="L28" i="1"/>
  <c r="L29" i="1"/>
  <c r="L30" i="1"/>
  <c r="L31" i="1"/>
  <c r="L32" i="1"/>
  <c r="L33" i="1"/>
  <c r="L22" i="1"/>
  <c r="L34" i="1"/>
  <c r="L35" i="1"/>
  <c r="L36" i="1"/>
  <c r="L183" i="1"/>
  <c r="L186" i="1"/>
  <c r="L187" i="1"/>
  <c r="L188" i="1"/>
  <c r="L189" i="1"/>
  <c r="L192" i="1"/>
  <c r="L195" i="1"/>
  <c r="L106" i="1"/>
  <c r="L107" i="1"/>
  <c r="L108" i="1"/>
  <c r="L110" i="1"/>
  <c r="L111" i="1"/>
  <c r="L112" i="1"/>
  <c r="L113" i="1"/>
  <c r="L114" i="1"/>
  <c r="L115" i="1"/>
  <c r="L116" i="1"/>
  <c r="L117" i="1"/>
  <c r="L119" i="1"/>
  <c r="L120" i="1"/>
  <c r="L124" i="1"/>
  <c r="L125" i="1"/>
  <c r="L126" i="1"/>
  <c r="L127" i="1"/>
  <c r="L129" i="1"/>
  <c r="L130" i="1"/>
  <c r="L133" i="1"/>
  <c r="L134" i="1"/>
  <c r="L135" i="1"/>
  <c r="L136" i="1"/>
  <c r="L137" i="1"/>
  <c r="L138" i="1"/>
  <c r="L139" i="1"/>
  <c r="L141" i="1"/>
  <c r="L142" i="1"/>
  <c r="L143" i="1"/>
  <c r="L144" i="1"/>
  <c r="L147" i="1"/>
  <c r="L150" i="1"/>
  <c r="L153" i="1"/>
  <c r="L154" i="1"/>
  <c r="L155" i="1"/>
  <c r="L156" i="1"/>
  <c r="L157" i="1"/>
  <c r="L158" i="1"/>
  <c r="L160" i="1"/>
  <c r="L161" i="1"/>
  <c r="L163" i="1"/>
  <c r="L164" i="1"/>
  <c r="L165" i="1"/>
  <c r="L167" i="1"/>
  <c r="L174" i="1"/>
  <c r="L169" i="1"/>
  <c r="L170" i="1"/>
  <c r="L172" i="1"/>
  <c r="L173" i="1"/>
  <c r="L175" i="1"/>
  <c r="L176" i="1"/>
  <c r="L177" i="1"/>
  <c r="L179" i="1"/>
  <c r="L180" i="1"/>
  <c r="L181" i="1"/>
  <c r="L200" i="1"/>
  <c r="L201" i="1"/>
  <c r="L203" i="1"/>
  <c r="L204" i="1"/>
  <c r="L206" i="1"/>
  <c r="L209" i="1"/>
  <c r="L210" i="1"/>
  <c r="L212" i="1"/>
  <c r="L215" i="1"/>
  <c r="L216" i="1"/>
  <c r="L221" i="1"/>
  <c r="L222" i="1"/>
  <c r="L224" i="1"/>
  <c r="L225" i="1"/>
  <c r="L228" i="1"/>
  <c r="L231" i="1"/>
  <c r="L245" i="1"/>
  <c r="L246" i="1"/>
  <c r="L251" i="1"/>
  <c r="L252" i="1"/>
  <c r="L254" i="1"/>
  <c r="L260" i="1"/>
  <c r="L262" i="1"/>
  <c r="L263" i="1"/>
  <c r="L264" i="1"/>
  <c r="L267" i="1"/>
  <c r="L268" i="1"/>
  <c r="L270" i="1"/>
  <c r="L271" i="1"/>
  <c r="L272" i="1"/>
  <c r="L273" i="1"/>
  <c r="L274" i="1"/>
  <c r="L276" i="1"/>
  <c r="L278" i="1"/>
  <c r="L281" i="1"/>
  <c r="L282" i="1"/>
  <c r="L284" i="1"/>
  <c r="L285" i="1"/>
  <c r="L286" i="1"/>
  <c r="L287" i="1"/>
  <c r="L288" i="1"/>
  <c r="L290" i="1"/>
  <c r="L291" i="1"/>
  <c r="L293" i="1"/>
  <c r="L292" i="1"/>
  <c r="L295" i="1"/>
  <c r="L296" i="1"/>
  <c r="L297" i="1"/>
  <c r="L299" i="1"/>
  <c r="L300" i="1"/>
  <c r="L301" i="1"/>
  <c r="L302" i="1"/>
  <c r="L303" i="1"/>
  <c r="L304" i="1"/>
  <c r="L305" i="1"/>
  <c r="L307" i="1"/>
  <c r="L308" i="1"/>
  <c r="L309" i="1"/>
  <c r="L311" i="1"/>
  <c r="L312" i="1"/>
  <c r="L313" i="1"/>
  <c r="L314" i="1"/>
  <c r="L315" i="1"/>
  <c r="L316" i="1"/>
  <c r="L317" i="1"/>
  <c r="L318" i="1"/>
  <c r="L320" i="1"/>
  <c r="L322" i="1"/>
  <c r="L326" i="1"/>
  <c r="L342" i="1"/>
  <c r="L345" i="1"/>
  <c r="L350" i="1"/>
  <c r="L351" i="1"/>
  <c r="L352" i="1"/>
  <c r="L356" i="1"/>
  <c r="L359" i="1"/>
  <c r="L361" i="1"/>
  <c r="L362" i="1"/>
  <c r="L363" i="1"/>
  <c r="L367" i="1"/>
  <c r="L369" i="1"/>
  <c r="L371" i="1"/>
  <c r="L375" i="1"/>
  <c r="L376" i="1"/>
  <c r="L377" i="1"/>
  <c r="L382" i="1"/>
  <c r="L385" i="1"/>
  <c r="L392" i="1"/>
  <c r="L399" i="1"/>
  <c r="L400" i="1"/>
  <c r="L401" i="1"/>
  <c r="L405" i="1"/>
  <c r="L2687" i="1"/>
  <c r="L2784" i="1"/>
  <c r="L2878" i="1"/>
  <c r="L2365" i="1"/>
  <c r="L2366" i="1"/>
  <c r="L2369" i="1"/>
  <c r="L2400" i="1"/>
  <c r="L2405" i="1"/>
  <c r="L2415" i="1"/>
  <c r="L2423" i="1"/>
  <c r="L2430" i="1"/>
  <c r="L2435" i="1"/>
  <c r="L2158" i="1"/>
  <c r="L2168" i="1"/>
  <c r="L410" i="1"/>
  <c r="L453" i="1"/>
  <c r="L494" i="1"/>
  <c r="L541" i="1"/>
  <c r="L565" i="1"/>
  <c r="L2280" i="1"/>
  <c r="L2030" i="1"/>
  <c r="L2071" i="1"/>
  <c r="L2074" i="1"/>
  <c r="L2075" i="1"/>
  <c r="L2076" i="1"/>
  <c r="L1978" i="1"/>
  <c r="L2003" i="1"/>
  <c r="L2008" i="1"/>
  <c r="L2010" i="1"/>
  <c r="L1166" i="1"/>
  <c r="L1184" i="1"/>
  <c r="L1976" i="1"/>
  <c r="L2308" i="1"/>
  <c r="L2334" i="1"/>
  <c r="L2343" i="1"/>
  <c r="L407" i="1"/>
  <c r="L408" i="1"/>
  <c r="L409" i="1"/>
  <c r="L411" i="1"/>
  <c r="L412" i="1"/>
  <c r="L415" i="1"/>
  <c r="L416" i="1"/>
  <c r="L418" i="1"/>
  <c r="L422" i="1"/>
  <c r="L425" i="1"/>
  <c r="L426" i="1"/>
  <c r="L427" i="1"/>
  <c r="L430" i="1"/>
  <c r="L433" i="1"/>
  <c r="L436" i="1"/>
  <c r="L438" i="1"/>
  <c r="L440" i="1"/>
  <c r="L441" i="1"/>
  <c r="L443" i="1"/>
  <c r="L446" i="1"/>
  <c r="L450" i="1"/>
  <c r="L451" i="1"/>
  <c r="L452" i="1"/>
  <c r="L455" i="1"/>
  <c r="L458" i="1"/>
  <c r="L459" i="1"/>
  <c r="L460" i="1"/>
  <c r="L461" i="1"/>
  <c r="L465" i="1"/>
  <c r="L467" i="1"/>
  <c r="L468" i="1"/>
  <c r="L470" i="1"/>
  <c r="L471" i="1"/>
  <c r="L472" i="1"/>
  <c r="L474" i="1"/>
  <c r="L476" i="1"/>
  <c r="L479" i="1"/>
  <c r="L483" i="1"/>
  <c r="L484" i="1"/>
  <c r="L486" i="1"/>
  <c r="L487" i="1"/>
  <c r="L488" i="1"/>
  <c r="L489" i="1"/>
  <c r="L493" i="1"/>
  <c r="L499" i="1"/>
  <c r="L500" i="1"/>
  <c r="L506" i="1"/>
  <c r="L507" i="1"/>
  <c r="L509" i="1"/>
  <c r="L519" i="1"/>
  <c r="L521" i="1"/>
  <c r="L523" i="1"/>
  <c r="L524" i="1"/>
  <c r="L525" i="1"/>
  <c r="L526" i="1"/>
  <c r="L529" i="1"/>
  <c r="L530" i="1"/>
  <c r="L531" i="1"/>
  <c r="L533" i="1"/>
  <c r="L534" i="1"/>
  <c r="L535" i="1"/>
  <c r="L536" i="1"/>
  <c r="L537" i="1"/>
  <c r="L538" i="1"/>
  <c r="L539" i="1"/>
  <c r="L540" i="1"/>
  <c r="L542" i="1"/>
  <c r="L543" i="1"/>
  <c r="L544" i="1"/>
  <c r="L545" i="1"/>
  <c r="L546" i="1"/>
  <c r="L547" i="1"/>
  <c r="L548" i="1"/>
  <c r="L550" i="1"/>
  <c r="L551" i="1"/>
  <c r="L554" i="1"/>
  <c r="L555" i="1"/>
  <c r="L556" i="1"/>
  <c r="L557" i="1"/>
  <c r="L558" i="1"/>
  <c r="L559" i="1"/>
  <c r="L560" i="1"/>
  <c r="L562" i="1"/>
  <c r="L563" i="1"/>
  <c r="L564" i="1"/>
  <c r="L2302" i="1"/>
  <c r="L2663" i="1"/>
  <c r="L2690" i="1"/>
  <c r="L2837" i="1"/>
  <c r="L2845" i="1"/>
  <c r="L2848" i="1"/>
  <c r="L659" i="1"/>
  <c r="L229" i="1"/>
  <c r="L10" i="1"/>
  <c r="L24" i="1"/>
  <c r="L1348" i="1"/>
  <c r="L45" i="1"/>
  <c r="L2370" i="1"/>
  <c r="L2377" i="1"/>
  <c r="L2397" i="1"/>
  <c r="L2422" i="1"/>
  <c r="L1702" i="1"/>
  <c r="L1735" i="1"/>
  <c r="L1736" i="1"/>
  <c r="L1748" i="1"/>
  <c r="L569" i="1"/>
  <c r="L572" i="1"/>
  <c r="L435" i="1"/>
  <c r="L501" i="1"/>
  <c r="L514" i="1"/>
  <c r="L515" i="1"/>
  <c r="L413" i="1"/>
  <c r="L414" i="1"/>
  <c r="L424" i="1"/>
  <c r="L428" i="1"/>
  <c r="L434" i="1"/>
  <c r="L437" i="1"/>
  <c r="L439" i="1"/>
  <c r="L444" i="1"/>
  <c r="L448" i="1"/>
  <c r="L449" i="1"/>
  <c r="L454" i="1"/>
  <c r="L462" i="1"/>
  <c r="L464" i="1"/>
  <c r="L466" i="1"/>
  <c r="L473" i="1"/>
  <c r="L477" i="1"/>
  <c r="L480" i="1"/>
  <c r="L481" i="1"/>
  <c r="L485" i="1"/>
  <c r="L491" i="1"/>
  <c r="L505" i="1"/>
  <c r="L510" i="1"/>
  <c r="L513" i="1"/>
  <c r="L516" i="1"/>
  <c r="L518" i="1"/>
  <c r="L520" i="1"/>
  <c r="L528" i="1"/>
  <c r="L532" i="1"/>
  <c r="L553" i="1"/>
  <c r="L1956" i="1"/>
  <c r="L78" i="1"/>
  <c r="L423" i="1"/>
  <c r="L442" i="1"/>
  <c r="L496" i="1"/>
  <c r="L503" i="1"/>
  <c r="L527" i="1"/>
  <c r="L2450" i="1"/>
  <c r="L2467" i="1"/>
  <c r="L2668" i="1"/>
  <c r="L2685" i="1"/>
  <c r="L2762" i="1"/>
  <c r="L2884" i="1"/>
  <c r="L2903" i="1"/>
  <c r="L213" i="1"/>
  <c r="L1227" i="1"/>
  <c r="L1228" i="1"/>
  <c r="L1229" i="1"/>
  <c r="L1232" i="1"/>
  <c r="L1238" i="1"/>
  <c r="L1239" i="1"/>
  <c r="L1242" i="1"/>
  <c r="L1259" i="1"/>
  <c r="L1210" i="1"/>
  <c r="L1147" i="1"/>
  <c r="L1161" i="1"/>
  <c r="L1163" i="1"/>
  <c r="L1168" i="1"/>
  <c r="L1176" i="1"/>
  <c r="L1183" i="1"/>
  <c r="L1190" i="1"/>
  <c r="L1203" i="1"/>
  <c r="L1207" i="1"/>
  <c r="L1280" i="1"/>
  <c r="L676" i="1"/>
  <c r="L678" i="1"/>
  <c r="L679" i="1"/>
  <c r="L680" i="1"/>
  <c r="L681" i="1"/>
  <c r="L683" i="1"/>
  <c r="L685" i="1"/>
  <c r="L687" i="1"/>
  <c r="L689" i="1"/>
  <c r="L690" i="1"/>
  <c r="L691" i="1"/>
  <c r="L692" i="1"/>
  <c r="L693" i="1"/>
  <c r="L694" i="1"/>
  <c r="L696" i="1"/>
  <c r="L698" i="1"/>
  <c r="L699" i="1"/>
  <c r="L703" i="1"/>
  <c r="L704" i="1"/>
  <c r="L705" i="1"/>
  <c r="L706" i="1"/>
  <c r="L707" i="1"/>
  <c r="L708" i="1"/>
  <c r="L710" i="1"/>
  <c r="L712" i="1"/>
  <c r="L713" i="1"/>
  <c r="L714" i="1"/>
  <c r="L715" i="1"/>
  <c r="L717" i="1"/>
  <c r="L718" i="1"/>
  <c r="L1276" i="1"/>
  <c r="L2757" i="1"/>
  <c r="L2780" i="1"/>
  <c r="L2833" i="1"/>
  <c r="L2838" i="1"/>
  <c r="L3217" i="1"/>
  <c r="L3248" i="1"/>
  <c r="L2267" i="1"/>
  <c r="L1639" i="1"/>
  <c r="L1690" i="1"/>
  <c r="L2033" i="1"/>
  <c r="L2083" i="1"/>
  <c r="L41" i="1"/>
  <c r="L42" i="1"/>
  <c r="L48" i="1"/>
  <c r="L74" i="1"/>
  <c r="L96" i="1"/>
  <c r="L95" i="1"/>
  <c r="L101" i="1"/>
  <c r="L1800" i="1"/>
  <c r="L1823" i="1"/>
  <c r="L1826" i="1"/>
  <c r="L1837" i="1"/>
  <c r="L2991" i="1"/>
  <c r="L3024" i="1"/>
  <c r="L3045" i="1"/>
  <c r="L3046" i="1"/>
  <c r="L720" i="1"/>
  <c r="L725" i="1"/>
  <c r="L726" i="1"/>
  <c r="L729" i="1"/>
  <c r="L730" i="1"/>
  <c r="L732" i="1"/>
  <c r="L733" i="1"/>
  <c r="L734" i="1"/>
  <c r="L736" i="1"/>
  <c r="L738" i="1"/>
  <c r="L739" i="1"/>
  <c r="L742" i="1"/>
  <c r="L744" i="1"/>
  <c r="L745" i="1"/>
  <c r="L746" i="1"/>
  <c r="L747" i="1"/>
  <c r="L749" i="1"/>
  <c r="L750" i="1"/>
  <c r="L751" i="1"/>
  <c r="L752" i="1"/>
  <c r="L754" i="1"/>
  <c r="L755" i="1"/>
  <c r="L756" i="1"/>
  <c r="L757" i="1"/>
  <c r="L759" i="1"/>
  <c r="L761" i="1"/>
  <c r="L762" i="1"/>
  <c r="L764" i="1"/>
  <c r="L765" i="1"/>
  <c r="L769" i="1"/>
  <c r="L770" i="1"/>
  <c r="L772" i="1"/>
  <c r="L773" i="1"/>
  <c r="L774" i="1"/>
  <c r="L775" i="1"/>
  <c r="L783" i="1"/>
  <c r="L779" i="1"/>
  <c r="L781" i="1"/>
  <c r="L782" i="1"/>
  <c r="L789" i="1"/>
  <c r="L790" i="1"/>
  <c r="L791" i="1"/>
  <c r="L792" i="1"/>
  <c r="L794" i="1"/>
  <c r="L796" i="1"/>
  <c r="L797" i="1"/>
  <c r="L798" i="1"/>
  <c r="L799" i="1"/>
  <c r="L800" i="1"/>
  <c r="L801" i="1"/>
  <c r="L803" i="1"/>
  <c r="L805" i="1"/>
  <c r="L806" i="1"/>
  <c r="L807" i="1"/>
  <c r="L810" i="1"/>
  <c r="L812" i="1"/>
  <c r="L814" i="1"/>
  <c r="L815" i="1"/>
  <c r="L816" i="1"/>
  <c r="L817" i="1"/>
  <c r="L818" i="1"/>
  <c r="L819" i="1"/>
  <c r="L785" i="1"/>
  <c r="L878" i="1"/>
  <c r="L885" i="1"/>
  <c r="L2314" i="1"/>
  <c r="L2342" i="1"/>
  <c r="L675" i="1"/>
  <c r="L682" i="1"/>
  <c r="L688" i="1"/>
  <c r="L697" i="1"/>
  <c r="L711" i="1"/>
  <c r="L1220" i="1"/>
  <c r="L1221" i="1"/>
  <c r="L1223" i="1"/>
  <c r="L265" i="1"/>
  <c r="L1024" i="1"/>
  <c r="L1038" i="1"/>
  <c r="L1053" i="1"/>
  <c r="L1137" i="1"/>
  <c r="L324" i="1"/>
  <c r="L825" i="1"/>
  <c r="L829" i="1"/>
  <c r="L833" i="1"/>
  <c r="L837" i="1"/>
  <c r="L838" i="1"/>
  <c r="L839" i="1"/>
  <c r="L842" i="1"/>
  <c r="L840" i="1"/>
  <c r="L844" i="1"/>
  <c r="L846" i="1"/>
  <c r="L848" i="1"/>
  <c r="L849" i="1"/>
  <c r="L850" i="1"/>
  <c r="L851" i="1"/>
  <c r="L852" i="1"/>
  <c r="L853" i="1"/>
  <c r="L858" i="1"/>
  <c r="L860" i="1"/>
  <c r="L861" i="1"/>
  <c r="L863" i="1"/>
  <c r="L864" i="1"/>
  <c r="L865" i="1"/>
  <c r="L867" i="1"/>
  <c r="L868" i="1"/>
  <c r="L870" i="1"/>
  <c r="L872" i="1"/>
  <c r="L875" i="1"/>
  <c r="L876" i="1"/>
  <c r="L877" i="1"/>
  <c r="L879" i="1"/>
  <c r="L882" i="1"/>
  <c r="L884" i="1"/>
  <c r="L886" i="1"/>
  <c r="L887" i="1"/>
  <c r="L888" i="1"/>
  <c r="L891" i="1"/>
  <c r="L893" i="1"/>
  <c r="L894" i="1"/>
  <c r="L895" i="1"/>
  <c r="L898" i="1"/>
  <c r="L899" i="1"/>
  <c r="L900" i="1"/>
  <c r="L902" i="1"/>
  <c r="L904" i="1"/>
  <c r="L909" i="1"/>
  <c r="L910" i="1"/>
  <c r="L913" i="1"/>
  <c r="L915" i="1"/>
  <c r="L2688" i="1"/>
  <c r="L419" i="1"/>
  <c r="L469" i="1"/>
  <c r="L504" i="1"/>
  <c r="L2044" i="1"/>
  <c r="L2061" i="1"/>
  <c r="L1692" i="1"/>
  <c r="L1244" i="1"/>
  <c r="L1214" i="1"/>
  <c r="L1218" i="1"/>
  <c r="L1958" i="1"/>
  <c r="L1959" i="1"/>
  <c r="L1963" i="1"/>
  <c r="L2102" i="1"/>
  <c r="L2167" i="1"/>
  <c r="L373" i="1"/>
  <c r="L575" i="1"/>
  <c r="L576" i="1"/>
  <c r="L577" i="1"/>
  <c r="L578" i="1"/>
  <c r="L579" i="1"/>
  <c r="L582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600" i="1"/>
  <c r="L601" i="1"/>
  <c r="L602" i="1"/>
  <c r="L603" i="1"/>
  <c r="L604" i="1"/>
  <c r="L606" i="1"/>
  <c r="L607" i="1"/>
  <c r="L608" i="1"/>
  <c r="L609" i="1"/>
  <c r="L610" i="1"/>
  <c r="L611" i="1"/>
  <c r="L614" i="1"/>
  <c r="L615" i="1"/>
  <c r="L616" i="1"/>
  <c r="L618" i="1"/>
  <c r="L619" i="1"/>
  <c r="L620" i="1"/>
  <c r="L621" i="1"/>
  <c r="L622" i="1"/>
  <c r="L623" i="1"/>
  <c r="L624" i="1"/>
  <c r="L625" i="1"/>
  <c r="L628" i="1"/>
  <c r="L629" i="1"/>
  <c r="L630" i="1"/>
  <c r="L632" i="1"/>
  <c r="L633" i="1"/>
  <c r="L634" i="1"/>
  <c r="L636" i="1"/>
  <c r="L637" i="1"/>
  <c r="L638" i="1"/>
  <c r="L640" i="1"/>
  <c r="L641" i="1"/>
  <c r="L642" i="1"/>
  <c r="L643" i="1"/>
  <c r="L644" i="1"/>
  <c r="L645" i="1"/>
  <c r="L646" i="1"/>
  <c r="L647" i="1"/>
  <c r="L648" i="1"/>
  <c r="L650" i="1"/>
  <c r="L653" i="1"/>
  <c r="L654" i="1"/>
  <c r="L655" i="1"/>
  <c r="L657" i="1"/>
  <c r="L658" i="1"/>
  <c r="L660" i="1"/>
  <c r="L661" i="1"/>
  <c r="L662" i="1"/>
  <c r="L663" i="1"/>
  <c r="L664" i="1"/>
  <c r="L667" i="1"/>
  <c r="L668" i="1"/>
  <c r="L669" i="1"/>
  <c r="L670" i="1"/>
  <c r="L672" i="1"/>
  <c r="L673" i="1"/>
  <c r="L721" i="1"/>
  <c r="L722" i="1"/>
  <c r="L728" i="1"/>
  <c r="L760" i="1"/>
  <c r="L821" i="1"/>
  <c r="L2012" i="1"/>
  <c r="L3276" i="1"/>
  <c r="L580" i="1"/>
  <c r="L627" i="1"/>
  <c r="L631" i="1"/>
  <c r="L2323" i="1"/>
  <c r="L731" i="1"/>
  <c r="L748" i="1"/>
  <c r="L795" i="1"/>
  <c r="L3215" i="1"/>
  <c r="L3227" i="1"/>
  <c r="L2456" i="1"/>
  <c r="L2458" i="1"/>
  <c r="L2466" i="1"/>
  <c r="L1704" i="1"/>
  <c r="L1727" i="1"/>
  <c r="L1740" i="1"/>
  <c r="L1746" i="1"/>
  <c r="L1751" i="1"/>
  <c r="L1771" i="1"/>
  <c r="L1781" i="1"/>
  <c r="L2460" i="1"/>
  <c r="L2477" i="1"/>
  <c r="L2494" i="1"/>
  <c r="L2944" i="1"/>
  <c r="L2966" i="1"/>
  <c r="L2985" i="1"/>
  <c r="L2995" i="1"/>
  <c r="L3025" i="1"/>
  <c r="L429" i="1"/>
  <c r="L447" i="1"/>
  <c r="L552" i="1"/>
  <c r="L2594" i="1"/>
  <c r="L2617" i="1"/>
  <c r="L2638" i="1"/>
  <c r="L3274" i="1"/>
  <c r="L737" i="1"/>
  <c r="L743" i="1"/>
  <c r="L753" i="1"/>
  <c r="L768" i="1"/>
  <c r="L784" i="1"/>
  <c r="L820" i="1"/>
  <c r="L918" i="1"/>
  <c r="L919" i="1"/>
  <c r="L920" i="1"/>
  <c r="L921" i="1"/>
  <c r="L922" i="1"/>
  <c r="L923" i="1"/>
  <c r="L924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8" i="1"/>
  <c r="L959" i="1"/>
  <c r="L962" i="1"/>
  <c r="L963" i="1"/>
  <c r="L965" i="1"/>
  <c r="L966" i="1"/>
  <c r="L967" i="1"/>
  <c r="L969" i="1"/>
  <c r="L971" i="1"/>
  <c r="L972" i="1"/>
  <c r="L975" i="1"/>
  <c r="L973" i="1"/>
  <c r="L974" i="1"/>
  <c r="L976" i="1"/>
  <c r="L978" i="1"/>
  <c r="L979" i="1"/>
  <c r="L980" i="1"/>
  <c r="L981" i="1"/>
  <c r="L982" i="1"/>
  <c r="L983" i="1"/>
  <c r="L984" i="1"/>
  <c r="L985" i="1"/>
  <c r="L987" i="1"/>
  <c r="L988" i="1"/>
  <c r="L989" i="1"/>
  <c r="L990" i="1"/>
  <c r="L992" i="1"/>
  <c r="L993" i="1"/>
  <c r="L994" i="1"/>
  <c r="L995" i="1"/>
  <c r="L996" i="1"/>
  <c r="L998" i="1"/>
  <c r="L999" i="1"/>
  <c r="L1000" i="1"/>
  <c r="L1001" i="1"/>
  <c r="L1002" i="1"/>
  <c r="L1004" i="1"/>
  <c r="L1006" i="1"/>
  <c r="L1007" i="1"/>
  <c r="L1008" i="1"/>
  <c r="L1009" i="1"/>
  <c r="L1010" i="1"/>
  <c r="L1011" i="1"/>
  <c r="L1013" i="1"/>
  <c r="L1014" i="1"/>
  <c r="L1016" i="1"/>
  <c r="L1017" i="1"/>
  <c r="L1018" i="1"/>
  <c r="L1019" i="1"/>
  <c r="L1020" i="1"/>
  <c r="L202" i="1"/>
  <c r="L841" i="1"/>
  <c r="L883" i="1"/>
  <c r="L905" i="1"/>
  <c r="L1030" i="1"/>
  <c r="L1034" i="1"/>
  <c r="L1041" i="1"/>
  <c r="L1061" i="1"/>
  <c r="L1063" i="1"/>
  <c r="L1081" i="1"/>
  <c r="L1119" i="1"/>
  <c r="L2100" i="1"/>
  <c r="L2101" i="1"/>
  <c r="L2105" i="1"/>
  <c r="L2123" i="1"/>
  <c r="L2174" i="1"/>
  <c r="L1046" i="1"/>
  <c r="L1134" i="1"/>
  <c r="L2624" i="1"/>
  <c r="L2567" i="1"/>
  <c r="L2631" i="1"/>
  <c r="L2110" i="1"/>
  <c r="L2120" i="1"/>
  <c r="L2135" i="1"/>
  <c r="L2138" i="1"/>
  <c r="L2143" i="1"/>
  <c r="L702" i="1"/>
  <c r="L2678" i="1"/>
  <c r="L2683" i="1"/>
  <c r="L2855" i="1"/>
  <c r="L279" i="1"/>
  <c r="L319" i="1"/>
  <c r="L1446" i="1"/>
  <c r="L2457" i="1"/>
  <c r="L2468" i="1"/>
  <c r="L2476" i="1"/>
  <c r="L2480" i="1"/>
  <c r="L2488" i="1"/>
  <c r="L2489" i="1"/>
  <c r="L94" i="1"/>
  <c r="L432" i="1"/>
  <c r="L478" i="1"/>
  <c r="L502" i="1"/>
  <c r="L512" i="1"/>
  <c r="L1023" i="1"/>
  <c r="L1025" i="1"/>
  <c r="L1026" i="1"/>
  <c r="L1027" i="1"/>
  <c r="L1028" i="1"/>
  <c r="L1029" i="1"/>
  <c r="L1033" i="1"/>
  <c r="L1035" i="1"/>
  <c r="L1036" i="1"/>
  <c r="L1039" i="1"/>
  <c r="L1040" i="1"/>
  <c r="L1042" i="1"/>
  <c r="L1043" i="1"/>
  <c r="L1044" i="1"/>
  <c r="L1045" i="1"/>
  <c r="L1048" i="1"/>
  <c r="L1049" i="1"/>
  <c r="L1050" i="1"/>
  <c r="L1051" i="1"/>
  <c r="L1054" i="1"/>
  <c r="L1055" i="1"/>
  <c r="L1057" i="1"/>
  <c r="L1058" i="1"/>
  <c r="L1059" i="1"/>
  <c r="L1060" i="1"/>
  <c r="L1062" i="1"/>
  <c r="L1064" i="1"/>
  <c r="L1065" i="1"/>
  <c r="L1066" i="1"/>
  <c r="L1070" i="1"/>
  <c r="L1071" i="1"/>
  <c r="L1072" i="1"/>
  <c r="L1075" i="1"/>
  <c r="L1076" i="1"/>
  <c r="L1077" i="1"/>
  <c r="L1080" i="1"/>
  <c r="L1082" i="1"/>
  <c r="L1083" i="1"/>
  <c r="L1085" i="1"/>
  <c r="L1086" i="1"/>
  <c r="L1088" i="1"/>
  <c r="L1089" i="1"/>
  <c r="L1090" i="1"/>
  <c r="L1091" i="1"/>
  <c r="L1092" i="1"/>
  <c r="L1093" i="1"/>
  <c r="L1094" i="1"/>
  <c r="L1095" i="1"/>
  <c r="L1102" i="1"/>
  <c r="L1103" i="1"/>
  <c r="L1096" i="1"/>
  <c r="L1097" i="1"/>
  <c r="L1098" i="1"/>
  <c r="L1099" i="1"/>
  <c r="L1100" i="1"/>
  <c r="L1101" i="1"/>
  <c r="L1106" i="1"/>
  <c r="L1107" i="1"/>
  <c r="L1108" i="1"/>
  <c r="L1109" i="1"/>
  <c r="L1110" i="1"/>
  <c r="L1111" i="1"/>
  <c r="L1112" i="1"/>
  <c r="L1113" i="1"/>
  <c r="L1114" i="1"/>
  <c r="L1115" i="1"/>
  <c r="L1117" i="1"/>
  <c r="L1118" i="1"/>
  <c r="L1120" i="1"/>
  <c r="L1121" i="1"/>
  <c r="L1122" i="1"/>
  <c r="L1123" i="1"/>
  <c r="L1124" i="1"/>
  <c r="L1125" i="1"/>
  <c r="L1126" i="1"/>
  <c r="L1127" i="1"/>
  <c r="L1130" i="1"/>
  <c r="L1132" i="1"/>
  <c r="L1133" i="1"/>
  <c r="L1136" i="1"/>
  <c r="L1138" i="1"/>
  <c r="L1139" i="1"/>
  <c r="L1140" i="1"/>
  <c r="L1141" i="1"/>
  <c r="L1142" i="1"/>
  <c r="L827" i="1"/>
  <c r="L2113" i="1"/>
  <c r="L2115" i="1"/>
  <c r="L2117" i="1"/>
  <c r="L2129" i="1"/>
  <c r="L2136" i="1"/>
  <c r="L2140" i="1"/>
  <c r="L2150" i="1"/>
  <c r="L2155" i="1"/>
  <c r="L2156" i="1"/>
  <c r="L2171" i="1"/>
  <c r="L2835" i="1"/>
  <c r="L2862" i="1"/>
  <c r="L2260" i="1"/>
  <c r="L384" i="1"/>
  <c r="L404" i="1"/>
  <c r="L1146" i="1"/>
  <c r="L1148" i="1"/>
  <c r="L1149" i="1"/>
  <c r="L1150" i="1"/>
  <c r="L1151" i="1"/>
  <c r="L1155" i="1"/>
  <c r="L1157" i="1"/>
  <c r="L1158" i="1"/>
  <c r="L1159" i="1"/>
  <c r="L1162" i="1"/>
  <c r="L1164" i="1"/>
  <c r="L1165" i="1"/>
  <c r="L1169" i="1"/>
  <c r="L1171" i="1"/>
  <c r="L1174" i="1"/>
  <c r="L1175" i="1"/>
  <c r="L1177" i="1"/>
  <c r="L1178" i="1"/>
  <c r="L1179" i="1"/>
  <c r="L1185" i="1"/>
  <c r="L1186" i="1"/>
  <c r="L1187" i="1"/>
  <c r="L1193" i="1"/>
  <c r="L1195" i="1"/>
  <c r="L1198" i="1"/>
  <c r="L1202" i="1"/>
  <c r="L1204" i="1"/>
  <c r="L1206" i="1"/>
  <c r="L1208" i="1"/>
  <c r="L1226" i="1"/>
  <c r="L3236" i="1"/>
  <c r="L2700" i="1"/>
  <c r="L2714" i="1"/>
  <c r="L2719" i="1"/>
  <c r="L2728" i="1"/>
  <c r="L2773" i="1"/>
  <c r="L2786" i="1"/>
  <c r="L2856" i="1"/>
  <c r="L511" i="1"/>
  <c r="L561" i="1"/>
  <c r="L813" i="1"/>
  <c r="L39" i="1"/>
  <c r="L758" i="1"/>
  <c r="L787" i="1"/>
  <c r="L802" i="1"/>
  <c r="L656" i="1"/>
  <c r="L2121" i="1"/>
  <c r="L2146" i="1"/>
  <c r="L2148" i="1"/>
  <c r="L77" i="1"/>
  <c r="L89" i="1"/>
  <c r="L776" i="1"/>
  <c r="L355" i="1"/>
  <c r="L402" i="1"/>
  <c r="L259" i="1"/>
  <c r="L261" i="1"/>
  <c r="L269" i="1"/>
  <c r="L275" i="1"/>
  <c r="L277" i="1"/>
  <c r="L280" i="1"/>
  <c r="L283" i="1"/>
  <c r="L289" i="1"/>
  <c r="L306" i="1"/>
  <c r="L266" i="1"/>
  <c r="L599" i="1"/>
  <c r="L613" i="1"/>
  <c r="L635" i="1"/>
  <c r="L651" i="1"/>
  <c r="L665" i="1"/>
  <c r="L1349" i="1"/>
  <c r="L1251" i="1"/>
  <c r="L1253" i="1"/>
  <c r="L1254" i="1"/>
  <c r="L1255" i="1"/>
  <c r="L1256" i="1"/>
  <c r="L1257" i="1"/>
  <c r="L1258" i="1"/>
  <c r="L1260" i="1"/>
  <c r="L1262" i="1"/>
  <c r="L1264" i="1"/>
  <c r="L1265" i="1"/>
  <c r="L1263" i="1"/>
  <c r="L68" i="1"/>
  <c r="L71" i="1"/>
  <c r="L72" i="1"/>
  <c r="L335" i="1"/>
  <c r="L605" i="1"/>
  <c r="L1360" i="1"/>
  <c r="L1421" i="1"/>
  <c r="L1710" i="1"/>
  <c r="L1723" i="1"/>
  <c r="L1759" i="1"/>
  <c r="L1764" i="1"/>
  <c r="L2069" i="1"/>
  <c r="L2340" i="1"/>
  <c r="L211" i="1"/>
  <c r="L740" i="1"/>
  <c r="L766" i="1"/>
  <c r="L1231" i="1"/>
  <c r="L1235" i="1"/>
  <c r="L1237" i="1"/>
  <c r="L1240" i="1"/>
  <c r="L1245" i="1"/>
  <c r="L1069" i="1"/>
  <c r="L1084" i="1"/>
  <c r="L1105" i="1"/>
  <c r="L845" i="1"/>
  <c r="L2037" i="1"/>
  <c r="L2727" i="1"/>
  <c r="L2772" i="1"/>
  <c r="L2204" i="1"/>
  <c r="L2320" i="1"/>
  <c r="L2278" i="1"/>
  <c r="L890" i="1"/>
  <c r="L906" i="1"/>
  <c r="L911" i="1"/>
  <c r="L1073" i="1"/>
  <c r="L15" i="1"/>
  <c r="L1213" i="1"/>
  <c r="L1219" i="1"/>
  <c r="L1222" i="1"/>
  <c r="L1803" i="1"/>
  <c r="L1801" i="1"/>
  <c r="L2001" i="1"/>
  <c r="L1717" i="1"/>
  <c r="L1738" i="1"/>
  <c r="L109" i="1"/>
  <c r="L149" i="1"/>
  <c r="L178" i="1"/>
  <c r="L151" i="1"/>
  <c r="L185" i="1"/>
  <c r="L1291" i="1"/>
  <c r="L2464" i="1"/>
  <c r="L2469" i="1"/>
  <c r="L54" i="1"/>
  <c r="L76" i="1"/>
  <c r="L294" i="1"/>
  <c r="L344" i="1"/>
  <c r="L122" i="1"/>
  <c r="L171" i="1"/>
  <c r="L2220" i="1"/>
  <c r="L2248" i="1"/>
  <c r="L1268" i="1"/>
  <c r="L1269" i="1"/>
  <c r="L1270" i="1"/>
  <c r="L1271" i="1"/>
  <c r="L1272" i="1"/>
  <c r="L1273" i="1"/>
  <c r="L1274" i="1"/>
  <c r="L1277" i="1"/>
  <c r="L1279" i="1"/>
  <c r="L1281" i="1"/>
  <c r="L1282" i="1"/>
  <c r="L1283" i="1"/>
  <c r="L1284" i="1"/>
  <c r="L1286" i="1"/>
  <c r="L1287" i="1"/>
  <c r="L1288" i="1"/>
  <c r="L1290" i="1"/>
  <c r="L1292" i="1"/>
  <c r="L1293" i="1"/>
  <c r="L1294" i="1"/>
  <c r="L1295" i="1"/>
  <c r="L1296" i="1"/>
  <c r="L1297" i="1"/>
  <c r="L1298" i="1"/>
  <c r="L1300" i="1"/>
  <c r="L1301" i="1"/>
  <c r="L1302" i="1"/>
  <c r="L1303" i="1"/>
  <c r="L1306" i="1"/>
  <c r="L1308" i="1"/>
  <c r="L1309" i="1"/>
  <c r="L1311" i="1"/>
  <c r="L1312" i="1"/>
  <c r="L1314" i="1"/>
  <c r="L1315" i="1"/>
  <c r="L1317" i="1"/>
  <c r="L1318" i="1"/>
  <c r="L1319" i="1"/>
  <c r="L1320" i="1"/>
  <c r="L1321" i="1"/>
  <c r="L1323" i="1"/>
  <c r="L1326" i="1"/>
  <c r="L1328" i="1"/>
  <c r="L1330" i="1"/>
  <c r="L1331" i="1"/>
  <c r="L1332" i="1"/>
  <c r="L1333" i="1"/>
  <c r="L1334" i="1"/>
  <c r="L1335" i="1"/>
  <c r="L1337" i="1"/>
  <c r="L1338" i="1"/>
  <c r="L1344" i="1"/>
  <c r="L1340" i="1"/>
  <c r="L1341" i="1"/>
  <c r="L1342" i="1"/>
  <c r="L1346" i="1"/>
  <c r="L1350" i="1"/>
  <c r="L826" i="1"/>
  <c r="L914" i="1"/>
  <c r="L916" i="1"/>
  <c r="L2783" i="1"/>
  <c r="L2841" i="1"/>
  <c r="L2877" i="1"/>
  <c r="L2906" i="1"/>
  <c r="L208" i="1"/>
  <c r="L65" i="1"/>
  <c r="L339" i="1"/>
  <c r="L358" i="1"/>
  <c r="L475" i="1"/>
  <c r="L862" i="1"/>
  <c r="L871" i="1"/>
  <c r="L881" i="1"/>
  <c r="L889" i="1"/>
  <c r="L2296" i="1"/>
  <c r="L1352" i="1"/>
  <c r="L1354" i="1"/>
  <c r="L1355" i="1"/>
  <c r="L1357" i="1"/>
  <c r="L1359" i="1"/>
  <c r="L1362" i="1"/>
  <c r="L1363" i="1"/>
  <c r="L1365" i="1"/>
  <c r="L1366" i="1"/>
  <c r="L1367" i="1"/>
  <c r="L1368" i="1"/>
  <c r="L1371" i="1"/>
  <c r="L1372" i="1"/>
  <c r="L1374" i="1"/>
  <c r="L1375" i="1"/>
  <c r="L1376" i="1"/>
  <c r="L1379" i="1"/>
  <c r="L1381" i="1"/>
  <c r="L1382" i="1"/>
  <c r="L1383" i="1"/>
  <c r="L1384" i="1"/>
  <c r="L1385" i="1"/>
  <c r="L1386" i="1"/>
  <c r="L1387" i="1"/>
  <c r="L1388" i="1"/>
  <c r="L1389" i="1"/>
  <c r="L1391" i="1"/>
  <c r="L1392" i="1"/>
  <c r="L1396" i="1"/>
  <c r="L1393" i="1"/>
  <c r="L1394" i="1"/>
  <c r="L1395" i="1"/>
  <c r="L1397" i="1"/>
  <c r="L1399" i="1"/>
  <c r="L1400" i="1"/>
  <c r="L1401" i="1"/>
  <c r="L1403" i="1"/>
  <c r="L1404" i="1"/>
  <c r="L1406" i="1"/>
  <c r="L1407" i="1"/>
  <c r="L1408" i="1"/>
  <c r="L1409" i="1"/>
  <c r="L1410" i="1"/>
  <c r="L1412" i="1"/>
  <c r="L1413" i="1"/>
  <c r="L1414" i="1"/>
  <c r="L1415" i="1"/>
  <c r="L1416" i="1"/>
  <c r="L1417" i="1"/>
  <c r="L1423" i="1"/>
  <c r="L1424" i="1"/>
  <c r="L1425" i="1"/>
  <c r="L1426" i="1"/>
  <c r="L1427" i="1"/>
  <c r="L1429" i="1"/>
  <c r="L1430" i="1"/>
  <c r="L1432" i="1"/>
  <c r="L1433" i="1"/>
  <c r="L1434" i="1"/>
  <c r="L1436" i="1"/>
  <c r="L2086" i="1"/>
  <c r="L2087" i="1"/>
  <c r="L1787" i="1"/>
  <c r="L1829" i="1"/>
  <c r="L1811" i="1"/>
  <c r="L1888" i="1"/>
  <c r="L1895" i="1"/>
  <c r="L1909" i="1"/>
  <c r="L298" i="1"/>
  <c r="L1275" i="1"/>
  <c r="L1307" i="1"/>
  <c r="L1325" i="1"/>
  <c r="L1336" i="1"/>
  <c r="L2275" i="1"/>
  <c r="L1641" i="1"/>
  <c r="L321" i="1"/>
  <c r="L1732" i="1"/>
  <c r="L1767" i="1"/>
  <c r="L1770" i="1"/>
  <c r="L1765" i="1"/>
  <c r="L2452" i="1"/>
  <c r="L2471" i="1"/>
  <c r="L2478" i="1"/>
  <c r="L2487" i="1"/>
  <c r="L1552" i="1"/>
  <c r="L1553" i="1"/>
  <c r="L1554" i="1"/>
  <c r="L1555" i="1"/>
  <c r="L1557" i="1"/>
  <c r="L1558" i="1"/>
  <c r="L1559" i="1"/>
  <c r="L1560" i="1"/>
  <c r="L1561" i="1"/>
  <c r="L1562" i="1"/>
  <c r="L1563" i="1"/>
  <c r="L1564" i="1"/>
  <c r="L1565" i="1"/>
  <c r="L1567" i="1"/>
  <c r="L1570" i="1"/>
  <c r="L1571" i="1"/>
  <c r="L1572" i="1"/>
  <c r="L1573" i="1"/>
  <c r="L1577" i="1"/>
  <c r="L1578" i="1"/>
  <c r="L1579" i="1"/>
  <c r="L1580" i="1"/>
  <c r="L1582" i="1"/>
  <c r="L1583" i="1"/>
  <c r="L1584" i="1"/>
  <c r="L1585" i="1"/>
  <c r="L1586" i="1"/>
  <c r="L1587" i="1"/>
  <c r="L1589" i="1"/>
  <c r="L1590" i="1"/>
  <c r="L1591" i="1"/>
  <c r="L1592" i="1"/>
  <c r="L1593" i="1"/>
  <c r="L1594" i="1"/>
  <c r="L1595" i="1"/>
  <c r="L1597" i="1"/>
  <c r="L1599" i="1"/>
  <c r="L1600" i="1"/>
  <c r="L1601" i="1"/>
  <c r="L1602" i="1"/>
  <c r="L1603" i="1"/>
  <c r="L1604" i="1"/>
  <c r="L1605" i="1"/>
  <c r="L1606" i="1"/>
  <c r="L1608" i="1"/>
  <c r="L1609" i="1"/>
  <c r="L1610" i="1"/>
  <c r="L1611" i="1"/>
  <c r="L1613" i="1"/>
  <c r="L1614" i="1"/>
  <c r="L1616" i="1"/>
  <c r="L1617" i="1"/>
  <c r="L1618" i="1"/>
  <c r="L1619" i="1"/>
  <c r="L1621" i="1"/>
  <c r="L1622" i="1"/>
  <c r="L1624" i="1"/>
  <c r="L1625" i="1"/>
  <c r="L1626" i="1"/>
  <c r="L1627" i="1"/>
  <c r="L1628" i="1"/>
  <c r="L1629" i="1"/>
  <c r="L1630" i="1"/>
  <c r="L1631" i="1"/>
  <c r="L1632" i="1"/>
  <c r="L2371" i="1"/>
  <c r="L2393" i="1"/>
  <c r="L2419" i="1"/>
  <c r="L1574" i="1"/>
  <c r="L1575" i="1"/>
  <c r="L1581" i="1"/>
  <c r="L1246" i="1"/>
  <c r="L1197" i="1"/>
  <c r="L214" i="1"/>
  <c r="L2316" i="1"/>
  <c r="L2317" i="1"/>
  <c r="L2345" i="1"/>
  <c r="L3000" i="1"/>
  <c r="L3053" i="1"/>
  <c r="L325" i="1"/>
  <c r="L327" i="1"/>
  <c r="L330" i="1"/>
  <c r="L1569" i="1"/>
  <c r="L1588" i="1"/>
  <c r="L1607" i="1"/>
  <c r="L1693" i="1"/>
  <c r="L1703" i="1"/>
  <c r="L1705" i="1"/>
  <c r="L1709" i="1"/>
  <c r="L2455" i="1"/>
  <c r="L2475" i="1"/>
  <c r="L495" i="1"/>
  <c r="L497" i="1"/>
  <c r="L1438" i="1"/>
  <c r="L1440" i="1"/>
  <c r="L1441" i="1"/>
  <c r="L1442" i="1"/>
  <c r="L1443" i="1"/>
  <c r="L1445" i="1"/>
  <c r="L1448" i="1"/>
  <c r="L1451" i="1"/>
  <c r="L1452" i="1"/>
  <c r="L1453" i="1"/>
  <c r="L1455" i="1"/>
  <c r="L1456" i="1"/>
  <c r="L1458" i="1"/>
  <c r="L1462" i="1"/>
  <c r="L1463" i="1"/>
  <c r="L1464" i="1"/>
  <c r="L1466" i="1"/>
  <c r="L1468" i="1"/>
  <c r="L1469" i="1"/>
  <c r="L1470" i="1"/>
  <c r="L1472" i="1"/>
  <c r="L1473" i="1"/>
  <c r="L1475" i="1"/>
  <c r="L1476" i="1"/>
  <c r="L1477" i="1"/>
  <c r="L1478" i="1"/>
  <c r="L1479" i="1"/>
  <c r="L1480" i="1"/>
  <c r="L1481" i="1"/>
  <c r="L1482" i="1"/>
  <c r="L1486" i="1"/>
  <c r="L1488" i="1"/>
  <c r="L1489" i="1"/>
  <c r="L1491" i="1"/>
  <c r="L1492" i="1"/>
  <c r="L1494" i="1"/>
  <c r="L1495" i="1"/>
  <c r="L1496" i="1"/>
  <c r="L1497" i="1"/>
  <c r="L1498" i="1"/>
  <c r="L1499" i="1"/>
  <c r="L1500" i="1"/>
  <c r="L1501" i="1"/>
  <c r="L1502" i="1"/>
  <c r="L1504" i="1"/>
  <c r="L1505" i="1"/>
  <c r="L1506" i="1"/>
  <c r="L1507" i="1"/>
  <c r="L1509" i="1"/>
  <c r="L1510" i="1"/>
  <c r="L1512" i="1"/>
  <c r="L1513" i="1"/>
  <c r="L1514" i="1"/>
  <c r="L1515" i="1"/>
  <c r="L1516" i="1"/>
  <c r="L1517" i="1"/>
  <c r="L1520" i="1"/>
  <c r="L1521" i="1"/>
  <c r="L1522" i="1"/>
  <c r="L1523" i="1"/>
  <c r="L1525" i="1"/>
  <c r="L1526" i="1"/>
  <c r="L1534" i="1"/>
  <c r="L1535" i="1"/>
  <c r="L1538" i="1"/>
  <c r="L1527" i="1"/>
  <c r="L1528" i="1"/>
  <c r="L1529" i="1"/>
  <c r="L1530" i="1"/>
  <c r="L1531" i="1"/>
  <c r="L1532" i="1"/>
  <c r="L1539" i="1"/>
  <c r="L1540" i="1"/>
  <c r="L1541" i="1"/>
  <c r="L1542" i="1"/>
  <c r="L1543" i="1"/>
  <c r="L1544" i="1"/>
  <c r="L1546" i="1"/>
  <c r="L1547" i="1"/>
  <c r="L1549" i="1"/>
  <c r="L1550" i="1"/>
  <c r="L347" i="1"/>
  <c r="L131" i="1"/>
  <c r="L1173" i="1"/>
  <c r="L1199" i="1"/>
  <c r="L2665" i="1"/>
  <c r="L2677" i="1"/>
  <c r="L2693" i="1"/>
  <c r="L2736" i="1"/>
  <c r="L2741" i="1"/>
  <c r="L2758" i="1"/>
  <c r="L2803" i="1"/>
  <c r="L2827" i="1"/>
  <c r="L2894" i="1"/>
  <c r="L1032" i="1"/>
  <c r="L1067" i="1"/>
  <c r="L1087" i="1"/>
  <c r="L3213" i="1"/>
  <c r="L3229" i="1"/>
  <c r="L3247" i="1"/>
  <c r="L3257" i="1"/>
  <c r="L79" i="1"/>
  <c r="L82" i="1"/>
  <c r="L684" i="1"/>
  <c r="L686" i="1"/>
  <c r="L700" i="1"/>
  <c r="L830" i="1"/>
  <c r="L831" i="1"/>
  <c r="L854" i="1"/>
  <c r="L855" i="1"/>
  <c r="L857" i="1"/>
  <c r="L866" i="1"/>
  <c r="L873" i="1"/>
  <c r="L874" i="1"/>
  <c r="L880" i="1"/>
  <c r="L892" i="1"/>
  <c r="L897" i="1"/>
  <c r="L626" i="1"/>
  <c r="L666" i="1"/>
  <c r="L1635" i="1"/>
  <c r="L1636" i="1"/>
  <c r="L1637" i="1"/>
  <c r="L1638" i="1"/>
  <c r="L1640" i="1"/>
  <c r="L1642" i="1"/>
  <c r="L1643" i="1"/>
  <c r="L1644" i="1"/>
  <c r="L1645" i="1"/>
  <c r="L1646" i="1"/>
  <c r="L1647" i="1"/>
  <c r="L1648" i="1"/>
  <c r="L1649" i="1"/>
  <c r="L1650" i="1"/>
  <c r="L1651" i="1"/>
  <c r="L1652" i="1"/>
  <c r="L1654" i="1"/>
  <c r="L1655" i="1"/>
  <c r="L1656" i="1"/>
  <c r="L1657" i="1"/>
  <c r="L1658" i="1"/>
  <c r="L1659" i="1"/>
  <c r="L1660" i="1"/>
  <c r="L1661" i="1"/>
  <c r="L1663" i="1"/>
  <c r="L1662" i="1"/>
  <c r="L1664" i="1"/>
  <c r="L1665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2084" i="1"/>
  <c r="L1304" i="1"/>
  <c r="L1566" i="1"/>
  <c r="L1576" i="1"/>
  <c r="L1596" i="1"/>
  <c r="L1612" i="1"/>
  <c r="L1615" i="1"/>
  <c r="L1633" i="1"/>
  <c r="L2573" i="1"/>
  <c r="L2578" i="1"/>
  <c r="L2616" i="1"/>
  <c r="L340" i="1"/>
  <c r="L348" i="1"/>
  <c r="L353" i="1"/>
  <c r="L383" i="1"/>
  <c r="L396" i="1"/>
  <c r="L1758" i="1"/>
  <c r="L1450" i="1"/>
  <c r="L1461" i="1"/>
  <c r="L1503" i="1"/>
  <c r="L1511" i="1"/>
  <c r="L2571" i="1"/>
  <c r="L2647" i="1"/>
  <c r="L2651" i="1"/>
  <c r="L2306" i="1"/>
  <c r="L121" i="1"/>
  <c r="L162" i="1"/>
  <c r="L1484" i="1"/>
  <c r="L1508" i="1"/>
  <c r="L571" i="1"/>
  <c r="L573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2" i="1"/>
  <c r="L1863" i="1"/>
  <c r="L1864" i="1"/>
  <c r="L1865" i="1"/>
  <c r="L1866" i="1"/>
  <c r="L1867" i="1"/>
  <c r="L1868" i="1"/>
  <c r="L1869" i="1"/>
  <c r="L1871" i="1"/>
  <c r="L1872" i="1"/>
  <c r="L1873" i="1"/>
  <c r="L1875" i="1"/>
  <c r="L1877" i="1"/>
  <c r="L1878" i="1"/>
  <c r="L1879" i="1"/>
  <c r="L1880" i="1"/>
  <c r="L1881" i="1"/>
  <c r="L1882" i="1"/>
  <c r="L1883" i="1"/>
  <c r="L1884" i="1"/>
  <c r="L1885" i="1"/>
  <c r="L1886" i="1"/>
  <c r="L1887" i="1"/>
  <c r="L1890" i="1"/>
  <c r="L1891" i="1"/>
  <c r="L1892" i="1"/>
  <c r="L1893" i="1"/>
  <c r="L1894" i="1"/>
  <c r="L1896" i="1"/>
  <c r="L1897" i="1"/>
  <c r="L1898" i="1"/>
  <c r="L1899" i="1"/>
  <c r="L1900" i="1"/>
  <c r="L1901" i="1"/>
  <c r="L1902" i="1"/>
  <c r="L1904" i="1"/>
  <c r="L1905" i="1"/>
  <c r="L1906" i="1"/>
  <c r="L1908" i="1"/>
  <c r="L1907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7" i="1"/>
  <c r="L1929" i="1"/>
  <c r="L1930" i="1"/>
  <c r="L1931" i="1"/>
  <c r="L1932" i="1"/>
  <c r="L1933" i="1"/>
  <c r="L1934" i="1"/>
  <c r="L1935" i="1"/>
  <c r="L1937" i="1"/>
  <c r="L1939" i="1"/>
  <c r="L1940" i="1"/>
  <c r="L1941" i="1"/>
  <c r="L1942" i="1"/>
  <c r="L1305" i="1"/>
  <c r="L767" i="1"/>
  <c r="L1487" i="1"/>
  <c r="L968" i="1"/>
  <c r="L970" i="1"/>
  <c r="L977" i="1"/>
  <c r="L1021" i="1"/>
  <c r="L1444" i="1"/>
  <c r="L1449" i="1"/>
  <c r="L1454" i="1"/>
  <c r="L1459" i="1"/>
  <c r="L1460" i="1"/>
  <c r="L1483" i="1"/>
  <c r="L1490" i="1"/>
  <c r="L1518" i="1"/>
  <c r="L1524" i="1"/>
  <c r="L2671" i="1"/>
  <c r="L2707" i="1"/>
  <c r="L2799" i="1"/>
  <c r="L2598" i="1"/>
  <c r="L2643" i="1"/>
  <c r="L2956" i="1"/>
  <c r="L3056" i="1"/>
  <c r="L3069" i="1"/>
  <c r="L2085" i="1"/>
  <c r="L2562" i="1"/>
  <c r="L2566" i="1"/>
  <c r="L2568" i="1"/>
  <c r="L2590" i="1"/>
  <c r="L2608" i="1"/>
  <c r="L2614" i="1"/>
  <c r="L2626" i="1"/>
  <c r="L2634" i="1"/>
  <c r="L2648" i="1"/>
  <c r="L2013" i="1"/>
  <c r="L2015" i="1"/>
  <c r="L2016" i="1"/>
  <c r="L2017" i="1"/>
  <c r="L2018" i="1"/>
  <c r="L2019" i="1"/>
  <c r="L2020" i="1"/>
  <c r="L2021" i="1"/>
  <c r="L2022" i="1"/>
  <c r="L2023" i="1"/>
  <c r="L2024" i="1"/>
  <c r="L2025" i="1"/>
  <c r="L2028" i="1"/>
  <c r="L859" i="1"/>
  <c r="L1378" i="1"/>
  <c r="L1145" i="1"/>
  <c r="L1167" i="1"/>
  <c r="L1172" i="1"/>
  <c r="L1194" i="1"/>
  <c r="L1201" i="1"/>
  <c r="L828" i="1"/>
  <c r="L832" i="1"/>
  <c r="L903" i="1"/>
  <c r="L1154" i="1"/>
  <c r="L1156" i="1"/>
  <c r="L771" i="1"/>
  <c r="L191" i="1"/>
  <c r="L391" i="1"/>
  <c r="L2331" i="1"/>
  <c r="L1285" i="1"/>
  <c r="L1289" i="1"/>
  <c r="L1299" i="1"/>
  <c r="L2897" i="1"/>
  <c r="L1985" i="1"/>
  <c r="L2014" i="1"/>
  <c r="L940" i="1"/>
  <c r="L1944" i="1"/>
  <c r="L1945" i="1"/>
  <c r="L1946" i="1"/>
  <c r="L1947" i="1"/>
  <c r="L1948" i="1"/>
  <c r="L1950" i="1"/>
  <c r="L1954" i="1"/>
  <c r="L1952" i="1"/>
  <c r="L2196" i="1"/>
  <c r="L2197" i="1"/>
  <c r="L2333" i="1"/>
  <c r="L709" i="1"/>
  <c r="L1250" i="1"/>
  <c r="L1031" i="1"/>
  <c r="L1047" i="1"/>
  <c r="L1056" i="1"/>
  <c r="L1079" i="1"/>
  <c r="L1128" i="1"/>
  <c r="L1143" i="1"/>
  <c r="L2094" i="1"/>
  <c r="L1903" i="1"/>
  <c r="L1928" i="1"/>
  <c r="L128" i="1"/>
  <c r="L132" i="1"/>
  <c r="L148" i="1"/>
  <c r="L159" i="1"/>
  <c r="L166" i="1"/>
  <c r="L168" i="1"/>
  <c r="L695" i="1"/>
  <c r="L2915" i="1"/>
  <c r="L2749" i="1"/>
  <c r="L2858" i="1"/>
  <c r="L2887" i="1"/>
  <c r="L217" i="1"/>
  <c r="L218" i="1"/>
  <c r="L835" i="1"/>
  <c r="L847" i="1"/>
  <c r="L856" i="1"/>
  <c r="L912" i="1"/>
  <c r="L1037" i="1"/>
  <c r="L1074" i="1"/>
  <c r="L1078" i="1"/>
  <c r="L1116" i="1"/>
  <c r="L1129" i="1"/>
  <c r="L1131" i="1"/>
  <c r="L2711" i="1"/>
  <c r="L2809" i="1"/>
  <c r="L2810" i="1"/>
  <c r="L2948" i="1"/>
  <c r="L2949" i="1"/>
  <c r="L2953" i="1"/>
  <c r="L2961" i="1"/>
  <c r="L3016" i="1"/>
  <c r="L417" i="1"/>
  <c r="L445" i="1"/>
  <c r="L490" i="1"/>
  <c r="L508" i="1"/>
  <c r="L549" i="1"/>
  <c r="L219" i="1"/>
  <c r="L1949" i="1"/>
  <c r="L991" i="1"/>
  <c r="L997" i="1"/>
  <c r="L1358" i="1"/>
  <c r="L1402" i="1"/>
  <c r="L2161" i="1"/>
  <c r="L1979" i="1"/>
  <c r="L1980" i="1"/>
  <c r="L1981" i="1"/>
  <c r="L1982" i="1"/>
  <c r="L1983" i="1"/>
  <c r="L1984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2" i="1"/>
  <c r="L2005" i="1"/>
  <c r="L2006" i="1"/>
  <c r="L2007" i="1"/>
  <c r="L2009" i="1"/>
  <c r="L2398" i="1"/>
  <c r="L2414" i="1"/>
  <c r="L2765" i="1"/>
  <c r="L2273" i="1"/>
  <c r="L123" i="1"/>
  <c r="L1568" i="1"/>
  <c r="L1598" i="1"/>
  <c r="L1620" i="1"/>
  <c r="L1623" i="1"/>
  <c r="L2585" i="1"/>
  <c r="L2640" i="1"/>
  <c r="L2645" i="1"/>
  <c r="L223" i="1"/>
  <c r="L2031" i="1"/>
  <c r="L2034" i="1"/>
  <c r="L2035" i="1"/>
  <c r="L2036" i="1"/>
  <c r="L2038" i="1"/>
  <c r="L2039" i="1"/>
  <c r="L2040" i="1"/>
  <c r="L2041" i="1"/>
  <c r="L2042" i="1"/>
  <c r="L2045" i="1"/>
  <c r="L2046" i="1"/>
  <c r="L2047" i="1"/>
  <c r="L2048" i="1"/>
  <c r="L2049" i="1"/>
  <c r="L2050" i="1"/>
  <c r="L2054" i="1"/>
  <c r="L2058" i="1"/>
  <c r="L2068" i="1"/>
  <c r="L2079" i="1"/>
  <c r="L2077" i="1"/>
  <c r="L2078" i="1"/>
  <c r="L2080" i="1"/>
  <c r="L2082" i="1"/>
  <c r="L2090" i="1"/>
  <c r="L381" i="1"/>
  <c r="L869" i="1"/>
  <c r="L1322" i="1"/>
  <c r="L2813" i="1"/>
  <c r="L2822" i="1"/>
  <c r="L1353" i="1"/>
  <c r="L1361" i="1"/>
  <c r="L1364" i="1"/>
  <c r="L1369" i="1"/>
  <c r="L1377" i="1"/>
  <c r="L1380" i="1"/>
  <c r="L1390" i="1"/>
  <c r="L1398" i="1"/>
  <c r="L1411" i="1"/>
  <c r="L1418" i="1"/>
  <c r="L1419" i="1"/>
  <c r="L1431" i="1"/>
  <c r="L1435" i="1"/>
  <c r="L1666" i="1"/>
  <c r="L86" i="1"/>
  <c r="L249" i="1"/>
  <c r="L1181" i="1"/>
  <c r="L1200" i="1"/>
  <c r="L1324" i="1"/>
  <c r="L38" i="1"/>
  <c r="L63" i="1"/>
  <c r="L80" i="1"/>
  <c r="L88" i="1"/>
  <c r="L2304" i="1"/>
  <c r="L2310" i="1"/>
  <c r="L2341" i="1"/>
  <c r="L1694" i="1"/>
  <c r="L1695" i="1"/>
  <c r="L1696" i="1"/>
  <c r="L1697" i="1"/>
  <c r="L1698" i="1"/>
  <c r="L1699" i="1"/>
  <c r="L1700" i="1"/>
  <c r="L1706" i="1"/>
  <c r="L1707" i="1"/>
  <c r="L1708" i="1"/>
  <c r="L1711" i="1"/>
  <c r="L1712" i="1"/>
  <c r="L1713" i="1"/>
  <c r="L1714" i="1"/>
  <c r="L1715" i="1"/>
  <c r="L1719" i="1"/>
  <c r="L1722" i="1"/>
  <c r="L1729" i="1"/>
  <c r="L1730" i="1"/>
  <c r="L1731" i="1"/>
  <c r="L1733" i="1"/>
  <c r="L1734" i="1"/>
  <c r="L1737" i="1"/>
  <c r="L1739" i="1"/>
  <c r="L1741" i="1"/>
  <c r="L1744" i="1"/>
  <c r="L1745" i="1"/>
  <c r="L1750" i="1"/>
  <c r="L1747" i="1"/>
  <c r="L1749" i="1"/>
  <c r="L1752" i="1"/>
  <c r="L1753" i="1"/>
  <c r="L1754" i="1"/>
  <c r="L1757" i="1"/>
  <c r="L1761" i="1"/>
  <c r="L1763" i="1"/>
  <c r="L1766" i="1"/>
  <c r="L1768" i="1"/>
  <c r="L1769" i="1"/>
  <c r="L1772" i="1"/>
  <c r="L1773" i="1"/>
  <c r="L1774" i="1"/>
  <c r="L1775" i="1"/>
  <c r="L1777" i="1"/>
  <c r="L1778" i="1"/>
  <c r="L1779" i="1"/>
  <c r="L1780" i="1"/>
  <c r="L1782" i="1"/>
  <c r="L1784" i="1"/>
  <c r="L1785" i="1"/>
  <c r="L1786" i="1"/>
  <c r="L1788" i="1"/>
  <c r="L1789" i="1"/>
  <c r="L1791" i="1"/>
  <c r="L3238" i="1"/>
  <c r="L3246" i="1"/>
  <c r="L2593" i="1"/>
  <c r="L2606" i="1"/>
  <c r="L843" i="1"/>
  <c r="L1327" i="1"/>
  <c r="L1701" i="1"/>
  <c r="L2474" i="1"/>
  <c r="L227" i="1"/>
  <c r="L349" i="1"/>
  <c r="L2569" i="1"/>
  <c r="L2572" i="1"/>
  <c r="L2580" i="1"/>
  <c r="L2583" i="1"/>
  <c r="L2615" i="1"/>
  <c r="L2619" i="1"/>
  <c r="L2635" i="1"/>
  <c r="L2636" i="1"/>
  <c r="L2641" i="1"/>
  <c r="L2644" i="1"/>
  <c r="L2646" i="1"/>
  <c r="L2655" i="1"/>
  <c r="L2656" i="1"/>
  <c r="L1793" i="1"/>
  <c r="L1794" i="1"/>
  <c r="L1795" i="1"/>
  <c r="L1796" i="1"/>
  <c r="L1797" i="1"/>
  <c r="L1798" i="1"/>
  <c r="L1799" i="1"/>
  <c r="L1802" i="1"/>
  <c r="L1804" i="1"/>
  <c r="L1805" i="1"/>
  <c r="L1806" i="1"/>
  <c r="L1807" i="1"/>
  <c r="L1808" i="1"/>
  <c r="L1809" i="1"/>
  <c r="L1810" i="1"/>
  <c r="L1812" i="1"/>
  <c r="L1813" i="1"/>
  <c r="L1814" i="1"/>
  <c r="L1815" i="1"/>
  <c r="L1816" i="1"/>
  <c r="L1817" i="1"/>
  <c r="L1818" i="1"/>
  <c r="L1819" i="1"/>
  <c r="L1820" i="1"/>
  <c r="L1821" i="1"/>
  <c r="L1822" i="1"/>
  <c r="L1824" i="1"/>
  <c r="L1825" i="1"/>
  <c r="L1827" i="1"/>
  <c r="L1828" i="1"/>
  <c r="L1830" i="1"/>
  <c r="L1831" i="1"/>
  <c r="L1832" i="1"/>
  <c r="L1833" i="1"/>
  <c r="L1834" i="1"/>
  <c r="L1835" i="1"/>
  <c r="L1836" i="1"/>
  <c r="L1838" i="1"/>
  <c r="L1839" i="1"/>
  <c r="L1840" i="1"/>
  <c r="L1841" i="1"/>
  <c r="L1842" i="1"/>
  <c r="L1843" i="1"/>
  <c r="L1844" i="1"/>
  <c r="L1845" i="1"/>
  <c r="L1846" i="1"/>
  <c r="L1847" i="1"/>
  <c r="L2059" i="1"/>
  <c r="L2081" i="1"/>
  <c r="L1962" i="1"/>
  <c r="L1965" i="1"/>
  <c r="L1969" i="1"/>
  <c r="L1973" i="1"/>
  <c r="L1974" i="1"/>
  <c r="L1975" i="1"/>
  <c r="L2347" i="1"/>
  <c r="L1716" i="1"/>
  <c r="L1743" i="1"/>
  <c r="L1760" i="1"/>
  <c r="L328" i="1"/>
  <c r="L1170" i="1"/>
  <c r="L1180" i="1"/>
  <c r="L1182" i="1"/>
  <c r="L1188" i="1"/>
  <c r="L1189" i="1"/>
  <c r="L1191" i="1"/>
  <c r="L1192" i="1"/>
  <c r="L1196" i="1"/>
  <c r="L1957" i="1"/>
  <c r="L1964" i="1"/>
  <c r="L1971" i="1"/>
  <c r="L2032" i="1"/>
  <c r="L2053" i="1"/>
  <c r="L2060" i="1"/>
  <c r="L2070" i="1"/>
  <c r="L2072" i="1"/>
  <c r="L2073" i="1"/>
  <c r="L2089" i="1"/>
  <c r="L1278" i="1"/>
  <c r="L378" i="1"/>
  <c r="L394" i="1"/>
  <c r="L329" i="1"/>
  <c r="L2093" i="1"/>
  <c r="L2095" i="1"/>
  <c r="L2096" i="1"/>
  <c r="L2097" i="1"/>
  <c r="L2098" i="1"/>
  <c r="L2103" i="1"/>
  <c r="L2106" i="1"/>
  <c r="L2107" i="1"/>
  <c r="L2108" i="1"/>
  <c r="L2109" i="1"/>
  <c r="L2111" i="1"/>
  <c r="L2112" i="1"/>
  <c r="L2114" i="1"/>
  <c r="L2116" i="1"/>
  <c r="L2119" i="1"/>
  <c r="L2122" i="1"/>
  <c r="L2124" i="1"/>
  <c r="L2125" i="1"/>
  <c r="L2126" i="1"/>
  <c r="L2127" i="1"/>
  <c r="L2128" i="1"/>
  <c r="L2130" i="1"/>
  <c r="L2131" i="1"/>
  <c r="L2132" i="1"/>
  <c r="L2134" i="1"/>
  <c r="L2137" i="1"/>
  <c r="L2142" i="1"/>
  <c r="L2144" i="1"/>
  <c r="L2145" i="1"/>
  <c r="L2147" i="1"/>
  <c r="L2149" i="1"/>
  <c r="L2151" i="1"/>
  <c r="L2152" i="1"/>
  <c r="L2153" i="1"/>
  <c r="L2154" i="1"/>
  <c r="L2157" i="1"/>
  <c r="L2159" i="1"/>
  <c r="L2160" i="1"/>
  <c r="L2162" i="1"/>
  <c r="L2163" i="1"/>
  <c r="L2164" i="1"/>
  <c r="L2165" i="1"/>
  <c r="L2166" i="1"/>
  <c r="L2170" i="1"/>
  <c r="L2172" i="1"/>
  <c r="L2173" i="1"/>
  <c r="L2175" i="1"/>
  <c r="L2176" i="1"/>
  <c r="L2177" i="1"/>
  <c r="L2179" i="1"/>
  <c r="L199" i="1"/>
  <c r="L205" i="1"/>
  <c r="L379" i="1"/>
  <c r="L1960" i="1"/>
  <c r="L2725" i="1"/>
  <c r="L2914" i="1"/>
  <c r="L2918" i="1"/>
  <c r="L2927" i="1"/>
  <c r="L2941" i="1"/>
  <c r="L2189" i="1"/>
  <c r="L2194" i="1"/>
  <c r="L2206" i="1"/>
  <c r="L2221" i="1"/>
  <c r="L2222" i="1"/>
  <c r="L2227" i="1"/>
  <c r="L2235" i="1"/>
  <c r="L617" i="1"/>
  <c r="L639" i="1"/>
  <c r="L652" i="1"/>
  <c r="L1861" i="1"/>
  <c r="L1876" i="1"/>
  <c r="L1925" i="1"/>
  <c r="L1926" i="1"/>
  <c r="L1938" i="1"/>
  <c r="L372" i="1"/>
  <c r="L386" i="1"/>
  <c r="L387" i="1"/>
  <c r="L395" i="1"/>
  <c r="L1052" i="1"/>
  <c r="L1068" i="1"/>
  <c r="L1104" i="1"/>
  <c r="L2181" i="1"/>
  <c r="L2182" i="1"/>
  <c r="L2183" i="1"/>
  <c r="L2184" i="1"/>
  <c r="L2185" i="1"/>
  <c r="L2186" i="1"/>
  <c r="L2187" i="1"/>
  <c r="L2188" i="1"/>
  <c r="L2190" i="1"/>
  <c r="L2191" i="1"/>
  <c r="L2192" i="1"/>
  <c r="L2193" i="1"/>
  <c r="L2195" i="1"/>
  <c r="L2198" i="1"/>
  <c r="L2200" i="1"/>
  <c r="L2201" i="1"/>
  <c r="L2202" i="1"/>
  <c r="L2203" i="1"/>
  <c r="L2205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3" i="1"/>
  <c r="L2228" i="1"/>
  <c r="L2229" i="1"/>
  <c r="L2224" i="1"/>
  <c r="L2225" i="1"/>
  <c r="L2226" i="1"/>
  <c r="L2230" i="1"/>
  <c r="L2231" i="1"/>
  <c r="L2232" i="1"/>
  <c r="L2233" i="1"/>
  <c r="L2234" i="1"/>
  <c r="L2238" i="1"/>
  <c r="L2240" i="1"/>
  <c r="L2241" i="1"/>
  <c r="L2242" i="1"/>
  <c r="L2243" i="1"/>
  <c r="L2244" i="1"/>
  <c r="L2245" i="1"/>
  <c r="L2247" i="1"/>
  <c r="L2249" i="1"/>
  <c r="L2250" i="1"/>
  <c r="L2251" i="1"/>
  <c r="L2254" i="1"/>
  <c r="L2255" i="1"/>
  <c r="L2256" i="1"/>
  <c r="L2257" i="1"/>
  <c r="L255" i="1"/>
  <c r="L343" i="1"/>
  <c r="L341" i="1"/>
  <c r="L360" i="1"/>
  <c r="L3260" i="1"/>
  <c r="L3261" i="1"/>
  <c r="L354" i="1"/>
  <c r="L393" i="1"/>
  <c r="L780" i="1"/>
  <c r="L793" i="1"/>
  <c r="L809" i="1"/>
  <c r="L811" i="1"/>
  <c r="L823" i="1"/>
  <c r="L2318" i="1"/>
  <c r="L2346" i="1"/>
  <c r="L2259" i="1"/>
  <c r="L2262" i="1"/>
  <c r="L2264" i="1"/>
  <c r="L2265" i="1"/>
  <c r="L2266" i="1"/>
  <c r="L2268" i="1"/>
  <c r="L2269" i="1"/>
  <c r="L2270" i="1"/>
  <c r="L2271" i="1"/>
  <c r="L2272" i="1"/>
  <c r="L2274" i="1"/>
  <c r="L2276" i="1"/>
  <c r="L2277" i="1"/>
  <c r="L2279" i="1"/>
  <c r="L2281" i="1"/>
  <c r="L2283" i="1"/>
  <c r="L2286" i="1"/>
  <c r="L2287" i="1"/>
  <c r="L2288" i="1"/>
  <c r="L2289" i="1"/>
  <c r="L2290" i="1"/>
  <c r="L2291" i="1"/>
  <c r="L2293" i="1"/>
  <c r="L190" i="1"/>
  <c r="L194" i="1"/>
  <c r="L118" i="1"/>
  <c r="L140" i="1"/>
  <c r="L145" i="1"/>
  <c r="L2297" i="1"/>
  <c r="L2298" i="1"/>
  <c r="L2299" i="1"/>
  <c r="L2305" i="1"/>
  <c r="L2321" i="1"/>
  <c r="L2358" i="1"/>
  <c r="L2360" i="1"/>
  <c r="L1211" i="1"/>
  <c r="L677" i="1"/>
  <c r="L2402" i="1"/>
  <c r="L2421" i="1"/>
  <c r="L2439" i="1"/>
  <c r="L1252" i="1"/>
  <c r="L1261" i="1"/>
  <c r="L1266" i="1"/>
  <c r="L2261" i="1"/>
  <c r="L2263" i="1"/>
  <c r="L2284" i="1"/>
  <c r="L2292" i="1"/>
  <c r="L2294" i="1"/>
  <c r="L380" i="1"/>
  <c r="L397" i="1"/>
  <c r="L2300" i="1"/>
  <c r="L2303" i="1"/>
  <c r="L2307" i="1"/>
  <c r="L2311" i="1"/>
  <c r="L2312" i="1"/>
  <c r="L2313" i="1"/>
  <c r="L2315" i="1"/>
  <c r="L2319" i="1"/>
  <c r="L2322" i="1"/>
  <c r="L2324" i="1"/>
  <c r="L2325" i="1"/>
  <c r="L2326" i="1"/>
  <c r="L2327" i="1"/>
  <c r="L2328" i="1"/>
  <c r="L2329" i="1"/>
  <c r="L2332" i="1"/>
  <c r="L2337" i="1"/>
  <c r="L2339" i="1"/>
  <c r="L2344" i="1"/>
  <c r="L2348" i="1"/>
  <c r="L2349" i="1"/>
  <c r="L2350" i="1"/>
  <c r="L2351" i="1"/>
  <c r="L2352" i="1"/>
  <c r="L2353" i="1"/>
  <c r="L2354" i="1"/>
  <c r="L2355" i="1"/>
  <c r="L2356" i="1"/>
  <c r="L2357" i="1"/>
  <c r="L2359" i="1"/>
  <c r="L196" i="1"/>
  <c r="L1212" i="1"/>
  <c r="L2443" i="1"/>
  <c r="L2444" i="1"/>
  <c r="L2445" i="1"/>
  <c r="L2446" i="1"/>
  <c r="L2447" i="1"/>
  <c r="L2924" i="1"/>
  <c r="L2937" i="1"/>
  <c r="L310" i="1"/>
  <c r="L346" i="1"/>
  <c r="L1726" i="1"/>
  <c r="L1742" i="1"/>
  <c r="L1783" i="1"/>
  <c r="L2541" i="1"/>
  <c r="L2547" i="1"/>
  <c r="L2301" i="1"/>
  <c r="L244" i="1"/>
  <c r="L2026" i="1"/>
  <c r="L2027" i="1"/>
  <c r="L2364" i="1"/>
  <c r="L2385" i="1"/>
  <c r="L2388" i="1"/>
  <c r="L2401" i="1"/>
  <c r="L2412" i="1"/>
  <c r="L2426" i="1"/>
  <c r="L2431" i="1"/>
  <c r="L2438" i="1"/>
  <c r="L2947" i="1"/>
  <c r="L2964" i="1"/>
  <c r="L2968" i="1"/>
  <c r="L2970" i="1"/>
  <c r="L2977" i="1"/>
  <c r="L2993" i="1"/>
  <c r="L2999" i="1"/>
  <c r="L3001" i="1"/>
  <c r="L3004" i="1"/>
  <c r="L3009" i="1"/>
  <c r="L3026" i="1"/>
  <c r="L3036" i="1"/>
  <c r="L3040" i="1"/>
  <c r="L3042" i="1"/>
  <c r="L3049" i="1"/>
  <c r="L3065" i="1"/>
  <c r="L232" i="1"/>
  <c r="L235" i="1"/>
  <c r="L2955" i="1"/>
  <c r="L2972" i="1"/>
  <c r="L2986" i="1"/>
  <c r="L3050" i="1"/>
  <c r="L3051" i="1"/>
  <c r="L3055" i="1"/>
  <c r="L1370" i="1"/>
  <c r="L1373" i="1"/>
  <c r="L1405" i="1"/>
  <c r="L1428" i="1"/>
  <c r="L2055" i="1"/>
  <c r="L2057" i="1"/>
  <c r="L2064" i="1"/>
  <c r="L2066" i="1"/>
  <c r="L2088" i="1"/>
  <c r="L2091" i="1"/>
  <c r="L724" i="1"/>
  <c r="L822" i="1"/>
  <c r="L1951" i="1"/>
  <c r="L1953" i="1"/>
  <c r="L1724" i="1"/>
  <c r="L1755" i="1"/>
  <c r="L463" i="1"/>
  <c r="L207" i="1"/>
  <c r="L230" i="1"/>
  <c r="L233" i="1"/>
  <c r="L256" i="1"/>
  <c r="L1339" i="1"/>
  <c r="L1356" i="1"/>
  <c r="L1422" i="1"/>
  <c r="L2939" i="1"/>
  <c r="L939" i="1"/>
  <c r="L1439" i="1"/>
  <c r="L1447" i="1"/>
  <c r="L1467" i="1"/>
  <c r="L723" i="1"/>
  <c r="L727" i="1"/>
  <c r="L735" i="1"/>
  <c r="L763" i="1"/>
  <c r="L777" i="1"/>
  <c r="L778" i="1"/>
  <c r="L788" i="1"/>
  <c r="L808" i="1"/>
  <c r="L1471" i="1"/>
  <c r="L1485" i="1"/>
  <c r="L1493" i="1"/>
  <c r="L1533" i="1"/>
  <c r="L1536" i="1"/>
  <c r="L1537" i="1"/>
  <c r="L1545" i="1"/>
  <c r="L2282" i="1"/>
  <c r="L2285" i="1"/>
  <c r="L226" i="1"/>
  <c r="L337" i="1"/>
  <c r="L1243" i="1"/>
  <c r="L1247" i="1"/>
  <c r="L1248" i="1"/>
  <c r="L2930" i="1"/>
  <c r="L2935" i="1"/>
  <c r="L2775" i="1"/>
  <c r="L2883" i="1"/>
  <c r="L2664" i="1"/>
  <c r="L2667" i="1"/>
  <c r="L2672" i="1"/>
  <c r="L2703" i="1"/>
  <c r="L2751" i="1"/>
  <c r="L2787" i="1"/>
  <c r="L2820" i="1"/>
  <c r="L2904" i="1"/>
  <c r="L236" i="1"/>
  <c r="L237" i="1"/>
  <c r="L240" i="1"/>
  <c r="L2375" i="1"/>
  <c r="L2404" i="1"/>
  <c r="L2425" i="1"/>
  <c r="L2427" i="1"/>
  <c r="L234" i="1"/>
  <c r="L242" i="1"/>
  <c r="L2367" i="1"/>
  <c r="L2368" i="1"/>
  <c r="L2372" i="1"/>
  <c r="L2373" i="1"/>
  <c r="L2374" i="1"/>
  <c r="L2376" i="1"/>
  <c r="L2378" i="1"/>
  <c r="L2379" i="1"/>
  <c r="L2380" i="1"/>
  <c r="L2381" i="1"/>
  <c r="L2382" i="1"/>
  <c r="L2383" i="1"/>
  <c r="L2384" i="1"/>
  <c r="L2386" i="1"/>
  <c r="L2387" i="1"/>
  <c r="L2389" i="1"/>
  <c r="L2390" i="1"/>
  <c r="L2391" i="1"/>
  <c r="L2395" i="1"/>
  <c r="L2396" i="1"/>
  <c r="L2399" i="1"/>
  <c r="L2403" i="1"/>
  <c r="L2407" i="1"/>
  <c r="L2408" i="1"/>
  <c r="L2409" i="1"/>
  <c r="L2411" i="1"/>
  <c r="L2413" i="1"/>
  <c r="L2416" i="1"/>
  <c r="L2410" i="1"/>
  <c r="L2417" i="1"/>
  <c r="L2418" i="1"/>
  <c r="L2424" i="1"/>
  <c r="L2428" i="1"/>
  <c r="L2429" i="1"/>
  <c r="L2432" i="1"/>
  <c r="L2433" i="1"/>
  <c r="L2434" i="1"/>
  <c r="L2436" i="1"/>
  <c r="L2437" i="1"/>
  <c r="L2440" i="1"/>
  <c r="L2449" i="1"/>
  <c r="L2451" i="1"/>
  <c r="L2453" i="1"/>
  <c r="L2454" i="1"/>
  <c r="L2459" i="1"/>
  <c r="L2461" i="1"/>
  <c r="L2462" i="1"/>
  <c r="L2463" i="1"/>
  <c r="L2465" i="1"/>
  <c r="L2470" i="1"/>
  <c r="L2472" i="1"/>
  <c r="L2473" i="1"/>
  <c r="L2479" i="1"/>
  <c r="L2483" i="1"/>
  <c r="L2481" i="1"/>
  <c r="L2482" i="1"/>
  <c r="L2484" i="1"/>
  <c r="L2485" i="1"/>
  <c r="L2486" i="1"/>
  <c r="L2493" i="1"/>
  <c r="L239" i="1"/>
  <c r="L220" i="1"/>
  <c r="L243" i="1"/>
  <c r="L2004" i="1"/>
  <c r="L241" i="1"/>
  <c r="L248" i="1"/>
  <c r="L421" i="1"/>
  <c r="L431" i="1"/>
  <c r="L457" i="1"/>
  <c r="L2330" i="1"/>
  <c r="L2335" i="1"/>
  <c r="L2361" i="1"/>
  <c r="L368" i="1"/>
  <c r="L36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7" i="1"/>
  <c r="L2540" i="1"/>
  <c r="L2538" i="1"/>
  <c r="L2542" i="1"/>
  <c r="L2543" i="1"/>
  <c r="L2545" i="1"/>
  <c r="L2548" i="1"/>
  <c r="L2549" i="1"/>
  <c r="L2550" i="1"/>
  <c r="L2551" i="1"/>
  <c r="L2546" i="1"/>
  <c r="L2552" i="1"/>
  <c r="L2553" i="1"/>
  <c r="L2554" i="1"/>
  <c r="L2555" i="1"/>
  <c r="L2556" i="1"/>
  <c r="L2558" i="1"/>
  <c r="L2559" i="1"/>
  <c r="L2560" i="1"/>
  <c r="L2748" i="1"/>
  <c r="L1152" i="1"/>
  <c r="L1153" i="1"/>
  <c r="L1160" i="1"/>
  <c r="L1205" i="1"/>
  <c r="L184" i="1"/>
  <c r="L1236" i="1"/>
  <c r="L1241" i="1"/>
  <c r="L649" i="1"/>
  <c r="L671" i="1"/>
  <c r="L1870" i="1"/>
  <c r="L1874" i="1"/>
  <c r="L1936" i="1"/>
  <c r="L2536" i="1"/>
  <c r="L2539" i="1"/>
  <c r="L2544" i="1"/>
  <c r="L2557" i="1"/>
  <c r="L1345" i="1"/>
  <c r="L834" i="1"/>
  <c r="L2490" i="1"/>
  <c r="L2492" i="1"/>
  <c r="L2563" i="1"/>
  <c r="L2564" i="1"/>
  <c r="L2565" i="1"/>
  <c r="L2570" i="1"/>
  <c r="L2574" i="1"/>
  <c r="L2575" i="1"/>
  <c r="L2576" i="1"/>
  <c r="L2577" i="1"/>
  <c r="L2579" i="1"/>
  <c r="L2582" i="1"/>
  <c r="L2581" i="1"/>
  <c r="L2584" i="1"/>
  <c r="L2586" i="1"/>
  <c r="L2587" i="1"/>
  <c r="L2588" i="1"/>
  <c r="L2589" i="1"/>
  <c r="L2591" i="1"/>
  <c r="L2592" i="1"/>
  <c r="L2595" i="1"/>
  <c r="L2596" i="1"/>
  <c r="L2597" i="1"/>
  <c r="L2599" i="1"/>
  <c r="L2600" i="1"/>
  <c r="L2601" i="1"/>
  <c r="L2603" i="1"/>
  <c r="L2604" i="1"/>
  <c r="L2605" i="1"/>
  <c r="L2607" i="1"/>
  <c r="L2609" i="1"/>
  <c r="L2610" i="1"/>
  <c r="L2611" i="1"/>
  <c r="L2612" i="1"/>
  <c r="L2613" i="1"/>
  <c r="L2620" i="1"/>
  <c r="L2621" i="1"/>
  <c r="L2618" i="1"/>
  <c r="L2622" i="1"/>
  <c r="L2623" i="1"/>
  <c r="L2625" i="1"/>
  <c r="L2627" i="1"/>
  <c r="L2628" i="1"/>
  <c r="L2629" i="1"/>
  <c r="L2630" i="1"/>
  <c r="L2632" i="1"/>
  <c r="L2633" i="1"/>
  <c r="L2637" i="1"/>
  <c r="L2639" i="1"/>
  <c r="L2642" i="1"/>
  <c r="L2649" i="1"/>
  <c r="L2650" i="1"/>
  <c r="L2652" i="1"/>
  <c r="L2653" i="1"/>
  <c r="L2654" i="1"/>
  <c r="L786" i="1"/>
  <c r="L804" i="1"/>
  <c r="L1216" i="1"/>
  <c r="L1217" i="1"/>
  <c r="L1457" i="1"/>
  <c r="L1465" i="1"/>
  <c r="L1474" i="1"/>
  <c r="L1519" i="1"/>
  <c r="L1548" i="1"/>
  <c r="L2104" i="1"/>
  <c r="L2309" i="1"/>
  <c r="L2951" i="1"/>
  <c r="L3062" i="1"/>
  <c r="L3070" i="1"/>
  <c r="L238" i="1"/>
  <c r="L2491" i="1"/>
  <c r="L2658" i="1"/>
  <c r="L2659" i="1"/>
  <c r="L2660" i="1"/>
  <c r="L2666" i="1"/>
  <c r="L2669" i="1"/>
  <c r="L2670" i="1"/>
  <c r="L2673" i="1"/>
  <c r="L2674" i="1"/>
  <c r="L2675" i="1"/>
  <c r="L2679" i="1"/>
  <c r="L2680" i="1"/>
  <c r="L2681" i="1"/>
  <c r="L2682" i="1"/>
  <c r="L2684" i="1"/>
  <c r="L2686" i="1"/>
  <c r="L2689" i="1"/>
  <c r="L2691" i="1"/>
  <c r="L2692" i="1"/>
  <c r="L2694" i="1"/>
  <c r="L2695" i="1"/>
  <c r="L2697" i="1"/>
  <c r="L2698" i="1"/>
  <c r="L2699" i="1"/>
  <c r="L2701" i="1"/>
  <c r="L2702" i="1"/>
  <c r="L2704" i="1"/>
  <c r="L2705" i="1"/>
  <c r="L2706" i="1"/>
  <c r="L2708" i="1"/>
  <c r="L2709" i="1"/>
  <c r="L2710" i="1"/>
  <c r="L2712" i="1"/>
  <c r="L2713" i="1"/>
  <c r="L2715" i="1"/>
  <c r="L2717" i="1"/>
  <c r="L2718" i="1"/>
  <c r="L2716" i="1"/>
  <c r="L2720" i="1"/>
  <c r="L2721" i="1"/>
  <c r="L2722" i="1"/>
  <c r="L2723" i="1"/>
  <c r="L2724" i="1"/>
  <c r="L2726" i="1"/>
  <c r="L2729" i="1"/>
  <c r="L2731" i="1"/>
  <c r="L2732" i="1"/>
  <c r="L2733" i="1"/>
  <c r="L2734" i="1"/>
  <c r="L2735" i="1"/>
  <c r="L2737" i="1"/>
  <c r="L2738" i="1"/>
  <c r="L2739" i="1"/>
  <c r="L2740" i="1"/>
  <c r="L2742" i="1"/>
  <c r="L2743" i="1"/>
  <c r="L2744" i="1"/>
  <c r="L2746" i="1"/>
  <c r="L2747" i="1"/>
  <c r="L2750" i="1"/>
  <c r="L2752" i="1"/>
  <c r="L2753" i="1"/>
  <c r="L2754" i="1"/>
  <c r="L2755" i="1"/>
  <c r="L2756" i="1"/>
  <c r="L2759" i="1"/>
  <c r="L2760" i="1"/>
  <c r="L2761" i="1"/>
  <c r="L2763" i="1"/>
  <c r="L2764" i="1"/>
  <c r="L2766" i="1"/>
  <c r="L2767" i="1"/>
  <c r="L2769" i="1"/>
  <c r="L2770" i="1"/>
  <c r="L2771" i="1"/>
  <c r="L2774" i="1"/>
  <c r="L2776" i="1"/>
  <c r="L2777" i="1"/>
  <c r="L2778" i="1"/>
  <c r="L2779" i="1"/>
  <c r="L2781" i="1"/>
  <c r="L2782" i="1"/>
  <c r="L2785" i="1"/>
  <c r="L2788" i="1"/>
  <c r="L2789" i="1"/>
  <c r="L2790" i="1"/>
  <c r="L2791" i="1"/>
  <c r="L2792" i="1"/>
  <c r="L2793" i="1"/>
  <c r="L2794" i="1"/>
  <c r="L2795" i="1"/>
  <c r="L2797" i="1"/>
  <c r="L2798" i="1"/>
  <c r="L2796" i="1"/>
  <c r="L2800" i="1"/>
  <c r="L2801" i="1"/>
  <c r="L2802" i="1"/>
  <c r="L2804" i="1"/>
  <c r="L2805" i="1"/>
  <c r="L2806" i="1"/>
  <c r="L2807" i="1"/>
  <c r="L2808" i="1"/>
  <c r="L2817" i="1"/>
  <c r="L2819" i="1"/>
  <c r="L2811" i="1"/>
  <c r="L2812" i="1"/>
  <c r="L2814" i="1"/>
  <c r="L2815" i="1"/>
  <c r="L2816" i="1"/>
  <c r="L2821" i="1"/>
  <c r="L2823" i="1"/>
  <c r="L2824" i="1"/>
  <c r="L2825" i="1"/>
  <c r="L2826" i="1"/>
  <c r="L2828" i="1"/>
  <c r="L2829" i="1"/>
  <c r="L2830" i="1"/>
  <c r="L2831" i="1"/>
  <c r="L2832" i="1"/>
  <c r="L2834" i="1"/>
  <c r="L2836" i="1"/>
  <c r="L2839" i="1"/>
  <c r="L2840" i="1"/>
  <c r="L2842" i="1"/>
  <c r="L2843" i="1"/>
  <c r="L2844" i="1"/>
  <c r="L2846" i="1"/>
  <c r="L2847" i="1"/>
  <c r="L2849" i="1"/>
  <c r="L2850" i="1"/>
  <c r="L2851" i="1"/>
  <c r="L2852" i="1"/>
  <c r="L2853" i="1"/>
  <c r="L2854" i="1"/>
  <c r="L2857" i="1"/>
  <c r="L2859" i="1"/>
  <c r="L2860" i="1"/>
  <c r="L2861" i="1"/>
  <c r="L2863" i="1"/>
  <c r="L2864" i="1"/>
  <c r="L2865" i="1"/>
  <c r="L2866" i="1"/>
  <c r="L2867" i="1"/>
  <c r="L2868" i="1"/>
  <c r="L2871" i="1"/>
  <c r="L2872" i="1"/>
  <c r="L2873" i="1"/>
  <c r="L2874" i="1"/>
  <c r="L2875" i="1"/>
  <c r="L2876" i="1"/>
  <c r="L2879" i="1"/>
  <c r="L2880" i="1"/>
  <c r="L2881" i="1"/>
  <c r="L2882" i="1"/>
  <c r="L2885" i="1"/>
  <c r="L2886" i="1"/>
  <c r="L2888" i="1"/>
  <c r="L2889" i="1"/>
  <c r="L2890" i="1"/>
  <c r="L2891" i="1"/>
  <c r="L2893" i="1"/>
  <c r="L2895" i="1"/>
  <c r="L2896" i="1"/>
  <c r="L2898" i="1"/>
  <c r="L2899" i="1"/>
  <c r="L2901" i="1"/>
  <c r="L2902" i="1"/>
  <c r="L2905" i="1"/>
  <c r="L2907" i="1"/>
  <c r="L2908" i="1"/>
  <c r="L2909" i="1"/>
  <c r="L2910" i="1"/>
  <c r="L2911" i="1"/>
  <c r="L2056" i="1"/>
  <c r="L2063" i="1"/>
  <c r="L2067" i="1"/>
  <c r="L357" i="1"/>
  <c r="L370" i="1"/>
  <c r="L374" i="1"/>
  <c r="L403" i="1"/>
  <c r="L364" i="1"/>
  <c r="L366" i="1"/>
  <c r="L389" i="1"/>
  <c r="L390" i="1"/>
  <c r="L836" i="1"/>
  <c r="L901" i="1"/>
  <c r="L907" i="1"/>
  <c r="L908" i="1"/>
  <c r="L146" i="1"/>
  <c r="L152" i="1"/>
  <c r="L2676" i="1"/>
  <c r="L398" i="1"/>
  <c r="L2118" i="1"/>
  <c r="L2139" i="1"/>
  <c r="L2178" i="1"/>
  <c r="L960" i="1"/>
  <c r="L961" i="1"/>
  <c r="L986" i="1"/>
  <c r="L1005" i="1"/>
  <c r="L1015" i="1"/>
  <c r="L1966" i="1"/>
  <c r="L2913" i="1"/>
  <c r="L2916" i="1"/>
  <c r="L2917" i="1"/>
  <c r="L2919" i="1"/>
  <c r="L2920" i="1"/>
  <c r="L2921" i="1"/>
  <c r="L2922" i="1"/>
  <c r="L2923" i="1"/>
  <c r="L2925" i="1"/>
  <c r="L2926" i="1"/>
  <c r="L2928" i="1"/>
  <c r="L2929" i="1"/>
  <c r="L2931" i="1"/>
  <c r="L2932" i="1"/>
  <c r="L2933" i="1"/>
  <c r="L2934" i="1"/>
  <c r="L2936" i="1"/>
  <c r="L2938" i="1"/>
  <c r="L2940" i="1"/>
  <c r="L193" i="1"/>
  <c r="L2199" i="1"/>
  <c r="L2236" i="1"/>
  <c r="L2237" i="1"/>
  <c r="L2239" i="1"/>
  <c r="L2246" i="1"/>
  <c r="L2252" i="1"/>
  <c r="L2253" i="1"/>
  <c r="L70" i="1"/>
  <c r="L91" i="1"/>
  <c r="L100" i="1"/>
  <c r="L701" i="1"/>
  <c r="L716" i="1"/>
  <c r="L2869" i="1"/>
  <c r="L570" i="1"/>
  <c r="L2051" i="1"/>
  <c r="L2062" i="1"/>
  <c r="L420" i="1"/>
  <c r="L456" i="1"/>
  <c r="L492" i="1"/>
  <c r="L498" i="1"/>
  <c r="L247" i="1"/>
  <c r="L2745" i="1"/>
  <c r="L2892" i="1"/>
  <c r="L1961" i="1"/>
  <c r="L1718" i="1"/>
  <c r="L1728" i="1"/>
  <c r="L2967" i="1"/>
  <c r="L2992" i="1"/>
  <c r="L2998" i="1"/>
  <c r="L3005" i="1"/>
  <c r="L3006" i="1"/>
  <c r="L3021" i="1"/>
  <c r="L3027" i="1"/>
  <c r="L3028" i="1"/>
  <c r="L3039" i="1"/>
  <c r="L3038" i="1"/>
  <c r="L3063" i="1"/>
  <c r="L3067" i="1"/>
  <c r="L3072" i="1"/>
  <c r="L3076" i="1"/>
  <c r="L253" i="1"/>
  <c r="L2730" i="1"/>
  <c r="L2818" i="1"/>
  <c r="L482" i="1"/>
  <c r="L517" i="1"/>
  <c r="L522" i="1"/>
  <c r="L1310" i="1"/>
  <c r="L1313" i="1"/>
  <c r="L1316" i="1"/>
  <c r="L1329" i="1"/>
  <c r="L1343" i="1"/>
  <c r="L333" i="1"/>
  <c r="L1230" i="1"/>
  <c r="L1234" i="1"/>
  <c r="L3043" i="1"/>
  <c r="L2945" i="1"/>
  <c r="L2950" i="1"/>
  <c r="L2969" i="1"/>
  <c r="L2973" i="1"/>
  <c r="L2981" i="1"/>
  <c r="L2980" i="1"/>
  <c r="L2982" i="1"/>
  <c r="L2983" i="1"/>
  <c r="L2989" i="1"/>
  <c r="L3013" i="1"/>
  <c r="L3018" i="1"/>
  <c r="L3019" i="1"/>
  <c r="L3044" i="1"/>
  <c r="L3047" i="1"/>
  <c r="L3060" i="1"/>
  <c r="L3061" i="1"/>
  <c r="L3068" i="1"/>
  <c r="L3226" i="1"/>
  <c r="L581" i="1"/>
  <c r="L583" i="1"/>
  <c r="L612" i="1"/>
  <c r="L2052" i="1"/>
  <c r="L2133" i="1"/>
  <c r="L3212" i="1"/>
  <c r="L3222" i="1"/>
  <c r="L388" i="1"/>
  <c r="L2099" i="1"/>
  <c r="L3232" i="1"/>
  <c r="L3242" i="1"/>
  <c r="L925" i="1"/>
  <c r="L957" i="1"/>
  <c r="L1003" i="1"/>
  <c r="L1012" i="1"/>
  <c r="L2662" i="1"/>
  <c r="L2696" i="1"/>
  <c r="L2900" i="1"/>
  <c r="L2336" i="1"/>
  <c r="L336" i="1"/>
  <c r="L1233" i="1"/>
  <c r="L1972" i="1"/>
  <c r="L1756" i="1"/>
  <c r="L1762" i="1"/>
  <c r="L2943" i="1"/>
  <c r="L2946" i="1"/>
  <c r="L2952" i="1"/>
  <c r="L2954" i="1"/>
  <c r="L2957" i="1"/>
  <c r="L2958" i="1"/>
  <c r="L2960" i="1"/>
  <c r="L2963" i="1"/>
  <c r="L2965" i="1"/>
  <c r="L2971" i="1"/>
  <c r="L2974" i="1"/>
  <c r="L2975" i="1"/>
  <c r="L2976" i="1"/>
  <c r="L2978" i="1"/>
  <c r="L2979" i="1"/>
  <c r="L2987" i="1"/>
  <c r="L2990" i="1"/>
  <c r="L2994" i="1"/>
  <c r="L2996" i="1"/>
  <c r="L2997" i="1"/>
  <c r="L3002" i="1"/>
  <c r="L3003" i="1"/>
  <c r="L3007" i="1"/>
  <c r="L3008" i="1"/>
  <c r="L3010" i="1"/>
  <c r="L3011" i="1"/>
  <c r="L3012" i="1"/>
  <c r="L3014" i="1"/>
  <c r="L3015" i="1"/>
  <c r="L3017" i="1"/>
  <c r="L3020" i="1"/>
  <c r="L3022" i="1"/>
  <c r="L3023" i="1"/>
  <c r="L3029" i="1"/>
  <c r="L3030" i="1"/>
  <c r="L3031" i="1"/>
  <c r="L3032" i="1"/>
  <c r="L3033" i="1"/>
  <c r="L3034" i="1"/>
  <c r="L3035" i="1"/>
  <c r="L3037" i="1"/>
  <c r="L3041" i="1"/>
  <c r="L3048" i="1"/>
  <c r="L3052" i="1"/>
  <c r="L3054" i="1"/>
  <c r="L3057" i="1"/>
  <c r="L3058" i="1"/>
  <c r="L3059" i="1"/>
  <c r="L3064" i="1"/>
  <c r="L3066" i="1"/>
  <c r="L3071" i="1"/>
  <c r="L3074" i="1"/>
  <c r="L3075" i="1"/>
  <c r="L2988" i="1"/>
  <c r="L3073" i="1"/>
  <c r="L3221" i="1"/>
  <c r="L1720" i="1"/>
  <c r="L1721" i="1"/>
  <c r="L1725" i="1"/>
  <c r="L1776" i="1"/>
  <c r="L1790" i="1"/>
  <c r="L331" i="1"/>
  <c r="L1224" i="1"/>
  <c r="L2362" i="1"/>
  <c r="L2141" i="1"/>
  <c r="L2169" i="1"/>
  <c r="L2338" i="1"/>
  <c r="L250" i="1"/>
  <c r="L257" i="1"/>
  <c r="L197" i="1"/>
  <c r="L3214" i="1"/>
  <c r="L3216" i="1"/>
  <c r="L3218" i="1"/>
  <c r="L3219" i="1"/>
  <c r="L3220" i="1"/>
  <c r="L3223" i="1"/>
  <c r="L3224" i="1"/>
  <c r="L3225" i="1"/>
  <c r="L3228" i="1"/>
  <c r="L3230" i="1"/>
  <c r="L3234" i="1"/>
  <c r="L3231" i="1"/>
  <c r="L3233" i="1"/>
  <c r="L3235" i="1"/>
  <c r="L3237" i="1"/>
  <c r="L3239" i="1"/>
  <c r="L3240" i="1"/>
  <c r="L3241" i="1"/>
  <c r="L3243" i="1"/>
  <c r="L3244" i="1"/>
  <c r="L3245" i="1"/>
  <c r="L3249" i="1"/>
  <c r="L3250" i="1"/>
  <c r="L3251" i="1"/>
  <c r="L3252" i="1"/>
  <c r="L3253" i="1"/>
  <c r="L3254" i="1"/>
  <c r="L3255" i="1"/>
  <c r="L3256" i="1"/>
  <c r="L3258" i="1"/>
  <c r="L3259" i="1"/>
  <c r="L3262" i="1"/>
  <c r="L3264" i="1"/>
  <c r="L3265" i="1"/>
  <c r="L3266" i="1"/>
  <c r="L3267" i="1"/>
  <c r="L3268" i="1"/>
  <c r="L3269" i="1"/>
  <c r="L3270" i="1"/>
  <c r="L3271" i="1"/>
  <c r="L3272" i="1"/>
  <c r="L3273" i="1"/>
  <c r="L3275" i="1"/>
  <c r="L3277" i="1"/>
  <c r="L3278" i="1"/>
  <c r="L3279" i="1"/>
  <c r="L3280" i="1"/>
  <c r="L3281" i="1"/>
  <c r="L3282" i="1"/>
  <c r="L3283" i="1"/>
  <c r="L3284" i="1"/>
  <c r="L3285" i="1"/>
  <c r="L3286" i="1"/>
  <c r="L567" i="1"/>
  <c r="L40" i="1"/>
</calcChain>
</file>

<file path=xl/sharedStrings.xml><?xml version="1.0" encoding="utf-8"?>
<sst xmlns="http://schemas.openxmlformats.org/spreadsheetml/2006/main" count="55830" uniqueCount="9180">
  <si>
    <t>FY2021 Hospice Wage Index PROPOSED Rates</t>
  </si>
  <si>
    <t>Wage Index values posted on CMS Website - April 10, 2020</t>
  </si>
  <si>
    <t>FY2021 Hospice Wage Index PROPOSED Rule posted for public inspection, April 10, 2020</t>
  </si>
  <si>
    <t>PROPOSED FY2021 Rates for Hospices Participating in Quality Reporting -- All rates calculated for October 1, 2020 through September 30, 2021</t>
  </si>
  <si>
    <t>Charts developed by the National Hospice and Palliative Care Organization based on rates posted by CMS</t>
  </si>
  <si>
    <t>Previous CBSA</t>
  </si>
  <si>
    <t>SSACD</t>
  </si>
  <si>
    <t>FIPS</t>
  </si>
  <si>
    <t>County Name</t>
  </si>
  <si>
    <t>Urban/Rural</t>
  </si>
  <si>
    <t>Previous CBSA Name</t>
  </si>
  <si>
    <t>New CBSA</t>
  </si>
  <si>
    <t>New CBSA Name</t>
  </si>
  <si>
    <t>Proposed Wage Index New CBSA Designation &amp; 5% Cap</t>
  </si>
  <si>
    <t>CBSA Number or Alternate Number that would go in the CBSA field on the claim</t>
  </si>
  <si>
    <r>
      <t xml:space="preserve">FY2021 PROPOSED Routine Home Care Rate               </t>
    </r>
    <r>
      <rPr>
        <b/>
        <sz val="11"/>
        <color indexed="56"/>
        <rFont val="Calibri"/>
        <family val="2"/>
        <scheme val="minor"/>
      </rPr>
      <t xml:space="preserve">1-60 days </t>
    </r>
    <r>
      <rPr>
        <b/>
        <sz val="11"/>
        <color indexed="8"/>
        <rFont val="Calibri"/>
        <family val="2"/>
        <scheme val="minor"/>
      </rPr>
      <t xml:space="preserve">        </t>
    </r>
    <r>
      <rPr>
        <b/>
        <sz val="11"/>
        <color rgb="FFFF0000"/>
        <rFont val="Calibri"/>
        <family val="2"/>
        <scheme val="minor"/>
      </rPr>
      <t xml:space="preserve">October </t>
    </r>
    <r>
      <rPr>
        <b/>
        <sz val="11"/>
        <color indexed="10"/>
        <rFont val="Calibri"/>
        <family val="2"/>
        <scheme val="minor"/>
      </rPr>
      <t>1, 2020 - September 30, 2021</t>
    </r>
  </si>
  <si>
    <r>
      <t xml:space="preserve">FY2021 PROPOSED Routine Home Care Rate               </t>
    </r>
    <r>
      <rPr>
        <b/>
        <sz val="11"/>
        <color indexed="56"/>
        <rFont val="Calibri"/>
        <family val="2"/>
        <scheme val="minor"/>
      </rPr>
      <t xml:space="preserve">61 + days </t>
    </r>
    <r>
      <rPr>
        <b/>
        <sz val="11"/>
        <color indexed="8"/>
        <rFont val="Calibri"/>
        <family val="2"/>
        <scheme val="minor"/>
      </rPr>
      <t xml:space="preserve">        </t>
    </r>
    <r>
      <rPr>
        <b/>
        <sz val="11"/>
        <color rgb="FFFF0000"/>
        <rFont val="Calibri"/>
        <family val="2"/>
        <scheme val="minor"/>
      </rPr>
      <t xml:space="preserve">October </t>
    </r>
    <r>
      <rPr>
        <b/>
        <sz val="11"/>
        <color indexed="10"/>
        <rFont val="Calibri"/>
        <family val="2"/>
        <scheme val="minor"/>
      </rPr>
      <t>1, 2020- September 30, 2021</t>
    </r>
  </si>
  <si>
    <r>
      <t>FY2021 PROPOSED Service Intensity Add-On (SIA)</t>
    </r>
    <r>
      <rPr>
        <b/>
        <sz val="11"/>
        <color indexed="56"/>
        <rFont val="Calibri"/>
        <family val="2"/>
        <scheme val="minor"/>
      </rPr>
      <t xml:space="preserve"> </t>
    </r>
    <r>
      <rPr>
        <b/>
        <sz val="11"/>
        <color indexed="8"/>
        <rFont val="Calibri"/>
        <family val="2"/>
        <scheme val="minor"/>
      </rPr>
      <t xml:space="preserve">        </t>
    </r>
    <r>
      <rPr>
        <b/>
        <sz val="11"/>
        <color rgb="FFFF0000"/>
        <rFont val="Calibri"/>
        <family val="2"/>
        <scheme val="minor"/>
      </rPr>
      <t xml:space="preserve">October </t>
    </r>
    <r>
      <rPr>
        <b/>
        <sz val="11"/>
        <color indexed="10"/>
        <rFont val="Calibri"/>
        <family val="2"/>
        <scheme val="minor"/>
      </rPr>
      <t>1, 2020 - September 30, 2021</t>
    </r>
  </si>
  <si>
    <t>FY2021 PROPOSED Continuous Care - 24 hours Rate</t>
  </si>
  <si>
    <t>FY2021 PROPOSED Inpatient Respite Rate</t>
  </si>
  <si>
    <t>FY2021 PROPOSED General Inpatient Rate</t>
  </si>
  <si>
    <t>02013</t>
  </si>
  <si>
    <t>ALEUTIANS EAST</t>
  </si>
  <si>
    <t>AK</t>
  </si>
  <si>
    <t>RURAL</t>
  </si>
  <si>
    <t>ALASKA</t>
  </si>
  <si>
    <t>02016</t>
  </si>
  <si>
    <t>ALEUTIANS WEST</t>
  </si>
  <si>
    <t>02020</t>
  </si>
  <si>
    <t>ANCHORAGE</t>
  </si>
  <si>
    <t>URBAN</t>
  </si>
  <si>
    <t>Anchorage, AK</t>
  </si>
  <si>
    <t>11260</t>
  </si>
  <si>
    <t>02050</t>
  </si>
  <si>
    <t>BETHEL</t>
  </si>
  <si>
    <t>02060</t>
  </si>
  <si>
    <t>BRISTOL BAY BOROUGH</t>
  </si>
  <si>
    <t>02068</t>
  </si>
  <si>
    <t>DENALI</t>
  </si>
  <si>
    <t>02070</t>
  </si>
  <si>
    <t>DILLINGHAM</t>
  </si>
  <si>
    <t>02090</t>
  </si>
  <si>
    <t>FAIRBANKS NORTH STAR</t>
  </si>
  <si>
    <t>Fairbanks, AK</t>
  </si>
  <si>
    <t>02100</t>
  </si>
  <si>
    <t>HAINES</t>
  </si>
  <si>
    <t>02105</t>
  </si>
  <si>
    <t>HOONAH-ANGOON CENSUS AREA</t>
  </si>
  <si>
    <t>02110</t>
  </si>
  <si>
    <t>JUNEAU</t>
  </si>
  <si>
    <t>02122</t>
  </si>
  <si>
    <t>KENAI PENINSULA</t>
  </si>
  <si>
    <t>02130</t>
  </si>
  <si>
    <t>KETCHIKAN GATEWAY</t>
  </si>
  <si>
    <t>02150</t>
  </si>
  <si>
    <t>KODIAK ISLAND BOROUGH</t>
  </si>
  <si>
    <t>02270</t>
  </si>
  <si>
    <t>02158</t>
  </si>
  <si>
    <t>KUSILVAK CENSUS AREA</t>
  </si>
  <si>
    <t>02164</t>
  </si>
  <si>
    <t>LAKE AND PENINSULA</t>
  </si>
  <si>
    <t>02170</t>
  </si>
  <si>
    <t>MATANUSKA-SUSITNA</t>
  </si>
  <si>
    <t>02180</t>
  </si>
  <si>
    <t>NOME</t>
  </si>
  <si>
    <t>02185</t>
  </si>
  <si>
    <t>NORTH SLOPE BOROUH</t>
  </si>
  <si>
    <t>02188</t>
  </si>
  <si>
    <t>NORTHWEST ARTIC BOROUGH</t>
  </si>
  <si>
    <t>02195</t>
  </si>
  <si>
    <t>PETERSBURG BOROUGH</t>
  </si>
  <si>
    <t>02198</t>
  </si>
  <si>
    <t>PR.OF WALES-HYDER CNS ARE</t>
  </si>
  <si>
    <t>02220</t>
  </si>
  <si>
    <t>SITKA BOROUGH</t>
  </si>
  <si>
    <t>02230</t>
  </si>
  <si>
    <t>SKAGWAY-YAKUTAT</t>
  </si>
  <si>
    <t>02240</t>
  </si>
  <si>
    <t>SOUTHEAST FAIRBANKS</t>
  </si>
  <si>
    <t>02261</t>
  </si>
  <si>
    <t>VALDEZ-CORDOVA</t>
  </si>
  <si>
    <t>02275</t>
  </si>
  <si>
    <t>WRANGELL CITY AND BOROUGH</t>
  </si>
  <si>
    <t>02282</t>
  </si>
  <si>
    <t>YAKUTAT BOROUGH</t>
  </si>
  <si>
    <t>02290</t>
  </si>
  <si>
    <t>YUKON-KOYUKUK</t>
  </si>
  <si>
    <t>01000</t>
  </si>
  <si>
    <t>01001</t>
  </si>
  <si>
    <t>AUTAUGA</t>
  </si>
  <si>
    <t>AL</t>
  </si>
  <si>
    <t>Montgomery, AL</t>
  </si>
  <si>
    <t>33860</t>
  </si>
  <si>
    <t>01010</t>
  </si>
  <si>
    <t>01003</t>
  </si>
  <si>
    <t>BALDWIN</t>
  </si>
  <si>
    <t>Daphne-Fairhope-Foley, AL</t>
  </si>
  <si>
    <t>19300</t>
  </si>
  <si>
    <t>01020</t>
  </si>
  <si>
    <t>01005</t>
  </si>
  <si>
    <t>BARBOUR</t>
  </si>
  <si>
    <t>ALABAMA</t>
  </si>
  <si>
    <t xml:space="preserve"> </t>
  </si>
  <si>
    <t>01030</t>
  </si>
  <si>
    <t>01007</t>
  </si>
  <si>
    <t>BIBB</t>
  </si>
  <si>
    <t>Birmingham-Hoover, AL</t>
  </si>
  <si>
    <t>13820</t>
  </si>
  <si>
    <t>01040</t>
  </si>
  <si>
    <t>01009</t>
  </si>
  <si>
    <t>BLOUNT</t>
  </si>
  <si>
    <t>01050</t>
  </si>
  <si>
    <t>01011</t>
  </si>
  <si>
    <t>BULLOCK</t>
  </si>
  <si>
    <t>01060</t>
  </si>
  <si>
    <t>01013</t>
  </si>
  <si>
    <t>BUTLER</t>
  </si>
  <si>
    <t>01070</t>
  </si>
  <si>
    <t>01015</t>
  </si>
  <si>
    <t>CALHOUN</t>
  </si>
  <si>
    <t>Anniston-Oxford-Jacksonville, AL</t>
  </si>
  <si>
    <t>11500</t>
  </si>
  <si>
    <t>01080</t>
  </si>
  <si>
    <t>01017</t>
  </si>
  <si>
    <t>CHAMBERS</t>
  </si>
  <si>
    <t>01090</t>
  </si>
  <si>
    <t>01019</t>
  </si>
  <si>
    <t>CHEROKEE</t>
  </si>
  <si>
    <t>01100</t>
  </si>
  <si>
    <t>01021</t>
  </si>
  <si>
    <t>CHILTON</t>
  </si>
  <si>
    <t>01110</t>
  </si>
  <si>
    <t>01023</t>
  </si>
  <si>
    <t>CHOCTAW</t>
  </si>
  <si>
    <t>01120</t>
  </si>
  <si>
    <t>01025</t>
  </si>
  <si>
    <t>CLARKE</t>
  </si>
  <si>
    <t>01130</t>
  </si>
  <si>
    <t>01027</t>
  </si>
  <si>
    <t>CLAY</t>
  </si>
  <si>
    <t>01140</t>
  </si>
  <si>
    <t>01029</t>
  </si>
  <si>
    <t>CLEBURNE</t>
  </si>
  <si>
    <t>01150</t>
  </si>
  <si>
    <t>01031</t>
  </si>
  <si>
    <t>COFFEE</t>
  </si>
  <si>
    <t>01160</t>
  </si>
  <si>
    <t>01033</t>
  </si>
  <si>
    <t>COLBERT</t>
  </si>
  <si>
    <t>Florence-Muscle Shoals, AL</t>
  </si>
  <si>
    <t>22520</t>
  </si>
  <si>
    <t>01170</t>
  </si>
  <si>
    <t>01035</t>
  </si>
  <si>
    <t>CONECUH</t>
  </si>
  <si>
    <t>01180</t>
  </si>
  <si>
    <t>01037</t>
  </si>
  <si>
    <t>COOSA</t>
  </si>
  <si>
    <t>01190</t>
  </si>
  <si>
    <t>01039</t>
  </si>
  <si>
    <t>COVINGTON</t>
  </si>
  <si>
    <t>01200</t>
  </si>
  <si>
    <t>01041</t>
  </si>
  <si>
    <t>CRENSHAW</t>
  </si>
  <si>
    <t>01210</t>
  </si>
  <si>
    <t>01043</t>
  </si>
  <si>
    <t>CULLMAN</t>
  </si>
  <si>
    <t>01220</t>
  </si>
  <si>
    <t>01045</t>
  </si>
  <si>
    <t>DALE</t>
  </si>
  <si>
    <t>01230</t>
  </si>
  <si>
    <t>01047</t>
  </si>
  <si>
    <t>DALLAS</t>
  </si>
  <si>
    <t>01240</t>
  </si>
  <si>
    <t>01049</t>
  </si>
  <si>
    <t>DE KALB</t>
  </si>
  <si>
    <t>01250</t>
  </si>
  <si>
    <t>01051</t>
  </si>
  <si>
    <t>ELMORE</t>
  </si>
  <si>
    <t>01260</t>
  </si>
  <si>
    <t>01053</t>
  </si>
  <si>
    <t>ESCAMBIA</t>
  </si>
  <si>
    <t>01270</t>
  </si>
  <si>
    <t>01055</t>
  </si>
  <si>
    <t>ETOWAH</t>
  </si>
  <si>
    <t>Gadsden, AL</t>
  </si>
  <si>
    <t>23460</t>
  </si>
  <si>
    <t>01280</t>
  </si>
  <si>
    <t>01057</t>
  </si>
  <si>
    <t>FAYETTE</t>
  </si>
  <si>
    <t>01290</t>
  </si>
  <si>
    <t>01059</t>
  </si>
  <si>
    <t>FRANKLIN</t>
  </si>
  <si>
    <t>01300</t>
  </si>
  <si>
    <t>01061</t>
  </si>
  <si>
    <t>GENEVA</t>
  </si>
  <si>
    <t>Dothan, AL</t>
  </si>
  <si>
    <t>20020</t>
  </si>
  <si>
    <t>01310</t>
  </si>
  <si>
    <t>01063</t>
  </si>
  <si>
    <t>GREENE</t>
  </si>
  <si>
    <t>Tuscaloosa, AL</t>
  </si>
  <si>
    <t>01320</t>
  </si>
  <si>
    <t>01065</t>
  </si>
  <si>
    <t>HALE</t>
  </si>
  <si>
    <t>46220</t>
  </si>
  <si>
    <t>01330</t>
  </si>
  <si>
    <t>01067</t>
  </si>
  <si>
    <t>HENRY</t>
  </si>
  <si>
    <t>01340</t>
  </si>
  <si>
    <t>01069</t>
  </si>
  <si>
    <t>HOUSTON</t>
  </si>
  <si>
    <t>01350</t>
  </si>
  <si>
    <t>01071</t>
  </si>
  <si>
    <t>JACKSON</t>
  </si>
  <si>
    <t>01360</t>
  </si>
  <si>
    <t>01073</t>
  </si>
  <si>
    <t>JEFFERSON</t>
  </si>
  <si>
    <t>01370</t>
  </si>
  <si>
    <t>01075</t>
  </si>
  <si>
    <t>LAMAR</t>
  </si>
  <si>
    <t>01380</t>
  </si>
  <si>
    <t>01077</t>
  </si>
  <si>
    <t>LAUDERDALE</t>
  </si>
  <si>
    <t>01390</t>
  </si>
  <si>
    <t>01079</t>
  </si>
  <si>
    <t>LAWRENCE</t>
  </si>
  <si>
    <t>Decatur, AL</t>
  </si>
  <si>
    <t>19460</t>
  </si>
  <si>
    <t>01400</t>
  </si>
  <si>
    <t>01081</t>
  </si>
  <si>
    <t>LEE</t>
  </si>
  <si>
    <t>Auburn-Opelika, AL</t>
  </si>
  <si>
    <t>12220</t>
  </si>
  <si>
    <t>01410</t>
  </si>
  <si>
    <t>01083</t>
  </si>
  <si>
    <t>LIMESTONE</t>
  </si>
  <si>
    <t>Huntsville, AL</t>
  </si>
  <si>
    <t>26620</t>
  </si>
  <si>
    <t>01420</t>
  </si>
  <si>
    <t>01085</t>
  </si>
  <si>
    <t>LOWNDES</t>
  </si>
  <si>
    <t>01430</t>
  </si>
  <si>
    <t>01087</t>
  </si>
  <si>
    <t>MACON</t>
  </si>
  <si>
    <t>01440</t>
  </si>
  <si>
    <t>01089</t>
  </si>
  <si>
    <t>MADISON</t>
  </si>
  <si>
    <t>01450</t>
  </si>
  <si>
    <t>01091</t>
  </si>
  <si>
    <t>MARENGO</t>
  </si>
  <si>
    <t>01460</t>
  </si>
  <si>
    <t>01093</t>
  </si>
  <si>
    <t>MARION</t>
  </si>
  <si>
    <t>01470</t>
  </si>
  <si>
    <t>01095</t>
  </si>
  <si>
    <t>MARSHALL</t>
  </si>
  <si>
    <t>01480</t>
  </si>
  <si>
    <t>01097</t>
  </si>
  <si>
    <t>MOBILE</t>
  </si>
  <si>
    <t>Mobile, AL</t>
  </si>
  <si>
    <t>33660</t>
  </si>
  <si>
    <t>01490</t>
  </si>
  <si>
    <t>01099</t>
  </si>
  <si>
    <t>MONROE</t>
  </si>
  <si>
    <t>01500</t>
  </si>
  <si>
    <t>01101</t>
  </si>
  <si>
    <t>MONTGOMERY</t>
  </si>
  <si>
    <t>01510</t>
  </si>
  <si>
    <t>01103</t>
  </si>
  <si>
    <t>MORGAN</t>
  </si>
  <si>
    <t>01520</t>
  </si>
  <si>
    <t>01105</t>
  </si>
  <si>
    <t>PERRY</t>
  </si>
  <si>
    <t>01530</t>
  </si>
  <si>
    <t>01107</t>
  </si>
  <si>
    <t>PICKENS</t>
  </si>
  <si>
    <t>01540</t>
  </si>
  <si>
    <t>01109</t>
  </si>
  <si>
    <t>PIKE</t>
  </si>
  <si>
    <t>01550</t>
  </si>
  <si>
    <t>01111</t>
  </si>
  <si>
    <t>RANDOLPH</t>
  </si>
  <si>
    <t>01560</t>
  </si>
  <si>
    <t>01113</t>
  </si>
  <si>
    <t>RUSSELL</t>
  </si>
  <si>
    <t>Columbus, GA-AL</t>
  </si>
  <si>
    <t>17980</t>
  </si>
  <si>
    <t>01580</t>
  </si>
  <si>
    <t>01117</t>
  </si>
  <si>
    <t>SHELBY</t>
  </si>
  <si>
    <t>01570</t>
  </si>
  <si>
    <t>01115</t>
  </si>
  <si>
    <t>ST. CLAIR</t>
  </si>
  <si>
    <t>01590</t>
  </si>
  <si>
    <t>01119</t>
  </si>
  <si>
    <t>SUMTER</t>
  </si>
  <si>
    <t>01600</t>
  </si>
  <si>
    <t>01121</t>
  </si>
  <si>
    <t>TALLADEGA</t>
  </si>
  <si>
    <t>01610</t>
  </si>
  <si>
    <t>01123</t>
  </si>
  <si>
    <t>TALLAPOOSA</t>
  </si>
  <si>
    <t>01620</t>
  </si>
  <si>
    <t>01125</t>
  </si>
  <si>
    <t>TUSCALOOSA</t>
  </si>
  <si>
    <t>01630</t>
  </si>
  <si>
    <t>01127</t>
  </si>
  <si>
    <t>WALKER</t>
  </si>
  <si>
    <t>01640</t>
  </si>
  <si>
    <t>01129</t>
  </si>
  <si>
    <t>WASHINGTON</t>
  </si>
  <si>
    <t>01650</t>
  </si>
  <si>
    <t>01131</t>
  </si>
  <si>
    <t>WILCOX</t>
  </si>
  <si>
    <t>01660</t>
  </si>
  <si>
    <t>01133</t>
  </si>
  <si>
    <t>WINSTON</t>
  </si>
  <si>
    <t>04000</t>
  </si>
  <si>
    <t>05001</t>
  </si>
  <si>
    <t>ARKANSAS</t>
  </si>
  <si>
    <t>AR</t>
  </si>
  <si>
    <t>04010</t>
  </si>
  <si>
    <t>05003</t>
  </si>
  <si>
    <t>ASHLEY</t>
  </si>
  <si>
    <t>04020</t>
  </si>
  <si>
    <t>05005</t>
  </si>
  <si>
    <t>BAXTER</t>
  </si>
  <si>
    <t>04030</t>
  </si>
  <si>
    <t>05007</t>
  </si>
  <si>
    <t>BENTON</t>
  </si>
  <si>
    <t>Fayetteville-Springdale-Rogers, AR-MO</t>
  </si>
  <si>
    <t>22220</t>
  </si>
  <si>
    <t>04040</t>
  </si>
  <si>
    <t>05009</t>
  </si>
  <si>
    <t>BOONE</t>
  </si>
  <si>
    <t>04050</t>
  </si>
  <si>
    <t>05011</t>
  </si>
  <si>
    <t>BRADLEY</t>
  </si>
  <si>
    <t>04060</t>
  </si>
  <si>
    <t>05013</t>
  </si>
  <si>
    <t>04070</t>
  </si>
  <si>
    <t>05015</t>
  </si>
  <si>
    <t>CARROLL</t>
  </si>
  <si>
    <t>04080</t>
  </si>
  <si>
    <t>05017</t>
  </si>
  <si>
    <t>CHICOT</t>
  </si>
  <si>
    <t>04090</t>
  </si>
  <si>
    <t>05019</t>
  </si>
  <si>
    <t>CLARK</t>
  </si>
  <si>
    <t>04100</t>
  </si>
  <si>
    <t>05021</t>
  </si>
  <si>
    <t>04110</t>
  </si>
  <si>
    <t>05023</t>
  </si>
  <si>
    <t>04120</t>
  </si>
  <si>
    <t>05025</t>
  </si>
  <si>
    <t>CLEVELAND</t>
  </si>
  <si>
    <t>Pine Bluff, AR</t>
  </si>
  <si>
    <t>38220</t>
  </si>
  <si>
    <t>04130</t>
  </si>
  <si>
    <t>05027</t>
  </si>
  <si>
    <t>COLUMBIA</t>
  </si>
  <si>
    <t>04140</t>
  </si>
  <si>
    <t>05029</t>
  </si>
  <si>
    <t>CONWAY</t>
  </si>
  <si>
    <t>04150</t>
  </si>
  <si>
    <t>05031</t>
  </si>
  <si>
    <t>CRAIGHEAD</t>
  </si>
  <si>
    <t>Jonesboro, AR</t>
  </si>
  <si>
    <t>27860</t>
  </si>
  <si>
    <t>04160</t>
  </si>
  <si>
    <t>05033</t>
  </si>
  <si>
    <t>CRAWFORD</t>
  </si>
  <si>
    <t>Fort Smith, AR-OK</t>
  </si>
  <si>
    <t>22900</t>
  </si>
  <si>
    <t>04170</t>
  </si>
  <si>
    <t>05035</t>
  </si>
  <si>
    <t>CRITTENDEN</t>
  </si>
  <si>
    <t>Memphis, TN-MS-AR</t>
  </si>
  <si>
    <t>32820</t>
  </si>
  <si>
    <t>04180</t>
  </si>
  <si>
    <t>05037</t>
  </si>
  <si>
    <t>CROSS</t>
  </si>
  <si>
    <t>04190</t>
  </si>
  <si>
    <t>05039</t>
  </si>
  <si>
    <t>04200</t>
  </si>
  <si>
    <t>05041</t>
  </si>
  <si>
    <t>DESHA</t>
  </si>
  <si>
    <t>04210</t>
  </si>
  <si>
    <t>05043</t>
  </si>
  <si>
    <t>DREW</t>
  </si>
  <si>
    <t>04220</t>
  </si>
  <si>
    <t>05045</t>
  </si>
  <si>
    <t>FAULKNER</t>
  </si>
  <si>
    <t>Little Rock-North Little Rock-Conway,</t>
  </si>
  <si>
    <t>30780</t>
  </si>
  <si>
    <t>04230</t>
  </si>
  <si>
    <t>05047</t>
  </si>
  <si>
    <t>urban</t>
  </si>
  <si>
    <t>04240</t>
  </si>
  <si>
    <t>05049</t>
  </si>
  <si>
    <t>FULTON</t>
  </si>
  <si>
    <t>04250</t>
  </si>
  <si>
    <t>05051</t>
  </si>
  <si>
    <t>GARLAND</t>
  </si>
  <si>
    <t>Hot Springs, AR</t>
  </si>
  <si>
    <t>26300</t>
  </si>
  <si>
    <t>04260</t>
  </si>
  <si>
    <t>05053</t>
  </si>
  <si>
    <t>GRANT</t>
  </si>
  <si>
    <t>04270</t>
  </si>
  <si>
    <t>05055</t>
  </si>
  <si>
    <t>04280</t>
  </si>
  <si>
    <t>05057</t>
  </si>
  <si>
    <t>HEMPSTEAD</t>
  </si>
  <si>
    <t>04290</t>
  </si>
  <si>
    <t>05059</t>
  </si>
  <si>
    <t>HOT SPRING</t>
  </si>
  <si>
    <t>04300</t>
  </si>
  <si>
    <t>05061</t>
  </si>
  <si>
    <t>HOWARD</t>
  </si>
  <si>
    <t>04310</t>
  </si>
  <si>
    <t>05063</t>
  </si>
  <si>
    <t>INDEPENDENCE</t>
  </si>
  <si>
    <t>04320</t>
  </si>
  <si>
    <t>05065</t>
  </si>
  <si>
    <t>IZARD</t>
  </si>
  <si>
    <t>04330</t>
  </si>
  <si>
    <t>05067</t>
  </si>
  <si>
    <t>04340</t>
  </si>
  <si>
    <t>05069</t>
  </si>
  <si>
    <t>04350</t>
  </si>
  <si>
    <t>05071</t>
  </si>
  <si>
    <t>JOHNSON</t>
  </si>
  <si>
    <t>04360</t>
  </si>
  <si>
    <t>05073</t>
  </si>
  <si>
    <t>LAFAYETTE</t>
  </si>
  <si>
    <t>04370</t>
  </si>
  <si>
    <t>05075</t>
  </si>
  <si>
    <t>04380</t>
  </si>
  <si>
    <t>05077</t>
  </si>
  <si>
    <t>04390</t>
  </si>
  <si>
    <t>05079</t>
  </si>
  <si>
    <t>LINCOLN</t>
  </si>
  <si>
    <t>04400</t>
  </si>
  <si>
    <t>05081</t>
  </si>
  <si>
    <t>LITTLE RIVER</t>
  </si>
  <si>
    <t>Texarkana, TX-AR</t>
  </si>
  <si>
    <t>45500</t>
  </si>
  <si>
    <t>04410</t>
  </si>
  <si>
    <t>05083</t>
  </si>
  <si>
    <t>LOGAN</t>
  </si>
  <si>
    <t>04420</t>
  </si>
  <si>
    <t>05085</t>
  </si>
  <si>
    <t>LONOKE</t>
  </si>
  <si>
    <t>04430</t>
  </si>
  <si>
    <t>05087</t>
  </si>
  <si>
    <t>04440</t>
  </si>
  <si>
    <t>05089</t>
  </si>
  <si>
    <t>26590</t>
  </si>
  <si>
    <t>29119</t>
  </si>
  <si>
    <t>MC DONALD</t>
  </si>
  <si>
    <t>MISSOURI</t>
  </si>
  <si>
    <t>04450</t>
  </si>
  <si>
    <t>05091</t>
  </si>
  <si>
    <t>MILLER</t>
  </si>
  <si>
    <t>04460</t>
  </si>
  <si>
    <t>05093</t>
  </si>
  <si>
    <t>MISSISSIPPI</t>
  </si>
  <si>
    <t>04470</t>
  </si>
  <si>
    <t>05095</t>
  </si>
  <si>
    <t>04480</t>
  </si>
  <si>
    <t>05097</t>
  </si>
  <si>
    <t>04490</t>
  </si>
  <si>
    <t>05099</t>
  </si>
  <si>
    <t>NEVADA</t>
  </si>
  <si>
    <t>04500</t>
  </si>
  <si>
    <t>05101</t>
  </si>
  <si>
    <t>NEWTON</t>
  </si>
  <si>
    <t>04510</t>
  </si>
  <si>
    <t>05103</t>
  </si>
  <si>
    <t>OUACHITA</t>
  </si>
  <si>
    <t>04520</t>
  </si>
  <si>
    <t>05105</t>
  </si>
  <si>
    <t>04530</t>
  </si>
  <si>
    <t>05107</t>
  </si>
  <si>
    <t>PHILLIPS</t>
  </si>
  <si>
    <t>04540</t>
  </si>
  <si>
    <t>05109</t>
  </si>
  <si>
    <t>04550</t>
  </si>
  <si>
    <t>05111</t>
  </si>
  <si>
    <t>POINSETT</t>
  </si>
  <si>
    <t>04560</t>
  </si>
  <si>
    <t>05113</t>
  </si>
  <si>
    <t>POLK</t>
  </si>
  <si>
    <t>04570</t>
  </si>
  <si>
    <t>05115</t>
  </si>
  <si>
    <t>POPE</t>
  </si>
  <si>
    <t>04580</t>
  </si>
  <si>
    <t>05117</t>
  </si>
  <si>
    <t>PRAIRIE</t>
  </si>
  <si>
    <t>04590</t>
  </si>
  <si>
    <t>05119</t>
  </si>
  <si>
    <t>PULASKI</t>
  </si>
  <si>
    <t>04600</t>
  </si>
  <si>
    <t>05121</t>
  </si>
  <si>
    <t>04620</t>
  </si>
  <si>
    <t>05125</t>
  </si>
  <si>
    <t>SALINE</t>
  </si>
  <si>
    <t>04630</t>
  </si>
  <si>
    <t>05127</t>
  </si>
  <si>
    <t>SCOTT</t>
  </si>
  <si>
    <t>04640</t>
  </si>
  <si>
    <t>05129</t>
  </si>
  <si>
    <t>SEARCY</t>
  </si>
  <si>
    <t>04650</t>
  </si>
  <si>
    <t>05131</t>
  </si>
  <si>
    <t>SEBASTIAN</t>
  </si>
  <si>
    <t>04660</t>
  </si>
  <si>
    <t>05133</t>
  </si>
  <si>
    <t>SEVIER</t>
  </si>
  <si>
    <t>04670</t>
  </si>
  <si>
    <t>05135</t>
  </si>
  <si>
    <t>SHARP</t>
  </si>
  <si>
    <t>04610</t>
  </si>
  <si>
    <t>05123</t>
  </si>
  <si>
    <t>ST. FRANCIS</t>
  </si>
  <si>
    <t>04680</t>
  </si>
  <si>
    <t>05137</t>
  </si>
  <si>
    <t>STONE</t>
  </si>
  <si>
    <t>04690</t>
  </si>
  <si>
    <t>05139</t>
  </si>
  <si>
    <t>UNION</t>
  </si>
  <si>
    <t>04700</t>
  </si>
  <si>
    <t>05141</t>
  </si>
  <si>
    <t>VAN BUREN</t>
  </si>
  <si>
    <t>04710</t>
  </si>
  <si>
    <t>05143</t>
  </si>
  <si>
    <t>04720</t>
  </si>
  <si>
    <t>05145</t>
  </si>
  <si>
    <t>WHITE</t>
  </si>
  <si>
    <t>04730</t>
  </si>
  <si>
    <t>05147</t>
  </si>
  <si>
    <t>WOODRUFF</t>
  </si>
  <si>
    <t>04740</t>
  </si>
  <si>
    <t>05149</t>
  </si>
  <si>
    <t>YELL</t>
  </si>
  <si>
    <t>03000</t>
  </si>
  <si>
    <t>04001</t>
  </si>
  <si>
    <t>APACHE</t>
  </si>
  <si>
    <t>AZ</t>
  </si>
  <si>
    <t>ARIZONA</t>
  </si>
  <si>
    <t>03010</t>
  </si>
  <si>
    <t>04003</t>
  </si>
  <si>
    <t>COCHISE</t>
  </si>
  <si>
    <t>Sierra Vista-Douglas, AZ</t>
  </si>
  <si>
    <t>43420</t>
  </si>
  <si>
    <t>03020</t>
  </si>
  <si>
    <t>04005</t>
  </si>
  <si>
    <t>COCONINO</t>
  </si>
  <si>
    <t>Flagstaff, AZ</t>
  </si>
  <si>
    <t>22380</t>
  </si>
  <si>
    <t>03030</t>
  </si>
  <si>
    <t>04007</t>
  </si>
  <si>
    <t>GILA</t>
  </si>
  <si>
    <t>03040</t>
  </si>
  <si>
    <t>04009</t>
  </si>
  <si>
    <t>GRAHAM</t>
  </si>
  <si>
    <t>03050</t>
  </si>
  <si>
    <t>04011</t>
  </si>
  <si>
    <t>GREENLEE</t>
  </si>
  <si>
    <t>03055</t>
  </si>
  <si>
    <t>04012</t>
  </si>
  <si>
    <t>LAPAZ</t>
  </si>
  <si>
    <t>03060</t>
  </si>
  <si>
    <t>04013</t>
  </si>
  <si>
    <t>MARICOPA</t>
  </si>
  <si>
    <t>Phoenix-Mesa-Scottsdale, AZ</t>
  </si>
  <si>
    <t>38060</t>
  </si>
  <si>
    <t>03070</t>
  </si>
  <si>
    <t>04015</t>
  </si>
  <si>
    <t>MOHAVE</t>
  </si>
  <si>
    <t>Lake Havasu City-Kingman, AZ</t>
  </si>
  <si>
    <t>29420</t>
  </si>
  <si>
    <t>03080</t>
  </si>
  <si>
    <t>04017</t>
  </si>
  <si>
    <t>NAVAJO</t>
  </si>
  <si>
    <t>03090</t>
  </si>
  <si>
    <t>04019</t>
  </si>
  <si>
    <t>PIMA</t>
  </si>
  <si>
    <t>Tucson, AZ</t>
  </si>
  <si>
    <t>46060</t>
  </si>
  <si>
    <t>03100</t>
  </si>
  <si>
    <t>04021</t>
  </si>
  <si>
    <t>PINAL</t>
  </si>
  <si>
    <t>03110</t>
  </si>
  <si>
    <t>04023</t>
  </si>
  <si>
    <t>SANTA CRUZ</t>
  </si>
  <si>
    <t>03120</t>
  </si>
  <si>
    <t>04025</t>
  </si>
  <si>
    <t>YAVAPAI</t>
  </si>
  <si>
    <t>Prescott, AZ</t>
  </si>
  <si>
    <t>39150</t>
  </si>
  <si>
    <t>Prescott Valley-Prescott, AZ</t>
  </si>
  <si>
    <t>03130</t>
  </si>
  <si>
    <t>04027</t>
  </si>
  <si>
    <t>YUMA</t>
  </si>
  <si>
    <t>Yuma, AZ</t>
  </si>
  <si>
    <t>49740</t>
  </si>
  <si>
    <t>05000</t>
  </si>
  <si>
    <t>06001</t>
  </si>
  <si>
    <t>ALAMEDA</t>
  </si>
  <si>
    <t>CA</t>
  </si>
  <si>
    <t>Oakland-Hayward-Berkeley, CA</t>
  </si>
  <si>
    <t>36084</t>
  </si>
  <si>
    <t>05010</t>
  </si>
  <si>
    <t>06003</t>
  </si>
  <si>
    <t>ALPINE</t>
  </si>
  <si>
    <t>CALIFORNIA</t>
  </si>
  <si>
    <t>05020</t>
  </si>
  <si>
    <t>06005</t>
  </si>
  <si>
    <t>AMADOR</t>
  </si>
  <si>
    <t>05030</t>
  </si>
  <si>
    <t>06007</t>
  </si>
  <si>
    <t>BUTTE</t>
  </si>
  <si>
    <t>Chico, CA</t>
  </si>
  <si>
    <t>17020</t>
  </si>
  <si>
    <t>05040</t>
  </si>
  <si>
    <t>06009</t>
  </si>
  <si>
    <t>CALAVERAS</t>
  </si>
  <si>
    <t>05050</t>
  </si>
  <si>
    <t>06011</t>
  </si>
  <si>
    <t>COLUSA</t>
  </si>
  <si>
    <t>05060</t>
  </si>
  <si>
    <t>06013</t>
  </si>
  <si>
    <t>CONTRA COSTA</t>
  </si>
  <si>
    <t>05070</t>
  </si>
  <si>
    <t>06015</t>
  </si>
  <si>
    <t>DEL NORTE</t>
  </si>
  <si>
    <t>05080</t>
  </si>
  <si>
    <t>06017</t>
  </si>
  <si>
    <t>EL DORADO</t>
  </si>
  <si>
    <t>Sacramento--Roseville--Arden-Arcade, C</t>
  </si>
  <si>
    <t>40900</t>
  </si>
  <si>
    <t>05090</t>
  </si>
  <si>
    <t>06019</t>
  </si>
  <si>
    <t>FRESNO</t>
  </si>
  <si>
    <t>Fresno, CA</t>
  </si>
  <si>
    <t>23420</t>
  </si>
  <si>
    <t>05100</t>
  </si>
  <si>
    <t>06021</t>
  </si>
  <si>
    <t>GLENN</t>
  </si>
  <si>
    <t>05110</t>
  </si>
  <si>
    <t>06023</t>
  </si>
  <si>
    <t>HUMBOLDT</t>
  </si>
  <si>
    <t>05120</t>
  </si>
  <si>
    <t>06025</t>
  </si>
  <si>
    <t>IMPERIAL</t>
  </si>
  <si>
    <t>El Centro, CA</t>
  </si>
  <si>
    <t>20940</t>
  </si>
  <si>
    <t>05130</t>
  </si>
  <si>
    <t>06027</t>
  </si>
  <si>
    <t>INYO</t>
  </si>
  <si>
    <t>05140</t>
  </si>
  <si>
    <t>06029</t>
  </si>
  <si>
    <t>KERN</t>
  </si>
  <si>
    <t>Bakersfield, CA</t>
  </si>
  <si>
    <t>12540</t>
  </si>
  <si>
    <t>05150</t>
  </si>
  <si>
    <t>06031</t>
  </si>
  <si>
    <t>KINGS</t>
  </si>
  <si>
    <t>Hanford-Corcoran, CA</t>
  </si>
  <si>
    <t>25260</t>
  </si>
  <si>
    <t>05160</t>
  </si>
  <si>
    <t>06033</t>
  </si>
  <si>
    <t>LAKE</t>
  </si>
  <si>
    <t>05170</t>
  </si>
  <si>
    <t>06035</t>
  </si>
  <si>
    <t>LASSEN</t>
  </si>
  <si>
    <t>05200</t>
  </si>
  <si>
    <t>06037</t>
  </si>
  <si>
    <t>LOS ANGELES</t>
  </si>
  <si>
    <t>Los Angeles-Long Beach-Glendale, CA</t>
  </si>
  <si>
    <t>31084</t>
  </si>
  <si>
    <t>05210</t>
  </si>
  <si>
    <t>05300</t>
  </si>
  <si>
    <t>06039</t>
  </si>
  <si>
    <t>MADERA</t>
  </si>
  <si>
    <t>Madera, CA</t>
  </si>
  <si>
    <t>31460</t>
  </si>
  <si>
    <t>05310</t>
  </si>
  <si>
    <t>06041</t>
  </si>
  <si>
    <t>MARIN</t>
  </si>
  <si>
    <t>San Rafael, CA</t>
  </si>
  <si>
    <t>42034</t>
  </si>
  <si>
    <t>05320</t>
  </si>
  <si>
    <t>06043</t>
  </si>
  <si>
    <t>MARIPOSA</t>
  </si>
  <si>
    <t>05330</t>
  </si>
  <si>
    <t>06045</t>
  </si>
  <si>
    <t>MENDOCINO</t>
  </si>
  <si>
    <t>05340</t>
  </si>
  <si>
    <t>06047</t>
  </si>
  <si>
    <t>MERCED</t>
  </si>
  <si>
    <t>Merced, CA</t>
  </si>
  <si>
    <t>32900</t>
  </si>
  <si>
    <t>05350</t>
  </si>
  <si>
    <t>06049</t>
  </si>
  <si>
    <t>MODOC</t>
  </si>
  <si>
    <t>05360</t>
  </si>
  <si>
    <t>06051</t>
  </si>
  <si>
    <t>MONO</t>
  </si>
  <si>
    <t>05370</t>
  </si>
  <si>
    <t>06053</t>
  </si>
  <si>
    <t>MONTEREY</t>
  </si>
  <si>
    <t>Salinas, CA</t>
  </si>
  <si>
    <t>41500</t>
  </si>
  <si>
    <t>05380</t>
  </si>
  <si>
    <t>06055</t>
  </si>
  <si>
    <t>NAPA</t>
  </si>
  <si>
    <t>Napa, CA</t>
  </si>
  <si>
    <t>34900</t>
  </si>
  <si>
    <t>05390</t>
  </si>
  <si>
    <t>06057</t>
  </si>
  <si>
    <t>05400</t>
  </si>
  <si>
    <t>06059</t>
  </si>
  <si>
    <t>ORANGE</t>
  </si>
  <si>
    <t>Anaheim-Santa Ana-Irvine, CA</t>
  </si>
  <si>
    <t>11244</t>
  </si>
  <si>
    <t>05410</t>
  </si>
  <si>
    <t>06061</t>
  </si>
  <si>
    <t>PLACER</t>
  </si>
  <si>
    <t>05420</t>
  </si>
  <si>
    <t>06063</t>
  </si>
  <si>
    <t>PLUMAS</t>
  </si>
  <si>
    <t>05430</t>
  </si>
  <si>
    <t>06065</t>
  </si>
  <si>
    <t>RIVERSIDE</t>
  </si>
  <si>
    <t>Riverside-San Bernardino-Ontario, CA</t>
  </si>
  <si>
    <t>40140</t>
  </si>
  <si>
    <t>05440</t>
  </si>
  <si>
    <t>06067</t>
  </si>
  <si>
    <t>SACRAMENTO</t>
  </si>
  <si>
    <t>05450</t>
  </si>
  <si>
    <t>06069</t>
  </si>
  <si>
    <t>SAN BENITO</t>
  </si>
  <si>
    <t>San Jose-Sunnyvale-Santa Clara, CA</t>
  </si>
  <si>
    <t>41940</t>
  </si>
  <si>
    <t>05460</t>
  </si>
  <si>
    <t>06071</t>
  </si>
  <si>
    <t>SAN BERNARDINO</t>
  </si>
  <si>
    <t>05470</t>
  </si>
  <si>
    <t>06073</t>
  </si>
  <si>
    <t>SAN DIEGO</t>
  </si>
  <si>
    <t>San Diego-Carlsbad, CA</t>
  </si>
  <si>
    <t>41740</t>
  </si>
  <si>
    <t>05480</t>
  </si>
  <si>
    <t>06075</t>
  </si>
  <si>
    <t>SAN FRANCISCO</t>
  </si>
  <si>
    <t>San Francisco-Redwood City-South San F</t>
  </si>
  <si>
    <t>41884</t>
  </si>
  <si>
    <t>05490</t>
  </si>
  <si>
    <t>06077</t>
  </si>
  <si>
    <t>SAN JOAQUIN</t>
  </si>
  <si>
    <t>Stockton-Lodi, CA</t>
  </si>
  <si>
    <t>44700</t>
  </si>
  <si>
    <t>05500</t>
  </si>
  <si>
    <t>06079</t>
  </si>
  <si>
    <t>SAN LUIS OBISPO</t>
  </si>
  <si>
    <t>San Luis Obispo-Paso Robles-Arroyo Gra</t>
  </si>
  <si>
    <t>42020</t>
  </si>
  <si>
    <t>05510</t>
  </si>
  <si>
    <t>06081</t>
  </si>
  <si>
    <t>SAN MATEO</t>
  </si>
  <si>
    <t>05520</t>
  </si>
  <si>
    <t>06083</t>
  </si>
  <si>
    <t>SANTA BARBARA</t>
  </si>
  <si>
    <t>Santa Maria-Santa Barbara, CA</t>
  </si>
  <si>
    <t>42200</t>
  </si>
  <si>
    <t>05530</t>
  </si>
  <si>
    <t>06085</t>
  </si>
  <si>
    <t>SANTA CLARA</t>
  </si>
  <si>
    <t>05540</t>
  </si>
  <si>
    <t>06087</t>
  </si>
  <si>
    <t>Santa Cruz-Watsonville, CA</t>
  </si>
  <si>
    <t>42100</t>
  </si>
  <si>
    <t>05550</t>
  </si>
  <si>
    <t>06089</t>
  </si>
  <si>
    <t>SHASTA</t>
  </si>
  <si>
    <t>Redding, CA</t>
  </si>
  <si>
    <t>39820</t>
  </si>
  <si>
    <t>05560</t>
  </si>
  <si>
    <t>06091</t>
  </si>
  <si>
    <t>SIERRA</t>
  </si>
  <si>
    <t>05570</t>
  </si>
  <si>
    <t>06093</t>
  </si>
  <si>
    <t>SISKIYOU</t>
  </si>
  <si>
    <t>05580</t>
  </si>
  <si>
    <t>06095</t>
  </si>
  <si>
    <t>SOLANO</t>
  </si>
  <si>
    <t>Vallejo-Fairfield, CA</t>
  </si>
  <si>
    <t>46700</t>
  </si>
  <si>
    <t>05590</t>
  </si>
  <si>
    <t>06097</t>
  </si>
  <si>
    <t>SONOMA</t>
  </si>
  <si>
    <t>Santa Rosa, CA</t>
  </si>
  <si>
    <t>42220</t>
  </si>
  <si>
    <t>05600</t>
  </si>
  <si>
    <t>06099</t>
  </si>
  <si>
    <t>STANISLAUS</t>
  </si>
  <si>
    <t>Modesto, CA</t>
  </si>
  <si>
    <t>33700</t>
  </si>
  <si>
    <t>05610</t>
  </si>
  <si>
    <t>06101</t>
  </si>
  <si>
    <t>SUTTER</t>
  </si>
  <si>
    <t>Yuba City, CA</t>
  </si>
  <si>
    <t>49700</t>
  </si>
  <si>
    <t>05620</t>
  </si>
  <si>
    <t>06103</t>
  </si>
  <si>
    <t>TEHAMA</t>
  </si>
  <si>
    <t>05630</t>
  </si>
  <si>
    <t>06105</t>
  </si>
  <si>
    <t>TRINITY</t>
  </si>
  <si>
    <t>05640</t>
  </si>
  <si>
    <t>06107</t>
  </si>
  <si>
    <t>TULARE</t>
  </si>
  <si>
    <t>Visalia-Porterville, CA</t>
  </si>
  <si>
    <t>47300</t>
  </si>
  <si>
    <t>05650</t>
  </si>
  <si>
    <t>06109</t>
  </si>
  <si>
    <t>TUOLUMNE</t>
  </si>
  <si>
    <t>05660</t>
  </si>
  <si>
    <t>06111</t>
  </si>
  <si>
    <t>VENTURA</t>
  </si>
  <si>
    <t>Oxnard-Thousand Oaks-Ventura, CA</t>
  </si>
  <si>
    <t>37100</t>
  </si>
  <si>
    <t>05670</t>
  </si>
  <si>
    <t>06113</t>
  </si>
  <si>
    <t>YOLO</t>
  </si>
  <si>
    <t>05680</t>
  </si>
  <si>
    <t>06115</t>
  </si>
  <si>
    <t>YUBA</t>
  </si>
  <si>
    <t>06000</t>
  </si>
  <si>
    <t>08001</t>
  </si>
  <si>
    <t>ADAMS</t>
  </si>
  <si>
    <t>CO</t>
  </si>
  <si>
    <t>Denver-Aurora-Lakewood, CO</t>
  </si>
  <si>
    <t>19740</t>
  </si>
  <si>
    <t>06010</t>
  </si>
  <si>
    <t>08003</t>
  </si>
  <si>
    <t>ALAMOSA</t>
  </si>
  <si>
    <t>COLORADO</t>
  </si>
  <si>
    <t>06020</t>
  </si>
  <si>
    <t>08005</t>
  </si>
  <si>
    <t>ARAPAHOE</t>
  </si>
  <si>
    <t>06030</t>
  </si>
  <si>
    <t>08007</t>
  </si>
  <si>
    <t>ARCHULETA</t>
  </si>
  <si>
    <t>06040</t>
  </si>
  <si>
    <t>08009</t>
  </si>
  <si>
    <t>BACA</t>
  </si>
  <si>
    <t>06050</t>
  </si>
  <si>
    <t>08011</t>
  </si>
  <si>
    <t>BENT</t>
  </si>
  <si>
    <t>06060</t>
  </si>
  <si>
    <t>08013</t>
  </si>
  <si>
    <t>BOULDER</t>
  </si>
  <si>
    <t>Boulder, CO</t>
  </si>
  <si>
    <t>14500</t>
  </si>
  <si>
    <t>06630</t>
  </si>
  <si>
    <t>08014</t>
  </si>
  <si>
    <t>BROOMFIELD</t>
  </si>
  <si>
    <t>06070</t>
  </si>
  <si>
    <t>08015</t>
  </si>
  <si>
    <t>CHAFFEE</t>
  </si>
  <si>
    <t>06080</t>
  </si>
  <si>
    <t>08017</t>
  </si>
  <si>
    <t>CHEYENNE</t>
  </si>
  <si>
    <t>06090</t>
  </si>
  <si>
    <t>08019</t>
  </si>
  <si>
    <t>CLEAR CREEK</t>
  </si>
  <si>
    <t>06100</t>
  </si>
  <si>
    <t>08021</t>
  </si>
  <si>
    <t>CONEJOS</t>
  </si>
  <si>
    <t>06110</t>
  </si>
  <si>
    <t>08023</t>
  </si>
  <si>
    <t>COSTILLA</t>
  </si>
  <si>
    <t>06120</t>
  </si>
  <si>
    <t>08025</t>
  </si>
  <si>
    <t>CROWLEY</t>
  </si>
  <si>
    <t>06130</t>
  </si>
  <si>
    <t>08027</t>
  </si>
  <si>
    <t>CUSTER</t>
  </si>
  <si>
    <t>06140</t>
  </si>
  <si>
    <t>08029</t>
  </si>
  <si>
    <t>DELTA</t>
  </si>
  <si>
    <t>06150</t>
  </si>
  <si>
    <t>08031</t>
  </si>
  <si>
    <t>DENVER</t>
  </si>
  <si>
    <t>06160</t>
  </si>
  <si>
    <t>08033</t>
  </si>
  <si>
    <t>DOLORES</t>
  </si>
  <si>
    <t>06170</t>
  </si>
  <si>
    <t>08035</t>
  </si>
  <si>
    <t>DOUGLAS</t>
  </si>
  <si>
    <t>06180</t>
  </si>
  <si>
    <t>08037</t>
  </si>
  <si>
    <t>EAGLE</t>
  </si>
  <si>
    <t>06200</t>
  </si>
  <si>
    <t>08041</t>
  </si>
  <si>
    <t>EL PASO</t>
  </si>
  <si>
    <t>Colorado Springs, CO</t>
  </si>
  <si>
    <t>17820</t>
  </si>
  <si>
    <t>06190</t>
  </si>
  <si>
    <t>08039</t>
  </si>
  <si>
    <t>ELBERT</t>
  </si>
  <si>
    <t>06210</t>
  </si>
  <si>
    <t>08043</t>
  </si>
  <si>
    <t>FREMONT</t>
  </si>
  <si>
    <t>06220</t>
  </si>
  <si>
    <t>08045</t>
  </si>
  <si>
    <t>GARFIELD</t>
  </si>
  <si>
    <t>06230</t>
  </si>
  <si>
    <t>08047</t>
  </si>
  <si>
    <t>GILPIN</t>
  </si>
  <si>
    <t>06240</t>
  </si>
  <si>
    <t>08049</t>
  </si>
  <si>
    <t>GRAND</t>
  </si>
  <si>
    <t>06250</t>
  </si>
  <si>
    <t>08051</t>
  </si>
  <si>
    <t>GUNNISON</t>
  </si>
  <si>
    <t>06260</t>
  </si>
  <si>
    <t>08053</t>
  </si>
  <si>
    <t>HINSDALE</t>
  </si>
  <si>
    <t>06270</t>
  </si>
  <si>
    <t>08055</t>
  </si>
  <si>
    <t>HUERFANO</t>
  </si>
  <si>
    <t>06280</t>
  </si>
  <si>
    <t>08057</t>
  </si>
  <si>
    <t>06290</t>
  </si>
  <si>
    <t>08059</t>
  </si>
  <si>
    <t>06300</t>
  </si>
  <si>
    <t>08061</t>
  </si>
  <si>
    <t>KIOWA</t>
  </si>
  <si>
    <t>06310</t>
  </si>
  <si>
    <t>08063</t>
  </si>
  <si>
    <t>KIT CARSON</t>
  </si>
  <si>
    <t>06330</t>
  </si>
  <si>
    <t>08067</t>
  </si>
  <si>
    <t>LA PLATA</t>
  </si>
  <si>
    <t>06320</t>
  </si>
  <si>
    <t>08065</t>
  </si>
  <si>
    <t>06340</t>
  </si>
  <si>
    <t>08069</t>
  </si>
  <si>
    <t>LARIMER</t>
  </si>
  <si>
    <t>Fort Collins, CO</t>
  </si>
  <si>
    <t>22660</t>
  </si>
  <si>
    <t>06350</t>
  </si>
  <si>
    <t>08071</t>
  </si>
  <si>
    <t>LAS ANIMAS</t>
  </si>
  <si>
    <t>06360</t>
  </si>
  <si>
    <t>08073</t>
  </si>
  <si>
    <t>06370</t>
  </si>
  <si>
    <t>08075</t>
  </si>
  <si>
    <t>06380</t>
  </si>
  <si>
    <t>08077</t>
  </si>
  <si>
    <t>MESA</t>
  </si>
  <si>
    <t>Grand Junction, CO</t>
  </si>
  <si>
    <t>24300</t>
  </si>
  <si>
    <t>06390</t>
  </si>
  <si>
    <t>08079</t>
  </si>
  <si>
    <t>MINERAL</t>
  </si>
  <si>
    <t>06400</t>
  </si>
  <si>
    <t>08081</t>
  </si>
  <si>
    <t>MOFFAT</t>
  </si>
  <si>
    <t>06410</t>
  </si>
  <si>
    <t>08083</t>
  </si>
  <si>
    <t>MONTEZUMA</t>
  </si>
  <si>
    <t>06420</t>
  </si>
  <si>
    <t>08085</t>
  </si>
  <si>
    <t>MONTROSE</t>
  </si>
  <si>
    <t>06430</t>
  </si>
  <si>
    <t>08087</t>
  </si>
  <si>
    <t>06440</t>
  </si>
  <si>
    <t>08089</t>
  </si>
  <si>
    <t>OTERO</t>
  </si>
  <si>
    <t>06450</t>
  </si>
  <si>
    <t>08091</t>
  </si>
  <si>
    <t>OURAY</t>
  </si>
  <si>
    <t>06460</t>
  </si>
  <si>
    <t>08093</t>
  </si>
  <si>
    <t>PARK</t>
  </si>
  <si>
    <t>06470</t>
  </si>
  <si>
    <t>08095</t>
  </si>
  <si>
    <t>06480</t>
  </si>
  <si>
    <t>08097</t>
  </si>
  <si>
    <t>PITKIN</t>
  </si>
  <si>
    <t>06490</t>
  </si>
  <si>
    <t>08099</t>
  </si>
  <si>
    <t>PROWERS</t>
  </si>
  <si>
    <t>06500</t>
  </si>
  <si>
    <t>08101</t>
  </si>
  <si>
    <t>PUEBLO</t>
  </si>
  <si>
    <t>Pueblo, CO</t>
  </si>
  <si>
    <t>39380</t>
  </si>
  <si>
    <t>06510</t>
  </si>
  <si>
    <t>08103</t>
  </si>
  <si>
    <t>RIO BLANCO</t>
  </si>
  <si>
    <t>06520</t>
  </si>
  <si>
    <t>08105</t>
  </si>
  <si>
    <t>RIO GRANDE</t>
  </si>
  <si>
    <t>06530</t>
  </si>
  <si>
    <t>08107</t>
  </si>
  <si>
    <t>ROUTT</t>
  </si>
  <si>
    <t>06540</t>
  </si>
  <si>
    <t>08109</t>
  </si>
  <si>
    <t>SAGUACHE</t>
  </si>
  <si>
    <t>06550</t>
  </si>
  <si>
    <t>08111</t>
  </si>
  <si>
    <t>SAN JUAN</t>
  </si>
  <si>
    <t>06560</t>
  </si>
  <si>
    <t>08113</t>
  </si>
  <si>
    <t>SAN MIGUEL</t>
  </si>
  <si>
    <t>06570</t>
  </si>
  <si>
    <t>08115</t>
  </si>
  <si>
    <t>SEDGWICK</t>
  </si>
  <si>
    <t>06580</t>
  </si>
  <si>
    <t>08117</t>
  </si>
  <si>
    <t>SUMMIT</t>
  </si>
  <si>
    <t>06590</t>
  </si>
  <si>
    <t>08119</t>
  </si>
  <si>
    <t>TELLER</t>
  </si>
  <si>
    <t>06600</t>
  </si>
  <si>
    <t>08121</t>
  </si>
  <si>
    <t>06610</t>
  </si>
  <si>
    <t>08123</t>
  </si>
  <si>
    <t>WELD</t>
  </si>
  <si>
    <t>Greeley, CO</t>
  </si>
  <si>
    <t>24540</t>
  </si>
  <si>
    <t>06620</t>
  </si>
  <si>
    <t>08125</t>
  </si>
  <si>
    <t>07000</t>
  </si>
  <si>
    <t>09001</t>
  </si>
  <si>
    <t>FAIRFIELD</t>
  </si>
  <si>
    <t>CT</t>
  </si>
  <si>
    <t>Bridgeport-Stamford-Norwalk, CT</t>
  </si>
  <si>
    <t>14860</t>
  </si>
  <si>
    <t>07010</t>
  </si>
  <si>
    <t>09003</t>
  </si>
  <si>
    <t>HARTFORD</t>
  </si>
  <si>
    <t>Hartford-West Hartford-East Hartford,</t>
  </si>
  <si>
    <t>25540</t>
  </si>
  <si>
    <t>07020</t>
  </si>
  <si>
    <t>09005</t>
  </si>
  <si>
    <t>LITCHFIELD</t>
  </si>
  <si>
    <t>CONNECTICUT</t>
  </si>
  <si>
    <t>07030</t>
  </si>
  <si>
    <t>09007</t>
  </si>
  <si>
    <t>MIDDLESEX</t>
  </si>
  <si>
    <t>07040</t>
  </si>
  <si>
    <t>09009</t>
  </si>
  <si>
    <t>NEW HAVEN</t>
  </si>
  <si>
    <t>New Haven-Milford, CT</t>
  </si>
  <si>
    <t>35300</t>
  </si>
  <si>
    <t>07050</t>
  </si>
  <si>
    <t>09011</t>
  </si>
  <si>
    <t>NEW LONDON</t>
  </si>
  <si>
    <t>Norwich-New London, CT</t>
  </si>
  <si>
    <t>35980</t>
  </si>
  <si>
    <t>07060</t>
  </si>
  <si>
    <t>09013</t>
  </si>
  <si>
    <t>TOLLAND</t>
  </si>
  <si>
    <t>07070</t>
  </si>
  <si>
    <t>09015</t>
  </si>
  <si>
    <t>WINDHAM</t>
  </si>
  <si>
    <t>Worcester, MA-CT</t>
  </si>
  <si>
    <t>49340</t>
  </si>
  <si>
    <t>09000</t>
  </si>
  <si>
    <t>11001</t>
  </si>
  <si>
    <t>THE DISTRICT OF COLUMBIA</t>
  </si>
  <si>
    <t>DC</t>
  </si>
  <si>
    <t>Washington-Arlington-Alexandria, DC-VA</t>
  </si>
  <si>
    <t>47894</t>
  </si>
  <si>
    <t>08000</t>
  </si>
  <si>
    <t>10001</t>
  </si>
  <si>
    <t>KENT</t>
  </si>
  <si>
    <t>DE</t>
  </si>
  <si>
    <t>Dover, DE</t>
  </si>
  <si>
    <t>20100</t>
  </si>
  <si>
    <t>08010</t>
  </si>
  <si>
    <t>10003</t>
  </si>
  <si>
    <t>NEW CASTLE</t>
  </si>
  <si>
    <t>Wilmington, DE-MD-NJ</t>
  </si>
  <si>
    <t>48864</t>
  </si>
  <si>
    <t>08020</t>
  </si>
  <si>
    <t>10005</t>
  </si>
  <si>
    <t>SUSSEX</t>
  </si>
  <si>
    <t>Salisbury, MD-DE</t>
  </si>
  <si>
    <t>41540</t>
  </si>
  <si>
    <t>10000</t>
  </si>
  <si>
    <t>12001</t>
  </si>
  <si>
    <t>ALACHUA</t>
  </si>
  <si>
    <t>FL</t>
  </si>
  <si>
    <t>Gainesville, FL</t>
  </si>
  <si>
    <t>23540</t>
  </si>
  <si>
    <t>10010</t>
  </si>
  <si>
    <t>12003</t>
  </si>
  <si>
    <t>BAKER</t>
  </si>
  <si>
    <t>Jacksonville, FL</t>
  </si>
  <si>
    <t>27260</t>
  </si>
  <si>
    <t>10020</t>
  </si>
  <si>
    <t>12005</t>
  </si>
  <si>
    <t>BAY</t>
  </si>
  <si>
    <t>Panama City, FL</t>
  </si>
  <si>
    <t>37460</t>
  </si>
  <si>
    <t>10030</t>
  </si>
  <si>
    <t>12007</t>
  </si>
  <si>
    <t>BRADFORD</t>
  </si>
  <si>
    <t>FLORIDA</t>
  </si>
  <si>
    <t>10040</t>
  </si>
  <si>
    <t>12009</t>
  </si>
  <si>
    <t>BREVARD</t>
  </si>
  <si>
    <t>Palm Bay-Melbourne-Titusville, FL</t>
  </si>
  <si>
    <t>37340</t>
  </si>
  <si>
    <t>10050</t>
  </si>
  <si>
    <t>12011</t>
  </si>
  <si>
    <t>BROWARD</t>
  </si>
  <si>
    <t>Fort Lauderdale-Pompano Beach-Deerfiel</t>
  </si>
  <si>
    <t>22744</t>
  </si>
  <si>
    <t>10060</t>
  </si>
  <si>
    <t>12013</t>
  </si>
  <si>
    <t>10070</t>
  </si>
  <si>
    <t>12015</t>
  </si>
  <si>
    <t>CHARLOTTE</t>
  </si>
  <si>
    <t>Punta Gorda, FL</t>
  </si>
  <si>
    <t>39460</t>
  </si>
  <si>
    <t>10080</t>
  </si>
  <si>
    <t>12017</t>
  </si>
  <si>
    <t>CITRUS</t>
  </si>
  <si>
    <t>Homosassa Springs, FL</t>
  </si>
  <si>
    <t>26140</t>
  </si>
  <si>
    <t>10090</t>
  </si>
  <si>
    <t>12019</t>
  </si>
  <si>
    <t>10100</t>
  </si>
  <si>
    <t>12021</t>
  </si>
  <si>
    <t>COLLIER</t>
  </si>
  <si>
    <t>Naples-Immokalee-Marco Island, FL</t>
  </si>
  <si>
    <t>34940</t>
  </si>
  <si>
    <t>10110</t>
  </si>
  <si>
    <t>12023</t>
  </si>
  <si>
    <t>10130</t>
  </si>
  <si>
    <t>12027</t>
  </si>
  <si>
    <t>DE SOTO</t>
  </si>
  <si>
    <t>10140</t>
  </si>
  <si>
    <t>12029</t>
  </si>
  <si>
    <t>DIXIE</t>
  </si>
  <si>
    <t>10150</t>
  </si>
  <si>
    <t>12031</t>
  </si>
  <si>
    <t>DUVAL</t>
  </si>
  <si>
    <t>10160</t>
  </si>
  <si>
    <t>12033</t>
  </si>
  <si>
    <t>Pensacola-Ferry Pass-Brent, FL</t>
  </si>
  <si>
    <t>37860</t>
  </si>
  <si>
    <t>10170</t>
  </si>
  <si>
    <t>12035</t>
  </si>
  <si>
    <t>FLAGLER</t>
  </si>
  <si>
    <t>Deltona-Daytona Beach-Ormond Beach, FL</t>
  </si>
  <si>
    <t>19660</t>
  </si>
  <si>
    <t>10180</t>
  </si>
  <si>
    <t>12037</t>
  </si>
  <si>
    <t>10190</t>
  </si>
  <si>
    <t>12039</t>
  </si>
  <si>
    <t>GADSDEN</t>
  </si>
  <si>
    <t>Tallahassee, FL</t>
  </si>
  <si>
    <t>45220</t>
  </si>
  <si>
    <t>10200</t>
  </si>
  <si>
    <t>12041</t>
  </si>
  <si>
    <t>GILCHRIST</t>
  </si>
  <si>
    <t>10210</t>
  </si>
  <si>
    <t>12043</t>
  </si>
  <si>
    <t>GLADES</t>
  </si>
  <si>
    <t>10220</t>
  </si>
  <si>
    <t>12045</t>
  </si>
  <si>
    <t>GULF</t>
  </si>
  <si>
    <t>10230</t>
  </si>
  <si>
    <t>12047</t>
  </si>
  <si>
    <t>HAMILTON</t>
  </si>
  <si>
    <t>10240</t>
  </si>
  <si>
    <t>12049</t>
  </si>
  <si>
    <t>HARDEE</t>
  </si>
  <si>
    <t>10250</t>
  </si>
  <si>
    <t>12051</t>
  </si>
  <si>
    <t>HENDRY</t>
  </si>
  <si>
    <t>10260</t>
  </si>
  <si>
    <t>12053</t>
  </si>
  <si>
    <t>HERNANDO</t>
  </si>
  <si>
    <t>Tampa-St. Petersburg-Clearwater, FL</t>
  </si>
  <si>
    <t>45300</t>
  </si>
  <si>
    <t>10270</t>
  </si>
  <si>
    <t>12055</t>
  </si>
  <si>
    <t>HIGHLANDS</t>
  </si>
  <si>
    <t>Sebring, FL</t>
  </si>
  <si>
    <t>42700</t>
  </si>
  <si>
    <t>10280</t>
  </si>
  <si>
    <t>12057</t>
  </si>
  <si>
    <t>HILLSBOROUGH</t>
  </si>
  <si>
    <t>10290</t>
  </si>
  <si>
    <t>12059</t>
  </si>
  <si>
    <t>HOLMES</t>
  </si>
  <si>
    <t>10300</t>
  </si>
  <si>
    <t>12061</t>
  </si>
  <si>
    <t>INDIAN RIVER</t>
  </si>
  <si>
    <t>Sebastian-Vero Beach, FL</t>
  </si>
  <si>
    <t>42680</t>
  </si>
  <si>
    <t>10310</t>
  </si>
  <si>
    <t>12063</t>
  </si>
  <si>
    <t>10320</t>
  </si>
  <si>
    <t>12065</t>
  </si>
  <si>
    <t>10330</t>
  </si>
  <si>
    <t>12067</t>
  </si>
  <si>
    <t>10340</t>
  </si>
  <si>
    <t>12069</t>
  </si>
  <si>
    <t>Orlando-Kissimmee-Sanford, FL</t>
  </si>
  <si>
    <t>36740</t>
  </si>
  <si>
    <t>10350</t>
  </si>
  <si>
    <t>12071</t>
  </si>
  <si>
    <t>Cape Coral-Fort Myers, FL</t>
  </si>
  <si>
    <t>15980</t>
  </si>
  <si>
    <t>10360</t>
  </si>
  <si>
    <t>12073</t>
  </si>
  <si>
    <t>LEON</t>
  </si>
  <si>
    <t>10370</t>
  </si>
  <si>
    <t>12075</t>
  </si>
  <si>
    <t>LEVY</t>
  </si>
  <si>
    <t>10380</t>
  </si>
  <si>
    <t>12077</t>
  </si>
  <si>
    <t>LIBERTY</t>
  </si>
  <si>
    <t>10390</t>
  </si>
  <si>
    <t>12079</t>
  </si>
  <si>
    <t>10400</t>
  </si>
  <si>
    <t>12081</t>
  </si>
  <si>
    <t>MANATEE</t>
  </si>
  <si>
    <t>North Port-Sarasota-Bradenton, FL</t>
  </si>
  <si>
    <t>35840</t>
  </si>
  <si>
    <t>10410</t>
  </si>
  <si>
    <t>12083</t>
  </si>
  <si>
    <t>Ocala, FL</t>
  </si>
  <si>
    <t>36100</t>
  </si>
  <si>
    <t>10420</t>
  </si>
  <si>
    <t>12085</t>
  </si>
  <si>
    <t>MARTIN</t>
  </si>
  <si>
    <t>Port St. Lucie, FL</t>
  </si>
  <si>
    <t>38940</t>
  </si>
  <si>
    <t>10120</t>
  </si>
  <si>
    <t>12086</t>
  </si>
  <si>
    <t>MIAMI-DADE</t>
  </si>
  <si>
    <t>Miami-Miami Beach-Kendall, FL</t>
  </si>
  <si>
    <t>33124</t>
  </si>
  <si>
    <t>10430</t>
  </si>
  <si>
    <t>12087</t>
  </si>
  <si>
    <t>10440</t>
  </si>
  <si>
    <t>12089</t>
  </si>
  <si>
    <t>NASSAU</t>
  </si>
  <si>
    <t>10450</t>
  </si>
  <si>
    <t>12091</t>
  </si>
  <si>
    <t>OKALOOSA</t>
  </si>
  <si>
    <t>Crestview-Fort Walton Beach-Destin, FL</t>
  </si>
  <si>
    <t>18880</t>
  </si>
  <si>
    <t>10460</t>
  </si>
  <si>
    <t>12093</t>
  </si>
  <si>
    <t>OKEECHOBEE</t>
  </si>
  <si>
    <t>10470</t>
  </si>
  <si>
    <t>12095</t>
  </si>
  <si>
    <t>10480</t>
  </si>
  <si>
    <t>12097</t>
  </si>
  <si>
    <t>OSCEOLA</t>
  </si>
  <si>
    <t>10490</t>
  </si>
  <si>
    <t>12099</t>
  </si>
  <si>
    <t>PALM BEACH</t>
  </si>
  <si>
    <t>West Palm Beach-Boca Raton-Delray Beac</t>
  </si>
  <si>
    <t>48424</t>
  </si>
  <si>
    <t>10500</t>
  </si>
  <si>
    <t>12101</t>
  </si>
  <si>
    <t>PASCO</t>
  </si>
  <si>
    <t>10510</t>
  </si>
  <si>
    <t>12103</t>
  </si>
  <si>
    <t>PINELLAS</t>
  </si>
  <si>
    <t>10520</t>
  </si>
  <si>
    <t>12105</t>
  </si>
  <si>
    <t>Lakeland-Winter Haven, FL</t>
  </si>
  <si>
    <t>29460</t>
  </si>
  <si>
    <t>10530</t>
  </si>
  <si>
    <t>12107</t>
  </si>
  <si>
    <t>PUTNAM</t>
  </si>
  <si>
    <t>10560</t>
  </si>
  <si>
    <t>12113</t>
  </si>
  <si>
    <t>SANTA ROSA</t>
  </si>
  <si>
    <t>10570</t>
  </si>
  <si>
    <t>12115</t>
  </si>
  <si>
    <t>SARASOTA</t>
  </si>
  <si>
    <t>10580</t>
  </si>
  <si>
    <t>12117</t>
  </si>
  <si>
    <t>SEMINOLE</t>
  </si>
  <si>
    <t>10540</t>
  </si>
  <si>
    <t>12109</t>
  </si>
  <si>
    <t>ST. JOHNS</t>
  </si>
  <si>
    <t>10550</t>
  </si>
  <si>
    <t>12111</t>
  </si>
  <si>
    <t>ST. LUCIE</t>
  </si>
  <si>
    <t>10590</t>
  </si>
  <si>
    <t>12119</t>
  </si>
  <si>
    <t>The Villages, FL</t>
  </si>
  <si>
    <t>45540</t>
  </si>
  <si>
    <t>10600</t>
  </si>
  <si>
    <t>12121</t>
  </si>
  <si>
    <t>SUWANNEE</t>
  </si>
  <si>
    <t>10610</t>
  </si>
  <si>
    <t>12123</t>
  </si>
  <si>
    <t>TAYLOR</t>
  </si>
  <si>
    <t>10620</t>
  </si>
  <si>
    <t>12125</t>
  </si>
  <si>
    <t>10630</t>
  </si>
  <si>
    <t>12127</t>
  </si>
  <si>
    <t>VOLUSIA</t>
  </si>
  <si>
    <t>10640</t>
  </si>
  <si>
    <t>12129</t>
  </si>
  <si>
    <t>WAKULLA</t>
  </si>
  <si>
    <t>10650</t>
  </si>
  <si>
    <t>12131</t>
  </si>
  <si>
    <t>WALTON</t>
  </si>
  <si>
    <t>10660</t>
  </si>
  <si>
    <t>12133</t>
  </si>
  <si>
    <t>11000</t>
  </si>
  <si>
    <t>13001</t>
  </si>
  <si>
    <t>APPLING</t>
  </si>
  <si>
    <t>GA</t>
  </si>
  <si>
    <t>GEORGIA</t>
  </si>
  <si>
    <t>11010</t>
  </si>
  <si>
    <t>13003</t>
  </si>
  <si>
    <t>ATKINSON</t>
  </si>
  <si>
    <t>11011</t>
  </si>
  <si>
    <t>13005</t>
  </si>
  <si>
    <t>BACON</t>
  </si>
  <si>
    <t>11020</t>
  </si>
  <si>
    <t>13007</t>
  </si>
  <si>
    <t>Albany, GA</t>
  </si>
  <si>
    <t>11030</t>
  </si>
  <si>
    <t>13009</t>
  </si>
  <si>
    <t>11040</t>
  </si>
  <si>
    <t>13011</t>
  </si>
  <si>
    <t>BANKS</t>
  </si>
  <si>
    <t>11050</t>
  </si>
  <si>
    <t>13013</t>
  </si>
  <si>
    <t>BARROW</t>
  </si>
  <si>
    <t>Atlanta-Sandy Springs-Roswell, GA</t>
  </si>
  <si>
    <t>12060</t>
  </si>
  <si>
    <t>11060</t>
  </si>
  <si>
    <t>13015</t>
  </si>
  <si>
    <t>BARTOW</t>
  </si>
  <si>
    <t>11070</t>
  </si>
  <si>
    <t>13017</t>
  </si>
  <si>
    <t>BEN HILL</t>
  </si>
  <si>
    <t>11080</t>
  </si>
  <si>
    <t>13019</t>
  </si>
  <si>
    <t>BERRIEN</t>
  </si>
  <si>
    <t>11090</t>
  </si>
  <si>
    <t>13021</t>
  </si>
  <si>
    <t>Macon-Bibb County, GA</t>
  </si>
  <si>
    <t>31420</t>
  </si>
  <si>
    <t>11100</t>
  </si>
  <si>
    <t>13023</t>
  </si>
  <si>
    <t>BLECKLEY</t>
  </si>
  <si>
    <t>11110</t>
  </si>
  <si>
    <t>13025</t>
  </si>
  <si>
    <t>BRANTLEY</t>
  </si>
  <si>
    <t>Brunswick, GA</t>
  </si>
  <si>
    <t>15260</t>
  </si>
  <si>
    <t>11120</t>
  </si>
  <si>
    <t>13027</t>
  </si>
  <si>
    <t>BROOKS</t>
  </si>
  <si>
    <t>Valdosta, GA</t>
  </si>
  <si>
    <t>46660</t>
  </si>
  <si>
    <t>11130</t>
  </si>
  <si>
    <t>13029</t>
  </si>
  <si>
    <t>BRYAN</t>
  </si>
  <si>
    <t>Savannah, GA</t>
  </si>
  <si>
    <t>42340</t>
  </si>
  <si>
    <t>11140</t>
  </si>
  <si>
    <t>13031</t>
  </si>
  <si>
    <t>BULLOCH</t>
  </si>
  <si>
    <t>11150</t>
  </si>
  <si>
    <t>13033</t>
  </si>
  <si>
    <t>BURKE</t>
  </si>
  <si>
    <t>Augusta-Richmond County, GA-SC</t>
  </si>
  <si>
    <t>12260</t>
  </si>
  <si>
    <t>11160</t>
  </si>
  <si>
    <t>13035</t>
  </si>
  <si>
    <t>BUTTS</t>
  </si>
  <si>
    <t>11161</t>
  </si>
  <si>
    <t>13037</t>
  </si>
  <si>
    <t>11170</t>
  </si>
  <si>
    <t>13039</t>
  </si>
  <si>
    <t>CAMDEN</t>
  </si>
  <si>
    <t>11180</t>
  </si>
  <si>
    <t>13043</t>
  </si>
  <si>
    <t>CANDLER</t>
  </si>
  <si>
    <t>11190</t>
  </si>
  <si>
    <t>13045</t>
  </si>
  <si>
    <t>11200</t>
  </si>
  <si>
    <t>13047</t>
  </si>
  <si>
    <t>CATOOSA</t>
  </si>
  <si>
    <t>Chattanooga, TN-GA</t>
  </si>
  <si>
    <t>16860</t>
  </si>
  <si>
    <t>11210</t>
  </si>
  <si>
    <t>13049</t>
  </si>
  <si>
    <t>CHARLTON</t>
  </si>
  <si>
    <t>11220</t>
  </si>
  <si>
    <t>13051</t>
  </si>
  <si>
    <t>CHATHAM</t>
  </si>
  <si>
    <t>11230</t>
  </si>
  <si>
    <t>13053</t>
  </si>
  <si>
    <t>CHATTAHOOCHEE</t>
  </si>
  <si>
    <t>11240</t>
  </si>
  <si>
    <t>13055</t>
  </si>
  <si>
    <t>CHATTOOGA</t>
  </si>
  <si>
    <t>11250</t>
  </si>
  <si>
    <t>13057</t>
  </si>
  <si>
    <t>13059</t>
  </si>
  <si>
    <t>Athens-Clarke County, GA</t>
  </si>
  <si>
    <t>12020</t>
  </si>
  <si>
    <t>11270</t>
  </si>
  <si>
    <t>13061</t>
  </si>
  <si>
    <t>11280</t>
  </si>
  <si>
    <t>13063</t>
  </si>
  <si>
    <t>CLAYTON</t>
  </si>
  <si>
    <t>11281</t>
  </si>
  <si>
    <t>13065</t>
  </si>
  <si>
    <t>CLINCH</t>
  </si>
  <si>
    <t>11290</t>
  </si>
  <si>
    <t>13067</t>
  </si>
  <si>
    <t>COBB</t>
  </si>
  <si>
    <t>11291</t>
  </si>
  <si>
    <t>13069</t>
  </si>
  <si>
    <t>11300</t>
  </si>
  <si>
    <t>13071</t>
  </si>
  <si>
    <t>COLQUITT</t>
  </si>
  <si>
    <t>11310</t>
  </si>
  <si>
    <t>13073</t>
  </si>
  <si>
    <t>11311</t>
  </si>
  <si>
    <t>13075</t>
  </si>
  <si>
    <t>COOK</t>
  </si>
  <si>
    <t>11320</t>
  </si>
  <si>
    <t>13077</t>
  </si>
  <si>
    <t>COWETA</t>
  </si>
  <si>
    <t>11330</t>
  </si>
  <si>
    <t>13079</t>
  </si>
  <si>
    <t>11340</t>
  </si>
  <si>
    <t>13081</t>
  </si>
  <si>
    <t>CRISP</t>
  </si>
  <si>
    <t>11341</t>
  </si>
  <si>
    <t>13083</t>
  </si>
  <si>
    <t>DADE</t>
  </si>
  <si>
    <t>11350</t>
  </si>
  <si>
    <t>13085</t>
  </si>
  <si>
    <t>DAWSON</t>
  </si>
  <si>
    <t>11370</t>
  </si>
  <si>
    <t>13089</t>
  </si>
  <si>
    <t>11360</t>
  </si>
  <si>
    <t>13087</t>
  </si>
  <si>
    <t>DECATUR</t>
  </si>
  <si>
    <t>11380</t>
  </si>
  <si>
    <t>13091</t>
  </si>
  <si>
    <t>DODGE</t>
  </si>
  <si>
    <t>11381</t>
  </si>
  <si>
    <t>13093</t>
  </si>
  <si>
    <t>DOOLY</t>
  </si>
  <si>
    <t>11390</t>
  </si>
  <si>
    <t>13095</t>
  </si>
  <si>
    <t>DOUGHERTY</t>
  </si>
  <si>
    <t>11400</t>
  </si>
  <si>
    <t>13097</t>
  </si>
  <si>
    <t>11410</t>
  </si>
  <si>
    <t>13099</t>
  </si>
  <si>
    <t>EARLY</t>
  </si>
  <si>
    <t>11420</t>
  </si>
  <si>
    <t>13101</t>
  </si>
  <si>
    <t>ECHOLS</t>
  </si>
  <si>
    <t>11421</t>
  </si>
  <si>
    <t>13103</t>
  </si>
  <si>
    <t>EFFINGHAM</t>
  </si>
  <si>
    <t>11430</t>
  </si>
  <si>
    <t>13105</t>
  </si>
  <si>
    <t>11440</t>
  </si>
  <si>
    <t>13107</t>
  </si>
  <si>
    <t>EMANUEL</t>
  </si>
  <si>
    <t>11441</t>
  </si>
  <si>
    <t>13109</t>
  </si>
  <si>
    <t>EVANS</t>
  </si>
  <si>
    <t>11450</t>
  </si>
  <si>
    <t>13111</t>
  </si>
  <si>
    <t>FANNIN</t>
  </si>
  <si>
    <t>11451</t>
  </si>
  <si>
    <t>13113</t>
  </si>
  <si>
    <t>11460</t>
  </si>
  <si>
    <t>13115</t>
  </si>
  <si>
    <t>FLOYD</t>
  </si>
  <si>
    <t>Rome, GA</t>
  </si>
  <si>
    <t>40660</t>
  </si>
  <si>
    <t>11461</t>
  </si>
  <si>
    <t>13117</t>
  </si>
  <si>
    <t>FORSYTH</t>
  </si>
  <si>
    <t>11462</t>
  </si>
  <si>
    <t>13119</t>
  </si>
  <si>
    <t>11470</t>
  </si>
  <si>
    <t>13121</t>
  </si>
  <si>
    <t>11471</t>
  </si>
  <si>
    <t>13123</t>
  </si>
  <si>
    <t>GILMER</t>
  </si>
  <si>
    <t>11480</t>
  </si>
  <si>
    <t>13125</t>
  </si>
  <si>
    <t>GLASCOCK</t>
  </si>
  <si>
    <t>11490</t>
  </si>
  <si>
    <t>13127</t>
  </si>
  <si>
    <t>GLYNN</t>
  </si>
  <si>
    <t>13129</t>
  </si>
  <si>
    <t>GORDON</t>
  </si>
  <si>
    <t>11510</t>
  </si>
  <si>
    <t>13131</t>
  </si>
  <si>
    <t>GRADY</t>
  </si>
  <si>
    <t>11520</t>
  </si>
  <si>
    <t>13133</t>
  </si>
  <si>
    <t>11530</t>
  </si>
  <si>
    <t>13135</t>
  </si>
  <si>
    <t>GWINNETT</t>
  </si>
  <si>
    <t>11540</t>
  </si>
  <si>
    <t>13137</t>
  </si>
  <si>
    <t>HABERSHAM</t>
  </si>
  <si>
    <t>11550</t>
  </si>
  <si>
    <t>13139</t>
  </si>
  <si>
    <t>HALL</t>
  </si>
  <si>
    <t>Gainesville, GA</t>
  </si>
  <si>
    <t>23580</t>
  </si>
  <si>
    <t>11560</t>
  </si>
  <si>
    <t>13141</t>
  </si>
  <si>
    <t>HANCOCK</t>
  </si>
  <si>
    <t>11570</t>
  </si>
  <si>
    <t>13143</t>
  </si>
  <si>
    <t>HARALSON</t>
  </si>
  <si>
    <t>11580</t>
  </si>
  <si>
    <t>13145</t>
  </si>
  <si>
    <t>HARRIS</t>
  </si>
  <si>
    <t>11581</t>
  </si>
  <si>
    <t>13147</t>
  </si>
  <si>
    <t>HART</t>
  </si>
  <si>
    <t>11590</t>
  </si>
  <si>
    <t>13149</t>
  </si>
  <si>
    <t>HEARD</t>
  </si>
  <si>
    <t>11591</t>
  </si>
  <si>
    <t>13151</t>
  </si>
  <si>
    <t>11600</t>
  </si>
  <si>
    <t>13153</t>
  </si>
  <si>
    <t>Warner Robins, GA</t>
  </si>
  <si>
    <t>47580</t>
  </si>
  <si>
    <t>11601</t>
  </si>
  <si>
    <t>13155</t>
  </si>
  <si>
    <t>IRWIN</t>
  </si>
  <si>
    <t>11610</t>
  </si>
  <si>
    <t>13157</t>
  </si>
  <si>
    <t>11611</t>
  </si>
  <si>
    <t>13159</t>
  </si>
  <si>
    <t>JASPER</t>
  </si>
  <si>
    <t>11612</t>
  </si>
  <si>
    <t>13161</t>
  </si>
  <si>
    <t>JEFF DAVIS</t>
  </si>
  <si>
    <t>11620</t>
  </si>
  <si>
    <t>13163</t>
  </si>
  <si>
    <t>11630</t>
  </si>
  <si>
    <t>13165</t>
  </si>
  <si>
    <t>JENKINS</t>
  </si>
  <si>
    <t>11640</t>
  </si>
  <si>
    <t>13167</t>
  </si>
  <si>
    <t>11650</t>
  </si>
  <si>
    <t>13169</t>
  </si>
  <si>
    <t>JONES</t>
  </si>
  <si>
    <t>11651</t>
  </si>
  <si>
    <t>13171</t>
  </si>
  <si>
    <t>11652</t>
  </si>
  <si>
    <t>13173</t>
  </si>
  <si>
    <t>LANIER</t>
  </si>
  <si>
    <t>11660</t>
  </si>
  <si>
    <t>13175</t>
  </si>
  <si>
    <t>LAURENS</t>
  </si>
  <si>
    <t>11670</t>
  </si>
  <si>
    <t>13177</t>
  </si>
  <si>
    <t>11680</t>
  </si>
  <si>
    <t>13179</t>
  </si>
  <si>
    <t>Hinesville, GA</t>
  </si>
  <si>
    <t>25980</t>
  </si>
  <si>
    <t>11690</t>
  </si>
  <si>
    <t>13181</t>
  </si>
  <si>
    <t>11691</t>
  </si>
  <si>
    <t>13183</t>
  </si>
  <si>
    <t>LONG</t>
  </si>
  <si>
    <t>11700</t>
  </si>
  <si>
    <t>13185</t>
  </si>
  <si>
    <t>11701</t>
  </si>
  <si>
    <t>13187</t>
  </si>
  <si>
    <t>LUMPKIN</t>
  </si>
  <si>
    <t>11710</t>
  </si>
  <si>
    <t>13193</t>
  </si>
  <si>
    <t>11720</t>
  </si>
  <si>
    <t>13195</t>
  </si>
  <si>
    <t>11730</t>
  </si>
  <si>
    <t>13197</t>
  </si>
  <si>
    <t>11702</t>
  </si>
  <si>
    <t>13189</t>
  </si>
  <si>
    <t>MC DUFFIE</t>
  </si>
  <si>
    <t>11703</t>
  </si>
  <si>
    <t>13191</t>
  </si>
  <si>
    <t>MC INTOSH</t>
  </si>
  <si>
    <t>11740</t>
  </si>
  <si>
    <t>13199</t>
  </si>
  <si>
    <t>MERIWETHER</t>
  </si>
  <si>
    <t>11741</t>
  </si>
  <si>
    <t>13201</t>
  </si>
  <si>
    <t>11750</t>
  </si>
  <si>
    <t>13205</t>
  </si>
  <si>
    <t>MITCHELL</t>
  </si>
  <si>
    <t>11760</t>
  </si>
  <si>
    <t>13207</t>
  </si>
  <si>
    <t>11770</t>
  </si>
  <si>
    <t>13209</t>
  </si>
  <si>
    <t>11771</t>
  </si>
  <si>
    <t>13211</t>
  </si>
  <si>
    <t>11772</t>
  </si>
  <si>
    <t>13213</t>
  </si>
  <si>
    <t>MURRAY</t>
  </si>
  <si>
    <t>Dalton, GA</t>
  </si>
  <si>
    <t>19140</t>
  </si>
  <si>
    <t>11780</t>
  </si>
  <si>
    <t>13215</t>
  </si>
  <si>
    <t>MUSCOGEE</t>
  </si>
  <si>
    <t>11790</t>
  </si>
  <si>
    <t>13217</t>
  </si>
  <si>
    <t>11800</t>
  </si>
  <si>
    <t>13219</t>
  </si>
  <si>
    <t>OCONEE</t>
  </si>
  <si>
    <t>11801</t>
  </si>
  <si>
    <t>13221</t>
  </si>
  <si>
    <t>OGLETHORPE</t>
  </si>
  <si>
    <t>11810</t>
  </si>
  <si>
    <t>13223</t>
  </si>
  <si>
    <t>PAULDING</t>
  </si>
  <si>
    <t>11811</t>
  </si>
  <si>
    <t>13225</t>
  </si>
  <si>
    <t>PEACH</t>
  </si>
  <si>
    <t>11812</t>
  </si>
  <si>
    <t>13227</t>
  </si>
  <si>
    <t>11820</t>
  </si>
  <si>
    <t>13229</t>
  </si>
  <si>
    <t>PIERCE</t>
  </si>
  <si>
    <t>11821</t>
  </si>
  <si>
    <t>13231</t>
  </si>
  <si>
    <t>11830</t>
  </si>
  <si>
    <t>13233</t>
  </si>
  <si>
    <t>11831</t>
  </si>
  <si>
    <t>13235</t>
  </si>
  <si>
    <t>11832</t>
  </si>
  <si>
    <t>13237</t>
  </si>
  <si>
    <t>11833</t>
  </si>
  <si>
    <t>13239</t>
  </si>
  <si>
    <t>QUITMAN</t>
  </si>
  <si>
    <t>11834</t>
  </si>
  <si>
    <t>13241</t>
  </si>
  <si>
    <t>RABUN</t>
  </si>
  <si>
    <t>11835</t>
  </si>
  <si>
    <t>13243</t>
  </si>
  <si>
    <t>11840</t>
  </si>
  <si>
    <t>13245</t>
  </si>
  <si>
    <t>RICHMOND</t>
  </si>
  <si>
    <t>11841</t>
  </si>
  <si>
    <t>13247</t>
  </si>
  <si>
    <t>ROCKDALE</t>
  </si>
  <si>
    <t>11842</t>
  </si>
  <si>
    <t>13249</t>
  </si>
  <si>
    <t>SCHLEY</t>
  </si>
  <si>
    <t>11850</t>
  </si>
  <si>
    <t>13251</t>
  </si>
  <si>
    <t>SCREVEN</t>
  </si>
  <si>
    <t>11851</t>
  </si>
  <si>
    <t>13253</t>
  </si>
  <si>
    <t>11860</t>
  </si>
  <si>
    <t>13255</t>
  </si>
  <si>
    <t>SPALDING</t>
  </si>
  <si>
    <t>11861</t>
  </si>
  <si>
    <t>13257</t>
  </si>
  <si>
    <t>STEPHENS</t>
  </si>
  <si>
    <t>11862</t>
  </si>
  <si>
    <t>13259</t>
  </si>
  <si>
    <t>STEWART</t>
  </si>
  <si>
    <t>11870</t>
  </si>
  <si>
    <t>13261</t>
  </si>
  <si>
    <t>11880</t>
  </si>
  <si>
    <t>13263</t>
  </si>
  <si>
    <t>TALBOT</t>
  </si>
  <si>
    <t>11881</t>
  </si>
  <si>
    <t>13265</t>
  </si>
  <si>
    <t>TALIAFERRO</t>
  </si>
  <si>
    <t>11882</t>
  </si>
  <si>
    <t>13267</t>
  </si>
  <si>
    <t>TATTNALL</t>
  </si>
  <si>
    <t>11883</t>
  </si>
  <si>
    <t>13269</t>
  </si>
  <si>
    <t>11884</t>
  </si>
  <si>
    <t>13271</t>
  </si>
  <si>
    <t>TELFAIR</t>
  </si>
  <si>
    <t>11885</t>
  </si>
  <si>
    <t>13273</t>
  </si>
  <si>
    <t>TERRELL</t>
  </si>
  <si>
    <t>11890</t>
  </si>
  <si>
    <t>13275</t>
  </si>
  <si>
    <t>THOMAS</t>
  </si>
  <si>
    <t>11900</t>
  </si>
  <si>
    <t>13277</t>
  </si>
  <si>
    <t>TIFT</t>
  </si>
  <si>
    <t>11901</t>
  </si>
  <si>
    <t>13279</t>
  </si>
  <si>
    <t>TOOMBS</t>
  </si>
  <si>
    <t>11902</t>
  </si>
  <si>
    <t>13281</t>
  </si>
  <si>
    <t>TOWNS</t>
  </si>
  <si>
    <t>11903</t>
  </si>
  <si>
    <t>13283</t>
  </si>
  <si>
    <t>TREUTLEN</t>
  </si>
  <si>
    <t>11910</t>
  </si>
  <si>
    <t>13285</t>
  </si>
  <si>
    <t>TROUP</t>
  </si>
  <si>
    <t>11911</t>
  </si>
  <si>
    <t>13287</t>
  </si>
  <si>
    <t>TURNER</t>
  </si>
  <si>
    <t>11912</t>
  </si>
  <si>
    <t>13289</t>
  </si>
  <si>
    <t>TWIGGS</t>
  </si>
  <si>
    <t>11913</t>
  </si>
  <si>
    <t>13291</t>
  </si>
  <si>
    <t>11920</t>
  </si>
  <si>
    <t>13293</t>
  </si>
  <si>
    <t>UPSON</t>
  </si>
  <si>
    <t>11921</t>
  </si>
  <si>
    <t>13295</t>
  </si>
  <si>
    <t>11930</t>
  </si>
  <si>
    <t>13297</t>
  </si>
  <si>
    <t>11940</t>
  </si>
  <si>
    <t>13299</t>
  </si>
  <si>
    <t>WARE</t>
  </si>
  <si>
    <t>11941</t>
  </si>
  <si>
    <t>13301</t>
  </si>
  <si>
    <t>WARREN</t>
  </si>
  <si>
    <t>11950</t>
  </si>
  <si>
    <t>13303</t>
  </si>
  <si>
    <t>11960</t>
  </si>
  <si>
    <t>13305</t>
  </si>
  <si>
    <t>WAYNE</t>
  </si>
  <si>
    <t>11961</t>
  </si>
  <si>
    <t>13307</t>
  </si>
  <si>
    <t>WEBSTER</t>
  </si>
  <si>
    <t>11962</t>
  </si>
  <si>
    <t>13309</t>
  </si>
  <si>
    <t>WHEELER</t>
  </si>
  <si>
    <t>11963</t>
  </si>
  <si>
    <t>13311</t>
  </si>
  <si>
    <t>11970</t>
  </si>
  <si>
    <t>13313</t>
  </si>
  <si>
    <t>WHITFIELD</t>
  </si>
  <si>
    <t>11971</t>
  </si>
  <si>
    <t>13315</t>
  </si>
  <si>
    <t>11972</t>
  </si>
  <si>
    <t>13317</t>
  </si>
  <si>
    <t>WILKES</t>
  </si>
  <si>
    <t>11973</t>
  </si>
  <si>
    <t>13319</t>
  </si>
  <si>
    <t>WILKINSON</t>
  </si>
  <si>
    <t>11980</t>
  </si>
  <si>
    <t>13321</t>
  </si>
  <si>
    <t>WORTH</t>
  </si>
  <si>
    <t/>
  </si>
  <si>
    <t>STATEWIDE</t>
  </si>
  <si>
    <t>GU</t>
  </si>
  <si>
    <t>GUAM</t>
  </si>
  <si>
    <t>12010</t>
  </si>
  <si>
    <t>15001</t>
  </si>
  <si>
    <t>HAWAII</t>
  </si>
  <si>
    <t>HI</t>
  </si>
  <si>
    <t>15003</t>
  </si>
  <si>
    <t>HONOLULU</t>
  </si>
  <si>
    <t>Urban Honolulu, HI</t>
  </si>
  <si>
    <t>46520</t>
  </si>
  <si>
    <t>15005</t>
  </si>
  <si>
    <t>KALAWAO</t>
  </si>
  <si>
    <t>Kahului-Wailuku-Lahaina, HI</t>
  </si>
  <si>
    <t>12040</t>
  </si>
  <si>
    <t>15007</t>
  </si>
  <si>
    <t>KAUAI</t>
  </si>
  <si>
    <t>12050</t>
  </si>
  <si>
    <t>15009</t>
  </si>
  <si>
    <t>MAUI</t>
  </si>
  <si>
    <t>27980</t>
  </si>
  <si>
    <t>16000</t>
  </si>
  <si>
    <t>19001</t>
  </si>
  <si>
    <t>ADAIR</t>
  </si>
  <si>
    <t>IA</t>
  </si>
  <si>
    <t>IOWA</t>
  </si>
  <si>
    <t>16010</t>
  </si>
  <si>
    <t>19003</t>
  </si>
  <si>
    <t>16020</t>
  </si>
  <si>
    <t>19005</t>
  </si>
  <si>
    <t>ALLAMAKEE</t>
  </si>
  <si>
    <t>16030</t>
  </si>
  <si>
    <t>19007</t>
  </si>
  <si>
    <t>APPANOOSE</t>
  </si>
  <si>
    <t>16040</t>
  </si>
  <si>
    <t>19009</t>
  </si>
  <si>
    <t>AUDUBON</t>
  </si>
  <si>
    <t>16050</t>
  </si>
  <si>
    <t>19011</t>
  </si>
  <si>
    <t>Cedar Rapids, IA</t>
  </si>
  <si>
    <t>16300</t>
  </si>
  <si>
    <t>16060</t>
  </si>
  <si>
    <t>19013</t>
  </si>
  <si>
    <t>BLACK HAWK</t>
  </si>
  <si>
    <t>Waterloo-Cedar Falls, IA</t>
  </si>
  <si>
    <t>47940</t>
  </si>
  <si>
    <t>16070</t>
  </si>
  <si>
    <t>19015</t>
  </si>
  <si>
    <t>Ames, IA</t>
  </si>
  <si>
    <t>16080</t>
  </si>
  <si>
    <t>19017</t>
  </si>
  <si>
    <t>BREMER</t>
  </si>
  <si>
    <t>16090</t>
  </si>
  <si>
    <t>19019</t>
  </si>
  <si>
    <t>BUCHANAN</t>
  </si>
  <si>
    <t>16100</t>
  </si>
  <si>
    <t>19021</t>
  </si>
  <si>
    <t>BUENA VISTA</t>
  </si>
  <si>
    <t>16110</t>
  </si>
  <si>
    <t>19023</t>
  </si>
  <si>
    <t>16120</t>
  </si>
  <si>
    <t>19025</t>
  </si>
  <si>
    <t>16130</t>
  </si>
  <si>
    <t>19027</t>
  </si>
  <si>
    <t>16140</t>
  </si>
  <si>
    <t>19029</t>
  </si>
  <si>
    <t>CASS</t>
  </si>
  <si>
    <t>16150</t>
  </si>
  <si>
    <t>19031</t>
  </si>
  <si>
    <t>CEDAR</t>
  </si>
  <si>
    <t>16160</t>
  </si>
  <si>
    <t>19033</t>
  </si>
  <si>
    <t>CERRO GORDO</t>
  </si>
  <si>
    <t>16170</t>
  </si>
  <si>
    <t>19035</t>
  </si>
  <si>
    <t>16180</t>
  </si>
  <si>
    <t>19037</t>
  </si>
  <si>
    <t>CHICKASAW</t>
  </si>
  <si>
    <t>16190</t>
  </si>
  <si>
    <t>19039</t>
  </si>
  <si>
    <t>16200</t>
  </si>
  <si>
    <t>19041</t>
  </si>
  <si>
    <t>16210</t>
  </si>
  <si>
    <t>19043</t>
  </si>
  <si>
    <t>16220</t>
  </si>
  <si>
    <t>19045</t>
  </si>
  <si>
    <t>CLINTON</t>
  </si>
  <si>
    <t>16230</t>
  </si>
  <si>
    <t>19047</t>
  </si>
  <si>
    <t>16240</t>
  </si>
  <si>
    <t>19049</t>
  </si>
  <si>
    <t>Des Moines-West Des Moines, IA</t>
  </si>
  <si>
    <t>19780</t>
  </si>
  <si>
    <t>16250</t>
  </si>
  <si>
    <t>19051</t>
  </si>
  <si>
    <t>DAVIS</t>
  </si>
  <si>
    <t>16260</t>
  </si>
  <si>
    <t>19053</t>
  </si>
  <si>
    <t>16270</t>
  </si>
  <si>
    <t>19055</t>
  </si>
  <si>
    <t>DELAWARE</t>
  </si>
  <si>
    <t>16280</t>
  </si>
  <si>
    <t>19057</t>
  </si>
  <si>
    <t>DES MOINES</t>
  </si>
  <si>
    <t>16290</t>
  </si>
  <si>
    <t>19059</t>
  </si>
  <si>
    <t>DICKINSON</t>
  </si>
  <si>
    <t>19061</t>
  </si>
  <si>
    <t>DUBUQUE</t>
  </si>
  <si>
    <t>Dubuque, IA</t>
  </si>
  <si>
    <t>20220</t>
  </si>
  <si>
    <t>16310</t>
  </si>
  <si>
    <t>19063</t>
  </si>
  <si>
    <t>EMMET</t>
  </si>
  <si>
    <t>16320</t>
  </si>
  <si>
    <t>19065</t>
  </si>
  <si>
    <t>16330</t>
  </si>
  <si>
    <t>19067</t>
  </si>
  <si>
    <t>16340</t>
  </si>
  <si>
    <t>19069</t>
  </si>
  <si>
    <t>16350</t>
  </si>
  <si>
    <t>19071</t>
  </si>
  <si>
    <t>16360</t>
  </si>
  <si>
    <t>19073</t>
  </si>
  <si>
    <t>16370</t>
  </si>
  <si>
    <t>19075</t>
  </si>
  <si>
    <t>GRUNDY</t>
  </si>
  <si>
    <t>16380</t>
  </si>
  <si>
    <t>19077</t>
  </si>
  <si>
    <t>GUTHRIE</t>
  </si>
  <si>
    <t>16390</t>
  </si>
  <si>
    <t>19079</t>
  </si>
  <si>
    <t>16400</t>
  </si>
  <si>
    <t>19081</t>
  </si>
  <si>
    <t>16410</t>
  </si>
  <si>
    <t>19083</t>
  </si>
  <si>
    <t>HARDIN</t>
  </si>
  <si>
    <t>16420</t>
  </si>
  <si>
    <t>19085</t>
  </si>
  <si>
    <t>HARRISON</t>
  </si>
  <si>
    <t>Omaha-Council Bluffs, NE-IA</t>
  </si>
  <si>
    <t>36540</t>
  </si>
  <si>
    <t>16430</t>
  </si>
  <si>
    <t>19087</t>
  </si>
  <si>
    <t>16440</t>
  </si>
  <si>
    <t>19089</t>
  </si>
  <si>
    <t>16450</t>
  </si>
  <si>
    <t>19091</t>
  </si>
  <si>
    <t>16460</t>
  </si>
  <si>
    <t>19093</t>
  </si>
  <si>
    <t>IDA</t>
  </si>
  <si>
    <t>16470</t>
  </si>
  <si>
    <t>19095</t>
  </si>
  <si>
    <t>16480</t>
  </si>
  <si>
    <t>19097</t>
  </si>
  <si>
    <t>16490</t>
  </si>
  <si>
    <t>19099</t>
  </si>
  <si>
    <t>16500</t>
  </si>
  <si>
    <t>19101</t>
  </si>
  <si>
    <t>16510</t>
  </si>
  <si>
    <t>19103</t>
  </si>
  <si>
    <t>Iowa City, IA</t>
  </si>
  <si>
    <t>26980</t>
  </si>
  <si>
    <t>16520</t>
  </si>
  <si>
    <t>19105</t>
  </si>
  <si>
    <t>16530</t>
  </si>
  <si>
    <t>19107</t>
  </si>
  <si>
    <t>KEOKUK</t>
  </si>
  <si>
    <t>16540</t>
  </si>
  <si>
    <t>19109</t>
  </si>
  <si>
    <t>KOSSUTH</t>
  </si>
  <si>
    <t>16550</t>
  </si>
  <si>
    <t>19111</t>
  </si>
  <si>
    <t>16560</t>
  </si>
  <si>
    <t>19113</t>
  </si>
  <si>
    <t>LINN</t>
  </si>
  <si>
    <t>16570</t>
  </si>
  <si>
    <t>19115</t>
  </si>
  <si>
    <t>LOUISA</t>
  </si>
  <si>
    <t>16580</t>
  </si>
  <si>
    <t>19117</t>
  </si>
  <si>
    <t>LUCAS</t>
  </si>
  <si>
    <t>16590</t>
  </si>
  <si>
    <t>19119</t>
  </si>
  <si>
    <t>LYON</t>
  </si>
  <si>
    <t>16600</t>
  </si>
  <si>
    <t>19121</t>
  </si>
  <si>
    <t>16610</t>
  </si>
  <si>
    <t>19123</t>
  </si>
  <si>
    <t>MAHASKA</t>
  </si>
  <si>
    <t>16620</t>
  </si>
  <si>
    <t>19125</t>
  </si>
  <si>
    <t>16630</t>
  </si>
  <si>
    <t>19127</t>
  </si>
  <si>
    <t>16640</t>
  </si>
  <si>
    <t>19129</t>
  </si>
  <si>
    <t>MILLS</t>
  </si>
  <si>
    <t>16650</t>
  </si>
  <si>
    <t>19131</t>
  </si>
  <si>
    <t>16660</t>
  </si>
  <si>
    <t>19133</t>
  </si>
  <si>
    <t>MONONA</t>
  </si>
  <si>
    <t>16670</t>
  </si>
  <si>
    <t>19135</t>
  </si>
  <si>
    <t>16680</t>
  </si>
  <si>
    <t>19137</t>
  </si>
  <si>
    <t>16690</t>
  </si>
  <si>
    <t>19139</t>
  </si>
  <si>
    <t>MUSCATINE</t>
  </si>
  <si>
    <t>16700</t>
  </si>
  <si>
    <t>19141</t>
  </si>
  <si>
    <t>OBRIEN</t>
  </si>
  <si>
    <t>16710</t>
  </si>
  <si>
    <t>19143</t>
  </si>
  <si>
    <t>16720</t>
  </si>
  <si>
    <t>19145</t>
  </si>
  <si>
    <t>PAGE</t>
  </si>
  <si>
    <t>16730</t>
  </si>
  <si>
    <t>19147</t>
  </si>
  <si>
    <t>PALO ALTO</t>
  </si>
  <si>
    <t>16740</t>
  </si>
  <si>
    <t>19149</t>
  </si>
  <si>
    <t>PLYMOUTH</t>
  </si>
  <si>
    <t>Sioux City, IA-NE-SD</t>
  </si>
  <si>
    <t>16750</t>
  </si>
  <si>
    <t>19151</t>
  </si>
  <si>
    <t>POCAHONTAS</t>
  </si>
  <si>
    <t>16760</t>
  </si>
  <si>
    <t>19153</t>
  </si>
  <si>
    <t>16770</t>
  </si>
  <si>
    <t>19155</t>
  </si>
  <si>
    <t>POTTAWATTAMIE</t>
  </si>
  <si>
    <t>16780</t>
  </si>
  <si>
    <t>19157</t>
  </si>
  <si>
    <t>POWESHIEK</t>
  </si>
  <si>
    <t>16790</t>
  </si>
  <si>
    <t>19159</t>
  </si>
  <si>
    <t>RINGGOLD</t>
  </si>
  <si>
    <t>16800</t>
  </si>
  <si>
    <t>19161</t>
  </si>
  <si>
    <t>SAC</t>
  </si>
  <si>
    <t>16810</t>
  </si>
  <si>
    <t>19163</t>
  </si>
  <si>
    <t>Davenport-Moline-Rock Island, IA-IL</t>
  </si>
  <si>
    <t>19340</t>
  </si>
  <si>
    <t>16820</t>
  </si>
  <si>
    <t>19165</t>
  </si>
  <si>
    <t>16830</t>
  </si>
  <si>
    <t>19167</t>
  </si>
  <si>
    <t>SIOUX</t>
  </si>
  <si>
    <t>16840</t>
  </si>
  <si>
    <t>19169</t>
  </si>
  <si>
    <t>STORY</t>
  </si>
  <si>
    <t>16850</t>
  </si>
  <si>
    <t>19171</t>
  </si>
  <si>
    <t>TAMA</t>
  </si>
  <si>
    <t>19173</t>
  </si>
  <si>
    <t>16870</t>
  </si>
  <si>
    <t>19175</t>
  </si>
  <si>
    <t>16880</t>
  </si>
  <si>
    <t>19177</t>
  </si>
  <si>
    <t>16890</t>
  </si>
  <si>
    <t>19179</t>
  </si>
  <si>
    <t>WAPELLO</t>
  </si>
  <si>
    <t>16900</t>
  </si>
  <si>
    <t>19181</t>
  </si>
  <si>
    <t>16910</t>
  </si>
  <si>
    <t>19183</t>
  </si>
  <si>
    <t>16920</t>
  </si>
  <si>
    <t>19185</t>
  </si>
  <si>
    <t>16930</t>
  </si>
  <si>
    <t>19187</t>
  </si>
  <si>
    <t>16940</t>
  </si>
  <si>
    <t>19189</t>
  </si>
  <si>
    <t>WINNEBAGO</t>
  </si>
  <si>
    <t>16950</t>
  </si>
  <si>
    <t>19191</t>
  </si>
  <si>
    <t>WINNESHIEK</t>
  </si>
  <si>
    <t>16960</t>
  </si>
  <si>
    <t>19193</t>
  </si>
  <si>
    <t>WOODBURY</t>
  </si>
  <si>
    <t>43580</t>
  </si>
  <si>
    <t>16970</t>
  </si>
  <si>
    <t>19195</t>
  </si>
  <si>
    <t>16980</t>
  </si>
  <si>
    <t>19197</t>
  </si>
  <si>
    <t>WRIGHT</t>
  </si>
  <si>
    <t>13000</t>
  </si>
  <si>
    <t>16001</t>
  </si>
  <si>
    <t>ADA</t>
  </si>
  <si>
    <t>ID</t>
  </si>
  <si>
    <t>Boise City, ID</t>
  </si>
  <si>
    <t>14260</t>
  </si>
  <si>
    <t>13010</t>
  </si>
  <si>
    <t>16003</t>
  </si>
  <si>
    <t>IDAHO</t>
  </si>
  <si>
    <t>13020</t>
  </si>
  <si>
    <t>16005</t>
  </si>
  <si>
    <t>BANNOCK</t>
  </si>
  <si>
    <t>Pocatello, ID</t>
  </si>
  <si>
    <t>38540</t>
  </si>
  <si>
    <t>13030</t>
  </si>
  <si>
    <t>16007</t>
  </si>
  <si>
    <t>BEAR LAKE</t>
  </si>
  <si>
    <t>13040</t>
  </si>
  <si>
    <t>16009</t>
  </si>
  <si>
    <t>BENEWAH</t>
  </si>
  <si>
    <t>13050</t>
  </si>
  <si>
    <t>16011</t>
  </si>
  <si>
    <t>BINGHAM</t>
  </si>
  <si>
    <t>13060</t>
  </si>
  <si>
    <t>16013</t>
  </si>
  <si>
    <t>BLAINE</t>
  </si>
  <si>
    <t>13070</t>
  </si>
  <si>
    <t>16015</t>
  </si>
  <si>
    <t>BOISE</t>
  </si>
  <si>
    <t>13080</t>
  </si>
  <si>
    <t>16017</t>
  </si>
  <si>
    <t>BONNER</t>
  </si>
  <si>
    <t>13090</t>
  </si>
  <si>
    <t>16019</t>
  </si>
  <si>
    <t>BONNEVILLE</t>
  </si>
  <si>
    <t>Idaho Falls, ID</t>
  </si>
  <si>
    <t>26820</t>
  </si>
  <si>
    <t>13100</t>
  </si>
  <si>
    <t>16021</t>
  </si>
  <si>
    <t>BOUNDARY</t>
  </si>
  <si>
    <t>13110</t>
  </si>
  <si>
    <t>16023</t>
  </si>
  <si>
    <t>13120</t>
  </si>
  <si>
    <t>16025</t>
  </si>
  <si>
    <t>CAMAS</t>
  </si>
  <si>
    <t>13130</t>
  </si>
  <si>
    <t>16027</t>
  </si>
  <si>
    <t>CANYON</t>
  </si>
  <si>
    <t>13140</t>
  </si>
  <si>
    <t>16029</t>
  </si>
  <si>
    <t>CARIBOU</t>
  </si>
  <si>
    <t>13150</t>
  </si>
  <si>
    <t>16031</t>
  </si>
  <si>
    <t>CASSIA</t>
  </si>
  <si>
    <t>13160</t>
  </si>
  <si>
    <t>16033</t>
  </si>
  <si>
    <t>13170</t>
  </si>
  <si>
    <t>16035</t>
  </si>
  <si>
    <t>CLEARWATER</t>
  </si>
  <si>
    <t>13180</t>
  </si>
  <si>
    <t>16037</t>
  </si>
  <si>
    <t>13190</t>
  </si>
  <si>
    <t>16039</t>
  </si>
  <si>
    <t>13200</t>
  </si>
  <si>
    <t>16041</t>
  </si>
  <si>
    <t>Logan, UT-ID</t>
  </si>
  <si>
    <t>30860</t>
  </si>
  <si>
    <t>13210</t>
  </si>
  <si>
    <t>16043</t>
  </si>
  <si>
    <t>13220</t>
  </si>
  <si>
    <t>16045</t>
  </si>
  <si>
    <t>GEM</t>
  </si>
  <si>
    <t>13230</t>
  </si>
  <si>
    <t>16047</t>
  </si>
  <si>
    <t>GOODING</t>
  </si>
  <si>
    <t>13240</t>
  </si>
  <si>
    <t>16049</t>
  </si>
  <si>
    <t>13250</t>
  </si>
  <si>
    <t>16051</t>
  </si>
  <si>
    <t>13260</t>
  </si>
  <si>
    <t>16053</t>
  </si>
  <si>
    <t>JEROME</t>
  </si>
  <si>
    <t>Twin Falls, ID</t>
  </si>
  <si>
    <t>46300</t>
  </si>
  <si>
    <t>13270</t>
  </si>
  <si>
    <t>16055</t>
  </si>
  <si>
    <t>KOOTENAI</t>
  </si>
  <si>
    <t>Coeur d'Alene, ID</t>
  </si>
  <si>
    <t>17660</t>
  </si>
  <si>
    <t>13280</t>
  </si>
  <si>
    <t>16057</t>
  </si>
  <si>
    <t>LATAH</t>
  </si>
  <si>
    <t>13290</t>
  </si>
  <si>
    <t>16059</t>
  </si>
  <si>
    <t>LEMHI</t>
  </si>
  <si>
    <t>13300</t>
  </si>
  <si>
    <t>16061</t>
  </si>
  <si>
    <t>LEWIS</t>
  </si>
  <si>
    <t>13310</t>
  </si>
  <si>
    <t>16063</t>
  </si>
  <si>
    <t>13320</t>
  </si>
  <si>
    <t>16065</t>
  </si>
  <si>
    <t>13330</t>
  </si>
  <si>
    <t>16067</t>
  </si>
  <si>
    <t>MINIDOKA</t>
  </si>
  <si>
    <t>13340</t>
  </si>
  <si>
    <t>16069</t>
  </si>
  <si>
    <t>NEZ PERCE</t>
  </si>
  <si>
    <t>Lewiston, ID-WA</t>
  </si>
  <si>
    <t>30300</t>
  </si>
  <si>
    <t>13350</t>
  </si>
  <si>
    <t>16071</t>
  </si>
  <si>
    <t>ONEIDA</t>
  </si>
  <si>
    <t>13360</t>
  </si>
  <si>
    <t>16073</t>
  </si>
  <si>
    <t>OWYHEE</t>
  </si>
  <si>
    <t>13370</t>
  </si>
  <si>
    <t>16075</t>
  </si>
  <si>
    <t>PAYETTE</t>
  </si>
  <si>
    <t>13380</t>
  </si>
  <si>
    <t>16077</t>
  </si>
  <si>
    <t>POWER</t>
  </si>
  <si>
    <t>13390</t>
  </si>
  <si>
    <t>16079</t>
  </si>
  <si>
    <t>SHOSHONE</t>
  </si>
  <si>
    <t>13400</t>
  </si>
  <si>
    <t>16081</t>
  </si>
  <si>
    <t>TETON</t>
  </si>
  <si>
    <t>13410</t>
  </si>
  <si>
    <t>16083</t>
  </si>
  <si>
    <t>TWIN FALLS</t>
  </si>
  <si>
    <t>13420</t>
  </si>
  <si>
    <t>16085</t>
  </si>
  <si>
    <t>VALLEY</t>
  </si>
  <si>
    <t>13430</t>
  </si>
  <si>
    <t>16087</t>
  </si>
  <si>
    <t>14000</t>
  </si>
  <si>
    <t>17001</t>
  </si>
  <si>
    <t>IL</t>
  </si>
  <si>
    <t>ILLINOIS</t>
  </si>
  <si>
    <t>14010</t>
  </si>
  <si>
    <t>17003</t>
  </si>
  <si>
    <t>ALEXANDER</t>
  </si>
  <si>
    <t>Cape Girardeau, MO-IL</t>
  </si>
  <si>
    <t>26080</t>
  </si>
  <si>
    <t>29017</t>
  </si>
  <si>
    <t>BOLLINGER</t>
  </si>
  <si>
    <t>14020</t>
  </si>
  <si>
    <t>17005</t>
  </si>
  <si>
    <t>BOND</t>
  </si>
  <si>
    <t>St. Louis, MO-IL</t>
  </si>
  <si>
    <t>41180</t>
  </si>
  <si>
    <t>14030</t>
  </si>
  <si>
    <t>17007</t>
  </si>
  <si>
    <t>Rockford, IL</t>
  </si>
  <si>
    <t>40420</t>
  </si>
  <si>
    <t>14040</t>
  </si>
  <si>
    <t>17009</t>
  </si>
  <si>
    <t>BROWN</t>
  </si>
  <si>
    <t>14050</t>
  </si>
  <si>
    <t>17011</t>
  </si>
  <si>
    <t>BUREAU</t>
  </si>
  <si>
    <t>14060</t>
  </si>
  <si>
    <t>17013</t>
  </si>
  <si>
    <t>26150</t>
  </si>
  <si>
    <t>29031</t>
  </si>
  <si>
    <t>CAPE GIRARDEAU</t>
  </si>
  <si>
    <t>14070</t>
  </si>
  <si>
    <t>17015</t>
  </si>
  <si>
    <t>14080</t>
  </si>
  <si>
    <t>17017</t>
  </si>
  <si>
    <t>14090</t>
  </si>
  <si>
    <t>17019</t>
  </si>
  <si>
    <t>CHAMPAIGN</t>
  </si>
  <si>
    <t>Champaign-Urbana, IL</t>
  </si>
  <si>
    <t>14100</t>
  </si>
  <si>
    <t>17021</t>
  </si>
  <si>
    <t>CHRISTIAN</t>
  </si>
  <si>
    <t>14110</t>
  </si>
  <si>
    <t>17023</t>
  </si>
  <si>
    <t>14120</t>
  </si>
  <si>
    <t>17025</t>
  </si>
  <si>
    <t>14130</t>
  </si>
  <si>
    <t>17027</t>
  </si>
  <si>
    <t>14140</t>
  </si>
  <si>
    <t>17029</t>
  </si>
  <si>
    <t>COLES</t>
  </si>
  <si>
    <t>14141</t>
  </si>
  <si>
    <t>17031</t>
  </si>
  <si>
    <t>Chicago-Naperville-Arlington Heights,</t>
  </si>
  <si>
    <t>16984</t>
  </si>
  <si>
    <t>Chicago-Naperville-Evanston, IL</t>
  </si>
  <si>
    <t>14150</t>
  </si>
  <si>
    <t>17033</t>
  </si>
  <si>
    <t>14160</t>
  </si>
  <si>
    <t>17035</t>
  </si>
  <si>
    <t>CUMBERLAND</t>
  </si>
  <si>
    <t>14170</t>
  </si>
  <si>
    <t>17037</t>
  </si>
  <si>
    <t>Elgin, IL</t>
  </si>
  <si>
    <t>20994</t>
  </si>
  <si>
    <t>14180</t>
  </si>
  <si>
    <t>17039</t>
  </si>
  <si>
    <t>DE WITT</t>
  </si>
  <si>
    <t>Bloomington, IL</t>
  </si>
  <si>
    <t>50005</t>
  </si>
  <si>
    <t>14190</t>
  </si>
  <si>
    <t>17041</t>
  </si>
  <si>
    <t>14250</t>
  </si>
  <si>
    <t>17043</t>
  </si>
  <si>
    <t>DU PAGE</t>
  </si>
  <si>
    <t>14310</t>
  </si>
  <si>
    <t>17045</t>
  </si>
  <si>
    <t>EDGAR</t>
  </si>
  <si>
    <t>14320</t>
  </si>
  <si>
    <t>17047</t>
  </si>
  <si>
    <t>EDWARDS</t>
  </si>
  <si>
    <t>14330</t>
  </si>
  <si>
    <t>17049</t>
  </si>
  <si>
    <t>14340</t>
  </si>
  <si>
    <t>17051</t>
  </si>
  <si>
    <t>14350</t>
  </si>
  <si>
    <t>17053</t>
  </si>
  <si>
    <t>FORD</t>
  </si>
  <si>
    <t>14360</t>
  </si>
  <si>
    <t>17055</t>
  </si>
  <si>
    <t>14370</t>
  </si>
  <si>
    <t>17057</t>
  </si>
  <si>
    <t>37900</t>
  </si>
  <si>
    <t>Peoria, IL</t>
  </si>
  <si>
    <t>14380</t>
  </si>
  <si>
    <t>17059</t>
  </si>
  <si>
    <t>GALLATIN</t>
  </si>
  <si>
    <t>14390</t>
  </si>
  <si>
    <t>17061</t>
  </si>
  <si>
    <t>14400</t>
  </si>
  <si>
    <t>17063</t>
  </si>
  <si>
    <t>14410</t>
  </si>
  <si>
    <t>17065</t>
  </si>
  <si>
    <t>14420</t>
  </si>
  <si>
    <t>17067</t>
  </si>
  <si>
    <t>14421</t>
  </si>
  <si>
    <t>17069</t>
  </si>
  <si>
    <t>14440</t>
  </si>
  <si>
    <t>17071</t>
  </si>
  <si>
    <t>HENDERSON</t>
  </si>
  <si>
    <t>14450</t>
  </si>
  <si>
    <t>17073</t>
  </si>
  <si>
    <t>14460</t>
  </si>
  <si>
    <t>17075</t>
  </si>
  <si>
    <t>IROQUOIS</t>
  </si>
  <si>
    <t>14470</t>
  </si>
  <si>
    <t>17077</t>
  </si>
  <si>
    <t>Carbondale-Marion, IL</t>
  </si>
  <si>
    <t>14480</t>
  </si>
  <si>
    <t>17079</t>
  </si>
  <si>
    <t>14490</t>
  </si>
  <si>
    <t>17081</t>
  </si>
  <si>
    <t>17083</t>
  </si>
  <si>
    <t>JERSEY</t>
  </si>
  <si>
    <t>14510</t>
  </si>
  <si>
    <t>17085</t>
  </si>
  <si>
    <t>JO DAVIESS</t>
  </si>
  <si>
    <t>14520</t>
  </si>
  <si>
    <t>17087</t>
  </si>
  <si>
    <t>14530</t>
  </si>
  <si>
    <t>17089</t>
  </si>
  <si>
    <t>KANE</t>
  </si>
  <si>
    <t>14540</t>
  </si>
  <si>
    <t>17091</t>
  </si>
  <si>
    <t>KANKAKEE</t>
  </si>
  <si>
    <t>Kankakee, IL</t>
  </si>
  <si>
    <t>28100</t>
  </si>
  <si>
    <t>14550</t>
  </si>
  <si>
    <t>17093</t>
  </si>
  <si>
    <t>KENDALL</t>
  </si>
  <si>
    <t>14560</t>
  </si>
  <si>
    <t>17095</t>
  </si>
  <si>
    <t>KNOX</t>
  </si>
  <si>
    <t>14580</t>
  </si>
  <si>
    <t>17099</t>
  </si>
  <si>
    <t>LA SALLE</t>
  </si>
  <si>
    <t>14570</t>
  </si>
  <si>
    <t>17097</t>
  </si>
  <si>
    <t>Lake County-Kenosha County, IL-WI</t>
  </si>
  <si>
    <t>29404</t>
  </si>
  <si>
    <t>14590</t>
  </si>
  <si>
    <t>17101</t>
  </si>
  <si>
    <t>14600</t>
  </si>
  <si>
    <t>17103</t>
  </si>
  <si>
    <t>14610</t>
  </si>
  <si>
    <t>17105</t>
  </si>
  <si>
    <t>LIVINGSTON</t>
  </si>
  <si>
    <t>14620</t>
  </si>
  <si>
    <t>17107</t>
  </si>
  <si>
    <t>14660</t>
  </si>
  <si>
    <t>17115</t>
  </si>
  <si>
    <t>Decatur, IL</t>
  </si>
  <si>
    <t>19500</t>
  </si>
  <si>
    <t>14670</t>
  </si>
  <si>
    <t>17117</t>
  </si>
  <si>
    <t>MACOUPIN</t>
  </si>
  <si>
    <t>14680</t>
  </si>
  <si>
    <t>17119</t>
  </si>
  <si>
    <t>14690</t>
  </si>
  <si>
    <t>17121</t>
  </si>
  <si>
    <t>14700</t>
  </si>
  <si>
    <t>17123</t>
  </si>
  <si>
    <t>14710</t>
  </si>
  <si>
    <t>17125</t>
  </si>
  <si>
    <t>MASON</t>
  </si>
  <si>
    <t>14720</t>
  </si>
  <si>
    <t>17127</t>
  </si>
  <si>
    <t>MASSAC</t>
  </si>
  <si>
    <t>14630</t>
  </si>
  <si>
    <t>17109</t>
  </si>
  <si>
    <t>MC DONOUGH</t>
  </si>
  <si>
    <t>14640</t>
  </si>
  <si>
    <t>17111</t>
  </si>
  <si>
    <t>MC HENRY</t>
  </si>
  <si>
    <t>14650</t>
  </si>
  <si>
    <t>17113</t>
  </si>
  <si>
    <t>MC LEAN</t>
  </si>
  <si>
    <t>14730</t>
  </si>
  <si>
    <t>17129</t>
  </si>
  <si>
    <t>MENARD</t>
  </si>
  <si>
    <t>Springfield, IL</t>
  </si>
  <si>
    <t>44100</t>
  </si>
  <si>
    <t>14740</t>
  </si>
  <si>
    <t>17131</t>
  </si>
  <si>
    <t>MERCER</t>
  </si>
  <si>
    <t>14750</t>
  </si>
  <si>
    <t>17133</t>
  </si>
  <si>
    <t>14760</t>
  </si>
  <si>
    <t>17135</t>
  </si>
  <si>
    <t>14770</t>
  </si>
  <si>
    <t>17137</t>
  </si>
  <si>
    <t>14780</t>
  </si>
  <si>
    <t>17139</t>
  </si>
  <si>
    <t>MOULTRIE</t>
  </si>
  <si>
    <t>14790</t>
  </si>
  <si>
    <t>17141</t>
  </si>
  <si>
    <t>OGLE</t>
  </si>
  <si>
    <t>14800</t>
  </si>
  <si>
    <t>17143</t>
  </si>
  <si>
    <t>PEORIA</t>
  </si>
  <si>
    <t>14810</t>
  </si>
  <si>
    <t>17145</t>
  </si>
  <si>
    <t>14820</t>
  </si>
  <si>
    <t>17147</t>
  </si>
  <si>
    <t>PIATT</t>
  </si>
  <si>
    <t>14830</t>
  </si>
  <si>
    <t>17149</t>
  </si>
  <si>
    <t>14831</t>
  </si>
  <si>
    <t>17151</t>
  </si>
  <si>
    <t>14850</t>
  </si>
  <si>
    <t>17153</t>
  </si>
  <si>
    <t>17155</t>
  </si>
  <si>
    <t>14870</t>
  </si>
  <si>
    <t>17157</t>
  </si>
  <si>
    <t>14880</t>
  </si>
  <si>
    <t>17159</t>
  </si>
  <si>
    <t>RICHLAND</t>
  </si>
  <si>
    <t>14890</t>
  </si>
  <si>
    <t>17161</t>
  </si>
  <si>
    <t>ROCK ISLAND</t>
  </si>
  <si>
    <t>14910</t>
  </si>
  <si>
    <t>17165</t>
  </si>
  <si>
    <t>14920</t>
  </si>
  <si>
    <t>17167</t>
  </si>
  <si>
    <t>SANGAMON</t>
  </si>
  <si>
    <t>14921</t>
  </si>
  <si>
    <t>17169</t>
  </si>
  <si>
    <t>SCHUYLER</t>
  </si>
  <si>
    <t>14940</t>
  </si>
  <si>
    <t>17171</t>
  </si>
  <si>
    <t>14950</t>
  </si>
  <si>
    <t>17173</t>
  </si>
  <si>
    <t>14900</t>
  </si>
  <si>
    <t>17163</t>
  </si>
  <si>
    <t>14960</t>
  </si>
  <si>
    <t>17175</t>
  </si>
  <si>
    <t>STARK</t>
  </si>
  <si>
    <t>14970</t>
  </si>
  <si>
    <t>17177</t>
  </si>
  <si>
    <t>STEPHENSON</t>
  </si>
  <si>
    <t>14980</t>
  </si>
  <si>
    <t>17179</t>
  </si>
  <si>
    <t>TAZEWELL</t>
  </si>
  <si>
    <t>14981</t>
  </si>
  <si>
    <t>17181</t>
  </si>
  <si>
    <t>14982</t>
  </si>
  <si>
    <t>17183</t>
  </si>
  <si>
    <t>VERMILION</t>
  </si>
  <si>
    <t>Danville, IL</t>
  </si>
  <si>
    <t>19180</t>
  </si>
  <si>
    <t>14983</t>
  </si>
  <si>
    <t>17185</t>
  </si>
  <si>
    <t>WABASH</t>
  </si>
  <si>
    <t>14984</t>
  </si>
  <si>
    <t>17187</t>
  </si>
  <si>
    <t>14985</t>
  </si>
  <si>
    <t>17189</t>
  </si>
  <si>
    <t>14986</t>
  </si>
  <si>
    <t>17191</t>
  </si>
  <si>
    <t>14987</t>
  </si>
  <si>
    <t>17193</t>
  </si>
  <si>
    <t>14988</t>
  </si>
  <si>
    <t>17195</t>
  </si>
  <si>
    <t>WHITESIDE</t>
  </si>
  <si>
    <t>14989</t>
  </si>
  <si>
    <t>17197</t>
  </si>
  <si>
    <t>WILL</t>
  </si>
  <si>
    <t>14990</t>
  </si>
  <si>
    <t>17199</t>
  </si>
  <si>
    <t>WILLIAMSON</t>
  </si>
  <si>
    <t>14991</t>
  </si>
  <si>
    <t>17201</t>
  </si>
  <si>
    <t>14992</t>
  </si>
  <si>
    <t>17203</t>
  </si>
  <si>
    <t>WOODFORD</t>
  </si>
  <si>
    <t>15000</t>
  </si>
  <si>
    <t>18001</t>
  </si>
  <si>
    <t>IN</t>
  </si>
  <si>
    <t>INDIANA</t>
  </si>
  <si>
    <t>15010</t>
  </si>
  <si>
    <t>18003</t>
  </si>
  <si>
    <t>ALLEN</t>
  </si>
  <si>
    <t>Fort Wayne, IN</t>
  </si>
  <si>
    <t>23060</t>
  </si>
  <si>
    <t>15020</t>
  </si>
  <si>
    <t>18005</t>
  </si>
  <si>
    <t>BARTHOLOMEW</t>
  </si>
  <si>
    <t>Columbus, IN</t>
  </si>
  <si>
    <t>18020</t>
  </si>
  <si>
    <t>15030</t>
  </si>
  <si>
    <t>18007</t>
  </si>
  <si>
    <t>Lafayette-West Lafayette, IN</t>
  </si>
  <si>
    <t>29200</t>
  </si>
  <si>
    <t>15040</t>
  </si>
  <si>
    <t>18009</t>
  </si>
  <si>
    <t>BLACKFORD</t>
  </si>
  <si>
    <t>15050</t>
  </si>
  <si>
    <t>18011</t>
  </si>
  <si>
    <t>Indianapolis-Carmel-Anderson, IN</t>
  </si>
  <si>
    <t>26900</t>
  </si>
  <si>
    <t>15060</t>
  </si>
  <si>
    <t>18013</t>
  </si>
  <si>
    <t>15070</t>
  </si>
  <si>
    <t>18015</t>
  </si>
  <si>
    <t>15080</t>
  </si>
  <si>
    <t>18017</t>
  </si>
  <si>
    <t>23130</t>
  </si>
  <si>
    <t>26027</t>
  </si>
  <si>
    <t>South Bend-Mishawaka, IN-MI</t>
  </si>
  <si>
    <t>43780</t>
  </si>
  <si>
    <t>15090</t>
  </si>
  <si>
    <t>18019</t>
  </si>
  <si>
    <t>Louisville/Jefferson County, KY-IN</t>
  </si>
  <si>
    <t>31140</t>
  </si>
  <si>
    <t>15100</t>
  </si>
  <si>
    <t>18021</t>
  </si>
  <si>
    <t>Terre Haute, IN</t>
  </si>
  <si>
    <t>45460</t>
  </si>
  <si>
    <t>15110</t>
  </si>
  <si>
    <t>18023</t>
  </si>
  <si>
    <t>15120</t>
  </si>
  <si>
    <t>18025</t>
  </si>
  <si>
    <t>15130</t>
  </si>
  <si>
    <t>18027</t>
  </si>
  <si>
    <t>DAVIESS</t>
  </si>
  <si>
    <t>15160</t>
  </si>
  <si>
    <t>18033</t>
  </si>
  <si>
    <t>15140</t>
  </si>
  <si>
    <t>18029</t>
  </si>
  <si>
    <t>DEARBORN</t>
  </si>
  <si>
    <t>Cincinnati, OH-KY-IN</t>
  </si>
  <si>
    <t>17140</t>
  </si>
  <si>
    <t>15150</t>
  </si>
  <si>
    <t>18031</t>
  </si>
  <si>
    <t>15170</t>
  </si>
  <si>
    <t>18035</t>
  </si>
  <si>
    <t>Muncie, IN</t>
  </si>
  <si>
    <t>34620</t>
  </si>
  <si>
    <t>15180</t>
  </si>
  <si>
    <t>18037</t>
  </si>
  <si>
    <t>DUBOIS</t>
  </si>
  <si>
    <t>15190</t>
  </si>
  <si>
    <t>18039</t>
  </si>
  <si>
    <t>ELKHART</t>
  </si>
  <si>
    <t>Elkhart-Goshen, IN</t>
  </si>
  <si>
    <t>21140</t>
  </si>
  <si>
    <t>15200</t>
  </si>
  <si>
    <t>18041</t>
  </si>
  <si>
    <t>15210</t>
  </si>
  <si>
    <t>18043</t>
  </si>
  <si>
    <t>15220</t>
  </si>
  <si>
    <t>18045</t>
  </si>
  <si>
    <t>FOUNTAIN</t>
  </si>
  <si>
    <t>15230</t>
  </si>
  <si>
    <t>18047</t>
  </si>
  <si>
    <t>15240</t>
  </si>
  <si>
    <t>18049</t>
  </si>
  <si>
    <t>15250</t>
  </si>
  <si>
    <t>18051</t>
  </si>
  <si>
    <t>GIBSON</t>
  </si>
  <si>
    <t>18053</t>
  </si>
  <si>
    <t>15270</t>
  </si>
  <si>
    <t>18055</t>
  </si>
  <si>
    <t>15280</t>
  </si>
  <si>
    <t>18057</t>
  </si>
  <si>
    <t>15290</t>
  </si>
  <si>
    <t>18059</t>
  </si>
  <si>
    <t>15300</t>
  </si>
  <si>
    <t>18061</t>
  </si>
  <si>
    <t>15310</t>
  </si>
  <si>
    <t>18063</t>
  </si>
  <si>
    <t>HENDRICKS</t>
  </si>
  <si>
    <t>15320</t>
  </si>
  <si>
    <t>18065</t>
  </si>
  <si>
    <t>15330</t>
  </si>
  <si>
    <t>18067</t>
  </si>
  <si>
    <t>Kokomo, IN</t>
  </si>
  <si>
    <t>29020</t>
  </si>
  <si>
    <t>15340</t>
  </si>
  <si>
    <t>18069</t>
  </si>
  <si>
    <t>HUNTINGTON</t>
  </si>
  <si>
    <t>15350</t>
  </si>
  <si>
    <t>18071</t>
  </si>
  <si>
    <t>15360</t>
  </si>
  <si>
    <t>18073</t>
  </si>
  <si>
    <t>Gary, IN</t>
  </si>
  <si>
    <t>23844</t>
  </si>
  <si>
    <t>15370</t>
  </si>
  <si>
    <t>18075</t>
  </si>
  <si>
    <t>JAY</t>
  </si>
  <si>
    <t>15380</t>
  </si>
  <si>
    <t>18077</t>
  </si>
  <si>
    <t>15390</t>
  </si>
  <si>
    <t>18079</t>
  </si>
  <si>
    <t>JENNINGS</t>
  </si>
  <si>
    <t>15400</t>
  </si>
  <si>
    <t>18081</t>
  </si>
  <si>
    <t>15410</t>
  </si>
  <si>
    <t>18083</t>
  </si>
  <si>
    <t>15420</t>
  </si>
  <si>
    <t>18085</t>
  </si>
  <si>
    <t>KOSCIUSKO</t>
  </si>
  <si>
    <t>15450</t>
  </si>
  <si>
    <t>18091</t>
  </si>
  <si>
    <t>LA PORTE</t>
  </si>
  <si>
    <t>Michigan City-La Porte, IN</t>
  </si>
  <si>
    <t>33140</t>
  </si>
  <si>
    <t>15430</t>
  </si>
  <si>
    <t>18087</t>
  </si>
  <si>
    <t>LAGRANGE</t>
  </si>
  <si>
    <t>15440</t>
  </si>
  <si>
    <t>18089</t>
  </si>
  <si>
    <t>15460</t>
  </si>
  <si>
    <t>18093</t>
  </si>
  <si>
    <t>15470</t>
  </si>
  <si>
    <t>18095</t>
  </si>
  <si>
    <t>15480</t>
  </si>
  <si>
    <t>18097</t>
  </si>
  <si>
    <t>15490</t>
  </si>
  <si>
    <t>18099</t>
  </si>
  <si>
    <t>15500</t>
  </si>
  <si>
    <t>18101</t>
  </si>
  <si>
    <t>15510</t>
  </si>
  <si>
    <t>18103</t>
  </si>
  <si>
    <t>MIAMI</t>
  </si>
  <si>
    <t>15520</t>
  </si>
  <si>
    <t>18105</t>
  </si>
  <si>
    <t>Bloomington, IN</t>
  </si>
  <si>
    <t>15530</t>
  </si>
  <si>
    <t>18107</t>
  </si>
  <si>
    <t>15540</t>
  </si>
  <si>
    <t>18109</t>
  </si>
  <si>
    <t>15550</t>
  </si>
  <si>
    <t>18111</t>
  </si>
  <si>
    <t>15560</t>
  </si>
  <si>
    <t>18113</t>
  </si>
  <si>
    <t>NOBLE</t>
  </si>
  <si>
    <t>15570</t>
  </si>
  <si>
    <t>18115</t>
  </si>
  <si>
    <t>OHIO</t>
  </si>
  <si>
    <t>15580</t>
  </si>
  <si>
    <t>18117</t>
  </si>
  <si>
    <t>15590</t>
  </si>
  <si>
    <t>18119</t>
  </si>
  <si>
    <t>OWEN</t>
  </si>
  <si>
    <t>15600</t>
  </si>
  <si>
    <t>18121</t>
  </si>
  <si>
    <t>PARKE</t>
  </si>
  <si>
    <t>15610</t>
  </si>
  <si>
    <t>18123</t>
  </si>
  <si>
    <t>15620</t>
  </si>
  <si>
    <t>18125</t>
  </si>
  <si>
    <t>15630</t>
  </si>
  <si>
    <t>18127</t>
  </si>
  <si>
    <t>PORTER</t>
  </si>
  <si>
    <t>15640</t>
  </si>
  <si>
    <t>18129</t>
  </si>
  <si>
    <t>POSEY</t>
  </si>
  <si>
    <t>Evansville, IN-KY</t>
  </si>
  <si>
    <t>21780</t>
  </si>
  <si>
    <t>15650</t>
  </si>
  <si>
    <t>18131</t>
  </si>
  <si>
    <t>15660</t>
  </si>
  <si>
    <t>18133</t>
  </si>
  <si>
    <t>15670</t>
  </si>
  <si>
    <t>18135</t>
  </si>
  <si>
    <t>15680</t>
  </si>
  <si>
    <t>18137</t>
  </si>
  <si>
    <t>RIPLEY</t>
  </si>
  <si>
    <t>15690</t>
  </si>
  <si>
    <t>18139</t>
  </si>
  <si>
    <t>RUSH</t>
  </si>
  <si>
    <t>15710</t>
  </si>
  <si>
    <t>18143</t>
  </si>
  <si>
    <t>50012</t>
  </si>
  <si>
    <t>15720</t>
  </si>
  <si>
    <t>18145</t>
  </si>
  <si>
    <t>15730</t>
  </si>
  <si>
    <t>18147</t>
  </si>
  <si>
    <t>SPENCER</t>
  </si>
  <si>
    <t>15740</t>
  </si>
  <si>
    <t>18149</t>
  </si>
  <si>
    <t>STARKE</t>
  </si>
  <si>
    <t>15750</t>
  </si>
  <si>
    <t>18151</t>
  </si>
  <si>
    <t>STEUBEN</t>
  </si>
  <si>
    <t>15760</t>
  </si>
  <si>
    <t>18153</t>
  </si>
  <si>
    <t>SULLIVAN</t>
  </si>
  <si>
    <t>15770</t>
  </si>
  <si>
    <t>18155</t>
  </si>
  <si>
    <t>SWITZERLAND</t>
  </si>
  <si>
    <t>15780</t>
  </si>
  <si>
    <t>18157</t>
  </si>
  <si>
    <t>TIPPECANOE</t>
  </si>
  <si>
    <t>15790</t>
  </si>
  <si>
    <t>18159</t>
  </si>
  <si>
    <t>TIPTON</t>
  </si>
  <si>
    <t>15800</t>
  </si>
  <si>
    <t>18161</t>
  </si>
  <si>
    <t>15810</t>
  </si>
  <si>
    <t>18163</t>
  </si>
  <si>
    <t>VANDERBURGH</t>
  </si>
  <si>
    <t>15820</t>
  </si>
  <si>
    <t>18165</t>
  </si>
  <si>
    <t>VERMILLION</t>
  </si>
  <si>
    <t>15830</t>
  </si>
  <si>
    <t>18167</t>
  </si>
  <si>
    <t>VIGO</t>
  </si>
  <si>
    <t>15840</t>
  </si>
  <si>
    <t>18169</t>
  </si>
  <si>
    <t>15850</t>
  </si>
  <si>
    <t>18171</t>
  </si>
  <si>
    <t>15860</t>
  </si>
  <si>
    <t>18173</t>
  </si>
  <si>
    <t>WARRICK</t>
  </si>
  <si>
    <t>15870</t>
  </si>
  <si>
    <t>18175</t>
  </si>
  <si>
    <t>15880</t>
  </si>
  <si>
    <t>18177</t>
  </si>
  <si>
    <t>15890</t>
  </si>
  <si>
    <t>18179</t>
  </si>
  <si>
    <t>WELLS</t>
  </si>
  <si>
    <t>15900</t>
  </si>
  <si>
    <t>18181</t>
  </si>
  <si>
    <t>15910</t>
  </si>
  <si>
    <t>18183</t>
  </si>
  <si>
    <t>WHITLEY</t>
  </si>
  <si>
    <t>17000</t>
  </si>
  <si>
    <t>20001</t>
  </si>
  <si>
    <t>KS</t>
  </si>
  <si>
    <t>KANSAS</t>
  </si>
  <si>
    <t>17010</t>
  </si>
  <si>
    <t>20003</t>
  </si>
  <si>
    <t>ANDERSON</t>
  </si>
  <si>
    <t>20005</t>
  </si>
  <si>
    <t>ATCHISON</t>
  </si>
  <si>
    <t>17030</t>
  </si>
  <si>
    <t>20007</t>
  </si>
  <si>
    <t>BARBER</t>
  </si>
  <si>
    <t>17040</t>
  </si>
  <si>
    <t>20009</t>
  </si>
  <si>
    <t>BARTON</t>
  </si>
  <si>
    <t>17050</t>
  </si>
  <si>
    <t>20011</t>
  </si>
  <si>
    <t>BOURBON</t>
  </si>
  <si>
    <t>17060</t>
  </si>
  <si>
    <t>20013</t>
  </si>
  <si>
    <t>17070</t>
  </si>
  <si>
    <t>20015</t>
  </si>
  <si>
    <t>Wichita, KS</t>
  </si>
  <si>
    <t>48620</t>
  </si>
  <si>
    <t>17080</t>
  </si>
  <si>
    <t>20017</t>
  </si>
  <si>
    <t>CHASE</t>
  </si>
  <si>
    <t>17090</t>
  </si>
  <si>
    <t>20019</t>
  </si>
  <si>
    <t>CHAUTAUQUA</t>
  </si>
  <si>
    <t>17100</t>
  </si>
  <si>
    <t>20021</t>
  </si>
  <si>
    <t>17110</t>
  </si>
  <si>
    <t>20023</t>
  </si>
  <si>
    <t>17120</t>
  </si>
  <si>
    <t>20025</t>
  </si>
  <si>
    <t>17130</t>
  </si>
  <si>
    <t>20027</t>
  </si>
  <si>
    <t>20029</t>
  </si>
  <si>
    <t>CLOUD</t>
  </si>
  <si>
    <t>17150</t>
  </si>
  <si>
    <t>20031</t>
  </si>
  <si>
    <t>COFFEY</t>
  </si>
  <si>
    <t>17160</t>
  </si>
  <si>
    <t>20033</t>
  </si>
  <si>
    <t>COMANCHE</t>
  </si>
  <si>
    <t>17170</t>
  </si>
  <si>
    <t>20035</t>
  </si>
  <si>
    <t>COWLEY</t>
  </si>
  <si>
    <t>17180</t>
  </si>
  <si>
    <t>20037</t>
  </si>
  <si>
    <t>17190</t>
  </si>
  <si>
    <t>20039</t>
  </si>
  <si>
    <t>17200</t>
  </si>
  <si>
    <t>20041</t>
  </si>
  <si>
    <t>17210</t>
  </si>
  <si>
    <t>20043</t>
  </si>
  <si>
    <t>DONIPHAN</t>
  </si>
  <si>
    <t>St. Joseph, MO-KS</t>
  </si>
  <si>
    <t>41140</t>
  </si>
  <si>
    <t>17220</t>
  </si>
  <si>
    <t>20045</t>
  </si>
  <si>
    <t>Lawrence, KS</t>
  </si>
  <si>
    <t>29940</t>
  </si>
  <si>
    <t>17230</t>
  </si>
  <si>
    <t>20047</t>
  </si>
  <si>
    <t>17240</t>
  </si>
  <si>
    <t>20049</t>
  </si>
  <si>
    <t>ELK</t>
  </si>
  <si>
    <t>17250</t>
  </si>
  <si>
    <t>20051</t>
  </si>
  <si>
    <t>ELLIS</t>
  </si>
  <si>
    <t>17260</t>
  </si>
  <si>
    <t>20053</t>
  </si>
  <si>
    <t>ELLSWORTH</t>
  </si>
  <si>
    <t>17270</t>
  </si>
  <si>
    <t>20055</t>
  </si>
  <si>
    <t>FINNEY</t>
  </si>
  <si>
    <t>17280</t>
  </si>
  <si>
    <t>20057</t>
  </si>
  <si>
    <t>17290</t>
  </si>
  <si>
    <t>20059</t>
  </si>
  <si>
    <t>17300</t>
  </si>
  <si>
    <t>20061</t>
  </si>
  <si>
    <t>GEARY</t>
  </si>
  <si>
    <t>31740</t>
  </si>
  <si>
    <t>Manhattan, KS</t>
  </si>
  <si>
    <t>17310</t>
  </si>
  <si>
    <t>20063</t>
  </si>
  <si>
    <t>GOVE</t>
  </si>
  <si>
    <t>17320</t>
  </si>
  <si>
    <t>20065</t>
  </si>
  <si>
    <t>17330</t>
  </si>
  <si>
    <t>20067</t>
  </si>
  <si>
    <t>17340</t>
  </si>
  <si>
    <t>20069</t>
  </si>
  <si>
    <t>GRAY</t>
  </si>
  <si>
    <t>17350</t>
  </si>
  <si>
    <t>20071</t>
  </si>
  <si>
    <t>GREELEY</t>
  </si>
  <si>
    <t>17360</t>
  </si>
  <si>
    <t>20073</t>
  </si>
  <si>
    <t>GREENWOOD</t>
  </si>
  <si>
    <t>17370</t>
  </si>
  <si>
    <t>20075</t>
  </si>
  <si>
    <t>17380</t>
  </si>
  <si>
    <t>20077</t>
  </si>
  <si>
    <t>HARPER</t>
  </si>
  <si>
    <t>17390</t>
  </si>
  <si>
    <t>20079</t>
  </si>
  <si>
    <t>HARVEY</t>
  </si>
  <si>
    <t>17391</t>
  </si>
  <si>
    <t>20081</t>
  </si>
  <si>
    <t>HASKELL</t>
  </si>
  <si>
    <t>17410</t>
  </si>
  <si>
    <t>20083</t>
  </si>
  <si>
    <t>HODGEMAN</t>
  </si>
  <si>
    <t>17420</t>
  </si>
  <si>
    <t>20085</t>
  </si>
  <si>
    <t>Topeka, KS</t>
  </si>
  <si>
    <t>45820</t>
  </si>
  <si>
    <t>17430</t>
  </si>
  <si>
    <t>20087</t>
  </si>
  <si>
    <t>17440</t>
  </si>
  <si>
    <t>20089</t>
  </si>
  <si>
    <t>JEWELL</t>
  </si>
  <si>
    <t>17451</t>
  </si>
  <si>
    <t>20093</t>
  </si>
  <si>
    <t>KEARNY</t>
  </si>
  <si>
    <t>17470</t>
  </si>
  <si>
    <t>20095</t>
  </si>
  <si>
    <t>KINGMAN</t>
  </si>
  <si>
    <t>17480</t>
  </si>
  <si>
    <t>20097</t>
  </si>
  <si>
    <t>17490</t>
  </si>
  <si>
    <t>20099</t>
  </si>
  <si>
    <t>LABETTE</t>
  </si>
  <si>
    <t>17500</t>
  </si>
  <si>
    <t>20101</t>
  </si>
  <si>
    <t>LANE</t>
  </si>
  <si>
    <t>17510</t>
  </si>
  <si>
    <t>20103</t>
  </si>
  <si>
    <t>LEAVENWORTH</t>
  </si>
  <si>
    <t>Kansas City, MO-KS</t>
  </si>
  <si>
    <t>28140</t>
  </si>
  <si>
    <t>17520</t>
  </si>
  <si>
    <t>20105</t>
  </si>
  <si>
    <t>17530</t>
  </si>
  <si>
    <t>20107</t>
  </si>
  <si>
    <t>17540</t>
  </si>
  <si>
    <t>20109</t>
  </si>
  <si>
    <t>17550</t>
  </si>
  <si>
    <t>20111</t>
  </si>
  <si>
    <t>17570</t>
  </si>
  <si>
    <t>20115</t>
  </si>
  <si>
    <t>17580</t>
  </si>
  <si>
    <t>20117</t>
  </si>
  <si>
    <t>17560</t>
  </si>
  <si>
    <t>20113</t>
  </si>
  <si>
    <t>MCPHERSON</t>
  </si>
  <si>
    <t>17590</t>
  </si>
  <si>
    <t>20119</t>
  </si>
  <si>
    <t>MEADE</t>
  </si>
  <si>
    <t>17600</t>
  </si>
  <si>
    <t>20121</t>
  </si>
  <si>
    <t>17610</t>
  </si>
  <si>
    <t>20123</t>
  </si>
  <si>
    <t>17620</t>
  </si>
  <si>
    <t>20125</t>
  </si>
  <si>
    <t>17630</t>
  </si>
  <si>
    <t>20127</t>
  </si>
  <si>
    <t>MORRIS</t>
  </si>
  <si>
    <t>17640</t>
  </si>
  <si>
    <t>20129</t>
  </si>
  <si>
    <t>MORTON</t>
  </si>
  <si>
    <t>17650</t>
  </si>
  <si>
    <t>20131</t>
  </si>
  <si>
    <t>NEMAHA</t>
  </si>
  <si>
    <t>20133</t>
  </si>
  <si>
    <t>NEOSHO</t>
  </si>
  <si>
    <t>17670</t>
  </si>
  <si>
    <t>20135</t>
  </si>
  <si>
    <t>NESS</t>
  </si>
  <si>
    <t>17680</t>
  </si>
  <si>
    <t>20137</t>
  </si>
  <si>
    <t>NORTON</t>
  </si>
  <si>
    <t>17690</t>
  </si>
  <si>
    <t>20139</t>
  </si>
  <si>
    <t>OSAGE</t>
  </si>
  <si>
    <t>17700</t>
  </si>
  <si>
    <t>20141</t>
  </si>
  <si>
    <t>OSBORNE</t>
  </si>
  <si>
    <t>17710</t>
  </si>
  <si>
    <t>20143</t>
  </si>
  <si>
    <t>OTTAWA</t>
  </si>
  <si>
    <t>17720</t>
  </si>
  <si>
    <t>20145</t>
  </si>
  <si>
    <t>PAWNEE</t>
  </si>
  <si>
    <t>17730</t>
  </si>
  <si>
    <t>20147</t>
  </si>
  <si>
    <t>17740</t>
  </si>
  <si>
    <t>20149</t>
  </si>
  <si>
    <t>POTTAWATOMIE</t>
  </si>
  <si>
    <t>17750</t>
  </si>
  <si>
    <t>20151</t>
  </si>
  <si>
    <t>PRATT</t>
  </si>
  <si>
    <t>17760</t>
  </si>
  <si>
    <t>20153</t>
  </si>
  <si>
    <t>RAWLINS</t>
  </si>
  <si>
    <t>17770</t>
  </si>
  <si>
    <t>20155</t>
  </si>
  <si>
    <t>RENO</t>
  </si>
  <si>
    <t>17780</t>
  </si>
  <si>
    <t>20157</t>
  </si>
  <si>
    <t>REPUBLIC</t>
  </si>
  <si>
    <t>17790</t>
  </si>
  <si>
    <t>20159</t>
  </si>
  <si>
    <t>RICE</t>
  </si>
  <si>
    <t>17800</t>
  </si>
  <si>
    <t>20161</t>
  </si>
  <si>
    <t>RILEY</t>
  </si>
  <si>
    <t>17810</t>
  </si>
  <si>
    <t>20163</t>
  </si>
  <si>
    <t>ROOKS</t>
  </si>
  <si>
    <t>20165</t>
  </si>
  <si>
    <t>17830</t>
  </si>
  <si>
    <t>20167</t>
  </si>
  <si>
    <t>17840</t>
  </si>
  <si>
    <t>20169</t>
  </si>
  <si>
    <t>17841</t>
  </si>
  <si>
    <t>20171</t>
  </si>
  <si>
    <t>17860</t>
  </si>
  <si>
    <t>20173</t>
  </si>
  <si>
    <t>17870</t>
  </si>
  <si>
    <t>20175</t>
  </si>
  <si>
    <t>SEWARD</t>
  </si>
  <si>
    <t>17880</t>
  </si>
  <si>
    <t>20177</t>
  </si>
  <si>
    <t>SHAWNEE</t>
  </si>
  <si>
    <t>17890</t>
  </si>
  <si>
    <t>20179</t>
  </si>
  <si>
    <t>SHERIDAN</t>
  </si>
  <si>
    <t>17900</t>
  </si>
  <si>
    <t>20181</t>
  </si>
  <si>
    <t>SHERMAN</t>
  </si>
  <si>
    <t>17910</t>
  </si>
  <si>
    <t>20183</t>
  </si>
  <si>
    <t>SMITH</t>
  </si>
  <si>
    <t>17920</t>
  </si>
  <si>
    <t>20185</t>
  </si>
  <si>
    <t>STAFFORD</t>
  </si>
  <si>
    <t>17921</t>
  </si>
  <si>
    <t>20187</t>
  </si>
  <si>
    <t>STANTON</t>
  </si>
  <si>
    <t>17940</t>
  </si>
  <si>
    <t>20189</t>
  </si>
  <si>
    <t>STEVENS</t>
  </si>
  <si>
    <t>17950</t>
  </si>
  <si>
    <t>20191</t>
  </si>
  <si>
    <t>SUMNER</t>
  </si>
  <si>
    <t>17960</t>
  </si>
  <si>
    <t>20193</t>
  </si>
  <si>
    <t>17970</t>
  </si>
  <si>
    <t>20195</t>
  </si>
  <si>
    <t>TREGO</t>
  </si>
  <si>
    <t>20197</t>
  </si>
  <si>
    <t>WABAUNSEE</t>
  </si>
  <si>
    <t>17981</t>
  </si>
  <si>
    <t>20199</t>
  </si>
  <si>
    <t>WALLACE</t>
  </si>
  <si>
    <t>17982</t>
  </si>
  <si>
    <t>20201</t>
  </si>
  <si>
    <t>17983</t>
  </si>
  <si>
    <t>20203</t>
  </si>
  <si>
    <t>WICHITA</t>
  </si>
  <si>
    <t>17984</t>
  </si>
  <si>
    <t>20205</t>
  </si>
  <si>
    <t>WILSON</t>
  </si>
  <si>
    <t>17985</t>
  </si>
  <si>
    <t>20207</t>
  </si>
  <si>
    <t>WOODSON</t>
  </si>
  <si>
    <t>17986</t>
  </si>
  <si>
    <t>20209</t>
  </si>
  <si>
    <t>WYANDOTTE</t>
  </si>
  <si>
    <t>18000</t>
  </si>
  <si>
    <t>21001</t>
  </si>
  <si>
    <t>KY</t>
  </si>
  <si>
    <t>KENTUCKY</t>
  </si>
  <si>
    <t>18010</t>
  </si>
  <si>
    <t>21003</t>
  </si>
  <si>
    <t>Bowling Green, KY</t>
  </si>
  <si>
    <t>21005</t>
  </si>
  <si>
    <t>18030</t>
  </si>
  <si>
    <t>21007</t>
  </si>
  <si>
    <t>BALLARD</t>
  </si>
  <si>
    <t>18040</t>
  </si>
  <si>
    <t>21009</t>
  </si>
  <si>
    <t>BARREN</t>
  </si>
  <si>
    <t>18050</t>
  </si>
  <si>
    <t>21011</t>
  </si>
  <si>
    <t>BATH</t>
  </si>
  <si>
    <t>18060</t>
  </si>
  <si>
    <t>21013</t>
  </si>
  <si>
    <t>BELL</t>
  </si>
  <si>
    <t>18070</t>
  </si>
  <si>
    <t>21015</t>
  </si>
  <si>
    <t>18080</t>
  </si>
  <si>
    <t>21017</t>
  </si>
  <si>
    <t>Lexington-Fayette, KY</t>
  </si>
  <si>
    <t>30460</t>
  </si>
  <si>
    <t>18090</t>
  </si>
  <si>
    <t>21019</t>
  </si>
  <si>
    <t>BOYD</t>
  </si>
  <si>
    <t>Huntington-Ashland, WV-KY-OH</t>
  </si>
  <si>
    <t>26580</t>
  </si>
  <si>
    <t>18100</t>
  </si>
  <si>
    <t>21021</t>
  </si>
  <si>
    <t>BOYLE</t>
  </si>
  <si>
    <t>18110</t>
  </si>
  <si>
    <t>21023</t>
  </si>
  <si>
    <t>BRACKEN</t>
  </si>
  <si>
    <t>18120</t>
  </si>
  <si>
    <t>21025</t>
  </si>
  <si>
    <t>BREATHITT</t>
  </si>
  <si>
    <t>18130</t>
  </si>
  <si>
    <t>21027</t>
  </si>
  <si>
    <t>BRECKINRIDGE</t>
  </si>
  <si>
    <t>18140</t>
  </si>
  <si>
    <t>21029</t>
  </si>
  <si>
    <t>BULLITT</t>
  </si>
  <si>
    <t>18150</t>
  </si>
  <si>
    <t>21031</t>
  </si>
  <si>
    <t>18160</t>
  </si>
  <si>
    <t>21033</t>
  </si>
  <si>
    <t>CALDWELL</t>
  </si>
  <si>
    <t>18170</t>
  </si>
  <si>
    <t>21035</t>
  </si>
  <si>
    <t>CALLOWAY</t>
  </si>
  <si>
    <t>18180</t>
  </si>
  <si>
    <t>21037</t>
  </si>
  <si>
    <t>CAMPBELL</t>
  </si>
  <si>
    <t>18190</t>
  </si>
  <si>
    <t>21039</t>
  </si>
  <si>
    <t>CARLISLE</t>
  </si>
  <si>
    <t>18191</t>
  </si>
  <si>
    <t>21041</t>
  </si>
  <si>
    <t>18210</t>
  </si>
  <si>
    <t>21043</t>
  </si>
  <si>
    <t>CARTER</t>
  </si>
  <si>
    <t>18220</t>
  </si>
  <si>
    <t>21045</t>
  </si>
  <si>
    <t>CASEY</t>
  </si>
  <si>
    <t>18230</t>
  </si>
  <si>
    <t>21047</t>
  </si>
  <si>
    <t>Clarksville, TN-KY</t>
  </si>
  <si>
    <t>18240</t>
  </si>
  <si>
    <t>21049</t>
  </si>
  <si>
    <t>18250</t>
  </si>
  <si>
    <t>21051</t>
  </si>
  <si>
    <t>18260</t>
  </si>
  <si>
    <t>21053</t>
  </si>
  <si>
    <t>18270</t>
  </si>
  <si>
    <t>21055</t>
  </si>
  <si>
    <t>18271</t>
  </si>
  <si>
    <t>21057</t>
  </si>
  <si>
    <t>18290</t>
  </si>
  <si>
    <t>21059</t>
  </si>
  <si>
    <t>Owensboro, KY</t>
  </si>
  <si>
    <t>36980</t>
  </si>
  <si>
    <t>18291</t>
  </si>
  <si>
    <t>21061</t>
  </si>
  <si>
    <t>EDMONSON</t>
  </si>
  <si>
    <t>18310</t>
  </si>
  <si>
    <t>21063</t>
  </si>
  <si>
    <t>ELLIOTT</t>
  </si>
  <si>
    <t>18320</t>
  </si>
  <si>
    <t>21065</t>
  </si>
  <si>
    <t>ESTILL</t>
  </si>
  <si>
    <t>18330</t>
  </si>
  <si>
    <t>21067</t>
  </si>
  <si>
    <t>18340</t>
  </si>
  <si>
    <t>21069</t>
  </si>
  <si>
    <t>FLEMING</t>
  </si>
  <si>
    <t>18350</t>
  </si>
  <si>
    <t>21071</t>
  </si>
  <si>
    <t>18360</t>
  </si>
  <si>
    <t>21073</t>
  </si>
  <si>
    <t>18361</t>
  </si>
  <si>
    <t>21075</t>
  </si>
  <si>
    <t>18362</t>
  </si>
  <si>
    <t>21077</t>
  </si>
  <si>
    <t>18390</t>
  </si>
  <si>
    <t>21079</t>
  </si>
  <si>
    <t>GARRARD</t>
  </si>
  <si>
    <t>18400</t>
  </si>
  <si>
    <t>21081</t>
  </si>
  <si>
    <t>18410</t>
  </si>
  <si>
    <t>21083</t>
  </si>
  <si>
    <t>GRAVES</t>
  </si>
  <si>
    <t>18420</t>
  </si>
  <si>
    <t>21085</t>
  </si>
  <si>
    <t>GRAYSON</t>
  </si>
  <si>
    <t>18421</t>
  </si>
  <si>
    <t>21087</t>
  </si>
  <si>
    <t>GREEN</t>
  </si>
  <si>
    <t>18440</t>
  </si>
  <si>
    <t>21089</t>
  </si>
  <si>
    <t>GREENUP</t>
  </si>
  <si>
    <t>18450</t>
  </si>
  <si>
    <t>21091</t>
  </si>
  <si>
    <t>18460</t>
  </si>
  <si>
    <t>21093</t>
  </si>
  <si>
    <t>Elizabethtown-Fort Knox, KY</t>
  </si>
  <si>
    <t>21060</t>
  </si>
  <si>
    <t>18470</t>
  </si>
  <si>
    <t>21095</t>
  </si>
  <si>
    <t>HARLAN</t>
  </si>
  <si>
    <t>18480</t>
  </si>
  <si>
    <t>21097</t>
  </si>
  <si>
    <t>18490</t>
  </si>
  <si>
    <t>21099</t>
  </si>
  <si>
    <t>18500</t>
  </si>
  <si>
    <t>21101</t>
  </si>
  <si>
    <t>18510</t>
  </si>
  <si>
    <t>21103</t>
  </si>
  <si>
    <t>18511</t>
  </si>
  <si>
    <t>21105</t>
  </si>
  <si>
    <t>HICKMAN</t>
  </si>
  <si>
    <t>18530</t>
  </si>
  <si>
    <t>21107</t>
  </si>
  <si>
    <t>HOPKINS</t>
  </si>
  <si>
    <t>18540</t>
  </si>
  <si>
    <t>21109</t>
  </si>
  <si>
    <t>18550</t>
  </si>
  <si>
    <t>21111</t>
  </si>
  <si>
    <t>18560</t>
  </si>
  <si>
    <t>21113</t>
  </si>
  <si>
    <t>JESSAMINE</t>
  </si>
  <si>
    <t>18570</t>
  </si>
  <si>
    <t>21115</t>
  </si>
  <si>
    <t>18580</t>
  </si>
  <si>
    <t>21117</t>
  </si>
  <si>
    <t>KENTON</t>
  </si>
  <si>
    <t>18590</t>
  </si>
  <si>
    <t>21119</t>
  </si>
  <si>
    <t>KNOTT</t>
  </si>
  <si>
    <t>18600</t>
  </si>
  <si>
    <t>21121</t>
  </si>
  <si>
    <t>18610</t>
  </si>
  <si>
    <t>21123</t>
  </si>
  <si>
    <t>LARUE</t>
  </si>
  <si>
    <t>18620</t>
  </si>
  <si>
    <t>21125</t>
  </si>
  <si>
    <t>LAUREL</t>
  </si>
  <si>
    <t>18630</t>
  </si>
  <si>
    <t>21127</t>
  </si>
  <si>
    <t>36450</t>
  </si>
  <si>
    <t>39087</t>
  </si>
  <si>
    <t>18640</t>
  </si>
  <si>
    <t>21129</t>
  </si>
  <si>
    <t>18650</t>
  </si>
  <si>
    <t>21131</t>
  </si>
  <si>
    <t>LESLIE</t>
  </si>
  <si>
    <t>18660</t>
  </si>
  <si>
    <t>21133</t>
  </si>
  <si>
    <t>LETCHER</t>
  </si>
  <si>
    <t>18670</t>
  </si>
  <si>
    <t>21135</t>
  </si>
  <si>
    <t>18680</t>
  </si>
  <si>
    <t>21137</t>
  </si>
  <si>
    <t>18690</t>
  </si>
  <si>
    <t>21139</t>
  </si>
  <si>
    <t>18700</t>
  </si>
  <si>
    <t>21141</t>
  </si>
  <si>
    <t>18710</t>
  </si>
  <si>
    <t>21143</t>
  </si>
  <si>
    <t>18750</t>
  </si>
  <si>
    <t>21151</t>
  </si>
  <si>
    <t>18760</t>
  </si>
  <si>
    <t>21153</t>
  </si>
  <si>
    <t>MAGOFFIN</t>
  </si>
  <si>
    <t>18770</t>
  </si>
  <si>
    <t>21155</t>
  </si>
  <si>
    <t>18780</t>
  </si>
  <si>
    <t>21157</t>
  </si>
  <si>
    <t>18790</t>
  </si>
  <si>
    <t>21159</t>
  </si>
  <si>
    <t>18800</t>
  </si>
  <si>
    <t>21161</t>
  </si>
  <si>
    <t>18720</t>
  </si>
  <si>
    <t>21145</t>
  </si>
  <si>
    <t>MC CRACKEN</t>
  </si>
  <si>
    <t>18730</t>
  </si>
  <si>
    <t>21147</t>
  </si>
  <si>
    <t>MC CREARY</t>
  </si>
  <si>
    <t>18740</t>
  </si>
  <si>
    <t>21149</t>
  </si>
  <si>
    <t>18801</t>
  </si>
  <si>
    <t>21163</t>
  </si>
  <si>
    <t>18802</t>
  </si>
  <si>
    <t>21165</t>
  </si>
  <si>
    <t>MENIFEE</t>
  </si>
  <si>
    <t>18830</t>
  </si>
  <si>
    <t>21167</t>
  </si>
  <si>
    <t>18831</t>
  </si>
  <si>
    <t>21169</t>
  </si>
  <si>
    <t>METCALFE</t>
  </si>
  <si>
    <t>18850</t>
  </si>
  <si>
    <t>21171</t>
  </si>
  <si>
    <t>18860</t>
  </si>
  <si>
    <t>21173</t>
  </si>
  <si>
    <t>18861</t>
  </si>
  <si>
    <t>21175</t>
  </si>
  <si>
    <t>21177</t>
  </si>
  <si>
    <t>MUHLENBERG</t>
  </si>
  <si>
    <t>18890</t>
  </si>
  <si>
    <t>21179</t>
  </si>
  <si>
    <t>NELSON</t>
  </si>
  <si>
    <t>18900</t>
  </si>
  <si>
    <t>21181</t>
  </si>
  <si>
    <t>NICHOLAS</t>
  </si>
  <si>
    <t>18910</t>
  </si>
  <si>
    <t>21183</t>
  </si>
  <si>
    <t>18920</t>
  </si>
  <si>
    <t>21185</t>
  </si>
  <si>
    <t>OLDHAM</t>
  </si>
  <si>
    <t>18930</t>
  </si>
  <si>
    <t>21187</t>
  </si>
  <si>
    <t>18931</t>
  </si>
  <si>
    <t>21189</t>
  </si>
  <si>
    <t>OWSLEY</t>
  </si>
  <si>
    <t>18932</t>
  </si>
  <si>
    <t>21191</t>
  </si>
  <si>
    <t>PENDLETON</t>
  </si>
  <si>
    <t>18960</t>
  </si>
  <si>
    <t>21193</t>
  </si>
  <si>
    <t>18970</t>
  </si>
  <si>
    <t>21195</t>
  </si>
  <si>
    <t>18971</t>
  </si>
  <si>
    <t>21197</t>
  </si>
  <si>
    <t>POWELL</t>
  </si>
  <si>
    <t>18972</t>
  </si>
  <si>
    <t>21199</t>
  </si>
  <si>
    <t>18973</t>
  </si>
  <si>
    <t>21201</t>
  </si>
  <si>
    <t>ROBERTSON</t>
  </si>
  <si>
    <t>18974</t>
  </si>
  <si>
    <t>21203</t>
  </si>
  <si>
    <t>ROCKCASTLE</t>
  </si>
  <si>
    <t>18975</t>
  </si>
  <si>
    <t>21205</t>
  </si>
  <si>
    <t>ROWAN</t>
  </si>
  <si>
    <t>18976</t>
  </si>
  <si>
    <t>21207</t>
  </si>
  <si>
    <t>18977</t>
  </si>
  <si>
    <t>21209</t>
  </si>
  <si>
    <t>18978</t>
  </si>
  <si>
    <t>21211</t>
  </si>
  <si>
    <t>18979</t>
  </si>
  <si>
    <t>21213</t>
  </si>
  <si>
    <t>SIMPSON</t>
  </si>
  <si>
    <t>18980</t>
  </si>
  <si>
    <t>21215</t>
  </si>
  <si>
    <t>18981</t>
  </si>
  <si>
    <t>21217</t>
  </si>
  <si>
    <t>18982</t>
  </si>
  <si>
    <t>21219</t>
  </si>
  <si>
    <t>TODD</t>
  </si>
  <si>
    <t>18983</t>
  </si>
  <si>
    <t>21221</t>
  </si>
  <si>
    <t>TRIGG</t>
  </si>
  <si>
    <t>18984</t>
  </si>
  <si>
    <t>21223</t>
  </si>
  <si>
    <t>TRIMBLE</t>
  </si>
  <si>
    <t>50013</t>
  </si>
  <si>
    <t>18985</t>
  </si>
  <si>
    <t>21225</t>
  </si>
  <si>
    <t>18986</t>
  </si>
  <si>
    <t>21227</t>
  </si>
  <si>
    <t>18987</t>
  </si>
  <si>
    <t>21229</t>
  </si>
  <si>
    <t>18988</t>
  </si>
  <si>
    <t>21231</t>
  </si>
  <si>
    <t>18989</t>
  </si>
  <si>
    <t>21233</t>
  </si>
  <si>
    <t>18990</t>
  </si>
  <si>
    <t>21235</t>
  </si>
  <si>
    <t>18991</t>
  </si>
  <si>
    <t>21237</t>
  </si>
  <si>
    <t>WOLFE</t>
  </si>
  <si>
    <t>18992</t>
  </si>
  <si>
    <t>21239</t>
  </si>
  <si>
    <t>19000</t>
  </si>
  <si>
    <t>22001</t>
  </si>
  <si>
    <t>ACADIA</t>
  </si>
  <si>
    <t>LA</t>
  </si>
  <si>
    <t>Lafayette, LA</t>
  </si>
  <si>
    <t>29180</t>
  </si>
  <si>
    <t>19010</t>
  </si>
  <si>
    <t>22003</t>
  </si>
  <si>
    <t>LOUISIANA</t>
  </si>
  <si>
    <t>19020</t>
  </si>
  <si>
    <t>22005</t>
  </si>
  <si>
    <t>ASCENSION</t>
  </si>
  <si>
    <t>Baton Rouge, LA</t>
  </si>
  <si>
    <t>12940</t>
  </si>
  <si>
    <t>19030</t>
  </si>
  <si>
    <t>22007</t>
  </si>
  <si>
    <t>ASSUMPTION</t>
  </si>
  <si>
    <t>19040</t>
  </si>
  <si>
    <t>22009</t>
  </si>
  <si>
    <t>AVOYELLES</t>
  </si>
  <si>
    <t>19050</t>
  </si>
  <si>
    <t>22011</t>
  </si>
  <si>
    <t>BEAUREGARD</t>
  </si>
  <si>
    <t>19060</t>
  </si>
  <si>
    <t>22013</t>
  </si>
  <si>
    <t>BIENVILLE</t>
  </si>
  <si>
    <t>19070</t>
  </si>
  <si>
    <t>22015</t>
  </si>
  <si>
    <t>BOSSIER</t>
  </si>
  <si>
    <t>Shreveport-Bossier City, LA</t>
  </si>
  <si>
    <t>43340</t>
  </si>
  <si>
    <t>19080</t>
  </si>
  <si>
    <t>22017</t>
  </si>
  <si>
    <t>CADDO</t>
  </si>
  <si>
    <t>19090</t>
  </si>
  <si>
    <t>22019</t>
  </si>
  <si>
    <t>CALCASIEU</t>
  </si>
  <si>
    <t>Lake Charles, LA</t>
  </si>
  <si>
    <t>29340</t>
  </si>
  <si>
    <t>19100</t>
  </si>
  <si>
    <t>22021</t>
  </si>
  <si>
    <t>19110</t>
  </si>
  <si>
    <t>22023</t>
  </si>
  <si>
    <t>CAMERON</t>
  </si>
  <si>
    <t>19120</t>
  </si>
  <si>
    <t>22025</t>
  </si>
  <si>
    <t>CATAHOULA</t>
  </si>
  <si>
    <t>19130</t>
  </si>
  <si>
    <t>22027</t>
  </si>
  <si>
    <t>CLAIBORNE</t>
  </si>
  <si>
    <t>22029</t>
  </si>
  <si>
    <t>CONCORDIA</t>
  </si>
  <si>
    <t>19150</t>
  </si>
  <si>
    <t>22031</t>
  </si>
  <si>
    <t>19160</t>
  </si>
  <si>
    <t>22033</t>
  </si>
  <si>
    <t>E. BATON ROUGE</t>
  </si>
  <si>
    <t>19170</t>
  </si>
  <si>
    <t>22035</t>
  </si>
  <si>
    <t>EAST CARROLL</t>
  </si>
  <si>
    <t>22037</t>
  </si>
  <si>
    <t>EAST FELICIANA</t>
  </si>
  <si>
    <t>19190</t>
  </si>
  <si>
    <t>22039</t>
  </si>
  <si>
    <t>EVANGELINE</t>
  </si>
  <si>
    <t>19200</t>
  </si>
  <si>
    <t>22041</t>
  </si>
  <si>
    <t>19210</t>
  </si>
  <si>
    <t>22043</t>
  </si>
  <si>
    <t>Alexandria, LA</t>
  </si>
  <si>
    <t>10780</t>
  </si>
  <si>
    <t>19220</t>
  </si>
  <si>
    <t>22045</t>
  </si>
  <si>
    <t>IBERIA</t>
  </si>
  <si>
    <t>19230</t>
  </si>
  <si>
    <t>22047</t>
  </si>
  <si>
    <t>IBERVILLE</t>
  </si>
  <si>
    <t>19240</t>
  </si>
  <si>
    <t>22049</t>
  </si>
  <si>
    <t>19250</t>
  </si>
  <si>
    <t>22051</t>
  </si>
  <si>
    <t>New Orleans-Metairie, LA</t>
  </si>
  <si>
    <t>35380</t>
  </si>
  <si>
    <t>19260</t>
  </si>
  <si>
    <t>22053</t>
  </si>
  <si>
    <t>JEFFRSON DAVIS</t>
  </si>
  <si>
    <t>19270</t>
  </si>
  <si>
    <t>22055</t>
  </si>
  <si>
    <t>19280</t>
  </si>
  <si>
    <t>22057</t>
  </si>
  <si>
    <t>LAFOURCHE</t>
  </si>
  <si>
    <t>Houma-Thibodaux, LA</t>
  </si>
  <si>
    <t>26380</t>
  </si>
  <si>
    <t>19290</t>
  </si>
  <si>
    <t>22059</t>
  </si>
  <si>
    <t>LASALLE</t>
  </si>
  <si>
    <t>22061</t>
  </si>
  <si>
    <t>19310</t>
  </si>
  <si>
    <t>22063</t>
  </si>
  <si>
    <t>19320</t>
  </si>
  <si>
    <t>22065</t>
  </si>
  <si>
    <t>19330</t>
  </si>
  <si>
    <t>22067</t>
  </si>
  <si>
    <t>MOREHOUSE</t>
  </si>
  <si>
    <t>33740</t>
  </si>
  <si>
    <t>Monroe, LA</t>
  </si>
  <si>
    <t>22069</t>
  </si>
  <si>
    <t>NATCHITOCHES</t>
  </si>
  <si>
    <t>19350</t>
  </si>
  <si>
    <t>22071</t>
  </si>
  <si>
    <t>ORLEANS</t>
  </si>
  <si>
    <t>19360</t>
  </si>
  <si>
    <t>22073</t>
  </si>
  <si>
    <t>19370</t>
  </si>
  <si>
    <t>22075</t>
  </si>
  <si>
    <t>PLAQUEMINES</t>
  </si>
  <si>
    <t>19380</t>
  </si>
  <si>
    <t>22077</t>
  </si>
  <si>
    <t>POINTE COUPEE</t>
  </si>
  <si>
    <t>19390</t>
  </si>
  <si>
    <t>22079</t>
  </si>
  <si>
    <t>RAPIDES</t>
  </si>
  <si>
    <t>19400</t>
  </si>
  <si>
    <t>22081</t>
  </si>
  <si>
    <t>RED RIVER</t>
  </si>
  <si>
    <t>19410</t>
  </si>
  <si>
    <t>22083</t>
  </si>
  <si>
    <t>19420</t>
  </si>
  <si>
    <t>22085</t>
  </si>
  <si>
    <t>SABINE</t>
  </si>
  <si>
    <t>19430</t>
  </si>
  <si>
    <t>22087</t>
  </si>
  <si>
    <t>ST. BERNARD</t>
  </si>
  <si>
    <t>19440</t>
  </si>
  <si>
    <t>22089</t>
  </si>
  <si>
    <t>ST. CHARLES</t>
  </si>
  <si>
    <t>19450</t>
  </si>
  <si>
    <t>22091</t>
  </si>
  <si>
    <t>ST. HELENA</t>
  </si>
  <si>
    <t>22093</t>
  </si>
  <si>
    <t>ST. JAMES</t>
  </si>
  <si>
    <t>19470</t>
  </si>
  <si>
    <t>22095</t>
  </si>
  <si>
    <t>ST. JOHN BAPTIST</t>
  </si>
  <si>
    <t>19480</t>
  </si>
  <si>
    <t>22097</t>
  </si>
  <si>
    <t>ST. LANDRY</t>
  </si>
  <si>
    <t>19490</t>
  </si>
  <si>
    <t>22099</t>
  </si>
  <si>
    <t>ST. MARTIN</t>
  </si>
  <si>
    <t>22101</t>
  </si>
  <si>
    <t>ST. MARY</t>
  </si>
  <si>
    <t>19510</t>
  </si>
  <si>
    <t>22103</t>
  </si>
  <si>
    <t>ST. TAMMANY</t>
  </si>
  <si>
    <t>19520</t>
  </si>
  <si>
    <t>22105</t>
  </si>
  <si>
    <t>TANGIPAHOA</t>
  </si>
  <si>
    <t>Hammond, LA</t>
  </si>
  <si>
    <t>25220</t>
  </si>
  <si>
    <t>19530</t>
  </si>
  <si>
    <t>22107</t>
  </si>
  <si>
    <t>TENSAS</t>
  </si>
  <si>
    <t>19540</t>
  </si>
  <si>
    <t>22109</t>
  </si>
  <si>
    <t>TERREBONNE</t>
  </si>
  <si>
    <t>19550</t>
  </si>
  <si>
    <t>22111</t>
  </si>
  <si>
    <t>19560</t>
  </si>
  <si>
    <t>22113</t>
  </si>
  <si>
    <t>19570</t>
  </si>
  <si>
    <t>22115</t>
  </si>
  <si>
    <t>VERNON</t>
  </si>
  <si>
    <t>19600</t>
  </si>
  <si>
    <t>22121</t>
  </si>
  <si>
    <t>W. BATON ROUGE</t>
  </si>
  <si>
    <t>19580</t>
  </si>
  <si>
    <t>22117</t>
  </si>
  <si>
    <t>19590</t>
  </si>
  <si>
    <t>22119</t>
  </si>
  <si>
    <t>19610</t>
  </si>
  <si>
    <t>22123</t>
  </si>
  <si>
    <t>WEST CARROLL</t>
  </si>
  <si>
    <t>19620</t>
  </si>
  <si>
    <t>22125</t>
  </si>
  <si>
    <t>WEST FELICIANA</t>
  </si>
  <si>
    <t>19630</t>
  </si>
  <si>
    <t>22127</t>
  </si>
  <si>
    <t>WINN</t>
  </si>
  <si>
    <t>22000</t>
  </si>
  <si>
    <t>25001</t>
  </si>
  <si>
    <t>BARNSTABLE</t>
  </si>
  <si>
    <t>MA</t>
  </si>
  <si>
    <t>Barnstable Town, MA</t>
  </si>
  <si>
    <t>12700</t>
  </si>
  <si>
    <t>22010</t>
  </si>
  <si>
    <t>25003</t>
  </si>
  <si>
    <t>BERKSHIRE</t>
  </si>
  <si>
    <t>Pittsfield, MA</t>
  </si>
  <si>
    <t>38340</t>
  </si>
  <si>
    <t>22020</t>
  </si>
  <si>
    <t>25005</t>
  </si>
  <si>
    <t>BRISTOL</t>
  </si>
  <si>
    <t>Providence-Warwick, RI-MA</t>
  </si>
  <si>
    <t>39300</t>
  </si>
  <si>
    <t>22030</t>
  </si>
  <si>
    <t>25007</t>
  </si>
  <si>
    <t>DUKES</t>
  </si>
  <si>
    <t>MASSACHUSETTS</t>
  </si>
  <si>
    <t>22040</t>
  </si>
  <si>
    <t>25009</t>
  </si>
  <si>
    <t>ESSEX</t>
  </si>
  <si>
    <t>Cambridge-Newton-Framingham, MA</t>
  </si>
  <si>
    <t>15764</t>
  </si>
  <si>
    <t>22060</t>
  </si>
  <si>
    <t>25011</t>
  </si>
  <si>
    <t>44140</t>
  </si>
  <si>
    <t>Springfield, MA</t>
  </si>
  <si>
    <t>50001</t>
  </si>
  <si>
    <t>22070</t>
  </si>
  <si>
    <t>25013</t>
  </si>
  <si>
    <t>HAMPDEN</t>
  </si>
  <si>
    <t>22080</t>
  </si>
  <si>
    <t>25015</t>
  </si>
  <si>
    <t>HAMPSHIRE</t>
  </si>
  <si>
    <t>22090</t>
  </si>
  <si>
    <t>25017</t>
  </si>
  <si>
    <t>22120</t>
  </si>
  <si>
    <t>25019</t>
  </si>
  <si>
    <t>NANTUCKET</t>
  </si>
  <si>
    <t>22130</t>
  </si>
  <si>
    <t>25021</t>
  </si>
  <si>
    <t>NORFOLK</t>
  </si>
  <si>
    <t>Boston, MA</t>
  </si>
  <si>
    <t>14454</t>
  </si>
  <si>
    <t>22150</t>
  </si>
  <si>
    <t>25023</t>
  </si>
  <si>
    <t>22999</t>
  </si>
  <si>
    <t>25990</t>
  </si>
  <si>
    <t>22160</t>
  </si>
  <si>
    <t>25025</t>
  </si>
  <si>
    <t>SUFFOLK</t>
  </si>
  <si>
    <t>22170</t>
  </si>
  <si>
    <t>25027</t>
  </si>
  <si>
    <t>WORCESTER</t>
  </si>
  <si>
    <t>21000</t>
  </si>
  <si>
    <t>24001</t>
  </si>
  <si>
    <t>ALLEGANY</t>
  </si>
  <si>
    <t>MD</t>
  </si>
  <si>
    <t>Cumberland, MD-WV</t>
  </si>
  <si>
    <t>21010</t>
  </si>
  <si>
    <t>24003</t>
  </si>
  <si>
    <t>ANNE ARUNDEL</t>
  </si>
  <si>
    <t>Baltimore-Columbia-Towson, MD</t>
  </si>
  <si>
    <t>12580</t>
  </si>
  <si>
    <t>21020</t>
  </si>
  <si>
    <t>24005</t>
  </si>
  <si>
    <t>BALTIMORE</t>
  </si>
  <si>
    <t>21030</t>
  </si>
  <si>
    <t>24510</t>
  </si>
  <si>
    <t>BALTIMORE CITY</t>
  </si>
  <si>
    <t>21040</t>
  </si>
  <si>
    <t>24009</t>
  </si>
  <si>
    <t>CALVERT</t>
  </si>
  <si>
    <t>21050</t>
  </si>
  <si>
    <t>24011</t>
  </si>
  <si>
    <t>CAROLINE</t>
  </si>
  <si>
    <t>MARYLAND</t>
  </si>
  <si>
    <t>24013</t>
  </si>
  <si>
    <t>21070</t>
  </si>
  <si>
    <t>24015</t>
  </si>
  <si>
    <t>CECIL</t>
  </si>
  <si>
    <t>21080</t>
  </si>
  <si>
    <t>24017</t>
  </si>
  <si>
    <t>CHARLES</t>
  </si>
  <si>
    <t>21090</t>
  </si>
  <si>
    <t>24019</t>
  </si>
  <si>
    <t>DORCHESTER</t>
  </si>
  <si>
    <t>21100</t>
  </si>
  <si>
    <t>24021</t>
  </si>
  <si>
    <t>FREDERICK</t>
  </si>
  <si>
    <t>Silver Spring-Frederick-Rockville, MD</t>
  </si>
  <si>
    <t>23224</t>
  </si>
  <si>
    <t>Frederick-Gaithersburg-Rockville, MD</t>
  </si>
  <si>
    <t>21110</t>
  </si>
  <si>
    <t>24023</t>
  </si>
  <si>
    <t>GARRETT</t>
  </si>
  <si>
    <t>21120</t>
  </si>
  <si>
    <t>24025</t>
  </si>
  <si>
    <t>HARFORD</t>
  </si>
  <si>
    <t>21130</t>
  </si>
  <si>
    <t>24027</t>
  </si>
  <si>
    <t>24029</t>
  </si>
  <si>
    <t>21150</t>
  </si>
  <si>
    <t>24031</t>
  </si>
  <si>
    <t>21170</t>
  </si>
  <si>
    <t>24035</t>
  </si>
  <si>
    <t>QUEEN ANNES</t>
  </si>
  <si>
    <t>21190</t>
  </si>
  <si>
    <t>24039</t>
  </si>
  <si>
    <t>SOMERSET</t>
  </si>
  <si>
    <t>21180</t>
  </si>
  <si>
    <t>24037</t>
  </si>
  <si>
    <t>ST. MARYS</t>
  </si>
  <si>
    <t>California-Lexington Park, MD</t>
  </si>
  <si>
    <t>21200</t>
  </si>
  <si>
    <t>24041</t>
  </si>
  <si>
    <t>21210</t>
  </si>
  <si>
    <t>24043</t>
  </si>
  <si>
    <t>Hagerstown-Martinsburg, MD-WV</t>
  </si>
  <si>
    <t>25180</t>
  </si>
  <si>
    <t>21220</t>
  </si>
  <si>
    <t>24045</t>
  </si>
  <si>
    <t>WICOMICO</t>
  </si>
  <si>
    <t>21230</t>
  </si>
  <si>
    <t>24047</t>
  </si>
  <si>
    <t>20000</t>
  </si>
  <si>
    <t>23001</t>
  </si>
  <si>
    <t>ANDROSCOGGIN</t>
  </si>
  <si>
    <t>ME</t>
  </si>
  <si>
    <t>Lewiston-Auburn, ME</t>
  </si>
  <si>
    <t>30340</t>
  </si>
  <si>
    <t>20010</t>
  </si>
  <si>
    <t>23003</t>
  </si>
  <si>
    <t>AROOSTOOK</t>
  </si>
  <si>
    <t>MAINE</t>
  </si>
  <si>
    <t>23005</t>
  </si>
  <si>
    <t>Portland-South Portland, ME</t>
  </si>
  <si>
    <t>38860</t>
  </si>
  <si>
    <t>20030</t>
  </si>
  <si>
    <t>23007</t>
  </si>
  <si>
    <t>20040</t>
  </si>
  <si>
    <t>23009</t>
  </si>
  <si>
    <t>20050</t>
  </si>
  <si>
    <t>23011</t>
  </si>
  <si>
    <t>KENNEBEC</t>
  </si>
  <si>
    <t>20060</t>
  </si>
  <si>
    <t>23013</t>
  </si>
  <si>
    <t>20070</t>
  </si>
  <si>
    <t>23015</t>
  </si>
  <si>
    <t>20080</t>
  </si>
  <si>
    <t>23017</t>
  </si>
  <si>
    <t>OXFORD</t>
  </si>
  <si>
    <t>20090</t>
  </si>
  <si>
    <t>23019</t>
  </si>
  <si>
    <t>PENOBSCOT</t>
  </si>
  <si>
    <t>Bangor, ME</t>
  </si>
  <si>
    <t>12620</t>
  </si>
  <si>
    <t>23021</t>
  </si>
  <si>
    <t>PISCATAQUIS</t>
  </si>
  <si>
    <t>20110</t>
  </si>
  <si>
    <t>23023</t>
  </si>
  <si>
    <t>SAGADAHOC</t>
  </si>
  <si>
    <t>20120</t>
  </si>
  <si>
    <t>23025</t>
  </si>
  <si>
    <t>20999</t>
  </si>
  <si>
    <t>23990</t>
  </si>
  <si>
    <t>20130</t>
  </si>
  <si>
    <t>23027</t>
  </si>
  <si>
    <t>WALDO</t>
  </si>
  <si>
    <t>20140</t>
  </si>
  <si>
    <t>23029</t>
  </si>
  <si>
    <t>20150</t>
  </si>
  <si>
    <t>23031</t>
  </si>
  <si>
    <t>YORK</t>
  </si>
  <si>
    <t>23000</t>
  </si>
  <si>
    <t>26001</t>
  </si>
  <si>
    <t>ALCONA</t>
  </si>
  <si>
    <t>MI</t>
  </si>
  <si>
    <t>MICHIGAN</t>
  </si>
  <si>
    <t>23010</t>
  </si>
  <si>
    <t>26003</t>
  </si>
  <si>
    <t>ALGER</t>
  </si>
  <si>
    <t>23020</t>
  </si>
  <si>
    <t>26005</t>
  </si>
  <si>
    <t>ALLEGAN</t>
  </si>
  <si>
    <t>23030</t>
  </si>
  <si>
    <t>26007</t>
  </si>
  <si>
    <t>ALPENA</t>
  </si>
  <si>
    <t>23040</t>
  </si>
  <si>
    <t>26009</t>
  </si>
  <si>
    <t>ANTRIM</t>
  </si>
  <si>
    <t>23050</t>
  </si>
  <si>
    <t>26011</t>
  </si>
  <si>
    <t>ARENAC</t>
  </si>
  <si>
    <t>26013</t>
  </si>
  <si>
    <t>BARAGA</t>
  </si>
  <si>
    <t>23070</t>
  </si>
  <si>
    <t>26015</t>
  </si>
  <si>
    <t>BARRY</t>
  </si>
  <si>
    <t>Grand Rapids-Wyoming, MI</t>
  </si>
  <si>
    <t>23080</t>
  </si>
  <si>
    <t>26017</t>
  </si>
  <si>
    <t>Bay City, MI</t>
  </si>
  <si>
    <t>23090</t>
  </si>
  <si>
    <t>26019</t>
  </si>
  <si>
    <t>BENZIE</t>
  </si>
  <si>
    <t>23100</t>
  </si>
  <si>
    <t>26021</t>
  </si>
  <si>
    <t>Niles-Benton Harbor, MI</t>
  </si>
  <si>
    <t>35660</t>
  </si>
  <si>
    <t>23110</t>
  </si>
  <si>
    <t>26023</t>
  </si>
  <si>
    <t>BRANCH</t>
  </si>
  <si>
    <t>23120</t>
  </si>
  <si>
    <t>26025</t>
  </si>
  <si>
    <t>Battle Creek, MI</t>
  </si>
  <si>
    <t>12980</t>
  </si>
  <si>
    <t>23140</t>
  </si>
  <si>
    <t>26029</t>
  </si>
  <si>
    <t>CHARLEVOIX</t>
  </si>
  <si>
    <t>23150</t>
  </si>
  <si>
    <t>26031</t>
  </si>
  <si>
    <t>CHEBOYGAN</t>
  </si>
  <si>
    <t>23160</t>
  </si>
  <si>
    <t>26033</t>
  </si>
  <si>
    <t>CHIPPEWA</t>
  </si>
  <si>
    <t>23170</t>
  </si>
  <si>
    <t>26035</t>
  </si>
  <si>
    <t>CLARE</t>
  </si>
  <si>
    <t>23180</t>
  </si>
  <si>
    <t>26037</t>
  </si>
  <si>
    <t>Lansing-East Lansing, MI</t>
  </si>
  <si>
    <t>29620</t>
  </si>
  <si>
    <t>23190</t>
  </si>
  <si>
    <t>26039</t>
  </si>
  <si>
    <t>23200</t>
  </si>
  <si>
    <t>26041</t>
  </si>
  <si>
    <t>23210</t>
  </si>
  <si>
    <t>26043</t>
  </si>
  <si>
    <t>23220</t>
  </si>
  <si>
    <t>26045</t>
  </si>
  <si>
    <t>EATON</t>
  </si>
  <si>
    <t>23230</t>
  </si>
  <si>
    <t>26047</t>
  </si>
  <si>
    <t>23240</t>
  </si>
  <si>
    <t>26049</t>
  </si>
  <si>
    <t>GENESEE</t>
  </si>
  <si>
    <t>Flint, MI</t>
  </si>
  <si>
    <t>22420</t>
  </si>
  <si>
    <t>23250</t>
  </si>
  <si>
    <t>26051</t>
  </si>
  <si>
    <t>GLADWIN</t>
  </si>
  <si>
    <t>23260</t>
  </si>
  <si>
    <t>26053</t>
  </si>
  <si>
    <t>GOGEBIC</t>
  </si>
  <si>
    <t>23270</t>
  </si>
  <si>
    <t>26055</t>
  </si>
  <si>
    <t>GRAND TRAVERSE</t>
  </si>
  <si>
    <t>23280</t>
  </si>
  <si>
    <t>26057</t>
  </si>
  <si>
    <t>GRATIOT</t>
  </si>
  <si>
    <t>23290</t>
  </si>
  <si>
    <t>26059</t>
  </si>
  <si>
    <t>HILLSDALE</t>
  </si>
  <si>
    <t>23300</t>
  </si>
  <si>
    <t>26061</t>
  </si>
  <si>
    <t>HOUGHTON</t>
  </si>
  <si>
    <t>23310</t>
  </si>
  <si>
    <t>26063</t>
  </si>
  <si>
    <t>HURON</t>
  </si>
  <si>
    <t>23320</t>
  </si>
  <si>
    <t>26065</t>
  </si>
  <si>
    <t>INGHAM</t>
  </si>
  <si>
    <t>23330</t>
  </si>
  <si>
    <t>26067</t>
  </si>
  <si>
    <t>IONIA</t>
  </si>
  <si>
    <t>24340</t>
  </si>
  <si>
    <t>Grand Rapids-Kentwood, MI</t>
  </si>
  <si>
    <t>23340</t>
  </si>
  <si>
    <t>26069</t>
  </si>
  <si>
    <t>IOSCO</t>
  </si>
  <si>
    <t>23350</t>
  </si>
  <si>
    <t>26071</t>
  </si>
  <si>
    <t>IRON</t>
  </si>
  <si>
    <t>23360</t>
  </si>
  <si>
    <t>26073</t>
  </si>
  <si>
    <t>ISABELLA</t>
  </si>
  <si>
    <t>23370</t>
  </si>
  <si>
    <t>26075</t>
  </si>
  <si>
    <t>Jackson, MI</t>
  </si>
  <si>
    <t>27100</t>
  </si>
  <si>
    <t>23380</t>
  </si>
  <si>
    <t>26077</t>
  </si>
  <si>
    <t>KALAMAZOO</t>
  </si>
  <si>
    <t>Kalamazoo-Portage, MI</t>
  </si>
  <si>
    <t>28020</t>
  </si>
  <si>
    <t>23390</t>
  </si>
  <si>
    <t>26079</t>
  </si>
  <si>
    <t>KALKASKA</t>
  </si>
  <si>
    <t>23400</t>
  </si>
  <si>
    <t>26081</t>
  </si>
  <si>
    <t>23410</t>
  </si>
  <si>
    <t>26083</t>
  </si>
  <si>
    <t>KEWEENAW</t>
  </si>
  <si>
    <t>26085</t>
  </si>
  <si>
    <t>23430</t>
  </si>
  <si>
    <t>26087</t>
  </si>
  <si>
    <t>LAPEER</t>
  </si>
  <si>
    <t>Warren-Troy-Farmington Hills, MI</t>
  </si>
  <si>
    <t>47664</t>
  </si>
  <si>
    <t>23440</t>
  </si>
  <si>
    <t>26089</t>
  </si>
  <si>
    <t>LEELANAU</t>
  </si>
  <si>
    <t>23450</t>
  </si>
  <si>
    <t>26091</t>
  </si>
  <si>
    <t>LENAWEE</t>
  </si>
  <si>
    <t>26093</t>
  </si>
  <si>
    <t>23470</t>
  </si>
  <si>
    <t>26095</t>
  </si>
  <si>
    <t>LUCE</t>
  </si>
  <si>
    <t>23480</t>
  </si>
  <si>
    <t>26097</t>
  </si>
  <si>
    <t>MACKINAC</t>
  </si>
  <si>
    <t>23490</t>
  </si>
  <si>
    <t>26099</t>
  </si>
  <si>
    <t>MACOMB</t>
  </si>
  <si>
    <t>23500</t>
  </si>
  <si>
    <t>26101</t>
  </si>
  <si>
    <t>MANISTEE</t>
  </si>
  <si>
    <t>23510</t>
  </si>
  <si>
    <t>26103</t>
  </si>
  <si>
    <t>MARQUETTE</t>
  </si>
  <si>
    <t>23520</t>
  </si>
  <si>
    <t>26105</t>
  </si>
  <si>
    <t>23530</t>
  </si>
  <si>
    <t>26107</t>
  </si>
  <si>
    <t>MECOSTA</t>
  </si>
  <si>
    <t>26109</t>
  </si>
  <si>
    <t>MENOMINEE</t>
  </si>
  <si>
    <t>23550</t>
  </si>
  <si>
    <t>26111</t>
  </si>
  <si>
    <t>MIDLAND</t>
  </si>
  <si>
    <t>Midland, MI</t>
  </si>
  <si>
    <t>33220</t>
  </si>
  <si>
    <t>23560</t>
  </si>
  <si>
    <t>26113</t>
  </si>
  <si>
    <t>MISSAUKEE</t>
  </si>
  <si>
    <t>23570</t>
  </si>
  <si>
    <t>26115</t>
  </si>
  <si>
    <t>Monroe, MI</t>
  </si>
  <si>
    <t>33780</t>
  </si>
  <si>
    <t>26117</t>
  </si>
  <si>
    <t>MONTCALM</t>
  </si>
  <si>
    <t>23590</t>
  </si>
  <si>
    <t>26119</t>
  </si>
  <si>
    <t>MONTMORENCY</t>
  </si>
  <si>
    <t>23600</t>
  </si>
  <si>
    <t>26121</t>
  </si>
  <si>
    <t>MUSKEGON</t>
  </si>
  <si>
    <t>Muskegon, MI</t>
  </si>
  <si>
    <t>34740</t>
  </si>
  <si>
    <t>23610</t>
  </si>
  <si>
    <t>26123</t>
  </si>
  <si>
    <t>NEWAYGO</t>
  </si>
  <si>
    <t>23620</t>
  </si>
  <si>
    <t>26125</t>
  </si>
  <si>
    <t>OAKLAND</t>
  </si>
  <si>
    <t>23630</t>
  </si>
  <si>
    <t>26127</t>
  </si>
  <si>
    <t>OCEANA</t>
  </si>
  <si>
    <t>23640</t>
  </si>
  <si>
    <t>26129</t>
  </si>
  <si>
    <t>OGEMAW</t>
  </si>
  <si>
    <t>23650</t>
  </si>
  <si>
    <t>26131</t>
  </si>
  <si>
    <t>ONTONAGON</t>
  </si>
  <si>
    <t>23660</t>
  </si>
  <si>
    <t>26133</t>
  </si>
  <si>
    <t>23670</t>
  </si>
  <si>
    <t>26135</t>
  </si>
  <si>
    <t>OSCODA</t>
  </si>
  <si>
    <t>23680</t>
  </si>
  <si>
    <t>26137</t>
  </si>
  <si>
    <t>OTSEGO</t>
  </si>
  <si>
    <t>23690</t>
  </si>
  <si>
    <t>26139</t>
  </si>
  <si>
    <t>23700</t>
  </si>
  <si>
    <t>26141</t>
  </si>
  <si>
    <t>PRESQUE ISLE</t>
  </si>
  <si>
    <t>23710</t>
  </si>
  <si>
    <t>26143</t>
  </si>
  <si>
    <t>ROSCOMMON</t>
  </si>
  <si>
    <t>23720</t>
  </si>
  <si>
    <t>26145</t>
  </si>
  <si>
    <t>SAGINAW</t>
  </si>
  <si>
    <t>Saginaw, MI</t>
  </si>
  <si>
    <t>40980</t>
  </si>
  <si>
    <t>23750</t>
  </si>
  <si>
    <t>26151</t>
  </si>
  <si>
    <t>SANILAC</t>
  </si>
  <si>
    <t>23760</t>
  </si>
  <si>
    <t>26153</t>
  </si>
  <si>
    <t>SCHOOLCRAFT</t>
  </si>
  <si>
    <t>23770</t>
  </si>
  <si>
    <t>26155</t>
  </si>
  <si>
    <t>SHIAWASSEE</t>
  </si>
  <si>
    <t>23730</t>
  </si>
  <si>
    <t>26147</t>
  </si>
  <si>
    <t>23740</t>
  </si>
  <si>
    <t>26149</t>
  </si>
  <si>
    <t>ST. JOSEPH</t>
  </si>
  <si>
    <t>15700</t>
  </si>
  <si>
    <t>18141</t>
  </si>
  <si>
    <t>23780</t>
  </si>
  <si>
    <t>26157</t>
  </si>
  <si>
    <t>TUSCOLA</t>
  </si>
  <si>
    <t>23790</t>
  </si>
  <si>
    <t>26159</t>
  </si>
  <si>
    <t>50011</t>
  </si>
  <si>
    <t>23800</t>
  </si>
  <si>
    <t>26161</t>
  </si>
  <si>
    <t>WASHTENAW</t>
  </si>
  <si>
    <t>Ann Arbor, MI</t>
  </si>
  <si>
    <t>23810</t>
  </si>
  <si>
    <t>26163</t>
  </si>
  <si>
    <t>Detroit-Dearborn-Livonia, MI</t>
  </si>
  <si>
    <t>19804</t>
  </si>
  <si>
    <t>23830</t>
  </si>
  <si>
    <t>26165</t>
  </si>
  <si>
    <t>WEXFORD</t>
  </si>
  <si>
    <t>24000</t>
  </si>
  <si>
    <t>27001</t>
  </si>
  <si>
    <t>AITKIN</t>
  </si>
  <si>
    <t>MN</t>
  </si>
  <si>
    <t>MINNESOTA</t>
  </si>
  <si>
    <t>24010</t>
  </si>
  <si>
    <t>27003</t>
  </si>
  <si>
    <t>ANOKA</t>
  </si>
  <si>
    <t>Minneapolis-St. Paul-Bloomington, MN-W</t>
  </si>
  <si>
    <t>33460</t>
  </si>
  <si>
    <t>24020</t>
  </si>
  <si>
    <t>27005</t>
  </si>
  <si>
    <t>BECKER</t>
  </si>
  <si>
    <t>24030</t>
  </si>
  <si>
    <t>27007</t>
  </si>
  <si>
    <t>BELTRAMI</t>
  </si>
  <si>
    <t>24040</t>
  </si>
  <si>
    <t>27009</t>
  </si>
  <si>
    <t>St. Cloud, MN</t>
  </si>
  <si>
    <t>41060</t>
  </si>
  <si>
    <t>24050</t>
  </si>
  <si>
    <t>27011</t>
  </si>
  <si>
    <t>BIG STONE</t>
  </si>
  <si>
    <t>24060</t>
  </si>
  <si>
    <t>27013</t>
  </si>
  <si>
    <t>BLUE EARTH</t>
  </si>
  <si>
    <t>Mankato-North Mankato, MN</t>
  </si>
  <si>
    <t>31860</t>
  </si>
  <si>
    <t>24070</t>
  </si>
  <si>
    <t>27015</t>
  </si>
  <si>
    <t>24080</t>
  </si>
  <si>
    <t>27017</t>
  </si>
  <si>
    <t>CARLTON</t>
  </si>
  <si>
    <t>Duluth, MN-WI</t>
  </si>
  <si>
    <t>20260</t>
  </si>
  <si>
    <t>24090</t>
  </si>
  <si>
    <t>27019</t>
  </si>
  <si>
    <t>CARVER</t>
  </si>
  <si>
    <t>24100</t>
  </si>
  <si>
    <t>27021</t>
  </si>
  <si>
    <t>24110</t>
  </si>
  <si>
    <t>27023</t>
  </si>
  <si>
    <t>24120</t>
  </si>
  <si>
    <t>27025</t>
  </si>
  <si>
    <t>CHISAGO</t>
  </si>
  <si>
    <t>24140</t>
  </si>
  <si>
    <t>27029</t>
  </si>
  <si>
    <t>24150</t>
  </si>
  <si>
    <t>27031</t>
  </si>
  <si>
    <t>24160</t>
  </si>
  <si>
    <t>27033</t>
  </si>
  <si>
    <t>COTTONWOOD</t>
  </si>
  <si>
    <t>24170</t>
  </si>
  <si>
    <t>27035</t>
  </si>
  <si>
    <t>CROW WING</t>
  </si>
  <si>
    <t>24180</t>
  </si>
  <si>
    <t>27037</t>
  </si>
  <si>
    <t>DAKOTA</t>
  </si>
  <si>
    <t>24190</t>
  </si>
  <si>
    <t>27039</t>
  </si>
  <si>
    <t>Rochester, MN</t>
  </si>
  <si>
    <t>40340</t>
  </si>
  <si>
    <t>24200</t>
  </si>
  <si>
    <t>27041</t>
  </si>
  <si>
    <t>24210</t>
  </si>
  <si>
    <t>27043</t>
  </si>
  <si>
    <t>FARIBAULT</t>
  </si>
  <si>
    <t>24220</t>
  </si>
  <si>
    <t>27045</t>
  </si>
  <si>
    <t>FILLMORE</t>
  </si>
  <si>
    <t>24230</t>
  </si>
  <si>
    <t>27047</t>
  </si>
  <si>
    <t>FREEBORN</t>
  </si>
  <si>
    <t>24240</t>
  </si>
  <si>
    <t>27049</t>
  </si>
  <si>
    <t>GOODHUE</t>
  </si>
  <si>
    <t>24250</t>
  </si>
  <si>
    <t>27051</t>
  </si>
  <si>
    <t>24260</t>
  </si>
  <si>
    <t>27053</t>
  </si>
  <si>
    <t>HENNEPIN</t>
  </si>
  <si>
    <t>24270</t>
  </si>
  <si>
    <t>27055</t>
  </si>
  <si>
    <t>La Crosse-Onalaska, WI-MN</t>
  </si>
  <si>
    <t>29100</t>
  </si>
  <si>
    <t>24280</t>
  </si>
  <si>
    <t>27057</t>
  </si>
  <si>
    <t>HUBBARD</t>
  </si>
  <si>
    <t>24290</t>
  </si>
  <si>
    <t>27059</t>
  </si>
  <si>
    <t>ISANTI</t>
  </si>
  <si>
    <t>27061</t>
  </si>
  <si>
    <t>ITASCA</t>
  </si>
  <si>
    <t>24310</t>
  </si>
  <si>
    <t>27063</t>
  </si>
  <si>
    <t>24320</t>
  </si>
  <si>
    <t>27065</t>
  </si>
  <si>
    <t>KANABEC</t>
  </si>
  <si>
    <t>24330</t>
  </si>
  <si>
    <t>27067</t>
  </si>
  <si>
    <t>KANDIYOHI</t>
  </si>
  <si>
    <t>27069</t>
  </si>
  <si>
    <t>KITTSON</t>
  </si>
  <si>
    <t>24350</t>
  </si>
  <si>
    <t>27071</t>
  </si>
  <si>
    <t>KOOCHICHING</t>
  </si>
  <si>
    <t>24360</t>
  </si>
  <si>
    <t>27073</t>
  </si>
  <si>
    <t>LAC QUI PARLE</t>
  </si>
  <si>
    <t>24370</t>
  </si>
  <si>
    <t>27075</t>
  </si>
  <si>
    <t>24380</t>
  </si>
  <si>
    <t>27077</t>
  </si>
  <si>
    <t>LAKE OF  WOODS</t>
  </si>
  <si>
    <t>24390</t>
  </si>
  <si>
    <t>27079</t>
  </si>
  <si>
    <t>LE SUEUR</t>
  </si>
  <si>
    <t>24400</t>
  </si>
  <si>
    <t>27081</t>
  </si>
  <si>
    <t>24410</t>
  </si>
  <si>
    <t>27083</t>
  </si>
  <si>
    <t>24430</t>
  </si>
  <si>
    <t>27087</t>
  </si>
  <si>
    <t>MAHNOMEN</t>
  </si>
  <si>
    <t>24440</t>
  </si>
  <si>
    <t>27089</t>
  </si>
  <si>
    <t>24450</t>
  </si>
  <si>
    <t>27091</t>
  </si>
  <si>
    <t>24420</t>
  </si>
  <si>
    <t>27085</t>
  </si>
  <si>
    <t>MC LEOD</t>
  </si>
  <si>
    <t>24460</t>
  </si>
  <si>
    <t>27093</t>
  </si>
  <si>
    <t>MEEKER</t>
  </si>
  <si>
    <t>24470</t>
  </si>
  <si>
    <t>27095</t>
  </si>
  <si>
    <t>MILLE LACS</t>
  </si>
  <si>
    <t>24480</t>
  </si>
  <si>
    <t>27097</t>
  </si>
  <si>
    <t>MORRISON</t>
  </si>
  <si>
    <t>24490</t>
  </si>
  <si>
    <t>27099</t>
  </si>
  <si>
    <t>MOWER</t>
  </si>
  <si>
    <t>24500</t>
  </si>
  <si>
    <t>27101</t>
  </si>
  <si>
    <t>27103</t>
  </si>
  <si>
    <t>NICOLLET</t>
  </si>
  <si>
    <t>24520</t>
  </si>
  <si>
    <t>27105</t>
  </si>
  <si>
    <t>NOBLES</t>
  </si>
  <si>
    <t>24530</t>
  </si>
  <si>
    <t>27107</t>
  </si>
  <si>
    <t>NORMAN</t>
  </si>
  <si>
    <t>27109</t>
  </si>
  <si>
    <t>OLMSTED</t>
  </si>
  <si>
    <t>24550</t>
  </si>
  <si>
    <t>27111</t>
  </si>
  <si>
    <t>OTTER TAIL</t>
  </si>
  <si>
    <t>24560</t>
  </si>
  <si>
    <t>27113</t>
  </si>
  <si>
    <t>PENNINGTON</t>
  </si>
  <si>
    <t>24570</t>
  </si>
  <si>
    <t>27115</t>
  </si>
  <si>
    <t>PINE</t>
  </si>
  <si>
    <t>24580</t>
  </si>
  <si>
    <t>27117</t>
  </si>
  <si>
    <t>PIPESTONE</t>
  </si>
  <si>
    <t>24600</t>
  </si>
  <si>
    <t>27121</t>
  </si>
  <si>
    <t>24610</t>
  </si>
  <si>
    <t>27123</t>
  </si>
  <si>
    <t>RAMSEY</t>
  </si>
  <si>
    <t>24620</t>
  </si>
  <si>
    <t>27125</t>
  </si>
  <si>
    <t>RED LAKE</t>
  </si>
  <si>
    <t>24630</t>
  </si>
  <si>
    <t>27127</t>
  </si>
  <si>
    <t>REDWOOD</t>
  </si>
  <si>
    <t>24640</t>
  </si>
  <si>
    <t>27129</t>
  </si>
  <si>
    <t>RENVILLE</t>
  </si>
  <si>
    <t>24650</t>
  </si>
  <si>
    <t>27131</t>
  </si>
  <si>
    <t>24660</t>
  </si>
  <si>
    <t>27133</t>
  </si>
  <si>
    <t>ROCK</t>
  </si>
  <si>
    <t>24670</t>
  </si>
  <si>
    <t>27135</t>
  </si>
  <si>
    <t>ROSEAU</t>
  </si>
  <si>
    <t>24690</t>
  </si>
  <si>
    <t>27139</t>
  </si>
  <si>
    <t>24700</t>
  </si>
  <si>
    <t>27141</t>
  </si>
  <si>
    <t>SHERBURNE</t>
  </si>
  <si>
    <t>24710</t>
  </si>
  <si>
    <t>27143</t>
  </si>
  <si>
    <t>SIBLEY</t>
  </si>
  <si>
    <t>50015</t>
  </si>
  <si>
    <t>24680</t>
  </si>
  <si>
    <t>27137</t>
  </si>
  <si>
    <t>ST. LOUIS</t>
  </si>
  <si>
    <t>24720</t>
  </si>
  <si>
    <t>27145</t>
  </si>
  <si>
    <t>STEARNS</t>
  </si>
  <si>
    <t>24730</t>
  </si>
  <si>
    <t>27147</t>
  </si>
  <si>
    <t>STEELE</t>
  </si>
  <si>
    <t>24740</t>
  </si>
  <si>
    <t>27149</t>
  </si>
  <si>
    <t>24750</t>
  </si>
  <si>
    <t>27151</t>
  </si>
  <si>
    <t>SWIFT</t>
  </si>
  <si>
    <t>24760</t>
  </si>
  <si>
    <t>27153</t>
  </si>
  <si>
    <t>24770</t>
  </si>
  <si>
    <t>27155</t>
  </si>
  <si>
    <t>TRAVERSE</t>
  </si>
  <si>
    <t>24780</t>
  </si>
  <si>
    <t>27157</t>
  </si>
  <si>
    <t>WABASHA</t>
  </si>
  <si>
    <t>24790</t>
  </si>
  <si>
    <t>27159</t>
  </si>
  <si>
    <t>WADENA</t>
  </si>
  <si>
    <t>24800</t>
  </si>
  <si>
    <t>27161</t>
  </si>
  <si>
    <t>WASECA</t>
  </si>
  <si>
    <t>24810</t>
  </si>
  <si>
    <t>27163</t>
  </si>
  <si>
    <t>24820</t>
  </si>
  <si>
    <t>27165</t>
  </si>
  <si>
    <t>WATONWAN</t>
  </si>
  <si>
    <t>24830</t>
  </si>
  <si>
    <t>27167</t>
  </si>
  <si>
    <t>WILKIN</t>
  </si>
  <si>
    <t>24840</t>
  </si>
  <si>
    <t>27169</t>
  </si>
  <si>
    <t>WINONA</t>
  </si>
  <si>
    <t>24850</t>
  </si>
  <si>
    <t>27171</t>
  </si>
  <si>
    <t>24860</t>
  </si>
  <si>
    <t>27173</t>
  </si>
  <si>
    <t>YELLOW MEDCINE</t>
  </si>
  <si>
    <t>26000</t>
  </si>
  <si>
    <t>29001</t>
  </si>
  <si>
    <t>MO</t>
  </si>
  <si>
    <t>26010</t>
  </si>
  <si>
    <t>29003</t>
  </si>
  <si>
    <t>ANDREW</t>
  </si>
  <si>
    <t>26020</t>
  </si>
  <si>
    <t>29005</t>
  </si>
  <si>
    <t>26030</t>
  </si>
  <si>
    <t>29007</t>
  </si>
  <si>
    <t>AUDRAIN</t>
  </si>
  <si>
    <t>26040</t>
  </si>
  <si>
    <t>29009</t>
  </si>
  <si>
    <t>26050</t>
  </si>
  <si>
    <t>29011</t>
  </si>
  <si>
    <t>26060</t>
  </si>
  <si>
    <t>29013</t>
  </si>
  <si>
    <t>BATES</t>
  </si>
  <si>
    <t>26070</t>
  </si>
  <si>
    <t>29015</t>
  </si>
  <si>
    <t>26090</t>
  </si>
  <si>
    <t>29019</t>
  </si>
  <si>
    <t>Columbia, MO</t>
  </si>
  <si>
    <t>26100</t>
  </si>
  <si>
    <t>29021</t>
  </si>
  <si>
    <t>26110</t>
  </si>
  <si>
    <t>29023</t>
  </si>
  <si>
    <t>26120</t>
  </si>
  <si>
    <t>29025</t>
  </si>
  <si>
    <t>26130</t>
  </si>
  <si>
    <t>29027</t>
  </si>
  <si>
    <t>CALLAWAY</t>
  </si>
  <si>
    <t>Jefferson City, MO</t>
  </si>
  <si>
    <t>27620</t>
  </si>
  <si>
    <t>29029</t>
  </si>
  <si>
    <t>26160</t>
  </si>
  <si>
    <t>29033</t>
  </si>
  <si>
    <t>26170</t>
  </si>
  <si>
    <t>29035</t>
  </si>
  <si>
    <t>26180</t>
  </si>
  <si>
    <t>29037</t>
  </si>
  <si>
    <t>26190</t>
  </si>
  <si>
    <t>29039</t>
  </si>
  <si>
    <t>26200</t>
  </si>
  <si>
    <t>29041</t>
  </si>
  <si>
    <t>CHARITON</t>
  </si>
  <si>
    <t>26210</t>
  </si>
  <si>
    <t>29043</t>
  </si>
  <si>
    <t>Springfield, MO</t>
  </si>
  <si>
    <t>44180</t>
  </si>
  <si>
    <t>26220</t>
  </si>
  <si>
    <t>29045</t>
  </si>
  <si>
    <t>26230</t>
  </si>
  <si>
    <t>29047</t>
  </si>
  <si>
    <t>26240</t>
  </si>
  <si>
    <t>29049</t>
  </si>
  <si>
    <t>26250</t>
  </si>
  <si>
    <t>29051</t>
  </si>
  <si>
    <t>COLE</t>
  </si>
  <si>
    <t>26260</t>
  </si>
  <si>
    <t>29053</t>
  </si>
  <si>
    <t>COOPER</t>
  </si>
  <si>
    <t>26270</t>
  </si>
  <si>
    <t>29055</t>
  </si>
  <si>
    <t>26280</t>
  </si>
  <si>
    <t>29057</t>
  </si>
  <si>
    <t>26290</t>
  </si>
  <si>
    <t>29059</t>
  </si>
  <si>
    <t>29061</t>
  </si>
  <si>
    <t>26310</t>
  </si>
  <si>
    <t>29063</t>
  </si>
  <si>
    <t>26320</t>
  </si>
  <si>
    <t>29065</t>
  </si>
  <si>
    <t>DENT</t>
  </si>
  <si>
    <t>26330</t>
  </si>
  <si>
    <t>29067</t>
  </si>
  <si>
    <t>26340</t>
  </si>
  <si>
    <t>29069</t>
  </si>
  <si>
    <t>DUNKLIN</t>
  </si>
  <si>
    <t>26350</t>
  </si>
  <si>
    <t>29071</t>
  </si>
  <si>
    <t>26360</t>
  </si>
  <si>
    <t>29073</t>
  </si>
  <si>
    <t>GASCONADE</t>
  </si>
  <si>
    <t>26370</t>
  </si>
  <si>
    <t>29075</t>
  </si>
  <si>
    <t>GENTRY</t>
  </si>
  <si>
    <t>29077</t>
  </si>
  <si>
    <t>26390</t>
  </si>
  <si>
    <t>29079</t>
  </si>
  <si>
    <t>26400</t>
  </si>
  <si>
    <t>29081</t>
  </si>
  <si>
    <t>26410</t>
  </si>
  <si>
    <t>29083</t>
  </si>
  <si>
    <t>26411</t>
  </si>
  <si>
    <t>29085</t>
  </si>
  <si>
    <t>HICKORY</t>
  </si>
  <si>
    <t>26412</t>
  </si>
  <si>
    <t>29087</t>
  </si>
  <si>
    <t>HOLT</t>
  </si>
  <si>
    <t>26440</t>
  </si>
  <si>
    <t>29089</t>
  </si>
  <si>
    <t>26450</t>
  </si>
  <si>
    <t>29091</t>
  </si>
  <si>
    <t>HOWELL</t>
  </si>
  <si>
    <t>26460</t>
  </si>
  <si>
    <t>29093</t>
  </si>
  <si>
    <t>26470</t>
  </si>
  <si>
    <t>29095</t>
  </si>
  <si>
    <t>26480</t>
  </si>
  <si>
    <t>29097</t>
  </si>
  <si>
    <t>Joplin, MO</t>
  </si>
  <si>
    <t>27900</t>
  </si>
  <si>
    <t>26490</t>
  </si>
  <si>
    <t>29099</t>
  </si>
  <si>
    <t>26500</t>
  </si>
  <si>
    <t>29101</t>
  </si>
  <si>
    <t>17450</t>
  </si>
  <si>
    <t>20091</t>
  </si>
  <si>
    <t>26510</t>
  </si>
  <si>
    <t>29103</t>
  </si>
  <si>
    <t>26520</t>
  </si>
  <si>
    <t>29105</t>
  </si>
  <si>
    <t>LACLEDE</t>
  </si>
  <si>
    <t>26530</t>
  </si>
  <si>
    <t>29107</t>
  </si>
  <si>
    <t>26540</t>
  </si>
  <si>
    <t>29109</t>
  </si>
  <si>
    <t>26541</t>
  </si>
  <si>
    <t>29111</t>
  </si>
  <si>
    <t>26560</t>
  </si>
  <si>
    <t>29113</t>
  </si>
  <si>
    <t>26570</t>
  </si>
  <si>
    <t>29115</t>
  </si>
  <si>
    <t>29117</t>
  </si>
  <si>
    <t>26600</t>
  </si>
  <si>
    <t>29121</t>
  </si>
  <si>
    <t>26601</t>
  </si>
  <si>
    <t>29123</t>
  </si>
  <si>
    <t>29125</t>
  </si>
  <si>
    <t>MARIES</t>
  </si>
  <si>
    <t>26630</t>
  </si>
  <si>
    <t>29127</t>
  </si>
  <si>
    <t>26631</t>
  </si>
  <si>
    <t>29129</t>
  </si>
  <si>
    <t>26650</t>
  </si>
  <si>
    <t>29131</t>
  </si>
  <si>
    <t>26660</t>
  </si>
  <si>
    <t>29133</t>
  </si>
  <si>
    <t>26670</t>
  </si>
  <si>
    <t>29135</t>
  </si>
  <si>
    <t>MONITEAU</t>
  </si>
  <si>
    <t>26680</t>
  </si>
  <si>
    <t>29137</t>
  </si>
  <si>
    <t>26690</t>
  </si>
  <si>
    <t>29139</t>
  </si>
  <si>
    <t>26700</t>
  </si>
  <si>
    <t>29141</t>
  </si>
  <si>
    <t>26710</t>
  </si>
  <si>
    <t>29143</t>
  </si>
  <si>
    <t>NEW MADRID</t>
  </si>
  <si>
    <t>26720</t>
  </si>
  <si>
    <t>29145</t>
  </si>
  <si>
    <t>26730</t>
  </si>
  <si>
    <t>29147</t>
  </si>
  <si>
    <t>NODAWAY</t>
  </si>
  <si>
    <t>26740</t>
  </si>
  <si>
    <t>29149</t>
  </si>
  <si>
    <t>OREGON</t>
  </si>
  <si>
    <t>26750</t>
  </si>
  <si>
    <t>29151</t>
  </si>
  <si>
    <t>26751</t>
  </si>
  <si>
    <t>29153</t>
  </si>
  <si>
    <t>OZARK</t>
  </si>
  <si>
    <t>26770</t>
  </si>
  <si>
    <t>29155</t>
  </si>
  <si>
    <t>PEMISCOT</t>
  </si>
  <si>
    <t>26780</t>
  </si>
  <si>
    <t>29157</t>
  </si>
  <si>
    <t>26790</t>
  </si>
  <si>
    <t>29159</t>
  </si>
  <si>
    <t>PETTIS</t>
  </si>
  <si>
    <t>26800</t>
  </si>
  <si>
    <t>29161</t>
  </si>
  <si>
    <t>PHELPS</t>
  </si>
  <si>
    <t>26810</t>
  </si>
  <si>
    <t>29163</t>
  </si>
  <si>
    <t>29165</t>
  </si>
  <si>
    <t>PLATTE</t>
  </si>
  <si>
    <t>26821</t>
  </si>
  <si>
    <t>29167</t>
  </si>
  <si>
    <t>26840</t>
  </si>
  <si>
    <t>29169</t>
  </si>
  <si>
    <t>26850</t>
  </si>
  <si>
    <t>29171</t>
  </si>
  <si>
    <t>26860</t>
  </si>
  <si>
    <t>29173</t>
  </si>
  <si>
    <t>RALLS</t>
  </si>
  <si>
    <t>26870</t>
  </si>
  <si>
    <t>29175</t>
  </si>
  <si>
    <t>26880</t>
  </si>
  <si>
    <t>29177</t>
  </si>
  <si>
    <t>RAY</t>
  </si>
  <si>
    <t>26881</t>
  </si>
  <si>
    <t>29179</t>
  </si>
  <si>
    <t>REYNOLDS</t>
  </si>
  <si>
    <t>29181</t>
  </si>
  <si>
    <t>26970</t>
  </si>
  <si>
    <t>29195</t>
  </si>
  <si>
    <t>29197</t>
  </si>
  <si>
    <t>26981</t>
  </si>
  <si>
    <t>29199</t>
  </si>
  <si>
    <t>SCOTLAND</t>
  </si>
  <si>
    <t>26982</t>
  </si>
  <si>
    <t>29201</t>
  </si>
  <si>
    <t>26983</t>
  </si>
  <si>
    <t>29203</t>
  </si>
  <si>
    <t>SHANNON</t>
  </si>
  <si>
    <t>26984</t>
  </si>
  <si>
    <t>29205</t>
  </si>
  <si>
    <t>26910</t>
  </si>
  <si>
    <t>29183</t>
  </si>
  <si>
    <t>26911</t>
  </si>
  <si>
    <t>29185</t>
  </si>
  <si>
    <t>26930</t>
  </si>
  <si>
    <t>29187</t>
  </si>
  <si>
    <t>ST. FRANCOIS</t>
  </si>
  <si>
    <t>26940</t>
  </si>
  <si>
    <t>29189</t>
  </si>
  <si>
    <t>26950</t>
  </si>
  <si>
    <t>29510</t>
  </si>
  <si>
    <t>ST. LOUIS CITY</t>
  </si>
  <si>
    <t>26960</t>
  </si>
  <si>
    <t>29186</t>
  </si>
  <si>
    <t>STE. GENEVIEVE</t>
  </si>
  <si>
    <t>26985</t>
  </si>
  <si>
    <t>29207</t>
  </si>
  <si>
    <t>STODDARD</t>
  </si>
  <si>
    <t>26986</t>
  </si>
  <si>
    <t>29209</t>
  </si>
  <si>
    <t>26987</t>
  </si>
  <si>
    <t>29211</t>
  </si>
  <si>
    <t>26988</t>
  </si>
  <si>
    <t>29213</t>
  </si>
  <si>
    <t>TANEY</t>
  </si>
  <si>
    <t>26989</t>
  </si>
  <si>
    <t>29215</t>
  </si>
  <si>
    <t>TEXAS</t>
  </si>
  <si>
    <t>26990</t>
  </si>
  <si>
    <t>29217</t>
  </si>
  <si>
    <t>26991</t>
  </si>
  <si>
    <t>29219</t>
  </si>
  <si>
    <t>26992</t>
  </si>
  <si>
    <t>29221</t>
  </si>
  <si>
    <t>26993</t>
  </si>
  <si>
    <t>29223</t>
  </si>
  <si>
    <t>26994</t>
  </si>
  <si>
    <t>29225</t>
  </si>
  <si>
    <t>26995</t>
  </si>
  <si>
    <t>29227</t>
  </si>
  <si>
    <t>26996</t>
  </si>
  <si>
    <t>29229</t>
  </si>
  <si>
    <t>25000</t>
  </si>
  <si>
    <t>28001</t>
  </si>
  <si>
    <t>MS</t>
  </si>
  <si>
    <t>25010</t>
  </si>
  <si>
    <t>28003</t>
  </si>
  <si>
    <t>ALCORN</t>
  </si>
  <si>
    <t>25020</t>
  </si>
  <si>
    <t>28005</t>
  </si>
  <si>
    <t>AMITE</t>
  </si>
  <si>
    <t>25030</t>
  </si>
  <si>
    <t>28007</t>
  </si>
  <si>
    <t>ATTALA</t>
  </si>
  <si>
    <t>25040</t>
  </si>
  <si>
    <t>28009</t>
  </si>
  <si>
    <t>50014</t>
  </si>
  <si>
    <t>25050</t>
  </si>
  <si>
    <t>28011</t>
  </si>
  <si>
    <t>BOLIVAR</t>
  </si>
  <si>
    <t>25060</t>
  </si>
  <si>
    <t>28013</t>
  </si>
  <si>
    <t>25070</t>
  </si>
  <si>
    <t>28015</t>
  </si>
  <si>
    <t>25080</t>
  </si>
  <si>
    <t>28017</t>
  </si>
  <si>
    <t>25090</t>
  </si>
  <si>
    <t>28019</t>
  </si>
  <si>
    <t>25100</t>
  </si>
  <si>
    <t>28021</t>
  </si>
  <si>
    <t>25110</t>
  </si>
  <si>
    <t>28023</t>
  </si>
  <si>
    <t>25120</t>
  </si>
  <si>
    <t>28025</t>
  </si>
  <si>
    <t>25130</t>
  </si>
  <si>
    <t>28027</t>
  </si>
  <si>
    <t>COAHOMA</t>
  </si>
  <si>
    <t>25140</t>
  </si>
  <si>
    <t>28029</t>
  </si>
  <si>
    <t>COPIAH</t>
  </si>
  <si>
    <t>Jackson, MS</t>
  </si>
  <si>
    <t>27140</t>
  </si>
  <si>
    <t>25150</t>
  </si>
  <si>
    <t>28031</t>
  </si>
  <si>
    <t>25620</t>
  </si>
  <si>
    <t>Hattiesburg, MS</t>
  </si>
  <si>
    <t>25160</t>
  </si>
  <si>
    <t>28033</t>
  </si>
  <si>
    <t>25170</t>
  </si>
  <si>
    <t>28035</t>
  </si>
  <si>
    <t>FORREST</t>
  </si>
  <si>
    <t>28037</t>
  </si>
  <si>
    <t>25190</t>
  </si>
  <si>
    <t>28039</t>
  </si>
  <si>
    <t>GEORGE</t>
  </si>
  <si>
    <t>25200</t>
  </si>
  <si>
    <t>28041</t>
  </si>
  <si>
    <t>25210</t>
  </si>
  <si>
    <t>28043</t>
  </si>
  <si>
    <t>GRENADA</t>
  </si>
  <si>
    <t>28045</t>
  </si>
  <si>
    <t>Gulfport-Biloxi-Pascagoula, MS</t>
  </si>
  <si>
    <t>Gulfport-Biloxi, MS</t>
  </si>
  <si>
    <t>25230</t>
  </si>
  <si>
    <t>28047</t>
  </si>
  <si>
    <t>25240</t>
  </si>
  <si>
    <t>28049</t>
  </si>
  <si>
    <t>HINDS</t>
  </si>
  <si>
    <t>25250</t>
  </si>
  <si>
    <t>28051</t>
  </si>
  <si>
    <t>28053</t>
  </si>
  <si>
    <t>HUMPHREYS</t>
  </si>
  <si>
    <t>25270</t>
  </si>
  <si>
    <t>28055</t>
  </si>
  <si>
    <t>ISSAQUENA</t>
  </si>
  <si>
    <t>25280</t>
  </si>
  <si>
    <t>28057</t>
  </si>
  <si>
    <t>ITAWAMBA</t>
  </si>
  <si>
    <t>25290</t>
  </si>
  <si>
    <t>28059</t>
  </si>
  <si>
    <t>25300</t>
  </si>
  <si>
    <t>28061</t>
  </si>
  <si>
    <t>25310</t>
  </si>
  <si>
    <t>28063</t>
  </si>
  <si>
    <t>25320</t>
  </si>
  <si>
    <t>28065</t>
  </si>
  <si>
    <t>JEFFERSON DAVIS</t>
  </si>
  <si>
    <t>25330</t>
  </si>
  <si>
    <t>28067</t>
  </si>
  <si>
    <t>25340</t>
  </si>
  <si>
    <t>28069</t>
  </si>
  <si>
    <t>KEMPER</t>
  </si>
  <si>
    <t>25350</t>
  </si>
  <si>
    <t>28071</t>
  </si>
  <si>
    <t>25360</t>
  </si>
  <si>
    <t>28073</t>
  </si>
  <si>
    <t>25370</t>
  </si>
  <si>
    <t>28075</t>
  </si>
  <si>
    <t>25380</t>
  </si>
  <si>
    <t>28077</t>
  </si>
  <si>
    <t>25390</t>
  </si>
  <si>
    <t>28079</t>
  </si>
  <si>
    <t>LEAKE</t>
  </si>
  <si>
    <t>25400</t>
  </si>
  <si>
    <t>28081</t>
  </si>
  <si>
    <t>25410</t>
  </si>
  <si>
    <t>28083</t>
  </si>
  <si>
    <t>LEFLORE</t>
  </si>
  <si>
    <t>25420</t>
  </si>
  <si>
    <t>28085</t>
  </si>
  <si>
    <t>25430</t>
  </si>
  <si>
    <t>28087</t>
  </si>
  <si>
    <t>25440</t>
  </si>
  <si>
    <t>28089</t>
  </si>
  <si>
    <t>25450</t>
  </si>
  <si>
    <t>28091</t>
  </si>
  <si>
    <t>25460</t>
  </si>
  <si>
    <t>28093</t>
  </si>
  <si>
    <t>25470</t>
  </si>
  <si>
    <t>28095</t>
  </si>
  <si>
    <t>25480</t>
  </si>
  <si>
    <t>28097</t>
  </si>
  <si>
    <t>25490</t>
  </si>
  <si>
    <t>28099</t>
  </si>
  <si>
    <t>NESHOBA</t>
  </si>
  <si>
    <t>25500</t>
  </si>
  <si>
    <t>28101</t>
  </si>
  <si>
    <t>25510</t>
  </si>
  <si>
    <t>28103</t>
  </si>
  <si>
    <t>NOXUBEE</t>
  </si>
  <si>
    <t>25520</t>
  </si>
  <si>
    <t>28105</t>
  </si>
  <si>
    <t>OKTIBBEHA</t>
  </si>
  <si>
    <t>25530</t>
  </si>
  <si>
    <t>28107</t>
  </si>
  <si>
    <t>PANOLA</t>
  </si>
  <si>
    <t>28109</t>
  </si>
  <si>
    <t>PEARL RIVER</t>
  </si>
  <si>
    <t>25550</t>
  </si>
  <si>
    <t>28111</t>
  </si>
  <si>
    <t>25560</t>
  </si>
  <si>
    <t>28113</t>
  </si>
  <si>
    <t>25570</t>
  </si>
  <si>
    <t>28115</t>
  </si>
  <si>
    <t>PONTOTOC</t>
  </si>
  <si>
    <t>25580</t>
  </si>
  <si>
    <t>28117</t>
  </si>
  <si>
    <t>PRENTISS</t>
  </si>
  <si>
    <t>25590</t>
  </si>
  <si>
    <t>28119</t>
  </si>
  <si>
    <t>25600</t>
  </si>
  <si>
    <t>28121</t>
  </si>
  <si>
    <t>RANKIN</t>
  </si>
  <si>
    <t>25610</t>
  </si>
  <si>
    <t>28123</t>
  </si>
  <si>
    <t>28125</t>
  </si>
  <si>
    <t>SHARKEY</t>
  </si>
  <si>
    <t>25630</t>
  </si>
  <si>
    <t>28127</t>
  </si>
  <si>
    <t>25640</t>
  </si>
  <si>
    <t>28129</t>
  </si>
  <si>
    <t>25650</t>
  </si>
  <si>
    <t>28131</t>
  </si>
  <si>
    <t>25660</t>
  </si>
  <si>
    <t>28133</t>
  </si>
  <si>
    <t>SUNFLOWER</t>
  </si>
  <si>
    <t>25670</t>
  </si>
  <si>
    <t>28135</t>
  </si>
  <si>
    <t>TALLAHATCHIE</t>
  </si>
  <si>
    <t>25680</t>
  </si>
  <si>
    <t>28137</t>
  </si>
  <si>
    <t>TATE</t>
  </si>
  <si>
    <t>25690</t>
  </si>
  <si>
    <t>28139</t>
  </si>
  <si>
    <t>TIPPAH</t>
  </si>
  <si>
    <t>25700</t>
  </si>
  <si>
    <t>28141</t>
  </si>
  <si>
    <t>TISHOMINGO</t>
  </si>
  <si>
    <t>25710</t>
  </si>
  <si>
    <t>28143</t>
  </si>
  <si>
    <t>TUNICA</t>
  </si>
  <si>
    <t>25720</t>
  </si>
  <si>
    <t>28145</t>
  </si>
  <si>
    <t>25730</t>
  </si>
  <si>
    <t>28147</t>
  </si>
  <si>
    <t>WALTHALL</t>
  </si>
  <si>
    <t>25740</t>
  </si>
  <si>
    <t>28149</t>
  </si>
  <si>
    <t>25750</t>
  </si>
  <si>
    <t>28151</t>
  </si>
  <si>
    <t>25760</t>
  </si>
  <si>
    <t>28153</t>
  </si>
  <si>
    <t>25770</t>
  </si>
  <si>
    <t>28155</t>
  </si>
  <si>
    <t>25780</t>
  </si>
  <si>
    <t>28157</t>
  </si>
  <si>
    <t>25790</t>
  </si>
  <si>
    <t>28159</t>
  </si>
  <si>
    <t>25800</t>
  </si>
  <si>
    <t>28161</t>
  </si>
  <si>
    <t>YALOBUSHA</t>
  </si>
  <si>
    <t>25810</t>
  </si>
  <si>
    <t>28163</t>
  </si>
  <si>
    <t>YAZOO</t>
  </si>
  <si>
    <t>27000</t>
  </si>
  <si>
    <t>30001</t>
  </si>
  <si>
    <t>BEAVERHEAD</t>
  </si>
  <si>
    <t>MT</t>
  </si>
  <si>
    <t>MONTANA</t>
  </si>
  <si>
    <t>27010</t>
  </si>
  <si>
    <t>30003</t>
  </si>
  <si>
    <t>BIG HORN</t>
  </si>
  <si>
    <t>27020</t>
  </si>
  <si>
    <t>30005</t>
  </si>
  <si>
    <t>27030</t>
  </si>
  <si>
    <t>30007</t>
  </si>
  <si>
    <t>BROADWATER</t>
  </si>
  <si>
    <t>27040</t>
  </si>
  <si>
    <t>30009</t>
  </si>
  <si>
    <t>CARBON</t>
  </si>
  <si>
    <t>Billings, MT</t>
  </si>
  <si>
    <t>13740</t>
  </si>
  <si>
    <t>27050</t>
  </si>
  <si>
    <t>30011</t>
  </si>
  <si>
    <t>27060</t>
  </si>
  <si>
    <t>30013</t>
  </si>
  <si>
    <t>CASCADE</t>
  </si>
  <si>
    <t>Great Falls, MT</t>
  </si>
  <si>
    <t>27070</t>
  </si>
  <si>
    <t>30015</t>
  </si>
  <si>
    <t>CHOUTEAU</t>
  </si>
  <si>
    <t>27080</t>
  </si>
  <si>
    <t>30017</t>
  </si>
  <si>
    <t>27090</t>
  </si>
  <si>
    <t>30019</t>
  </si>
  <si>
    <t>DANIELS</t>
  </si>
  <si>
    <t>30021</t>
  </si>
  <si>
    <t>27110</t>
  </si>
  <si>
    <t>30023</t>
  </si>
  <si>
    <t>DEER LODGE</t>
  </si>
  <si>
    <t>27120</t>
  </si>
  <si>
    <t>30025</t>
  </si>
  <si>
    <t>FALLON</t>
  </si>
  <si>
    <t>27130</t>
  </si>
  <si>
    <t>30027</t>
  </si>
  <si>
    <t>FERGUS</t>
  </si>
  <si>
    <t>30029</t>
  </si>
  <si>
    <t>FLATHEAD</t>
  </si>
  <si>
    <t>27150</t>
  </si>
  <si>
    <t>30031</t>
  </si>
  <si>
    <t>27160</t>
  </si>
  <si>
    <t>30033</t>
  </si>
  <si>
    <t>27170</t>
  </si>
  <si>
    <t>30035</t>
  </si>
  <si>
    <t>GLACIER</t>
  </si>
  <si>
    <t>27180</t>
  </si>
  <si>
    <t>30037</t>
  </si>
  <si>
    <t>GOLDEN VALLEY</t>
  </si>
  <si>
    <t>50003</t>
  </si>
  <si>
    <t>27190</t>
  </si>
  <si>
    <t>30039</t>
  </si>
  <si>
    <t>GRANITE</t>
  </si>
  <si>
    <t>27200</t>
  </si>
  <si>
    <t>30041</t>
  </si>
  <si>
    <t>HILL</t>
  </si>
  <si>
    <t>27210</t>
  </si>
  <si>
    <t>30043</t>
  </si>
  <si>
    <t>27220</t>
  </si>
  <si>
    <t>30045</t>
  </si>
  <si>
    <t>JUDITH BASIN</t>
  </si>
  <si>
    <t>27230</t>
  </si>
  <si>
    <t>30047</t>
  </si>
  <si>
    <t>27240</t>
  </si>
  <si>
    <t>30049</t>
  </si>
  <si>
    <t>LEWIS AND CLARK</t>
  </si>
  <si>
    <t>27250</t>
  </si>
  <si>
    <t>30051</t>
  </si>
  <si>
    <t>30053</t>
  </si>
  <si>
    <t>27280</t>
  </si>
  <si>
    <t>30057</t>
  </si>
  <si>
    <t>27270</t>
  </si>
  <si>
    <t>30055</t>
  </si>
  <si>
    <t>MCCONE</t>
  </si>
  <si>
    <t>27290</t>
  </si>
  <si>
    <t>30059</t>
  </si>
  <si>
    <t>MEAGHER</t>
  </si>
  <si>
    <t>27300</t>
  </si>
  <si>
    <t>30061</t>
  </si>
  <si>
    <t>27310</t>
  </si>
  <si>
    <t>30063</t>
  </si>
  <si>
    <t>MISSOULA</t>
  </si>
  <si>
    <t>Missoula, MT</t>
  </si>
  <si>
    <t>33540</t>
  </si>
  <si>
    <t>27320</t>
  </si>
  <si>
    <t>30065</t>
  </si>
  <si>
    <t>MUSSELSHELL</t>
  </si>
  <si>
    <t>27330</t>
  </si>
  <si>
    <t>30067</t>
  </si>
  <si>
    <t>27340</t>
  </si>
  <si>
    <t>30069</t>
  </si>
  <si>
    <t>PETROLEUM</t>
  </si>
  <si>
    <t>27350</t>
  </si>
  <si>
    <t>30071</t>
  </si>
  <si>
    <t>27360</t>
  </si>
  <si>
    <t>30073</t>
  </si>
  <si>
    <t>PONDERA</t>
  </si>
  <si>
    <t>27370</t>
  </si>
  <si>
    <t>30075</t>
  </si>
  <si>
    <t>POWDER RIVER</t>
  </si>
  <si>
    <t>27380</t>
  </si>
  <si>
    <t>30077</t>
  </si>
  <si>
    <t>27390</t>
  </si>
  <si>
    <t>30079</t>
  </si>
  <si>
    <t>27400</t>
  </si>
  <si>
    <t>30081</t>
  </si>
  <si>
    <t>RAVALLI</t>
  </si>
  <si>
    <t>27410</t>
  </si>
  <si>
    <t>30083</t>
  </si>
  <si>
    <t>27420</t>
  </si>
  <si>
    <t>30085</t>
  </si>
  <si>
    <t>ROOSEVELT</t>
  </si>
  <si>
    <t>27430</t>
  </si>
  <si>
    <t>30087</t>
  </si>
  <si>
    <t>ROSEBUD</t>
  </si>
  <si>
    <t>27440</t>
  </si>
  <si>
    <t>30089</t>
  </si>
  <si>
    <t>SANDERS</t>
  </si>
  <si>
    <t>27450</t>
  </si>
  <si>
    <t>30091</t>
  </si>
  <si>
    <t>27460</t>
  </si>
  <si>
    <t>30093</t>
  </si>
  <si>
    <t>SILVER BOW</t>
  </si>
  <si>
    <t>27470</t>
  </si>
  <si>
    <t>30095</t>
  </si>
  <si>
    <t>STILLWATER</t>
  </si>
  <si>
    <t>27480</t>
  </si>
  <si>
    <t>30097</t>
  </si>
  <si>
    <t>SWEET GRASS</t>
  </si>
  <si>
    <t>27490</t>
  </si>
  <si>
    <t>30099</t>
  </si>
  <si>
    <t>27500</t>
  </si>
  <si>
    <t>30101</t>
  </si>
  <si>
    <t>TOOLE</t>
  </si>
  <si>
    <t>27510</t>
  </si>
  <si>
    <t>30103</t>
  </si>
  <si>
    <t>TREASURE</t>
  </si>
  <si>
    <t>27520</t>
  </si>
  <si>
    <t>30105</t>
  </si>
  <si>
    <t>27530</t>
  </si>
  <si>
    <t>30107</t>
  </si>
  <si>
    <t>WHEATLAND</t>
  </si>
  <si>
    <t>27540</t>
  </si>
  <si>
    <t>30109</t>
  </si>
  <si>
    <t>WIBAUX</t>
  </si>
  <si>
    <t>27550</t>
  </si>
  <si>
    <t>30111</t>
  </si>
  <si>
    <t>YELLOWSTONE</t>
  </si>
  <si>
    <t>34000</t>
  </si>
  <si>
    <t>37001</t>
  </si>
  <si>
    <t>ALAMANCE</t>
  </si>
  <si>
    <t>NC</t>
  </si>
  <si>
    <t>Burlington, NC</t>
  </si>
  <si>
    <t>34010</t>
  </si>
  <si>
    <t>37003</t>
  </si>
  <si>
    <t>Hickory-Lenoir-Morganton, NC</t>
  </si>
  <si>
    <t>25860</t>
  </si>
  <si>
    <t>34020</t>
  </si>
  <si>
    <t>37005</t>
  </si>
  <si>
    <t>ALLEGHANY</t>
  </si>
  <si>
    <t>NORTH CAROLINA</t>
  </si>
  <si>
    <t>34030</t>
  </si>
  <si>
    <t>37007</t>
  </si>
  <si>
    <t>ANSON</t>
  </si>
  <si>
    <t>Charlotte-Concord-Gastonia, NC-SC</t>
  </si>
  <si>
    <t>34040</t>
  </si>
  <si>
    <t>37009</t>
  </si>
  <si>
    <t>ASHE</t>
  </si>
  <si>
    <t>34050</t>
  </si>
  <si>
    <t>37011</t>
  </si>
  <si>
    <t>AVERY</t>
  </si>
  <si>
    <t>34060</t>
  </si>
  <si>
    <t>37013</t>
  </si>
  <si>
    <t>BEAUFORT</t>
  </si>
  <si>
    <t>34070</t>
  </si>
  <si>
    <t>37015</t>
  </si>
  <si>
    <t>BERTIE</t>
  </si>
  <si>
    <t>34080</t>
  </si>
  <si>
    <t>37017</t>
  </si>
  <si>
    <t>BLADEN</t>
  </si>
  <si>
    <t>34090</t>
  </si>
  <si>
    <t>37019</t>
  </si>
  <si>
    <t>BRUNSWICK</t>
  </si>
  <si>
    <t>Myrtle Beach-Conway-North Myrtle Beach</t>
  </si>
  <si>
    <t>34820</t>
  </si>
  <si>
    <t>34100</t>
  </si>
  <si>
    <t>37021</t>
  </si>
  <si>
    <t>BUNCOMBE</t>
  </si>
  <si>
    <t>Asheville, NC</t>
  </si>
  <si>
    <t>34110</t>
  </si>
  <si>
    <t>37023</t>
  </si>
  <si>
    <t>34120</t>
  </si>
  <si>
    <t>37025</t>
  </si>
  <si>
    <t>CABARRUS</t>
  </si>
  <si>
    <t>34130</t>
  </si>
  <si>
    <t>37027</t>
  </si>
  <si>
    <t>34140</t>
  </si>
  <si>
    <t>37029</t>
  </si>
  <si>
    <t>47260</t>
  </si>
  <si>
    <t>Virginia Beach-Norfolk-Newport News, V</t>
  </si>
  <si>
    <t>34150</t>
  </si>
  <si>
    <t>37031</t>
  </si>
  <si>
    <t>CARTERET</t>
  </si>
  <si>
    <t>34160</t>
  </si>
  <si>
    <t>37033</t>
  </si>
  <si>
    <t>CASWELL</t>
  </si>
  <si>
    <t>34170</t>
  </si>
  <si>
    <t>37035</t>
  </si>
  <si>
    <t>CATAWBA</t>
  </si>
  <si>
    <t>34180</t>
  </si>
  <si>
    <t>37037</t>
  </si>
  <si>
    <t>Durham-Chapel Hill, NC</t>
  </si>
  <si>
    <t>20500</t>
  </si>
  <si>
    <t>34190</t>
  </si>
  <si>
    <t>37039</t>
  </si>
  <si>
    <t>34200</t>
  </si>
  <si>
    <t>37041</t>
  </si>
  <si>
    <t>CHOWAN</t>
  </si>
  <si>
    <t>34210</t>
  </si>
  <si>
    <t>37043</t>
  </si>
  <si>
    <t>34220</t>
  </si>
  <si>
    <t>37045</t>
  </si>
  <si>
    <t>34230</t>
  </si>
  <si>
    <t>37047</t>
  </si>
  <si>
    <t>COLUMBUS</t>
  </si>
  <si>
    <t>34240</t>
  </si>
  <si>
    <t>37049</t>
  </si>
  <si>
    <t>CRAVEN</t>
  </si>
  <si>
    <t>New Bern, NC</t>
  </si>
  <si>
    <t>35100</t>
  </si>
  <si>
    <t>34250</t>
  </si>
  <si>
    <t>37051</t>
  </si>
  <si>
    <t>Fayetteville, NC</t>
  </si>
  <si>
    <t>22180</t>
  </si>
  <si>
    <t>34251</t>
  </si>
  <si>
    <t>37053</t>
  </si>
  <si>
    <t>CURRITUCK</t>
  </si>
  <si>
    <t>34270</t>
  </si>
  <si>
    <t>37055</t>
  </si>
  <si>
    <t>DARE</t>
  </si>
  <si>
    <t>34280</t>
  </si>
  <si>
    <t>37057</t>
  </si>
  <si>
    <t>DAVIDSON</t>
  </si>
  <si>
    <t>Winston-Salem, NC</t>
  </si>
  <si>
    <t>49180</t>
  </si>
  <si>
    <t>34290</t>
  </si>
  <si>
    <t>37059</t>
  </si>
  <si>
    <t>DAVIE</t>
  </si>
  <si>
    <t>34300</t>
  </si>
  <si>
    <t>37061</t>
  </si>
  <si>
    <t>DUPLIN</t>
  </si>
  <si>
    <t>34310</t>
  </si>
  <si>
    <t>37063</t>
  </si>
  <si>
    <t>DURHAM</t>
  </si>
  <si>
    <t>34320</t>
  </si>
  <si>
    <t>37065</t>
  </si>
  <si>
    <t>EDGECOMBE</t>
  </si>
  <si>
    <t>Rocky Mount, NC</t>
  </si>
  <si>
    <t>40580</t>
  </si>
  <si>
    <t>34330</t>
  </si>
  <si>
    <t>37067</t>
  </si>
  <si>
    <t>34340</t>
  </si>
  <si>
    <t>37069</t>
  </si>
  <si>
    <t>Raleigh, NC</t>
  </si>
  <si>
    <t>39580</t>
  </si>
  <si>
    <t>34350</t>
  </si>
  <si>
    <t>37071</t>
  </si>
  <si>
    <t>GASTON</t>
  </si>
  <si>
    <t>34360</t>
  </si>
  <si>
    <t>37073</t>
  </si>
  <si>
    <t>GATES</t>
  </si>
  <si>
    <t>34370</t>
  </si>
  <si>
    <t>37075</t>
  </si>
  <si>
    <t>34380</t>
  </si>
  <si>
    <t>37077</t>
  </si>
  <si>
    <t>GRANVILLE</t>
  </si>
  <si>
    <t>34390</t>
  </si>
  <si>
    <t>37079</t>
  </si>
  <si>
    <t>34400</t>
  </si>
  <si>
    <t>37081</t>
  </si>
  <si>
    <t>GUILFORD</t>
  </si>
  <si>
    <t>Greensboro-High Point, NC</t>
  </si>
  <si>
    <t>34410</t>
  </si>
  <si>
    <t>37083</t>
  </si>
  <si>
    <t>HALIFAX</t>
  </si>
  <si>
    <t>34420</t>
  </si>
  <si>
    <t>37085</t>
  </si>
  <si>
    <t>HARNETT</t>
  </si>
  <si>
    <t>34430</t>
  </si>
  <si>
    <t>37087</t>
  </si>
  <si>
    <t>HAYWOOD</t>
  </si>
  <si>
    <t>34440</t>
  </si>
  <si>
    <t>37089</t>
  </si>
  <si>
    <t>34450</t>
  </si>
  <si>
    <t>37091</t>
  </si>
  <si>
    <t>HERTFORD</t>
  </si>
  <si>
    <t>34460</t>
  </si>
  <si>
    <t>37093</t>
  </si>
  <si>
    <t>HOKE</t>
  </si>
  <si>
    <t>34470</t>
  </si>
  <si>
    <t>37095</t>
  </si>
  <si>
    <t>HYDE</t>
  </si>
  <si>
    <t>34480</t>
  </si>
  <si>
    <t>37097</t>
  </si>
  <si>
    <t>IREDELL</t>
  </si>
  <si>
    <t>34490</t>
  </si>
  <si>
    <t>37099</t>
  </si>
  <si>
    <t>34500</t>
  </si>
  <si>
    <t>37101</t>
  </si>
  <si>
    <t>JOHNSTON</t>
  </si>
  <si>
    <t>34510</t>
  </si>
  <si>
    <t>37103</t>
  </si>
  <si>
    <t>34520</t>
  </si>
  <si>
    <t>37105</t>
  </si>
  <si>
    <t>34530</t>
  </si>
  <si>
    <t>37107</t>
  </si>
  <si>
    <t>LENOIR</t>
  </si>
  <si>
    <t>34540</t>
  </si>
  <si>
    <t>37109</t>
  </si>
  <si>
    <t>34560</t>
  </si>
  <si>
    <t>37113</t>
  </si>
  <si>
    <t>34570</t>
  </si>
  <si>
    <t>37115</t>
  </si>
  <si>
    <t>34580</t>
  </si>
  <si>
    <t>37117</t>
  </si>
  <si>
    <t>34550</t>
  </si>
  <si>
    <t>37111</t>
  </si>
  <si>
    <t>MC DOWELL</t>
  </si>
  <si>
    <t>34590</t>
  </si>
  <si>
    <t>37119</t>
  </si>
  <si>
    <t>MECKLENBURG</t>
  </si>
  <si>
    <t>34600</t>
  </si>
  <si>
    <t>37121</t>
  </si>
  <si>
    <t>34610</t>
  </si>
  <si>
    <t>37123</t>
  </si>
  <si>
    <t>37125</t>
  </si>
  <si>
    <t>MOORE</t>
  </si>
  <si>
    <t>34630</t>
  </si>
  <si>
    <t>37127</t>
  </si>
  <si>
    <t>NASH</t>
  </si>
  <si>
    <t>34640</t>
  </si>
  <si>
    <t>37129</t>
  </si>
  <si>
    <t>NEW HANOVER</t>
  </si>
  <si>
    <t>Wilmington, NC</t>
  </si>
  <si>
    <t>48900</t>
  </si>
  <si>
    <t>34650</t>
  </si>
  <si>
    <t>37131</t>
  </si>
  <si>
    <t>NORTHAMPTON</t>
  </si>
  <si>
    <t>34660</t>
  </si>
  <si>
    <t>37133</t>
  </si>
  <si>
    <t>ONSLOW</t>
  </si>
  <si>
    <t>Jacksonville, NC</t>
  </si>
  <si>
    <t>34670</t>
  </si>
  <si>
    <t>37135</t>
  </si>
  <si>
    <t>34680</t>
  </si>
  <si>
    <t>37137</t>
  </si>
  <si>
    <t>PAMLICO</t>
  </si>
  <si>
    <t>34690</t>
  </si>
  <si>
    <t>37139</t>
  </si>
  <si>
    <t>PASQUOTANK</t>
  </si>
  <si>
    <t>34700</t>
  </si>
  <si>
    <t>37141</t>
  </si>
  <si>
    <t>PENDER</t>
  </si>
  <si>
    <t>34710</t>
  </si>
  <si>
    <t>37143</t>
  </si>
  <si>
    <t>PERQUIMANS</t>
  </si>
  <si>
    <t>34720</t>
  </si>
  <si>
    <t>37145</t>
  </si>
  <si>
    <t>PERSON</t>
  </si>
  <si>
    <t>34730</t>
  </si>
  <si>
    <t>37147</t>
  </si>
  <si>
    <t>PITT</t>
  </si>
  <si>
    <t>Greenville, NC</t>
  </si>
  <si>
    <t>37149</t>
  </si>
  <si>
    <t>34750</t>
  </si>
  <si>
    <t>37151</t>
  </si>
  <si>
    <t>34760</t>
  </si>
  <si>
    <t>37153</t>
  </si>
  <si>
    <t>34770</t>
  </si>
  <si>
    <t>37155</t>
  </si>
  <si>
    <t>ROBESON</t>
  </si>
  <si>
    <t>34780</t>
  </si>
  <si>
    <t>37157</t>
  </si>
  <si>
    <t>ROCKINGHAM</t>
  </si>
  <si>
    <t>34790</t>
  </si>
  <si>
    <t>37159</t>
  </si>
  <si>
    <t>34800</t>
  </si>
  <si>
    <t>37161</t>
  </si>
  <si>
    <t>RUTHERFORD</t>
  </si>
  <si>
    <t>34810</t>
  </si>
  <si>
    <t>37163</t>
  </si>
  <si>
    <t>SAMPSON</t>
  </si>
  <si>
    <t>37165</t>
  </si>
  <si>
    <t>34830</t>
  </si>
  <si>
    <t>37167</t>
  </si>
  <si>
    <t>STANLY</t>
  </si>
  <si>
    <t>34840</t>
  </si>
  <si>
    <t>37169</t>
  </si>
  <si>
    <t>STOKES</t>
  </si>
  <si>
    <t>34850</t>
  </si>
  <si>
    <t>37171</t>
  </si>
  <si>
    <t>SURRY</t>
  </si>
  <si>
    <t>34860</t>
  </si>
  <si>
    <t>37173</t>
  </si>
  <si>
    <t>SWAIN</t>
  </si>
  <si>
    <t>34870</t>
  </si>
  <si>
    <t>37175</t>
  </si>
  <si>
    <t>TRANSYLVANIA</t>
  </si>
  <si>
    <t>34880</t>
  </si>
  <si>
    <t>37177</t>
  </si>
  <si>
    <t>TYRRELL</t>
  </si>
  <si>
    <t>34890</t>
  </si>
  <si>
    <t>37179</t>
  </si>
  <si>
    <t>37181</t>
  </si>
  <si>
    <t>VANCE</t>
  </si>
  <si>
    <t>34910</t>
  </si>
  <si>
    <t>37183</t>
  </si>
  <si>
    <t>WAKE</t>
  </si>
  <si>
    <t>34920</t>
  </si>
  <si>
    <t>37185</t>
  </si>
  <si>
    <t>34930</t>
  </si>
  <si>
    <t>37187</t>
  </si>
  <si>
    <t>37189</t>
  </si>
  <si>
    <t>WATAUGA</t>
  </si>
  <si>
    <t>34950</t>
  </si>
  <si>
    <t>37191</t>
  </si>
  <si>
    <t>Goldsboro, NC</t>
  </si>
  <si>
    <t>34960</t>
  </si>
  <si>
    <t>37193</t>
  </si>
  <si>
    <t>34970</t>
  </si>
  <si>
    <t>37195</t>
  </si>
  <si>
    <t>34980</t>
  </si>
  <si>
    <t>37197</t>
  </si>
  <si>
    <t>YADKIN</t>
  </si>
  <si>
    <t>34981</t>
  </si>
  <si>
    <t>37199</t>
  </si>
  <si>
    <t>YANCEY</t>
  </si>
  <si>
    <t>35000</t>
  </si>
  <si>
    <t>38001</t>
  </si>
  <si>
    <t>ND</t>
  </si>
  <si>
    <t>NORTH DAKOTA</t>
  </si>
  <si>
    <t>99935</t>
  </si>
  <si>
    <t>35010</t>
  </si>
  <si>
    <t>38003</t>
  </si>
  <si>
    <t>BARNES</t>
  </si>
  <si>
    <t>35020</t>
  </si>
  <si>
    <t>38005</t>
  </si>
  <si>
    <t>BENSON</t>
  </si>
  <si>
    <t>35030</t>
  </si>
  <si>
    <t>38007</t>
  </si>
  <si>
    <t>BILLINGS</t>
  </si>
  <si>
    <t>35040</t>
  </si>
  <si>
    <t>38009</t>
  </si>
  <si>
    <t>BOTTINEAU</t>
  </si>
  <si>
    <t>35050</t>
  </si>
  <si>
    <t>38011</t>
  </si>
  <si>
    <t>BOWMAN</t>
  </si>
  <si>
    <t>35060</t>
  </si>
  <si>
    <t>38013</t>
  </si>
  <si>
    <t>35070</t>
  </si>
  <si>
    <t>38015</t>
  </si>
  <si>
    <t>BURLEIGH</t>
  </si>
  <si>
    <t>Bismarck, ND</t>
  </si>
  <si>
    <t>13900</t>
  </si>
  <si>
    <t>35080</t>
  </si>
  <si>
    <t>38017</t>
  </si>
  <si>
    <t>Fargo, ND-MN</t>
  </si>
  <si>
    <t>35090</t>
  </si>
  <si>
    <t>38019</t>
  </si>
  <si>
    <t>CAVALIER</t>
  </si>
  <si>
    <t>24130</t>
  </si>
  <si>
    <t>27027</t>
  </si>
  <si>
    <t>38021</t>
  </si>
  <si>
    <t>DICKEY</t>
  </si>
  <si>
    <t>35110</t>
  </si>
  <si>
    <t>38023</t>
  </si>
  <si>
    <t>DIVIDE</t>
  </si>
  <si>
    <t>35120</t>
  </si>
  <si>
    <t>38025</t>
  </si>
  <si>
    <t>DUNN</t>
  </si>
  <si>
    <t>35130</t>
  </si>
  <si>
    <t>38027</t>
  </si>
  <si>
    <t>EDDY</t>
  </si>
  <si>
    <t>35140</t>
  </si>
  <si>
    <t>38029</t>
  </si>
  <si>
    <t>EMMONS</t>
  </si>
  <si>
    <t>35150</t>
  </si>
  <si>
    <t>38031</t>
  </si>
  <si>
    <t>FOSTER</t>
  </si>
  <si>
    <t>35160</t>
  </si>
  <si>
    <t>38033</t>
  </si>
  <si>
    <t>35170</t>
  </si>
  <si>
    <t>38035</t>
  </si>
  <si>
    <t>GRAND FORKS</t>
  </si>
  <si>
    <t>Grand Forks, ND-MN</t>
  </si>
  <si>
    <t>35180</t>
  </si>
  <si>
    <t>38037</t>
  </si>
  <si>
    <t>35190</t>
  </si>
  <si>
    <t>38039</t>
  </si>
  <si>
    <t>GRIGGS</t>
  </si>
  <si>
    <t>35200</t>
  </si>
  <si>
    <t>38041</t>
  </si>
  <si>
    <t>HETTINGER</t>
  </si>
  <si>
    <t>35210</t>
  </si>
  <si>
    <t>38043</t>
  </si>
  <si>
    <t>KIDDER</t>
  </si>
  <si>
    <t>35220</t>
  </si>
  <si>
    <t>38045</t>
  </si>
  <si>
    <t>LA MOURE</t>
  </si>
  <si>
    <t>35230</t>
  </si>
  <si>
    <t>38047</t>
  </si>
  <si>
    <t>35240</t>
  </si>
  <si>
    <t>38049</t>
  </si>
  <si>
    <t>MCHENRY</t>
  </si>
  <si>
    <t>35250</t>
  </si>
  <si>
    <t>38051</t>
  </si>
  <si>
    <t>MCINTOSH</t>
  </si>
  <si>
    <t>35260</t>
  </si>
  <si>
    <t>38053</t>
  </si>
  <si>
    <t>MCKENZIE</t>
  </si>
  <si>
    <t>35270</t>
  </si>
  <si>
    <t>38055</t>
  </si>
  <si>
    <t>MCLEAN</t>
  </si>
  <si>
    <t>35280</t>
  </si>
  <si>
    <t>38057</t>
  </si>
  <si>
    <t>35290</t>
  </si>
  <si>
    <t>38059</t>
  </si>
  <si>
    <t>38061</t>
  </si>
  <si>
    <t>MOUNTRAIL</t>
  </si>
  <si>
    <t>35310</t>
  </si>
  <si>
    <t>38063</t>
  </si>
  <si>
    <t>35320</t>
  </si>
  <si>
    <t>38065</t>
  </si>
  <si>
    <t>OLIVER</t>
  </si>
  <si>
    <t>35330</t>
  </si>
  <si>
    <t>38067</t>
  </si>
  <si>
    <t>PEMBINA</t>
  </si>
  <si>
    <t>35340</t>
  </si>
  <si>
    <t>38069</t>
  </si>
  <si>
    <t>24590</t>
  </si>
  <si>
    <t>27119</t>
  </si>
  <si>
    <t>35350</t>
  </si>
  <si>
    <t>38071</t>
  </si>
  <si>
    <t>35360</t>
  </si>
  <si>
    <t>38073</t>
  </si>
  <si>
    <t>RANSOM</t>
  </si>
  <si>
    <t>35370</t>
  </si>
  <si>
    <t>38075</t>
  </si>
  <si>
    <t>38077</t>
  </si>
  <si>
    <t>35390</t>
  </si>
  <si>
    <t>38079</t>
  </si>
  <si>
    <t>ROLETTE</t>
  </si>
  <si>
    <t>35400</t>
  </si>
  <si>
    <t>38081</t>
  </si>
  <si>
    <t>SARGENT</t>
  </si>
  <si>
    <t>35410</t>
  </si>
  <si>
    <t>38083</t>
  </si>
  <si>
    <t>35420</t>
  </si>
  <si>
    <t>38085</t>
  </si>
  <si>
    <t>35430</t>
  </si>
  <si>
    <t>38087</t>
  </si>
  <si>
    <t>SLOPE</t>
  </si>
  <si>
    <t>35440</t>
  </si>
  <si>
    <t>38089</t>
  </si>
  <si>
    <t>35450</t>
  </si>
  <si>
    <t>38091</t>
  </si>
  <si>
    <t>35460</t>
  </si>
  <si>
    <t>38093</t>
  </si>
  <si>
    <t>STUTSMAN</t>
  </si>
  <si>
    <t>35470</t>
  </si>
  <si>
    <t>38095</t>
  </si>
  <si>
    <t>TOWNER</t>
  </si>
  <si>
    <t>35480</t>
  </si>
  <si>
    <t>38097</t>
  </si>
  <si>
    <t>TRAILL</t>
  </si>
  <si>
    <t>35490</t>
  </si>
  <si>
    <t>38099</t>
  </si>
  <si>
    <t>WALSH</t>
  </si>
  <si>
    <t>35500</t>
  </si>
  <si>
    <t>38101</t>
  </si>
  <si>
    <t>WARD</t>
  </si>
  <si>
    <t>35510</t>
  </si>
  <si>
    <t>38103</t>
  </si>
  <si>
    <t>35520</t>
  </si>
  <si>
    <t>38105</t>
  </si>
  <si>
    <t>WILLIAMS</t>
  </si>
  <si>
    <t>28000</t>
  </si>
  <si>
    <t>31001</t>
  </si>
  <si>
    <t>NE</t>
  </si>
  <si>
    <t>NEBRASKA</t>
  </si>
  <si>
    <t>28010</t>
  </si>
  <si>
    <t>31003</t>
  </si>
  <si>
    <t>ANTELOPE</t>
  </si>
  <si>
    <t>31005</t>
  </si>
  <si>
    <t>ARTHUR</t>
  </si>
  <si>
    <t>28030</t>
  </si>
  <si>
    <t>31007</t>
  </si>
  <si>
    <t>BANNER</t>
  </si>
  <si>
    <t>28040</t>
  </si>
  <si>
    <t>31009</t>
  </si>
  <si>
    <t>28050</t>
  </si>
  <si>
    <t>31011</t>
  </si>
  <si>
    <t>28060</t>
  </si>
  <si>
    <t>31013</t>
  </si>
  <si>
    <t>BOX BUTTE</t>
  </si>
  <si>
    <t>28070</t>
  </si>
  <si>
    <t>31015</t>
  </si>
  <si>
    <t>28080</t>
  </si>
  <si>
    <t>31017</t>
  </si>
  <si>
    <t>28090</t>
  </si>
  <si>
    <t>31019</t>
  </si>
  <si>
    <t>BUFFALO</t>
  </si>
  <si>
    <t>31021</t>
  </si>
  <si>
    <t>BURT</t>
  </si>
  <si>
    <t>28110</t>
  </si>
  <si>
    <t>31023</t>
  </si>
  <si>
    <t>28120</t>
  </si>
  <si>
    <t>31025</t>
  </si>
  <si>
    <t>28130</t>
  </si>
  <si>
    <t>31027</t>
  </si>
  <si>
    <t>31029</t>
  </si>
  <si>
    <t>28150</t>
  </si>
  <si>
    <t>31031</t>
  </si>
  <si>
    <t>CHERRY</t>
  </si>
  <si>
    <t>28160</t>
  </si>
  <si>
    <t>31033</t>
  </si>
  <si>
    <t>28170</t>
  </si>
  <si>
    <t>31035</t>
  </si>
  <si>
    <t>28180</t>
  </si>
  <si>
    <t>31037</t>
  </si>
  <si>
    <t>COLFAX</t>
  </si>
  <si>
    <t>28190</t>
  </si>
  <si>
    <t>31039</t>
  </si>
  <si>
    <t>CUMING</t>
  </si>
  <si>
    <t>28200</t>
  </si>
  <si>
    <t>31041</t>
  </si>
  <si>
    <t>28210</t>
  </si>
  <si>
    <t>31043</t>
  </si>
  <si>
    <t>28220</t>
  </si>
  <si>
    <t>31045</t>
  </si>
  <si>
    <t>DAWES</t>
  </si>
  <si>
    <t>28230</t>
  </si>
  <si>
    <t>31047</t>
  </si>
  <si>
    <t>28240</t>
  </si>
  <si>
    <t>31049</t>
  </si>
  <si>
    <t>DEUEL</t>
  </si>
  <si>
    <t>28250</t>
  </si>
  <si>
    <t>31051</t>
  </si>
  <si>
    <t>DIXON</t>
  </si>
  <si>
    <t>28260</t>
  </si>
  <si>
    <t>31053</t>
  </si>
  <si>
    <t>28270</t>
  </si>
  <si>
    <t>31055</t>
  </si>
  <si>
    <t>28280</t>
  </si>
  <si>
    <t>31057</t>
  </si>
  <si>
    <t>DUNDY</t>
  </si>
  <si>
    <t>28290</t>
  </si>
  <si>
    <t>31059</t>
  </si>
  <si>
    <t>28300</t>
  </si>
  <si>
    <t>31061</t>
  </si>
  <si>
    <t>28310</t>
  </si>
  <si>
    <t>31063</t>
  </si>
  <si>
    <t>FRONTIER</t>
  </si>
  <si>
    <t>28320</t>
  </si>
  <si>
    <t>31065</t>
  </si>
  <si>
    <t>FURNAS</t>
  </si>
  <si>
    <t>28330</t>
  </si>
  <si>
    <t>31067</t>
  </si>
  <si>
    <t>GAGE</t>
  </si>
  <si>
    <t>28340</t>
  </si>
  <si>
    <t>31069</t>
  </si>
  <si>
    <t>GARDEN</t>
  </si>
  <si>
    <t>28350</t>
  </si>
  <si>
    <t>31071</t>
  </si>
  <si>
    <t>28360</t>
  </si>
  <si>
    <t>31073</t>
  </si>
  <si>
    <t>GOSPER</t>
  </si>
  <si>
    <t>28370</t>
  </si>
  <si>
    <t>31075</t>
  </si>
  <si>
    <t>28380</t>
  </si>
  <si>
    <t>31077</t>
  </si>
  <si>
    <t>28390</t>
  </si>
  <si>
    <t>31079</t>
  </si>
  <si>
    <t>Grand Island, NE</t>
  </si>
  <si>
    <t>28400</t>
  </si>
  <si>
    <t>31081</t>
  </si>
  <si>
    <t>50010</t>
  </si>
  <si>
    <t>28410</t>
  </si>
  <si>
    <t>31083</t>
  </si>
  <si>
    <t>28420</t>
  </si>
  <si>
    <t>31085</t>
  </si>
  <si>
    <t>HAYES</t>
  </si>
  <si>
    <t>28430</t>
  </si>
  <si>
    <t>31087</t>
  </si>
  <si>
    <t>HITCHCOCK</t>
  </si>
  <si>
    <t>28440</t>
  </si>
  <si>
    <t>31089</t>
  </si>
  <si>
    <t>28450</t>
  </si>
  <si>
    <t>31091</t>
  </si>
  <si>
    <t>HOOKER</t>
  </si>
  <si>
    <t>28460</t>
  </si>
  <si>
    <t>31093</t>
  </si>
  <si>
    <t>28470</t>
  </si>
  <si>
    <t>31095</t>
  </si>
  <si>
    <t>28480</t>
  </si>
  <si>
    <t>31097</t>
  </si>
  <si>
    <t>28490</t>
  </si>
  <si>
    <t>31099</t>
  </si>
  <si>
    <t>KEARNEY</t>
  </si>
  <si>
    <t>28500</t>
  </si>
  <si>
    <t>31101</t>
  </si>
  <si>
    <t>KEITH</t>
  </si>
  <si>
    <t>28510</t>
  </si>
  <si>
    <t>31103</t>
  </si>
  <si>
    <t>KEYA PAHA</t>
  </si>
  <si>
    <t>28520</t>
  </si>
  <si>
    <t>31105</t>
  </si>
  <si>
    <t>KIMBALL</t>
  </si>
  <si>
    <t>28530</t>
  </si>
  <si>
    <t>31107</t>
  </si>
  <si>
    <t>28540</t>
  </si>
  <si>
    <t>31109</t>
  </si>
  <si>
    <t>LANCASTER</t>
  </si>
  <si>
    <t>Lincoln, NE</t>
  </si>
  <si>
    <t>30700</t>
  </si>
  <si>
    <t>28550</t>
  </si>
  <si>
    <t>31111</t>
  </si>
  <si>
    <t>28560</t>
  </si>
  <si>
    <t>31113</t>
  </si>
  <si>
    <t>28570</t>
  </si>
  <si>
    <t>31115</t>
  </si>
  <si>
    <t>LOUP</t>
  </si>
  <si>
    <t>28590</t>
  </si>
  <si>
    <t>31119</t>
  </si>
  <si>
    <t>28580</t>
  </si>
  <si>
    <t>31117</t>
  </si>
  <si>
    <t>MC PHERSON</t>
  </si>
  <si>
    <t>28600</t>
  </si>
  <si>
    <t>31121</t>
  </si>
  <si>
    <t>MERRICK</t>
  </si>
  <si>
    <t>28610</t>
  </si>
  <si>
    <t>31123</t>
  </si>
  <si>
    <t>MORRILL</t>
  </si>
  <si>
    <t>28620</t>
  </si>
  <si>
    <t>31125</t>
  </si>
  <si>
    <t>NANCE</t>
  </si>
  <si>
    <t>28630</t>
  </si>
  <si>
    <t>31127</t>
  </si>
  <si>
    <t>28640</t>
  </si>
  <si>
    <t>31129</t>
  </si>
  <si>
    <t>NUCKOLLS</t>
  </si>
  <si>
    <t>28650</t>
  </si>
  <si>
    <t>31131</t>
  </si>
  <si>
    <t>OTOE</t>
  </si>
  <si>
    <t>28660</t>
  </si>
  <si>
    <t>31133</t>
  </si>
  <si>
    <t>28670</t>
  </si>
  <si>
    <t>31135</t>
  </si>
  <si>
    <t>PERKINS</t>
  </si>
  <si>
    <t>28680</t>
  </si>
  <si>
    <t>31137</t>
  </si>
  <si>
    <t>28690</t>
  </si>
  <si>
    <t>31139</t>
  </si>
  <si>
    <t>28700</t>
  </si>
  <si>
    <t>31141</t>
  </si>
  <si>
    <t>28710</t>
  </si>
  <si>
    <t>31143</t>
  </si>
  <si>
    <t>28720</t>
  </si>
  <si>
    <t>31145</t>
  </si>
  <si>
    <t>RED WILLOW</t>
  </si>
  <si>
    <t>28730</t>
  </si>
  <si>
    <t>31147</t>
  </si>
  <si>
    <t>RICHARDSON</t>
  </si>
  <si>
    <t>28740</t>
  </si>
  <si>
    <t>31149</t>
  </si>
  <si>
    <t>28750</t>
  </si>
  <si>
    <t>31151</t>
  </si>
  <si>
    <t>28760</t>
  </si>
  <si>
    <t>31153</t>
  </si>
  <si>
    <t>SARPY</t>
  </si>
  <si>
    <t>28770</t>
  </si>
  <si>
    <t>31155</t>
  </si>
  <si>
    <t>SAUNDERS</t>
  </si>
  <si>
    <t>28780</t>
  </si>
  <si>
    <t>31157</t>
  </si>
  <si>
    <t>SCOTT BLUFF</t>
  </si>
  <si>
    <t>28790</t>
  </si>
  <si>
    <t>31159</t>
  </si>
  <si>
    <t>28800</t>
  </si>
  <si>
    <t>31161</t>
  </si>
  <si>
    <t>28810</t>
  </si>
  <si>
    <t>31163</t>
  </si>
  <si>
    <t>28820</t>
  </si>
  <si>
    <t>31165</t>
  </si>
  <si>
    <t>28830</t>
  </si>
  <si>
    <t>31167</t>
  </si>
  <si>
    <t>28840</t>
  </si>
  <si>
    <t>31169</t>
  </si>
  <si>
    <t>THAYER</t>
  </si>
  <si>
    <t>28850</t>
  </si>
  <si>
    <t>31171</t>
  </si>
  <si>
    <t>28860</t>
  </si>
  <si>
    <t>31173</t>
  </si>
  <si>
    <t>THURSTON</t>
  </si>
  <si>
    <t>43630</t>
  </si>
  <si>
    <t>46127</t>
  </si>
  <si>
    <t>28870</t>
  </si>
  <si>
    <t>31175</t>
  </si>
  <si>
    <t>28880</t>
  </si>
  <si>
    <t>31177</t>
  </si>
  <si>
    <t>28890</t>
  </si>
  <si>
    <t>31179</t>
  </si>
  <si>
    <t>28900</t>
  </si>
  <si>
    <t>31181</t>
  </si>
  <si>
    <t>28910</t>
  </si>
  <si>
    <t>31183</t>
  </si>
  <si>
    <t>28920</t>
  </si>
  <si>
    <t>31185</t>
  </si>
  <si>
    <t>30000</t>
  </si>
  <si>
    <t>33001</t>
  </si>
  <si>
    <t>BELKNAP</t>
  </si>
  <si>
    <t>NH</t>
  </si>
  <si>
    <t>NEW HAMPSHIRE</t>
  </si>
  <si>
    <t>30010</t>
  </si>
  <si>
    <t>33003</t>
  </si>
  <si>
    <t>30020</t>
  </si>
  <si>
    <t>33005</t>
  </si>
  <si>
    <t>CHESHIRE</t>
  </si>
  <si>
    <t>30030</t>
  </si>
  <si>
    <t>33007</t>
  </si>
  <si>
    <t>COOS</t>
  </si>
  <si>
    <t>30040</t>
  </si>
  <si>
    <t>33009</t>
  </si>
  <si>
    <t>GRAFTON</t>
  </si>
  <si>
    <t>30050</t>
  </si>
  <si>
    <t>33011</t>
  </si>
  <si>
    <t>Manchester-Nashua, NH</t>
  </si>
  <si>
    <t>31700</t>
  </si>
  <si>
    <t>30060</t>
  </si>
  <si>
    <t>33013</t>
  </si>
  <si>
    <t>MERRIMACK</t>
  </si>
  <si>
    <t>30070</t>
  </si>
  <si>
    <t>33015</t>
  </si>
  <si>
    <t>Rockingham County-Strafford County, NH</t>
  </si>
  <si>
    <t>40484</t>
  </si>
  <si>
    <t>30999</t>
  </si>
  <si>
    <t>33990</t>
  </si>
  <si>
    <t>30080</t>
  </si>
  <si>
    <t>33017</t>
  </si>
  <si>
    <t>STRAFFORD</t>
  </si>
  <si>
    <t>30090</t>
  </si>
  <si>
    <t>33019</t>
  </si>
  <si>
    <t>31000</t>
  </si>
  <si>
    <t>34001</t>
  </si>
  <si>
    <t>ATLANTIC</t>
  </si>
  <si>
    <t>NJ</t>
  </si>
  <si>
    <t>Atlantic City-Hammonton, NJ</t>
  </si>
  <si>
    <t>12100</t>
  </si>
  <si>
    <t>31100</t>
  </si>
  <si>
    <t>34003</t>
  </si>
  <si>
    <t>BERGEN</t>
  </si>
  <si>
    <t>New York-Jersey City-White Plains, NY-</t>
  </si>
  <si>
    <t>35614</t>
  </si>
  <si>
    <t>31150</t>
  </si>
  <si>
    <t>34005</t>
  </si>
  <si>
    <t>BURLINGTON</t>
  </si>
  <si>
    <t>Camden, NJ</t>
  </si>
  <si>
    <t>15804</t>
  </si>
  <si>
    <t>31160</t>
  </si>
  <si>
    <t>34007</t>
  </si>
  <si>
    <t>31180</t>
  </si>
  <si>
    <t>34009</t>
  </si>
  <si>
    <t>CAPE MAY</t>
  </si>
  <si>
    <t>Ocean City, NJ</t>
  </si>
  <si>
    <t>36140</t>
  </si>
  <si>
    <t>31190</t>
  </si>
  <si>
    <t>34011</t>
  </si>
  <si>
    <t>Vineland-Bridgeton, NJ</t>
  </si>
  <si>
    <t>47220</t>
  </si>
  <si>
    <t>31200</t>
  </si>
  <si>
    <t>34013</t>
  </si>
  <si>
    <t>Newark, NJ-PA</t>
  </si>
  <si>
    <t>35084</t>
  </si>
  <si>
    <t>31220</t>
  </si>
  <si>
    <t>34015</t>
  </si>
  <si>
    <t>GLOUCESTER</t>
  </si>
  <si>
    <t>31230</t>
  </si>
  <si>
    <t>34017</t>
  </si>
  <si>
    <t>HUDSON</t>
  </si>
  <si>
    <t>31250</t>
  </si>
  <si>
    <t>34019</t>
  </si>
  <si>
    <t>HUNTERDON</t>
  </si>
  <si>
    <t>31260</t>
  </si>
  <si>
    <t>34021</t>
  </si>
  <si>
    <t>Trenton, NJ</t>
  </si>
  <si>
    <t>45940</t>
  </si>
  <si>
    <t>31270</t>
  </si>
  <si>
    <t>34023</t>
  </si>
  <si>
    <t>35154</t>
  </si>
  <si>
    <t>New Brunswick-Lakewood, NJ</t>
  </si>
  <si>
    <t>50017</t>
  </si>
  <si>
    <t>31290</t>
  </si>
  <si>
    <t>34025</t>
  </si>
  <si>
    <t>MONMOUTH</t>
  </si>
  <si>
    <t>31300</t>
  </si>
  <si>
    <t>34027</t>
  </si>
  <si>
    <t>31310</t>
  </si>
  <si>
    <t>34029</t>
  </si>
  <si>
    <t>OCEAN</t>
  </si>
  <si>
    <t>31320</t>
  </si>
  <si>
    <t>34031</t>
  </si>
  <si>
    <t>PASSAIC</t>
  </si>
  <si>
    <t>31340</t>
  </si>
  <si>
    <t>34033</t>
  </si>
  <si>
    <t>SALEM</t>
  </si>
  <si>
    <t>31350</t>
  </si>
  <si>
    <t>34035</t>
  </si>
  <si>
    <t>31360</t>
  </si>
  <si>
    <t>34037</t>
  </si>
  <si>
    <t>31370</t>
  </si>
  <si>
    <t>34039</t>
  </si>
  <si>
    <t>31390</t>
  </si>
  <si>
    <t>34041</t>
  </si>
  <si>
    <t>Allentown-Bethlehem-Easton, PA-NJ</t>
  </si>
  <si>
    <t>10900</t>
  </si>
  <si>
    <t>32000</t>
  </si>
  <si>
    <t>35001</t>
  </si>
  <si>
    <t>BERNALILLO</t>
  </si>
  <si>
    <t>NM</t>
  </si>
  <si>
    <t>Albuquerque, NM</t>
  </si>
  <si>
    <t>10740</t>
  </si>
  <si>
    <t>32010</t>
  </si>
  <si>
    <t>35003</t>
  </si>
  <si>
    <t>CATRON</t>
  </si>
  <si>
    <t>NEW MEXICO</t>
  </si>
  <si>
    <t>32020</t>
  </si>
  <si>
    <t>35005</t>
  </si>
  <si>
    <t>CHAVES</t>
  </si>
  <si>
    <t>32025</t>
  </si>
  <si>
    <t>35006</t>
  </si>
  <si>
    <t>CIBOLA</t>
  </si>
  <si>
    <t>32030</t>
  </si>
  <si>
    <t>35007</t>
  </si>
  <si>
    <t>32040</t>
  </si>
  <si>
    <t>35009</t>
  </si>
  <si>
    <t>CURRY</t>
  </si>
  <si>
    <t>32050</t>
  </si>
  <si>
    <t>35011</t>
  </si>
  <si>
    <t>DE BACA</t>
  </si>
  <si>
    <t>32060</t>
  </si>
  <si>
    <t>35013</t>
  </si>
  <si>
    <t>DONA ANA</t>
  </si>
  <si>
    <t>Las Cruces, NM</t>
  </si>
  <si>
    <t>29740</t>
  </si>
  <si>
    <t>32070</t>
  </si>
  <si>
    <t>35015</t>
  </si>
  <si>
    <t>32080</t>
  </si>
  <si>
    <t>35017</t>
  </si>
  <si>
    <t>32090</t>
  </si>
  <si>
    <t>35019</t>
  </si>
  <si>
    <t>GUADALUPE</t>
  </si>
  <si>
    <t>32100</t>
  </si>
  <si>
    <t>35021</t>
  </si>
  <si>
    <t>HARDING</t>
  </si>
  <si>
    <t>32110</t>
  </si>
  <si>
    <t>35023</t>
  </si>
  <si>
    <t>HIDALGO</t>
  </si>
  <si>
    <t>32120</t>
  </si>
  <si>
    <t>35025</t>
  </si>
  <si>
    <t>LEA</t>
  </si>
  <si>
    <t>32130</t>
  </si>
  <si>
    <t>35027</t>
  </si>
  <si>
    <t>32131</t>
  </si>
  <si>
    <t>35028</t>
  </si>
  <si>
    <t>LOS ALAMOS</t>
  </si>
  <si>
    <t>32140</t>
  </si>
  <si>
    <t>35029</t>
  </si>
  <si>
    <t>LUNA</t>
  </si>
  <si>
    <t>32150</t>
  </si>
  <si>
    <t>35031</t>
  </si>
  <si>
    <t>MCKINLEY</t>
  </si>
  <si>
    <t>32160</t>
  </si>
  <si>
    <t>35033</t>
  </si>
  <si>
    <t>MORA</t>
  </si>
  <si>
    <t>32170</t>
  </si>
  <si>
    <t>35035</t>
  </si>
  <si>
    <t>32180</t>
  </si>
  <si>
    <t>35037</t>
  </si>
  <si>
    <t>QUAY</t>
  </si>
  <si>
    <t>32190</t>
  </si>
  <si>
    <t>35039</t>
  </si>
  <si>
    <t>RIO ARRIBA</t>
  </si>
  <si>
    <t>32200</t>
  </si>
  <si>
    <t>35041</t>
  </si>
  <si>
    <t>32220</t>
  </si>
  <si>
    <t>35045</t>
  </si>
  <si>
    <t>Farmington, NM</t>
  </si>
  <si>
    <t>22140</t>
  </si>
  <si>
    <t>32230</t>
  </si>
  <si>
    <t>35047</t>
  </si>
  <si>
    <t>32210</t>
  </si>
  <si>
    <t>35043</t>
  </si>
  <si>
    <t>SANDOVAL</t>
  </si>
  <si>
    <t>32240</t>
  </si>
  <si>
    <t>35049</t>
  </si>
  <si>
    <t>SANTA FE</t>
  </si>
  <si>
    <t>Santa Fe, NM</t>
  </si>
  <si>
    <t>42140</t>
  </si>
  <si>
    <t>32250</t>
  </si>
  <si>
    <t>35051</t>
  </si>
  <si>
    <t>32260</t>
  </si>
  <si>
    <t>35053</t>
  </si>
  <si>
    <t>SOCORRO</t>
  </si>
  <si>
    <t>32270</t>
  </si>
  <si>
    <t>35055</t>
  </si>
  <si>
    <t>TAOS</t>
  </si>
  <si>
    <t>32280</t>
  </si>
  <si>
    <t>35057</t>
  </si>
  <si>
    <t>TORRANCE</t>
  </si>
  <si>
    <t>32290</t>
  </si>
  <si>
    <t>35059</t>
  </si>
  <si>
    <t>32300</t>
  </si>
  <si>
    <t>35061</t>
  </si>
  <si>
    <t>VALENCIA</t>
  </si>
  <si>
    <t>29120</t>
  </si>
  <si>
    <t>32510</t>
  </si>
  <si>
    <t>CARSON CITY</t>
  </si>
  <si>
    <t>NV</t>
  </si>
  <si>
    <t>Carson City, NV</t>
  </si>
  <si>
    <t>29000</t>
  </si>
  <si>
    <t>32001</t>
  </si>
  <si>
    <t>CHURCHILL</t>
  </si>
  <si>
    <t>29010</t>
  </si>
  <si>
    <t>32003</t>
  </si>
  <si>
    <t>Las Vegas-Henderson-Paradise, NV</t>
  </si>
  <si>
    <t>29820</t>
  </si>
  <si>
    <t>32005</t>
  </si>
  <si>
    <t>29030</t>
  </si>
  <si>
    <t>32007</t>
  </si>
  <si>
    <t>ELKO</t>
  </si>
  <si>
    <t>29040</t>
  </si>
  <si>
    <t>32009</t>
  </si>
  <si>
    <t>ESMERALDA</t>
  </si>
  <si>
    <t>29050</t>
  </si>
  <si>
    <t>32011</t>
  </si>
  <si>
    <t>EUREKA</t>
  </si>
  <si>
    <t>29060</t>
  </si>
  <si>
    <t>32013</t>
  </si>
  <si>
    <t>29070</t>
  </si>
  <si>
    <t>32015</t>
  </si>
  <si>
    <t>LANDER</t>
  </si>
  <si>
    <t>29080</t>
  </si>
  <si>
    <t>32017</t>
  </si>
  <si>
    <t>29090</t>
  </si>
  <si>
    <t>32019</t>
  </si>
  <si>
    <t>32021</t>
  </si>
  <si>
    <t>29110</t>
  </si>
  <si>
    <t>32023</t>
  </si>
  <si>
    <t>NYE</t>
  </si>
  <si>
    <t>29130</t>
  </si>
  <si>
    <t>32027</t>
  </si>
  <si>
    <t>PERSHING</t>
  </si>
  <si>
    <t>29140</t>
  </si>
  <si>
    <t>32029</t>
  </si>
  <si>
    <t>STOREY</t>
  </si>
  <si>
    <t>Reno, NV</t>
  </si>
  <si>
    <t>39900</t>
  </si>
  <si>
    <t>29150</t>
  </si>
  <si>
    <t>32031</t>
  </si>
  <si>
    <t>WASHOE</t>
  </si>
  <si>
    <t>29160</t>
  </si>
  <si>
    <t>32033</t>
  </si>
  <si>
    <t>WHITE PINE</t>
  </si>
  <si>
    <t>33000</t>
  </si>
  <si>
    <t>36001</t>
  </si>
  <si>
    <t>ALBANY</t>
  </si>
  <si>
    <t>NY</t>
  </si>
  <si>
    <t>Albany-Schenectady-Troy, NY</t>
  </si>
  <si>
    <t>33010</t>
  </si>
  <si>
    <t>36003</t>
  </si>
  <si>
    <t>NEW YORK</t>
  </si>
  <si>
    <t>33020</t>
  </si>
  <si>
    <t>36005</t>
  </si>
  <si>
    <t>BRONX</t>
  </si>
  <si>
    <t>33030</t>
  </si>
  <si>
    <t>36007</t>
  </si>
  <si>
    <t>BROOME</t>
  </si>
  <si>
    <t>Binghamton, NY</t>
  </si>
  <si>
    <t>13780</t>
  </si>
  <si>
    <t>33040</t>
  </si>
  <si>
    <t>36009</t>
  </si>
  <si>
    <t>CATTARAUGUS</t>
  </si>
  <si>
    <t>33050</t>
  </si>
  <si>
    <t>36011</t>
  </si>
  <si>
    <t>CAYUGA</t>
  </si>
  <si>
    <t>33060</t>
  </si>
  <si>
    <t>36013</t>
  </si>
  <si>
    <t>33070</t>
  </si>
  <si>
    <t>36015</t>
  </si>
  <si>
    <t>CHEMUNG</t>
  </si>
  <si>
    <t>Elmira, NY</t>
  </si>
  <si>
    <t>21300</t>
  </si>
  <si>
    <t>33080</t>
  </si>
  <si>
    <t>36017</t>
  </si>
  <si>
    <t>CHENANGO</t>
  </si>
  <si>
    <t>33090</t>
  </si>
  <si>
    <t>36019</t>
  </si>
  <si>
    <t>33200</t>
  </si>
  <si>
    <t>36021</t>
  </si>
  <si>
    <t>33210</t>
  </si>
  <si>
    <t>36023</t>
  </si>
  <si>
    <t>CORTLAND</t>
  </si>
  <si>
    <t>36025</t>
  </si>
  <si>
    <t>33230</t>
  </si>
  <si>
    <t>36027</t>
  </si>
  <si>
    <t>DUTCHESS</t>
  </si>
  <si>
    <t>Dutchess County-Putnam County, NY</t>
  </si>
  <si>
    <t>39100</t>
  </si>
  <si>
    <t>Poughkeepsie-Newburgh-Middletown, NY</t>
  </si>
  <si>
    <t>50008</t>
  </si>
  <si>
    <t>33240</t>
  </si>
  <si>
    <t>36029</t>
  </si>
  <si>
    <t>ERIE</t>
  </si>
  <si>
    <t>Buffalo-Cheektowaga-Niagara Falls, NY</t>
  </si>
  <si>
    <t>33260</t>
  </si>
  <si>
    <t>36031</t>
  </si>
  <si>
    <t>33270</t>
  </si>
  <si>
    <t>36033</t>
  </si>
  <si>
    <t>33280</t>
  </si>
  <si>
    <t>36035</t>
  </si>
  <si>
    <t>33290</t>
  </si>
  <si>
    <t>36037</t>
  </si>
  <si>
    <t>33300</t>
  </si>
  <si>
    <t>36039</t>
  </si>
  <si>
    <t>33310</t>
  </si>
  <si>
    <t>36041</t>
  </si>
  <si>
    <t>33320</t>
  </si>
  <si>
    <t>36043</t>
  </si>
  <si>
    <t>HERKIMER</t>
  </si>
  <si>
    <t>Utica-Rome, NY</t>
  </si>
  <si>
    <t>46540</t>
  </si>
  <si>
    <t>33330</t>
  </si>
  <si>
    <t>36045</t>
  </si>
  <si>
    <t>Watertown-Fort Drum, NY</t>
  </si>
  <si>
    <t>48060</t>
  </si>
  <si>
    <t>33331</t>
  </si>
  <si>
    <t>36047</t>
  </si>
  <si>
    <t>33340</t>
  </si>
  <si>
    <t>36049</t>
  </si>
  <si>
    <t>33350</t>
  </si>
  <si>
    <t>36051</t>
  </si>
  <si>
    <t>Rochester, NY</t>
  </si>
  <si>
    <t>40380</t>
  </si>
  <si>
    <t>33360</t>
  </si>
  <si>
    <t>36053</t>
  </si>
  <si>
    <t>Syracuse, NY</t>
  </si>
  <si>
    <t>45060</t>
  </si>
  <si>
    <t>33370</t>
  </si>
  <si>
    <t>36055</t>
  </si>
  <si>
    <t>33380</t>
  </si>
  <si>
    <t>36057</t>
  </si>
  <si>
    <t>33400</t>
  </si>
  <si>
    <t>36059</t>
  </si>
  <si>
    <t>Nassau County-Suffolk County, NY</t>
  </si>
  <si>
    <t>35004</t>
  </si>
  <si>
    <t>33420</t>
  </si>
  <si>
    <t>36061</t>
  </si>
  <si>
    <t>33500</t>
  </si>
  <si>
    <t>36063</t>
  </si>
  <si>
    <t>NIAGARA</t>
  </si>
  <si>
    <t>33510</t>
  </si>
  <si>
    <t>36065</t>
  </si>
  <si>
    <t>33520</t>
  </si>
  <si>
    <t>36067</t>
  </si>
  <si>
    <t>ONONDAGA</t>
  </si>
  <si>
    <t>33530</t>
  </si>
  <si>
    <t>36069</t>
  </si>
  <si>
    <t>ONTARIO</t>
  </si>
  <si>
    <t>36071</t>
  </si>
  <si>
    <t>50018</t>
  </si>
  <si>
    <t>33550</t>
  </si>
  <si>
    <t>36073</t>
  </si>
  <si>
    <t>33560</t>
  </si>
  <si>
    <t>36075</t>
  </si>
  <si>
    <t>OSWEGO</t>
  </si>
  <si>
    <t>33570</t>
  </si>
  <si>
    <t>36077</t>
  </si>
  <si>
    <t>33580</t>
  </si>
  <si>
    <t>36079</t>
  </si>
  <si>
    <t>33590</t>
  </si>
  <si>
    <t>36081</t>
  </si>
  <si>
    <t>QUEENS</t>
  </si>
  <si>
    <t>33600</t>
  </si>
  <si>
    <t>36083</t>
  </si>
  <si>
    <t>RENSSELAER</t>
  </si>
  <si>
    <t>33610</t>
  </si>
  <si>
    <t>36085</t>
  </si>
  <si>
    <t>33620</t>
  </si>
  <si>
    <t>36087</t>
  </si>
  <si>
    <t>ROCKLAND</t>
  </si>
  <si>
    <t>33640</t>
  </si>
  <si>
    <t>36091</t>
  </si>
  <si>
    <t>SARATOGA</t>
  </si>
  <si>
    <t>33650</t>
  </si>
  <si>
    <t>36093</t>
  </si>
  <si>
    <t>SCHENECTADY</t>
  </si>
  <si>
    <t>36095</t>
  </si>
  <si>
    <t>SCHOHARIE</t>
  </si>
  <si>
    <t>33670</t>
  </si>
  <si>
    <t>36097</t>
  </si>
  <si>
    <t>33680</t>
  </si>
  <si>
    <t>36099</t>
  </si>
  <si>
    <t>SENECA</t>
  </si>
  <si>
    <t>33630</t>
  </si>
  <si>
    <t>36089</t>
  </si>
  <si>
    <t>ST. LAWRENCE</t>
  </si>
  <si>
    <t>33690</t>
  </si>
  <si>
    <t>36101</t>
  </si>
  <si>
    <t>36103</t>
  </si>
  <si>
    <t>33710</t>
  </si>
  <si>
    <t>36105</t>
  </si>
  <si>
    <t>33720</t>
  </si>
  <si>
    <t>36107</t>
  </si>
  <si>
    <t>TIOGA</t>
  </si>
  <si>
    <t>33730</t>
  </si>
  <si>
    <t>36109</t>
  </si>
  <si>
    <t>TOMPKINS</t>
  </si>
  <si>
    <t>Ithaca, NY</t>
  </si>
  <si>
    <t>36111</t>
  </si>
  <si>
    <t>ULSTER</t>
  </si>
  <si>
    <t>Kingston, NY</t>
  </si>
  <si>
    <t>33750</t>
  </si>
  <si>
    <t>36113</t>
  </si>
  <si>
    <t>Glens Falls, NY</t>
  </si>
  <si>
    <t>33760</t>
  </si>
  <si>
    <t>36115</t>
  </si>
  <si>
    <t>33770</t>
  </si>
  <si>
    <t>36117</t>
  </si>
  <si>
    <t>33800</t>
  </si>
  <si>
    <t>36119</t>
  </si>
  <si>
    <t>WESTCHESTER</t>
  </si>
  <si>
    <t>33900</t>
  </si>
  <si>
    <t>36121</t>
  </si>
  <si>
    <t>WYOMING</t>
  </si>
  <si>
    <t>33910</t>
  </si>
  <si>
    <t>36123</t>
  </si>
  <si>
    <t>YATES</t>
  </si>
  <si>
    <t>36000</t>
  </si>
  <si>
    <t>39001</t>
  </si>
  <si>
    <t>OH</t>
  </si>
  <si>
    <t>36010</t>
  </si>
  <si>
    <t>39003</t>
  </si>
  <si>
    <t>Lima, OH</t>
  </si>
  <si>
    <t>30620</t>
  </si>
  <si>
    <t>36020</t>
  </si>
  <si>
    <t>39005</t>
  </si>
  <si>
    <t>ASHLAND</t>
  </si>
  <si>
    <t>36030</t>
  </si>
  <si>
    <t>39007</t>
  </si>
  <si>
    <t>ASHTABULA</t>
  </si>
  <si>
    <t>36040</t>
  </si>
  <si>
    <t>39009</t>
  </si>
  <si>
    <t>ATHENS</t>
  </si>
  <si>
    <t>36050</t>
  </si>
  <si>
    <t>39011</t>
  </si>
  <si>
    <t>AUGLAIZE</t>
  </si>
  <si>
    <t>36060</t>
  </si>
  <si>
    <t>39013</t>
  </si>
  <si>
    <t>BELMONT</t>
  </si>
  <si>
    <t>Wheeling, WV-OH</t>
  </si>
  <si>
    <t>48540</t>
  </si>
  <si>
    <t>36070</t>
  </si>
  <si>
    <t>39015</t>
  </si>
  <si>
    <t>36080</t>
  </si>
  <si>
    <t>39017</t>
  </si>
  <si>
    <t>36090</t>
  </si>
  <si>
    <t>39019</t>
  </si>
  <si>
    <t>Canton-Massillon, OH</t>
  </si>
  <si>
    <t>15940</t>
  </si>
  <si>
    <t>39021</t>
  </si>
  <si>
    <t>36110</t>
  </si>
  <si>
    <t>39023</t>
  </si>
  <si>
    <t>Springfield, OH</t>
  </si>
  <si>
    <t>44220</t>
  </si>
  <si>
    <t>36120</t>
  </si>
  <si>
    <t>39025</t>
  </si>
  <si>
    <t>CLERMONT</t>
  </si>
  <si>
    <t>36130</t>
  </si>
  <si>
    <t>39027</t>
  </si>
  <si>
    <t>39029</t>
  </si>
  <si>
    <t>COLUMBIANA</t>
  </si>
  <si>
    <t>36150</t>
  </si>
  <si>
    <t>39031</t>
  </si>
  <si>
    <t>COSHOCTON</t>
  </si>
  <si>
    <t>36160</t>
  </si>
  <si>
    <t>39033</t>
  </si>
  <si>
    <t>36170</t>
  </si>
  <si>
    <t>39035</t>
  </si>
  <si>
    <t>CUYAHOGA</t>
  </si>
  <si>
    <t>Cleveland-Elyria, OH</t>
  </si>
  <si>
    <t>17460</t>
  </si>
  <si>
    <t>36190</t>
  </si>
  <si>
    <t>39037</t>
  </si>
  <si>
    <t>DARKE</t>
  </si>
  <si>
    <t>36200</t>
  </si>
  <si>
    <t>39039</t>
  </si>
  <si>
    <t>DEFIANCE</t>
  </si>
  <si>
    <t>36210</t>
  </si>
  <si>
    <t>39041</t>
  </si>
  <si>
    <t>Columbus, OH</t>
  </si>
  <si>
    <t>36220</t>
  </si>
  <si>
    <t>39043</t>
  </si>
  <si>
    <t>36230</t>
  </si>
  <si>
    <t>39045</t>
  </si>
  <si>
    <t>36240</t>
  </si>
  <si>
    <t>39047</t>
  </si>
  <si>
    <t>36250</t>
  </si>
  <si>
    <t>39049</t>
  </si>
  <si>
    <t>36260</t>
  </si>
  <si>
    <t>39051</t>
  </si>
  <si>
    <t>Toledo, OH</t>
  </si>
  <si>
    <t>45780</t>
  </si>
  <si>
    <t>36270</t>
  </si>
  <si>
    <t>39053</t>
  </si>
  <si>
    <t>GALLIA</t>
  </si>
  <si>
    <t>36280</t>
  </si>
  <si>
    <t>39055</t>
  </si>
  <si>
    <t>GEAUGA</t>
  </si>
  <si>
    <t>36290</t>
  </si>
  <si>
    <t>39057</t>
  </si>
  <si>
    <t>Dayton, OH</t>
  </si>
  <si>
    <t>Dayton-Kettering, OH</t>
  </si>
  <si>
    <t>36300</t>
  </si>
  <si>
    <t>39059</t>
  </si>
  <si>
    <t>GUERNSEY</t>
  </si>
  <si>
    <t>36310</t>
  </si>
  <si>
    <t>39061</t>
  </si>
  <si>
    <t>36330</t>
  </si>
  <si>
    <t>39063</t>
  </si>
  <si>
    <t>36340</t>
  </si>
  <si>
    <t>39065</t>
  </si>
  <si>
    <t>36350</t>
  </si>
  <si>
    <t>39067</t>
  </si>
  <si>
    <t>36360</t>
  </si>
  <si>
    <t>39069</t>
  </si>
  <si>
    <t>36370</t>
  </si>
  <si>
    <t>39071</t>
  </si>
  <si>
    <t>HIGHLAND</t>
  </si>
  <si>
    <t>36380</t>
  </si>
  <si>
    <t>39073</t>
  </si>
  <si>
    <t>HOCKING</t>
  </si>
  <si>
    <t>36390</t>
  </si>
  <si>
    <t>39075</t>
  </si>
  <si>
    <t>36400</t>
  </si>
  <si>
    <t>39077</t>
  </si>
  <si>
    <t>36410</t>
  </si>
  <si>
    <t>39079</t>
  </si>
  <si>
    <t>36420</t>
  </si>
  <si>
    <t>39081</t>
  </si>
  <si>
    <t>Weirton-Steubenville, WV-OH</t>
  </si>
  <si>
    <t>48260</t>
  </si>
  <si>
    <t>36430</t>
  </si>
  <si>
    <t>39083</t>
  </si>
  <si>
    <t>36440</t>
  </si>
  <si>
    <t>39085</t>
  </si>
  <si>
    <t>36460</t>
  </si>
  <si>
    <t>39089</t>
  </si>
  <si>
    <t>LICKING</t>
  </si>
  <si>
    <t>36470</t>
  </si>
  <si>
    <t>39091</t>
  </si>
  <si>
    <t>36480</t>
  </si>
  <si>
    <t>39093</t>
  </si>
  <si>
    <t>LORAIN</t>
  </si>
  <si>
    <t>36490</t>
  </si>
  <si>
    <t>39095</t>
  </si>
  <si>
    <t>36500</t>
  </si>
  <si>
    <t>39097</t>
  </si>
  <si>
    <t>36510</t>
  </si>
  <si>
    <t>39099</t>
  </si>
  <si>
    <t>MAHONING</t>
  </si>
  <si>
    <t>Youngstown-Warren-Boardman, OH-PA</t>
  </si>
  <si>
    <t>49660</t>
  </si>
  <si>
    <t>36520</t>
  </si>
  <si>
    <t>39101</t>
  </si>
  <si>
    <t>36530</t>
  </si>
  <si>
    <t>39103</t>
  </si>
  <si>
    <t>MEDINA</t>
  </si>
  <si>
    <t>39105</t>
  </si>
  <si>
    <t>MEIGS</t>
  </si>
  <si>
    <t>36550</t>
  </si>
  <si>
    <t>39107</t>
  </si>
  <si>
    <t>36560</t>
  </si>
  <si>
    <t>39109</t>
  </si>
  <si>
    <t>36570</t>
  </si>
  <si>
    <t>39111</t>
  </si>
  <si>
    <t>36580</t>
  </si>
  <si>
    <t>39113</t>
  </si>
  <si>
    <t>36590</t>
  </si>
  <si>
    <t>39115</t>
  </si>
  <si>
    <t>36600</t>
  </si>
  <si>
    <t>39117</t>
  </si>
  <si>
    <t>MORROW</t>
  </si>
  <si>
    <t>36610</t>
  </si>
  <si>
    <t>39119</t>
  </si>
  <si>
    <t>MUSKINGUM</t>
  </si>
  <si>
    <t>36620</t>
  </si>
  <si>
    <t>39121</t>
  </si>
  <si>
    <t>36630</t>
  </si>
  <si>
    <t>39123</t>
  </si>
  <si>
    <t>36640</t>
  </si>
  <si>
    <t>39125</t>
  </si>
  <si>
    <t>36650</t>
  </si>
  <si>
    <t>39127</t>
  </si>
  <si>
    <t>36660</t>
  </si>
  <si>
    <t>39129</t>
  </si>
  <si>
    <t>PICKAWAY</t>
  </si>
  <si>
    <t>36670</t>
  </si>
  <si>
    <t>39131</t>
  </si>
  <si>
    <t>36680</t>
  </si>
  <si>
    <t>39133</t>
  </si>
  <si>
    <t>PORTAGE</t>
  </si>
  <si>
    <t>Akron, OH</t>
  </si>
  <si>
    <t>36690</t>
  </si>
  <si>
    <t>39135</t>
  </si>
  <si>
    <t>PREBLE</t>
  </si>
  <si>
    <t>36700</t>
  </si>
  <si>
    <t>39137</t>
  </si>
  <si>
    <t>36710</t>
  </si>
  <si>
    <t>39139</t>
  </si>
  <si>
    <t>Mansfield, OH</t>
  </si>
  <si>
    <t>31900</t>
  </si>
  <si>
    <t>36720</t>
  </si>
  <si>
    <t>39141</t>
  </si>
  <si>
    <t>ROSS</t>
  </si>
  <si>
    <t>36730</t>
  </si>
  <si>
    <t>39143</t>
  </si>
  <si>
    <t>SANDUSKY</t>
  </si>
  <si>
    <t>39145</t>
  </si>
  <si>
    <t>SCIOTO</t>
  </si>
  <si>
    <t>36750</t>
  </si>
  <si>
    <t>39147</t>
  </si>
  <si>
    <t>36760</t>
  </si>
  <si>
    <t>39149</t>
  </si>
  <si>
    <t>36770</t>
  </si>
  <si>
    <t>39151</t>
  </si>
  <si>
    <t>36780</t>
  </si>
  <si>
    <t>39153</t>
  </si>
  <si>
    <t>36790</t>
  </si>
  <si>
    <t>39155</t>
  </si>
  <si>
    <t>TRUMBULL</t>
  </si>
  <si>
    <t>36800</t>
  </si>
  <si>
    <t>39157</t>
  </si>
  <si>
    <t>TUSCARAWAS</t>
  </si>
  <si>
    <t>36810</t>
  </si>
  <si>
    <t>39159</t>
  </si>
  <si>
    <t>36820</t>
  </si>
  <si>
    <t>39161</t>
  </si>
  <si>
    <t>VAN WERT</t>
  </si>
  <si>
    <t>36830</t>
  </si>
  <si>
    <t>39163</t>
  </si>
  <si>
    <t>VINTON</t>
  </si>
  <si>
    <t>36840</t>
  </si>
  <si>
    <t>39165</t>
  </si>
  <si>
    <t>36850</t>
  </si>
  <si>
    <t>39167</t>
  </si>
  <si>
    <t>36860</t>
  </si>
  <si>
    <t>39169</t>
  </si>
  <si>
    <t>36870</t>
  </si>
  <si>
    <t>39171</t>
  </si>
  <si>
    <t>36880</t>
  </si>
  <si>
    <t>39173</t>
  </si>
  <si>
    <t>WOOD</t>
  </si>
  <si>
    <t>36890</t>
  </si>
  <si>
    <t>39175</t>
  </si>
  <si>
    <t>WYANDOT</t>
  </si>
  <si>
    <t>37000</t>
  </si>
  <si>
    <t>40001</t>
  </si>
  <si>
    <t>OK</t>
  </si>
  <si>
    <t>OKLAHOMA</t>
  </si>
  <si>
    <t>37010</t>
  </si>
  <si>
    <t>40003</t>
  </si>
  <si>
    <t>ALFALFA</t>
  </si>
  <si>
    <t>37020</t>
  </si>
  <si>
    <t>40005</t>
  </si>
  <si>
    <t>ATOKA</t>
  </si>
  <si>
    <t>37030</t>
  </si>
  <si>
    <t>40007</t>
  </si>
  <si>
    <t>BEAVER</t>
  </si>
  <si>
    <t>37040</t>
  </si>
  <si>
    <t>40009</t>
  </si>
  <si>
    <t>BECKHAM</t>
  </si>
  <si>
    <t>37050</t>
  </si>
  <si>
    <t>40011</t>
  </si>
  <si>
    <t>37060</t>
  </si>
  <si>
    <t>40013</t>
  </si>
  <si>
    <t>37070</t>
  </si>
  <si>
    <t>40015</t>
  </si>
  <si>
    <t>37080</t>
  </si>
  <si>
    <t>40017</t>
  </si>
  <si>
    <t>CANADIAN</t>
  </si>
  <si>
    <t>Oklahoma City, OK</t>
  </si>
  <si>
    <t>37090</t>
  </si>
  <si>
    <t>40019</t>
  </si>
  <si>
    <t>40021</t>
  </si>
  <si>
    <t>37110</t>
  </si>
  <si>
    <t>40023</t>
  </si>
  <si>
    <t>37120</t>
  </si>
  <si>
    <t>40025</t>
  </si>
  <si>
    <t>CIMARRON</t>
  </si>
  <si>
    <t>37130</t>
  </si>
  <si>
    <t>40027</t>
  </si>
  <si>
    <t>37140</t>
  </si>
  <si>
    <t>40029</t>
  </si>
  <si>
    <t>COAL</t>
  </si>
  <si>
    <t>37150</t>
  </si>
  <si>
    <t>40031</t>
  </si>
  <si>
    <t>Lawton, OK</t>
  </si>
  <si>
    <t>37160</t>
  </si>
  <si>
    <t>40033</t>
  </si>
  <si>
    <t>COTTON</t>
  </si>
  <si>
    <t>37170</t>
  </si>
  <si>
    <t>40035</t>
  </si>
  <si>
    <t>CRAIG</t>
  </si>
  <si>
    <t>37180</t>
  </si>
  <si>
    <t>40037</t>
  </si>
  <si>
    <t>CREEK</t>
  </si>
  <si>
    <t>Tulsa, OK</t>
  </si>
  <si>
    <t>46140</t>
  </si>
  <si>
    <t>37190</t>
  </si>
  <si>
    <t>40039</t>
  </si>
  <si>
    <t>37200</t>
  </si>
  <si>
    <t>40041</t>
  </si>
  <si>
    <t>37210</t>
  </si>
  <si>
    <t>40043</t>
  </si>
  <si>
    <t>DEWEY</t>
  </si>
  <si>
    <t>37220</t>
  </si>
  <si>
    <t>40045</t>
  </si>
  <si>
    <t>37230</t>
  </si>
  <si>
    <t>40047</t>
  </si>
  <si>
    <t>Enid, OK</t>
  </si>
  <si>
    <t>21420</t>
  </si>
  <si>
    <t>37240</t>
  </si>
  <si>
    <t>40049</t>
  </si>
  <si>
    <t>GARVIN</t>
  </si>
  <si>
    <t>37250</t>
  </si>
  <si>
    <t>40051</t>
  </si>
  <si>
    <t>37260</t>
  </si>
  <si>
    <t>40053</t>
  </si>
  <si>
    <t>37270</t>
  </si>
  <si>
    <t>40055</t>
  </si>
  <si>
    <t>GREER</t>
  </si>
  <si>
    <t>37280</t>
  </si>
  <si>
    <t>40057</t>
  </si>
  <si>
    <t>HARMON</t>
  </si>
  <si>
    <t>37290</t>
  </si>
  <si>
    <t>40059</t>
  </si>
  <si>
    <t>37300</t>
  </si>
  <si>
    <t>40061</t>
  </si>
  <si>
    <t>37310</t>
  </si>
  <si>
    <t>40063</t>
  </si>
  <si>
    <t>HUGHES</t>
  </si>
  <si>
    <t>37320</t>
  </si>
  <si>
    <t>40065</t>
  </si>
  <si>
    <t>37330</t>
  </si>
  <si>
    <t>40067</t>
  </si>
  <si>
    <t>40069</t>
  </si>
  <si>
    <t>37350</t>
  </si>
  <si>
    <t>40071</t>
  </si>
  <si>
    <t>KAY</t>
  </si>
  <si>
    <t>37360</t>
  </si>
  <si>
    <t>40073</t>
  </si>
  <si>
    <t>KINGFISHER</t>
  </si>
  <si>
    <t>37370</t>
  </si>
  <si>
    <t>40075</t>
  </si>
  <si>
    <t>37380</t>
  </si>
  <si>
    <t>40077</t>
  </si>
  <si>
    <t>LATIMER</t>
  </si>
  <si>
    <t>37390</t>
  </si>
  <si>
    <t>40079</t>
  </si>
  <si>
    <t>LE FLORE</t>
  </si>
  <si>
    <t>37400</t>
  </si>
  <si>
    <t>40081</t>
  </si>
  <si>
    <t>37410</t>
  </si>
  <si>
    <t>40083</t>
  </si>
  <si>
    <t>37420</t>
  </si>
  <si>
    <t>40085</t>
  </si>
  <si>
    <t>LOVE</t>
  </si>
  <si>
    <t>40093</t>
  </si>
  <si>
    <t>MAJOR</t>
  </si>
  <si>
    <t>37470</t>
  </si>
  <si>
    <t>40095</t>
  </si>
  <si>
    <t>37480</t>
  </si>
  <si>
    <t>40097</t>
  </si>
  <si>
    <t>MAYES</t>
  </si>
  <si>
    <t>37430</t>
  </si>
  <si>
    <t>40087</t>
  </si>
  <si>
    <t>MCCLAIN</t>
  </si>
  <si>
    <t>37440</t>
  </si>
  <si>
    <t>40089</t>
  </si>
  <si>
    <t>MCCURTAIN</t>
  </si>
  <si>
    <t>37450</t>
  </si>
  <si>
    <t>40091</t>
  </si>
  <si>
    <t>37490</t>
  </si>
  <si>
    <t>40099</t>
  </si>
  <si>
    <t>37500</t>
  </si>
  <si>
    <t>40101</t>
  </si>
  <si>
    <t>MUSKOGEE</t>
  </si>
  <si>
    <t>37510</t>
  </si>
  <si>
    <t>40103</t>
  </si>
  <si>
    <t>37520</t>
  </si>
  <si>
    <t>40105</t>
  </si>
  <si>
    <t>NOWATA</t>
  </si>
  <si>
    <t>37530</t>
  </si>
  <si>
    <t>40107</t>
  </si>
  <si>
    <t>OKFUSKEE</t>
  </si>
  <si>
    <t>37540</t>
  </si>
  <si>
    <t>40109</t>
  </si>
  <si>
    <t>37550</t>
  </si>
  <si>
    <t>40111</t>
  </si>
  <si>
    <t>OKMULGEE</t>
  </si>
  <si>
    <t>37560</t>
  </si>
  <si>
    <t>40113</t>
  </si>
  <si>
    <t>37570</t>
  </si>
  <si>
    <t>40115</t>
  </si>
  <si>
    <t>37580</t>
  </si>
  <si>
    <t>40117</t>
  </si>
  <si>
    <t>37590</t>
  </si>
  <si>
    <t>40119</t>
  </si>
  <si>
    <t>PAYNE</t>
  </si>
  <si>
    <t>37600</t>
  </si>
  <si>
    <t>40121</t>
  </si>
  <si>
    <t>PITTSBURG</t>
  </si>
  <si>
    <t>37610</t>
  </si>
  <si>
    <t>40123</t>
  </si>
  <si>
    <t>37620</t>
  </si>
  <si>
    <t>40125</t>
  </si>
  <si>
    <t>37630</t>
  </si>
  <si>
    <t>40127</t>
  </si>
  <si>
    <t>PUSHMATAHA</t>
  </si>
  <si>
    <t>37640</t>
  </si>
  <si>
    <t>40129</t>
  </si>
  <si>
    <t>ROGER MILLS</t>
  </si>
  <si>
    <t>37650</t>
  </si>
  <si>
    <t>40131</t>
  </si>
  <si>
    <t>ROGERS</t>
  </si>
  <si>
    <t>37660</t>
  </si>
  <si>
    <t>40133</t>
  </si>
  <si>
    <t>37670</t>
  </si>
  <si>
    <t>40135</t>
  </si>
  <si>
    <t>SEQUOYAH</t>
  </si>
  <si>
    <t>37680</t>
  </si>
  <si>
    <t>40137</t>
  </si>
  <si>
    <t>37690</t>
  </si>
  <si>
    <t>40139</t>
  </si>
  <si>
    <t>37700</t>
  </si>
  <si>
    <t>40141</t>
  </si>
  <si>
    <t>TILLMAN</t>
  </si>
  <si>
    <t>37710</t>
  </si>
  <si>
    <t>40143</t>
  </si>
  <si>
    <t>TULSA</t>
  </si>
  <si>
    <t>37720</t>
  </si>
  <si>
    <t>40145</t>
  </si>
  <si>
    <t>WAGONER</t>
  </si>
  <si>
    <t>37730</t>
  </si>
  <si>
    <t>40147</t>
  </si>
  <si>
    <t>37740</t>
  </si>
  <si>
    <t>40149</t>
  </si>
  <si>
    <t>WASHITA</t>
  </si>
  <si>
    <t>37750</t>
  </si>
  <si>
    <t>40151</t>
  </si>
  <si>
    <t>WOODS</t>
  </si>
  <si>
    <t>37760</t>
  </si>
  <si>
    <t>40153</t>
  </si>
  <si>
    <t>WOODWARD</t>
  </si>
  <si>
    <t>38000</t>
  </si>
  <si>
    <t>41001</t>
  </si>
  <si>
    <t>OR</t>
  </si>
  <si>
    <t>38010</t>
  </si>
  <si>
    <t>41003</t>
  </si>
  <si>
    <t>Corvallis, OR</t>
  </si>
  <si>
    <t>38020</t>
  </si>
  <si>
    <t>41005</t>
  </si>
  <si>
    <t>CLACKAMAS</t>
  </si>
  <si>
    <t>Portland-Vancouver-Hillsboro, OR-WA</t>
  </si>
  <si>
    <t>38900</t>
  </si>
  <si>
    <t>38030</t>
  </si>
  <si>
    <t>41007</t>
  </si>
  <si>
    <t>CLATSOP</t>
  </si>
  <si>
    <t>38040</t>
  </si>
  <si>
    <t>41009</t>
  </si>
  <si>
    <t>38050</t>
  </si>
  <si>
    <t>41011</t>
  </si>
  <si>
    <t>41013</t>
  </si>
  <si>
    <t>CROOK</t>
  </si>
  <si>
    <t>38070</t>
  </si>
  <si>
    <t>41015</t>
  </si>
  <si>
    <t>38080</t>
  </si>
  <si>
    <t>41017</t>
  </si>
  <si>
    <t>DESCHUTES</t>
  </si>
  <si>
    <t>Bend-Redmond, OR</t>
  </si>
  <si>
    <t>13460</t>
  </si>
  <si>
    <t>38090</t>
  </si>
  <si>
    <t>41019</t>
  </si>
  <si>
    <t>38100</t>
  </si>
  <si>
    <t>41021</t>
  </si>
  <si>
    <t>GILLIAM</t>
  </si>
  <si>
    <t>38110</t>
  </si>
  <si>
    <t>41023</t>
  </si>
  <si>
    <t>38120</t>
  </si>
  <si>
    <t>41025</t>
  </si>
  <si>
    <t>HARNEY</t>
  </si>
  <si>
    <t>38130</t>
  </si>
  <si>
    <t>41027</t>
  </si>
  <si>
    <t>HOOD RIVER</t>
  </si>
  <si>
    <t>38140</t>
  </si>
  <si>
    <t>41029</t>
  </si>
  <si>
    <t>Medford, OR</t>
  </si>
  <si>
    <t>32780</t>
  </si>
  <si>
    <t>38150</t>
  </si>
  <si>
    <t>41031</t>
  </si>
  <si>
    <t>38160</t>
  </si>
  <si>
    <t>41033</t>
  </si>
  <si>
    <t>JOSEPHINE</t>
  </si>
  <si>
    <t>Grants Pass, OR</t>
  </si>
  <si>
    <t>38170</t>
  </si>
  <si>
    <t>41035</t>
  </si>
  <si>
    <t>KLAMATH</t>
  </si>
  <si>
    <t>38180</t>
  </si>
  <si>
    <t>41037</t>
  </si>
  <si>
    <t>38190</t>
  </si>
  <si>
    <t>41039</t>
  </si>
  <si>
    <t>Eugene, OR</t>
  </si>
  <si>
    <t>21660</t>
  </si>
  <si>
    <t>38200</t>
  </si>
  <si>
    <t>41041</t>
  </si>
  <si>
    <t>38210</t>
  </si>
  <si>
    <t>41043</t>
  </si>
  <si>
    <t>Albany, OR</t>
  </si>
  <si>
    <t>41045</t>
  </si>
  <si>
    <t>MALHEUR</t>
  </si>
  <si>
    <t>38230</t>
  </si>
  <si>
    <t>41047</t>
  </si>
  <si>
    <t>Salem, OR</t>
  </si>
  <si>
    <t>41420</t>
  </si>
  <si>
    <t>38240</t>
  </si>
  <si>
    <t>41049</t>
  </si>
  <si>
    <t>38250</t>
  </si>
  <si>
    <t>41051</t>
  </si>
  <si>
    <t>MULTNOMAH</t>
  </si>
  <si>
    <t>38260</t>
  </si>
  <si>
    <t>41053</t>
  </si>
  <si>
    <t>38270</t>
  </si>
  <si>
    <t>41055</t>
  </si>
  <si>
    <t>38280</t>
  </si>
  <si>
    <t>41057</t>
  </si>
  <si>
    <t>TILLAMOOK</t>
  </si>
  <si>
    <t>38290</t>
  </si>
  <si>
    <t>41059</t>
  </si>
  <si>
    <t>UMATILLA</t>
  </si>
  <si>
    <t>38300</t>
  </si>
  <si>
    <t>41061</t>
  </si>
  <si>
    <t>38310</t>
  </si>
  <si>
    <t>41063</t>
  </si>
  <si>
    <t>WALLOWA</t>
  </si>
  <si>
    <t>38320</t>
  </si>
  <si>
    <t>41065</t>
  </si>
  <si>
    <t>WASCO</t>
  </si>
  <si>
    <t>38330</t>
  </si>
  <si>
    <t>41067</t>
  </si>
  <si>
    <t>41069</t>
  </si>
  <si>
    <t>38350</t>
  </si>
  <si>
    <t>41071</t>
  </si>
  <si>
    <t>YAMHILL</t>
  </si>
  <si>
    <t>39000</t>
  </si>
  <si>
    <t>42001</t>
  </si>
  <si>
    <t>PA</t>
  </si>
  <si>
    <t>Gettysburg, PA</t>
  </si>
  <si>
    <t>23900</t>
  </si>
  <si>
    <t>39010</t>
  </si>
  <si>
    <t>42003</t>
  </si>
  <si>
    <t>ALLEGHENY</t>
  </si>
  <si>
    <t>Pittsburgh, PA</t>
  </si>
  <si>
    <t>39070</t>
  </si>
  <si>
    <t>42005</t>
  </si>
  <si>
    <t>ARMSTRONG</t>
  </si>
  <si>
    <t>39080</t>
  </si>
  <si>
    <t>42007</t>
  </si>
  <si>
    <t>42009</t>
  </si>
  <si>
    <t>BEDFORD</t>
  </si>
  <si>
    <t>PENNSYLVANIA</t>
  </si>
  <si>
    <t>39110</t>
  </si>
  <si>
    <t>42011</t>
  </si>
  <si>
    <t>BERKS</t>
  </si>
  <si>
    <t>Reading, PA</t>
  </si>
  <si>
    <t>39740</t>
  </si>
  <si>
    <t>39120</t>
  </si>
  <si>
    <t>42013</t>
  </si>
  <si>
    <t>BLAIR</t>
  </si>
  <si>
    <t>Altoona, PA</t>
  </si>
  <si>
    <t>39130</t>
  </si>
  <si>
    <t>42015</t>
  </si>
  <si>
    <t>39140</t>
  </si>
  <si>
    <t>42017</t>
  </si>
  <si>
    <t>BUCKS</t>
  </si>
  <si>
    <t>Montgomery County-Bucks County-Chester</t>
  </si>
  <si>
    <t>33874</t>
  </si>
  <si>
    <t>42019</t>
  </si>
  <si>
    <t>39160</t>
  </si>
  <si>
    <t>42021</t>
  </si>
  <si>
    <t>CAMBRIA</t>
  </si>
  <si>
    <t>Johnstown, PA</t>
  </si>
  <si>
    <t>27780</t>
  </si>
  <si>
    <t>39180</t>
  </si>
  <si>
    <t>42023</t>
  </si>
  <si>
    <t>39190</t>
  </si>
  <si>
    <t>42025</t>
  </si>
  <si>
    <t>39200</t>
  </si>
  <si>
    <t>42027</t>
  </si>
  <si>
    <t>CENTRE</t>
  </si>
  <si>
    <t>State College, PA</t>
  </si>
  <si>
    <t>44300</t>
  </si>
  <si>
    <t>39210</t>
  </si>
  <si>
    <t>42029</t>
  </si>
  <si>
    <t>CHESTER</t>
  </si>
  <si>
    <t>39220</t>
  </si>
  <si>
    <t>42031</t>
  </si>
  <si>
    <t>CLARION</t>
  </si>
  <si>
    <t>39230</t>
  </si>
  <si>
    <t>42033</t>
  </si>
  <si>
    <t>CLEARFIELD</t>
  </si>
  <si>
    <t>39240</t>
  </si>
  <si>
    <t>42035</t>
  </si>
  <si>
    <t>39250</t>
  </si>
  <si>
    <t>42037</t>
  </si>
  <si>
    <t>Bloomsburg-Berwick, PA</t>
  </si>
  <si>
    <t>39260</t>
  </si>
  <si>
    <t>42039</t>
  </si>
  <si>
    <t>39270</t>
  </si>
  <si>
    <t>42041</t>
  </si>
  <si>
    <t>Harrisburg-Carlisle, PA</t>
  </si>
  <si>
    <t>39280</t>
  </si>
  <si>
    <t>42043</t>
  </si>
  <si>
    <t>DAUPHIN</t>
  </si>
  <si>
    <t>39290</t>
  </si>
  <si>
    <t>42045</t>
  </si>
  <si>
    <t>Philadelphia, PA</t>
  </si>
  <si>
    <t>37964</t>
  </si>
  <si>
    <t>39310</t>
  </si>
  <si>
    <t>42047</t>
  </si>
  <si>
    <t>39320</t>
  </si>
  <si>
    <t>42049</t>
  </si>
  <si>
    <t>Erie, PA</t>
  </si>
  <si>
    <t>21500</t>
  </si>
  <si>
    <t>39330</t>
  </si>
  <si>
    <t>42051</t>
  </si>
  <si>
    <t>39340</t>
  </si>
  <si>
    <t>42053</t>
  </si>
  <si>
    <t>FOREST</t>
  </si>
  <si>
    <t>39350</t>
  </si>
  <si>
    <t>42055</t>
  </si>
  <si>
    <t>Chambersburg-Waynesboro, PA</t>
  </si>
  <si>
    <t>39360</t>
  </si>
  <si>
    <t>42057</t>
  </si>
  <si>
    <t>39370</t>
  </si>
  <si>
    <t>42059</t>
  </si>
  <si>
    <t>42061</t>
  </si>
  <si>
    <t>HUNTINGDON</t>
  </si>
  <si>
    <t>39390</t>
  </si>
  <si>
    <t>42063</t>
  </si>
  <si>
    <t>39400</t>
  </si>
  <si>
    <t>42065</t>
  </si>
  <si>
    <t>39410</t>
  </si>
  <si>
    <t>42067</t>
  </si>
  <si>
    <t>JUNIATA</t>
  </si>
  <si>
    <t>39420</t>
  </si>
  <si>
    <t>42069</t>
  </si>
  <si>
    <t>LACKAWANNA</t>
  </si>
  <si>
    <t>Scranton--Wilkes-Barre--Hazleton, PA</t>
  </si>
  <si>
    <t>42540</t>
  </si>
  <si>
    <t>39440</t>
  </si>
  <si>
    <t>42071</t>
  </si>
  <si>
    <t>Lancaster, PA</t>
  </si>
  <si>
    <t>29540</t>
  </si>
  <si>
    <t>39450</t>
  </si>
  <si>
    <t>42073</t>
  </si>
  <si>
    <t>42075</t>
  </si>
  <si>
    <t>LEBANON</t>
  </si>
  <si>
    <t>Lebanon, PA</t>
  </si>
  <si>
    <t>30140</t>
  </si>
  <si>
    <t>39470</t>
  </si>
  <si>
    <t>42077</t>
  </si>
  <si>
    <t>LEHIGH</t>
  </si>
  <si>
    <t>39480</t>
  </si>
  <si>
    <t>42079</t>
  </si>
  <si>
    <t>LUZERNE</t>
  </si>
  <si>
    <t>39510</t>
  </si>
  <si>
    <t>42081</t>
  </si>
  <si>
    <t>LYCOMING</t>
  </si>
  <si>
    <t>Williamsport, PA</t>
  </si>
  <si>
    <t>48700</t>
  </si>
  <si>
    <t>39520</t>
  </si>
  <si>
    <t>42083</t>
  </si>
  <si>
    <t>MC KEAN</t>
  </si>
  <si>
    <t>39530</t>
  </si>
  <si>
    <t>42085</t>
  </si>
  <si>
    <t>39540</t>
  </si>
  <si>
    <t>42087</t>
  </si>
  <si>
    <t>MIFFLIN</t>
  </si>
  <si>
    <t>39550</t>
  </si>
  <si>
    <t>42089</t>
  </si>
  <si>
    <t>East Stroudsburg, PA</t>
  </si>
  <si>
    <t>20700</t>
  </si>
  <si>
    <t>39560</t>
  </si>
  <si>
    <t>42091</t>
  </si>
  <si>
    <t>42093</t>
  </si>
  <si>
    <t>MONTOUR</t>
  </si>
  <si>
    <t>39590</t>
  </si>
  <si>
    <t>42095</t>
  </si>
  <si>
    <t>39600</t>
  </si>
  <si>
    <t>42097</t>
  </si>
  <si>
    <t>NORTHUMBERLND</t>
  </si>
  <si>
    <t>39610</t>
  </si>
  <si>
    <t>42099</t>
  </si>
  <si>
    <t>39620</t>
  </si>
  <si>
    <t>42101</t>
  </si>
  <si>
    <t>PHILADELPHIA</t>
  </si>
  <si>
    <t>39630</t>
  </si>
  <si>
    <t>42103</t>
  </si>
  <si>
    <t>39640</t>
  </si>
  <si>
    <t>42105</t>
  </si>
  <si>
    <t>POTTER</t>
  </si>
  <si>
    <t>39650</t>
  </si>
  <si>
    <t>42107</t>
  </si>
  <si>
    <t>SCHUYLKILL</t>
  </si>
  <si>
    <t>39670</t>
  </si>
  <si>
    <t>42109</t>
  </si>
  <si>
    <t>SNYDER</t>
  </si>
  <si>
    <t>39680</t>
  </si>
  <si>
    <t>42111</t>
  </si>
  <si>
    <t>39690</t>
  </si>
  <si>
    <t>42113</t>
  </si>
  <si>
    <t>39700</t>
  </si>
  <si>
    <t>42115</t>
  </si>
  <si>
    <t>SUSQUEHANNA</t>
  </si>
  <si>
    <t>39710</t>
  </si>
  <si>
    <t>42117</t>
  </si>
  <si>
    <t>39720</t>
  </si>
  <si>
    <t>42119</t>
  </si>
  <si>
    <t>39730</t>
  </si>
  <si>
    <t>42121</t>
  </si>
  <si>
    <t>VENANGO</t>
  </si>
  <si>
    <t>42123</t>
  </si>
  <si>
    <t>39750</t>
  </si>
  <si>
    <t>42125</t>
  </si>
  <si>
    <t>39760</t>
  </si>
  <si>
    <t>42127</t>
  </si>
  <si>
    <t>39770</t>
  </si>
  <si>
    <t>42129</t>
  </si>
  <si>
    <t>WESTMORELAND</t>
  </si>
  <si>
    <t>39790</t>
  </si>
  <si>
    <t>42131</t>
  </si>
  <si>
    <t>39800</t>
  </si>
  <si>
    <t>42133</t>
  </si>
  <si>
    <t>York-Hanover, PA</t>
  </si>
  <si>
    <t>49620</t>
  </si>
  <si>
    <t>40010</t>
  </si>
  <si>
    <t>72001</t>
  </si>
  <si>
    <t>ADJUNTAS</t>
  </si>
  <si>
    <t>PR</t>
  </si>
  <si>
    <t>PUERTO RICO</t>
  </si>
  <si>
    <t>38660</t>
  </si>
  <si>
    <t>Ponce, PR</t>
  </si>
  <si>
    <t>40020</t>
  </si>
  <si>
    <t>72003</t>
  </si>
  <si>
    <t>AGUADA</t>
  </si>
  <si>
    <t>Aguadilla-Isabela, PR</t>
  </si>
  <si>
    <t>40030</t>
  </si>
  <si>
    <t>72005</t>
  </si>
  <si>
    <t>AGUADILLA</t>
  </si>
  <si>
    <t>40040</t>
  </si>
  <si>
    <t>72007</t>
  </si>
  <si>
    <t>AGUAS BUENAS</t>
  </si>
  <si>
    <t>San Juan-Carolina-Caguas, PR</t>
  </si>
  <si>
    <t>41980</t>
  </si>
  <si>
    <t>40050</t>
  </si>
  <si>
    <t>72009</t>
  </si>
  <si>
    <t>AIBONITO</t>
  </si>
  <si>
    <t>40060</t>
  </si>
  <si>
    <t>72011</t>
  </si>
  <si>
    <t>ANASCO</t>
  </si>
  <si>
    <t>40070</t>
  </si>
  <si>
    <t>72013</t>
  </si>
  <si>
    <t>ARECIBO</t>
  </si>
  <si>
    <t>Arecibo, PR</t>
  </si>
  <si>
    <t>40080</t>
  </si>
  <si>
    <t>72015</t>
  </si>
  <si>
    <t>ARROYO</t>
  </si>
  <si>
    <t>Guayama, PR</t>
  </si>
  <si>
    <t>40090</t>
  </si>
  <si>
    <t>72017</t>
  </si>
  <si>
    <t>BARCELONETA</t>
  </si>
  <si>
    <t>40100</t>
  </si>
  <si>
    <t>72019</t>
  </si>
  <si>
    <t>BARRANQUITAS</t>
  </si>
  <si>
    <t>40110</t>
  </si>
  <si>
    <t>72021</t>
  </si>
  <si>
    <t>BAYAMON</t>
  </si>
  <si>
    <t>40120</t>
  </si>
  <si>
    <t>72023</t>
  </si>
  <si>
    <t>CABO ROJO</t>
  </si>
  <si>
    <t>San Germán, PR</t>
  </si>
  <si>
    <t>41900</t>
  </si>
  <si>
    <t>San German, PR</t>
  </si>
  <si>
    <t>40130</t>
  </si>
  <si>
    <t>72025</t>
  </si>
  <si>
    <t>CAGUAS</t>
  </si>
  <si>
    <t>72027</t>
  </si>
  <si>
    <t>CAMUY</t>
  </si>
  <si>
    <t>72029</t>
  </si>
  <si>
    <t>CANOVANAS</t>
  </si>
  <si>
    <t>40150</t>
  </si>
  <si>
    <t>72031</t>
  </si>
  <si>
    <t>CAROLINA</t>
  </si>
  <si>
    <t>40160</t>
  </si>
  <si>
    <t>72033</t>
  </si>
  <si>
    <t>CATANO</t>
  </si>
  <si>
    <t>40170</t>
  </si>
  <si>
    <t>72035</t>
  </si>
  <si>
    <t>CAYEY</t>
  </si>
  <si>
    <t>40180</t>
  </si>
  <si>
    <t>72037</t>
  </si>
  <si>
    <t>CEIBA</t>
  </si>
  <si>
    <t>40190</t>
  </si>
  <si>
    <t>72039</t>
  </si>
  <si>
    <t>CIALES</t>
  </si>
  <si>
    <t>40200</t>
  </si>
  <si>
    <t>72041</t>
  </si>
  <si>
    <t>CIDRA</t>
  </si>
  <si>
    <t>40210</t>
  </si>
  <si>
    <t>72043</t>
  </si>
  <si>
    <t>COAMO</t>
  </si>
  <si>
    <t>40220</t>
  </si>
  <si>
    <t>72045</t>
  </si>
  <si>
    <t>COMERIO</t>
  </si>
  <si>
    <t>40230</t>
  </si>
  <si>
    <t>72047</t>
  </si>
  <si>
    <t>COROZAL</t>
  </si>
  <si>
    <t>40240</t>
  </si>
  <si>
    <t>72049</t>
  </si>
  <si>
    <t>CULEBRA</t>
  </si>
  <si>
    <t>40250</t>
  </si>
  <si>
    <t>72051</t>
  </si>
  <si>
    <t>DORADO</t>
  </si>
  <si>
    <t>40260</t>
  </si>
  <si>
    <t>72053</t>
  </si>
  <si>
    <t>FAJARDO</t>
  </si>
  <si>
    <t>40265</t>
  </si>
  <si>
    <t>72054</t>
  </si>
  <si>
    <t>40270</t>
  </si>
  <si>
    <t>72055</t>
  </si>
  <si>
    <t>GUANICA</t>
  </si>
  <si>
    <t>49500</t>
  </si>
  <si>
    <t>Yauco, PR</t>
  </si>
  <si>
    <t>50019</t>
  </si>
  <si>
    <t>40280</t>
  </si>
  <si>
    <t>72057</t>
  </si>
  <si>
    <t>GUAYAMA</t>
  </si>
  <si>
    <t>40290</t>
  </si>
  <si>
    <t>72059</t>
  </si>
  <si>
    <t>GUAYANILLA</t>
  </si>
  <si>
    <t>40300</t>
  </si>
  <si>
    <t>72061</t>
  </si>
  <si>
    <t>GUAYNABO</t>
  </si>
  <si>
    <t>40310</t>
  </si>
  <si>
    <t>72063</t>
  </si>
  <si>
    <t>GURABO</t>
  </si>
  <si>
    <t>40320</t>
  </si>
  <si>
    <t>72065</t>
  </si>
  <si>
    <t>HATILLO</t>
  </si>
  <si>
    <t>40330</t>
  </si>
  <si>
    <t>72067</t>
  </si>
  <si>
    <t>HORMIGUEROS</t>
  </si>
  <si>
    <t>Mayagüez, PR</t>
  </si>
  <si>
    <t>32420</t>
  </si>
  <si>
    <t>Mayaguez, PR</t>
  </si>
  <si>
    <t>72069</t>
  </si>
  <si>
    <t>HUMACAO</t>
  </si>
  <si>
    <t>40350</t>
  </si>
  <si>
    <t>72071</t>
  </si>
  <si>
    <t>ISABELA</t>
  </si>
  <si>
    <t>40360</t>
  </si>
  <si>
    <t>72073</t>
  </si>
  <si>
    <t>JAYUYA</t>
  </si>
  <si>
    <t>40370</t>
  </si>
  <si>
    <t>72075</t>
  </si>
  <si>
    <t>JUANA DIAZ</t>
  </si>
  <si>
    <t>72077</t>
  </si>
  <si>
    <t>JUNCOS</t>
  </si>
  <si>
    <t>40390</t>
  </si>
  <si>
    <t>72079</t>
  </si>
  <si>
    <t>LAJAS</t>
  </si>
  <si>
    <t>40400</t>
  </si>
  <si>
    <t>72081</t>
  </si>
  <si>
    <t>LARES</t>
  </si>
  <si>
    <t>40410</t>
  </si>
  <si>
    <t>72083</t>
  </si>
  <si>
    <t>LAS MARIAS</t>
  </si>
  <si>
    <t>50002</t>
  </si>
  <si>
    <t>72085</t>
  </si>
  <si>
    <t>LAS PIEDRAS</t>
  </si>
  <si>
    <t>40430</t>
  </si>
  <si>
    <t>72087</t>
  </si>
  <si>
    <t>LOIZA</t>
  </si>
  <si>
    <t>40440</t>
  </si>
  <si>
    <t>72089</t>
  </si>
  <si>
    <t>LUQUILLO</t>
  </si>
  <si>
    <t>40510</t>
  </si>
  <si>
    <t>72103</t>
  </si>
  <si>
    <t>MAGUABO</t>
  </si>
  <si>
    <t>40450</t>
  </si>
  <si>
    <t>72091</t>
  </si>
  <si>
    <t>MANATI</t>
  </si>
  <si>
    <t>40460</t>
  </si>
  <si>
    <t>72093</t>
  </si>
  <si>
    <t>MARICAO</t>
  </si>
  <si>
    <t>40470</t>
  </si>
  <si>
    <t>72095</t>
  </si>
  <si>
    <t>MAUNABO</t>
  </si>
  <si>
    <t>40480</t>
  </si>
  <si>
    <t>72097</t>
  </si>
  <si>
    <t>MAYAGUEZ</t>
  </si>
  <si>
    <t>40490</t>
  </si>
  <si>
    <t>72099</t>
  </si>
  <si>
    <t>MOCA</t>
  </si>
  <si>
    <t>40500</t>
  </si>
  <si>
    <t>72101</t>
  </si>
  <si>
    <t>MOROVIS</t>
  </si>
  <si>
    <t>40520</t>
  </si>
  <si>
    <t>72105</t>
  </si>
  <si>
    <t>NARANJITO</t>
  </si>
  <si>
    <t>40530</t>
  </si>
  <si>
    <t>72107</t>
  </si>
  <si>
    <t>OROCOVIS</t>
  </si>
  <si>
    <t>40540</t>
  </si>
  <si>
    <t>72109</t>
  </si>
  <si>
    <t>PATILLAS</t>
  </si>
  <si>
    <t>40550</t>
  </si>
  <si>
    <t>72111</t>
  </si>
  <si>
    <t>PENUELAS</t>
  </si>
  <si>
    <t>40560</t>
  </si>
  <si>
    <t>72113</t>
  </si>
  <si>
    <t>PONCE</t>
  </si>
  <si>
    <t>40570</t>
  </si>
  <si>
    <t>72115</t>
  </si>
  <si>
    <t>QUEBRADILLAS</t>
  </si>
  <si>
    <t>72117</t>
  </si>
  <si>
    <t>RINCON</t>
  </si>
  <si>
    <t>40590</t>
  </si>
  <si>
    <t>72119</t>
  </si>
  <si>
    <t>40610</t>
  </si>
  <si>
    <t>72121</t>
  </si>
  <si>
    <t>SABANA GRANDE</t>
  </si>
  <si>
    <t>40620</t>
  </si>
  <si>
    <t>72123</t>
  </si>
  <si>
    <t>SALINAS</t>
  </si>
  <si>
    <t>40630</t>
  </si>
  <si>
    <t>72125</t>
  </si>
  <si>
    <t>SAN GERMAN</t>
  </si>
  <si>
    <t>40640</t>
  </si>
  <si>
    <t>72127</t>
  </si>
  <si>
    <t>40650</t>
  </si>
  <si>
    <t>72129</t>
  </si>
  <si>
    <t>SAN LORENZO</t>
  </si>
  <si>
    <t>72131</t>
  </si>
  <si>
    <t>SAN SEBASTIAN</t>
  </si>
  <si>
    <t>40670</t>
  </si>
  <si>
    <t>72133</t>
  </si>
  <si>
    <t>SANTA ISABEL</t>
  </si>
  <si>
    <t>40680</t>
  </si>
  <si>
    <t>72135</t>
  </si>
  <si>
    <t>TOA ALTA</t>
  </si>
  <si>
    <t>40690</t>
  </si>
  <si>
    <t>72137</t>
  </si>
  <si>
    <t>TOA BAJA</t>
  </si>
  <si>
    <t>40700</t>
  </si>
  <si>
    <t>72139</t>
  </si>
  <si>
    <t>TRUJILLO ALTO</t>
  </si>
  <si>
    <t>40710</t>
  </si>
  <si>
    <t>72141</t>
  </si>
  <si>
    <t>UTUADO</t>
  </si>
  <si>
    <t>40720</t>
  </si>
  <si>
    <t>72143</t>
  </si>
  <si>
    <t>VEGA ALTA</t>
  </si>
  <si>
    <t>40730</t>
  </si>
  <si>
    <t>72145</t>
  </si>
  <si>
    <t>VEGA BAJA</t>
  </si>
  <si>
    <t>40740</t>
  </si>
  <si>
    <t>72147</t>
  </si>
  <si>
    <t>VIEQUES</t>
  </si>
  <si>
    <t>40750</t>
  </si>
  <si>
    <t>72149</t>
  </si>
  <si>
    <t>VILLALBA</t>
  </si>
  <si>
    <t>40760</t>
  </si>
  <si>
    <t>72151</t>
  </si>
  <si>
    <t>YABUCOA</t>
  </si>
  <si>
    <t>40770</t>
  </si>
  <si>
    <t>72153</t>
  </si>
  <si>
    <t>YAUCO</t>
  </si>
  <si>
    <t>41000</t>
  </si>
  <si>
    <t>44001</t>
  </si>
  <si>
    <t>RI</t>
  </si>
  <si>
    <t>41010</t>
  </si>
  <si>
    <t>44003</t>
  </si>
  <si>
    <t>41020</t>
  </si>
  <si>
    <t>44005</t>
  </si>
  <si>
    <t>NEWPORT</t>
  </si>
  <si>
    <t>41030</t>
  </si>
  <si>
    <t>44007</t>
  </si>
  <si>
    <t>PROVIDENCE</t>
  </si>
  <si>
    <t>41050</t>
  </si>
  <si>
    <t>44009</t>
  </si>
  <si>
    <t>42000</t>
  </si>
  <si>
    <t>45001</t>
  </si>
  <si>
    <t>ABBEVILLE</t>
  </si>
  <si>
    <t>SC</t>
  </si>
  <si>
    <t>SOUTH CAROLINA</t>
  </si>
  <si>
    <t>42010</t>
  </si>
  <si>
    <t>45003</t>
  </si>
  <si>
    <t>AIKEN</t>
  </si>
  <si>
    <t>45005</t>
  </si>
  <si>
    <t>ALLENDALE</t>
  </si>
  <si>
    <t>42030</t>
  </si>
  <si>
    <t>45007</t>
  </si>
  <si>
    <t>Greenville-Anderson-Mauldin, SC</t>
  </si>
  <si>
    <t>42040</t>
  </si>
  <si>
    <t>45009</t>
  </si>
  <si>
    <t>BAMBERG</t>
  </si>
  <si>
    <t>42050</t>
  </si>
  <si>
    <t>45011</t>
  </si>
  <si>
    <t>BARNWELL</t>
  </si>
  <si>
    <t>42060</t>
  </si>
  <si>
    <t>45013</t>
  </si>
  <si>
    <t>Hilton Head Island-Bluffton-Beaufort,</t>
  </si>
  <si>
    <t>25940</t>
  </si>
  <si>
    <t>42070</t>
  </si>
  <si>
    <t>45015</t>
  </si>
  <si>
    <t>BERKELEY</t>
  </si>
  <si>
    <t>Charleston-North Charleston, SC</t>
  </si>
  <si>
    <t>42080</t>
  </si>
  <si>
    <t>45017</t>
  </si>
  <si>
    <t>Columbia, SC</t>
  </si>
  <si>
    <t>42090</t>
  </si>
  <si>
    <t>45019</t>
  </si>
  <si>
    <t>CHARLESTON</t>
  </si>
  <si>
    <t>45021</t>
  </si>
  <si>
    <t>42110</t>
  </si>
  <si>
    <t>45023</t>
  </si>
  <si>
    <t>42120</t>
  </si>
  <si>
    <t>45025</t>
  </si>
  <si>
    <t>CHESTERFIELD</t>
  </si>
  <si>
    <t>42130</t>
  </si>
  <si>
    <t>45027</t>
  </si>
  <si>
    <t>CLARENDON</t>
  </si>
  <si>
    <t>44940</t>
  </si>
  <si>
    <t>Sumter, SC</t>
  </si>
  <si>
    <t>45029</t>
  </si>
  <si>
    <t>COLLETON</t>
  </si>
  <si>
    <t>42150</t>
  </si>
  <si>
    <t>45031</t>
  </si>
  <si>
    <t>DARLINGTON</t>
  </si>
  <si>
    <t>Florence, SC</t>
  </si>
  <si>
    <t>22500</t>
  </si>
  <si>
    <t>42160</t>
  </si>
  <si>
    <t>45033</t>
  </si>
  <si>
    <t>DILLON</t>
  </si>
  <si>
    <t>42170</t>
  </si>
  <si>
    <t>45035</t>
  </si>
  <si>
    <t>42180</t>
  </si>
  <si>
    <t>45037</t>
  </si>
  <si>
    <t>EDGEFIELD</t>
  </si>
  <si>
    <t>42190</t>
  </si>
  <si>
    <t>45039</t>
  </si>
  <si>
    <t>45041</t>
  </si>
  <si>
    <t>FLORENCE</t>
  </si>
  <si>
    <t>42210</t>
  </si>
  <si>
    <t>45043</t>
  </si>
  <si>
    <t>GEORGETOWN</t>
  </si>
  <si>
    <t>45045</t>
  </si>
  <si>
    <t>GREENVILLE</t>
  </si>
  <si>
    <t>42230</t>
  </si>
  <si>
    <t>45047</t>
  </si>
  <si>
    <t>42240</t>
  </si>
  <si>
    <t>45049</t>
  </si>
  <si>
    <t>HAMPTON</t>
  </si>
  <si>
    <t>42250</t>
  </si>
  <si>
    <t>45051</t>
  </si>
  <si>
    <t>HORRY</t>
  </si>
  <si>
    <t>42260</t>
  </si>
  <si>
    <t>45053</t>
  </si>
  <si>
    <t>42270</t>
  </si>
  <si>
    <t>45055</t>
  </si>
  <si>
    <t>KERSHAW</t>
  </si>
  <si>
    <t>42280</t>
  </si>
  <si>
    <t>45057</t>
  </si>
  <si>
    <t>42290</t>
  </si>
  <si>
    <t>45059</t>
  </si>
  <si>
    <t>42300</t>
  </si>
  <si>
    <t>45061</t>
  </si>
  <si>
    <t>42310</t>
  </si>
  <si>
    <t>45063</t>
  </si>
  <si>
    <t>LEXINGTON</t>
  </si>
  <si>
    <t>42330</t>
  </si>
  <si>
    <t>45067</t>
  </si>
  <si>
    <t>45069</t>
  </si>
  <si>
    <t>MARLBORO</t>
  </si>
  <si>
    <t>42320</t>
  </si>
  <si>
    <t>45065</t>
  </si>
  <si>
    <t>MCCORMICK</t>
  </si>
  <si>
    <t>42350</t>
  </si>
  <si>
    <t>45071</t>
  </si>
  <si>
    <t>NEWBERRY</t>
  </si>
  <si>
    <t>42360</t>
  </si>
  <si>
    <t>45073</t>
  </si>
  <si>
    <t>42370</t>
  </si>
  <si>
    <t>45075</t>
  </si>
  <si>
    <t>ORANGEBURG</t>
  </si>
  <si>
    <t>42380</t>
  </si>
  <si>
    <t>45077</t>
  </si>
  <si>
    <t>42390</t>
  </si>
  <si>
    <t>45079</t>
  </si>
  <si>
    <t>42400</t>
  </si>
  <si>
    <t>45081</t>
  </si>
  <si>
    <t>SALUDA</t>
  </si>
  <si>
    <t>42410</t>
  </si>
  <si>
    <t>45083</t>
  </si>
  <si>
    <t>SPARTANBURG</t>
  </si>
  <si>
    <t>Spartanburg, SC</t>
  </si>
  <si>
    <t>43900</t>
  </si>
  <si>
    <t>42420</t>
  </si>
  <si>
    <t>45085</t>
  </si>
  <si>
    <t>42430</t>
  </si>
  <si>
    <t>45087</t>
  </si>
  <si>
    <t>42440</t>
  </si>
  <si>
    <t>45089</t>
  </si>
  <si>
    <t>WILLIAMSBURG</t>
  </si>
  <si>
    <t>42450</t>
  </si>
  <si>
    <t>45091</t>
  </si>
  <si>
    <t>43010</t>
  </si>
  <si>
    <t>46003</t>
  </si>
  <si>
    <t>AURORA</t>
  </si>
  <si>
    <t>SD</t>
  </si>
  <si>
    <t>SOUTH DAKOTA</t>
  </si>
  <si>
    <t>43020</t>
  </si>
  <si>
    <t>46005</t>
  </si>
  <si>
    <t>BEADLE</t>
  </si>
  <si>
    <t>43030</t>
  </si>
  <si>
    <t>46007</t>
  </si>
  <si>
    <t>BENNETT</t>
  </si>
  <si>
    <t>43040</t>
  </si>
  <si>
    <t>46009</t>
  </si>
  <si>
    <t>BON HOMME</t>
  </si>
  <si>
    <t>43050</t>
  </si>
  <si>
    <t>46011</t>
  </si>
  <si>
    <t>BROOKINGS</t>
  </si>
  <si>
    <t>43060</t>
  </si>
  <si>
    <t>46013</t>
  </si>
  <si>
    <t>43070</t>
  </si>
  <si>
    <t>46015</t>
  </si>
  <si>
    <t>BRULE</t>
  </si>
  <si>
    <t>43080</t>
  </si>
  <si>
    <t>46017</t>
  </si>
  <si>
    <t>43090</t>
  </si>
  <si>
    <t>46019</t>
  </si>
  <si>
    <t>43100</t>
  </si>
  <si>
    <t>46021</t>
  </si>
  <si>
    <t>43110</t>
  </si>
  <si>
    <t>46023</t>
  </si>
  <si>
    <t>CHARLES MIX</t>
  </si>
  <si>
    <t>43120</t>
  </si>
  <si>
    <t>46025</t>
  </si>
  <si>
    <t>43130</t>
  </si>
  <si>
    <t>46027</t>
  </si>
  <si>
    <t>43140</t>
  </si>
  <si>
    <t>46029</t>
  </si>
  <si>
    <t>CODINGTON</t>
  </si>
  <si>
    <t>43150</t>
  </si>
  <si>
    <t>46031</t>
  </si>
  <si>
    <t>CORSON</t>
  </si>
  <si>
    <t>43160</t>
  </si>
  <si>
    <t>46033</t>
  </si>
  <si>
    <t>Rapid City, SD</t>
  </si>
  <si>
    <t>50020</t>
  </si>
  <si>
    <t>43170</t>
  </si>
  <si>
    <t>46035</t>
  </si>
  <si>
    <t>DAVISON</t>
  </si>
  <si>
    <t>43180</t>
  </si>
  <si>
    <t>46037</t>
  </si>
  <si>
    <t>DAY</t>
  </si>
  <si>
    <t>43190</t>
  </si>
  <si>
    <t>46039</t>
  </si>
  <si>
    <t>43200</t>
  </si>
  <si>
    <t>46041</t>
  </si>
  <si>
    <t>43210</t>
  </si>
  <si>
    <t>46043</t>
  </si>
  <si>
    <t>43220</t>
  </si>
  <si>
    <t>46045</t>
  </si>
  <si>
    <t>EDMUNDS</t>
  </si>
  <si>
    <t>43230</t>
  </si>
  <si>
    <t>46047</t>
  </si>
  <si>
    <t>FALL RIVER</t>
  </si>
  <si>
    <t>43240</t>
  </si>
  <si>
    <t>46049</t>
  </si>
  <si>
    <t>FAULK</t>
  </si>
  <si>
    <t>43250</t>
  </si>
  <si>
    <t>46051</t>
  </si>
  <si>
    <t>43260</t>
  </si>
  <si>
    <t>46053</t>
  </si>
  <si>
    <t>GREGORY</t>
  </si>
  <si>
    <t>43270</t>
  </si>
  <si>
    <t>46055</t>
  </si>
  <si>
    <t>HAAKON</t>
  </si>
  <si>
    <t>43280</t>
  </si>
  <si>
    <t>46057</t>
  </si>
  <si>
    <t>HAMLIN</t>
  </si>
  <si>
    <t>43290</t>
  </si>
  <si>
    <t>46059</t>
  </si>
  <si>
    <t>HAND</t>
  </si>
  <si>
    <t>43300</t>
  </si>
  <si>
    <t>46061</t>
  </si>
  <si>
    <t>HANSON</t>
  </si>
  <si>
    <t>43310</t>
  </si>
  <si>
    <t>46063</t>
  </si>
  <si>
    <t>43320</t>
  </si>
  <si>
    <t>46065</t>
  </si>
  <si>
    <t>43330</t>
  </si>
  <si>
    <t>46067</t>
  </si>
  <si>
    <t>HUTCHINSON</t>
  </si>
  <si>
    <t>46069</t>
  </si>
  <si>
    <t>43350</t>
  </si>
  <si>
    <t>46071</t>
  </si>
  <si>
    <t>43360</t>
  </si>
  <si>
    <t>46073</t>
  </si>
  <si>
    <t>JERAULD</t>
  </si>
  <si>
    <t>43370</t>
  </si>
  <si>
    <t>46075</t>
  </si>
  <si>
    <t>43380</t>
  </si>
  <si>
    <t>46077</t>
  </si>
  <si>
    <t>KINGSBURY</t>
  </si>
  <si>
    <t>43390</t>
  </si>
  <si>
    <t>46079</t>
  </si>
  <si>
    <t>43400</t>
  </si>
  <si>
    <t>46081</t>
  </si>
  <si>
    <t>43410</t>
  </si>
  <si>
    <t>46083</t>
  </si>
  <si>
    <t>Sioux Falls, SD</t>
  </si>
  <si>
    <t>43620</t>
  </si>
  <si>
    <t>46085</t>
  </si>
  <si>
    <t>LYMAN</t>
  </si>
  <si>
    <t>43450</t>
  </si>
  <si>
    <t>46091</t>
  </si>
  <si>
    <t>43430</t>
  </si>
  <si>
    <t>46087</t>
  </si>
  <si>
    <t>MC COOK</t>
  </si>
  <si>
    <t>43440</t>
  </si>
  <si>
    <t>46089</t>
  </si>
  <si>
    <t>43460</t>
  </si>
  <si>
    <t>46093</t>
  </si>
  <si>
    <t>39660</t>
  </si>
  <si>
    <t>43470</t>
  </si>
  <si>
    <t>46095</t>
  </si>
  <si>
    <t>MELLETTE</t>
  </si>
  <si>
    <t>43480</t>
  </si>
  <si>
    <t>46097</t>
  </si>
  <si>
    <t>MINER</t>
  </si>
  <si>
    <t>43490</t>
  </si>
  <si>
    <t>46099</t>
  </si>
  <si>
    <t>MINNEHAHA</t>
  </si>
  <si>
    <t>43500</t>
  </si>
  <si>
    <t>46101</t>
  </si>
  <si>
    <t>MOODY</t>
  </si>
  <si>
    <t>43560</t>
  </si>
  <si>
    <t>46102</t>
  </si>
  <si>
    <t>OGLALA LAKOTA</t>
  </si>
  <si>
    <t>43510</t>
  </si>
  <si>
    <t>46103</t>
  </si>
  <si>
    <t>43520</t>
  </si>
  <si>
    <t>46105</t>
  </si>
  <si>
    <t>43530</t>
  </si>
  <si>
    <t>46107</t>
  </si>
  <si>
    <t>43540</t>
  </si>
  <si>
    <t>46109</t>
  </si>
  <si>
    <t>ROBERTS</t>
  </si>
  <si>
    <t>43550</t>
  </si>
  <si>
    <t>46111</t>
  </si>
  <si>
    <t>SANBORN</t>
  </si>
  <si>
    <t>43570</t>
  </si>
  <si>
    <t>46115</t>
  </si>
  <si>
    <t>SPINK</t>
  </si>
  <si>
    <t>46117</t>
  </si>
  <si>
    <t>STANLEY</t>
  </si>
  <si>
    <t>43590</t>
  </si>
  <si>
    <t>46119</t>
  </si>
  <si>
    <t>SULLY</t>
  </si>
  <si>
    <t>43600</t>
  </si>
  <si>
    <t>46121</t>
  </si>
  <si>
    <t>43610</t>
  </si>
  <si>
    <t>46123</t>
  </si>
  <si>
    <t>TRIPP</t>
  </si>
  <si>
    <t>46125</t>
  </si>
  <si>
    <t>43640</t>
  </si>
  <si>
    <t>46129</t>
  </si>
  <si>
    <t>WALWORTH</t>
  </si>
  <si>
    <t>43670</t>
  </si>
  <si>
    <t>46135</t>
  </si>
  <si>
    <t>YANKTON</t>
  </si>
  <si>
    <t>43680</t>
  </si>
  <si>
    <t>46137</t>
  </si>
  <si>
    <t>ZIEBACH</t>
  </si>
  <si>
    <t>44000</t>
  </si>
  <si>
    <t>47001</t>
  </si>
  <si>
    <t>TN</t>
  </si>
  <si>
    <t>Knoxville, TN</t>
  </si>
  <si>
    <t>28940</t>
  </si>
  <si>
    <t>44010</t>
  </si>
  <si>
    <t>47003</t>
  </si>
  <si>
    <t>TENNESSEE</t>
  </si>
  <si>
    <t>44020</t>
  </si>
  <si>
    <t>47005</t>
  </si>
  <si>
    <t>44030</t>
  </si>
  <si>
    <t>47007</t>
  </si>
  <si>
    <t>BLEDSOE</t>
  </si>
  <si>
    <t>44040</t>
  </si>
  <si>
    <t>47009</t>
  </si>
  <si>
    <t>44050</t>
  </si>
  <si>
    <t>47011</t>
  </si>
  <si>
    <t>Cleveland, TN</t>
  </si>
  <si>
    <t>44060</t>
  </si>
  <si>
    <t>47013</t>
  </si>
  <si>
    <t>44070</t>
  </si>
  <si>
    <t>47015</t>
  </si>
  <si>
    <t>CANNON</t>
  </si>
  <si>
    <t>Nashville-Davidson--Murfreesboro--Fran</t>
  </si>
  <si>
    <t>44080</t>
  </si>
  <si>
    <t>47017</t>
  </si>
  <si>
    <t>44090</t>
  </si>
  <si>
    <t>47019</t>
  </si>
  <si>
    <t>Johnson City, TN</t>
  </si>
  <si>
    <t>27740</t>
  </si>
  <si>
    <t>47021</t>
  </si>
  <si>
    <t>CHEATHAM</t>
  </si>
  <si>
    <t>44110</t>
  </si>
  <si>
    <t>47023</t>
  </si>
  <si>
    <t>Jackson, TN</t>
  </si>
  <si>
    <t>44120</t>
  </si>
  <si>
    <t>47025</t>
  </si>
  <si>
    <t>44130</t>
  </si>
  <si>
    <t>47027</t>
  </si>
  <si>
    <t>47029</t>
  </si>
  <si>
    <t>COCKE</t>
  </si>
  <si>
    <t>44150</t>
  </si>
  <si>
    <t>47031</t>
  </si>
  <si>
    <t>44160</t>
  </si>
  <si>
    <t>47033</t>
  </si>
  <si>
    <t>CROCKETT</t>
  </si>
  <si>
    <t>44170</t>
  </si>
  <si>
    <t>47035</t>
  </si>
  <si>
    <t>47037</t>
  </si>
  <si>
    <t>44200</t>
  </si>
  <si>
    <t>47041</t>
  </si>
  <si>
    <t>44190</t>
  </si>
  <si>
    <t>47039</t>
  </si>
  <si>
    <t>44210</t>
  </si>
  <si>
    <t>47043</t>
  </si>
  <si>
    <t>DICKSON</t>
  </si>
  <si>
    <t>47045</t>
  </si>
  <si>
    <t>DYER</t>
  </si>
  <si>
    <t>44230</t>
  </si>
  <si>
    <t>47047</t>
  </si>
  <si>
    <t>44240</t>
  </si>
  <si>
    <t>47049</t>
  </si>
  <si>
    <t>FENTRESS</t>
  </si>
  <si>
    <t>44250</t>
  </si>
  <si>
    <t>47051</t>
  </si>
  <si>
    <t>44260</t>
  </si>
  <si>
    <t>47053</t>
  </si>
  <si>
    <t>44270</t>
  </si>
  <si>
    <t>47055</t>
  </si>
  <si>
    <t>GILES</t>
  </si>
  <si>
    <t>44280</t>
  </si>
  <si>
    <t>47057</t>
  </si>
  <si>
    <t>GRAINGER</t>
  </si>
  <si>
    <t>Morristown, TN</t>
  </si>
  <si>
    <t>44290</t>
  </si>
  <si>
    <t>47059</t>
  </si>
  <si>
    <t>47061</t>
  </si>
  <si>
    <t>44310</t>
  </si>
  <si>
    <t>47063</t>
  </si>
  <si>
    <t>HAMBLEN</t>
  </si>
  <si>
    <t>44320</t>
  </si>
  <si>
    <t>47065</t>
  </si>
  <si>
    <t>44330</t>
  </si>
  <si>
    <t>47067</t>
  </si>
  <si>
    <t>44340</t>
  </si>
  <si>
    <t>47069</t>
  </si>
  <si>
    <t>HARDEMAN</t>
  </si>
  <si>
    <t>44350</t>
  </si>
  <si>
    <t>47071</t>
  </si>
  <si>
    <t>44360</t>
  </si>
  <si>
    <t>47073</t>
  </si>
  <si>
    <t>HAWKINS</t>
  </si>
  <si>
    <t>Kingsport-Bristol-Bristol, TN-VA</t>
  </si>
  <si>
    <t>44370</t>
  </si>
  <si>
    <t>47075</t>
  </si>
  <si>
    <t>44380</t>
  </si>
  <si>
    <t>47077</t>
  </si>
  <si>
    <t>44390</t>
  </si>
  <si>
    <t>47079</t>
  </si>
  <si>
    <t>44400</t>
  </si>
  <si>
    <t>47081</t>
  </si>
  <si>
    <t>50016</t>
  </si>
  <si>
    <t>44410</t>
  </si>
  <si>
    <t>47083</t>
  </si>
  <si>
    <t>44420</t>
  </si>
  <si>
    <t>47085</t>
  </si>
  <si>
    <t>44430</t>
  </si>
  <si>
    <t>47087</t>
  </si>
  <si>
    <t>44440</t>
  </si>
  <si>
    <t>47089</t>
  </si>
  <si>
    <t>44450</t>
  </si>
  <si>
    <t>47091</t>
  </si>
  <si>
    <t>44460</t>
  </si>
  <si>
    <t>47093</t>
  </si>
  <si>
    <t>44470</t>
  </si>
  <si>
    <t>47095</t>
  </si>
  <si>
    <t>44480</t>
  </si>
  <si>
    <t>47097</t>
  </si>
  <si>
    <t>44490</t>
  </si>
  <si>
    <t>47099</t>
  </si>
  <si>
    <t>44500</t>
  </si>
  <si>
    <t>47101</t>
  </si>
  <si>
    <t>44510</t>
  </si>
  <si>
    <t>47103</t>
  </si>
  <si>
    <t>44520</t>
  </si>
  <si>
    <t>47105</t>
  </si>
  <si>
    <t>LOUDON</t>
  </si>
  <si>
    <t>44550</t>
  </si>
  <si>
    <t>47111</t>
  </si>
  <si>
    <t>44560</t>
  </si>
  <si>
    <t>47113</t>
  </si>
  <si>
    <t>44570</t>
  </si>
  <si>
    <t>47115</t>
  </si>
  <si>
    <t>44580</t>
  </si>
  <si>
    <t>47117</t>
  </si>
  <si>
    <t>44590</t>
  </si>
  <si>
    <t>47119</t>
  </si>
  <si>
    <t>MAURY</t>
  </si>
  <si>
    <t>44530</t>
  </si>
  <si>
    <t>47107</t>
  </si>
  <si>
    <t>MC MINN</t>
  </si>
  <si>
    <t>44540</t>
  </si>
  <si>
    <t>47109</t>
  </si>
  <si>
    <t>MC NAIRY</t>
  </si>
  <si>
    <t>44600</t>
  </si>
  <si>
    <t>47121</t>
  </si>
  <si>
    <t>44610</t>
  </si>
  <si>
    <t>47123</t>
  </si>
  <si>
    <t>44620</t>
  </si>
  <si>
    <t>47125</t>
  </si>
  <si>
    <t>44630</t>
  </si>
  <si>
    <t>47127</t>
  </si>
  <si>
    <t>44640</t>
  </si>
  <si>
    <t>47129</t>
  </si>
  <si>
    <t>44650</t>
  </si>
  <si>
    <t>47131</t>
  </si>
  <si>
    <t>OBION</t>
  </si>
  <si>
    <t>44660</t>
  </si>
  <si>
    <t>47133</t>
  </si>
  <si>
    <t>OVERTON</t>
  </si>
  <si>
    <t>44670</t>
  </si>
  <si>
    <t>47135</t>
  </si>
  <si>
    <t>44680</t>
  </si>
  <si>
    <t>47137</t>
  </si>
  <si>
    <t>PICKETT</t>
  </si>
  <si>
    <t>44690</t>
  </si>
  <si>
    <t>47139</t>
  </si>
  <si>
    <t>47141</t>
  </si>
  <si>
    <t>44710</t>
  </si>
  <si>
    <t>47143</t>
  </si>
  <si>
    <t>RHEA</t>
  </si>
  <si>
    <t>44720</t>
  </si>
  <si>
    <t>47145</t>
  </si>
  <si>
    <t>ROANE</t>
  </si>
  <si>
    <t>44730</t>
  </si>
  <si>
    <t>47147</t>
  </si>
  <si>
    <t>44740</t>
  </si>
  <si>
    <t>47149</t>
  </si>
  <si>
    <t>44750</t>
  </si>
  <si>
    <t>47151</t>
  </si>
  <si>
    <t>44760</t>
  </si>
  <si>
    <t>47153</t>
  </si>
  <si>
    <t>SEQUATCHIE</t>
  </si>
  <si>
    <t>44770</t>
  </si>
  <si>
    <t>47155</t>
  </si>
  <si>
    <t>44780</t>
  </si>
  <si>
    <t>47157</t>
  </si>
  <si>
    <t>44790</t>
  </si>
  <si>
    <t>47159</t>
  </si>
  <si>
    <t>44800</t>
  </si>
  <si>
    <t>47161</t>
  </si>
  <si>
    <t>44810</t>
  </si>
  <si>
    <t>47163</t>
  </si>
  <si>
    <t>44820</t>
  </si>
  <si>
    <t>47165</t>
  </si>
  <si>
    <t>44830</t>
  </si>
  <si>
    <t>47167</t>
  </si>
  <si>
    <t>44840</t>
  </si>
  <si>
    <t>47169</t>
  </si>
  <si>
    <t>TROUSDALE</t>
  </si>
  <si>
    <t>44850</t>
  </si>
  <si>
    <t>47171</t>
  </si>
  <si>
    <t>UNICOI</t>
  </si>
  <si>
    <t>44860</t>
  </si>
  <si>
    <t>47173</t>
  </si>
  <si>
    <t>44870</t>
  </si>
  <si>
    <t>47175</t>
  </si>
  <si>
    <t>44880</t>
  </si>
  <si>
    <t>47177</t>
  </si>
  <si>
    <t>44890</t>
  </si>
  <si>
    <t>47179</t>
  </si>
  <si>
    <t>44900</t>
  </si>
  <si>
    <t>47181</t>
  </si>
  <si>
    <t>44910</t>
  </si>
  <si>
    <t>47183</t>
  </si>
  <si>
    <t>WEAKLEY</t>
  </si>
  <si>
    <t>44920</t>
  </si>
  <si>
    <t>47185</t>
  </si>
  <si>
    <t>44930</t>
  </si>
  <si>
    <t>47187</t>
  </si>
  <si>
    <t>47189</t>
  </si>
  <si>
    <t>45000</t>
  </si>
  <si>
    <t>48001</t>
  </si>
  <si>
    <t>TX</t>
  </si>
  <si>
    <t>45010</t>
  </si>
  <si>
    <t>48003</t>
  </si>
  <si>
    <t>ANDREWS</t>
  </si>
  <si>
    <t>45020</t>
  </si>
  <si>
    <t>48005</t>
  </si>
  <si>
    <t>ANGELINA</t>
  </si>
  <si>
    <t>45030</t>
  </si>
  <si>
    <t>48007</t>
  </si>
  <si>
    <t>ARANSAS</t>
  </si>
  <si>
    <t>Corpus Christi, TX</t>
  </si>
  <si>
    <t>50007</t>
  </si>
  <si>
    <t>45040</t>
  </si>
  <si>
    <t>48009</t>
  </si>
  <si>
    <t>ARCHER</t>
  </si>
  <si>
    <t>Wichita Falls, TX</t>
  </si>
  <si>
    <t>48660</t>
  </si>
  <si>
    <t>45050</t>
  </si>
  <si>
    <t>48011</t>
  </si>
  <si>
    <t>Amarillo, TX</t>
  </si>
  <si>
    <t>48013</t>
  </si>
  <si>
    <t>ATASCOSA</t>
  </si>
  <si>
    <t>San Antonio-New Braunfels, TX</t>
  </si>
  <si>
    <t>41700</t>
  </si>
  <si>
    <t>45070</t>
  </si>
  <si>
    <t>48015</t>
  </si>
  <si>
    <t>AUSTIN</t>
  </si>
  <si>
    <t>Houston-The Woodlands-Sugar Land, TX</t>
  </si>
  <si>
    <t>26420</t>
  </si>
  <si>
    <t>45080</t>
  </si>
  <si>
    <t>48017</t>
  </si>
  <si>
    <t>BAILEY</t>
  </si>
  <si>
    <t>45090</t>
  </si>
  <si>
    <t>48019</t>
  </si>
  <si>
    <t>BANDERA</t>
  </si>
  <si>
    <t>45100</t>
  </si>
  <si>
    <t>48021</t>
  </si>
  <si>
    <t>BASTROP</t>
  </si>
  <si>
    <t>Austin-Round Rock, TX</t>
  </si>
  <si>
    <t>12420</t>
  </si>
  <si>
    <t>45110</t>
  </si>
  <si>
    <t>48023</t>
  </si>
  <si>
    <t>BAYLOR</t>
  </si>
  <si>
    <t>45113</t>
  </si>
  <si>
    <t>48025</t>
  </si>
  <si>
    <t>BEE</t>
  </si>
  <si>
    <t>45120</t>
  </si>
  <si>
    <t>48027</t>
  </si>
  <si>
    <t>Killeen-Temple, TX</t>
  </si>
  <si>
    <t>45130</t>
  </si>
  <si>
    <t>48029</t>
  </si>
  <si>
    <t>BEXAR</t>
  </si>
  <si>
    <t>45140</t>
  </si>
  <si>
    <t>48031</t>
  </si>
  <si>
    <t>BLANCO</t>
  </si>
  <si>
    <t>45150</t>
  </si>
  <si>
    <t>48033</t>
  </si>
  <si>
    <t>BORDEN</t>
  </si>
  <si>
    <t>45160</t>
  </si>
  <si>
    <t>48035</t>
  </si>
  <si>
    <t>BOSQUE</t>
  </si>
  <si>
    <t>45170</t>
  </si>
  <si>
    <t>48037</t>
  </si>
  <si>
    <t>BOWIE</t>
  </si>
  <si>
    <t>45180</t>
  </si>
  <si>
    <t>48039</t>
  </si>
  <si>
    <t>BRAZORIA</t>
  </si>
  <si>
    <t>45190</t>
  </si>
  <si>
    <t>48041</t>
  </si>
  <si>
    <t>BRAZOS</t>
  </si>
  <si>
    <t>College Station-Bryan, TX</t>
  </si>
  <si>
    <t>45200</t>
  </si>
  <si>
    <t>48043</t>
  </si>
  <si>
    <t>BREWSTER</t>
  </si>
  <si>
    <t>45201</t>
  </si>
  <si>
    <t>48045</t>
  </si>
  <si>
    <t>BRISCOE</t>
  </si>
  <si>
    <t>45210</t>
  </si>
  <si>
    <t>48047</t>
  </si>
  <si>
    <t>48049</t>
  </si>
  <si>
    <t>45221</t>
  </si>
  <si>
    <t>48051</t>
  </si>
  <si>
    <t>BURLESON</t>
  </si>
  <si>
    <t>45222</t>
  </si>
  <si>
    <t>48053</t>
  </si>
  <si>
    <t>BURNET</t>
  </si>
  <si>
    <t>45223</t>
  </si>
  <si>
    <t>48055</t>
  </si>
  <si>
    <t>45224</t>
  </si>
  <si>
    <t>48057</t>
  </si>
  <si>
    <t>45230</t>
  </si>
  <si>
    <t>48059</t>
  </si>
  <si>
    <t>CALLAHAN</t>
  </si>
  <si>
    <t>Abilene, TX</t>
  </si>
  <si>
    <t>45240</t>
  </si>
  <si>
    <t>48061</t>
  </si>
  <si>
    <t>Brownsville-Harlingen, TX</t>
  </si>
  <si>
    <t>45250</t>
  </si>
  <si>
    <t>48063</t>
  </si>
  <si>
    <t>CAMP</t>
  </si>
  <si>
    <t>45251</t>
  </si>
  <si>
    <t>48065</t>
  </si>
  <si>
    <t>CARSON</t>
  </si>
  <si>
    <t>45260</t>
  </si>
  <si>
    <t>48067</t>
  </si>
  <si>
    <t>45270</t>
  </si>
  <si>
    <t>48069</t>
  </si>
  <si>
    <t>CASTRO</t>
  </si>
  <si>
    <t>45280</t>
  </si>
  <si>
    <t>48071</t>
  </si>
  <si>
    <t>45281</t>
  </si>
  <si>
    <t>48073</t>
  </si>
  <si>
    <t>45290</t>
  </si>
  <si>
    <t>48075</t>
  </si>
  <si>
    <t>CHILDRESS</t>
  </si>
  <si>
    <t>45291</t>
  </si>
  <si>
    <t>48077</t>
  </si>
  <si>
    <t>45292</t>
  </si>
  <si>
    <t>48079</t>
  </si>
  <si>
    <t>COCHRAN</t>
  </si>
  <si>
    <t>48081</t>
  </si>
  <si>
    <t>COKE</t>
  </si>
  <si>
    <t>45301</t>
  </si>
  <si>
    <t>48083</t>
  </si>
  <si>
    <t>COLEMAN</t>
  </si>
  <si>
    <t>45310</t>
  </si>
  <si>
    <t>48085</t>
  </si>
  <si>
    <t>COLLIN</t>
  </si>
  <si>
    <t>Dallas-Plano-Irving, TX</t>
  </si>
  <si>
    <t>19124</t>
  </si>
  <si>
    <t>45311</t>
  </si>
  <si>
    <t>48087</t>
  </si>
  <si>
    <t>COLLINGSWORTH</t>
  </si>
  <si>
    <t>45312</t>
  </si>
  <si>
    <t>48089</t>
  </si>
  <si>
    <t>45320</t>
  </si>
  <si>
    <t>48091</t>
  </si>
  <si>
    <t>COMAL</t>
  </si>
  <si>
    <t>45321</t>
  </si>
  <si>
    <t>48093</t>
  </si>
  <si>
    <t>45330</t>
  </si>
  <si>
    <t>48095</t>
  </si>
  <si>
    <t>CONCHO</t>
  </si>
  <si>
    <t>45340</t>
  </si>
  <si>
    <t>48097</t>
  </si>
  <si>
    <t>COOKE</t>
  </si>
  <si>
    <t>45341</t>
  </si>
  <si>
    <t>48099</t>
  </si>
  <si>
    <t>CORYELL</t>
  </si>
  <si>
    <t>45350</t>
  </si>
  <si>
    <t>48101</t>
  </si>
  <si>
    <t>COTTLE</t>
  </si>
  <si>
    <t>45360</t>
  </si>
  <si>
    <t>48103</t>
  </si>
  <si>
    <t>CRANE</t>
  </si>
  <si>
    <t>45361</t>
  </si>
  <si>
    <t>48105</t>
  </si>
  <si>
    <t>45362</t>
  </si>
  <si>
    <t>48107</t>
  </si>
  <si>
    <t>CROSBY</t>
  </si>
  <si>
    <t>Lubbock, TX</t>
  </si>
  <si>
    <t>45370</t>
  </si>
  <si>
    <t>48109</t>
  </si>
  <si>
    <t>CULBERSON</t>
  </si>
  <si>
    <t>45380</t>
  </si>
  <si>
    <t>48111</t>
  </si>
  <si>
    <t>DALLAM</t>
  </si>
  <si>
    <t>45390</t>
  </si>
  <si>
    <t>48113</t>
  </si>
  <si>
    <t>45391</t>
  </si>
  <si>
    <t>48115</t>
  </si>
  <si>
    <t>45420</t>
  </si>
  <si>
    <t>48123</t>
  </si>
  <si>
    <t>45392</t>
  </si>
  <si>
    <t>48117</t>
  </si>
  <si>
    <t>DEAF SMITH</t>
  </si>
  <si>
    <t>45400</t>
  </si>
  <si>
    <t>48119</t>
  </si>
  <si>
    <t>45410</t>
  </si>
  <si>
    <t>48121</t>
  </si>
  <si>
    <t>DENTON</t>
  </si>
  <si>
    <t>45421</t>
  </si>
  <si>
    <t>48125</t>
  </si>
  <si>
    <t>DICKENS</t>
  </si>
  <si>
    <t>45430</t>
  </si>
  <si>
    <t>48127</t>
  </si>
  <si>
    <t>DIMMIT</t>
  </si>
  <si>
    <t>45431</t>
  </si>
  <si>
    <t>48129</t>
  </si>
  <si>
    <t>DONLEY</t>
  </si>
  <si>
    <t>45440</t>
  </si>
  <si>
    <t>48131</t>
  </si>
  <si>
    <t>45450</t>
  </si>
  <si>
    <t>48133</t>
  </si>
  <si>
    <t>EASTLAND</t>
  </si>
  <si>
    <t>45451</t>
  </si>
  <si>
    <t>48135</t>
  </si>
  <si>
    <t>ECTOR</t>
  </si>
  <si>
    <t>Odessa, TX</t>
  </si>
  <si>
    <t>48137</t>
  </si>
  <si>
    <t>45480</t>
  </si>
  <si>
    <t>48141</t>
  </si>
  <si>
    <t>El Paso, TX</t>
  </si>
  <si>
    <t>21340</t>
  </si>
  <si>
    <t>45470</t>
  </si>
  <si>
    <t>48139</t>
  </si>
  <si>
    <t>45490</t>
  </si>
  <si>
    <t>48143</t>
  </si>
  <si>
    <t>ERATH</t>
  </si>
  <si>
    <t>48145</t>
  </si>
  <si>
    <t>FALLS</t>
  </si>
  <si>
    <t>Waco, TX</t>
  </si>
  <si>
    <t>47380</t>
  </si>
  <si>
    <t>45510</t>
  </si>
  <si>
    <t>48147</t>
  </si>
  <si>
    <t>45511</t>
  </si>
  <si>
    <t>48149</t>
  </si>
  <si>
    <t>45520</t>
  </si>
  <si>
    <t>48151</t>
  </si>
  <si>
    <t>FISHER</t>
  </si>
  <si>
    <t>45521</t>
  </si>
  <si>
    <t>48153</t>
  </si>
  <si>
    <t>45522</t>
  </si>
  <si>
    <t>48155</t>
  </si>
  <si>
    <t>FOARD</t>
  </si>
  <si>
    <t>45530</t>
  </si>
  <si>
    <t>48157</t>
  </si>
  <si>
    <t>FORT BEND</t>
  </si>
  <si>
    <t>45531</t>
  </si>
  <si>
    <t>48159</t>
  </si>
  <si>
    <t>48161</t>
  </si>
  <si>
    <t>FREESTONE</t>
  </si>
  <si>
    <t>45541</t>
  </si>
  <si>
    <t>48163</t>
  </si>
  <si>
    <t>FRIO</t>
  </si>
  <si>
    <t>45542</t>
  </si>
  <si>
    <t>48165</t>
  </si>
  <si>
    <t>GAINES</t>
  </si>
  <si>
    <t>45550</t>
  </si>
  <si>
    <t>48167</t>
  </si>
  <si>
    <t>GALVESTON</t>
  </si>
  <si>
    <t>45551</t>
  </si>
  <si>
    <t>48169</t>
  </si>
  <si>
    <t>GARZA</t>
  </si>
  <si>
    <t>45552</t>
  </si>
  <si>
    <t>48171</t>
  </si>
  <si>
    <t>GILLESPIE</t>
  </si>
  <si>
    <t>45560</t>
  </si>
  <si>
    <t>48173</t>
  </si>
  <si>
    <t>GLASSCOCK</t>
  </si>
  <si>
    <t>45561</t>
  </si>
  <si>
    <t>48175</t>
  </si>
  <si>
    <t>GOLIAD</t>
  </si>
  <si>
    <t>Victoria, TX</t>
  </si>
  <si>
    <t>47020</t>
  </si>
  <si>
    <t>45562</t>
  </si>
  <si>
    <t>48177</t>
  </si>
  <si>
    <t>GONZALES</t>
  </si>
  <si>
    <t>45563</t>
  </si>
  <si>
    <t>48179</t>
  </si>
  <si>
    <t>45564</t>
  </si>
  <si>
    <t>48181</t>
  </si>
  <si>
    <t>Sherman-Denison, TX</t>
  </si>
  <si>
    <t>45570</t>
  </si>
  <si>
    <t>48183</t>
  </si>
  <si>
    <t>GREGG</t>
  </si>
  <si>
    <t>Longview, TX</t>
  </si>
  <si>
    <t>30980</t>
  </si>
  <si>
    <t>45580</t>
  </si>
  <si>
    <t>48185</t>
  </si>
  <si>
    <t>GRIMES</t>
  </si>
  <si>
    <t>45581</t>
  </si>
  <si>
    <t>48187</t>
  </si>
  <si>
    <t>45582</t>
  </si>
  <si>
    <t>48189</t>
  </si>
  <si>
    <t>45583</t>
  </si>
  <si>
    <t>48191</t>
  </si>
  <si>
    <t>45590</t>
  </si>
  <si>
    <t>48193</t>
  </si>
  <si>
    <t>45591</t>
  </si>
  <si>
    <t>48195</t>
  </si>
  <si>
    <t>HANSFORD</t>
  </si>
  <si>
    <t>45592</t>
  </si>
  <si>
    <t>48197</t>
  </si>
  <si>
    <t>45600</t>
  </si>
  <si>
    <t>48199</t>
  </si>
  <si>
    <t>Beaumont-Port Arthur, TX</t>
  </si>
  <si>
    <t>45610</t>
  </si>
  <si>
    <t>48201</t>
  </si>
  <si>
    <t>45620</t>
  </si>
  <si>
    <t>48203</t>
  </si>
  <si>
    <t>45621</t>
  </si>
  <si>
    <t>48205</t>
  </si>
  <si>
    <t>HARTLEY</t>
  </si>
  <si>
    <t>45630</t>
  </si>
  <si>
    <t>48207</t>
  </si>
  <si>
    <t>45631</t>
  </si>
  <si>
    <t>48209</t>
  </si>
  <si>
    <t>HAYS</t>
  </si>
  <si>
    <t>45632</t>
  </si>
  <si>
    <t>48211</t>
  </si>
  <si>
    <t>HEMPHILL</t>
  </si>
  <si>
    <t>45640</t>
  </si>
  <si>
    <t>48213</t>
  </si>
  <si>
    <t>45650</t>
  </si>
  <si>
    <t>48215</t>
  </si>
  <si>
    <t>McAllen-Edinburg-Mission, TX</t>
  </si>
  <si>
    <t>32580</t>
  </si>
  <si>
    <t>45651</t>
  </si>
  <si>
    <t>48217</t>
  </si>
  <si>
    <t>45652</t>
  </si>
  <si>
    <t>48219</t>
  </si>
  <si>
    <t>HOCKLEY</t>
  </si>
  <si>
    <t>45653</t>
  </si>
  <si>
    <t>48221</t>
  </si>
  <si>
    <t>HOOD</t>
  </si>
  <si>
    <t>Fort Worth-Arlington, TX</t>
  </si>
  <si>
    <t>50009</t>
  </si>
  <si>
    <t>45654</t>
  </si>
  <si>
    <t>48223</t>
  </si>
  <si>
    <t>45660</t>
  </si>
  <si>
    <t>48225</t>
  </si>
  <si>
    <t>45661</t>
  </si>
  <si>
    <t>48227</t>
  </si>
  <si>
    <t>45662</t>
  </si>
  <si>
    <t>48229</t>
  </si>
  <si>
    <t>HUDSPETH</t>
  </si>
  <si>
    <t>45670</t>
  </si>
  <si>
    <t>48231</t>
  </si>
  <si>
    <t>HUNT</t>
  </si>
  <si>
    <t>45671</t>
  </si>
  <si>
    <t>48233</t>
  </si>
  <si>
    <t>45672</t>
  </si>
  <si>
    <t>48235</t>
  </si>
  <si>
    <t>IRION</t>
  </si>
  <si>
    <t>San Angelo, TX</t>
  </si>
  <si>
    <t>41660</t>
  </si>
  <si>
    <t>45680</t>
  </si>
  <si>
    <t>48237</t>
  </si>
  <si>
    <t>JACK</t>
  </si>
  <si>
    <t>45681</t>
  </si>
  <si>
    <t>48239</t>
  </si>
  <si>
    <t>45690</t>
  </si>
  <si>
    <t>48241</t>
  </si>
  <si>
    <t>45691</t>
  </si>
  <si>
    <t>48243</t>
  </si>
  <si>
    <t>45700</t>
  </si>
  <si>
    <t>48245</t>
  </si>
  <si>
    <t>45710</t>
  </si>
  <si>
    <t>48247</t>
  </si>
  <si>
    <t>JIM HOGG</t>
  </si>
  <si>
    <t>45711</t>
  </si>
  <si>
    <t>48249</t>
  </si>
  <si>
    <t>JIM WELLS</t>
  </si>
  <si>
    <t>45720</t>
  </si>
  <si>
    <t>48251</t>
  </si>
  <si>
    <t>23104</t>
  </si>
  <si>
    <t>45721</t>
  </si>
  <si>
    <t>48253</t>
  </si>
  <si>
    <t>45722</t>
  </si>
  <si>
    <t>48255</t>
  </si>
  <si>
    <t>KARNES</t>
  </si>
  <si>
    <t>45730</t>
  </si>
  <si>
    <t>48257</t>
  </si>
  <si>
    <t>KAUFMAN</t>
  </si>
  <si>
    <t>45731</t>
  </si>
  <si>
    <t>48259</t>
  </si>
  <si>
    <t>45732</t>
  </si>
  <si>
    <t>48261</t>
  </si>
  <si>
    <t>KENEDY</t>
  </si>
  <si>
    <t>45733</t>
  </si>
  <si>
    <t>48263</t>
  </si>
  <si>
    <t>45734</t>
  </si>
  <si>
    <t>48265</t>
  </si>
  <si>
    <t>KERR</t>
  </si>
  <si>
    <t>45740</t>
  </si>
  <si>
    <t>48267</t>
  </si>
  <si>
    <t>KIMBLE</t>
  </si>
  <si>
    <t>45741</t>
  </si>
  <si>
    <t>48269</t>
  </si>
  <si>
    <t>KING</t>
  </si>
  <si>
    <t>45742</t>
  </si>
  <si>
    <t>48271</t>
  </si>
  <si>
    <t>KINNEY</t>
  </si>
  <si>
    <t>45743</t>
  </si>
  <si>
    <t>48273</t>
  </si>
  <si>
    <t>KLEBERG</t>
  </si>
  <si>
    <t>45744</t>
  </si>
  <si>
    <t>48275</t>
  </si>
  <si>
    <t>45753</t>
  </si>
  <si>
    <t>48283</t>
  </si>
  <si>
    <t>45750</t>
  </si>
  <si>
    <t>48277</t>
  </si>
  <si>
    <t>45751</t>
  </si>
  <si>
    <t>48279</t>
  </si>
  <si>
    <t>LAMB</t>
  </si>
  <si>
    <t>45752</t>
  </si>
  <si>
    <t>48281</t>
  </si>
  <si>
    <t>LAMPASAS</t>
  </si>
  <si>
    <t>45754</t>
  </si>
  <si>
    <t>48285</t>
  </si>
  <si>
    <t>LAVACA</t>
  </si>
  <si>
    <t>45755</t>
  </si>
  <si>
    <t>48287</t>
  </si>
  <si>
    <t>45756</t>
  </si>
  <si>
    <t>48289</t>
  </si>
  <si>
    <t>45757</t>
  </si>
  <si>
    <t>48291</t>
  </si>
  <si>
    <t>45758</t>
  </si>
  <si>
    <t>48293</t>
  </si>
  <si>
    <t>45759</t>
  </si>
  <si>
    <t>48295</t>
  </si>
  <si>
    <t>LIPSCOMB</t>
  </si>
  <si>
    <t>45760</t>
  </si>
  <si>
    <t>48297</t>
  </si>
  <si>
    <t>LIVE OAK</t>
  </si>
  <si>
    <t>45761</t>
  </si>
  <si>
    <t>48299</t>
  </si>
  <si>
    <t>LLANO</t>
  </si>
  <si>
    <t>45762</t>
  </si>
  <si>
    <t>48301</t>
  </si>
  <si>
    <t>LOVING</t>
  </si>
  <si>
    <t>45770</t>
  </si>
  <si>
    <t>48303</t>
  </si>
  <si>
    <t>LUBBOCK</t>
  </si>
  <si>
    <t>45771</t>
  </si>
  <si>
    <t>48305</t>
  </si>
  <si>
    <t>LYNN</t>
  </si>
  <si>
    <t>45782</t>
  </si>
  <si>
    <t>48313</t>
  </si>
  <si>
    <t>45783</t>
  </si>
  <si>
    <t>48315</t>
  </si>
  <si>
    <t>45784</t>
  </si>
  <si>
    <t>48317</t>
  </si>
  <si>
    <t>Midland, TX</t>
  </si>
  <si>
    <t>45785</t>
  </si>
  <si>
    <t>48319</t>
  </si>
  <si>
    <t>45790</t>
  </si>
  <si>
    <t>48321</t>
  </si>
  <si>
    <t>MATAGORDA</t>
  </si>
  <si>
    <t>45791</t>
  </si>
  <si>
    <t>48323</t>
  </si>
  <si>
    <t>MAVERICK</t>
  </si>
  <si>
    <t>45772</t>
  </si>
  <si>
    <t>48307</t>
  </si>
  <si>
    <t>MC CULLOCH</t>
  </si>
  <si>
    <t>48309</t>
  </si>
  <si>
    <t>MC LENNAN</t>
  </si>
  <si>
    <t>45781</t>
  </si>
  <si>
    <t>48311</t>
  </si>
  <si>
    <t>MC MULLEN</t>
  </si>
  <si>
    <t>45792</t>
  </si>
  <si>
    <t>48325</t>
  </si>
  <si>
    <t>45793</t>
  </si>
  <si>
    <t>48327</t>
  </si>
  <si>
    <t>45794</t>
  </si>
  <si>
    <t>48329</t>
  </si>
  <si>
    <t>45795</t>
  </si>
  <si>
    <t>48331</t>
  </si>
  <si>
    <t>MILAM</t>
  </si>
  <si>
    <t>45796</t>
  </si>
  <si>
    <t>48333</t>
  </si>
  <si>
    <t>45797</t>
  </si>
  <si>
    <t>48335</t>
  </si>
  <si>
    <t>45800</t>
  </si>
  <si>
    <t>48337</t>
  </si>
  <si>
    <t>MONTAGUE</t>
  </si>
  <si>
    <t>45801</t>
  </si>
  <si>
    <t>48339</t>
  </si>
  <si>
    <t>45802</t>
  </si>
  <si>
    <t>48341</t>
  </si>
  <si>
    <t>45803</t>
  </si>
  <si>
    <t>48343</t>
  </si>
  <si>
    <t>45804</t>
  </si>
  <si>
    <t>48345</t>
  </si>
  <si>
    <t>MOTLEY</t>
  </si>
  <si>
    <t>45810</t>
  </si>
  <si>
    <t>48347</t>
  </si>
  <si>
    <t>NACOGDOCHES</t>
  </si>
  <si>
    <t>48349</t>
  </si>
  <si>
    <t>NAVARRO</t>
  </si>
  <si>
    <t>45821</t>
  </si>
  <si>
    <t>48351</t>
  </si>
  <si>
    <t>45822</t>
  </si>
  <si>
    <t>48353</t>
  </si>
  <si>
    <t>NOLAN</t>
  </si>
  <si>
    <t>45830</t>
  </si>
  <si>
    <t>48355</t>
  </si>
  <si>
    <t>NUECES</t>
  </si>
  <si>
    <t>45831</t>
  </si>
  <si>
    <t>48357</t>
  </si>
  <si>
    <t>OCHILTREE</t>
  </si>
  <si>
    <t>45832</t>
  </si>
  <si>
    <t>48359</t>
  </si>
  <si>
    <t>45840</t>
  </si>
  <si>
    <t>48361</t>
  </si>
  <si>
    <t>45841</t>
  </si>
  <si>
    <t>48363</t>
  </si>
  <si>
    <t>PALO PINTO</t>
  </si>
  <si>
    <t>45842</t>
  </si>
  <si>
    <t>48365</t>
  </si>
  <si>
    <t>45843</t>
  </si>
  <si>
    <t>48367</t>
  </si>
  <si>
    <t>PARKER</t>
  </si>
  <si>
    <t>45844</t>
  </si>
  <si>
    <t>48369</t>
  </si>
  <si>
    <t>PARMER</t>
  </si>
  <si>
    <t>45845</t>
  </si>
  <si>
    <t>48371</t>
  </si>
  <si>
    <t>PECOS</t>
  </si>
  <si>
    <t>45850</t>
  </si>
  <si>
    <t>48373</t>
  </si>
  <si>
    <t>45860</t>
  </si>
  <si>
    <t>48375</t>
  </si>
  <si>
    <t>45861</t>
  </si>
  <si>
    <t>48377</t>
  </si>
  <si>
    <t>PRESIDIO</t>
  </si>
  <si>
    <t>45870</t>
  </si>
  <si>
    <t>48379</t>
  </si>
  <si>
    <t>RAINS</t>
  </si>
  <si>
    <t>45871</t>
  </si>
  <si>
    <t>48381</t>
  </si>
  <si>
    <t>RANDALL</t>
  </si>
  <si>
    <t>45872</t>
  </si>
  <si>
    <t>48383</t>
  </si>
  <si>
    <t>REAGAN</t>
  </si>
  <si>
    <t>45873</t>
  </si>
  <si>
    <t>48385</t>
  </si>
  <si>
    <t>REAL</t>
  </si>
  <si>
    <t>45874</t>
  </si>
  <si>
    <t>48387</t>
  </si>
  <si>
    <t>45875</t>
  </si>
  <si>
    <t>48389</t>
  </si>
  <si>
    <t>REEVES</t>
  </si>
  <si>
    <t>45876</t>
  </si>
  <si>
    <t>48391</t>
  </si>
  <si>
    <t>REFUGIO</t>
  </si>
  <si>
    <t>45877</t>
  </si>
  <si>
    <t>48393</t>
  </si>
  <si>
    <t>45878</t>
  </si>
  <si>
    <t>48395</t>
  </si>
  <si>
    <t>45879</t>
  </si>
  <si>
    <t>48397</t>
  </si>
  <si>
    <t>ROCKWALL</t>
  </si>
  <si>
    <t>45880</t>
  </si>
  <si>
    <t>48399</t>
  </si>
  <si>
    <t>RUNNELS</t>
  </si>
  <si>
    <t>45881</t>
  </si>
  <si>
    <t>48401</t>
  </si>
  <si>
    <t>RUSK</t>
  </si>
  <si>
    <t>45882</t>
  </si>
  <si>
    <t>48403</t>
  </si>
  <si>
    <t>45883</t>
  </si>
  <si>
    <t>48405</t>
  </si>
  <si>
    <t>SAN AUGUSTINE</t>
  </si>
  <si>
    <t>45884</t>
  </si>
  <si>
    <t>48407</t>
  </si>
  <si>
    <t>SAN JACINTO</t>
  </si>
  <si>
    <t>45885</t>
  </si>
  <si>
    <t>48409</t>
  </si>
  <si>
    <t>SAN PATRICIO</t>
  </si>
  <si>
    <t>45886</t>
  </si>
  <si>
    <t>48411</t>
  </si>
  <si>
    <t>SAN SABA</t>
  </si>
  <si>
    <t>45887</t>
  </si>
  <si>
    <t>48413</t>
  </si>
  <si>
    <t>SCHLEICHER</t>
  </si>
  <si>
    <t>45888</t>
  </si>
  <si>
    <t>48415</t>
  </si>
  <si>
    <t>SCURRY</t>
  </si>
  <si>
    <t>45889</t>
  </si>
  <si>
    <t>48417</t>
  </si>
  <si>
    <t>SHACKELFORD</t>
  </si>
  <si>
    <t>45890</t>
  </si>
  <si>
    <t>48419</t>
  </si>
  <si>
    <t>45891</t>
  </si>
  <si>
    <t>48421</t>
  </si>
  <si>
    <t>45892</t>
  </si>
  <si>
    <t>48423</t>
  </si>
  <si>
    <t>Tyler, TX</t>
  </si>
  <si>
    <t>46340</t>
  </si>
  <si>
    <t>45893</t>
  </si>
  <si>
    <t>48425</t>
  </si>
  <si>
    <t>SOMERVELL</t>
  </si>
  <si>
    <t>45900</t>
  </si>
  <si>
    <t>48427</t>
  </si>
  <si>
    <t>STARR</t>
  </si>
  <si>
    <t>45901</t>
  </si>
  <si>
    <t>48429</t>
  </si>
  <si>
    <t>45902</t>
  </si>
  <si>
    <t>48431</t>
  </si>
  <si>
    <t>STERLING</t>
  </si>
  <si>
    <t>45903</t>
  </si>
  <si>
    <t>48433</t>
  </si>
  <si>
    <t>STONEWALL</t>
  </si>
  <si>
    <t>45904</t>
  </si>
  <si>
    <t>48435</t>
  </si>
  <si>
    <t>SUTTON</t>
  </si>
  <si>
    <t>45905</t>
  </si>
  <si>
    <t>48437</t>
  </si>
  <si>
    <t>SWISHER</t>
  </si>
  <si>
    <t>45910</t>
  </si>
  <si>
    <t>48439</t>
  </si>
  <si>
    <t>TARRANT</t>
  </si>
  <si>
    <t>45911</t>
  </si>
  <si>
    <t>48441</t>
  </si>
  <si>
    <t>45912</t>
  </si>
  <si>
    <t>48443</t>
  </si>
  <si>
    <t>45913</t>
  </si>
  <si>
    <t>48445</t>
  </si>
  <si>
    <t>TERRY</t>
  </si>
  <si>
    <t>45920</t>
  </si>
  <si>
    <t>48447</t>
  </si>
  <si>
    <t>THROCKMORTON</t>
  </si>
  <si>
    <t>45921</t>
  </si>
  <si>
    <t>48449</t>
  </si>
  <si>
    <t>TITUS</t>
  </si>
  <si>
    <t>45930</t>
  </si>
  <si>
    <t>48451</t>
  </si>
  <si>
    <t>TOM GREEN</t>
  </si>
  <si>
    <t>48453</t>
  </si>
  <si>
    <t>TRAVIS</t>
  </si>
  <si>
    <t>45941</t>
  </si>
  <si>
    <t>48455</t>
  </si>
  <si>
    <t>45942</t>
  </si>
  <si>
    <t>48457</t>
  </si>
  <si>
    <t>TYLER</t>
  </si>
  <si>
    <t>45943</t>
  </si>
  <si>
    <t>48459</t>
  </si>
  <si>
    <t>UPSHUR</t>
  </si>
  <si>
    <t>45944</t>
  </si>
  <si>
    <t>48461</t>
  </si>
  <si>
    <t>UPTON</t>
  </si>
  <si>
    <t>45945</t>
  </si>
  <si>
    <t>48463</t>
  </si>
  <si>
    <t>UVALDE</t>
  </si>
  <si>
    <t>45946</t>
  </si>
  <si>
    <t>48465</t>
  </si>
  <si>
    <t>VAL VERDE</t>
  </si>
  <si>
    <t>45947</t>
  </si>
  <si>
    <t>48467</t>
  </si>
  <si>
    <t>VAN ZANDT</t>
  </si>
  <si>
    <t>45948</t>
  </si>
  <si>
    <t>48469</t>
  </si>
  <si>
    <t>VICTORIA</t>
  </si>
  <si>
    <t>45949</t>
  </si>
  <si>
    <t>48471</t>
  </si>
  <si>
    <t>45950</t>
  </si>
  <si>
    <t>48473</t>
  </si>
  <si>
    <t>WALLER</t>
  </si>
  <si>
    <t>45951</t>
  </si>
  <si>
    <t>48475</t>
  </si>
  <si>
    <t>45952</t>
  </si>
  <si>
    <t>48477</t>
  </si>
  <si>
    <t>45953</t>
  </si>
  <si>
    <t>48479</t>
  </si>
  <si>
    <t>WEBB</t>
  </si>
  <si>
    <t>Laredo, TX</t>
  </si>
  <si>
    <t>29700</t>
  </si>
  <si>
    <t>45954</t>
  </si>
  <si>
    <t>48481</t>
  </si>
  <si>
    <t>WHARTON</t>
  </si>
  <si>
    <t>45955</t>
  </si>
  <si>
    <t>48483</t>
  </si>
  <si>
    <t>45960</t>
  </si>
  <si>
    <t>48485</t>
  </si>
  <si>
    <t>45961</t>
  </si>
  <si>
    <t>48487</t>
  </si>
  <si>
    <t>WILBARGER</t>
  </si>
  <si>
    <t>45962</t>
  </si>
  <si>
    <t>48489</t>
  </si>
  <si>
    <t>WILLACY</t>
  </si>
  <si>
    <t>45970</t>
  </si>
  <si>
    <t>48491</t>
  </si>
  <si>
    <t>45971</t>
  </si>
  <si>
    <t>48493</t>
  </si>
  <si>
    <t>45972</t>
  </si>
  <si>
    <t>48495</t>
  </si>
  <si>
    <t>WINKLER</t>
  </si>
  <si>
    <t>45973</t>
  </si>
  <si>
    <t>48497</t>
  </si>
  <si>
    <t>WISE</t>
  </si>
  <si>
    <t>45974</t>
  </si>
  <si>
    <t>48499</t>
  </si>
  <si>
    <t>45980</t>
  </si>
  <si>
    <t>48501</t>
  </si>
  <si>
    <t>YOAKUM</t>
  </si>
  <si>
    <t>45981</t>
  </si>
  <si>
    <t>48503</t>
  </si>
  <si>
    <t>YOUNG</t>
  </si>
  <si>
    <t>45982</t>
  </si>
  <si>
    <t>48505</t>
  </si>
  <si>
    <t>ZAPATA</t>
  </si>
  <si>
    <t>45983</t>
  </si>
  <si>
    <t>48507</t>
  </si>
  <si>
    <t>ZAVALA</t>
  </si>
  <si>
    <t>46000</t>
  </si>
  <si>
    <t>49001</t>
  </si>
  <si>
    <t>UT</t>
  </si>
  <si>
    <t>UTAH</t>
  </si>
  <si>
    <t>46010</t>
  </si>
  <si>
    <t>49003</t>
  </si>
  <si>
    <t>BOX ELDER</t>
  </si>
  <si>
    <t>Ogden-Clearfield, UT</t>
  </si>
  <si>
    <t>46020</t>
  </si>
  <si>
    <t>49005</t>
  </si>
  <si>
    <t>CACHE</t>
  </si>
  <si>
    <t>46030</t>
  </si>
  <si>
    <t>49007</t>
  </si>
  <si>
    <t>46040</t>
  </si>
  <si>
    <t>49009</t>
  </si>
  <si>
    <t>DAGGETT</t>
  </si>
  <si>
    <t>46050</t>
  </si>
  <si>
    <t>49011</t>
  </si>
  <si>
    <t>49013</t>
  </si>
  <si>
    <t>DUCHESNE</t>
  </si>
  <si>
    <t>46070</t>
  </si>
  <si>
    <t>49015</t>
  </si>
  <si>
    <t>EMERY</t>
  </si>
  <si>
    <t>46080</t>
  </si>
  <si>
    <t>49017</t>
  </si>
  <si>
    <t>46090</t>
  </si>
  <si>
    <t>49019</t>
  </si>
  <si>
    <t>46100</t>
  </si>
  <si>
    <t>49021</t>
  </si>
  <si>
    <t>46110</t>
  </si>
  <si>
    <t>49023</t>
  </si>
  <si>
    <t>JUAB</t>
  </si>
  <si>
    <t>Provo-Orem, UT</t>
  </si>
  <si>
    <t>46120</t>
  </si>
  <si>
    <t>49025</t>
  </si>
  <si>
    <t>46130</t>
  </si>
  <si>
    <t>49027</t>
  </si>
  <si>
    <t>MILLARD</t>
  </si>
  <si>
    <t>49029</t>
  </si>
  <si>
    <t>46150</t>
  </si>
  <si>
    <t>49031</t>
  </si>
  <si>
    <t>PIUTE</t>
  </si>
  <si>
    <t>46160</t>
  </si>
  <si>
    <t>49033</t>
  </si>
  <si>
    <t>RICH</t>
  </si>
  <si>
    <t>46170</t>
  </si>
  <si>
    <t>49035</t>
  </si>
  <si>
    <t>SALT LAKE</t>
  </si>
  <si>
    <t>Salt Lake City, UT</t>
  </si>
  <si>
    <t>41620</t>
  </si>
  <si>
    <t>46180</t>
  </si>
  <si>
    <t>49037</t>
  </si>
  <si>
    <t>46190</t>
  </si>
  <si>
    <t>49039</t>
  </si>
  <si>
    <t>SANPETE</t>
  </si>
  <si>
    <t>46200</t>
  </si>
  <si>
    <t>49041</t>
  </si>
  <si>
    <t>46210</t>
  </si>
  <si>
    <t>49043</t>
  </si>
  <si>
    <t>49045</t>
  </si>
  <si>
    <t>TOOELE</t>
  </si>
  <si>
    <t>46230</t>
  </si>
  <si>
    <t>49047</t>
  </si>
  <si>
    <t>UINTAH</t>
  </si>
  <si>
    <t>46240</t>
  </si>
  <si>
    <t>49049</t>
  </si>
  <si>
    <t>46250</t>
  </si>
  <si>
    <t>49051</t>
  </si>
  <si>
    <t>WASATCH</t>
  </si>
  <si>
    <t>46260</t>
  </si>
  <si>
    <t>49053</t>
  </si>
  <si>
    <t>St. George, UT</t>
  </si>
  <si>
    <t>41100</t>
  </si>
  <si>
    <t>46270</t>
  </si>
  <si>
    <t>49055</t>
  </si>
  <si>
    <t>46280</t>
  </si>
  <si>
    <t>49057</t>
  </si>
  <si>
    <t>WEBER</t>
  </si>
  <si>
    <t>49000</t>
  </si>
  <si>
    <t>51001</t>
  </si>
  <si>
    <t>ACCOMACK</t>
  </si>
  <si>
    <t>VA</t>
  </si>
  <si>
    <t>VIRGINIA</t>
  </si>
  <si>
    <t>49010</t>
  </si>
  <si>
    <t>51003</t>
  </si>
  <si>
    <t>ALBEMARLE</t>
  </si>
  <si>
    <t>Charlottesville, VA</t>
  </si>
  <si>
    <t>51510</t>
  </si>
  <si>
    <t>ALEXANDRIA CITY</t>
  </si>
  <si>
    <t>49020</t>
  </si>
  <si>
    <t>51005</t>
  </si>
  <si>
    <t>49030</t>
  </si>
  <si>
    <t>51007</t>
  </si>
  <si>
    <t>AMELIA</t>
  </si>
  <si>
    <t>Richmond, VA</t>
  </si>
  <si>
    <t>49040</t>
  </si>
  <si>
    <t>51009</t>
  </si>
  <si>
    <t>AMHERST</t>
  </si>
  <si>
    <t>Lynchburg, VA</t>
  </si>
  <si>
    <t>49050</t>
  </si>
  <si>
    <t>51011</t>
  </si>
  <si>
    <t>APPOMATTOX</t>
  </si>
  <si>
    <t>49060</t>
  </si>
  <si>
    <t>51013</t>
  </si>
  <si>
    <t>ARLINGTON</t>
  </si>
  <si>
    <t>49070</t>
  </si>
  <si>
    <t>51015</t>
  </si>
  <si>
    <t>AUGUSTA</t>
  </si>
  <si>
    <t>Staunton-Waynesboro, VA</t>
  </si>
  <si>
    <t>49080</t>
  </si>
  <si>
    <t>51017</t>
  </si>
  <si>
    <t>49090</t>
  </si>
  <si>
    <t>51019</t>
  </si>
  <si>
    <t>49100</t>
  </si>
  <si>
    <t>51021</t>
  </si>
  <si>
    <t>BLAND</t>
  </si>
  <si>
    <t>49110</t>
  </si>
  <si>
    <t>51023</t>
  </si>
  <si>
    <t>BOTETOURT</t>
  </si>
  <si>
    <t>Roanoke, VA</t>
  </si>
  <si>
    <t>49111</t>
  </si>
  <si>
    <t>51520</t>
  </si>
  <si>
    <t>BRISTOL CITY</t>
  </si>
  <si>
    <t>49120</t>
  </si>
  <si>
    <t>51025</t>
  </si>
  <si>
    <t>49130</t>
  </si>
  <si>
    <t>51027</t>
  </si>
  <si>
    <t>49140</t>
  </si>
  <si>
    <t>51029</t>
  </si>
  <si>
    <t>BUCKINGHAM</t>
  </si>
  <si>
    <t>50006</t>
  </si>
  <si>
    <t>49141</t>
  </si>
  <si>
    <t>51530</t>
  </si>
  <si>
    <t>BUENA VISTA CITY</t>
  </si>
  <si>
    <t>49150</t>
  </si>
  <si>
    <t>51031</t>
  </si>
  <si>
    <t>49160</t>
  </si>
  <si>
    <t>51033</t>
  </si>
  <si>
    <t>49170</t>
  </si>
  <si>
    <t>51035</t>
  </si>
  <si>
    <t>51036</t>
  </si>
  <si>
    <t>CHARLES CITY</t>
  </si>
  <si>
    <t>49190</t>
  </si>
  <si>
    <t>51037</t>
  </si>
  <si>
    <t>49191</t>
  </si>
  <si>
    <t>51540</t>
  </si>
  <si>
    <t>CHARLOTTESVILLE CITY</t>
  </si>
  <si>
    <t>49194</t>
  </si>
  <si>
    <t>51550</t>
  </si>
  <si>
    <t>CHESAPEAKE CITY</t>
  </si>
  <si>
    <t>49200</t>
  </si>
  <si>
    <t>51041</t>
  </si>
  <si>
    <t>49210</t>
  </si>
  <si>
    <t>51043</t>
  </si>
  <si>
    <t>49212</t>
  </si>
  <si>
    <t>51570</t>
  </si>
  <si>
    <t>COLONIAL HEIGHTS CITY</t>
  </si>
  <si>
    <t>49213</t>
  </si>
  <si>
    <t>51580</t>
  </si>
  <si>
    <t>COVINGTON CITY</t>
  </si>
  <si>
    <t>49220</t>
  </si>
  <si>
    <t>51045</t>
  </si>
  <si>
    <t>49230</t>
  </si>
  <si>
    <t>51047</t>
  </si>
  <si>
    <t>CULPEPER</t>
  </si>
  <si>
    <t>49240</t>
  </si>
  <si>
    <t>51049</t>
  </si>
  <si>
    <t>49241</t>
  </si>
  <si>
    <t>51590</t>
  </si>
  <si>
    <t>DANVILLE CITY</t>
  </si>
  <si>
    <t>49250</t>
  </si>
  <si>
    <t>51051</t>
  </si>
  <si>
    <t>DICKENSON</t>
  </si>
  <si>
    <t>49260</t>
  </si>
  <si>
    <t>51053</t>
  </si>
  <si>
    <t>DINWIDDIE</t>
  </si>
  <si>
    <t>49270</t>
  </si>
  <si>
    <t>51595</t>
  </si>
  <si>
    <t>EMPORIA CITY</t>
  </si>
  <si>
    <t>49280</t>
  </si>
  <si>
    <t>51057</t>
  </si>
  <si>
    <t>49290</t>
  </si>
  <si>
    <t>51059</t>
  </si>
  <si>
    <t>FAIRFAX</t>
  </si>
  <si>
    <t>49288</t>
  </si>
  <si>
    <t>51600</t>
  </si>
  <si>
    <t>FAIRFAX CITY</t>
  </si>
  <si>
    <t>49291</t>
  </si>
  <si>
    <t>51610</t>
  </si>
  <si>
    <t>FALLS CHURCH CITY</t>
  </si>
  <si>
    <t>49300</t>
  </si>
  <si>
    <t>51061</t>
  </si>
  <si>
    <t>FAUQUIER</t>
  </si>
  <si>
    <t>49310</t>
  </si>
  <si>
    <t>51063</t>
  </si>
  <si>
    <t>Blacksburg-Christiansburg-Radford, VA</t>
  </si>
  <si>
    <t>50004</t>
  </si>
  <si>
    <t>49320</t>
  </si>
  <si>
    <t>51065</t>
  </si>
  <si>
    <t>FLUVANNA</t>
  </si>
  <si>
    <t>49330</t>
  </si>
  <si>
    <t>51067</t>
  </si>
  <si>
    <t>49328</t>
  </si>
  <si>
    <t>51620</t>
  </si>
  <si>
    <t>FRANKLIN CITY</t>
  </si>
  <si>
    <t>51069</t>
  </si>
  <si>
    <t>Winchester, VA-WV</t>
  </si>
  <si>
    <t>49342</t>
  </si>
  <si>
    <t>51630</t>
  </si>
  <si>
    <t>FREDERICKSBURG CITY</t>
  </si>
  <si>
    <t>49343</t>
  </si>
  <si>
    <t>51640</t>
  </si>
  <si>
    <t>GALAX CITY</t>
  </si>
  <si>
    <t>49350</t>
  </si>
  <si>
    <t>51071</t>
  </si>
  <si>
    <t>13980</t>
  </si>
  <si>
    <t>49360</t>
  </si>
  <si>
    <t>51073</t>
  </si>
  <si>
    <t>49370</t>
  </si>
  <si>
    <t>51075</t>
  </si>
  <si>
    <t>GOOCHLAND</t>
  </si>
  <si>
    <t>49380</t>
  </si>
  <si>
    <t>51077</t>
  </si>
  <si>
    <t>49390</t>
  </si>
  <si>
    <t>51079</t>
  </si>
  <si>
    <t>49400</t>
  </si>
  <si>
    <t>51081</t>
  </si>
  <si>
    <t>GREENSVILLE</t>
  </si>
  <si>
    <t>49410</t>
  </si>
  <si>
    <t>51083</t>
  </si>
  <si>
    <t>49411</t>
  </si>
  <si>
    <t>51650</t>
  </si>
  <si>
    <t>HAMPTON CITY</t>
  </si>
  <si>
    <t>49420</t>
  </si>
  <si>
    <t>51085</t>
  </si>
  <si>
    <t>HANOVER</t>
  </si>
  <si>
    <t>49421</t>
  </si>
  <si>
    <t>51660</t>
  </si>
  <si>
    <t>HARRISONBURG CITY</t>
  </si>
  <si>
    <t>Harrisonburg, VA</t>
  </si>
  <si>
    <t>49430</t>
  </si>
  <si>
    <t>51087</t>
  </si>
  <si>
    <t>HENRICO</t>
  </si>
  <si>
    <t>49440</t>
  </si>
  <si>
    <t>51089</t>
  </si>
  <si>
    <t>49450</t>
  </si>
  <si>
    <t>51091</t>
  </si>
  <si>
    <t>49451</t>
  </si>
  <si>
    <t>51670</t>
  </si>
  <si>
    <t>HOPEWELL CITY</t>
  </si>
  <si>
    <t>49460</t>
  </si>
  <si>
    <t>51093</t>
  </si>
  <si>
    <t>ISLE OF WIGHT</t>
  </si>
  <si>
    <t>49470</t>
  </si>
  <si>
    <t>51095</t>
  </si>
  <si>
    <t>JAMES CITY</t>
  </si>
  <si>
    <t>49480</t>
  </si>
  <si>
    <t>51097</t>
  </si>
  <si>
    <t>KING AND QUEEN</t>
  </si>
  <si>
    <t>49490</t>
  </si>
  <si>
    <t>51099</t>
  </si>
  <si>
    <t>KING GEORGE</t>
  </si>
  <si>
    <t>51101</t>
  </si>
  <si>
    <t>KING WILLIAM</t>
  </si>
  <si>
    <t>49510</t>
  </si>
  <si>
    <t>51103</t>
  </si>
  <si>
    <t>49520</t>
  </si>
  <si>
    <t>51105</t>
  </si>
  <si>
    <t>49522</t>
  </si>
  <si>
    <t>51678</t>
  </si>
  <si>
    <t>LEXINGTON CITY</t>
  </si>
  <si>
    <t>49530</t>
  </si>
  <si>
    <t>51107</t>
  </si>
  <si>
    <t>LOUDOUN</t>
  </si>
  <si>
    <t>49540</t>
  </si>
  <si>
    <t>51109</t>
  </si>
  <si>
    <t>49550</t>
  </si>
  <si>
    <t>51111</t>
  </si>
  <si>
    <t>LUNENBURG</t>
  </si>
  <si>
    <t>49551</t>
  </si>
  <si>
    <t>51680</t>
  </si>
  <si>
    <t>LYNCHBURG CITY</t>
  </si>
  <si>
    <t>49560</t>
  </si>
  <si>
    <t>51113</t>
  </si>
  <si>
    <t>49563</t>
  </si>
  <si>
    <t>51683</t>
  </si>
  <si>
    <t>MANASSAS CITY</t>
  </si>
  <si>
    <t>49565</t>
  </si>
  <si>
    <t>51685</t>
  </si>
  <si>
    <t>MANASSAS PARK CITY</t>
  </si>
  <si>
    <t>49561</t>
  </si>
  <si>
    <t>51690</t>
  </si>
  <si>
    <t>MARTINSVILLE CITY</t>
  </si>
  <si>
    <t>49570</t>
  </si>
  <si>
    <t>51115</t>
  </si>
  <si>
    <t>MATHEWS</t>
  </si>
  <si>
    <t>49580</t>
  </si>
  <si>
    <t>51117</t>
  </si>
  <si>
    <t>49590</t>
  </si>
  <si>
    <t>51119</t>
  </si>
  <si>
    <t>49600</t>
  </si>
  <si>
    <t>51121</t>
  </si>
  <si>
    <t>51125</t>
  </si>
  <si>
    <t>49621</t>
  </si>
  <si>
    <t>51127</t>
  </si>
  <si>
    <t>NEW KENT</t>
  </si>
  <si>
    <t>49622</t>
  </si>
  <si>
    <t>51700</t>
  </si>
  <si>
    <t>NEWPORT NEWS CITY</t>
  </si>
  <si>
    <t>49641</t>
  </si>
  <si>
    <t>51710</t>
  </si>
  <si>
    <t>NORFOLK CITY</t>
  </si>
  <si>
    <t>49650</t>
  </si>
  <si>
    <t>51131</t>
  </si>
  <si>
    <t>51133</t>
  </si>
  <si>
    <t>49661</t>
  </si>
  <si>
    <t>51720</t>
  </si>
  <si>
    <t>NORTON CITY</t>
  </si>
  <si>
    <t>49670</t>
  </si>
  <si>
    <t>51135</t>
  </si>
  <si>
    <t>NOTTOWAY</t>
  </si>
  <si>
    <t>49680</t>
  </si>
  <si>
    <t>51137</t>
  </si>
  <si>
    <t>49690</t>
  </si>
  <si>
    <t>51139</t>
  </si>
  <si>
    <t>51141</t>
  </si>
  <si>
    <t>PATRICK</t>
  </si>
  <si>
    <t>49701</t>
  </si>
  <si>
    <t>51730</t>
  </si>
  <si>
    <t>PETERSBURG CITY</t>
  </si>
  <si>
    <t>49710</t>
  </si>
  <si>
    <t>51143</t>
  </si>
  <si>
    <t>PITTSYLVANIA</t>
  </si>
  <si>
    <t>49712</t>
  </si>
  <si>
    <t>51735</t>
  </si>
  <si>
    <t>POQUOSON</t>
  </si>
  <si>
    <t>49711</t>
  </si>
  <si>
    <t>51740</t>
  </si>
  <si>
    <t>PORTSMOUTH CITY</t>
  </si>
  <si>
    <t>49720</t>
  </si>
  <si>
    <t>51145</t>
  </si>
  <si>
    <t>POWHATAN</t>
  </si>
  <si>
    <t>49730</t>
  </si>
  <si>
    <t>51147</t>
  </si>
  <si>
    <t>PRINCE EDWARD</t>
  </si>
  <si>
    <t>51149</t>
  </si>
  <si>
    <t>PRINCE GEORGE</t>
  </si>
  <si>
    <t>21160</t>
  </si>
  <si>
    <t>24033</t>
  </si>
  <si>
    <t>PRINCE GEORGES</t>
  </si>
  <si>
    <t>49750</t>
  </si>
  <si>
    <t>51153</t>
  </si>
  <si>
    <t>PRINCE WILLIAM</t>
  </si>
  <si>
    <t>49770</t>
  </si>
  <si>
    <t>51155</t>
  </si>
  <si>
    <t>49771</t>
  </si>
  <si>
    <t>51750</t>
  </si>
  <si>
    <t>RADFORD CITY</t>
  </si>
  <si>
    <t>49780</t>
  </si>
  <si>
    <t>51157</t>
  </si>
  <si>
    <t>RAPPAHANNOCK</t>
  </si>
  <si>
    <t>49790</t>
  </si>
  <si>
    <t>51159</t>
  </si>
  <si>
    <t>49791</t>
  </si>
  <si>
    <t>51760</t>
  </si>
  <si>
    <t>RICHMOND CITY</t>
  </si>
  <si>
    <t>49800</t>
  </si>
  <si>
    <t>51161</t>
  </si>
  <si>
    <t>ROANOKE</t>
  </si>
  <si>
    <t>49801</t>
  </si>
  <si>
    <t>51770</t>
  </si>
  <si>
    <t>ROANOKE CITY</t>
  </si>
  <si>
    <t>49810</t>
  </si>
  <si>
    <t>51163</t>
  </si>
  <si>
    <t>ROCKBRIDGE</t>
  </si>
  <si>
    <t>49820</t>
  </si>
  <si>
    <t>51165</t>
  </si>
  <si>
    <t>49830</t>
  </si>
  <si>
    <t>51167</t>
  </si>
  <si>
    <t>49838</t>
  </si>
  <si>
    <t>51775</t>
  </si>
  <si>
    <t>SALEM CITY</t>
  </si>
  <si>
    <t>49840</t>
  </si>
  <si>
    <t>51169</t>
  </si>
  <si>
    <t>49850</t>
  </si>
  <si>
    <t>51171</t>
  </si>
  <si>
    <t>SHENANDOAH</t>
  </si>
  <si>
    <t>49860</t>
  </si>
  <si>
    <t>51173</t>
  </si>
  <si>
    <t>SMYTH</t>
  </si>
  <si>
    <t>49870</t>
  </si>
  <si>
    <t>51175</t>
  </si>
  <si>
    <t>SOUTHAMPTON</t>
  </si>
  <si>
    <t>49880</t>
  </si>
  <si>
    <t>51177</t>
  </si>
  <si>
    <t>SPOTSYLVANIA</t>
  </si>
  <si>
    <t>49890</t>
  </si>
  <si>
    <t>51179</t>
  </si>
  <si>
    <t>49891</t>
  </si>
  <si>
    <t>51790</t>
  </si>
  <si>
    <t>STAUNTON CITY</t>
  </si>
  <si>
    <t>49892</t>
  </si>
  <si>
    <t>51800</t>
  </si>
  <si>
    <t>SUFFOLK CITY</t>
  </si>
  <si>
    <t>49900</t>
  </si>
  <si>
    <t>51181</t>
  </si>
  <si>
    <t>49910</t>
  </si>
  <si>
    <t>51183</t>
  </si>
  <si>
    <t>49920</t>
  </si>
  <si>
    <t>51185</t>
  </si>
  <si>
    <t>49921</t>
  </si>
  <si>
    <t>51810</t>
  </si>
  <si>
    <t>VIRGINIA BEACH CITY</t>
  </si>
  <si>
    <t>49930</t>
  </si>
  <si>
    <t>51187</t>
  </si>
  <si>
    <t>49950</t>
  </si>
  <si>
    <t>51191</t>
  </si>
  <si>
    <t>49951</t>
  </si>
  <si>
    <t>51820</t>
  </si>
  <si>
    <t>WAYNESBORO CITY</t>
  </si>
  <si>
    <t>49960</t>
  </si>
  <si>
    <t>51193</t>
  </si>
  <si>
    <t>49961</t>
  </si>
  <si>
    <t>51830</t>
  </si>
  <si>
    <t>WILLIAMSBURG CITY</t>
  </si>
  <si>
    <t>49962</t>
  </si>
  <si>
    <t>51840</t>
  </si>
  <si>
    <t>WINCHESTER CITY</t>
  </si>
  <si>
    <t>49970</t>
  </si>
  <si>
    <t>51195</t>
  </si>
  <si>
    <t>49980</t>
  </si>
  <si>
    <t>51197</t>
  </si>
  <si>
    <t>WYTHE</t>
  </si>
  <si>
    <t>49981</t>
  </si>
  <si>
    <t>51199</t>
  </si>
  <si>
    <t>VI</t>
  </si>
  <si>
    <t>Virgin Islands</t>
  </si>
  <si>
    <t>47000</t>
  </si>
  <si>
    <t>ADDISON</t>
  </si>
  <si>
    <t>VT</t>
  </si>
  <si>
    <t>VERMONT</t>
  </si>
  <si>
    <t>47010</t>
  </si>
  <si>
    <t>BENNINGTON</t>
  </si>
  <si>
    <t>CALEDONIA</t>
  </si>
  <si>
    <t>47030</t>
  </si>
  <si>
    <t>CHITTENDEN</t>
  </si>
  <si>
    <t>Burlington-South Burlington, VT</t>
  </si>
  <si>
    <t>47040</t>
  </si>
  <si>
    <t>47050</t>
  </si>
  <si>
    <t>47060</t>
  </si>
  <si>
    <t>GRAND ISLE</t>
  </si>
  <si>
    <t>47070</t>
  </si>
  <si>
    <t>LAMOILLE</t>
  </si>
  <si>
    <t>47080</t>
  </si>
  <si>
    <t>47090</t>
  </si>
  <si>
    <t>47100</t>
  </si>
  <si>
    <t>50021</t>
  </si>
  <si>
    <t>RUTLAND</t>
  </si>
  <si>
    <t>47110</t>
  </si>
  <si>
    <t>50023</t>
  </si>
  <si>
    <t>47120</t>
  </si>
  <si>
    <t>50025</t>
  </si>
  <si>
    <t>47130</t>
  </si>
  <si>
    <t>50027</t>
  </si>
  <si>
    <t>WINDSOR</t>
  </si>
  <si>
    <t>50000</t>
  </si>
  <si>
    <t>53001</t>
  </si>
  <si>
    <t>WA</t>
  </si>
  <si>
    <t>53003</t>
  </si>
  <si>
    <t>ASOTIN</t>
  </si>
  <si>
    <t>53005</t>
  </si>
  <si>
    <t>Kennewick-Richland, WA</t>
  </si>
  <si>
    <t>50030</t>
  </si>
  <si>
    <t>53007</t>
  </si>
  <si>
    <t>CHELAN</t>
  </si>
  <si>
    <t>Wenatchee, WA</t>
  </si>
  <si>
    <t>48300</t>
  </si>
  <si>
    <t>50040</t>
  </si>
  <si>
    <t>53009</t>
  </si>
  <si>
    <t>CLALLAM</t>
  </si>
  <si>
    <t>50050</t>
  </si>
  <si>
    <t>53011</t>
  </si>
  <si>
    <t>50060</t>
  </si>
  <si>
    <t>53013</t>
  </si>
  <si>
    <t>Walla Walla, WA</t>
  </si>
  <si>
    <t>50070</t>
  </si>
  <si>
    <t>53015</t>
  </si>
  <si>
    <t>COWLITZ</t>
  </si>
  <si>
    <t>Longview, WA</t>
  </si>
  <si>
    <t>31020</t>
  </si>
  <si>
    <t>50080</t>
  </si>
  <si>
    <t>53017</t>
  </si>
  <si>
    <t>50090</t>
  </si>
  <si>
    <t>53019</t>
  </si>
  <si>
    <t>FERRY</t>
  </si>
  <si>
    <t>50100</t>
  </si>
  <si>
    <t>53021</t>
  </si>
  <si>
    <t>50110</t>
  </si>
  <si>
    <t>53023</t>
  </si>
  <si>
    <t>50120</t>
  </si>
  <si>
    <t>53025</t>
  </si>
  <si>
    <t>50130</t>
  </si>
  <si>
    <t>53027</t>
  </si>
  <si>
    <t>GRAYS HARBOR</t>
  </si>
  <si>
    <t>50140</t>
  </si>
  <si>
    <t>53029</t>
  </si>
  <si>
    <t>ISLAND</t>
  </si>
  <si>
    <t>50150</t>
  </si>
  <si>
    <t>53031</t>
  </si>
  <si>
    <t>50160</t>
  </si>
  <si>
    <t>53033</t>
  </si>
  <si>
    <t>Seattle-Bellevue-Everett, WA</t>
  </si>
  <si>
    <t>42644</t>
  </si>
  <si>
    <t>50170</t>
  </si>
  <si>
    <t>53035</t>
  </si>
  <si>
    <t>KITSAP</t>
  </si>
  <si>
    <t>Bremerton-Silverdale, WA</t>
  </si>
  <si>
    <t>50180</t>
  </si>
  <si>
    <t>53037</t>
  </si>
  <si>
    <t>KITTITAS</t>
  </si>
  <si>
    <t>50190</t>
  </si>
  <si>
    <t>53039</t>
  </si>
  <si>
    <t>KLICKITAT</t>
  </si>
  <si>
    <t>50200</t>
  </si>
  <si>
    <t>53041</t>
  </si>
  <si>
    <t>50210</t>
  </si>
  <si>
    <t>53043</t>
  </si>
  <si>
    <t>50220</t>
  </si>
  <si>
    <t>53045</t>
  </si>
  <si>
    <t>50230</t>
  </si>
  <si>
    <t>53047</t>
  </si>
  <si>
    <t>OKANOGAN</t>
  </si>
  <si>
    <t>50240</t>
  </si>
  <si>
    <t>53049</t>
  </si>
  <si>
    <t>PACIFIC</t>
  </si>
  <si>
    <t>50250</t>
  </si>
  <si>
    <t>53051</t>
  </si>
  <si>
    <t>PEND OREILLE</t>
  </si>
  <si>
    <t>Spokane-Spokane Valley, WA</t>
  </si>
  <si>
    <t>50260</t>
  </si>
  <si>
    <t>53053</t>
  </si>
  <si>
    <t>Tacoma-Lakewood, WA</t>
  </si>
  <si>
    <t>45104</t>
  </si>
  <si>
    <t>50270</t>
  </si>
  <si>
    <t>53055</t>
  </si>
  <si>
    <t>50280</t>
  </si>
  <si>
    <t>53057</t>
  </si>
  <si>
    <t>SKAGIT</t>
  </si>
  <si>
    <t>Mount Vernon-Anacortes, WA</t>
  </si>
  <si>
    <t>50290</t>
  </si>
  <si>
    <t>53059</t>
  </si>
  <si>
    <t>SKAMANIA</t>
  </si>
  <si>
    <t>50300</t>
  </si>
  <si>
    <t>53061</t>
  </si>
  <si>
    <t>SNOHOMISH</t>
  </si>
  <si>
    <t>50310</t>
  </si>
  <si>
    <t>53063</t>
  </si>
  <si>
    <t>SPOKANE</t>
  </si>
  <si>
    <t>50320</t>
  </si>
  <si>
    <t>53065</t>
  </si>
  <si>
    <t>50330</t>
  </si>
  <si>
    <t>53067</t>
  </si>
  <si>
    <t>Olympia-Tumwater, WA</t>
  </si>
  <si>
    <t>50340</t>
  </si>
  <si>
    <t>53069</t>
  </si>
  <si>
    <t>WAHKIAKUM</t>
  </si>
  <si>
    <t>50350</t>
  </si>
  <si>
    <t>53071</t>
  </si>
  <si>
    <t>WALLA WALLA</t>
  </si>
  <si>
    <t>47460</t>
  </si>
  <si>
    <t>50360</t>
  </si>
  <si>
    <t>53073</t>
  </si>
  <si>
    <t>WHATCOM</t>
  </si>
  <si>
    <t>Bellingham, WA</t>
  </si>
  <si>
    <t>50370</t>
  </si>
  <si>
    <t>53075</t>
  </si>
  <si>
    <t>WHITMAN</t>
  </si>
  <si>
    <t>50380</t>
  </si>
  <si>
    <t>53077</t>
  </si>
  <si>
    <t>YAKIMA</t>
  </si>
  <si>
    <t>Yakima, WA</t>
  </si>
  <si>
    <t>52000</t>
  </si>
  <si>
    <t>55001</t>
  </si>
  <si>
    <t>WI</t>
  </si>
  <si>
    <t>WISCONSIN</t>
  </si>
  <si>
    <t>52010</t>
  </si>
  <si>
    <t>55003</t>
  </si>
  <si>
    <t>52020</t>
  </si>
  <si>
    <t>55005</t>
  </si>
  <si>
    <t>BARRON</t>
  </si>
  <si>
    <t>52030</t>
  </si>
  <si>
    <t>55007</t>
  </si>
  <si>
    <t>BAYFIELD</t>
  </si>
  <si>
    <t>52040</t>
  </si>
  <si>
    <t>55009</t>
  </si>
  <si>
    <t>Green Bay, WI</t>
  </si>
  <si>
    <t>52050</t>
  </si>
  <si>
    <t>55011</t>
  </si>
  <si>
    <t>52060</t>
  </si>
  <si>
    <t>55013</t>
  </si>
  <si>
    <t>BURNETT</t>
  </si>
  <si>
    <t>52070</t>
  </si>
  <si>
    <t>55015</t>
  </si>
  <si>
    <t>CALUMET</t>
  </si>
  <si>
    <t>Appleton, WI</t>
  </si>
  <si>
    <t>52080</t>
  </si>
  <si>
    <t>55017</t>
  </si>
  <si>
    <t>Eau Claire, WI</t>
  </si>
  <si>
    <t>20740</t>
  </si>
  <si>
    <t>52090</t>
  </si>
  <si>
    <t>55019</t>
  </si>
  <si>
    <t>52100</t>
  </si>
  <si>
    <t>55021</t>
  </si>
  <si>
    <t>Madison, WI</t>
  </si>
  <si>
    <t>31540</t>
  </si>
  <si>
    <t>52110</t>
  </si>
  <si>
    <t>55023</t>
  </si>
  <si>
    <t>52120</t>
  </si>
  <si>
    <t>55025</t>
  </si>
  <si>
    <t>DANE</t>
  </si>
  <si>
    <t>52130</t>
  </si>
  <si>
    <t>55027</t>
  </si>
  <si>
    <t>52140</t>
  </si>
  <si>
    <t>55029</t>
  </si>
  <si>
    <t>DOOR</t>
  </si>
  <si>
    <t>52150</t>
  </si>
  <si>
    <t>55031</t>
  </si>
  <si>
    <t>52160</t>
  </si>
  <si>
    <t>55033</t>
  </si>
  <si>
    <t>52170</t>
  </si>
  <si>
    <t>55035</t>
  </si>
  <si>
    <t>EAU CLAIRE</t>
  </si>
  <si>
    <t>52180</t>
  </si>
  <si>
    <t>55037</t>
  </si>
  <si>
    <t>52190</t>
  </si>
  <si>
    <t>55039</t>
  </si>
  <si>
    <t>FOND DU LAC</t>
  </si>
  <si>
    <t>Fond du Lac, WI</t>
  </si>
  <si>
    <t>22540</t>
  </si>
  <si>
    <t>52200</t>
  </si>
  <si>
    <t>55041</t>
  </si>
  <si>
    <t>52210</t>
  </si>
  <si>
    <t>55043</t>
  </si>
  <si>
    <t>52220</t>
  </si>
  <si>
    <t>55045</t>
  </si>
  <si>
    <t>52230</t>
  </si>
  <si>
    <t>55047</t>
  </si>
  <si>
    <t>GREEN LAKE</t>
  </si>
  <si>
    <t>52240</t>
  </si>
  <si>
    <t>55049</t>
  </si>
  <si>
    <t>52250</t>
  </si>
  <si>
    <t>55051</t>
  </si>
  <si>
    <t>52260</t>
  </si>
  <si>
    <t>55053</t>
  </si>
  <si>
    <t>52270</t>
  </si>
  <si>
    <t>55055</t>
  </si>
  <si>
    <t>52280</t>
  </si>
  <si>
    <t>55057</t>
  </si>
  <si>
    <t>52290</t>
  </si>
  <si>
    <t>55059</t>
  </si>
  <si>
    <t>KENOSHA</t>
  </si>
  <si>
    <t>52300</t>
  </si>
  <si>
    <t>55061</t>
  </si>
  <si>
    <t>KEWAUNEE</t>
  </si>
  <si>
    <t>52310</t>
  </si>
  <si>
    <t>55063</t>
  </si>
  <si>
    <t>LA CROSSE</t>
  </si>
  <si>
    <t>52320</t>
  </si>
  <si>
    <t>55065</t>
  </si>
  <si>
    <t>52330</t>
  </si>
  <si>
    <t>55067</t>
  </si>
  <si>
    <t>LANGLADE</t>
  </si>
  <si>
    <t>52340</t>
  </si>
  <si>
    <t>55069</t>
  </si>
  <si>
    <t>48140</t>
  </si>
  <si>
    <t>Wausau-Weston, WI</t>
  </si>
  <si>
    <t>52350</t>
  </si>
  <si>
    <t>55071</t>
  </si>
  <si>
    <t>MANITOWOC</t>
  </si>
  <si>
    <t>52360</t>
  </si>
  <si>
    <t>55073</t>
  </si>
  <si>
    <t>MARATHON</t>
  </si>
  <si>
    <t>Wausau, WI</t>
  </si>
  <si>
    <t>52370</t>
  </si>
  <si>
    <t>55075</t>
  </si>
  <si>
    <t>MARINETTE</t>
  </si>
  <si>
    <t>52380</t>
  </si>
  <si>
    <t>55077</t>
  </si>
  <si>
    <t>52381</t>
  </si>
  <si>
    <t>55078</t>
  </si>
  <si>
    <t>MENOMONEE</t>
  </si>
  <si>
    <t>52390</t>
  </si>
  <si>
    <t>55079</t>
  </si>
  <si>
    <t>MILWAUKEE</t>
  </si>
  <si>
    <t>Milwaukee-Waukesha-West Allis, WI</t>
  </si>
  <si>
    <t>52400</t>
  </si>
  <si>
    <t>55081</t>
  </si>
  <si>
    <t>52410</t>
  </si>
  <si>
    <t>55083</t>
  </si>
  <si>
    <t>OCONTO</t>
  </si>
  <si>
    <t>52420</t>
  </si>
  <si>
    <t>55085</t>
  </si>
  <si>
    <t>52430</t>
  </si>
  <si>
    <t>55087</t>
  </si>
  <si>
    <t>OUTAGAMIE</t>
  </si>
  <si>
    <t>52440</t>
  </si>
  <si>
    <t>55089</t>
  </si>
  <si>
    <t>OZAUKEE</t>
  </si>
  <si>
    <t>52450</t>
  </si>
  <si>
    <t>55091</t>
  </si>
  <si>
    <t>PEPIN</t>
  </si>
  <si>
    <t>52460</t>
  </si>
  <si>
    <t>55093</t>
  </si>
  <si>
    <t>52470</t>
  </si>
  <si>
    <t>55095</t>
  </si>
  <si>
    <t>52480</t>
  </si>
  <si>
    <t>55097</t>
  </si>
  <si>
    <t>52490</t>
  </si>
  <si>
    <t>55099</t>
  </si>
  <si>
    <t>PRICE</t>
  </si>
  <si>
    <t>52500</t>
  </si>
  <si>
    <t>55101</t>
  </si>
  <si>
    <t>RACINE</t>
  </si>
  <si>
    <t>Racine, WI</t>
  </si>
  <si>
    <t>52510</t>
  </si>
  <si>
    <t>55103</t>
  </si>
  <si>
    <t>52520</t>
  </si>
  <si>
    <t>55105</t>
  </si>
  <si>
    <t>Janesville-Beloit, WI</t>
  </si>
  <si>
    <t>52530</t>
  </si>
  <si>
    <t>55107</t>
  </si>
  <si>
    <t>52550</t>
  </si>
  <si>
    <t>55111</t>
  </si>
  <si>
    <t>SAUK</t>
  </si>
  <si>
    <t>52560</t>
  </si>
  <si>
    <t>55113</t>
  </si>
  <si>
    <t>SAWYER</t>
  </si>
  <si>
    <t>52570</t>
  </si>
  <si>
    <t>55115</t>
  </si>
  <si>
    <t>SHAWANO</t>
  </si>
  <si>
    <t>52580</t>
  </si>
  <si>
    <t>55117</t>
  </si>
  <si>
    <t>SHEBOYGAN</t>
  </si>
  <si>
    <t>Sheboygan, WI</t>
  </si>
  <si>
    <t>52540</t>
  </si>
  <si>
    <t>55109</t>
  </si>
  <si>
    <t>ST. CROIX</t>
  </si>
  <si>
    <t>52590</t>
  </si>
  <si>
    <t>55119</t>
  </si>
  <si>
    <t>52600</t>
  </si>
  <si>
    <t>55121</t>
  </si>
  <si>
    <t>TREMPEALEAU</t>
  </si>
  <si>
    <t>52610</t>
  </si>
  <si>
    <t>55123</t>
  </si>
  <si>
    <t>52620</t>
  </si>
  <si>
    <t>55125</t>
  </si>
  <si>
    <t>VILAS</t>
  </si>
  <si>
    <t>52630</t>
  </si>
  <si>
    <t>55127</t>
  </si>
  <si>
    <t>52640</t>
  </si>
  <si>
    <t>55129</t>
  </si>
  <si>
    <t>WASHBURN</t>
  </si>
  <si>
    <t>52650</t>
  </si>
  <si>
    <t>55131</t>
  </si>
  <si>
    <t>52660</t>
  </si>
  <si>
    <t>55133</t>
  </si>
  <si>
    <t>WAUKESHA</t>
  </si>
  <si>
    <t>52670</t>
  </si>
  <si>
    <t>55135</t>
  </si>
  <si>
    <t>WAUPACA</t>
  </si>
  <si>
    <t>52680</t>
  </si>
  <si>
    <t>55137</t>
  </si>
  <si>
    <t>WAUSHARA</t>
  </si>
  <si>
    <t>52690</t>
  </si>
  <si>
    <t>55139</t>
  </si>
  <si>
    <t>Oshkosh-Neenah, WI</t>
  </si>
  <si>
    <t>52700</t>
  </si>
  <si>
    <t>55141</t>
  </si>
  <si>
    <t>51000</t>
  </si>
  <si>
    <t>54001</t>
  </si>
  <si>
    <t>WV</t>
  </si>
  <si>
    <t>WEST VIRGINIA</t>
  </si>
  <si>
    <t>51010</t>
  </si>
  <si>
    <t>54003</t>
  </si>
  <si>
    <t>51020</t>
  </si>
  <si>
    <t>54005</t>
  </si>
  <si>
    <t>Charleston, WV</t>
  </si>
  <si>
    <t>51030</t>
  </si>
  <si>
    <t>54007</t>
  </si>
  <si>
    <t>BRAXTON</t>
  </si>
  <si>
    <t>51</t>
  </si>
  <si>
    <t>51040</t>
  </si>
  <si>
    <t>54009</t>
  </si>
  <si>
    <t>BROOKE</t>
  </si>
  <si>
    <t>51050</t>
  </si>
  <si>
    <t>54011</t>
  </si>
  <si>
    <t>CABELL</t>
  </si>
  <si>
    <t>51060</t>
  </si>
  <si>
    <t>54013</t>
  </si>
  <si>
    <t>52</t>
  </si>
  <si>
    <t>51070</t>
  </si>
  <si>
    <t>54015</t>
  </si>
  <si>
    <t>51080</t>
  </si>
  <si>
    <t>54017</t>
  </si>
  <si>
    <t>DODDRIDGE</t>
  </si>
  <si>
    <t>53</t>
  </si>
  <si>
    <t>51090</t>
  </si>
  <si>
    <t>54019</t>
  </si>
  <si>
    <t>Beckley, WV</t>
  </si>
  <si>
    <t>51100</t>
  </si>
  <si>
    <t>54021</t>
  </si>
  <si>
    <t>54</t>
  </si>
  <si>
    <t>51110</t>
  </si>
  <si>
    <t>54023</t>
  </si>
  <si>
    <t>55</t>
  </si>
  <si>
    <t>51120</t>
  </si>
  <si>
    <t>54025</t>
  </si>
  <si>
    <t>GREENBRIER</t>
  </si>
  <si>
    <t>56</t>
  </si>
  <si>
    <t>51130</t>
  </si>
  <si>
    <t>54027</t>
  </si>
  <si>
    <t>51140</t>
  </si>
  <si>
    <t>54029</t>
  </si>
  <si>
    <t>51150</t>
  </si>
  <si>
    <t>54031</t>
  </si>
  <si>
    <t>HARDY</t>
  </si>
  <si>
    <t>57</t>
  </si>
  <si>
    <t>51160</t>
  </si>
  <si>
    <t>54033</t>
  </si>
  <si>
    <t>58</t>
  </si>
  <si>
    <t>51170</t>
  </si>
  <si>
    <t>54035</t>
  </si>
  <si>
    <t>51180</t>
  </si>
  <si>
    <t>54037</t>
  </si>
  <si>
    <t>51190</t>
  </si>
  <si>
    <t>54039</t>
  </si>
  <si>
    <t>KANAWHA</t>
  </si>
  <si>
    <t>51200</t>
  </si>
  <si>
    <t>54041</t>
  </si>
  <si>
    <t>51210</t>
  </si>
  <si>
    <t>54043</t>
  </si>
  <si>
    <t>51220</t>
  </si>
  <si>
    <t>54045</t>
  </si>
  <si>
    <t>51240</t>
  </si>
  <si>
    <t>54049</t>
  </si>
  <si>
    <t>51250</t>
  </si>
  <si>
    <t>54051</t>
  </si>
  <si>
    <t>51260</t>
  </si>
  <si>
    <t>54053</t>
  </si>
  <si>
    <t>51230</t>
  </si>
  <si>
    <t>54047</t>
  </si>
  <si>
    <t>51270</t>
  </si>
  <si>
    <t>54055</t>
  </si>
  <si>
    <t>51280</t>
  </si>
  <si>
    <t>54057</t>
  </si>
  <si>
    <t>51290</t>
  </si>
  <si>
    <t>54059</t>
  </si>
  <si>
    <t>MINGO</t>
  </si>
  <si>
    <t>51300</t>
  </si>
  <si>
    <t>54061</t>
  </si>
  <si>
    <t>MONONGALIA</t>
  </si>
  <si>
    <t>Morgantown, WV</t>
  </si>
  <si>
    <t>51310</t>
  </si>
  <si>
    <t>54063</t>
  </si>
  <si>
    <t>51320</t>
  </si>
  <si>
    <t>54065</t>
  </si>
  <si>
    <t>51330</t>
  </si>
  <si>
    <t>54067</t>
  </si>
  <si>
    <t>51340</t>
  </si>
  <si>
    <t>54069</t>
  </si>
  <si>
    <t>51350</t>
  </si>
  <si>
    <t>54071</t>
  </si>
  <si>
    <t>51360</t>
  </si>
  <si>
    <t>54073</t>
  </si>
  <si>
    <t>PLEASANTS</t>
  </si>
  <si>
    <t>51370</t>
  </si>
  <si>
    <t>54075</t>
  </si>
  <si>
    <t>51380</t>
  </si>
  <si>
    <t>54077</t>
  </si>
  <si>
    <t>PRESTON</t>
  </si>
  <si>
    <t>51390</t>
  </si>
  <si>
    <t>54079</t>
  </si>
  <si>
    <t>51400</t>
  </si>
  <si>
    <t>54081</t>
  </si>
  <si>
    <t>RALEIGH</t>
  </si>
  <si>
    <t>51410</t>
  </si>
  <si>
    <t>54083</t>
  </si>
  <si>
    <t>51420</t>
  </si>
  <si>
    <t>54085</t>
  </si>
  <si>
    <t>RITCHIE</t>
  </si>
  <si>
    <t>51430</t>
  </si>
  <si>
    <t>54087</t>
  </si>
  <si>
    <t>51440</t>
  </si>
  <si>
    <t>54089</t>
  </si>
  <si>
    <t>SUMMERS</t>
  </si>
  <si>
    <t>51450</t>
  </si>
  <si>
    <t>54091</t>
  </si>
  <si>
    <t>51460</t>
  </si>
  <si>
    <t>54093</t>
  </si>
  <si>
    <t>TUCKER</t>
  </si>
  <si>
    <t>51470</t>
  </si>
  <si>
    <t>54095</t>
  </si>
  <si>
    <t>51480</t>
  </si>
  <si>
    <t>54097</t>
  </si>
  <si>
    <t>51490</t>
  </si>
  <si>
    <t>54099</t>
  </si>
  <si>
    <t>51500</t>
  </si>
  <si>
    <t>54101</t>
  </si>
  <si>
    <t>54103</t>
  </si>
  <si>
    <t>WETZEL</t>
  </si>
  <si>
    <t>54105</t>
  </si>
  <si>
    <t>WIRT</t>
  </si>
  <si>
    <t>Parkersburg-Vienna, WV</t>
  </si>
  <si>
    <t>54107</t>
  </si>
  <si>
    <t>54109</t>
  </si>
  <si>
    <t>53000</t>
  </si>
  <si>
    <t>56001</t>
  </si>
  <si>
    <t>WY</t>
  </si>
  <si>
    <t>53010</t>
  </si>
  <si>
    <t>56003</t>
  </si>
  <si>
    <t>53020</t>
  </si>
  <si>
    <t>56005</t>
  </si>
  <si>
    <t>53030</t>
  </si>
  <si>
    <t>56007</t>
  </si>
  <si>
    <t>53040</t>
  </si>
  <si>
    <t>56009</t>
  </si>
  <si>
    <t>CONVERSE</t>
  </si>
  <si>
    <t>53050</t>
  </si>
  <si>
    <t>56011</t>
  </si>
  <si>
    <t>53060</t>
  </si>
  <si>
    <t>56013</t>
  </si>
  <si>
    <t>53070</t>
  </si>
  <si>
    <t>56015</t>
  </si>
  <si>
    <t>GOSHEN</t>
  </si>
  <si>
    <t>53080</t>
  </si>
  <si>
    <t>56017</t>
  </si>
  <si>
    <t>HOT SPRINGS</t>
  </si>
  <si>
    <t>53090</t>
  </si>
  <si>
    <t>56019</t>
  </si>
  <si>
    <t>53100</t>
  </si>
  <si>
    <t>56021</t>
  </si>
  <si>
    <t>LARAMIE</t>
  </si>
  <si>
    <t>Cheyenne, WY</t>
  </si>
  <si>
    <t>53110</t>
  </si>
  <si>
    <t>56023</t>
  </si>
  <si>
    <t>53120</t>
  </si>
  <si>
    <t>56025</t>
  </si>
  <si>
    <t>NATRONA</t>
  </si>
  <si>
    <t>Casper, WY</t>
  </si>
  <si>
    <t>53130</t>
  </si>
  <si>
    <t>56027</t>
  </si>
  <si>
    <t>NIOBRARA</t>
  </si>
  <si>
    <t>53140</t>
  </si>
  <si>
    <t>56029</t>
  </si>
  <si>
    <t>53150</t>
  </si>
  <si>
    <t>56031</t>
  </si>
  <si>
    <t>53160</t>
  </si>
  <si>
    <t>56033</t>
  </si>
  <si>
    <t>53170</t>
  </si>
  <si>
    <t>56035</t>
  </si>
  <si>
    <t>SUBLETTE</t>
  </si>
  <si>
    <t>53180</t>
  </si>
  <si>
    <t>56037</t>
  </si>
  <si>
    <t>SWEETWATER</t>
  </si>
  <si>
    <t>53190</t>
  </si>
  <si>
    <t>56039</t>
  </si>
  <si>
    <t>53200</t>
  </si>
  <si>
    <t>56041</t>
  </si>
  <si>
    <t>UINTA</t>
  </si>
  <si>
    <t>53210</t>
  </si>
  <si>
    <t>56043</t>
  </si>
  <si>
    <t>WASHAKIE</t>
  </si>
  <si>
    <t>53220</t>
  </si>
  <si>
    <t>56045</t>
  </si>
  <si>
    <t>WESTON</t>
  </si>
  <si>
    <t>FY2021 PROPOSED MEDICARE Rates with wage and non-wage components</t>
  </si>
  <si>
    <t>PROPOSED PAYMENT RATES WITH QUALITY REPORTING</t>
  </si>
  <si>
    <t>October 1, 2020 - September 30, 2021</t>
  </si>
  <si>
    <t>National Rate*</t>
  </si>
  <si>
    <t>Wage Component</t>
  </si>
  <si>
    <t>Wage $$</t>
  </si>
  <si>
    <t>Non-wage</t>
  </si>
  <si>
    <t>Non-wage $$</t>
  </si>
  <si>
    <t>Proposed FY2021 Rate</t>
  </si>
  <si>
    <t>RHC 1-60</t>
  </si>
  <si>
    <t>RHC 61+</t>
  </si>
  <si>
    <t>Service Intensity Add-on</t>
  </si>
  <si>
    <t>Continuous Care (24 hours)</t>
  </si>
  <si>
    <t>Continuous Care (hourly)</t>
  </si>
  <si>
    <t>Inpatient Respite</t>
  </si>
  <si>
    <t>General Inpatient</t>
  </si>
  <si>
    <t>FY2020 PROPOSED HOSPICE PAYMENT RATES WITH NO QUALITY REPORTING - 2% REDUCTION</t>
  </si>
  <si>
    <t>FY2020 Payment Rates</t>
  </si>
  <si>
    <t>Wage Index Standardization Factor</t>
  </si>
  <si>
    <t>Proposed FY 2021 Hospice Payment Update of 2.6% minus 2 percentage points = +0.6%</t>
  </si>
  <si>
    <t>FINAL FY2020 Payment Rates</t>
  </si>
  <si>
    <t>X 0.9924</t>
  </si>
  <si>
    <t>X 1.006</t>
  </si>
  <si>
    <t>X 0.9982</t>
  </si>
  <si>
    <t>Continuous Care</t>
  </si>
  <si>
    <t>X 0.9991</t>
  </si>
  <si>
    <t>X 0.9988</t>
  </si>
  <si>
    <t>Percentage of Rate</t>
  </si>
  <si>
    <t>Non-Wage Component</t>
  </si>
  <si>
    <t>Routine Home Care</t>
  </si>
  <si>
    <t>Continuous Home Care</t>
  </si>
  <si>
    <t>Respite Care</t>
  </si>
  <si>
    <t>General Inpatient Care</t>
  </si>
  <si>
    <t xml:space="preserve">Calculation Formula WITH Quality Reporting - FY2021 PROPOSED </t>
  </si>
  <si>
    <t>(wage index *136.97)+62.37</t>
  </si>
  <si>
    <t xml:space="preserve">(wage index *108.26)+49.30 </t>
  </si>
  <si>
    <t>SIA</t>
  </si>
  <si>
    <t xml:space="preserve">(wage index *40.96)+18.65 </t>
  </si>
  <si>
    <t xml:space="preserve">(wage index *249.80)+211.68 </t>
  </si>
  <si>
    <t>(wage index *669.90)+376.65</t>
  </si>
  <si>
    <t xml:space="preserve">Posted on CMS Website, April 10, 2020 </t>
  </si>
  <si>
    <t>Prepared by the National Hospice and Palliative Care Organization (NHPCO)</t>
  </si>
  <si>
    <t>Alabama</t>
  </si>
  <si>
    <t>County moves from CBSA to Rural</t>
  </si>
  <si>
    <t>County moves from Rural to CBSA</t>
  </si>
  <si>
    <t>Chart prepared by NHPCO based on CMS Wage Index values</t>
  </si>
  <si>
    <t>4/13/2020</t>
  </si>
  <si>
    <t>Alaska</t>
  </si>
  <si>
    <t>Arizona</t>
  </si>
  <si>
    <t>Arkansas</t>
  </si>
  <si>
    <t>California</t>
  </si>
  <si>
    <t>Colorado</t>
  </si>
  <si>
    <t>Connecticut</t>
  </si>
  <si>
    <t>Delaware</t>
  </si>
  <si>
    <t>The District of Columbia</t>
  </si>
  <si>
    <t>Florida</t>
  </si>
  <si>
    <t>Georgia</t>
  </si>
  <si>
    <t>Guam</t>
  </si>
  <si>
    <t>Hawaii</t>
  </si>
  <si>
    <t xml:space="preserve">Illinois </t>
  </si>
  <si>
    <t>CBSA number changes</t>
  </si>
  <si>
    <t>Indiana</t>
  </si>
  <si>
    <t>Iowa</t>
  </si>
  <si>
    <t>Kansas</t>
  </si>
  <si>
    <t>Kentucky</t>
  </si>
  <si>
    <t>Louisiana</t>
  </si>
  <si>
    <t>Maine</t>
  </si>
  <si>
    <t>Maryland</t>
  </si>
  <si>
    <t>Massachusetts</t>
  </si>
  <si>
    <t>Michigan</t>
  </si>
  <si>
    <t>Minnesota</t>
  </si>
  <si>
    <t>Mississippi</t>
  </si>
  <si>
    <t>Missouri</t>
  </si>
  <si>
    <t xml:space="preserve">Montana </t>
  </si>
  <si>
    <t>Nebraska</t>
  </si>
  <si>
    <t>Nevada</t>
  </si>
  <si>
    <t>New Hampshire</t>
  </si>
  <si>
    <t>New Jersey</t>
  </si>
  <si>
    <t>CBSA change</t>
  </si>
  <si>
    <t>New Mexico</t>
  </si>
  <si>
    <t>New York</t>
  </si>
  <si>
    <t>North Carolina</t>
  </si>
  <si>
    <t>North Dakota</t>
  </si>
  <si>
    <t>Oklahoma</t>
  </si>
  <si>
    <t>Pennsylvania</t>
  </si>
  <si>
    <t>Puerto Rico</t>
  </si>
  <si>
    <t>Rhode Island</t>
  </si>
  <si>
    <t>South Carolina</t>
  </si>
  <si>
    <t>South Dakota</t>
  </si>
  <si>
    <t>Tennessee</t>
  </si>
  <si>
    <t>Texas</t>
  </si>
  <si>
    <t>Utah</t>
  </si>
  <si>
    <t>Vermont</t>
  </si>
  <si>
    <t>Virginia</t>
  </si>
  <si>
    <t>Washington</t>
  </si>
  <si>
    <t>West Virginia</t>
  </si>
  <si>
    <t>Wisconsin</t>
  </si>
  <si>
    <t>Wyoming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</si>
</sst>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00"/>
    <numFmt numFmtId="165" formatCode="0.000%"/>
    <numFmt numFmtId="166" formatCode="[$-409]mmmm\ d\,\ yyyy;@"/>
  </numFmts>
  <fonts count="2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8"/>
      <color rgb="FFFFFFFF"/>
      <name val="Calibri"/>
      <family val="2"/>
    </font>
    <font>
      <b/>
      <sz val="18"/>
      <color rgb="FF000000"/>
      <name val="Calibri"/>
      <family val="2"/>
    </font>
    <font>
      <sz val="18"/>
      <color rgb="FF000000"/>
      <name val="Calibri"/>
      <family val="2"/>
    </font>
    <font>
      <b/>
      <sz val="16"/>
      <color theme="1"/>
      <name val="Calibri"/>
      <family val="2"/>
      <scheme val="minor"/>
    </font>
    <font>
      <sz val="8"/>
      <name val="Times New Roman"/>
      <family val="1"/>
    </font>
    <font>
      <b/>
      <sz val="12"/>
      <color rgb="FF000000"/>
      <name val="Calibri"/>
      <family val="2"/>
      <scheme val="minor"/>
    </font>
    <font>
      <b/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b/>
      <sz val="11"/>
      <color indexed="56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00">
    <xf numFmtId="0" fontId="0" fillId="0" borderId="0" xfId="0"/>
    <xf numFmtId="164" fontId="0" fillId="0" borderId="0" xfId="0" applyNumberFormat="1"/>
    <xf numFmtId="0" fontId="1" fillId="0" borderId="0" xfId="0" applyFont="1"/>
    <xf numFmtId="49" fontId="0" fillId="0" borderId="0" xfId="0" applyNumberFormat="1"/>
    <xf numFmtId="0" fontId="5" fillId="0" borderId="0" xfId="0" applyFont="1"/>
    <xf numFmtId="0" fontId="7" fillId="0" borderId="0" xfId="0" applyFont="1"/>
    <xf numFmtId="0" fontId="0" fillId="0" borderId="1" xfId="0" applyBorder="1"/>
    <xf numFmtId="0" fontId="1" fillId="0" borderId="1" xfId="0" applyFont="1" applyBorder="1"/>
    <xf numFmtId="44" fontId="0" fillId="0" borderId="1" xfId="1" applyFont="1" applyBorder="1"/>
    <xf numFmtId="10" fontId="4" fillId="0" borderId="1" xfId="2" applyNumberFormat="1" applyBorder="1"/>
    <xf numFmtId="44" fontId="4" fillId="0" borderId="1" xfId="1" applyBorder="1"/>
    <xf numFmtId="10" fontId="0" fillId="0" borderId="1" xfId="0" applyNumberFormat="1" applyBorder="1"/>
    <xf numFmtId="44" fontId="0" fillId="0" borderId="1" xfId="0" applyNumberFormat="1" applyBorder="1"/>
    <xf numFmtId="44" fontId="4" fillId="0" borderId="0" xfId="1"/>
    <xf numFmtId="10" fontId="4" fillId="0" borderId="0" xfId="2" applyNumberFormat="1"/>
    <xf numFmtId="10" fontId="0" fillId="0" borderId="0" xfId="0" applyNumberFormat="1"/>
    <xf numFmtId="44" fontId="0" fillId="0" borderId="0" xfId="0" applyNumberFormat="1"/>
    <xf numFmtId="8" fontId="8" fillId="0" borderId="0" xfId="0" applyNumberFormat="1" applyFont="1" applyAlignment="1">
      <alignment horizontal="center" vertical="center" wrapText="1" readingOrder="1"/>
    </xf>
    <xf numFmtId="165" fontId="0" fillId="0" borderId="1" xfId="1" applyNumberFormat="1" applyFont="1" applyBorder="1"/>
    <xf numFmtId="165" fontId="4" fillId="0" borderId="1" xfId="1" applyNumberFormat="1" applyBorder="1"/>
    <xf numFmtId="8" fontId="9" fillId="0" borderId="0" xfId="0" applyNumberFormat="1" applyFont="1" applyAlignment="1">
      <alignment horizontal="center" vertical="center" wrapText="1" readingOrder="1"/>
    </xf>
    <xf numFmtId="0" fontId="9" fillId="0" borderId="0" xfId="0" applyFont="1" applyAlignment="1">
      <alignment horizontal="left" vertical="center" wrapText="1" readingOrder="1"/>
    </xf>
    <xf numFmtId="8" fontId="10" fillId="0" borderId="0" xfId="0" applyNumberFormat="1" applyFont="1" applyAlignment="1">
      <alignment horizontal="center" vertical="center" wrapText="1" readingOrder="1"/>
    </xf>
    <xf numFmtId="0" fontId="11" fillId="0" borderId="0" xfId="0" applyFont="1"/>
    <xf numFmtId="164" fontId="12" fillId="0" borderId="1" xfId="0" applyNumberFormat="1" applyFont="1" applyBorder="1"/>
    <xf numFmtId="2" fontId="0" fillId="0" borderId="0" xfId="0" applyNumberFormat="1" applyAlignment="1">
      <alignment horizontal="right"/>
    </xf>
    <xf numFmtId="44" fontId="0" fillId="0" borderId="0" xfId="0" applyNumberFormat="1" applyAlignment="1">
      <alignment horizontal="right"/>
    </xf>
    <xf numFmtId="2" fontId="3" fillId="0" borderId="0" xfId="0" applyNumberFormat="1" applyFont="1" applyAlignment="1">
      <alignment horizontal="right" vertical="center" wrapText="1" readingOrder="1"/>
    </xf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166" fontId="13" fillId="0" borderId="0" xfId="0" applyNumberFormat="1" applyFont="1" applyAlignment="1">
      <alignment horizontal="left" vertical="center" wrapText="1"/>
    </xf>
    <xf numFmtId="9" fontId="4" fillId="0" borderId="1" xfId="2" applyBorder="1"/>
    <xf numFmtId="0" fontId="0" fillId="0" borderId="0" xfId="0" applyNumberFormat="1"/>
    <xf numFmtId="0" fontId="0" fillId="0" borderId="0" xfId="0" applyBorder="1"/>
    <xf numFmtId="44" fontId="0" fillId="0" borderId="0" xfId="1" applyFont="1" applyBorder="1"/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0" fillId="2" borderId="1" xfId="0" applyFill="1" applyBorder="1" applyAlignment="1">
      <alignment vertical="center"/>
    </xf>
    <xf numFmtId="0" fontId="1" fillId="2" borderId="1" xfId="0" applyFont="1" applyFill="1" applyBorder="1" applyAlignment="1">
      <alignment vertical="center"/>
    </xf>
    <xf numFmtId="0" fontId="1" fillId="2" borderId="1" xfId="0" applyFont="1" applyFill="1" applyBorder="1" applyAlignment="1">
      <alignment vertical="center" wrapText="1"/>
    </xf>
    <xf numFmtId="0" fontId="0" fillId="3" borderId="1" xfId="0" applyFill="1" applyBorder="1"/>
    <xf numFmtId="0" fontId="1" fillId="3" borderId="1" xfId="0" applyFont="1" applyFill="1" applyBorder="1" applyAlignment="1">
      <alignment vertical="center" wrapText="1"/>
    </xf>
    <xf numFmtId="44" fontId="0" fillId="0" borderId="0" xfId="0" applyNumberFormat="1" applyBorder="1"/>
    <xf numFmtId="0" fontId="1" fillId="0" borderId="1" xfId="0" applyNumberFormat="1" applyFont="1" applyBorder="1" applyAlignment="1">
      <alignment vertical="center" wrapText="1"/>
    </xf>
    <xf numFmtId="0" fontId="1" fillId="0" borderId="1" xfId="0" applyNumberFormat="1" applyFont="1" applyBorder="1" applyAlignment="1">
      <alignment vertical="center"/>
    </xf>
    <xf numFmtId="49" fontId="1" fillId="0" borderId="1" xfId="0" applyNumberFormat="1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49" fontId="2" fillId="0" borderId="1" xfId="0" applyNumberFormat="1" applyFont="1" applyBorder="1" applyAlignment="1">
      <alignment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19" fillId="5" borderId="1" xfId="0" applyFont="1" applyFill="1" applyBorder="1" applyAlignment="1">
      <alignment horizontal="center" vertical="center" wrapText="1"/>
    </xf>
    <xf numFmtId="0" fontId="19" fillId="4" borderId="1" xfId="0" applyFont="1" applyFill="1" applyBorder="1" applyAlignment="1">
      <alignment horizontal="center" vertical="center" wrapText="1"/>
    </xf>
    <xf numFmtId="49" fontId="2" fillId="5" borderId="1" xfId="0" applyNumberFormat="1" applyFont="1" applyFill="1" applyBorder="1" applyAlignment="1">
      <alignment vertical="center" wrapText="1"/>
    </xf>
    <xf numFmtId="164" fontId="0" fillId="0" borderId="1" xfId="0" applyNumberFormat="1" applyBorder="1"/>
    <xf numFmtId="49" fontId="2" fillId="5" borderId="2" xfId="0" applyNumberFormat="1" applyFont="1" applyFill="1" applyBorder="1" applyAlignment="1">
      <alignment vertical="center" wrapText="1"/>
    </xf>
    <xf numFmtId="49" fontId="0" fillId="0" borderId="1" xfId="0" applyNumberFormat="1" applyBorder="1"/>
    <xf numFmtId="0" fontId="0" fillId="0" borderId="1" xfId="0" applyNumberFormat="1" applyBorder="1"/>
    <xf numFmtId="1" fontId="0" fillId="0" borderId="1" xfId="0" applyNumberFormat="1" applyBorder="1"/>
    <xf numFmtId="1" fontId="0" fillId="0" borderId="1" xfId="0" quotePrefix="1" applyNumberFormat="1" applyBorder="1"/>
    <xf numFmtId="0" fontId="0" fillId="0" borderId="1" xfId="0" applyFill="1" applyBorder="1"/>
    <xf numFmtId="0" fontId="0" fillId="6" borderId="1" xfId="0" applyNumberFormat="1" applyFill="1" applyBorder="1"/>
    <xf numFmtId="1" fontId="0" fillId="6" borderId="1" xfId="0" applyNumberFormat="1" applyFill="1" applyBorder="1"/>
    <xf numFmtId="0" fontId="0" fillId="6" borderId="1" xfId="0" applyFill="1" applyBorder="1"/>
    <xf numFmtId="49" fontId="0" fillId="6" borderId="1" xfId="0" applyNumberFormat="1" applyFill="1" applyBorder="1"/>
    <xf numFmtId="164" fontId="0" fillId="6" borderId="1" xfId="0" applyNumberFormat="1" applyFill="1" applyBorder="1"/>
    <xf numFmtId="44" fontId="0" fillId="6" borderId="1" xfId="1" applyFont="1" applyFill="1" applyBorder="1"/>
    <xf numFmtId="0" fontId="19" fillId="6" borderId="1" xfId="0" applyFont="1" applyFill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0" fillId="7" borderId="1" xfId="0" applyNumberFormat="1" applyFill="1" applyBorder="1"/>
    <xf numFmtId="1" fontId="0" fillId="7" borderId="1" xfId="0" applyNumberFormat="1" applyFill="1" applyBorder="1"/>
    <xf numFmtId="0" fontId="0" fillId="7" borderId="1" xfId="0" applyFill="1" applyBorder="1"/>
    <xf numFmtId="49" fontId="0" fillId="7" borderId="1" xfId="0" applyNumberFormat="1" applyFill="1" applyBorder="1"/>
    <xf numFmtId="164" fontId="0" fillId="7" borderId="1" xfId="0" applyNumberFormat="1" applyFill="1" applyBorder="1"/>
    <xf numFmtId="44" fontId="0" fillId="7" borderId="1" xfId="1" applyFont="1" applyFill="1" applyBorder="1"/>
    <xf numFmtId="0" fontId="0" fillId="8" borderId="1" xfId="0" applyNumberFormat="1" applyFill="1" applyBorder="1"/>
    <xf numFmtId="1" fontId="0" fillId="8" borderId="1" xfId="0" applyNumberFormat="1" applyFill="1" applyBorder="1"/>
    <xf numFmtId="0" fontId="0" fillId="8" borderId="1" xfId="0" applyFill="1" applyBorder="1"/>
    <xf numFmtId="49" fontId="0" fillId="8" borderId="1" xfId="0" applyNumberFormat="1" applyFill="1" applyBorder="1"/>
    <xf numFmtId="164" fontId="0" fillId="8" borderId="1" xfId="0" applyNumberFormat="1" applyFill="1" applyBorder="1"/>
    <xf numFmtId="44" fontId="0" fillId="8" borderId="1" xfId="1" applyFont="1" applyFill="1" applyBorder="1"/>
    <xf numFmtId="49" fontId="3" fillId="8" borderId="1" xfId="0" applyNumberFormat="1" applyFont="1" applyFill="1" applyBorder="1"/>
    <xf numFmtId="1" fontId="1" fillId="0" borderId="1" xfId="0" applyNumberFormat="1" applyFont="1" applyBorder="1" applyAlignment="1">
      <alignment vertical="center"/>
    </xf>
    <xf numFmtId="1" fontId="0" fillId="0" borderId="0" xfId="0" applyNumberFormat="1"/>
    <xf numFmtId="0" fontId="0" fillId="9" borderId="0" xfId="0" applyFill="1"/>
    <xf numFmtId="0" fontId="0" fillId="10" borderId="0" xfId="0" applyFill="1"/>
    <xf numFmtId="14" fontId="0" fillId="0" borderId="0" xfId="0" quotePrefix="1" applyNumberFormat="1"/>
    <xf numFmtId="0" fontId="0" fillId="11" borderId="0" xfId="0" applyFill="1"/>
    <xf numFmtId="0" fontId="1" fillId="0" borderId="0" xfId="0" applyFont="1" applyBorder="1"/>
    <xf numFmtId="164" fontId="12" fillId="0" borderId="0" xfId="0" applyNumberFormat="1" applyFont="1" applyBorder="1"/>
    <xf numFmtId="0" fontId="5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0</xdr:col>
      <xdr:colOff>304800</xdr:colOff>
      <xdr:row>5</xdr:row>
      <xdr:rowOff>66675</xdr:rowOff>
    </xdr:to>
    <xdr:sp macro="" textlink="">
      <xdr:nvSpPr>
        <xdr:cNvPr id="2049" name="AutoShape 1">
          <a:extLst>
            <a:ext uri="{FF2B5EF4-FFF2-40B4-BE49-F238E27FC236}">
              <a16:creationId xmlns:a16="http://schemas.microsoft.com/office/drawing/2014/main" id="{E5220DCC-D220-403D-B5E4-696A35E46342}"/>
            </a:ext>
          </a:extLst>
        </xdr:cNvPr>
        <xdr:cNvSpPr>
          <a:spLocks noChangeAspect="1" noChangeArrowheads="1"/>
        </xdr:cNvSpPr>
      </xdr:nvSpPr>
      <xdr:spPr bwMode="auto">
        <a:xfrm>
          <a:off x="0" y="762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304800</xdr:colOff>
      <xdr:row>4</xdr:row>
      <xdr:rowOff>114300</xdr:rowOff>
    </xdr:to>
    <xdr:sp macro="" textlink="">
      <xdr:nvSpPr>
        <xdr:cNvPr id="2051" name="AutoShape 3">
          <a:extLst>
            <a:ext uri="{FF2B5EF4-FFF2-40B4-BE49-F238E27FC236}">
              <a16:creationId xmlns:a16="http://schemas.microsoft.com/office/drawing/2014/main" id="{1271F66D-2055-4103-9CB6-BE05A9BFCCA7}"/>
            </a:ext>
          </a:extLst>
        </xdr:cNvPr>
        <xdr:cNvSpPr>
          <a:spLocks noChangeAspect="1" noChangeArrowheads="1"/>
        </xdr:cNvSpPr>
      </xdr:nvSpPr>
      <xdr:spPr bwMode="auto">
        <a:xfrm>
          <a:off x="2438400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</xdr:row>
      <xdr:rowOff>0</xdr:rowOff>
    </xdr:from>
    <xdr:to>
      <xdr:col>4</xdr:col>
      <xdr:colOff>304800</xdr:colOff>
      <xdr:row>4</xdr:row>
      <xdr:rowOff>114300</xdr:rowOff>
    </xdr:to>
    <xdr:sp macro="" textlink="">
      <xdr:nvSpPr>
        <xdr:cNvPr id="2052" name="AutoShape 4">
          <a:extLst>
            <a:ext uri="{FF2B5EF4-FFF2-40B4-BE49-F238E27FC236}">
              <a16:creationId xmlns:a16="http://schemas.microsoft.com/office/drawing/2014/main" id="{BFEBB7BB-541B-454A-95E6-09089C46ED94}"/>
            </a:ext>
          </a:extLst>
        </xdr:cNvPr>
        <xdr:cNvSpPr>
          <a:spLocks noChangeAspect="1" noChangeArrowheads="1"/>
        </xdr:cNvSpPr>
      </xdr:nvSpPr>
      <xdr:spPr bwMode="auto">
        <a:xfrm>
          <a:off x="2438400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0</xdr:colOff>
      <xdr:row>6</xdr:row>
      <xdr:rowOff>0</xdr:rowOff>
    </xdr:from>
    <xdr:to>
      <xdr:col>2</xdr:col>
      <xdr:colOff>304800</xdr:colOff>
      <xdr:row>7</xdr:row>
      <xdr:rowOff>114300</xdr:rowOff>
    </xdr:to>
    <xdr:sp macro="" textlink="">
      <xdr:nvSpPr>
        <xdr:cNvPr id="2053" name="AutoShape 5">
          <a:extLst>
            <a:ext uri="{FF2B5EF4-FFF2-40B4-BE49-F238E27FC236}">
              <a16:creationId xmlns:a16="http://schemas.microsoft.com/office/drawing/2014/main" id="{CACEF393-D248-4EC0-B607-5029FB1F91D9}"/>
            </a:ext>
          </a:extLst>
        </xdr:cNvPr>
        <xdr:cNvSpPr>
          <a:spLocks noChangeAspect="1" noChangeArrowheads="1"/>
        </xdr:cNvSpPr>
      </xdr:nvSpPr>
      <xdr:spPr bwMode="auto">
        <a:xfrm>
          <a:off x="1219200" y="114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</xdr:row>
      <xdr:rowOff>0</xdr:rowOff>
    </xdr:from>
    <xdr:to>
      <xdr:col>1</xdr:col>
      <xdr:colOff>304800</xdr:colOff>
      <xdr:row>4</xdr:row>
      <xdr:rowOff>114300</xdr:rowOff>
    </xdr:to>
    <xdr:sp macro="" textlink="">
      <xdr:nvSpPr>
        <xdr:cNvPr id="2054" name="AutoShape 6">
          <a:extLst>
            <a:ext uri="{FF2B5EF4-FFF2-40B4-BE49-F238E27FC236}">
              <a16:creationId xmlns:a16="http://schemas.microsoft.com/office/drawing/2014/main" id="{B2EA6297-3BDC-4642-8CDC-32BC5DC354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57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21</xdr:col>
      <xdr:colOff>209550</xdr:colOff>
      <xdr:row>94</xdr:row>
      <xdr:rowOff>76200</xdr:rowOff>
    </xdr:from>
    <xdr:to>
      <xdr:col>22</xdr:col>
      <xdr:colOff>219075</xdr:colOff>
      <xdr:row>98</xdr:row>
      <xdr:rowOff>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EC8A9D9-4D07-4A6C-85C4-AFEB27D5F3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11150" y="21621750"/>
          <a:ext cx="18288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3286"/>
  <sheetViews>
    <sheetView topLeftCell="A3282" zoomScale="125" zoomScaleNormal="125" workbookViewId="0">
      <selection activeCell="A3264" sqref="A3264:XFD3286"/>
    </sheetView>
  </sheetViews>
  <sheetFormatPr defaultRowHeight="14.45"/>
  <cols>
    <col min="1" max="1" width="8.7109375" style="34" customWidth="1"/>
    <col min="2" max="2" width="8.5703125" style="34" customWidth="1"/>
    <col min="3" max="3" width="11.42578125" style="34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style="3" customWidth="1"/>
    <col min="9" max="9" width="11.85546875" customWidth="1"/>
    <col min="10" max="10" width="35.7109375" customWidth="1"/>
    <col min="11" max="11" width="11.5703125" style="1" bestFit="1" customWidth="1"/>
    <col min="12" max="12" width="15.7109375" style="3" customWidth="1"/>
    <col min="13" max="13" width="1.7109375" style="3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7" spans="1:20" s="2" customFormat="1" ht="121.5" customHeight="1">
      <c r="A7" s="45" t="s">
        <v>5</v>
      </c>
      <c r="B7" s="46" t="s">
        <v>6</v>
      </c>
      <c r="C7" s="46" t="s">
        <v>7</v>
      </c>
      <c r="D7" s="38" t="s">
        <v>8</v>
      </c>
      <c r="E7" s="38"/>
      <c r="F7" s="37" t="s">
        <v>9</v>
      </c>
      <c r="G7" s="38" t="s">
        <v>10</v>
      </c>
      <c r="H7" s="47" t="s">
        <v>11</v>
      </c>
      <c r="I7" s="37" t="s">
        <v>9</v>
      </c>
      <c r="J7" s="38" t="s">
        <v>12</v>
      </c>
      <c r="K7" s="48" t="s">
        <v>13</v>
      </c>
      <c r="L7" s="49" t="s">
        <v>14</v>
      </c>
      <c r="M7" s="53"/>
      <c r="N7" s="50" t="s">
        <v>15</v>
      </c>
      <c r="O7" s="50" t="s">
        <v>16</v>
      </c>
      <c r="P7" s="50" t="s">
        <v>17</v>
      </c>
      <c r="Q7" s="51"/>
      <c r="R7" s="52" t="s">
        <v>18</v>
      </c>
      <c r="S7" s="52" t="s">
        <v>19</v>
      </c>
      <c r="T7" s="52" t="s">
        <v>20</v>
      </c>
    </row>
    <row r="8" spans="1:20">
      <c r="A8" s="58">
        <v>99902</v>
      </c>
      <c r="B8" s="58" t="s">
        <v>21</v>
      </c>
      <c r="C8" s="58" t="s">
        <v>21</v>
      </c>
      <c r="D8" s="6" t="s">
        <v>22</v>
      </c>
      <c r="E8" s="6" t="s">
        <v>23</v>
      </c>
      <c r="F8" s="6" t="s">
        <v>24</v>
      </c>
      <c r="G8" s="6" t="s">
        <v>25</v>
      </c>
      <c r="H8" s="56">
        <v>99902</v>
      </c>
      <c r="I8" s="6" t="s">
        <v>24</v>
      </c>
      <c r="J8" s="6" t="s">
        <v>25</v>
      </c>
      <c r="K8" s="54">
        <v>1.2478</v>
      </c>
      <c r="L8" s="56">
        <f t="shared" ref="L8:L36" si="0">H8</f>
        <v>99902</v>
      </c>
      <c r="M8" s="55"/>
      <c r="N8" s="8">
        <f>(K8*136.97)+62.37</f>
        <v>233.28116600000001</v>
      </c>
      <c r="O8" s="8">
        <f>(K8*108.26)+49.3</f>
        <v>184.38682799999998</v>
      </c>
      <c r="P8" s="8">
        <f>(K8*40.96)+18.65</f>
        <v>69.759888000000004</v>
      </c>
      <c r="Q8" s="51"/>
      <c r="R8" s="8">
        <f>((K8*40.96)+18.65)*24</f>
        <v>1674.2373120000002</v>
      </c>
      <c r="S8" s="8">
        <f>(K8*249.8)+211.68</f>
        <v>523.38044000000002</v>
      </c>
      <c r="T8" s="8">
        <f>(K8*669.9)+376.65</f>
        <v>1212.5512199999998</v>
      </c>
    </row>
    <row r="9" spans="1:20">
      <c r="A9" s="58">
        <v>99902</v>
      </c>
      <c r="B9" s="58" t="s">
        <v>26</v>
      </c>
      <c r="C9" s="58" t="s">
        <v>26</v>
      </c>
      <c r="D9" s="6" t="s">
        <v>27</v>
      </c>
      <c r="E9" s="6" t="s">
        <v>23</v>
      </c>
      <c r="F9" s="6" t="s">
        <v>24</v>
      </c>
      <c r="G9" s="6" t="s">
        <v>25</v>
      </c>
      <c r="H9" s="56">
        <v>99902</v>
      </c>
      <c r="I9" s="6" t="s">
        <v>24</v>
      </c>
      <c r="J9" s="6" t="s">
        <v>25</v>
      </c>
      <c r="K9" s="54">
        <v>1.2478</v>
      </c>
      <c r="L9" s="56">
        <f t="shared" si="0"/>
        <v>99902</v>
      </c>
      <c r="M9" s="55"/>
      <c r="N9" s="8">
        <f>(K9*136.97)+62.37</f>
        <v>233.28116600000001</v>
      </c>
      <c r="O9" s="8">
        <f>(K9*108.26)+49.3</f>
        <v>184.38682799999998</v>
      </c>
      <c r="P9" s="8">
        <f>(K9*40.96)+18.65</f>
        <v>69.759888000000004</v>
      </c>
      <c r="Q9" s="51"/>
      <c r="R9" s="8">
        <f>((K9*40.96)+18.65)*24</f>
        <v>1674.2373120000002</v>
      </c>
      <c r="S9" s="8">
        <f>(K9*249.8)+211.68</f>
        <v>523.38044000000002</v>
      </c>
      <c r="T9" s="8">
        <f t="shared" ref="T9:T72" si="1">(K9*669.9)+376.65</f>
        <v>1212.5512199999998</v>
      </c>
    </row>
    <row r="10" spans="1:20">
      <c r="A10" s="57">
        <v>11260</v>
      </c>
      <c r="B10" s="58" t="s">
        <v>28</v>
      </c>
      <c r="C10" s="58" t="s">
        <v>28</v>
      </c>
      <c r="D10" s="6" t="s">
        <v>29</v>
      </c>
      <c r="E10" s="6" t="s">
        <v>23</v>
      </c>
      <c r="F10" s="6" t="s">
        <v>30</v>
      </c>
      <c r="G10" s="6" t="s">
        <v>31</v>
      </c>
      <c r="H10" s="56" t="s">
        <v>32</v>
      </c>
      <c r="I10" s="6" t="s">
        <v>30</v>
      </c>
      <c r="J10" s="6" t="s">
        <v>31</v>
      </c>
      <c r="K10" s="54">
        <v>1.2237</v>
      </c>
      <c r="L10" s="56" t="str">
        <f t="shared" si="0"/>
        <v>11260</v>
      </c>
      <c r="M10" s="55"/>
      <c r="N10" s="8">
        <f>(K10*136.97)+62.37</f>
        <v>229.980189</v>
      </c>
      <c r="O10" s="8">
        <f>(K10*108.26)+49.3</f>
        <v>181.777762</v>
      </c>
      <c r="P10" s="8">
        <f>(K10*40.96)+18.65</f>
        <v>68.772751999999997</v>
      </c>
      <c r="Q10" s="51"/>
      <c r="R10" s="8">
        <f>((K10*40.96)+18.65)*24</f>
        <v>1650.5460479999999</v>
      </c>
      <c r="S10" s="8">
        <f>(K10*249.8)+211.68</f>
        <v>517.36026000000004</v>
      </c>
      <c r="T10" s="8">
        <f t="shared" si="1"/>
        <v>1196.40663</v>
      </c>
    </row>
    <row r="11" spans="1:20">
      <c r="A11" s="58">
        <v>99902</v>
      </c>
      <c r="B11" s="58" t="s">
        <v>33</v>
      </c>
      <c r="C11" s="58" t="s">
        <v>33</v>
      </c>
      <c r="D11" s="6" t="s">
        <v>34</v>
      </c>
      <c r="E11" s="6" t="s">
        <v>23</v>
      </c>
      <c r="F11" s="6" t="s">
        <v>24</v>
      </c>
      <c r="G11" s="6" t="s">
        <v>25</v>
      </c>
      <c r="H11" s="56">
        <v>99902</v>
      </c>
      <c r="I11" s="6" t="s">
        <v>24</v>
      </c>
      <c r="J11" s="6" t="s">
        <v>25</v>
      </c>
      <c r="K11" s="54">
        <v>1.2478</v>
      </c>
      <c r="L11" s="56">
        <f t="shared" si="0"/>
        <v>99902</v>
      </c>
      <c r="M11" s="55"/>
      <c r="N11" s="8">
        <f>(K11*136.97)+62.37</f>
        <v>233.28116600000001</v>
      </c>
      <c r="O11" s="8">
        <f>(K11*108.26)+49.3</f>
        <v>184.38682799999998</v>
      </c>
      <c r="P11" s="8">
        <f>(K11*40.96)+18.65</f>
        <v>69.759888000000004</v>
      </c>
      <c r="Q11" s="51"/>
      <c r="R11" s="8">
        <f>((K11*40.96)+18.65)*24</f>
        <v>1674.2373120000002</v>
      </c>
      <c r="S11" s="8">
        <f>(K11*249.8)+211.68</f>
        <v>523.38044000000002</v>
      </c>
      <c r="T11" s="8">
        <f t="shared" si="1"/>
        <v>1212.5512199999998</v>
      </c>
    </row>
    <row r="12" spans="1:20">
      <c r="A12" s="58">
        <v>99902</v>
      </c>
      <c r="B12" s="58" t="s">
        <v>35</v>
      </c>
      <c r="C12" s="58" t="s">
        <v>35</v>
      </c>
      <c r="D12" s="6" t="s">
        <v>36</v>
      </c>
      <c r="E12" s="6" t="s">
        <v>23</v>
      </c>
      <c r="F12" s="6" t="s">
        <v>24</v>
      </c>
      <c r="G12" s="6" t="s">
        <v>25</v>
      </c>
      <c r="H12" s="56">
        <v>99902</v>
      </c>
      <c r="I12" s="6" t="s">
        <v>24</v>
      </c>
      <c r="J12" s="6" t="s">
        <v>25</v>
      </c>
      <c r="K12" s="54">
        <v>1.2478</v>
      </c>
      <c r="L12" s="56">
        <f t="shared" si="0"/>
        <v>99902</v>
      </c>
      <c r="M12" s="55"/>
      <c r="N12" s="8">
        <f t="shared" ref="N12:N74" si="2">(K12*136.97)+62.37</f>
        <v>233.28116600000001</v>
      </c>
      <c r="O12" s="8">
        <f t="shared" ref="O12:O74" si="3">(K12*108.26)+49.3</f>
        <v>184.38682799999998</v>
      </c>
      <c r="P12" s="8">
        <f t="shared" ref="P12:P74" si="4">(K12*40.96)+18.65</f>
        <v>69.759888000000004</v>
      </c>
      <c r="Q12" s="51"/>
      <c r="R12" s="8">
        <f t="shared" ref="R12:R74" si="5">((K12*40.96)+18.65)*24</f>
        <v>1674.2373120000002</v>
      </c>
      <c r="S12" s="8">
        <f t="shared" ref="S12:S74" si="6">(K12*249.8)+211.68</f>
        <v>523.38044000000002</v>
      </c>
      <c r="T12" s="8">
        <f t="shared" si="1"/>
        <v>1212.5512199999998</v>
      </c>
    </row>
    <row r="13" spans="1:20">
      <c r="A13" s="58">
        <v>99902</v>
      </c>
      <c r="B13" s="58" t="s">
        <v>37</v>
      </c>
      <c r="C13" s="58" t="s">
        <v>37</v>
      </c>
      <c r="D13" s="6" t="s">
        <v>38</v>
      </c>
      <c r="E13" s="6" t="s">
        <v>23</v>
      </c>
      <c r="F13" s="6" t="s">
        <v>24</v>
      </c>
      <c r="G13" s="6" t="s">
        <v>25</v>
      </c>
      <c r="H13" s="56">
        <v>99902</v>
      </c>
      <c r="I13" s="6" t="s">
        <v>24</v>
      </c>
      <c r="J13" s="6" t="s">
        <v>25</v>
      </c>
      <c r="K13" s="54">
        <v>1.2478</v>
      </c>
      <c r="L13" s="56">
        <f t="shared" si="0"/>
        <v>99902</v>
      </c>
      <c r="M13" s="55"/>
      <c r="N13" s="8">
        <f t="shared" si="2"/>
        <v>233.28116600000001</v>
      </c>
      <c r="O13" s="8">
        <f t="shared" si="3"/>
        <v>184.38682799999998</v>
      </c>
      <c r="P13" s="8">
        <f t="shared" si="4"/>
        <v>69.759888000000004</v>
      </c>
      <c r="Q13" s="51"/>
      <c r="R13" s="8">
        <f t="shared" si="5"/>
        <v>1674.2373120000002</v>
      </c>
      <c r="S13" s="8">
        <f t="shared" si="6"/>
        <v>523.38044000000002</v>
      </c>
      <c r="T13" s="8">
        <f t="shared" si="1"/>
        <v>1212.5512199999998</v>
      </c>
    </row>
    <row r="14" spans="1:20">
      <c r="A14" s="58">
        <v>99902</v>
      </c>
      <c r="B14" s="58" t="s">
        <v>39</v>
      </c>
      <c r="C14" s="58" t="s">
        <v>39</v>
      </c>
      <c r="D14" s="6" t="s">
        <v>40</v>
      </c>
      <c r="E14" s="6" t="s">
        <v>23</v>
      </c>
      <c r="F14" s="6" t="s">
        <v>24</v>
      </c>
      <c r="G14" s="6" t="s">
        <v>25</v>
      </c>
      <c r="H14" s="56">
        <v>99902</v>
      </c>
      <c r="I14" s="6" t="s">
        <v>24</v>
      </c>
      <c r="J14" s="6" t="s">
        <v>25</v>
      </c>
      <c r="K14" s="54">
        <v>1.2478</v>
      </c>
      <c r="L14" s="56">
        <f t="shared" si="0"/>
        <v>99902</v>
      </c>
      <c r="M14" s="55"/>
      <c r="N14" s="8">
        <f t="shared" si="2"/>
        <v>233.28116600000001</v>
      </c>
      <c r="O14" s="8">
        <f t="shared" si="3"/>
        <v>184.38682799999998</v>
      </c>
      <c r="P14" s="8">
        <f t="shared" si="4"/>
        <v>69.759888000000004</v>
      </c>
      <c r="Q14" s="51"/>
      <c r="R14" s="8">
        <f t="shared" si="5"/>
        <v>1674.2373120000002</v>
      </c>
      <c r="S14" s="8">
        <f t="shared" si="6"/>
        <v>523.38044000000002</v>
      </c>
      <c r="T14" s="8">
        <f t="shared" si="1"/>
        <v>1212.5512199999998</v>
      </c>
    </row>
    <row r="15" spans="1:20">
      <c r="A15" s="57">
        <v>21820</v>
      </c>
      <c r="B15" s="58" t="s">
        <v>41</v>
      </c>
      <c r="C15" s="58" t="s">
        <v>41</v>
      </c>
      <c r="D15" s="6" t="s">
        <v>42</v>
      </c>
      <c r="E15" s="6" t="s">
        <v>23</v>
      </c>
      <c r="F15" s="6" t="s">
        <v>30</v>
      </c>
      <c r="G15" s="6" t="s">
        <v>43</v>
      </c>
      <c r="H15" s="57">
        <v>21820</v>
      </c>
      <c r="I15" s="6" t="s">
        <v>30</v>
      </c>
      <c r="J15" s="6" t="s">
        <v>43</v>
      </c>
      <c r="K15" s="54">
        <v>1.0421</v>
      </c>
      <c r="L15" s="56">
        <f t="shared" si="0"/>
        <v>21820</v>
      </c>
      <c r="M15" s="55"/>
      <c r="N15" s="8">
        <f t="shared" si="2"/>
        <v>205.106437</v>
      </c>
      <c r="O15" s="8">
        <f t="shared" si="3"/>
        <v>162.11774600000001</v>
      </c>
      <c r="P15" s="8">
        <f t="shared" si="4"/>
        <v>61.334415999999997</v>
      </c>
      <c r="Q15" s="51"/>
      <c r="R15" s="8">
        <f t="shared" si="5"/>
        <v>1472.0259839999999</v>
      </c>
      <c r="S15" s="8">
        <f t="shared" si="6"/>
        <v>471.99658000000005</v>
      </c>
      <c r="T15" s="8">
        <f t="shared" si="1"/>
        <v>1074.75279</v>
      </c>
    </row>
    <row r="16" spans="1:20">
      <c r="A16" s="58">
        <v>99902</v>
      </c>
      <c r="B16" s="58" t="s">
        <v>44</v>
      </c>
      <c r="C16" s="58" t="s">
        <v>44</v>
      </c>
      <c r="D16" s="6" t="s">
        <v>45</v>
      </c>
      <c r="E16" s="6" t="s">
        <v>23</v>
      </c>
      <c r="F16" s="6" t="s">
        <v>24</v>
      </c>
      <c r="G16" s="6" t="s">
        <v>25</v>
      </c>
      <c r="H16" s="56">
        <v>99902</v>
      </c>
      <c r="I16" s="6" t="s">
        <v>24</v>
      </c>
      <c r="J16" s="6" t="s">
        <v>25</v>
      </c>
      <c r="K16" s="54">
        <v>1.2478</v>
      </c>
      <c r="L16" s="56">
        <f t="shared" si="0"/>
        <v>99902</v>
      </c>
      <c r="M16" s="55"/>
      <c r="N16" s="8">
        <f t="shared" si="2"/>
        <v>233.28116600000001</v>
      </c>
      <c r="O16" s="8">
        <f t="shared" si="3"/>
        <v>184.38682799999998</v>
      </c>
      <c r="P16" s="8">
        <f t="shared" si="4"/>
        <v>69.759888000000004</v>
      </c>
      <c r="Q16" s="51"/>
      <c r="R16" s="8">
        <f t="shared" si="5"/>
        <v>1674.2373120000002</v>
      </c>
      <c r="S16" s="8">
        <f t="shared" si="6"/>
        <v>523.38044000000002</v>
      </c>
      <c r="T16" s="8">
        <f t="shared" si="1"/>
        <v>1212.5512199999998</v>
      </c>
    </row>
    <row r="17" spans="1:20">
      <c r="A17" s="58">
        <v>99902</v>
      </c>
      <c r="B17" s="58" t="s">
        <v>46</v>
      </c>
      <c r="C17" s="58" t="s">
        <v>46</v>
      </c>
      <c r="D17" s="6" t="s">
        <v>47</v>
      </c>
      <c r="E17" s="6" t="s">
        <v>23</v>
      </c>
      <c r="F17" s="6" t="s">
        <v>24</v>
      </c>
      <c r="G17" s="6" t="s">
        <v>25</v>
      </c>
      <c r="H17" s="56">
        <v>99902</v>
      </c>
      <c r="I17" s="6" t="s">
        <v>24</v>
      </c>
      <c r="J17" s="6" t="s">
        <v>25</v>
      </c>
      <c r="K17" s="54">
        <v>1.2478</v>
      </c>
      <c r="L17" s="56">
        <f t="shared" si="0"/>
        <v>99902</v>
      </c>
      <c r="M17" s="55"/>
      <c r="N17" s="8">
        <f t="shared" si="2"/>
        <v>233.28116600000001</v>
      </c>
      <c r="O17" s="8">
        <f t="shared" si="3"/>
        <v>184.38682799999998</v>
      </c>
      <c r="P17" s="8">
        <f t="shared" si="4"/>
        <v>69.759888000000004</v>
      </c>
      <c r="Q17" s="51"/>
      <c r="R17" s="8">
        <f t="shared" si="5"/>
        <v>1674.2373120000002</v>
      </c>
      <c r="S17" s="8">
        <f t="shared" si="6"/>
        <v>523.38044000000002</v>
      </c>
      <c r="T17" s="8">
        <f t="shared" si="1"/>
        <v>1212.5512199999998</v>
      </c>
    </row>
    <row r="18" spans="1:20">
      <c r="A18" s="58">
        <v>99902</v>
      </c>
      <c r="B18" s="58" t="s">
        <v>48</v>
      </c>
      <c r="C18" s="58" t="s">
        <v>48</v>
      </c>
      <c r="D18" s="6" t="s">
        <v>49</v>
      </c>
      <c r="E18" s="6" t="s">
        <v>23</v>
      </c>
      <c r="F18" s="6" t="s">
        <v>24</v>
      </c>
      <c r="G18" s="6" t="s">
        <v>25</v>
      </c>
      <c r="H18" s="56">
        <v>99902</v>
      </c>
      <c r="I18" s="6" t="s">
        <v>24</v>
      </c>
      <c r="J18" s="6" t="s">
        <v>25</v>
      </c>
      <c r="K18" s="54">
        <v>1.2478</v>
      </c>
      <c r="L18" s="56">
        <f t="shared" si="0"/>
        <v>99902</v>
      </c>
      <c r="M18" s="55"/>
      <c r="N18" s="8">
        <f t="shared" si="2"/>
        <v>233.28116600000001</v>
      </c>
      <c r="O18" s="8">
        <f t="shared" si="3"/>
        <v>184.38682799999998</v>
      </c>
      <c r="P18" s="8">
        <f t="shared" si="4"/>
        <v>69.759888000000004</v>
      </c>
      <c r="Q18" s="51"/>
      <c r="R18" s="8">
        <f t="shared" si="5"/>
        <v>1674.2373120000002</v>
      </c>
      <c r="S18" s="8">
        <f t="shared" si="6"/>
        <v>523.38044000000002</v>
      </c>
      <c r="T18" s="8">
        <f t="shared" si="1"/>
        <v>1212.5512199999998</v>
      </c>
    </row>
    <row r="19" spans="1:20">
      <c r="A19" s="58">
        <v>99902</v>
      </c>
      <c r="B19" s="59" t="s">
        <v>50</v>
      </c>
      <c r="C19" s="58" t="s">
        <v>50</v>
      </c>
      <c r="D19" s="6" t="s">
        <v>51</v>
      </c>
      <c r="E19" s="6" t="s">
        <v>23</v>
      </c>
      <c r="F19" s="6" t="s">
        <v>24</v>
      </c>
      <c r="G19" s="6" t="s">
        <v>25</v>
      </c>
      <c r="H19" s="56">
        <v>99902</v>
      </c>
      <c r="I19" s="6" t="s">
        <v>24</v>
      </c>
      <c r="J19" s="6" t="s">
        <v>25</v>
      </c>
      <c r="K19" s="54">
        <v>1.2478</v>
      </c>
      <c r="L19" s="56">
        <f t="shared" si="0"/>
        <v>99902</v>
      </c>
      <c r="M19" s="55"/>
      <c r="N19" s="8">
        <f t="shared" si="2"/>
        <v>233.28116600000001</v>
      </c>
      <c r="O19" s="8">
        <f t="shared" si="3"/>
        <v>184.38682799999998</v>
      </c>
      <c r="P19" s="8">
        <f t="shared" si="4"/>
        <v>69.759888000000004</v>
      </c>
      <c r="Q19" s="51"/>
      <c r="R19" s="8">
        <f t="shared" si="5"/>
        <v>1674.2373120000002</v>
      </c>
      <c r="S19" s="8">
        <f t="shared" si="6"/>
        <v>523.38044000000002</v>
      </c>
      <c r="T19" s="8">
        <f t="shared" si="1"/>
        <v>1212.5512199999998</v>
      </c>
    </row>
    <row r="20" spans="1:20">
      <c r="A20" s="58">
        <v>99902</v>
      </c>
      <c r="B20" s="58" t="s">
        <v>52</v>
      </c>
      <c r="C20" s="58" t="s">
        <v>52</v>
      </c>
      <c r="D20" s="6" t="s">
        <v>53</v>
      </c>
      <c r="E20" s="6" t="s">
        <v>23</v>
      </c>
      <c r="F20" s="6" t="s">
        <v>24</v>
      </c>
      <c r="G20" s="6" t="s">
        <v>25</v>
      </c>
      <c r="H20" s="56">
        <v>99902</v>
      </c>
      <c r="I20" s="6" t="s">
        <v>24</v>
      </c>
      <c r="J20" s="6" t="s">
        <v>25</v>
      </c>
      <c r="K20" s="54">
        <v>1.2478</v>
      </c>
      <c r="L20" s="56">
        <f t="shared" si="0"/>
        <v>99902</v>
      </c>
      <c r="M20" s="55"/>
      <c r="N20" s="8">
        <f t="shared" si="2"/>
        <v>233.28116600000001</v>
      </c>
      <c r="O20" s="8">
        <f t="shared" si="3"/>
        <v>184.38682799999998</v>
      </c>
      <c r="P20" s="8">
        <f t="shared" si="4"/>
        <v>69.759888000000004</v>
      </c>
      <c r="Q20" s="51"/>
      <c r="R20" s="8">
        <f t="shared" si="5"/>
        <v>1674.2373120000002</v>
      </c>
      <c r="S20" s="8">
        <f t="shared" si="6"/>
        <v>523.38044000000002</v>
      </c>
      <c r="T20" s="8">
        <f t="shared" si="1"/>
        <v>1212.5512199999998</v>
      </c>
    </row>
    <row r="21" spans="1:20">
      <c r="A21" s="58">
        <v>99902</v>
      </c>
      <c r="B21" s="58" t="s">
        <v>54</v>
      </c>
      <c r="C21" s="58" t="s">
        <v>54</v>
      </c>
      <c r="D21" s="6" t="s">
        <v>55</v>
      </c>
      <c r="E21" s="6" t="s">
        <v>23</v>
      </c>
      <c r="F21" s="6" t="s">
        <v>24</v>
      </c>
      <c r="G21" s="6" t="s">
        <v>25</v>
      </c>
      <c r="H21" s="56">
        <v>99902</v>
      </c>
      <c r="I21" s="6" t="s">
        <v>24</v>
      </c>
      <c r="J21" s="6" t="s">
        <v>25</v>
      </c>
      <c r="K21" s="54">
        <v>1.2478</v>
      </c>
      <c r="L21" s="56">
        <f t="shared" si="0"/>
        <v>99902</v>
      </c>
      <c r="M21" s="55"/>
      <c r="N21" s="8">
        <f t="shared" si="2"/>
        <v>233.28116600000001</v>
      </c>
      <c r="O21" s="8">
        <f t="shared" si="3"/>
        <v>184.38682799999998</v>
      </c>
      <c r="P21" s="8">
        <f t="shared" si="4"/>
        <v>69.759888000000004</v>
      </c>
      <c r="Q21" s="51"/>
      <c r="R21" s="8">
        <f t="shared" si="5"/>
        <v>1674.2373120000002</v>
      </c>
      <c r="S21" s="8">
        <f t="shared" si="6"/>
        <v>523.38044000000002</v>
      </c>
      <c r="T21" s="8">
        <f t="shared" si="1"/>
        <v>1212.5512199999998</v>
      </c>
    </row>
    <row r="22" spans="1:20">
      <c r="A22" s="58">
        <v>99902</v>
      </c>
      <c r="B22" s="58" t="s">
        <v>56</v>
      </c>
      <c r="C22" s="58" t="s">
        <v>57</v>
      </c>
      <c r="D22" s="6" t="s">
        <v>58</v>
      </c>
      <c r="E22" s="6" t="s">
        <v>23</v>
      </c>
      <c r="F22" s="6" t="s">
        <v>24</v>
      </c>
      <c r="G22" s="6" t="s">
        <v>25</v>
      </c>
      <c r="H22" s="56">
        <v>99902</v>
      </c>
      <c r="I22" s="6" t="s">
        <v>24</v>
      </c>
      <c r="J22" s="6" t="s">
        <v>25</v>
      </c>
      <c r="K22" s="54">
        <v>1.2478</v>
      </c>
      <c r="L22" s="56">
        <f t="shared" si="0"/>
        <v>99902</v>
      </c>
      <c r="M22" s="55"/>
      <c r="N22" s="8">
        <f t="shared" si="2"/>
        <v>233.28116600000001</v>
      </c>
      <c r="O22" s="8">
        <f t="shared" si="3"/>
        <v>184.38682799999998</v>
      </c>
      <c r="P22" s="8">
        <f t="shared" si="4"/>
        <v>69.759888000000004</v>
      </c>
      <c r="Q22" s="51"/>
      <c r="R22" s="8">
        <f t="shared" si="5"/>
        <v>1674.2373120000002</v>
      </c>
      <c r="S22" s="8">
        <f t="shared" si="6"/>
        <v>523.38044000000002</v>
      </c>
      <c r="T22" s="8">
        <f t="shared" si="1"/>
        <v>1212.5512199999998</v>
      </c>
    </row>
    <row r="23" spans="1:20">
      <c r="A23" s="58">
        <v>99902</v>
      </c>
      <c r="B23" s="58" t="s">
        <v>59</v>
      </c>
      <c r="C23" s="58" t="s">
        <v>59</v>
      </c>
      <c r="D23" s="6" t="s">
        <v>60</v>
      </c>
      <c r="E23" s="6" t="s">
        <v>23</v>
      </c>
      <c r="F23" s="6" t="s">
        <v>24</v>
      </c>
      <c r="G23" s="6" t="s">
        <v>25</v>
      </c>
      <c r="H23" s="56">
        <v>99902</v>
      </c>
      <c r="I23" s="6" t="s">
        <v>24</v>
      </c>
      <c r="J23" s="6" t="s">
        <v>25</v>
      </c>
      <c r="K23" s="54">
        <v>1.2478</v>
      </c>
      <c r="L23" s="56">
        <f t="shared" si="0"/>
        <v>99902</v>
      </c>
      <c r="M23" s="55"/>
      <c r="N23" s="8">
        <f t="shared" si="2"/>
        <v>233.28116600000001</v>
      </c>
      <c r="O23" s="8">
        <f t="shared" si="3"/>
        <v>184.38682799999998</v>
      </c>
      <c r="P23" s="8">
        <f t="shared" si="4"/>
        <v>69.759888000000004</v>
      </c>
      <c r="Q23" s="51"/>
      <c r="R23" s="8">
        <f t="shared" si="5"/>
        <v>1674.2373120000002</v>
      </c>
      <c r="S23" s="8">
        <f t="shared" si="6"/>
        <v>523.38044000000002</v>
      </c>
      <c r="T23" s="8">
        <f t="shared" si="1"/>
        <v>1212.5512199999998</v>
      </c>
    </row>
    <row r="24" spans="1:20">
      <c r="A24" s="57">
        <v>11260</v>
      </c>
      <c r="B24" s="58" t="s">
        <v>61</v>
      </c>
      <c r="C24" s="58" t="s">
        <v>61</v>
      </c>
      <c r="D24" s="6" t="s">
        <v>62</v>
      </c>
      <c r="E24" s="6" t="s">
        <v>23</v>
      </c>
      <c r="F24" s="6" t="s">
        <v>30</v>
      </c>
      <c r="G24" s="6" t="s">
        <v>31</v>
      </c>
      <c r="H24" s="56" t="s">
        <v>32</v>
      </c>
      <c r="I24" s="6" t="s">
        <v>30</v>
      </c>
      <c r="J24" s="6" t="s">
        <v>31</v>
      </c>
      <c r="K24" s="54">
        <v>1.2237</v>
      </c>
      <c r="L24" s="56" t="str">
        <f t="shared" si="0"/>
        <v>11260</v>
      </c>
      <c r="M24" s="55"/>
      <c r="N24" s="8">
        <f t="shared" si="2"/>
        <v>229.980189</v>
      </c>
      <c r="O24" s="8">
        <f t="shared" si="3"/>
        <v>181.777762</v>
      </c>
      <c r="P24" s="8">
        <f t="shared" si="4"/>
        <v>68.772751999999997</v>
      </c>
      <c r="Q24" s="51"/>
      <c r="R24" s="8">
        <f t="shared" si="5"/>
        <v>1650.5460479999999</v>
      </c>
      <c r="S24" s="8">
        <f t="shared" si="6"/>
        <v>517.36026000000004</v>
      </c>
      <c r="T24" s="8">
        <f t="shared" si="1"/>
        <v>1196.40663</v>
      </c>
    </row>
    <row r="25" spans="1:20">
      <c r="A25" s="58">
        <v>99902</v>
      </c>
      <c r="B25" s="58" t="s">
        <v>63</v>
      </c>
      <c r="C25" s="58" t="s">
        <v>63</v>
      </c>
      <c r="D25" s="6" t="s">
        <v>64</v>
      </c>
      <c r="E25" s="6" t="s">
        <v>23</v>
      </c>
      <c r="F25" s="6" t="s">
        <v>24</v>
      </c>
      <c r="G25" s="6" t="s">
        <v>25</v>
      </c>
      <c r="H25" s="56">
        <v>99902</v>
      </c>
      <c r="I25" s="6" t="s">
        <v>24</v>
      </c>
      <c r="J25" s="6" t="s">
        <v>25</v>
      </c>
      <c r="K25" s="54">
        <v>1.2478</v>
      </c>
      <c r="L25" s="56">
        <f t="shared" si="0"/>
        <v>99902</v>
      </c>
      <c r="M25" s="55"/>
      <c r="N25" s="8">
        <f t="shared" si="2"/>
        <v>233.28116600000001</v>
      </c>
      <c r="O25" s="8">
        <f t="shared" si="3"/>
        <v>184.38682799999998</v>
      </c>
      <c r="P25" s="8">
        <f t="shared" si="4"/>
        <v>69.759888000000004</v>
      </c>
      <c r="Q25" s="51"/>
      <c r="R25" s="8">
        <f t="shared" si="5"/>
        <v>1674.2373120000002</v>
      </c>
      <c r="S25" s="8">
        <f t="shared" si="6"/>
        <v>523.38044000000002</v>
      </c>
      <c r="T25" s="8">
        <f t="shared" si="1"/>
        <v>1212.5512199999998</v>
      </c>
    </row>
    <row r="26" spans="1:20">
      <c r="A26" s="57">
        <v>99902</v>
      </c>
      <c r="B26" s="58" t="s">
        <v>65</v>
      </c>
      <c r="C26" s="58" t="s">
        <v>65</v>
      </c>
      <c r="D26" s="6" t="s">
        <v>66</v>
      </c>
      <c r="E26" s="6" t="s">
        <v>23</v>
      </c>
      <c r="F26" s="6" t="s">
        <v>24</v>
      </c>
      <c r="G26" s="6" t="s">
        <v>25</v>
      </c>
      <c r="H26" s="56">
        <v>99902</v>
      </c>
      <c r="I26" s="6" t="s">
        <v>24</v>
      </c>
      <c r="J26" s="6" t="s">
        <v>25</v>
      </c>
      <c r="K26" s="54">
        <v>1.2478</v>
      </c>
      <c r="L26" s="56">
        <f t="shared" si="0"/>
        <v>99902</v>
      </c>
      <c r="M26" s="55"/>
      <c r="N26" s="8">
        <f t="shared" si="2"/>
        <v>233.28116600000001</v>
      </c>
      <c r="O26" s="8">
        <f t="shared" si="3"/>
        <v>184.38682799999998</v>
      </c>
      <c r="P26" s="8">
        <f t="shared" si="4"/>
        <v>69.759888000000004</v>
      </c>
      <c r="Q26" s="51"/>
      <c r="R26" s="8">
        <f t="shared" si="5"/>
        <v>1674.2373120000002</v>
      </c>
      <c r="S26" s="8">
        <f t="shared" si="6"/>
        <v>523.38044000000002</v>
      </c>
      <c r="T26" s="8">
        <f t="shared" si="1"/>
        <v>1212.5512199999998</v>
      </c>
    </row>
    <row r="27" spans="1:20">
      <c r="A27" s="57">
        <v>99902</v>
      </c>
      <c r="B27" s="58" t="s">
        <v>67</v>
      </c>
      <c r="C27" s="58" t="s">
        <v>67</v>
      </c>
      <c r="D27" s="6" t="s">
        <v>68</v>
      </c>
      <c r="E27" s="6" t="s">
        <v>23</v>
      </c>
      <c r="F27" s="6" t="s">
        <v>24</v>
      </c>
      <c r="G27" s="6" t="s">
        <v>25</v>
      </c>
      <c r="H27" s="56">
        <v>99902</v>
      </c>
      <c r="I27" s="6" t="s">
        <v>24</v>
      </c>
      <c r="J27" s="6" t="s">
        <v>25</v>
      </c>
      <c r="K27" s="54">
        <v>1.2478</v>
      </c>
      <c r="L27" s="56">
        <f t="shared" si="0"/>
        <v>99902</v>
      </c>
      <c r="M27" s="55"/>
      <c r="N27" s="8">
        <f t="shared" si="2"/>
        <v>233.28116600000001</v>
      </c>
      <c r="O27" s="8">
        <f t="shared" si="3"/>
        <v>184.38682799999998</v>
      </c>
      <c r="P27" s="8">
        <f t="shared" si="4"/>
        <v>69.759888000000004</v>
      </c>
      <c r="Q27" s="51"/>
      <c r="R27" s="8">
        <f t="shared" si="5"/>
        <v>1674.2373120000002</v>
      </c>
      <c r="S27" s="8">
        <f t="shared" si="6"/>
        <v>523.38044000000002</v>
      </c>
      <c r="T27" s="8">
        <f t="shared" si="1"/>
        <v>1212.5512199999998</v>
      </c>
    </row>
    <row r="28" spans="1:20">
      <c r="A28" s="57">
        <v>99902</v>
      </c>
      <c r="B28" s="58" t="s">
        <v>69</v>
      </c>
      <c r="C28" s="58" t="s">
        <v>69</v>
      </c>
      <c r="D28" s="6" t="s">
        <v>70</v>
      </c>
      <c r="E28" s="6" t="s">
        <v>23</v>
      </c>
      <c r="F28" s="6" t="s">
        <v>24</v>
      </c>
      <c r="G28" s="6" t="s">
        <v>25</v>
      </c>
      <c r="H28" s="56">
        <v>99902</v>
      </c>
      <c r="I28" s="6" t="s">
        <v>24</v>
      </c>
      <c r="J28" s="6" t="s">
        <v>25</v>
      </c>
      <c r="K28" s="54">
        <v>1.2478</v>
      </c>
      <c r="L28" s="56">
        <f t="shared" si="0"/>
        <v>99902</v>
      </c>
      <c r="M28" s="55"/>
      <c r="N28" s="8">
        <f t="shared" si="2"/>
        <v>233.28116600000001</v>
      </c>
      <c r="O28" s="8">
        <f t="shared" si="3"/>
        <v>184.38682799999998</v>
      </c>
      <c r="P28" s="8">
        <f t="shared" si="4"/>
        <v>69.759888000000004</v>
      </c>
      <c r="Q28" s="51"/>
      <c r="R28" s="8">
        <f t="shared" si="5"/>
        <v>1674.2373120000002</v>
      </c>
      <c r="S28" s="8">
        <f t="shared" si="6"/>
        <v>523.38044000000002</v>
      </c>
      <c r="T28" s="8">
        <f t="shared" si="1"/>
        <v>1212.5512199999998</v>
      </c>
    </row>
    <row r="29" spans="1:20">
      <c r="A29" s="57">
        <v>99902</v>
      </c>
      <c r="B29" s="58" t="s">
        <v>71</v>
      </c>
      <c r="C29" s="58" t="s">
        <v>71</v>
      </c>
      <c r="D29" s="6" t="s">
        <v>72</v>
      </c>
      <c r="E29" s="6" t="s">
        <v>23</v>
      </c>
      <c r="F29" s="6" t="s">
        <v>24</v>
      </c>
      <c r="G29" s="6" t="s">
        <v>25</v>
      </c>
      <c r="H29" s="56">
        <v>99902</v>
      </c>
      <c r="I29" s="6" t="s">
        <v>24</v>
      </c>
      <c r="J29" s="6" t="s">
        <v>25</v>
      </c>
      <c r="K29" s="54">
        <v>1.2478</v>
      </c>
      <c r="L29" s="56">
        <f t="shared" si="0"/>
        <v>99902</v>
      </c>
      <c r="M29" s="55"/>
      <c r="N29" s="8">
        <f t="shared" si="2"/>
        <v>233.28116600000001</v>
      </c>
      <c r="O29" s="8">
        <f t="shared" si="3"/>
        <v>184.38682799999998</v>
      </c>
      <c r="P29" s="8">
        <f t="shared" si="4"/>
        <v>69.759888000000004</v>
      </c>
      <c r="Q29" s="51"/>
      <c r="R29" s="8">
        <f t="shared" si="5"/>
        <v>1674.2373120000002</v>
      </c>
      <c r="S29" s="8">
        <f t="shared" si="6"/>
        <v>523.38044000000002</v>
      </c>
      <c r="T29" s="8">
        <f t="shared" si="1"/>
        <v>1212.5512199999998</v>
      </c>
    </row>
    <row r="30" spans="1:20">
      <c r="A30" s="57">
        <v>99902</v>
      </c>
      <c r="B30" s="58" t="s">
        <v>73</v>
      </c>
      <c r="C30" s="58" t="s">
        <v>73</v>
      </c>
      <c r="D30" s="6" t="s">
        <v>74</v>
      </c>
      <c r="E30" s="6" t="s">
        <v>23</v>
      </c>
      <c r="F30" s="6" t="s">
        <v>24</v>
      </c>
      <c r="G30" s="6" t="s">
        <v>25</v>
      </c>
      <c r="H30" s="56">
        <v>99902</v>
      </c>
      <c r="I30" s="6" t="s">
        <v>24</v>
      </c>
      <c r="J30" s="6" t="s">
        <v>25</v>
      </c>
      <c r="K30" s="54">
        <v>1.2478</v>
      </c>
      <c r="L30" s="56">
        <f t="shared" si="0"/>
        <v>99902</v>
      </c>
      <c r="M30" s="55"/>
      <c r="N30" s="8">
        <f t="shared" si="2"/>
        <v>233.28116600000001</v>
      </c>
      <c r="O30" s="8">
        <f t="shared" si="3"/>
        <v>184.38682799999998</v>
      </c>
      <c r="P30" s="8">
        <f t="shared" si="4"/>
        <v>69.759888000000004</v>
      </c>
      <c r="Q30" s="51"/>
      <c r="R30" s="8">
        <f t="shared" si="5"/>
        <v>1674.2373120000002</v>
      </c>
      <c r="S30" s="8">
        <f t="shared" si="6"/>
        <v>523.38044000000002</v>
      </c>
      <c r="T30" s="8">
        <f t="shared" si="1"/>
        <v>1212.5512199999998</v>
      </c>
    </row>
    <row r="31" spans="1:20">
      <c r="A31" s="57">
        <v>99902</v>
      </c>
      <c r="B31" s="58" t="s">
        <v>75</v>
      </c>
      <c r="C31" s="58" t="s">
        <v>75</v>
      </c>
      <c r="D31" s="6" t="s">
        <v>76</v>
      </c>
      <c r="E31" s="6" t="s">
        <v>23</v>
      </c>
      <c r="F31" s="6" t="s">
        <v>24</v>
      </c>
      <c r="G31" s="6" t="s">
        <v>25</v>
      </c>
      <c r="H31" s="56">
        <v>99902</v>
      </c>
      <c r="I31" s="6" t="s">
        <v>24</v>
      </c>
      <c r="J31" s="6" t="s">
        <v>25</v>
      </c>
      <c r="K31" s="54">
        <v>1.2478</v>
      </c>
      <c r="L31" s="56">
        <f t="shared" si="0"/>
        <v>99902</v>
      </c>
      <c r="M31" s="55"/>
      <c r="N31" s="8">
        <f t="shared" si="2"/>
        <v>233.28116600000001</v>
      </c>
      <c r="O31" s="8">
        <f t="shared" si="3"/>
        <v>184.38682799999998</v>
      </c>
      <c r="P31" s="8">
        <f t="shared" si="4"/>
        <v>69.759888000000004</v>
      </c>
      <c r="Q31" s="51"/>
      <c r="R31" s="8">
        <f t="shared" si="5"/>
        <v>1674.2373120000002</v>
      </c>
      <c r="S31" s="8">
        <f t="shared" si="6"/>
        <v>523.38044000000002</v>
      </c>
      <c r="T31" s="8">
        <f t="shared" si="1"/>
        <v>1212.5512199999998</v>
      </c>
    </row>
    <row r="32" spans="1:20">
      <c r="A32" s="57">
        <v>99902</v>
      </c>
      <c r="B32" s="58" t="s">
        <v>77</v>
      </c>
      <c r="C32" s="58" t="s">
        <v>77</v>
      </c>
      <c r="D32" s="6" t="s">
        <v>78</v>
      </c>
      <c r="E32" s="6" t="s">
        <v>23</v>
      </c>
      <c r="F32" s="6" t="s">
        <v>24</v>
      </c>
      <c r="G32" s="6" t="s">
        <v>25</v>
      </c>
      <c r="H32" s="56">
        <v>99902</v>
      </c>
      <c r="I32" s="6" t="s">
        <v>24</v>
      </c>
      <c r="J32" s="6" t="s">
        <v>25</v>
      </c>
      <c r="K32" s="54">
        <v>1.2478</v>
      </c>
      <c r="L32" s="56">
        <f t="shared" si="0"/>
        <v>99902</v>
      </c>
      <c r="M32" s="55"/>
      <c r="N32" s="8">
        <f t="shared" si="2"/>
        <v>233.28116600000001</v>
      </c>
      <c r="O32" s="8">
        <f t="shared" si="3"/>
        <v>184.38682799999998</v>
      </c>
      <c r="P32" s="8">
        <f t="shared" si="4"/>
        <v>69.759888000000004</v>
      </c>
      <c r="Q32" s="51"/>
      <c r="R32" s="8">
        <f t="shared" si="5"/>
        <v>1674.2373120000002</v>
      </c>
      <c r="S32" s="8">
        <f t="shared" si="6"/>
        <v>523.38044000000002</v>
      </c>
      <c r="T32" s="8">
        <f t="shared" si="1"/>
        <v>1212.5512199999998</v>
      </c>
    </row>
    <row r="33" spans="1:22">
      <c r="A33" s="57">
        <v>99902</v>
      </c>
      <c r="B33" s="58" t="s">
        <v>79</v>
      </c>
      <c r="C33" s="58" t="s">
        <v>79</v>
      </c>
      <c r="D33" s="6" t="s">
        <v>80</v>
      </c>
      <c r="E33" s="6" t="s">
        <v>23</v>
      </c>
      <c r="F33" s="6" t="s">
        <v>24</v>
      </c>
      <c r="G33" s="6" t="s">
        <v>25</v>
      </c>
      <c r="H33" s="56">
        <v>99902</v>
      </c>
      <c r="I33" s="6" t="s">
        <v>24</v>
      </c>
      <c r="J33" s="6" t="s">
        <v>25</v>
      </c>
      <c r="K33" s="54">
        <v>1.2478</v>
      </c>
      <c r="L33" s="56">
        <f t="shared" si="0"/>
        <v>99902</v>
      </c>
      <c r="M33" s="55"/>
      <c r="N33" s="8">
        <f t="shared" si="2"/>
        <v>233.28116600000001</v>
      </c>
      <c r="O33" s="8">
        <f t="shared" si="3"/>
        <v>184.38682799999998</v>
      </c>
      <c r="P33" s="8">
        <f t="shared" si="4"/>
        <v>69.759888000000004</v>
      </c>
      <c r="Q33" s="51"/>
      <c r="R33" s="8">
        <f t="shared" si="5"/>
        <v>1674.2373120000002</v>
      </c>
      <c r="S33" s="8">
        <f t="shared" si="6"/>
        <v>523.38044000000002</v>
      </c>
      <c r="T33" s="8">
        <f t="shared" si="1"/>
        <v>1212.5512199999998</v>
      </c>
    </row>
    <row r="34" spans="1:22">
      <c r="A34" s="57">
        <v>99902</v>
      </c>
      <c r="B34" s="58" t="s">
        <v>81</v>
      </c>
      <c r="C34" s="58" t="s">
        <v>81</v>
      </c>
      <c r="D34" s="6" t="s">
        <v>82</v>
      </c>
      <c r="E34" s="6" t="s">
        <v>23</v>
      </c>
      <c r="F34" s="6" t="s">
        <v>24</v>
      </c>
      <c r="G34" s="6" t="s">
        <v>25</v>
      </c>
      <c r="H34" s="56">
        <v>99902</v>
      </c>
      <c r="I34" s="6" t="s">
        <v>24</v>
      </c>
      <c r="J34" s="6" t="s">
        <v>25</v>
      </c>
      <c r="K34" s="54">
        <v>1.2478</v>
      </c>
      <c r="L34" s="56">
        <f t="shared" si="0"/>
        <v>99902</v>
      </c>
      <c r="M34" s="55"/>
      <c r="N34" s="8">
        <f t="shared" si="2"/>
        <v>233.28116600000001</v>
      </c>
      <c r="O34" s="8">
        <f t="shared" si="3"/>
        <v>184.38682799999998</v>
      </c>
      <c r="P34" s="8">
        <f t="shared" si="4"/>
        <v>69.759888000000004</v>
      </c>
      <c r="Q34" s="51"/>
      <c r="R34" s="8">
        <f t="shared" si="5"/>
        <v>1674.2373120000002</v>
      </c>
      <c r="S34" s="8">
        <f t="shared" si="6"/>
        <v>523.38044000000002</v>
      </c>
      <c r="T34" s="8">
        <f t="shared" si="1"/>
        <v>1212.5512199999998</v>
      </c>
    </row>
    <row r="35" spans="1:22">
      <c r="A35" s="57">
        <v>99902</v>
      </c>
      <c r="B35" s="58" t="s">
        <v>83</v>
      </c>
      <c r="C35" s="58" t="s">
        <v>83</v>
      </c>
      <c r="D35" s="6" t="s">
        <v>84</v>
      </c>
      <c r="E35" s="6" t="s">
        <v>23</v>
      </c>
      <c r="F35" s="6" t="s">
        <v>24</v>
      </c>
      <c r="G35" s="6" t="s">
        <v>25</v>
      </c>
      <c r="H35" s="56">
        <v>99902</v>
      </c>
      <c r="I35" s="6" t="s">
        <v>24</v>
      </c>
      <c r="J35" s="6" t="s">
        <v>25</v>
      </c>
      <c r="K35" s="54">
        <v>1.2478</v>
      </c>
      <c r="L35" s="56">
        <f t="shared" si="0"/>
        <v>99902</v>
      </c>
      <c r="M35" s="55"/>
      <c r="N35" s="8">
        <f t="shared" si="2"/>
        <v>233.28116600000001</v>
      </c>
      <c r="O35" s="8">
        <f t="shared" si="3"/>
        <v>184.38682799999998</v>
      </c>
      <c r="P35" s="8">
        <f t="shared" si="4"/>
        <v>69.759888000000004</v>
      </c>
      <c r="Q35" s="51"/>
      <c r="R35" s="8">
        <f t="shared" si="5"/>
        <v>1674.2373120000002</v>
      </c>
      <c r="S35" s="8">
        <f t="shared" si="6"/>
        <v>523.38044000000002</v>
      </c>
      <c r="T35" s="8">
        <f t="shared" si="1"/>
        <v>1212.5512199999998</v>
      </c>
    </row>
    <row r="36" spans="1:22">
      <c r="A36" s="57">
        <v>99902</v>
      </c>
      <c r="B36" s="58" t="s">
        <v>85</v>
      </c>
      <c r="C36" s="58" t="s">
        <v>85</v>
      </c>
      <c r="D36" s="6" t="s">
        <v>86</v>
      </c>
      <c r="E36" s="6" t="s">
        <v>23</v>
      </c>
      <c r="F36" s="6" t="s">
        <v>24</v>
      </c>
      <c r="G36" s="6" t="s">
        <v>25</v>
      </c>
      <c r="H36" s="56">
        <v>99902</v>
      </c>
      <c r="I36" s="6" t="s">
        <v>24</v>
      </c>
      <c r="J36" s="6" t="s">
        <v>25</v>
      </c>
      <c r="K36" s="54">
        <v>1.2478</v>
      </c>
      <c r="L36" s="56">
        <f t="shared" si="0"/>
        <v>99902</v>
      </c>
      <c r="M36" s="55"/>
      <c r="N36" s="8">
        <f t="shared" si="2"/>
        <v>233.28116600000001</v>
      </c>
      <c r="O36" s="8">
        <f t="shared" si="3"/>
        <v>184.38682799999998</v>
      </c>
      <c r="P36" s="8">
        <f t="shared" si="4"/>
        <v>69.759888000000004</v>
      </c>
      <c r="Q36" s="51"/>
      <c r="R36" s="8">
        <f t="shared" si="5"/>
        <v>1674.2373120000002</v>
      </c>
      <c r="S36" s="8">
        <f t="shared" si="6"/>
        <v>523.38044000000002</v>
      </c>
      <c r="T36" s="8">
        <f t="shared" si="1"/>
        <v>1212.5512199999998</v>
      </c>
    </row>
    <row r="37" spans="1:22">
      <c r="A37" s="61"/>
      <c r="B37" s="62"/>
      <c r="C37" s="62"/>
      <c r="D37" s="63"/>
      <c r="E37" s="63"/>
      <c r="F37" s="63"/>
      <c r="G37" s="63"/>
      <c r="H37" s="64"/>
      <c r="I37" s="63"/>
      <c r="J37" s="63"/>
      <c r="K37" s="65"/>
      <c r="L37" s="64"/>
      <c r="M37" s="55"/>
      <c r="N37" s="66"/>
      <c r="O37" s="66"/>
      <c r="P37" s="66"/>
      <c r="Q37" s="51"/>
      <c r="R37" s="66"/>
      <c r="S37" s="66"/>
      <c r="T37" s="66"/>
    </row>
    <row r="38" spans="1:22">
      <c r="A38" s="57">
        <v>33860</v>
      </c>
      <c r="B38" s="58" t="s">
        <v>87</v>
      </c>
      <c r="C38" s="58" t="s">
        <v>88</v>
      </c>
      <c r="D38" s="6" t="s">
        <v>89</v>
      </c>
      <c r="E38" s="6" t="s">
        <v>90</v>
      </c>
      <c r="F38" s="6" t="s">
        <v>30</v>
      </c>
      <c r="G38" s="6" t="s">
        <v>91</v>
      </c>
      <c r="H38" s="56" t="s">
        <v>92</v>
      </c>
      <c r="I38" s="6" t="s">
        <v>30</v>
      </c>
      <c r="J38" s="6" t="s">
        <v>91</v>
      </c>
      <c r="K38" s="54">
        <v>0.8</v>
      </c>
      <c r="L38" s="56" t="str">
        <f t="shared" ref="L38:L69" si="7">H38</f>
        <v>33860</v>
      </c>
      <c r="M38" s="55"/>
      <c r="N38" s="8">
        <f t="shared" si="2"/>
        <v>171.946</v>
      </c>
      <c r="O38" s="8">
        <f t="shared" si="3"/>
        <v>135.90800000000002</v>
      </c>
      <c r="P38" s="8">
        <f t="shared" si="4"/>
        <v>51.417999999999999</v>
      </c>
      <c r="Q38" s="51"/>
      <c r="R38" s="8">
        <f t="shared" si="5"/>
        <v>1234.0319999999999</v>
      </c>
      <c r="S38" s="8">
        <f t="shared" si="6"/>
        <v>411.52000000000004</v>
      </c>
      <c r="T38" s="8">
        <f t="shared" si="1"/>
        <v>912.56999999999994</v>
      </c>
    </row>
    <row r="39" spans="1:22">
      <c r="A39" s="57">
        <v>19300</v>
      </c>
      <c r="B39" s="58" t="s">
        <v>93</v>
      </c>
      <c r="C39" s="58" t="s">
        <v>94</v>
      </c>
      <c r="D39" s="6" t="s">
        <v>95</v>
      </c>
      <c r="E39" s="6" t="s">
        <v>90</v>
      </c>
      <c r="F39" s="6" t="s">
        <v>30</v>
      </c>
      <c r="G39" s="6" t="s">
        <v>96</v>
      </c>
      <c r="H39" s="56" t="s">
        <v>97</v>
      </c>
      <c r="I39" s="6" t="s">
        <v>30</v>
      </c>
      <c r="J39" s="6" t="s">
        <v>96</v>
      </c>
      <c r="K39" s="54">
        <v>0.8</v>
      </c>
      <c r="L39" s="56" t="str">
        <f t="shared" si="7"/>
        <v>19300</v>
      </c>
      <c r="M39" s="55"/>
      <c r="N39" s="8">
        <f t="shared" si="2"/>
        <v>171.946</v>
      </c>
      <c r="O39" s="8">
        <f t="shared" si="3"/>
        <v>135.90800000000002</v>
      </c>
      <c r="P39" s="8">
        <f t="shared" si="4"/>
        <v>51.417999999999999</v>
      </c>
      <c r="Q39" s="51"/>
      <c r="R39" s="8">
        <f t="shared" si="5"/>
        <v>1234.0319999999999</v>
      </c>
      <c r="S39" s="8">
        <f t="shared" si="6"/>
        <v>411.52000000000004</v>
      </c>
      <c r="T39" s="8">
        <f t="shared" si="1"/>
        <v>912.56999999999994</v>
      </c>
    </row>
    <row r="40" spans="1:22">
      <c r="A40" s="57">
        <v>99901</v>
      </c>
      <c r="B40" s="58" t="s">
        <v>98</v>
      </c>
      <c r="C40" s="58" t="s">
        <v>99</v>
      </c>
      <c r="D40" s="6" t="s">
        <v>100</v>
      </c>
      <c r="E40" s="6" t="s">
        <v>90</v>
      </c>
      <c r="F40" s="6" t="s">
        <v>24</v>
      </c>
      <c r="G40" s="6" t="s">
        <v>101</v>
      </c>
      <c r="H40" s="56">
        <v>99901</v>
      </c>
      <c r="I40" s="6" t="s">
        <v>24</v>
      </c>
      <c r="J40" s="6" t="s">
        <v>101</v>
      </c>
      <c r="K40" s="54">
        <v>0.7712</v>
      </c>
      <c r="L40" s="56">
        <f t="shared" si="7"/>
        <v>99901</v>
      </c>
      <c r="M40" s="55"/>
      <c r="N40" s="8">
        <f t="shared" si="2"/>
        <v>168.00126399999999</v>
      </c>
      <c r="O40" s="8">
        <f t="shared" si="3"/>
        <v>132.79011200000002</v>
      </c>
      <c r="P40" s="8">
        <f t="shared" si="4"/>
        <v>50.238351999999999</v>
      </c>
      <c r="Q40" s="51"/>
      <c r="R40" s="8">
        <f t="shared" si="5"/>
        <v>1205.720448</v>
      </c>
      <c r="S40" s="8">
        <f t="shared" si="6"/>
        <v>404.32576</v>
      </c>
      <c r="T40" s="8">
        <f t="shared" si="1"/>
        <v>893.27688000000001</v>
      </c>
      <c r="V40" t="s">
        <v>102</v>
      </c>
    </row>
    <row r="41" spans="1:22">
      <c r="A41" s="57">
        <v>13820</v>
      </c>
      <c r="B41" s="58" t="s">
        <v>103</v>
      </c>
      <c r="C41" s="58" t="s">
        <v>104</v>
      </c>
      <c r="D41" s="6" t="s">
        <v>105</v>
      </c>
      <c r="E41" s="6" t="s">
        <v>90</v>
      </c>
      <c r="F41" s="6" t="s">
        <v>30</v>
      </c>
      <c r="G41" s="6" t="s">
        <v>106</v>
      </c>
      <c r="H41" s="56" t="s">
        <v>107</v>
      </c>
      <c r="I41" s="6" t="s">
        <v>30</v>
      </c>
      <c r="J41" s="6" t="s">
        <v>106</v>
      </c>
      <c r="K41" s="54">
        <v>0.81930000000000003</v>
      </c>
      <c r="L41" s="56" t="str">
        <f t="shared" si="7"/>
        <v>13820</v>
      </c>
      <c r="M41" s="55"/>
      <c r="N41" s="8">
        <f t="shared" si="2"/>
        <v>174.58952099999999</v>
      </c>
      <c r="O41" s="8">
        <f t="shared" si="3"/>
        <v>137.99741800000001</v>
      </c>
      <c r="P41" s="8">
        <f t="shared" si="4"/>
        <v>52.208528000000001</v>
      </c>
      <c r="Q41" s="51"/>
      <c r="R41" s="8">
        <f t="shared" si="5"/>
        <v>1253.004672</v>
      </c>
      <c r="S41" s="8">
        <f t="shared" si="6"/>
        <v>416.34114</v>
      </c>
      <c r="T41" s="8">
        <f t="shared" si="1"/>
        <v>925.49906999999996</v>
      </c>
    </row>
    <row r="42" spans="1:22">
      <c r="A42" s="57">
        <v>13820</v>
      </c>
      <c r="B42" s="58" t="s">
        <v>108</v>
      </c>
      <c r="C42" s="58" t="s">
        <v>109</v>
      </c>
      <c r="D42" s="6" t="s">
        <v>110</v>
      </c>
      <c r="E42" s="6" t="s">
        <v>90</v>
      </c>
      <c r="F42" s="6" t="s">
        <v>30</v>
      </c>
      <c r="G42" s="6" t="s">
        <v>106</v>
      </c>
      <c r="H42" s="56" t="s">
        <v>107</v>
      </c>
      <c r="I42" s="6" t="s">
        <v>30</v>
      </c>
      <c r="J42" s="6" t="s">
        <v>106</v>
      </c>
      <c r="K42" s="54">
        <v>0.81930000000000003</v>
      </c>
      <c r="L42" s="56" t="str">
        <f t="shared" si="7"/>
        <v>13820</v>
      </c>
      <c r="M42" s="55"/>
      <c r="N42" s="8">
        <f t="shared" si="2"/>
        <v>174.58952099999999</v>
      </c>
      <c r="O42" s="8">
        <f t="shared" si="3"/>
        <v>137.99741800000001</v>
      </c>
      <c r="P42" s="8">
        <f t="shared" si="4"/>
        <v>52.208528000000001</v>
      </c>
      <c r="Q42" s="51"/>
      <c r="R42" s="8">
        <f t="shared" si="5"/>
        <v>1253.004672</v>
      </c>
      <c r="S42" s="8">
        <f t="shared" si="6"/>
        <v>416.34114</v>
      </c>
      <c r="T42" s="8">
        <f t="shared" si="1"/>
        <v>925.49906999999996</v>
      </c>
    </row>
    <row r="43" spans="1:22">
      <c r="A43" s="57">
        <v>99901</v>
      </c>
      <c r="B43" s="58" t="s">
        <v>111</v>
      </c>
      <c r="C43" s="58" t="s">
        <v>112</v>
      </c>
      <c r="D43" s="6" t="s">
        <v>113</v>
      </c>
      <c r="E43" s="6" t="s">
        <v>90</v>
      </c>
      <c r="F43" s="6" t="s">
        <v>24</v>
      </c>
      <c r="G43" s="6" t="s">
        <v>101</v>
      </c>
      <c r="H43" s="56">
        <v>99901</v>
      </c>
      <c r="I43" s="6" t="s">
        <v>24</v>
      </c>
      <c r="J43" s="6" t="s">
        <v>101</v>
      </c>
      <c r="K43" s="54">
        <v>0.7712</v>
      </c>
      <c r="L43" s="56">
        <f t="shared" si="7"/>
        <v>99901</v>
      </c>
      <c r="M43" s="55"/>
      <c r="N43" s="8">
        <f t="shared" si="2"/>
        <v>168.00126399999999</v>
      </c>
      <c r="O43" s="8">
        <f t="shared" si="3"/>
        <v>132.79011200000002</v>
      </c>
      <c r="P43" s="8">
        <f t="shared" si="4"/>
        <v>50.238351999999999</v>
      </c>
      <c r="Q43" s="51"/>
      <c r="R43" s="8">
        <f t="shared" si="5"/>
        <v>1205.720448</v>
      </c>
      <c r="S43" s="8">
        <f t="shared" si="6"/>
        <v>404.32576</v>
      </c>
      <c r="T43" s="8">
        <f t="shared" si="1"/>
        <v>893.27688000000001</v>
      </c>
    </row>
    <row r="44" spans="1:22">
      <c r="A44" s="57">
        <v>99901</v>
      </c>
      <c r="B44" s="58" t="s">
        <v>114</v>
      </c>
      <c r="C44" s="58" t="s">
        <v>115</v>
      </c>
      <c r="D44" s="6" t="s">
        <v>116</v>
      </c>
      <c r="E44" s="6" t="s">
        <v>90</v>
      </c>
      <c r="F44" s="6" t="s">
        <v>24</v>
      </c>
      <c r="G44" s="6" t="s">
        <v>101</v>
      </c>
      <c r="H44" s="56">
        <v>99901</v>
      </c>
      <c r="I44" s="6" t="s">
        <v>24</v>
      </c>
      <c r="J44" s="6" t="s">
        <v>101</v>
      </c>
      <c r="K44" s="54">
        <v>0.7712</v>
      </c>
      <c r="L44" s="56">
        <f t="shared" si="7"/>
        <v>99901</v>
      </c>
      <c r="M44" s="55"/>
      <c r="N44" s="8">
        <f t="shared" si="2"/>
        <v>168.00126399999999</v>
      </c>
      <c r="O44" s="8">
        <f t="shared" si="3"/>
        <v>132.79011200000002</v>
      </c>
      <c r="P44" s="8">
        <f t="shared" si="4"/>
        <v>50.238351999999999</v>
      </c>
      <c r="Q44" s="51"/>
      <c r="R44" s="8">
        <f t="shared" si="5"/>
        <v>1205.720448</v>
      </c>
      <c r="S44" s="8">
        <f t="shared" si="6"/>
        <v>404.32576</v>
      </c>
      <c r="T44" s="8">
        <f t="shared" si="1"/>
        <v>893.27688000000001</v>
      </c>
    </row>
    <row r="45" spans="1:22">
      <c r="A45" s="57">
        <v>11500</v>
      </c>
      <c r="B45" s="58" t="s">
        <v>117</v>
      </c>
      <c r="C45" s="58" t="s">
        <v>118</v>
      </c>
      <c r="D45" s="6" t="s">
        <v>119</v>
      </c>
      <c r="E45" s="6" t="s">
        <v>90</v>
      </c>
      <c r="F45" s="6" t="s">
        <v>30</v>
      </c>
      <c r="G45" s="6" t="s">
        <v>120</v>
      </c>
      <c r="H45" s="56" t="s">
        <v>121</v>
      </c>
      <c r="I45" s="6" t="s">
        <v>30</v>
      </c>
      <c r="J45" s="6" t="s">
        <v>120</v>
      </c>
      <c r="K45" s="54">
        <v>0.8</v>
      </c>
      <c r="L45" s="56" t="str">
        <f t="shared" si="7"/>
        <v>11500</v>
      </c>
      <c r="M45" s="55"/>
      <c r="N45" s="8">
        <f t="shared" si="2"/>
        <v>171.946</v>
      </c>
      <c r="O45" s="8">
        <f t="shared" si="3"/>
        <v>135.90800000000002</v>
      </c>
      <c r="P45" s="8">
        <f t="shared" si="4"/>
        <v>51.417999999999999</v>
      </c>
      <c r="Q45" s="51"/>
      <c r="R45" s="8">
        <f t="shared" si="5"/>
        <v>1234.0319999999999</v>
      </c>
      <c r="S45" s="8">
        <f t="shared" si="6"/>
        <v>411.52000000000004</v>
      </c>
      <c r="T45" s="8">
        <f t="shared" si="1"/>
        <v>912.56999999999994</v>
      </c>
    </row>
    <row r="46" spans="1:22">
      <c r="A46" s="57">
        <v>99901</v>
      </c>
      <c r="B46" s="58" t="s">
        <v>122</v>
      </c>
      <c r="C46" s="58" t="s">
        <v>123</v>
      </c>
      <c r="D46" s="6" t="s">
        <v>124</v>
      </c>
      <c r="E46" s="6" t="s">
        <v>90</v>
      </c>
      <c r="F46" s="6" t="s">
        <v>24</v>
      </c>
      <c r="G46" s="6" t="s">
        <v>101</v>
      </c>
      <c r="H46" s="56">
        <v>99901</v>
      </c>
      <c r="I46" s="6" t="s">
        <v>24</v>
      </c>
      <c r="J46" s="6" t="s">
        <v>101</v>
      </c>
      <c r="K46" s="54">
        <v>0.7712</v>
      </c>
      <c r="L46" s="56">
        <f t="shared" si="7"/>
        <v>99901</v>
      </c>
      <c r="M46" s="55"/>
      <c r="N46" s="8">
        <f t="shared" si="2"/>
        <v>168.00126399999999</v>
      </c>
      <c r="O46" s="8">
        <f t="shared" si="3"/>
        <v>132.79011200000002</v>
      </c>
      <c r="P46" s="8">
        <f t="shared" si="4"/>
        <v>50.238351999999999</v>
      </c>
      <c r="Q46" s="51"/>
      <c r="R46" s="8">
        <f t="shared" si="5"/>
        <v>1205.720448</v>
      </c>
      <c r="S46" s="8">
        <f t="shared" si="6"/>
        <v>404.32576</v>
      </c>
      <c r="T46" s="8">
        <f t="shared" si="1"/>
        <v>893.27688000000001</v>
      </c>
    </row>
    <row r="47" spans="1:22">
      <c r="A47" s="57">
        <v>99901</v>
      </c>
      <c r="B47" s="58" t="s">
        <v>125</v>
      </c>
      <c r="C47" s="58" t="s">
        <v>126</v>
      </c>
      <c r="D47" s="6" t="s">
        <v>127</v>
      </c>
      <c r="E47" s="6" t="s">
        <v>90</v>
      </c>
      <c r="F47" s="6" t="s">
        <v>24</v>
      </c>
      <c r="G47" s="6" t="s">
        <v>101</v>
      </c>
      <c r="H47" s="56">
        <v>99901</v>
      </c>
      <c r="I47" s="6" t="s">
        <v>24</v>
      </c>
      <c r="J47" s="6" t="s">
        <v>101</v>
      </c>
      <c r="K47" s="54">
        <v>0.7712</v>
      </c>
      <c r="L47" s="56">
        <f t="shared" si="7"/>
        <v>99901</v>
      </c>
      <c r="M47" s="55"/>
      <c r="N47" s="8">
        <f t="shared" si="2"/>
        <v>168.00126399999999</v>
      </c>
      <c r="O47" s="8">
        <f t="shared" si="3"/>
        <v>132.79011200000002</v>
      </c>
      <c r="P47" s="8">
        <f t="shared" si="4"/>
        <v>50.238351999999999</v>
      </c>
      <c r="Q47" s="51"/>
      <c r="R47" s="8">
        <f t="shared" si="5"/>
        <v>1205.720448</v>
      </c>
      <c r="S47" s="8">
        <f t="shared" si="6"/>
        <v>404.32576</v>
      </c>
      <c r="T47" s="8">
        <f t="shared" si="1"/>
        <v>893.27688000000001</v>
      </c>
    </row>
    <row r="48" spans="1:22">
      <c r="A48" s="57">
        <v>13820</v>
      </c>
      <c r="B48" s="58" t="s">
        <v>128</v>
      </c>
      <c r="C48" s="58" t="s">
        <v>129</v>
      </c>
      <c r="D48" s="6" t="s">
        <v>130</v>
      </c>
      <c r="E48" s="6" t="s">
        <v>90</v>
      </c>
      <c r="F48" s="6" t="s">
        <v>30</v>
      </c>
      <c r="G48" s="6" t="s">
        <v>106</v>
      </c>
      <c r="H48" s="56" t="s">
        <v>107</v>
      </c>
      <c r="I48" s="6" t="s">
        <v>30</v>
      </c>
      <c r="J48" s="6" t="s">
        <v>106</v>
      </c>
      <c r="K48" s="54">
        <v>0.81930000000000003</v>
      </c>
      <c r="L48" s="56" t="str">
        <f t="shared" si="7"/>
        <v>13820</v>
      </c>
      <c r="M48" s="55"/>
      <c r="N48" s="8">
        <f t="shared" si="2"/>
        <v>174.58952099999999</v>
      </c>
      <c r="O48" s="8">
        <f t="shared" si="3"/>
        <v>137.99741800000001</v>
      </c>
      <c r="P48" s="8">
        <f t="shared" si="4"/>
        <v>52.208528000000001</v>
      </c>
      <c r="Q48" s="51"/>
      <c r="R48" s="8">
        <f t="shared" si="5"/>
        <v>1253.004672</v>
      </c>
      <c r="S48" s="8">
        <f t="shared" si="6"/>
        <v>416.34114</v>
      </c>
      <c r="T48" s="8">
        <f t="shared" si="1"/>
        <v>925.49906999999996</v>
      </c>
    </row>
    <row r="49" spans="1:20">
      <c r="A49" s="57">
        <v>99901</v>
      </c>
      <c r="B49" s="58" t="s">
        <v>131</v>
      </c>
      <c r="C49" s="58" t="s">
        <v>132</v>
      </c>
      <c r="D49" s="6" t="s">
        <v>133</v>
      </c>
      <c r="E49" s="6" t="s">
        <v>90</v>
      </c>
      <c r="F49" s="6" t="s">
        <v>24</v>
      </c>
      <c r="G49" s="6" t="s">
        <v>101</v>
      </c>
      <c r="H49" s="56">
        <v>99901</v>
      </c>
      <c r="I49" s="6" t="s">
        <v>24</v>
      </c>
      <c r="J49" s="6" t="s">
        <v>101</v>
      </c>
      <c r="K49" s="54">
        <v>0.7712</v>
      </c>
      <c r="L49" s="56">
        <f t="shared" si="7"/>
        <v>99901</v>
      </c>
      <c r="M49" s="55"/>
      <c r="N49" s="8">
        <f t="shared" si="2"/>
        <v>168.00126399999999</v>
      </c>
      <c r="O49" s="8">
        <f t="shared" si="3"/>
        <v>132.79011200000002</v>
      </c>
      <c r="P49" s="8">
        <f t="shared" si="4"/>
        <v>50.238351999999999</v>
      </c>
      <c r="Q49" s="51"/>
      <c r="R49" s="8">
        <f t="shared" si="5"/>
        <v>1205.720448</v>
      </c>
      <c r="S49" s="8">
        <f t="shared" si="6"/>
        <v>404.32576</v>
      </c>
      <c r="T49" s="8">
        <f t="shared" si="1"/>
        <v>893.27688000000001</v>
      </c>
    </row>
    <row r="50" spans="1:20">
      <c r="A50" s="57">
        <v>99901</v>
      </c>
      <c r="B50" s="58" t="s">
        <v>134</v>
      </c>
      <c r="C50" s="58" t="s">
        <v>135</v>
      </c>
      <c r="D50" s="6" t="s">
        <v>136</v>
      </c>
      <c r="E50" s="6" t="s">
        <v>90</v>
      </c>
      <c r="F50" s="6" t="s">
        <v>24</v>
      </c>
      <c r="G50" s="6" t="s">
        <v>101</v>
      </c>
      <c r="H50" s="56">
        <v>99901</v>
      </c>
      <c r="I50" s="6" t="s">
        <v>24</v>
      </c>
      <c r="J50" s="6" t="s">
        <v>101</v>
      </c>
      <c r="K50" s="54">
        <v>0.7712</v>
      </c>
      <c r="L50" s="56">
        <f t="shared" si="7"/>
        <v>99901</v>
      </c>
      <c r="M50" s="55"/>
      <c r="N50" s="8">
        <f t="shared" si="2"/>
        <v>168.00126399999999</v>
      </c>
      <c r="O50" s="8">
        <f t="shared" si="3"/>
        <v>132.79011200000002</v>
      </c>
      <c r="P50" s="8">
        <f t="shared" si="4"/>
        <v>50.238351999999999</v>
      </c>
      <c r="Q50" s="51"/>
      <c r="R50" s="8">
        <f t="shared" si="5"/>
        <v>1205.720448</v>
      </c>
      <c r="S50" s="8">
        <f t="shared" si="6"/>
        <v>404.32576</v>
      </c>
      <c r="T50" s="8">
        <f t="shared" si="1"/>
        <v>893.27688000000001</v>
      </c>
    </row>
    <row r="51" spans="1:20">
      <c r="A51" s="57">
        <v>99901</v>
      </c>
      <c r="B51" s="58" t="s">
        <v>137</v>
      </c>
      <c r="C51" s="58" t="s">
        <v>138</v>
      </c>
      <c r="D51" s="6" t="s">
        <v>139</v>
      </c>
      <c r="E51" s="6" t="s">
        <v>90</v>
      </c>
      <c r="F51" s="6" t="s">
        <v>24</v>
      </c>
      <c r="G51" s="6" t="s">
        <v>101</v>
      </c>
      <c r="H51" s="56">
        <v>99901</v>
      </c>
      <c r="I51" s="6" t="s">
        <v>24</v>
      </c>
      <c r="J51" s="6" t="s">
        <v>101</v>
      </c>
      <c r="K51" s="54">
        <v>0.7712</v>
      </c>
      <c r="L51" s="56">
        <f t="shared" si="7"/>
        <v>99901</v>
      </c>
      <c r="M51" s="55"/>
      <c r="N51" s="8">
        <f t="shared" si="2"/>
        <v>168.00126399999999</v>
      </c>
      <c r="O51" s="8">
        <f t="shared" si="3"/>
        <v>132.79011200000002</v>
      </c>
      <c r="P51" s="8">
        <f t="shared" si="4"/>
        <v>50.238351999999999</v>
      </c>
      <c r="Q51" s="51"/>
      <c r="R51" s="8">
        <f t="shared" si="5"/>
        <v>1205.720448</v>
      </c>
      <c r="S51" s="8">
        <f t="shared" si="6"/>
        <v>404.32576</v>
      </c>
      <c r="T51" s="8">
        <f t="shared" si="1"/>
        <v>893.27688000000001</v>
      </c>
    </row>
    <row r="52" spans="1:20">
      <c r="A52" s="57">
        <v>99901</v>
      </c>
      <c r="B52" s="58" t="s">
        <v>140</v>
      </c>
      <c r="C52" s="58" t="s">
        <v>141</v>
      </c>
      <c r="D52" s="6" t="s">
        <v>142</v>
      </c>
      <c r="E52" s="6" t="s">
        <v>90</v>
      </c>
      <c r="F52" s="6" t="s">
        <v>24</v>
      </c>
      <c r="G52" s="6" t="s">
        <v>101</v>
      </c>
      <c r="H52" s="56">
        <v>99901</v>
      </c>
      <c r="I52" s="6" t="s">
        <v>24</v>
      </c>
      <c r="J52" s="6" t="s">
        <v>101</v>
      </c>
      <c r="K52" s="54">
        <v>0.7712</v>
      </c>
      <c r="L52" s="56">
        <f t="shared" si="7"/>
        <v>99901</v>
      </c>
      <c r="M52" s="55"/>
      <c r="N52" s="8">
        <f t="shared" si="2"/>
        <v>168.00126399999999</v>
      </c>
      <c r="O52" s="8">
        <f t="shared" si="3"/>
        <v>132.79011200000002</v>
      </c>
      <c r="P52" s="8">
        <f t="shared" si="4"/>
        <v>50.238351999999999</v>
      </c>
      <c r="Q52" s="51"/>
      <c r="R52" s="8">
        <f t="shared" si="5"/>
        <v>1205.720448</v>
      </c>
      <c r="S52" s="8">
        <f t="shared" si="6"/>
        <v>404.32576</v>
      </c>
      <c r="T52" s="8">
        <f t="shared" si="1"/>
        <v>893.27688000000001</v>
      </c>
    </row>
    <row r="53" spans="1:20">
      <c r="A53" s="57">
        <v>99901</v>
      </c>
      <c r="B53" s="58" t="s">
        <v>143</v>
      </c>
      <c r="C53" s="58" t="s">
        <v>144</v>
      </c>
      <c r="D53" s="6" t="s">
        <v>145</v>
      </c>
      <c r="E53" s="6" t="s">
        <v>90</v>
      </c>
      <c r="F53" s="6" t="s">
        <v>24</v>
      </c>
      <c r="G53" s="6" t="s">
        <v>101</v>
      </c>
      <c r="H53" s="56">
        <v>99901</v>
      </c>
      <c r="I53" s="6" t="s">
        <v>24</v>
      </c>
      <c r="J53" s="6" t="s">
        <v>101</v>
      </c>
      <c r="K53" s="54">
        <v>0.7712</v>
      </c>
      <c r="L53" s="56">
        <f t="shared" si="7"/>
        <v>99901</v>
      </c>
      <c r="M53" s="55"/>
      <c r="N53" s="8">
        <f t="shared" si="2"/>
        <v>168.00126399999999</v>
      </c>
      <c r="O53" s="8">
        <f t="shared" si="3"/>
        <v>132.79011200000002</v>
      </c>
      <c r="P53" s="8">
        <f t="shared" si="4"/>
        <v>50.238351999999999</v>
      </c>
      <c r="Q53" s="51"/>
      <c r="R53" s="8">
        <f t="shared" si="5"/>
        <v>1205.720448</v>
      </c>
      <c r="S53" s="8">
        <f t="shared" si="6"/>
        <v>404.32576</v>
      </c>
      <c r="T53" s="8">
        <f t="shared" si="1"/>
        <v>893.27688000000001</v>
      </c>
    </row>
    <row r="54" spans="1:20">
      <c r="A54" s="57">
        <v>22520</v>
      </c>
      <c r="B54" s="58" t="s">
        <v>146</v>
      </c>
      <c r="C54" s="58" t="s">
        <v>147</v>
      </c>
      <c r="D54" s="6" t="s">
        <v>148</v>
      </c>
      <c r="E54" s="6" t="s">
        <v>90</v>
      </c>
      <c r="F54" s="6" t="s">
        <v>30</v>
      </c>
      <c r="G54" s="6" t="s">
        <v>149</v>
      </c>
      <c r="H54" s="56" t="s">
        <v>150</v>
      </c>
      <c r="I54" s="6" t="s">
        <v>30</v>
      </c>
      <c r="J54" s="6" t="s">
        <v>149</v>
      </c>
      <c r="K54" s="54">
        <v>0.74</v>
      </c>
      <c r="L54" s="56" t="str">
        <f t="shared" si="7"/>
        <v>22520</v>
      </c>
      <c r="M54" s="55"/>
      <c r="N54" s="8">
        <f t="shared" si="2"/>
        <v>163.7278</v>
      </c>
      <c r="O54" s="8">
        <f t="shared" si="3"/>
        <v>129.41239999999999</v>
      </c>
      <c r="P54" s="8">
        <f t="shared" si="4"/>
        <v>48.9604</v>
      </c>
      <c r="Q54" s="51"/>
      <c r="R54" s="8">
        <f t="shared" si="5"/>
        <v>1175.0496000000001</v>
      </c>
      <c r="S54" s="8">
        <f t="shared" si="6"/>
        <v>396.53200000000004</v>
      </c>
      <c r="T54" s="8">
        <f t="shared" si="1"/>
        <v>872.37599999999998</v>
      </c>
    </row>
    <row r="55" spans="1:20">
      <c r="A55" s="57">
        <v>99901</v>
      </c>
      <c r="B55" s="58" t="s">
        <v>151</v>
      </c>
      <c r="C55" s="58" t="s">
        <v>152</v>
      </c>
      <c r="D55" s="6" t="s">
        <v>153</v>
      </c>
      <c r="E55" s="6" t="s">
        <v>90</v>
      </c>
      <c r="F55" s="6" t="s">
        <v>24</v>
      </c>
      <c r="G55" s="6" t="s">
        <v>101</v>
      </c>
      <c r="H55" s="56">
        <v>99901</v>
      </c>
      <c r="I55" s="6" t="s">
        <v>24</v>
      </c>
      <c r="J55" s="6" t="s">
        <v>101</v>
      </c>
      <c r="K55" s="54">
        <v>0.7712</v>
      </c>
      <c r="L55" s="56">
        <f t="shared" si="7"/>
        <v>99901</v>
      </c>
      <c r="M55" s="55"/>
      <c r="N55" s="8">
        <f t="shared" si="2"/>
        <v>168.00126399999999</v>
      </c>
      <c r="O55" s="8">
        <f t="shared" si="3"/>
        <v>132.79011200000002</v>
      </c>
      <c r="P55" s="8">
        <f t="shared" si="4"/>
        <v>50.238351999999999</v>
      </c>
      <c r="Q55" s="51"/>
      <c r="R55" s="8">
        <f t="shared" si="5"/>
        <v>1205.720448</v>
      </c>
      <c r="S55" s="8">
        <f t="shared" si="6"/>
        <v>404.32576</v>
      </c>
      <c r="T55" s="8">
        <f t="shared" si="1"/>
        <v>893.27688000000001</v>
      </c>
    </row>
    <row r="56" spans="1:20">
      <c r="A56" s="57">
        <v>99901</v>
      </c>
      <c r="B56" s="58" t="s">
        <v>154</v>
      </c>
      <c r="C56" s="58" t="s">
        <v>155</v>
      </c>
      <c r="D56" s="6" t="s">
        <v>156</v>
      </c>
      <c r="E56" s="6" t="s">
        <v>90</v>
      </c>
      <c r="F56" s="6" t="s">
        <v>24</v>
      </c>
      <c r="G56" s="6" t="s">
        <v>101</v>
      </c>
      <c r="H56" s="56">
        <v>99901</v>
      </c>
      <c r="I56" s="6" t="s">
        <v>24</v>
      </c>
      <c r="J56" s="6" t="s">
        <v>101</v>
      </c>
      <c r="K56" s="54">
        <v>0.7712</v>
      </c>
      <c r="L56" s="56">
        <f t="shared" si="7"/>
        <v>99901</v>
      </c>
      <c r="M56" s="55"/>
      <c r="N56" s="8">
        <f t="shared" si="2"/>
        <v>168.00126399999999</v>
      </c>
      <c r="O56" s="8">
        <f t="shared" si="3"/>
        <v>132.79011200000002</v>
      </c>
      <c r="P56" s="8">
        <f t="shared" si="4"/>
        <v>50.238351999999999</v>
      </c>
      <c r="Q56" s="51"/>
      <c r="R56" s="8">
        <f t="shared" si="5"/>
        <v>1205.720448</v>
      </c>
      <c r="S56" s="8">
        <f t="shared" si="6"/>
        <v>404.32576</v>
      </c>
      <c r="T56" s="8">
        <f t="shared" si="1"/>
        <v>893.27688000000001</v>
      </c>
    </row>
    <row r="57" spans="1:20">
      <c r="A57" s="57">
        <v>99901</v>
      </c>
      <c r="B57" s="58" t="s">
        <v>157</v>
      </c>
      <c r="C57" s="58" t="s">
        <v>158</v>
      </c>
      <c r="D57" s="6" t="s">
        <v>159</v>
      </c>
      <c r="E57" s="6" t="s">
        <v>90</v>
      </c>
      <c r="F57" s="6" t="s">
        <v>24</v>
      </c>
      <c r="G57" s="6" t="s">
        <v>101</v>
      </c>
      <c r="H57" s="56">
        <v>99901</v>
      </c>
      <c r="I57" s="6" t="s">
        <v>24</v>
      </c>
      <c r="J57" s="6" t="s">
        <v>101</v>
      </c>
      <c r="K57" s="54">
        <v>0.7712</v>
      </c>
      <c r="L57" s="56">
        <f t="shared" si="7"/>
        <v>99901</v>
      </c>
      <c r="M57" s="55"/>
      <c r="N57" s="8">
        <f t="shared" si="2"/>
        <v>168.00126399999999</v>
      </c>
      <c r="O57" s="8">
        <f t="shared" si="3"/>
        <v>132.79011200000002</v>
      </c>
      <c r="P57" s="8">
        <f t="shared" si="4"/>
        <v>50.238351999999999</v>
      </c>
      <c r="Q57" s="51"/>
      <c r="R57" s="8">
        <f t="shared" si="5"/>
        <v>1205.720448</v>
      </c>
      <c r="S57" s="8">
        <f t="shared" si="6"/>
        <v>404.32576</v>
      </c>
      <c r="T57" s="8">
        <f t="shared" si="1"/>
        <v>893.27688000000001</v>
      </c>
    </row>
    <row r="58" spans="1:20">
      <c r="A58" s="57">
        <v>99901</v>
      </c>
      <c r="B58" s="58" t="s">
        <v>160</v>
      </c>
      <c r="C58" s="58" t="s">
        <v>161</v>
      </c>
      <c r="D58" s="6" t="s">
        <v>162</v>
      </c>
      <c r="E58" s="6" t="s">
        <v>90</v>
      </c>
      <c r="F58" s="6" t="s">
        <v>24</v>
      </c>
      <c r="G58" s="6" t="s">
        <v>101</v>
      </c>
      <c r="H58" s="56">
        <v>99901</v>
      </c>
      <c r="I58" s="6" t="s">
        <v>24</v>
      </c>
      <c r="J58" s="6" t="s">
        <v>101</v>
      </c>
      <c r="K58" s="54">
        <v>0.7712</v>
      </c>
      <c r="L58" s="56">
        <f t="shared" si="7"/>
        <v>99901</v>
      </c>
      <c r="M58" s="55"/>
      <c r="N58" s="8">
        <f t="shared" si="2"/>
        <v>168.00126399999999</v>
      </c>
      <c r="O58" s="8">
        <f t="shared" si="3"/>
        <v>132.79011200000002</v>
      </c>
      <c r="P58" s="8">
        <f t="shared" si="4"/>
        <v>50.238351999999999</v>
      </c>
      <c r="Q58" s="51"/>
      <c r="R58" s="8">
        <f t="shared" si="5"/>
        <v>1205.720448</v>
      </c>
      <c r="S58" s="8">
        <f t="shared" si="6"/>
        <v>404.32576</v>
      </c>
      <c r="T58" s="8">
        <f t="shared" si="1"/>
        <v>893.27688000000001</v>
      </c>
    </row>
    <row r="59" spans="1:20">
      <c r="A59" s="57">
        <v>99901</v>
      </c>
      <c r="B59" s="58" t="s">
        <v>163</v>
      </c>
      <c r="C59" s="58" t="s">
        <v>164</v>
      </c>
      <c r="D59" s="6" t="s">
        <v>165</v>
      </c>
      <c r="E59" s="6" t="s">
        <v>90</v>
      </c>
      <c r="F59" s="6" t="s">
        <v>24</v>
      </c>
      <c r="G59" s="6" t="s">
        <v>101</v>
      </c>
      <c r="H59" s="56">
        <v>99901</v>
      </c>
      <c r="I59" s="6" t="s">
        <v>24</v>
      </c>
      <c r="J59" s="6" t="s">
        <v>101</v>
      </c>
      <c r="K59" s="54">
        <v>0.7712</v>
      </c>
      <c r="L59" s="56">
        <f t="shared" si="7"/>
        <v>99901</v>
      </c>
      <c r="M59" s="55"/>
      <c r="N59" s="8">
        <f t="shared" si="2"/>
        <v>168.00126399999999</v>
      </c>
      <c r="O59" s="8">
        <f t="shared" si="3"/>
        <v>132.79011200000002</v>
      </c>
      <c r="P59" s="8">
        <f t="shared" si="4"/>
        <v>50.238351999999999</v>
      </c>
      <c r="Q59" s="51"/>
      <c r="R59" s="8">
        <f t="shared" si="5"/>
        <v>1205.720448</v>
      </c>
      <c r="S59" s="8">
        <f t="shared" si="6"/>
        <v>404.32576</v>
      </c>
      <c r="T59" s="8">
        <f t="shared" si="1"/>
        <v>893.27688000000001</v>
      </c>
    </row>
    <row r="60" spans="1:20">
      <c r="A60" s="57">
        <v>99901</v>
      </c>
      <c r="B60" s="58" t="s">
        <v>166</v>
      </c>
      <c r="C60" s="58" t="s">
        <v>167</v>
      </c>
      <c r="D60" s="6" t="s">
        <v>168</v>
      </c>
      <c r="E60" s="6" t="s">
        <v>90</v>
      </c>
      <c r="F60" s="6" t="s">
        <v>24</v>
      </c>
      <c r="G60" s="6" t="s">
        <v>101</v>
      </c>
      <c r="H60" s="56">
        <v>99901</v>
      </c>
      <c r="I60" s="6" t="s">
        <v>24</v>
      </c>
      <c r="J60" s="6" t="s">
        <v>101</v>
      </c>
      <c r="K60" s="54">
        <v>0.7712</v>
      </c>
      <c r="L60" s="56">
        <f t="shared" si="7"/>
        <v>99901</v>
      </c>
      <c r="M60" s="55"/>
      <c r="N60" s="8">
        <f t="shared" si="2"/>
        <v>168.00126399999999</v>
      </c>
      <c r="O60" s="8">
        <f t="shared" si="3"/>
        <v>132.79011200000002</v>
      </c>
      <c r="P60" s="8">
        <f t="shared" si="4"/>
        <v>50.238351999999999</v>
      </c>
      <c r="Q60" s="51"/>
      <c r="R60" s="8">
        <f t="shared" si="5"/>
        <v>1205.720448</v>
      </c>
      <c r="S60" s="8">
        <f t="shared" si="6"/>
        <v>404.32576</v>
      </c>
      <c r="T60" s="8">
        <f t="shared" si="1"/>
        <v>893.27688000000001</v>
      </c>
    </row>
    <row r="61" spans="1:20">
      <c r="A61" s="57">
        <v>99901</v>
      </c>
      <c r="B61" s="58" t="s">
        <v>169</v>
      </c>
      <c r="C61" s="58" t="s">
        <v>170</v>
      </c>
      <c r="D61" s="6" t="s">
        <v>171</v>
      </c>
      <c r="E61" s="6" t="s">
        <v>90</v>
      </c>
      <c r="F61" s="6" t="s">
        <v>24</v>
      </c>
      <c r="G61" s="6" t="s">
        <v>101</v>
      </c>
      <c r="H61" s="56">
        <v>99901</v>
      </c>
      <c r="I61" s="6" t="s">
        <v>24</v>
      </c>
      <c r="J61" s="6" t="s">
        <v>101</v>
      </c>
      <c r="K61" s="54">
        <v>0.7712</v>
      </c>
      <c r="L61" s="56">
        <f t="shared" si="7"/>
        <v>99901</v>
      </c>
      <c r="M61" s="55"/>
      <c r="N61" s="8">
        <f t="shared" si="2"/>
        <v>168.00126399999999</v>
      </c>
      <c r="O61" s="8">
        <f t="shared" si="3"/>
        <v>132.79011200000002</v>
      </c>
      <c r="P61" s="8">
        <f t="shared" si="4"/>
        <v>50.238351999999999</v>
      </c>
      <c r="Q61" s="51"/>
      <c r="R61" s="8">
        <f t="shared" si="5"/>
        <v>1205.720448</v>
      </c>
      <c r="S61" s="8">
        <f t="shared" si="6"/>
        <v>404.32576</v>
      </c>
      <c r="T61" s="8">
        <f t="shared" si="1"/>
        <v>893.27688000000001</v>
      </c>
    </row>
    <row r="62" spans="1:20">
      <c r="A62" s="57">
        <v>99901</v>
      </c>
      <c r="B62" s="58" t="s">
        <v>172</v>
      </c>
      <c r="C62" s="58" t="s">
        <v>173</v>
      </c>
      <c r="D62" s="6" t="s">
        <v>174</v>
      </c>
      <c r="E62" s="6" t="s">
        <v>90</v>
      </c>
      <c r="F62" s="6" t="s">
        <v>24</v>
      </c>
      <c r="G62" s="6" t="s">
        <v>101</v>
      </c>
      <c r="H62" s="56">
        <v>99901</v>
      </c>
      <c r="I62" s="6" t="s">
        <v>24</v>
      </c>
      <c r="J62" s="6" t="s">
        <v>101</v>
      </c>
      <c r="K62" s="54">
        <v>0.7712</v>
      </c>
      <c r="L62" s="56">
        <f t="shared" si="7"/>
        <v>99901</v>
      </c>
      <c r="M62" s="55"/>
      <c r="N62" s="8">
        <f t="shared" si="2"/>
        <v>168.00126399999999</v>
      </c>
      <c r="O62" s="8">
        <f t="shared" si="3"/>
        <v>132.79011200000002</v>
      </c>
      <c r="P62" s="8">
        <f t="shared" si="4"/>
        <v>50.238351999999999</v>
      </c>
      <c r="Q62" s="51"/>
      <c r="R62" s="8">
        <f t="shared" si="5"/>
        <v>1205.720448</v>
      </c>
      <c r="S62" s="8">
        <f t="shared" si="6"/>
        <v>404.32576</v>
      </c>
      <c r="T62" s="8">
        <f t="shared" si="1"/>
        <v>893.27688000000001</v>
      </c>
    </row>
    <row r="63" spans="1:20">
      <c r="A63" s="57">
        <v>33860</v>
      </c>
      <c r="B63" s="58" t="s">
        <v>175</v>
      </c>
      <c r="C63" s="58" t="s">
        <v>176</v>
      </c>
      <c r="D63" s="6" t="s">
        <v>177</v>
      </c>
      <c r="E63" s="6" t="s">
        <v>90</v>
      </c>
      <c r="F63" s="6" t="s">
        <v>30</v>
      </c>
      <c r="G63" s="6" t="s">
        <v>91</v>
      </c>
      <c r="H63" s="56" t="s">
        <v>92</v>
      </c>
      <c r="I63" s="6" t="s">
        <v>30</v>
      </c>
      <c r="J63" s="6" t="s">
        <v>91</v>
      </c>
      <c r="K63" s="54">
        <v>0.8</v>
      </c>
      <c r="L63" s="56" t="str">
        <f t="shared" si="7"/>
        <v>33860</v>
      </c>
      <c r="M63" s="55"/>
      <c r="N63" s="8">
        <f t="shared" si="2"/>
        <v>171.946</v>
      </c>
      <c r="O63" s="8">
        <f t="shared" si="3"/>
        <v>135.90800000000002</v>
      </c>
      <c r="P63" s="8">
        <f t="shared" si="4"/>
        <v>51.417999999999999</v>
      </c>
      <c r="Q63" s="51"/>
      <c r="R63" s="8">
        <f t="shared" si="5"/>
        <v>1234.0319999999999</v>
      </c>
      <c r="S63" s="8">
        <f t="shared" si="6"/>
        <v>411.52000000000004</v>
      </c>
      <c r="T63" s="8">
        <f t="shared" si="1"/>
        <v>912.56999999999994</v>
      </c>
    </row>
    <row r="64" spans="1:20">
      <c r="A64" s="57">
        <v>99901</v>
      </c>
      <c r="B64" s="58" t="s">
        <v>178</v>
      </c>
      <c r="C64" s="58" t="s">
        <v>179</v>
      </c>
      <c r="D64" s="6" t="s">
        <v>180</v>
      </c>
      <c r="E64" s="6" t="s">
        <v>90</v>
      </c>
      <c r="F64" s="6" t="s">
        <v>24</v>
      </c>
      <c r="G64" s="6" t="s">
        <v>101</v>
      </c>
      <c r="H64" s="56">
        <v>99901</v>
      </c>
      <c r="I64" s="6" t="s">
        <v>24</v>
      </c>
      <c r="J64" s="6" t="s">
        <v>101</v>
      </c>
      <c r="K64" s="54">
        <v>0.7712</v>
      </c>
      <c r="L64" s="56">
        <f t="shared" si="7"/>
        <v>99901</v>
      </c>
      <c r="M64" s="55"/>
      <c r="N64" s="8">
        <f t="shared" si="2"/>
        <v>168.00126399999999</v>
      </c>
      <c r="O64" s="8">
        <f t="shared" si="3"/>
        <v>132.79011200000002</v>
      </c>
      <c r="P64" s="8">
        <f t="shared" si="4"/>
        <v>50.238351999999999</v>
      </c>
      <c r="Q64" s="51"/>
      <c r="R64" s="8">
        <f t="shared" si="5"/>
        <v>1205.720448</v>
      </c>
      <c r="S64" s="8">
        <f t="shared" si="6"/>
        <v>404.32576</v>
      </c>
      <c r="T64" s="8">
        <f t="shared" si="1"/>
        <v>893.27688000000001</v>
      </c>
    </row>
    <row r="65" spans="1:20">
      <c r="A65" s="57">
        <v>23460</v>
      </c>
      <c r="B65" s="58" t="s">
        <v>181</v>
      </c>
      <c r="C65" s="58" t="s">
        <v>182</v>
      </c>
      <c r="D65" s="6" t="s">
        <v>183</v>
      </c>
      <c r="E65" s="6" t="s">
        <v>90</v>
      </c>
      <c r="F65" s="6" t="s">
        <v>30</v>
      </c>
      <c r="G65" s="6" t="s">
        <v>184</v>
      </c>
      <c r="H65" s="56" t="s">
        <v>185</v>
      </c>
      <c r="I65" s="6" t="s">
        <v>30</v>
      </c>
      <c r="J65" s="6" t="s">
        <v>184</v>
      </c>
      <c r="K65" s="54">
        <v>0.78269999999999995</v>
      </c>
      <c r="L65" s="56" t="str">
        <f t="shared" si="7"/>
        <v>23460</v>
      </c>
      <c r="M65" s="55"/>
      <c r="N65" s="8">
        <f t="shared" si="2"/>
        <v>169.57641899999999</v>
      </c>
      <c r="O65" s="8">
        <f t="shared" si="3"/>
        <v>134.03510199999999</v>
      </c>
      <c r="P65" s="8">
        <f t="shared" si="4"/>
        <v>50.709391999999994</v>
      </c>
      <c r="Q65" s="51"/>
      <c r="R65" s="8">
        <f t="shared" si="5"/>
        <v>1217.025408</v>
      </c>
      <c r="S65" s="8">
        <f t="shared" si="6"/>
        <v>407.19846000000001</v>
      </c>
      <c r="T65" s="8">
        <f t="shared" si="1"/>
        <v>900.98072999999988</v>
      </c>
    </row>
    <row r="66" spans="1:20">
      <c r="A66" s="57">
        <v>99901</v>
      </c>
      <c r="B66" s="58" t="s">
        <v>186</v>
      </c>
      <c r="C66" s="58" t="s">
        <v>187</v>
      </c>
      <c r="D66" s="6" t="s">
        <v>188</v>
      </c>
      <c r="E66" s="6" t="s">
        <v>90</v>
      </c>
      <c r="F66" s="6" t="s">
        <v>24</v>
      </c>
      <c r="G66" s="6" t="s">
        <v>101</v>
      </c>
      <c r="H66" s="56">
        <v>99901</v>
      </c>
      <c r="I66" s="6" t="s">
        <v>24</v>
      </c>
      <c r="J66" s="6" t="s">
        <v>101</v>
      </c>
      <c r="K66" s="54">
        <v>0.7712</v>
      </c>
      <c r="L66" s="56">
        <f t="shared" si="7"/>
        <v>99901</v>
      </c>
      <c r="M66" s="55"/>
      <c r="N66" s="8">
        <f t="shared" si="2"/>
        <v>168.00126399999999</v>
      </c>
      <c r="O66" s="8">
        <f t="shared" si="3"/>
        <v>132.79011200000002</v>
      </c>
      <c r="P66" s="8">
        <f t="shared" si="4"/>
        <v>50.238351999999999</v>
      </c>
      <c r="Q66" s="51"/>
      <c r="R66" s="8">
        <f t="shared" si="5"/>
        <v>1205.720448</v>
      </c>
      <c r="S66" s="8">
        <f t="shared" si="6"/>
        <v>404.32576</v>
      </c>
      <c r="T66" s="8">
        <f t="shared" si="1"/>
        <v>893.27688000000001</v>
      </c>
    </row>
    <row r="67" spans="1:20">
      <c r="A67" s="57">
        <v>99901</v>
      </c>
      <c r="B67" s="58" t="s">
        <v>189</v>
      </c>
      <c r="C67" s="58" t="s">
        <v>190</v>
      </c>
      <c r="D67" s="6" t="s">
        <v>191</v>
      </c>
      <c r="E67" s="6" t="s">
        <v>90</v>
      </c>
      <c r="F67" s="6" t="s">
        <v>24</v>
      </c>
      <c r="G67" s="6" t="s">
        <v>101</v>
      </c>
      <c r="H67" s="56">
        <v>99901</v>
      </c>
      <c r="I67" s="6" t="s">
        <v>24</v>
      </c>
      <c r="J67" s="6" t="s">
        <v>101</v>
      </c>
      <c r="K67" s="54">
        <v>0.7712</v>
      </c>
      <c r="L67" s="56">
        <f t="shared" si="7"/>
        <v>99901</v>
      </c>
      <c r="M67" s="55"/>
      <c r="N67" s="8">
        <f t="shared" si="2"/>
        <v>168.00126399999999</v>
      </c>
      <c r="O67" s="8">
        <f t="shared" si="3"/>
        <v>132.79011200000002</v>
      </c>
      <c r="P67" s="8">
        <f t="shared" si="4"/>
        <v>50.238351999999999</v>
      </c>
      <c r="Q67" s="51"/>
      <c r="R67" s="8">
        <f t="shared" si="5"/>
        <v>1205.720448</v>
      </c>
      <c r="S67" s="8">
        <f t="shared" si="6"/>
        <v>404.32576</v>
      </c>
      <c r="T67" s="8">
        <f t="shared" si="1"/>
        <v>893.27688000000001</v>
      </c>
    </row>
    <row r="68" spans="1:20">
      <c r="A68" s="57">
        <v>20020</v>
      </c>
      <c r="B68" s="58" t="s">
        <v>192</v>
      </c>
      <c r="C68" s="58" t="s">
        <v>193</v>
      </c>
      <c r="D68" s="6" t="s">
        <v>194</v>
      </c>
      <c r="E68" s="6" t="s">
        <v>90</v>
      </c>
      <c r="F68" s="6" t="s">
        <v>30</v>
      </c>
      <c r="G68" s="6" t="s">
        <v>195</v>
      </c>
      <c r="H68" s="56" t="s">
        <v>196</v>
      </c>
      <c r="I68" s="6" t="s">
        <v>30</v>
      </c>
      <c r="J68" s="6" t="s">
        <v>195</v>
      </c>
      <c r="K68" s="54">
        <v>0.77959999999999996</v>
      </c>
      <c r="L68" s="56" t="str">
        <f t="shared" si="7"/>
        <v>20020</v>
      </c>
      <c r="M68" s="55"/>
      <c r="N68" s="8">
        <f t="shared" si="2"/>
        <v>169.15181199999998</v>
      </c>
      <c r="O68" s="8">
        <f t="shared" si="3"/>
        <v>133.69949600000001</v>
      </c>
      <c r="P68" s="8">
        <f t="shared" si="4"/>
        <v>50.582415999999995</v>
      </c>
      <c r="Q68" s="51"/>
      <c r="R68" s="8">
        <f t="shared" si="5"/>
        <v>1213.9779839999999</v>
      </c>
      <c r="S68" s="8">
        <f t="shared" si="6"/>
        <v>406.42408</v>
      </c>
      <c r="T68" s="8">
        <f t="shared" si="1"/>
        <v>898.9040399999999</v>
      </c>
    </row>
    <row r="69" spans="1:20">
      <c r="A69" s="81">
        <v>99901</v>
      </c>
      <c r="B69" s="82" t="s">
        <v>197</v>
      </c>
      <c r="C69" s="82" t="s">
        <v>198</v>
      </c>
      <c r="D69" s="83" t="s">
        <v>199</v>
      </c>
      <c r="E69" s="83" t="s">
        <v>90</v>
      </c>
      <c r="F69" s="83" t="s">
        <v>24</v>
      </c>
      <c r="G69" s="83" t="s">
        <v>101</v>
      </c>
      <c r="H69" s="84">
        <v>46220</v>
      </c>
      <c r="I69" s="83" t="s">
        <v>30</v>
      </c>
      <c r="J69" s="83" t="s">
        <v>200</v>
      </c>
      <c r="K69" s="85">
        <v>0.8</v>
      </c>
      <c r="L69" s="84">
        <f t="shared" si="7"/>
        <v>46220</v>
      </c>
      <c r="M69" s="55"/>
      <c r="N69" s="86">
        <f t="shared" si="2"/>
        <v>171.946</v>
      </c>
      <c r="O69" s="86">
        <f t="shared" si="3"/>
        <v>135.90800000000002</v>
      </c>
      <c r="P69" s="86">
        <f t="shared" si="4"/>
        <v>51.417999999999999</v>
      </c>
      <c r="Q69" s="51"/>
      <c r="R69" s="86">
        <f t="shared" si="5"/>
        <v>1234.0319999999999</v>
      </c>
      <c r="S69" s="86">
        <f t="shared" si="6"/>
        <v>411.52000000000004</v>
      </c>
      <c r="T69" s="86">
        <f t="shared" si="1"/>
        <v>912.56999999999994</v>
      </c>
    </row>
    <row r="70" spans="1:20">
      <c r="A70" s="57">
        <v>46220</v>
      </c>
      <c r="B70" s="58" t="s">
        <v>201</v>
      </c>
      <c r="C70" s="58" t="s">
        <v>202</v>
      </c>
      <c r="D70" s="6" t="s">
        <v>203</v>
      </c>
      <c r="E70" s="6" t="s">
        <v>90</v>
      </c>
      <c r="F70" s="6" t="s">
        <v>30</v>
      </c>
      <c r="G70" s="6" t="s">
        <v>200</v>
      </c>
      <c r="H70" s="56" t="s">
        <v>204</v>
      </c>
      <c r="I70" s="6" t="s">
        <v>30</v>
      </c>
      <c r="J70" s="6" t="s">
        <v>200</v>
      </c>
      <c r="K70" s="54">
        <v>0.8</v>
      </c>
      <c r="L70" s="56" t="str">
        <f t="shared" ref="L70:L104" si="8">H70</f>
        <v>46220</v>
      </c>
      <c r="M70" s="55"/>
      <c r="N70" s="8">
        <f t="shared" si="2"/>
        <v>171.946</v>
      </c>
      <c r="O70" s="8">
        <f t="shared" si="3"/>
        <v>135.90800000000002</v>
      </c>
      <c r="P70" s="8">
        <f t="shared" si="4"/>
        <v>51.417999999999999</v>
      </c>
      <c r="Q70" s="51"/>
      <c r="R70" s="8">
        <f t="shared" si="5"/>
        <v>1234.0319999999999</v>
      </c>
      <c r="S70" s="8">
        <f t="shared" si="6"/>
        <v>411.52000000000004</v>
      </c>
      <c r="T70" s="8">
        <f t="shared" si="1"/>
        <v>912.56999999999994</v>
      </c>
    </row>
    <row r="71" spans="1:20">
      <c r="A71" s="57">
        <v>20020</v>
      </c>
      <c r="B71" s="58" t="s">
        <v>205</v>
      </c>
      <c r="C71" s="58" t="s">
        <v>206</v>
      </c>
      <c r="D71" s="6" t="s">
        <v>207</v>
      </c>
      <c r="E71" s="6" t="s">
        <v>90</v>
      </c>
      <c r="F71" s="6" t="s">
        <v>30</v>
      </c>
      <c r="G71" s="6" t="s">
        <v>195</v>
      </c>
      <c r="H71" s="56" t="s">
        <v>196</v>
      </c>
      <c r="I71" s="6" t="s">
        <v>30</v>
      </c>
      <c r="J71" s="6" t="s">
        <v>195</v>
      </c>
      <c r="K71" s="54">
        <v>0.77959999999999996</v>
      </c>
      <c r="L71" s="56" t="str">
        <f t="shared" si="8"/>
        <v>20020</v>
      </c>
      <c r="M71" s="55"/>
      <c r="N71" s="8">
        <f t="shared" si="2"/>
        <v>169.15181199999998</v>
      </c>
      <c r="O71" s="8">
        <f t="shared" si="3"/>
        <v>133.69949600000001</v>
      </c>
      <c r="P71" s="8">
        <f t="shared" si="4"/>
        <v>50.582415999999995</v>
      </c>
      <c r="Q71" s="51"/>
      <c r="R71" s="8">
        <f t="shared" si="5"/>
        <v>1213.9779839999999</v>
      </c>
      <c r="S71" s="8">
        <f t="shared" si="6"/>
        <v>406.42408</v>
      </c>
      <c r="T71" s="8">
        <f t="shared" si="1"/>
        <v>898.9040399999999</v>
      </c>
    </row>
    <row r="72" spans="1:20">
      <c r="A72" s="57">
        <v>20020</v>
      </c>
      <c r="B72" s="58" t="s">
        <v>208</v>
      </c>
      <c r="C72" s="58" t="s">
        <v>209</v>
      </c>
      <c r="D72" s="6" t="s">
        <v>210</v>
      </c>
      <c r="E72" s="6" t="s">
        <v>90</v>
      </c>
      <c r="F72" s="6" t="s">
        <v>30</v>
      </c>
      <c r="G72" s="6" t="s">
        <v>195</v>
      </c>
      <c r="H72" s="56" t="s">
        <v>196</v>
      </c>
      <c r="I72" s="6" t="s">
        <v>30</v>
      </c>
      <c r="J72" s="6" t="s">
        <v>195</v>
      </c>
      <c r="K72" s="54">
        <v>0.77959999999999996</v>
      </c>
      <c r="L72" s="56" t="str">
        <f t="shared" si="8"/>
        <v>20020</v>
      </c>
      <c r="M72" s="55"/>
      <c r="N72" s="8">
        <f t="shared" si="2"/>
        <v>169.15181199999998</v>
      </c>
      <c r="O72" s="8">
        <f t="shared" si="3"/>
        <v>133.69949600000001</v>
      </c>
      <c r="P72" s="8">
        <f t="shared" si="4"/>
        <v>50.582415999999995</v>
      </c>
      <c r="Q72" s="51"/>
      <c r="R72" s="8">
        <f t="shared" si="5"/>
        <v>1213.9779839999999</v>
      </c>
      <c r="S72" s="8">
        <f t="shared" si="6"/>
        <v>406.42408</v>
      </c>
      <c r="T72" s="8">
        <f t="shared" si="1"/>
        <v>898.9040399999999</v>
      </c>
    </row>
    <row r="73" spans="1:20">
      <c r="A73" s="57">
        <v>99901</v>
      </c>
      <c r="B73" s="58" t="s">
        <v>211</v>
      </c>
      <c r="C73" s="58" t="s">
        <v>212</v>
      </c>
      <c r="D73" s="6" t="s">
        <v>213</v>
      </c>
      <c r="E73" s="6" t="s">
        <v>90</v>
      </c>
      <c r="F73" s="6" t="s">
        <v>24</v>
      </c>
      <c r="G73" s="6" t="s">
        <v>101</v>
      </c>
      <c r="H73" s="56">
        <v>99901</v>
      </c>
      <c r="I73" s="6" t="s">
        <v>24</v>
      </c>
      <c r="J73" s="6" t="s">
        <v>101</v>
      </c>
      <c r="K73" s="54">
        <v>0.7712</v>
      </c>
      <c r="L73" s="56">
        <f t="shared" si="8"/>
        <v>99901</v>
      </c>
      <c r="M73" s="55"/>
      <c r="N73" s="8">
        <f t="shared" si="2"/>
        <v>168.00126399999999</v>
      </c>
      <c r="O73" s="8">
        <f t="shared" si="3"/>
        <v>132.79011200000002</v>
      </c>
      <c r="P73" s="8">
        <f t="shared" si="4"/>
        <v>50.238351999999999</v>
      </c>
      <c r="Q73" s="51"/>
      <c r="R73" s="8">
        <f t="shared" si="5"/>
        <v>1205.720448</v>
      </c>
      <c r="S73" s="8">
        <f t="shared" si="6"/>
        <v>404.32576</v>
      </c>
      <c r="T73" s="8">
        <f t="shared" ref="T73:T136" si="9">(K73*669.9)+376.65</f>
        <v>893.27688000000001</v>
      </c>
    </row>
    <row r="74" spans="1:20">
      <c r="A74" s="57">
        <v>13820</v>
      </c>
      <c r="B74" s="58" t="s">
        <v>214</v>
      </c>
      <c r="C74" s="58" t="s">
        <v>215</v>
      </c>
      <c r="D74" s="6" t="s">
        <v>216</v>
      </c>
      <c r="E74" s="6" t="s">
        <v>90</v>
      </c>
      <c r="F74" s="6" t="s">
        <v>30</v>
      </c>
      <c r="G74" s="6" t="s">
        <v>106</v>
      </c>
      <c r="H74" s="56" t="s">
        <v>107</v>
      </c>
      <c r="I74" s="6" t="s">
        <v>30</v>
      </c>
      <c r="J74" s="6" t="s">
        <v>106</v>
      </c>
      <c r="K74" s="54">
        <v>0.81930000000000003</v>
      </c>
      <c r="L74" s="56" t="str">
        <f t="shared" si="8"/>
        <v>13820</v>
      </c>
      <c r="M74" s="55"/>
      <c r="N74" s="8">
        <f t="shared" si="2"/>
        <v>174.58952099999999</v>
      </c>
      <c r="O74" s="8">
        <f t="shared" si="3"/>
        <v>137.99741800000001</v>
      </c>
      <c r="P74" s="8">
        <f t="shared" si="4"/>
        <v>52.208528000000001</v>
      </c>
      <c r="Q74" s="51"/>
      <c r="R74" s="8">
        <f t="shared" si="5"/>
        <v>1253.004672</v>
      </c>
      <c r="S74" s="8">
        <f t="shared" si="6"/>
        <v>416.34114</v>
      </c>
      <c r="T74" s="8">
        <f t="shared" si="9"/>
        <v>925.49906999999996</v>
      </c>
    </row>
    <row r="75" spans="1:20">
      <c r="A75" s="57">
        <v>99901</v>
      </c>
      <c r="B75" s="58" t="s">
        <v>217</v>
      </c>
      <c r="C75" s="58" t="s">
        <v>218</v>
      </c>
      <c r="D75" s="6" t="s">
        <v>219</v>
      </c>
      <c r="E75" s="6" t="s">
        <v>90</v>
      </c>
      <c r="F75" s="6" t="s">
        <v>24</v>
      </c>
      <c r="G75" s="6" t="s">
        <v>101</v>
      </c>
      <c r="H75" s="56">
        <v>99901</v>
      </c>
      <c r="I75" s="6" t="s">
        <v>24</v>
      </c>
      <c r="J75" s="6" t="s">
        <v>101</v>
      </c>
      <c r="K75" s="54">
        <v>0.7712</v>
      </c>
      <c r="L75" s="56">
        <f t="shared" si="8"/>
        <v>99901</v>
      </c>
      <c r="M75" s="55"/>
      <c r="N75" s="8">
        <f t="shared" ref="N75:N135" si="10">(K75*136.97)+62.37</f>
        <v>168.00126399999999</v>
      </c>
      <c r="O75" s="8">
        <f t="shared" ref="O75:O135" si="11">(K75*108.26)+49.3</f>
        <v>132.79011200000002</v>
      </c>
      <c r="P75" s="8">
        <f t="shared" ref="P75:P135" si="12">(K75*40.96)+18.65</f>
        <v>50.238351999999999</v>
      </c>
      <c r="Q75" s="51"/>
      <c r="R75" s="8">
        <f t="shared" ref="R75:R135" si="13">((K75*40.96)+18.65)*24</f>
        <v>1205.720448</v>
      </c>
      <c r="S75" s="8">
        <f t="shared" ref="S75:S135" si="14">(K75*249.8)+211.68</f>
        <v>404.32576</v>
      </c>
      <c r="T75" s="8">
        <f t="shared" si="9"/>
        <v>893.27688000000001</v>
      </c>
    </row>
    <row r="76" spans="1:20">
      <c r="A76" s="57">
        <v>22520</v>
      </c>
      <c r="B76" s="58" t="s">
        <v>220</v>
      </c>
      <c r="C76" s="58" t="s">
        <v>221</v>
      </c>
      <c r="D76" s="6" t="s">
        <v>222</v>
      </c>
      <c r="E76" s="6" t="s">
        <v>90</v>
      </c>
      <c r="F76" s="6" t="s">
        <v>30</v>
      </c>
      <c r="G76" s="6" t="s">
        <v>149</v>
      </c>
      <c r="H76" s="56" t="s">
        <v>150</v>
      </c>
      <c r="I76" s="6" t="s">
        <v>30</v>
      </c>
      <c r="J76" s="6" t="s">
        <v>149</v>
      </c>
      <c r="K76" s="54">
        <v>0.74</v>
      </c>
      <c r="L76" s="56" t="str">
        <f t="shared" si="8"/>
        <v>22520</v>
      </c>
      <c r="M76" s="55"/>
      <c r="N76" s="8">
        <f t="shared" si="10"/>
        <v>163.7278</v>
      </c>
      <c r="O76" s="8">
        <f t="shared" si="11"/>
        <v>129.41239999999999</v>
      </c>
      <c r="P76" s="8">
        <f t="shared" si="12"/>
        <v>48.9604</v>
      </c>
      <c r="Q76" s="51"/>
      <c r="R76" s="8">
        <f t="shared" si="13"/>
        <v>1175.0496000000001</v>
      </c>
      <c r="S76" s="8">
        <f t="shared" si="14"/>
        <v>396.53200000000004</v>
      </c>
      <c r="T76" s="8">
        <f t="shared" si="9"/>
        <v>872.37599999999998</v>
      </c>
    </row>
    <row r="77" spans="1:20">
      <c r="A77" s="57">
        <v>19460</v>
      </c>
      <c r="B77" s="58" t="s">
        <v>223</v>
      </c>
      <c r="C77" s="58" t="s">
        <v>224</v>
      </c>
      <c r="D77" s="6" t="s">
        <v>225</v>
      </c>
      <c r="E77" s="6" t="s">
        <v>90</v>
      </c>
      <c r="F77" s="6" t="s">
        <v>30</v>
      </c>
      <c r="G77" s="6" t="s">
        <v>226</v>
      </c>
      <c r="H77" s="56" t="s">
        <v>227</v>
      </c>
      <c r="I77" s="6" t="s">
        <v>30</v>
      </c>
      <c r="J77" s="6" t="s">
        <v>226</v>
      </c>
      <c r="K77" s="54">
        <v>0.79149999999999998</v>
      </c>
      <c r="L77" s="56" t="str">
        <f t="shared" si="8"/>
        <v>19460</v>
      </c>
      <c r="M77" s="55"/>
      <c r="N77" s="8">
        <f t="shared" si="10"/>
        <v>170.781755</v>
      </c>
      <c r="O77" s="8">
        <f t="shared" si="11"/>
        <v>134.98779000000002</v>
      </c>
      <c r="P77" s="8">
        <f t="shared" si="12"/>
        <v>51.069839999999999</v>
      </c>
      <c r="Q77" s="51"/>
      <c r="R77" s="8">
        <f t="shared" si="13"/>
        <v>1225.67616</v>
      </c>
      <c r="S77" s="8">
        <f t="shared" si="14"/>
        <v>409.39670000000001</v>
      </c>
      <c r="T77" s="8">
        <f t="shared" si="9"/>
        <v>906.8758499999999</v>
      </c>
    </row>
    <row r="78" spans="1:20">
      <c r="A78" s="57">
        <v>12220</v>
      </c>
      <c r="B78" s="58" t="s">
        <v>228</v>
      </c>
      <c r="C78" s="58" t="s">
        <v>229</v>
      </c>
      <c r="D78" s="6" t="s">
        <v>230</v>
      </c>
      <c r="E78" s="6" t="s">
        <v>90</v>
      </c>
      <c r="F78" s="6" t="s">
        <v>30</v>
      </c>
      <c r="G78" s="6" t="s">
        <v>231</v>
      </c>
      <c r="H78" s="56" t="s">
        <v>232</v>
      </c>
      <c r="I78" s="6" t="s">
        <v>30</v>
      </c>
      <c r="J78" s="6" t="s">
        <v>231</v>
      </c>
      <c r="K78" s="54">
        <v>0.8</v>
      </c>
      <c r="L78" s="56" t="str">
        <f t="shared" si="8"/>
        <v>12220</v>
      </c>
      <c r="M78" s="55"/>
      <c r="N78" s="8">
        <f t="shared" si="10"/>
        <v>171.946</v>
      </c>
      <c r="O78" s="8">
        <f t="shared" si="11"/>
        <v>135.90800000000002</v>
      </c>
      <c r="P78" s="8">
        <f t="shared" si="12"/>
        <v>51.417999999999999</v>
      </c>
      <c r="Q78" s="51"/>
      <c r="R78" s="8">
        <f t="shared" si="13"/>
        <v>1234.0319999999999</v>
      </c>
      <c r="S78" s="8">
        <f t="shared" si="14"/>
        <v>411.52000000000004</v>
      </c>
      <c r="T78" s="8">
        <f t="shared" si="9"/>
        <v>912.56999999999994</v>
      </c>
    </row>
    <row r="79" spans="1:20">
      <c r="A79" s="57">
        <v>26620</v>
      </c>
      <c r="B79" s="58" t="s">
        <v>233</v>
      </c>
      <c r="C79" s="58" t="s">
        <v>234</v>
      </c>
      <c r="D79" s="6" t="s">
        <v>235</v>
      </c>
      <c r="E79" s="6" t="s">
        <v>90</v>
      </c>
      <c r="F79" s="6" t="s">
        <v>30</v>
      </c>
      <c r="G79" s="6" t="s">
        <v>236</v>
      </c>
      <c r="H79" s="56" t="s">
        <v>237</v>
      </c>
      <c r="I79" s="6" t="s">
        <v>30</v>
      </c>
      <c r="J79" s="6" t="s">
        <v>236</v>
      </c>
      <c r="K79" s="54">
        <v>0.81979999999999997</v>
      </c>
      <c r="L79" s="56" t="str">
        <f t="shared" si="8"/>
        <v>26620</v>
      </c>
      <c r="M79" s="55"/>
      <c r="N79" s="8">
        <f t="shared" si="10"/>
        <v>174.658006</v>
      </c>
      <c r="O79" s="8">
        <f t="shared" si="11"/>
        <v>138.051548</v>
      </c>
      <c r="P79" s="8">
        <f t="shared" si="12"/>
        <v>52.229008</v>
      </c>
      <c r="Q79" s="51"/>
      <c r="R79" s="8">
        <f t="shared" si="13"/>
        <v>1253.4961920000001</v>
      </c>
      <c r="S79" s="8">
        <f t="shared" si="14"/>
        <v>416.46604000000002</v>
      </c>
      <c r="T79" s="8">
        <f t="shared" si="9"/>
        <v>925.8340199999999</v>
      </c>
    </row>
    <row r="80" spans="1:20">
      <c r="A80" s="57">
        <v>33860</v>
      </c>
      <c r="B80" s="58" t="s">
        <v>238</v>
      </c>
      <c r="C80" s="58" t="s">
        <v>239</v>
      </c>
      <c r="D80" s="6" t="s">
        <v>240</v>
      </c>
      <c r="E80" s="6" t="s">
        <v>90</v>
      </c>
      <c r="F80" s="6" t="s">
        <v>30</v>
      </c>
      <c r="G80" s="6" t="s">
        <v>91</v>
      </c>
      <c r="H80" s="56" t="s">
        <v>92</v>
      </c>
      <c r="I80" s="6" t="s">
        <v>30</v>
      </c>
      <c r="J80" s="6" t="s">
        <v>91</v>
      </c>
      <c r="K80" s="54">
        <v>0.8</v>
      </c>
      <c r="L80" s="56" t="str">
        <f t="shared" si="8"/>
        <v>33860</v>
      </c>
      <c r="M80" s="55"/>
      <c r="N80" s="8">
        <f t="shared" si="10"/>
        <v>171.946</v>
      </c>
      <c r="O80" s="8">
        <f t="shared" si="11"/>
        <v>135.90800000000002</v>
      </c>
      <c r="P80" s="8">
        <f t="shared" si="12"/>
        <v>51.417999999999999</v>
      </c>
      <c r="Q80" s="51"/>
      <c r="R80" s="8">
        <f t="shared" si="13"/>
        <v>1234.0319999999999</v>
      </c>
      <c r="S80" s="8">
        <f t="shared" si="14"/>
        <v>411.52000000000004</v>
      </c>
      <c r="T80" s="8">
        <f t="shared" si="9"/>
        <v>912.56999999999994</v>
      </c>
    </row>
    <row r="81" spans="1:20">
      <c r="A81" s="57">
        <v>99901</v>
      </c>
      <c r="B81" s="58" t="s">
        <v>241</v>
      </c>
      <c r="C81" s="58" t="s">
        <v>242</v>
      </c>
      <c r="D81" s="6" t="s">
        <v>243</v>
      </c>
      <c r="E81" s="6" t="s">
        <v>90</v>
      </c>
      <c r="F81" s="6" t="s">
        <v>24</v>
      </c>
      <c r="G81" s="6" t="s">
        <v>101</v>
      </c>
      <c r="H81" s="56">
        <v>99901</v>
      </c>
      <c r="I81" s="6" t="s">
        <v>24</v>
      </c>
      <c r="J81" s="6" t="s">
        <v>101</v>
      </c>
      <c r="K81" s="54">
        <v>0.7712</v>
      </c>
      <c r="L81" s="56">
        <f t="shared" si="8"/>
        <v>99901</v>
      </c>
      <c r="M81" s="55"/>
      <c r="N81" s="8">
        <f t="shared" si="10"/>
        <v>168.00126399999999</v>
      </c>
      <c r="O81" s="8">
        <f t="shared" si="11"/>
        <v>132.79011200000002</v>
      </c>
      <c r="P81" s="8">
        <f t="shared" si="12"/>
        <v>50.238351999999999</v>
      </c>
      <c r="Q81" s="51"/>
      <c r="R81" s="8">
        <f t="shared" si="13"/>
        <v>1205.720448</v>
      </c>
      <c r="S81" s="8">
        <f t="shared" si="14"/>
        <v>404.32576</v>
      </c>
      <c r="T81" s="8">
        <f t="shared" si="9"/>
        <v>893.27688000000001</v>
      </c>
    </row>
    <row r="82" spans="1:20">
      <c r="A82" s="57">
        <v>26620</v>
      </c>
      <c r="B82" s="58" t="s">
        <v>244</v>
      </c>
      <c r="C82" s="58" t="s">
        <v>245</v>
      </c>
      <c r="D82" s="6" t="s">
        <v>246</v>
      </c>
      <c r="E82" s="6" t="s">
        <v>90</v>
      </c>
      <c r="F82" s="6" t="s">
        <v>30</v>
      </c>
      <c r="G82" s="6" t="s">
        <v>236</v>
      </c>
      <c r="H82" s="56" t="s">
        <v>237</v>
      </c>
      <c r="I82" s="6" t="s">
        <v>30</v>
      </c>
      <c r="J82" s="6" t="s">
        <v>236</v>
      </c>
      <c r="K82" s="54">
        <v>0.81979999999999997</v>
      </c>
      <c r="L82" s="56" t="str">
        <f t="shared" si="8"/>
        <v>26620</v>
      </c>
      <c r="M82" s="55"/>
      <c r="N82" s="8">
        <f t="shared" si="10"/>
        <v>174.658006</v>
      </c>
      <c r="O82" s="8">
        <f t="shared" si="11"/>
        <v>138.051548</v>
      </c>
      <c r="P82" s="8">
        <f t="shared" si="12"/>
        <v>52.229008</v>
      </c>
      <c r="Q82" s="51"/>
      <c r="R82" s="8">
        <f t="shared" si="13"/>
        <v>1253.4961920000001</v>
      </c>
      <c r="S82" s="8">
        <f t="shared" si="14"/>
        <v>416.46604000000002</v>
      </c>
      <c r="T82" s="8">
        <f t="shared" si="9"/>
        <v>925.8340199999999</v>
      </c>
    </row>
    <row r="83" spans="1:20">
      <c r="A83" s="57">
        <v>99901</v>
      </c>
      <c r="B83" s="58" t="s">
        <v>247</v>
      </c>
      <c r="C83" s="58" t="s">
        <v>248</v>
      </c>
      <c r="D83" s="6" t="s">
        <v>249</v>
      </c>
      <c r="E83" s="6" t="s">
        <v>90</v>
      </c>
      <c r="F83" s="6" t="s">
        <v>24</v>
      </c>
      <c r="G83" s="6" t="s">
        <v>101</v>
      </c>
      <c r="H83" s="56">
        <v>99901</v>
      </c>
      <c r="I83" s="6" t="s">
        <v>24</v>
      </c>
      <c r="J83" s="6" t="s">
        <v>101</v>
      </c>
      <c r="K83" s="54">
        <v>0.7712</v>
      </c>
      <c r="L83" s="56">
        <f t="shared" si="8"/>
        <v>99901</v>
      </c>
      <c r="M83" s="55"/>
      <c r="N83" s="8">
        <f t="shared" si="10"/>
        <v>168.00126399999999</v>
      </c>
      <c r="O83" s="8">
        <f t="shared" si="11"/>
        <v>132.79011200000002</v>
      </c>
      <c r="P83" s="8">
        <f t="shared" si="12"/>
        <v>50.238351999999999</v>
      </c>
      <c r="Q83" s="51"/>
      <c r="R83" s="8">
        <f t="shared" si="13"/>
        <v>1205.720448</v>
      </c>
      <c r="S83" s="8">
        <f t="shared" si="14"/>
        <v>404.32576</v>
      </c>
      <c r="T83" s="8">
        <f t="shared" si="9"/>
        <v>893.27688000000001</v>
      </c>
    </row>
    <row r="84" spans="1:20">
      <c r="A84" s="57">
        <v>99901</v>
      </c>
      <c r="B84" s="58" t="s">
        <v>250</v>
      </c>
      <c r="C84" s="58" t="s">
        <v>251</v>
      </c>
      <c r="D84" s="6" t="s">
        <v>252</v>
      </c>
      <c r="E84" s="6" t="s">
        <v>90</v>
      </c>
      <c r="F84" s="6" t="s">
        <v>24</v>
      </c>
      <c r="G84" s="6" t="s">
        <v>101</v>
      </c>
      <c r="H84" s="56">
        <v>99901</v>
      </c>
      <c r="I84" s="6" t="s">
        <v>24</v>
      </c>
      <c r="J84" s="6" t="s">
        <v>101</v>
      </c>
      <c r="K84" s="54">
        <v>0.7712</v>
      </c>
      <c r="L84" s="56">
        <f t="shared" si="8"/>
        <v>99901</v>
      </c>
      <c r="M84" s="55"/>
      <c r="N84" s="8">
        <f t="shared" si="10"/>
        <v>168.00126399999999</v>
      </c>
      <c r="O84" s="8">
        <f t="shared" si="11"/>
        <v>132.79011200000002</v>
      </c>
      <c r="P84" s="8">
        <f t="shared" si="12"/>
        <v>50.238351999999999</v>
      </c>
      <c r="Q84" s="51"/>
      <c r="R84" s="8">
        <f t="shared" si="13"/>
        <v>1205.720448</v>
      </c>
      <c r="S84" s="8">
        <f t="shared" si="14"/>
        <v>404.32576</v>
      </c>
      <c r="T84" s="8">
        <f t="shared" si="9"/>
        <v>893.27688000000001</v>
      </c>
    </row>
    <row r="85" spans="1:20">
      <c r="A85" s="57">
        <v>99901</v>
      </c>
      <c r="B85" s="58" t="s">
        <v>253</v>
      </c>
      <c r="C85" s="58" t="s">
        <v>254</v>
      </c>
      <c r="D85" s="6" t="s">
        <v>255</v>
      </c>
      <c r="E85" s="6" t="s">
        <v>90</v>
      </c>
      <c r="F85" s="6" t="s">
        <v>24</v>
      </c>
      <c r="G85" s="6" t="s">
        <v>101</v>
      </c>
      <c r="H85" s="56">
        <v>99901</v>
      </c>
      <c r="I85" s="6" t="s">
        <v>24</v>
      </c>
      <c r="J85" s="6" t="s">
        <v>101</v>
      </c>
      <c r="K85" s="54">
        <v>0.7712</v>
      </c>
      <c r="L85" s="56">
        <f t="shared" si="8"/>
        <v>99901</v>
      </c>
      <c r="M85" s="55"/>
      <c r="N85" s="8">
        <f t="shared" si="10"/>
        <v>168.00126399999999</v>
      </c>
      <c r="O85" s="8">
        <f t="shared" si="11"/>
        <v>132.79011200000002</v>
      </c>
      <c r="P85" s="8">
        <f t="shared" si="12"/>
        <v>50.238351999999999</v>
      </c>
      <c r="Q85" s="51"/>
      <c r="R85" s="8">
        <f t="shared" si="13"/>
        <v>1205.720448</v>
      </c>
      <c r="S85" s="8">
        <f t="shared" si="14"/>
        <v>404.32576</v>
      </c>
      <c r="T85" s="8">
        <f t="shared" si="9"/>
        <v>893.27688000000001</v>
      </c>
    </row>
    <row r="86" spans="1:20">
      <c r="A86" s="57">
        <v>33660</v>
      </c>
      <c r="B86" s="58" t="s">
        <v>256</v>
      </c>
      <c r="C86" s="58" t="s">
        <v>257</v>
      </c>
      <c r="D86" s="6" t="s">
        <v>258</v>
      </c>
      <c r="E86" s="6" t="s">
        <v>90</v>
      </c>
      <c r="F86" s="6" t="s">
        <v>30</v>
      </c>
      <c r="G86" s="6" t="s">
        <v>259</v>
      </c>
      <c r="H86" s="56" t="s">
        <v>260</v>
      </c>
      <c r="I86" s="6" t="s">
        <v>30</v>
      </c>
      <c r="J86" s="6" t="s">
        <v>259</v>
      </c>
      <c r="K86" s="54">
        <v>0.8</v>
      </c>
      <c r="L86" s="56" t="str">
        <f t="shared" si="8"/>
        <v>33660</v>
      </c>
      <c r="M86" s="55"/>
      <c r="N86" s="8">
        <f t="shared" si="10"/>
        <v>171.946</v>
      </c>
      <c r="O86" s="8">
        <f t="shared" si="11"/>
        <v>135.90800000000002</v>
      </c>
      <c r="P86" s="8">
        <f t="shared" si="12"/>
        <v>51.417999999999999</v>
      </c>
      <c r="Q86" s="51"/>
      <c r="R86" s="8">
        <f t="shared" si="13"/>
        <v>1234.0319999999999</v>
      </c>
      <c r="S86" s="8">
        <f t="shared" si="14"/>
        <v>411.52000000000004</v>
      </c>
      <c r="T86" s="8">
        <f t="shared" si="9"/>
        <v>912.56999999999994</v>
      </c>
    </row>
    <row r="87" spans="1:20">
      <c r="A87" s="57">
        <v>99901</v>
      </c>
      <c r="B87" s="58" t="s">
        <v>261</v>
      </c>
      <c r="C87" s="58" t="s">
        <v>262</v>
      </c>
      <c r="D87" s="6" t="s">
        <v>263</v>
      </c>
      <c r="E87" s="6" t="s">
        <v>90</v>
      </c>
      <c r="F87" s="6" t="s">
        <v>24</v>
      </c>
      <c r="G87" s="6" t="s">
        <v>101</v>
      </c>
      <c r="H87" s="56">
        <v>99901</v>
      </c>
      <c r="I87" s="6" t="s">
        <v>24</v>
      </c>
      <c r="J87" s="6" t="s">
        <v>101</v>
      </c>
      <c r="K87" s="54">
        <v>0.7712</v>
      </c>
      <c r="L87" s="56">
        <f t="shared" si="8"/>
        <v>99901</v>
      </c>
      <c r="M87" s="55"/>
      <c r="N87" s="8">
        <f t="shared" si="10"/>
        <v>168.00126399999999</v>
      </c>
      <c r="O87" s="8">
        <f t="shared" si="11"/>
        <v>132.79011200000002</v>
      </c>
      <c r="P87" s="8">
        <f t="shared" si="12"/>
        <v>50.238351999999999</v>
      </c>
      <c r="Q87" s="51"/>
      <c r="R87" s="8">
        <f t="shared" si="13"/>
        <v>1205.720448</v>
      </c>
      <c r="S87" s="8">
        <f t="shared" si="14"/>
        <v>404.32576</v>
      </c>
      <c r="T87" s="8">
        <f t="shared" si="9"/>
        <v>893.27688000000001</v>
      </c>
    </row>
    <row r="88" spans="1:20">
      <c r="A88" s="57">
        <v>33860</v>
      </c>
      <c r="B88" s="58" t="s">
        <v>264</v>
      </c>
      <c r="C88" s="58" t="s">
        <v>265</v>
      </c>
      <c r="D88" s="6" t="s">
        <v>266</v>
      </c>
      <c r="E88" s="6" t="s">
        <v>90</v>
      </c>
      <c r="F88" s="6" t="s">
        <v>30</v>
      </c>
      <c r="G88" s="6" t="s">
        <v>91</v>
      </c>
      <c r="H88" s="56" t="s">
        <v>92</v>
      </c>
      <c r="I88" s="6" t="s">
        <v>30</v>
      </c>
      <c r="J88" s="6" t="s">
        <v>91</v>
      </c>
      <c r="K88" s="54">
        <v>0.8</v>
      </c>
      <c r="L88" s="56" t="str">
        <f t="shared" si="8"/>
        <v>33860</v>
      </c>
      <c r="M88" s="55"/>
      <c r="N88" s="8">
        <f t="shared" si="10"/>
        <v>171.946</v>
      </c>
      <c r="O88" s="8">
        <f t="shared" si="11"/>
        <v>135.90800000000002</v>
      </c>
      <c r="P88" s="8">
        <f t="shared" si="12"/>
        <v>51.417999999999999</v>
      </c>
      <c r="Q88" s="51"/>
      <c r="R88" s="8">
        <f t="shared" si="13"/>
        <v>1234.0319999999999</v>
      </c>
      <c r="S88" s="8">
        <f t="shared" si="14"/>
        <v>411.52000000000004</v>
      </c>
      <c r="T88" s="8">
        <f t="shared" si="9"/>
        <v>912.56999999999994</v>
      </c>
    </row>
    <row r="89" spans="1:20">
      <c r="A89" s="57">
        <v>19460</v>
      </c>
      <c r="B89" s="58" t="s">
        <v>267</v>
      </c>
      <c r="C89" s="58" t="s">
        <v>268</v>
      </c>
      <c r="D89" s="6" t="s">
        <v>269</v>
      </c>
      <c r="E89" s="6" t="s">
        <v>90</v>
      </c>
      <c r="F89" s="6" t="s">
        <v>30</v>
      </c>
      <c r="G89" s="6" t="s">
        <v>226</v>
      </c>
      <c r="H89" s="56" t="s">
        <v>227</v>
      </c>
      <c r="I89" s="6" t="s">
        <v>30</v>
      </c>
      <c r="J89" s="6" t="s">
        <v>226</v>
      </c>
      <c r="K89" s="54">
        <v>0.79149999999999998</v>
      </c>
      <c r="L89" s="56" t="str">
        <f t="shared" si="8"/>
        <v>19460</v>
      </c>
      <c r="M89" s="55"/>
      <c r="N89" s="8">
        <f t="shared" si="10"/>
        <v>170.781755</v>
      </c>
      <c r="O89" s="8">
        <f t="shared" si="11"/>
        <v>134.98779000000002</v>
      </c>
      <c r="P89" s="8">
        <f t="shared" si="12"/>
        <v>51.069839999999999</v>
      </c>
      <c r="Q89" s="51"/>
      <c r="R89" s="8">
        <f t="shared" si="13"/>
        <v>1225.67616</v>
      </c>
      <c r="S89" s="8">
        <f t="shared" si="14"/>
        <v>409.39670000000001</v>
      </c>
      <c r="T89" s="8">
        <f t="shared" si="9"/>
        <v>906.8758499999999</v>
      </c>
    </row>
    <row r="90" spans="1:20">
      <c r="A90" s="57">
        <v>99901</v>
      </c>
      <c r="B90" s="58" t="s">
        <v>270</v>
      </c>
      <c r="C90" s="58" t="s">
        <v>271</v>
      </c>
      <c r="D90" s="6" t="s">
        <v>272</v>
      </c>
      <c r="E90" s="6" t="s">
        <v>90</v>
      </c>
      <c r="F90" s="6" t="s">
        <v>24</v>
      </c>
      <c r="G90" s="6" t="s">
        <v>101</v>
      </c>
      <c r="H90" s="56">
        <v>99901</v>
      </c>
      <c r="I90" s="6" t="s">
        <v>24</v>
      </c>
      <c r="J90" s="6" t="s">
        <v>101</v>
      </c>
      <c r="K90" s="54">
        <v>0.7712</v>
      </c>
      <c r="L90" s="56">
        <f t="shared" si="8"/>
        <v>99901</v>
      </c>
      <c r="M90" s="55"/>
      <c r="N90" s="8">
        <f t="shared" si="10"/>
        <v>168.00126399999999</v>
      </c>
      <c r="O90" s="8">
        <f t="shared" si="11"/>
        <v>132.79011200000002</v>
      </c>
      <c r="P90" s="8">
        <f t="shared" si="12"/>
        <v>50.238351999999999</v>
      </c>
      <c r="Q90" s="51"/>
      <c r="R90" s="8">
        <f t="shared" si="13"/>
        <v>1205.720448</v>
      </c>
      <c r="S90" s="8">
        <f t="shared" si="14"/>
        <v>404.32576</v>
      </c>
      <c r="T90" s="8">
        <f t="shared" si="9"/>
        <v>893.27688000000001</v>
      </c>
    </row>
    <row r="91" spans="1:20">
      <c r="A91" s="57">
        <v>46220</v>
      </c>
      <c r="B91" s="58" t="s">
        <v>273</v>
      </c>
      <c r="C91" s="58" t="s">
        <v>274</v>
      </c>
      <c r="D91" s="6" t="s">
        <v>275</v>
      </c>
      <c r="E91" s="6" t="s">
        <v>90</v>
      </c>
      <c r="F91" s="6" t="s">
        <v>30</v>
      </c>
      <c r="G91" s="6" t="s">
        <v>200</v>
      </c>
      <c r="H91" s="56" t="s">
        <v>204</v>
      </c>
      <c r="I91" s="6" t="s">
        <v>30</v>
      </c>
      <c r="J91" s="6" t="s">
        <v>200</v>
      </c>
      <c r="K91" s="54">
        <v>0.8</v>
      </c>
      <c r="L91" s="56" t="str">
        <f t="shared" si="8"/>
        <v>46220</v>
      </c>
      <c r="M91" s="55"/>
      <c r="N91" s="8">
        <f t="shared" si="10"/>
        <v>171.946</v>
      </c>
      <c r="O91" s="8">
        <f t="shared" si="11"/>
        <v>135.90800000000002</v>
      </c>
      <c r="P91" s="8">
        <f t="shared" si="12"/>
        <v>51.417999999999999</v>
      </c>
      <c r="Q91" s="51"/>
      <c r="R91" s="8">
        <f t="shared" si="13"/>
        <v>1234.0319999999999</v>
      </c>
      <c r="S91" s="8">
        <f t="shared" si="14"/>
        <v>411.52000000000004</v>
      </c>
      <c r="T91" s="8">
        <f t="shared" si="9"/>
        <v>912.56999999999994</v>
      </c>
    </row>
    <row r="92" spans="1:20">
      <c r="A92" s="57">
        <v>99901</v>
      </c>
      <c r="B92" s="58" t="s">
        <v>276</v>
      </c>
      <c r="C92" s="58" t="s">
        <v>277</v>
      </c>
      <c r="D92" s="6" t="s">
        <v>278</v>
      </c>
      <c r="E92" s="6" t="s">
        <v>90</v>
      </c>
      <c r="F92" s="6" t="s">
        <v>24</v>
      </c>
      <c r="G92" s="6" t="s">
        <v>101</v>
      </c>
      <c r="H92" s="56">
        <v>99901</v>
      </c>
      <c r="I92" s="6" t="s">
        <v>24</v>
      </c>
      <c r="J92" s="6" t="s">
        <v>101</v>
      </c>
      <c r="K92" s="54">
        <v>0.7712</v>
      </c>
      <c r="L92" s="56">
        <f t="shared" si="8"/>
        <v>99901</v>
      </c>
      <c r="M92" s="55"/>
      <c r="N92" s="8">
        <f t="shared" si="10"/>
        <v>168.00126399999999</v>
      </c>
      <c r="O92" s="8">
        <f t="shared" si="11"/>
        <v>132.79011200000002</v>
      </c>
      <c r="P92" s="8">
        <f t="shared" si="12"/>
        <v>50.238351999999999</v>
      </c>
      <c r="Q92" s="51"/>
      <c r="R92" s="8">
        <f t="shared" si="13"/>
        <v>1205.720448</v>
      </c>
      <c r="S92" s="8">
        <f t="shared" si="14"/>
        <v>404.32576</v>
      </c>
      <c r="T92" s="8">
        <f t="shared" si="9"/>
        <v>893.27688000000001</v>
      </c>
    </row>
    <row r="93" spans="1:20">
      <c r="A93" s="57">
        <v>99901</v>
      </c>
      <c r="B93" s="58" t="s">
        <v>279</v>
      </c>
      <c r="C93" s="58" t="s">
        <v>280</v>
      </c>
      <c r="D93" s="6" t="s">
        <v>281</v>
      </c>
      <c r="E93" s="6" t="s">
        <v>90</v>
      </c>
      <c r="F93" s="6" t="s">
        <v>24</v>
      </c>
      <c r="G93" s="6" t="s">
        <v>101</v>
      </c>
      <c r="H93" s="56">
        <v>99901</v>
      </c>
      <c r="I93" s="6" t="s">
        <v>24</v>
      </c>
      <c r="J93" s="6" t="s">
        <v>101</v>
      </c>
      <c r="K93" s="54">
        <v>0.7712</v>
      </c>
      <c r="L93" s="56">
        <f t="shared" si="8"/>
        <v>99901</v>
      </c>
      <c r="M93" s="55"/>
      <c r="N93" s="8">
        <f t="shared" si="10"/>
        <v>168.00126399999999</v>
      </c>
      <c r="O93" s="8">
        <f t="shared" si="11"/>
        <v>132.79011200000002</v>
      </c>
      <c r="P93" s="8">
        <f t="shared" si="12"/>
        <v>50.238351999999999</v>
      </c>
      <c r="Q93" s="51"/>
      <c r="R93" s="8">
        <f t="shared" si="13"/>
        <v>1205.720448</v>
      </c>
      <c r="S93" s="8">
        <f t="shared" si="14"/>
        <v>404.32576</v>
      </c>
      <c r="T93" s="8">
        <f t="shared" si="9"/>
        <v>893.27688000000001</v>
      </c>
    </row>
    <row r="94" spans="1:20">
      <c r="A94" s="57">
        <v>17980</v>
      </c>
      <c r="B94" s="58" t="s">
        <v>282</v>
      </c>
      <c r="C94" s="58" t="s">
        <v>283</v>
      </c>
      <c r="D94" s="6" t="s">
        <v>284</v>
      </c>
      <c r="E94" s="60" t="s">
        <v>90</v>
      </c>
      <c r="F94" s="6" t="s">
        <v>30</v>
      </c>
      <c r="G94" s="6" t="s">
        <v>285</v>
      </c>
      <c r="H94" s="56" t="s">
        <v>286</v>
      </c>
      <c r="I94" s="6" t="s">
        <v>30</v>
      </c>
      <c r="J94" s="6" t="s">
        <v>285</v>
      </c>
      <c r="K94" s="54">
        <v>0.8</v>
      </c>
      <c r="L94" s="56" t="str">
        <f t="shared" si="8"/>
        <v>17980</v>
      </c>
      <c r="M94" s="55"/>
      <c r="N94" s="8">
        <f t="shared" si="10"/>
        <v>171.946</v>
      </c>
      <c r="O94" s="8">
        <f t="shared" si="11"/>
        <v>135.90800000000002</v>
      </c>
      <c r="P94" s="8">
        <f t="shared" si="12"/>
        <v>51.417999999999999</v>
      </c>
      <c r="Q94" s="51"/>
      <c r="R94" s="8">
        <f t="shared" si="13"/>
        <v>1234.0319999999999</v>
      </c>
      <c r="S94" s="8">
        <f t="shared" si="14"/>
        <v>411.52000000000004</v>
      </c>
      <c r="T94" s="8">
        <f t="shared" si="9"/>
        <v>912.56999999999994</v>
      </c>
    </row>
    <row r="95" spans="1:20">
      <c r="A95" s="57">
        <v>13820</v>
      </c>
      <c r="B95" s="58" t="s">
        <v>287</v>
      </c>
      <c r="C95" s="58" t="s">
        <v>288</v>
      </c>
      <c r="D95" s="6" t="s">
        <v>289</v>
      </c>
      <c r="E95" s="6" t="s">
        <v>90</v>
      </c>
      <c r="F95" s="6" t="s">
        <v>30</v>
      </c>
      <c r="G95" s="6" t="s">
        <v>106</v>
      </c>
      <c r="H95" s="56" t="s">
        <v>107</v>
      </c>
      <c r="I95" s="6" t="s">
        <v>30</v>
      </c>
      <c r="J95" s="6" t="s">
        <v>106</v>
      </c>
      <c r="K95" s="54">
        <v>0.81930000000000003</v>
      </c>
      <c r="L95" s="56" t="str">
        <f t="shared" si="8"/>
        <v>13820</v>
      </c>
      <c r="M95" s="55"/>
      <c r="N95" s="8">
        <f t="shared" si="10"/>
        <v>174.58952099999999</v>
      </c>
      <c r="O95" s="8">
        <f t="shared" si="11"/>
        <v>137.99741800000001</v>
      </c>
      <c r="P95" s="8">
        <f t="shared" si="12"/>
        <v>52.208528000000001</v>
      </c>
      <c r="Q95" s="51"/>
      <c r="R95" s="8">
        <f t="shared" si="13"/>
        <v>1253.004672</v>
      </c>
      <c r="S95" s="8">
        <f t="shared" si="14"/>
        <v>416.34114</v>
      </c>
      <c r="T95" s="8">
        <f t="shared" si="9"/>
        <v>925.49906999999996</v>
      </c>
    </row>
    <row r="96" spans="1:20">
      <c r="A96" s="57">
        <v>13820</v>
      </c>
      <c r="B96" s="58" t="s">
        <v>290</v>
      </c>
      <c r="C96" s="58" t="s">
        <v>291</v>
      </c>
      <c r="D96" s="6" t="s">
        <v>292</v>
      </c>
      <c r="E96" s="6" t="s">
        <v>90</v>
      </c>
      <c r="F96" s="6" t="s">
        <v>30</v>
      </c>
      <c r="G96" s="6" t="s">
        <v>106</v>
      </c>
      <c r="H96" s="56" t="s">
        <v>107</v>
      </c>
      <c r="I96" s="6" t="s">
        <v>30</v>
      </c>
      <c r="J96" s="6" t="s">
        <v>106</v>
      </c>
      <c r="K96" s="54">
        <v>0.81930000000000003</v>
      </c>
      <c r="L96" s="56" t="str">
        <f t="shared" si="8"/>
        <v>13820</v>
      </c>
      <c r="M96" s="55"/>
      <c r="N96" s="8">
        <f t="shared" si="10"/>
        <v>174.58952099999999</v>
      </c>
      <c r="O96" s="8">
        <f t="shared" si="11"/>
        <v>137.99741800000001</v>
      </c>
      <c r="P96" s="8">
        <f t="shared" si="12"/>
        <v>52.208528000000001</v>
      </c>
      <c r="Q96" s="51"/>
      <c r="R96" s="8">
        <f t="shared" si="13"/>
        <v>1253.004672</v>
      </c>
      <c r="S96" s="8">
        <f t="shared" si="14"/>
        <v>416.34114</v>
      </c>
      <c r="T96" s="8">
        <f t="shared" si="9"/>
        <v>925.49906999999996</v>
      </c>
    </row>
    <row r="97" spans="1:20">
      <c r="A97" s="57">
        <v>99901</v>
      </c>
      <c r="B97" s="58" t="s">
        <v>293</v>
      </c>
      <c r="C97" s="58" t="s">
        <v>294</v>
      </c>
      <c r="D97" s="6" t="s">
        <v>295</v>
      </c>
      <c r="E97" s="6" t="s">
        <v>90</v>
      </c>
      <c r="F97" s="6" t="s">
        <v>24</v>
      </c>
      <c r="G97" s="6" t="s">
        <v>101</v>
      </c>
      <c r="H97" s="56">
        <v>99901</v>
      </c>
      <c r="I97" s="6" t="s">
        <v>24</v>
      </c>
      <c r="J97" s="6" t="s">
        <v>101</v>
      </c>
      <c r="K97" s="54">
        <v>0.7712</v>
      </c>
      <c r="L97" s="56">
        <f t="shared" si="8"/>
        <v>99901</v>
      </c>
      <c r="M97" s="55"/>
      <c r="N97" s="8">
        <f t="shared" si="10"/>
        <v>168.00126399999999</v>
      </c>
      <c r="O97" s="8">
        <f t="shared" si="11"/>
        <v>132.79011200000002</v>
      </c>
      <c r="P97" s="8">
        <f t="shared" si="12"/>
        <v>50.238351999999999</v>
      </c>
      <c r="Q97" s="51"/>
      <c r="R97" s="8">
        <f t="shared" si="13"/>
        <v>1205.720448</v>
      </c>
      <c r="S97" s="8">
        <f t="shared" si="14"/>
        <v>404.32576</v>
      </c>
      <c r="T97" s="8">
        <f t="shared" si="9"/>
        <v>893.27688000000001</v>
      </c>
    </row>
    <row r="98" spans="1:20">
      <c r="A98" s="57">
        <v>99901</v>
      </c>
      <c r="B98" s="58" t="s">
        <v>296</v>
      </c>
      <c r="C98" s="58" t="s">
        <v>297</v>
      </c>
      <c r="D98" s="6" t="s">
        <v>298</v>
      </c>
      <c r="E98" s="6" t="s">
        <v>90</v>
      </c>
      <c r="F98" s="6" t="s">
        <v>24</v>
      </c>
      <c r="G98" s="6" t="s">
        <v>101</v>
      </c>
      <c r="H98" s="56">
        <v>99901</v>
      </c>
      <c r="I98" s="6" t="s">
        <v>24</v>
      </c>
      <c r="J98" s="6" t="s">
        <v>101</v>
      </c>
      <c r="K98" s="54">
        <v>0.7712</v>
      </c>
      <c r="L98" s="56">
        <f t="shared" si="8"/>
        <v>99901</v>
      </c>
      <c r="M98" s="55"/>
      <c r="N98" s="8">
        <f t="shared" si="10"/>
        <v>168.00126399999999</v>
      </c>
      <c r="O98" s="8">
        <f t="shared" si="11"/>
        <v>132.79011200000002</v>
      </c>
      <c r="P98" s="8">
        <f t="shared" si="12"/>
        <v>50.238351999999999</v>
      </c>
      <c r="Q98" s="51"/>
      <c r="R98" s="8">
        <f t="shared" si="13"/>
        <v>1205.720448</v>
      </c>
      <c r="S98" s="8">
        <f t="shared" si="14"/>
        <v>404.32576</v>
      </c>
      <c r="T98" s="8">
        <f t="shared" si="9"/>
        <v>893.27688000000001</v>
      </c>
    </row>
    <row r="99" spans="1:20">
      <c r="A99" s="57">
        <v>99901</v>
      </c>
      <c r="B99" s="58" t="s">
        <v>299</v>
      </c>
      <c r="C99" s="58" t="s">
        <v>300</v>
      </c>
      <c r="D99" s="6" t="s">
        <v>301</v>
      </c>
      <c r="E99" s="6" t="s">
        <v>90</v>
      </c>
      <c r="F99" s="6" t="s">
        <v>24</v>
      </c>
      <c r="G99" s="6" t="s">
        <v>101</v>
      </c>
      <c r="H99" s="56">
        <v>99901</v>
      </c>
      <c r="I99" s="6" t="s">
        <v>24</v>
      </c>
      <c r="J99" s="6" t="s">
        <v>101</v>
      </c>
      <c r="K99" s="54">
        <v>0.7712</v>
      </c>
      <c r="L99" s="56">
        <f t="shared" si="8"/>
        <v>99901</v>
      </c>
      <c r="M99" s="55"/>
      <c r="N99" s="8">
        <f t="shared" si="10"/>
        <v>168.00126399999999</v>
      </c>
      <c r="O99" s="8">
        <f t="shared" si="11"/>
        <v>132.79011200000002</v>
      </c>
      <c r="P99" s="8">
        <f t="shared" si="12"/>
        <v>50.238351999999999</v>
      </c>
      <c r="Q99" s="51"/>
      <c r="R99" s="8">
        <f t="shared" si="13"/>
        <v>1205.720448</v>
      </c>
      <c r="S99" s="8">
        <f t="shared" si="14"/>
        <v>404.32576</v>
      </c>
      <c r="T99" s="8">
        <f t="shared" si="9"/>
        <v>893.27688000000001</v>
      </c>
    </row>
    <row r="100" spans="1:20">
      <c r="A100" s="57">
        <v>46220</v>
      </c>
      <c r="B100" s="58" t="s">
        <v>302</v>
      </c>
      <c r="C100" s="58" t="s">
        <v>303</v>
      </c>
      <c r="D100" s="6" t="s">
        <v>304</v>
      </c>
      <c r="E100" s="6" t="s">
        <v>90</v>
      </c>
      <c r="F100" s="6" t="s">
        <v>30</v>
      </c>
      <c r="G100" s="6" t="s">
        <v>200</v>
      </c>
      <c r="H100" s="56" t="s">
        <v>204</v>
      </c>
      <c r="I100" s="6" t="s">
        <v>30</v>
      </c>
      <c r="J100" s="6" t="s">
        <v>200</v>
      </c>
      <c r="K100" s="54">
        <v>0.8</v>
      </c>
      <c r="L100" s="56" t="str">
        <f t="shared" si="8"/>
        <v>46220</v>
      </c>
      <c r="M100" s="55"/>
      <c r="N100" s="8">
        <f t="shared" si="10"/>
        <v>171.946</v>
      </c>
      <c r="O100" s="8">
        <f t="shared" si="11"/>
        <v>135.90800000000002</v>
      </c>
      <c r="P100" s="8">
        <f t="shared" si="12"/>
        <v>51.417999999999999</v>
      </c>
      <c r="Q100" s="51"/>
      <c r="R100" s="8">
        <f t="shared" si="13"/>
        <v>1234.0319999999999</v>
      </c>
      <c r="S100" s="8">
        <f t="shared" si="14"/>
        <v>411.52000000000004</v>
      </c>
      <c r="T100" s="8">
        <f t="shared" si="9"/>
        <v>912.56999999999994</v>
      </c>
    </row>
    <row r="101" spans="1:20">
      <c r="A101" s="75">
        <v>13820</v>
      </c>
      <c r="B101" s="76" t="s">
        <v>305</v>
      </c>
      <c r="C101" s="76" t="s">
        <v>306</v>
      </c>
      <c r="D101" s="77" t="s">
        <v>307</v>
      </c>
      <c r="E101" s="77" t="s">
        <v>90</v>
      </c>
      <c r="F101" s="77" t="s">
        <v>30</v>
      </c>
      <c r="G101" s="77" t="s">
        <v>106</v>
      </c>
      <c r="H101" s="78">
        <v>99901</v>
      </c>
      <c r="I101" s="77" t="s">
        <v>24</v>
      </c>
      <c r="J101" s="77" t="s">
        <v>101</v>
      </c>
      <c r="K101" s="79">
        <v>0.7712</v>
      </c>
      <c r="L101" s="78">
        <f t="shared" si="8"/>
        <v>99901</v>
      </c>
      <c r="M101" s="55"/>
      <c r="N101" s="80">
        <f t="shared" si="10"/>
        <v>168.00126399999999</v>
      </c>
      <c r="O101" s="80">
        <f t="shared" si="11"/>
        <v>132.79011200000002</v>
      </c>
      <c r="P101" s="80">
        <f t="shared" si="12"/>
        <v>50.238351999999999</v>
      </c>
      <c r="Q101" s="51"/>
      <c r="R101" s="80">
        <f t="shared" si="13"/>
        <v>1205.720448</v>
      </c>
      <c r="S101" s="80">
        <f t="shared" si="14"/>
        <v>404.32576</v>
      </c>
      <c r="T101" s="80">
        <f t="shared" si="9"/>
        <v>893.27688000000001</v>
      </c>
    </row>
    <row r="102" spans="1:20">
      <c r="A102" s="81">
        <v>99901</v>
      </c>
      <c r="B102" s="82" t="s">
        <v>308</v>
      </c>
      <c r="C102" s="82" t="s">
        <v>309</v>
      </c>
      <c r="D102" s="83" t="s">
        <v>310</v>
      </c>
      <c r="E102" s="83" t="s">
        <v>90</v>
      </c>
      <c r="F102" s="83" t="s">
        <v>24</v>
      </c>
      <c r="G102" s="83" t="s">
        <v>101</v>
      </c>
      <c r="H102" s="84" t="s">
        <v>260</v>
      </c>
      <c r="I102" s="83" t="s">
        <v>30</v>
      </c>
      <c r="J102" s="83" t="s">
        <v>259</v>
      </c>
      <c r="K102" s="85">
        <v>0.8</v>
      </c>
      <c r="L102" s="84" t="str">
        <f t="shared" si="8"/>
        <v>33660</v>
      </c>
      <c r="M102" s="55"/>
      <c r="N102" s="86">
        <f t="shared" si="10"/>
        <v>171.946</v>
      </c>
      <c r="O102" s="86">
        <f t="shared" si="11"/>
        <v>135.90800000000002</v>
      </c>
      <c r="P102" s="86">
        <f t="shared" si="12"/>
        <v>51.417999999999999</v>
      </c>
      <c r="Q102" s="51"/>
      <c r="R102" s="86">
        <f t="shared" si="13"/>
        <v>1234.0319999999999</v>
      </c>
      <c r="S102" s="86">
        <f t="shared" si="14"/>
        <v>411.52000000000004</v>
      </c>
      <c r="T102" s="86">
        <f t="shared" si="9"/>
        <v>912.56999999999994</v>
      </c>
    </row>
    <row r="103" spans="1:20">
      <c r="A103" s="57">
        <v>99901</v>
      </c>
      <c r="B103" s="58" t="s">
        <v>311</v>
      </c>
      <c r="C103" s="58" t="s">
        <v>312</v>
      </c>
      <c r="D103" s="6" t="s">
        <v>313</v>
      </c>
      <c r="E103" s="6" t="s">
        <v>90</v>
      </c>
      <c r="F103" s="6" t="s">
        <v>24</v>
      </c>
      <c r="G103" s="6" t="s">
        <v>101</v>
      </c>
      <c r="H103" s="56">
        <v>99901</v>
      </c>
      <c r="I103" s="6" t="s">
        <v>24</v>
      </c>
      <c r="J103" s="6" t="s">
        <v>101</v>
      </c>
      <c r="K103" s="54">
        <v>0.7712</v>
      </c>
      <c r="L103" s="56">
        <f t="shared" si="8"/>
        <v>99901</v>
      </c>
      <c r="M103" s="55"/>
      <c r="N103" s="8">
        <f t="shared" si="10"/>
        <v>168.00126399999999</v>
      </c>
      <c r="O103" s="8">
        <f t="shared" si="11"/>
        <v>132.79011200000002</v>
      </c>
      <c r="P103" s="8">
        <f t="shared" si="12"/>
        <v>50.238351999999999</v>
      </c>
      <c r="Q103" s="51"/>
      <c r="R103" s="8">
        <f t="shared" si="13"/>
        <v>1205.720448</v>
      </c>
      <c r="S103" s="8">
        <f t="shared" si="14"/>
        <v>404.32576</v>
      </c>
      <c r="T103" s="8">
        <f t="shared" si="9"/>
        <v>893.27688000000001</v>
      </c>
    </row>
    <row r="104" spans="1:20">
      <c r="A104" s="57">
        <v>99901</v>
      </c>
      <c r="B104" s="58" t="s">
        <v>314</v>
      </c>
      <c r="C104" s="58" t="s">
        <v>315</v>
      </c>
      <c r="D104" s="6" t="s">
        <v>316</v>
      </c>
      <c r="E104" s="6" t="s">
        <v>90</v>
      </c>
      <c r="F104" s="6" t="s">
        <v>24</v>
      </c>
      <c r="G104" s="6" t="s">
        <v>101</v>
      </c>
      <c r="H104" s="56">
        <v>99901</v>
      </c>
      <c r="I104" s="6" t="s">
        <v>24</v>
      </c>
      <c r="J104" s="6" t="s">
        <v>101</v>
      </c>
      <c r="K104" s="54">
        <v>0.7712</v>
      </c>
      <c r="L104" s="56">
        <f t="shared" si="8"/>
        <v>99901</v>
      </c>
      <c r="M104" s="55"/>
      <c r="N104" s="8">
        <f t="shared" si="10"/>
        <v>168.00126399999999</v>
      </c>
      <c r="O104" s="8">
        <f t="shared" si="11"/>
        <v>132.79011200000002</v>
      </c>
      <c r="P104" s="8">
        <f t="shared" si="12"/>
        <v>50.238351999999999</v>
      </c>
      <c r="Q104" s="51"/>
      <c r="R104" s="8">
        <f t="shared" si="13"/>
        <v>1205.720448</v>
      </c>
      <c r="S104" s="8">
        <f t="shared" si="14"/>
        <v>404.32576</v>
      </c>
      <c r="T104" s="8">
        <f t="shared" si="9"/>
        <v>893.27688000000001</v>
      </c>
    </row>
    <row r="105" spans="1:20">
      <c r="A105" s="61"/>
      <c r="B105" s="62"/>
      <c r="C105" s="62"/>
      <c r="D105" s="63"/>
      <c r="E105" s="63"/>
      <c r="F105" s="63"/>
      <c r="G105" s="63"/>
      <c r="H105" s="64"/>
      <c r="I105" s="63"/>
      <c r="J105" s="63"/>
      <c r="K105" s="65"/>
      <c r="L105" s="64"/>
      <c r="M105" s="55"/>
      <c r="N105" s="66"/>
      <c r="O105" s="66"/>
      <c r="P105" s="66"/>
      <c r="Q105" s="51"/>
      <c r="R105" s="66"/>
      <c r="S105" s="66"/>
      <c r="T105" s="66"/>
    </row>
    <row r="106" spans="1:20">
      <c r="A106" s="57">
        <v>99904</v>
      </c>
      <c r="B106" s="58" t="s">
        <v>317</v>
      </c>
      <c r="C106" s="58" t="s">
        <v>318</v>
      </c>
      <c r="D106" s="6" t="s">
        <v>319</v>
      </c>
      <c r="E106" s="6" t="s">
        <v>320</v>
      </c>
      <c r="F106" s="6" t="s">
        <v>24</v>
      </c>
      <c r="G106" s="6" t="s">
        <v>319</v>
      </c>
      <c r="H106" s="56">
        <v>99904</v>
      </c>
      <c r="I106" s="6" t="s">
        <v>24</v>
      </c>
      <c r="J106" s="6" t="s">
        <v>319</v>
      </c>
      <c r="K106" s="54">
        <v>0.8</v>
      </c>
      <c r="L106" s="56">
        <f>H106</f>
        <v>99904</v>
      </c>
      <c r="M106" s="55"/>
      <c r="N106" s="8">
        <f t="shared" si="10"/>
        <v>171.946</v>
      </c>
      <c r="O106" s="8">
        <f t="shared" si="11"/>
        <v>135.90800000000002</v>
      </c>
      <c r="P106" s="8">
        <f t="shared" si="12"/>
        <v>51.417999999999999</v>
      </c>
      <c r="Q106" s="51"/>
      <c r="R106" s="8">
        <f t="shared" si="13"/>
        <v>1234.0319999999999</v>
      </c>
      <c r="S106" s="8">
        <f t="shared" si="14"/>
        <v>411.52000000000004</v>
      </c>
      <c r="T106" s="8">
        <f t="shared" si="9"/>
        <v>912.56999999999994</v>
      </c>
    </row>
    <row r="107" spans="1:20">
      <c r="A107" s="57">
        <v>99904</v>
      </c>
      <c r="B107" s="58" t="s">
        <v>321</v>
      </c>
      <c r="C107" s="58" t="s">
        <v>322</v>
      </c>
      <c r="D107" s="6" t="s">
        <v>323</v>
      </c>
      <c r="E107" s="6" t="s">
        <v>320</v>
      </c>
      <c r="F107" s="6" t="s">
        <v>24</v>
      </c>
      <c r="G107" s="6" t="s">
        <v>319</v>
      </c>
      <c r="H107" s="56">
        <v>99904</v>
      </c>
      <c r="I107" s="6" t="s">
        <v>24</v>
      </c>
      <c r="J107" s="6" t="s">
        <v>319</v>
      </c>
      <c r="K107" s="54">
        <v>0.8</v>
      </c>
      <c r="L107" s="56">
        <f>H107</f>
        <v>99904</v>
      </c>
      <c r="M107" s="55"/>
      <c r="N107" s="8">
        <f t="shared" si="10"/>
        <v>171.946</v>
      </c>
      <c r="O107" s="8">
        <f t="shared" si="11"/>
        <v>135.90800000000002</v>
      </c>
      <c r="P107" s="8">
        <f t="shared" si="12"/>
        <v>51.417999999999999</v>
      </c>
      <c r="Q107" s="51"/>
      <c r="R107" s="8">
        <f t="shared" si="13"/>
        <v>1234.0319999999999</v>
      </c>
      <c r="S107" s="8">
        <f t="shared" si="14"/>
        <v>411.52000000000004</v>
      </c>
      <c r="T107" s="8">
        <f t="shared" si="9"/>
        <v>912.56999999999994</v>
      </c>
    </row>
    <row r="108" spans="1:20">
      <c r="A108" s="57">
        <v>99904</v>
      </c>
      <c r="B108" s="58" t="s">
        <v>324</v>
      </c>
      <c r="C108" s="58" t="s">
        <v>325</v>
      </c>
      <c r="D108" s="6" t="s">
        <v>326</v>
      </c>
      <c r="E108" s="6" t="s">
        <v>320</v>
      </c>
      <c r="F108" s="6" t="s">
        <v>24</v>
      </c>
      <c r="G108" s="6" t="s">
        <v>319</v>
      </c>
      <c r="H108" s="56">
        <v>99904</v>
      </c>
      <c r="I108" s="6" t="s">
        <v>24</v>
      </c>
      <c r="J108" s="6" t="s">
        <v>319</v>
      </c>
      <c r="K108" s="54">
        <v>0.8</v>
      </c>
      <c r="L108" s="56">
        <f>H108</f>
        <v>99904</v>
      </c>
      <c r="M108" s="55"/>
      <c r="N108" s="8">
        <f t="shared" si="10"/>
        <v>171.946</v>
      </c>
      <c r="O108" s="8">
        <f t="shared" si="11"/>
        <v>135.90800000000002</v>
      </c>
      <c r="P108" s="8">
        <f t="shared" si="12"/>
        <v>51.417999999999999</v>
      </c>
      <c r="Q108" s="51"/>
      <c r="R108" s="8">
        <f t="shared" si="13"/>
        <v>1234.0319999999999</v>
      </c>
      <c r="S108" s="8">
        <f t="shared" si="14"/>
        <v>411.52000000000004</v>
      </c>
      <c r="T108" s="8">
        <f t="shared" si="9"/>
        <v>912.56999999999994</v>
      </c>
    </row>
    <row r="109" spans="1:20">
      <c r="A109" s="57">
        <v>22220</v>
      </c>
      <c r="B109" s="58" t="s">
        <v>327</v>
      </c>
      <c r="C109" s="58" t="s">
        <v>328</v>
      </c>
      <c r="D109" s="6" t="s">
        <v>329</v>
      </c>
      <c r="E109" s="6" t="s">
        <v>320</v>
      </c>
      <c r="F109" s="6" t="s">
        <v>30</v>
      </c>
      <c r="G109" s="6" t="s">
        <v>330</v>
      </c>
      <c r="H109" s="56" t="s">
        <v>331</v>
      </c>
      <c r="I109" s="6" t="s">
        <v>30</v>
      </c>
      <c r="J109" s="6" t="s">
        <v>330</v>
      </c>
      <c r="K109" s="54">
        <v>0.82950000000000002</v>
      </c>
      <c r="L109" s="56" t="str">
        <f>H109</f>
        <v>22220</v>
      </c>
      <c r="M109" s="55"/>
      <c r="N109" s="8">
        <f t="shared" si="10"/>
        <v>175.986615</v>
      </c>
      <c r="O109" s="8">
        <f t="shared" si="11"/>
        <v>139.10167000000001</v>
      </c>
      <c r="P109" s="8">
        <f t="shared" si="12"/>
        <v>52.62632</v>
      </c>
      <c r="Q109" s="51"/>
      <c r="R109" s="8">
        <f t="shared" si="13"/>
        <v>1263.0316800000001</v>
      </c>
      <c r="S109" s="8">
        <f t="shared" si="14"/>
        <v>418.88909999999998</v>
      </c>
      <c r="T109" s="8">
        <f t="shared" si="9"/>
        <v>932.33204999999998</v>
      </c>
    </row>
    <row r="110" spans="1:20">
      <c r="A110" s="57">
        <v>99904</v>
      </c>
      <c r="B110" s="58" t="s">
        <v>332</v>
      </c>
      <c r="C110" s="58" t="s">
        <v>333</v>
      </c>
      <c r="D110" s="6" t="s">
        <v>334</v>
      </c>
      <c r="E110" s="6" t="s">
        <v>320</v>
      </c>
      <c r="F110" s="6" t="s">
        <v>24</v>
      </c>
      <c r="G110" s="6" t="s">
        <v>319</v>
      </c>
      <c r="H110" s="56">
        <v>99904</v>
      </c>
      <c r="I110" s="6" t="s">
        <v>24</v>
      </c>
      <c r="J110" s="6" t="s">
        <v>319</v>
      </c>
      <c r="K110" s="54">
        <v>0.8</v>
      </c>
      <c r="L110" s="56">
        <f t="shared" ref="L110:L141" si="15">H110</f>
        <v>99904</v>
      </c>
      <c r="M110" s="55"/>
      <c r="N110" s="8">
        <f t="shared" si="10"/>
        <v>171.946</v>
      </c>
      <c r="O110" s="8">
        <f t="shared" si="11"/>
        <v>135.90800000000002</v>
      </c>
      <c r="P110" s="8">
        <f t="shared" si="12"/>
        <v>51.417999999999999</v>
      </c>
      <c r="Q110" s="51"/>
      <c r="R110" s="8">
        <f t="shared" si="13"/>
        <v>1234.0319999999999</v>
      </c>
      <c r="S110" s="8">
        <f t="shared" si="14"/>
        <v>411.52000000000004</v>
      </c>
      <c r="T110" s="8">
        <f t="shared" si="9"/>
        <v>912.56999999999994</v>
      </c>
    </row>
    <row r="111" spans="1:20">
      <c r="A111" s="57">
        <v>99904</v>
      </c>
      <c r="B111" s="58" t="s">
        <v>335</v>
      </c>
      <c r="C111" s="58" t="s">
        <v>336</v>
      </c>
      <c r="D111" s="6" t="s">
        <v>337</v>
      </c>
      <c r="E111" s="6" t="s">
        <v>320</v>
      </c>
      <c r="F111" s="6" t="s">
        <v>24</v>
      </c>
      <c r="G111" s="6" t="s">
        <v>319</v>
      </c>
      <c r="H111" s="56">
        <v>99904</v>
      </c>
      <c r="I111" s="6" t="s">
        <v>24</v>
      </c>
      <c r="J111" s="6" t="s">
        <v>319</v>
      </c>
      <c r="K111" s="54">
        <v>0.8</v>
      </c>
      <c r="L111" s="56">
        <f t="shared" si="15"/>
        <v>99904</v>
      </c>
      <c r="M111" s="55"/>
      <c r="N111" s="8">
        <f t="shared" si="10"/>
        <v>171.946</v>
      </c>
      <c r="O111" s="8">
        <f t="shared" si="11"/>
        <v>135.90800000000002</v>
      </c>
      <c r="P111" s="8">
        <f t="shared" si="12"/>
        <v>51.417999999999999</v>
      </c>
      <c r="Q111" s="51"/>
      <c r="R111" s="8">
        <f t="shared" si="13"/>
        <v>1234.0319999999999</v>
      </c>
      <c r="S111" s="8">
        <f t="shared" si="14"/>
        <v>411.52000000000004</v>
      </c>
      <c r="T111" s="8">
        <f t="shared" si="9"/>
        <v>912.56999999999994</v>
      </c>
    </row>
    <row r="112" spans="1:20">
      <c r="A112" s="57">
        <v>99904</v>
      </c>
      <c r="B112" s="58" t="s">
        <v>338</v>
      </c>
      <c r="C112" s="58" t="s">
        <v>339</v>
      </c>
      <c r="D112" s="6" t="s">
        <v>119</v>
      </c>
      <c r="E112" s="6" t="s">
        <v>320</v>
      </c>
      <c r="F112" s="6" t="s">
        <v>24</v>
      </c>
      <c r="G112" s="6" t="s">
        <v>319</v>
      </c>
      <c r="H112" s="56">
        <v>99904</v>
      </c>
      <c r="I112" s="6" t="s">
        <v>24</v>
      </c>
      <c r="J112" s="6" t="s">
        <v>319</v>
      </c>
      <c r="K112" s="54">
        <v>0.8</v>
      </c>
      <c r="L112" s="56">
        <f t="shared" si="15"/>
        <v>99904</v>
      </c>
      <c r="M112" s="55"/>
      <c r="N112" s="8">
        <f t="shared" si="10"/>
        <v>171.946</v>
      </c>
      <c r="O112" s="8">
        <f t="shared" si="11"/>
        <v>135.90800000000002</v>
      </c>
      <c r="P112" s="8">
        <f t="shared" si="12"/>
        <v>51.417999999999999</v>
      </c>
      <c r="Q112" s="51"/>
      <c r="R112" s="8">
        <f t="shared" si="13"/>
        <v>1234.0319999999999</v>
      </c>
      <c r="S112" s="8">
        <f t="shared" si="14"/>
        <v>411.52000000000004</v>
      </c>
      <c r="T112" s="8">
        <f t="shared" si="9"/>
        <v>912.56999999999994</v>
      </c>
    </row>
    <row r="113" spans="1:20">
      <c r="A113" s="57">
        <v>99904</v>
      </c>
      <c r="B113" s="58" t="s">
        <v>340</v>
      </c>
      <c r="C113" s="58" t="s">
        <v>341</v>
      </c>
      <c r="D113" s="6" t="s">
        <v>342</v>
      </c>
      <c r="E113" s="6" t="s">
        <v>320</v>
      </c>
      <c r="F113" s="6" t="s">
        <v>24</v>
      </c>
      <c r="G113" s="6" t="s">
        <v>319</v>
      </c>
      <c r="H113" s="56">
        <v>99904</v>
      </c>
      <c r="I113" s="6" t="s">
        <v>24</v>
      </c>
      <c r="J113" s="6" t="s">
        <v>319</v>
      </c>
      <c r="K113" s="54">
        <v>0.8</v>
      </c>
      <c r="L113" s="56">
        <f t="shared" si="15"/>
        <v>99904</v>
      </c>
      <c r="M113" s="55"/>
      <c r="N113" s="8">
        <f t="shared" si="10"/>
        <v>171.946</v>
      </c>
      <c r="O113" s="8">
        <f t="shared" si="11"/>
        <v>135.90800000000002</v>
      </c>
      <c r="P113" s="8">
        <f t="shared" si="12"/>
        <v>51.417999999999999</v>
      </c>
      <c r="Q113" s="51"/>
      <c r="R113" s="8">
        <f t="shared" si="13"/>
        <v>1234.0319999999999</v>
      </c>
      <c r="S113" s="8">
        <f t="shared" si="14"/>
        <v>411.52000000000004</v>
      </c>
      <c r="T113" s="8">
        <f t="shared" si="9"/>
        <v>912.56999999999994</v>
      </c>
    </row>
    <row r="114" spans="1:20">
      <c r="A114" s="57">
        <v>99904</v>
      </c>
      <c r="B114" s="58" t="s">
        <v>343</v>
      </c>
      <c r="C114" s="58" t="s">
        <v>344</v>
      </c>
      <c r="D114" s="6" t="s">
        <v>345</v>
      </c>
      <c r="E114" s="6" t="s">
        <v>320</v>
      </c>
      <c r="F114" s="6" t="s">
        <v>24</v>
      </c>
      <c r="G114" s="6" t="s">
        <v>319</v>
      </c>
      <c r="H114" s="56">
        <v>99904</v>
      </c>
      <c r="I114" s="6" t="s">
        <v>24</v>
      </c>
      <c r="J114" s="6" t="s">
        <v>319</v>
      </c>
      <c r="K114" s="54">
        <v>0.8</v>
      </c>
      <c r="L114" s="56">
        <f t="shared" si="15"/>
        <v>99904</v>
      </c>
      <c r="M114" s="55"/>
      <c r="N114" s="8">
        <f t="shared" si="10"/>
        <v>171.946</v>
      </c>
      <c r="O114" s="8">
        <f t="shared" si="11"/>
        <v>135.90800000000002</v>
      </c>
      <c r="P114" s="8">
        <f t="shared" si="12"/>
        <v>51.417999999999999</v>
      </c>
      <c r="Q114" s="51"/>
      <c r="R114" s="8">
        <f t="shared" si="13"/>
        <v>1234.0319999999999</v>
      </c>
      <c r="S114" s="8">
        <f t="shared" si="14"/>
        <v>411.52000000000004</v>
      </c>
      <c r="T114" s="8">
        <f t="shared" si="9"/>
        <v>912.56999999999994</v>
      </c>
    </row>
    <row r="115" spans="1:20">
      <c r="A115" s="57">
        <v>99904</v>
      </c>
      <c r="B115" s="58" t="s">
        <v>346</v>
      </c>
      <c r="C115" s="58" t="s">
        <v>347</v>
      </c>
      <c r="D115" s="6" t="s">
        <v>348</v>
      </c>
      <c r="E115" s="6" t="s">
        <v>320</v>
      </c>
      <c r="F115" s="6" t="s">
        <v>24</v>
      </c>
      <c r="G115" s="6" t="s">
        <v>319</v>
      </c>
      <c r="H115" s="56">
        <v>99904</v>
      </c>
      <c r="I115" s="6" t="s">
        <v>24</v>
      </c>
      <c r="J115" s="6" t="s">
        <v>319</v>
      </c>
      <c r="K115" s="54">
        <v>0.8</v>
      </c>
      <c r="L115" s="56">
        <f t="shared" si="15"/>
        <v>99904</v>
      </c>
      <c r="M115" s="55"/>
      <c r="N115" s="8">
        <f t="shared" si="10"/>
        <v>171.946</v>
      </c>
      <c r="O115" s="8">
        <f t="shared" si="11"/>
        <v>135.90800000000002</v>
      </c>
      <c r="P115" s="8">
        <f t="shared" si="12"/>
        <v>51.417999999999999</v>
      </c>
      <c r="Q115" s="51"/>
      <c r="R115" s="8">
        <f t="shared" si="13"/>
        <v>1234.0319999999999</v>
      </c>
      <c r="S115" s="8">
        <f t="shared" si="14"/>
        <v>411.52000000000004</v>
      </c>
      <c r="T115" s="8">
        <f t="shared" si="9"/>
        <v>912.56999999999994</v>
      </c>
    </row>
    <row r="116" spans="1:20">
      <c r="A116" s="57">
        <v>99904</v>
      </c>
      <c r="B116" s="58" t="s">
        <v>349</v>
      </c>
      <c r="C116" s="58" t="s">
        <v>350</v>
      </c>
      <c r="D116" s="6" t="s">
        <v>139</v>
      </c>
      <c r="E116" s="6" t="s">
        <v>320</v>
      </c>
      <c r="F116" s="6" t="s">
        <v>24</v>
      </c>
      <c r="G116" s="6" t="s">
        <v>319</v>
      </c>
      <c r="H116" s="56">
        <v>99904</v>
      </c>
      <c r="I116" s="6" t="s">
        <v>24</v>
      </c>
      <c r="J116" s="6" t="s">
        <v>319</v>
      </c>
      <c r="K116" s="54">
        <v>0.8</v>
      </c>
      <c r="L116" s="56">
        <f t="shared" si="15"/>
        <v>99904</v>
      </c>
      <c r="M116" s="55"/>
      <c r="N116" s="8">
        <f t="shared" si="10"/>
        <v>171.946</v>
      </c>
      <c r="O116" s="8">
        <f t="shared" si="11"/>
        <v>135.90800000000002</v>
      </c>
      <c r="P116" s="8">
        <f t="shared" si="12"/>
        <v>51.417999999999999</v>
      </c>
      <c r="Q116" s="51"/>
      <c r="R116" s="8">
        <f t="shared" si="13"/>
        <v>1234.0319999999999</v>
      </c>
      <c r="S116" s="8">
        <f t="shared" si="14"/>
        <v>411.52000000000004</v>
      </c>
      <c r="T116" s="8">
        <f t="shared" si="9"/>
        <v>912.56999999999994</v>
      </c>
    </row>
    <row r="117" spans="1:20">
      <c r="A117" s="57">
        <v>99904</v>
      </c>
      <c r="B117" s="58" t="s">
        <v>351</v>
      </c>
      <c r="C117" s="58" t="s">
        <v>352</v>
      </c>
      <c r="D117" s="6" t="s">
        <v>142</v>
      </c>
      <c r="E117" s="6" t="s">
        <v>320</v>
      </c>
      <c r="F117" s="6" t="s">
        <v>24</v>
      </c>
      <c r="G117" s="6" t="s">
        <v>319</v>
      </c>
      <c r="H117" s="56">
        <v>99904</v>
      </c>
      <c r="I117" s="6" t="s">
        <v>24</v>
      </c>
      <c r="J117" s="6" t="s">
        <v>319</v>
      </c>
      <c r="K117" s="54">
        <v>0.8</v>
      </c>
      <c r="L117" s="56">
        <f t="shared" si="15"/>
        <v>99904</v>
      </c>
      <c r="M117" s="55"/>
      <c r="N117" s="8">
        <f t="shared" si="10"/>
        <v>171.946</v>
      </c>
      <c r="O117" s="8">
        <f t="shared" si="11"/>
        <v>135.90800000000002</v>
      </c>
      <c r="P117" s="8">
        <f t="shared" si="12"/>
        <v>51.417999999999999</v>
      </c>
      <c r="Q117" s="51"/>
      <c r="R117" s="8">
        <f t="shared" si="13"/>
        <v>1234.0319999999999</v>
      </c>
      <c r="S117" s="8">
        <f t="shared" si="14"/>
        <v>411.52000000000004</v>
      </c>
      <c r="T117" s="8">
        <f t="shared" si="9"/>
        <v>912.56999999999994</v>
      </c>
    </row>
    <row r="118" spans="1:20">
      <c r="A118" s="57">
        <v>38220</v>
      </c>
      <c r="B118" s="58" t="s">
        <v>353</v>
      </c>
      <c r="C118" s="58" t="s">
        <v>354</v>
      </c>
      <c r="D118" s="6" t="s">
        <v>355</v>
      </c>
      <c r="E118" s="6" t="s">
        <v>320</v>
      </c>
      <c r="F118" s="6" t="s">
        <v>30</v>
      </c>
      <c r="G118" s="6" t="s">
        <v>356</v>
      </c>
      <c r="H118" s="56" t="s">
        <v>357</v>
      </c>
      <c r="I118" s="6" t="s">
        <v>30</v>
      </c>
      <c r="J118" s="6" t="s">
        <v>356</v>
      </c>
      <c r="K118" s="54">
        <v>0.8</v>
      </c>
      <c r="L118" s="56" t="str">
        <f t="shared" si="15"/>
        <v>38220</v>
      </c>
      <c r="M118" s="55"/>
      <c r="N118" s="8">
        <f t="shared" si="10"/>
        <v>171.946</v>
      </c>
      <c r="O118" s="8">
        <f t="shared" si="11"/>
        <v>135.90800000000002</v>
      </c>
      <c r="P118" s="8">
        <f t="shared" si="12"/>
        <v>51.417999999999999</v>
      </c>
      <c r="Q118" s="51"/>
      <c r="R118" s="8">
        <f t="shared" si="13"/>
        <v>1234.0319999999999</v>
      </c>
      <c r="S118" s="8">
        <f t="shared" si="14"/>
        <v>411.52000000000004</v>
      </c>
      <c r="T118" s="8">
        <f t="shared" si="9"/>
        <v>912.56999999999994</v>
      </c>
    </row>
    <row r="119" spans="1:20">
      <c r="A119" s="57">
        <v>99904</v>
      </c>
      <c r="B119" s="58" t="s">
        <v>358</v>
      </c>
      <c r="C119" s="58" t="s">
        <v>359</v>
      </c>
      <c r="D119" s="6" t="s">
        <v>360</v>
      </c>
      <c r="E119" s="6" t="s">
        <v>320</v>
      </c>
      <c r="F119" s="6" t="s">
        <v>24</v>
      </c>
      <c r="G119" s="6" t="s">
        <v>319</v>
      </c>
      <c r="H119" s="56">
        <v>99904</v>
      </c>
      <c r="I119" s="6" t="s">
        <v>24</v>
      </c>
      <c r="J119" s="6" t="s">
        <v>319</v>
      </c>
      <c r="K119" s="54">
        <v>0.8</v>
      </c>
      <c r="L119" s="56">
        <f t="shared" si="15"/>
        <v>99904</v>
      </c>
      <c r="M119" s="55"/>
      <c r="N119" s="8">
        <f t="shared" si="10"/>
        <v>171.946</v>
      </c>
      <c r="O119" s="8">
        <f t="shared" si="11"/>
        <v>135.90800000000002</v>
      </c>
      <c r="P119" s="8">
        <f t="shared" si="12"/>
        <v>51.417999999999999</v>
      </c>
      <c r="Q119" s="51"/>
      <c r="R119" s="8">
        <f t="shared" si="13"/>
        <v>1234.0319999999999</v>
      </c>
      <c r="S119" s="8">
        <f t="shared" si="14"/>
        <v>411.52000000000004</v>
      </c>
      <c r="T119" s="8">
        <f t="shared" si="9"/>
        <v>912.56999999999994</v>
      </c>
    </row>
    <row r="120" spans="1:20">
      <c r="A120" s="57">
        <v>99904</v>
      </c>
      <c r="B120" s="58" t="s">
        <v>361</v>
      </c>
      <c r="C120" s="58" t="s">
        <v>362</v>
      </c>
      <c r="D120" s="6" t="s">
        <v>363</v>
      </c>
      <c r="E120" s="6" t="s">
        <v>320</v>
      </c>
      <c r="F120" s="6" t="s">
        <v>24</v>
      </c>
      <c r="G120" s="6" t="s">
        <v>319</v>
      </c>
      <c r="H120" s="56">
        <v>99904</v>
      </c>
      <c r="I120" s="6" t="s">
        <v>24</v>
      </c>
      <c r="J120" s="6" t="s">
        <v>319</v>
      </c>
      <c r="K120" s="54">
        <v>0.8</v>
      </c>
      <c r="L120" s="56">
        <f t="shared" si="15"/>
        <v>99904</v>
      </c>
      <c r="M120" s="55"/>
      <c r="N120" s="8">
        <f t="shared" si="10"/>
        <v>171.946</v>
      </c>
      <c r="O120" s="8">
        <f t="shared" si="11"/>
        <v>135.90800000000002</v>
      </c>
      <c r="P120" s="8">
        <f t="shared" si="12"/>
        <v>51.417999999999999</v>
      </c>
      <c r="Q120" s="51"/>
      <c r="R120" s="8">
        <f t="shared" si="13"/>
        <v>1234.0319999999999</v>
      </c>
      <c r="S120" s="8">
        <f t="shared" si="14"/>
        <v>411.52000000000004</v>
      </c>
      <c r="T120" s="8">
        <f t="shared" si="9"/>
        <v>912.56999999999994</v>
      </c>
    </row>
    <row r="121" spans="1:20">
      <c r="A121" s="57">
        <v>27860</v>
      </c>
      <c r="B121" s="58" t="s">
        <v>364</v>
      </c>
      <c r="C121" s="58" t="s">
        <v>365</v>
      </c>
      <c r="D121" s="6" t="s">
        <v>366</v>
      </c>
      <c r="E121" s="6" t="s">
        <v>320</v>
      </c>
      <c r="F121" s="6" t="s">
        <v>30</v>
      </c>
      <c r="G121" s="6" t="s">
        <v>367</v>
      </c>
      <c r="H121" s="56" t="s">
        <v>368</v>
      </c>
      <c r="I121" s="6" t="s">
        <v>30</v>
      </c>
      <c r="J121" s="6" t="s">
        <v>367</v>
      </c>
      <c r="K121" s="54">
        <v>0.80049999999999999</v>
      </c>
      <c r="L121" s="56" t="str">
        <f t="shared" si="15"/>
        <v>27860</v>
      </c>
      <c r="M121" s="55"/>
      <c r="N121" s="8">
        <f t="shared" si="10"/>
        <v>172.01448500000001</v>
      </c>
      <c r="O121" s="8">
        <f t="shared" si="11"/>
        <v>135.96213</v>
      </c>
      <c r="P121" s="8">
        <f t="shared" si="12"/>
        <v>51.438479999999998</v>
      </c>
      <c r="Q121" s="51"/>
      <c r="R121" s="8">
        <f t="shared" si="13"/>
        <v>1234.52352</v>
      </c>
      <c r="S121" s="8">
        <f t="shared" si="14"/>
        <v>411.64490000000001</v>
      </c>
      <c r="T121" s="8">
        <f t="shared" si="9"/>
        <v>912.90494999999999</v>
      </c>
    </row>
    <row r="122" spans="1:20">
      <c r="A122" s="57">
        <v>22900</v>
      </c>
      <c r="B122" s="58" t="s">
        <v>369</v>
      </c>
      <c r="C122" s="58" t="s">
        <v>370</v>
      </c>
      <c r="D122" s="6" t="s">
        <v>371</v>
      </c>
      <c r="E122" s="60" t="s">
        <v>320</v>
      </c>
      <c r="F122" s="6" t="s">
        <v>30</v>
      </c>
      <c r="G122" s="6" t="s">
        <v>372</v>
      </c>
      <c r="H122" s="56" t="s">
        <v>373</v>
      </c>
      <c r="I122" s="6" t="s">
        <v>30</v>
      </c>
      <c r="J122" s="6" t="s">
        <v>372</v>
      </c>
      <c r="K122" s="54">
        <v>0.83040000000000003</v>
      </c>
      <c r="L122" s="56" t="str">
        <f t="shared" si="15"/>
        <v>22900</v>
      </c>
      <c r="M122" s="55"/>
      <c r="N122" s="8">
        <f t="shared" si="10"/>
        <v>176.10988800000001</v>
      </c>
      <c r="O122" s="8">
        <f t="shared" si="11"/>
        <v>139.19910400000001</v>
      </c>
      <c r="P122" s="8">
        <f t="shared" si="12"/>
        <v>52.663184000000001</v>
      </c>
      <c r="Q122" s="51"/>
      <c r="R122" s="8">
        <f t="shared" si="13"/>
        <v>1263.916416</v>
      </c>
      <c r="S122" s="8">
        <f t="shared" si="14"/>
        <v>419.11392000000001</v>
      </c>
      <c r="T122" s="8">
        <f t="shared" si="9"/>
        <v>932.93495999999993</v>
      </c>
    </row>
    <row r="123" spans="1:20">
      <c r="A123" s="57">
        <v>32820</v>
      </c>
      <c r="B123" s="58" t="s">
        <v>374</v>
      </c>
      <c r="C123" s="58" t="s">
        <v>375</v>
      </c>
      <c r="D123" s="6" t="s">
        <v>376</v>
      </c>
      <c r="E123" s="60" t="s">
        <v>320</v>
      </c>
      <c r="F123" s="6" t="s">
        <v>30</v>
      </c>
      <c r="G123" s="6" t="s">
        <v>377</v>
      </c>
      <c r="H123" s="56" t="s">
        <v>378</v>
      </c>
      <c r="I123" s="6" t="s">
        <v>30</v>
      </c>
      <c r="J123" s="6" t="s">
        <v>377</v>
      </c>
      <c r="K123" s="54">
        <v>0.87009999999999998</v>
      </c>
      <c r="L123" s="56" t="str">
        <f t="shared" si="15"/>
        <v>32820</v>
      </c>
      <c r="M123" s="55"/>
      <c r="N123" s="8">
        <f t="shared" si="10"/>
        <v>181.547597</v>
      </c>
      <c r="O123" s="8">
        <f t="shared" si="11"/>
        <v>143.49702600000001</v>
      </c>
      <c r="P123" s="8">
        <f t="shared" si="12"/>
        <v>54.289296</v>
      </c>
      <c r="Q123" s="51"/>
      <c r="R123" s="8">
        <f t="shared" si="13"/>
        <v>1302.9431039999999</v>
      </c>
      <c r="S123" s="8">
        <f t="shared" si="14"/>
        <v>429.03098</v>
      </c>
      <c r="T123" s="8">
        <f t="shared" si="9"/>
        <v>959.52999</v>
      </c>
    </row>
    <row r="124" spans="1:20">
      <c r="A124" s="57">
        <v>99904</v>
      </c>
      <c r="B124" s="58" t="s">
        <v>379</v>
      </c>
      <c r="C124" s="58" t="s">
        <v>380</v>
      </c>
      <c r="D124" s="6" t="s">
        <v>381</v>
      </c>
      <c r="E124" s="6" t="s">
        <v>320</v>
      </c>
      <c r="F124" s="6" t="s">
        <v>24</v>
      </c>
      <c r="G124" s="6" t="s">
        <v>319</v>
      </c>
      <c r="H124" s="56">
        <v>99904</v>
      </c>
      <c r="I124" s="6" t="s">
        <v>24</v>
      </c>
      <c r="J124" s="6" t="s">
        <v>319</v>
      </c>
      <c r="K124" s="54">
        <v>0.8</v>
      </c>
      <c r="L124" s="56">
        <f t="shared" si="15"/>
        <v>99904</v>
      </c>
      <c r="M124" s="55"/>
      <c r="N124" s="8">
        <f t="shared" si="10"/>
        <v>171.946</v>
      </c>
      <c r="O124" s="8">
        <f t="shared" si="11"/>
        <v>135.90800000000002</v>
      </c>
      <c r="P124" s="8">
        <f t="shared" si="12"/>
        <v>51.417999999999999</v>
      </c>
      <c r="Q124" s="51"/>
      <c r="R124" s="8">
        <f t="shared" si="13"/>
        <v>1234.0319999999999</v>
      </c>
      <c r="S124" s="8">
        <f t="shared" si="14"/>
        <v>411.52000000000004</v>
      </c>
      <c r="T124" s="8">
        <f t="shared" si="9"/>
        <v>912.56999999999994</v>
      </c>
    </row>
    <row r="125" spans="1:20">
      <c r="A125" s="57">
        <v>99904</v>
      </c>
      <c r="B125" s="58" t="s">
        <v>382</v>
      </c>
      <c r="C125" s="58" t="s">
        <v>383</v>
      </c>
      <c r="D125" s="6" t="s">
        <v>171</v>
      </c>
      <c r="E125" s="6" t="s">
        <v>320</v>
      </c>
      <c r="F125" s="6" t="s">
        <v>24</v>
      </c>
      <c r="G125" s="6" t="s">
        <v>319</v>
      </c>
      <c r="H125" s="56">
        <v>99904</v>
      </c>
      <c r="I125" s="6" t="s">
        <v>24</v>
      </c>
      <c r="J125" s="6" t="s">
        <v>319</v>
      </c>
      <c r="K125" s="54">
        <v>0.8</v>
      </c>
      <c r="L125" s="56">
        <f t="shared" si="15"/>
        <v>99904</v>
      </c>
      <c r="M125" s="55"/>
      <c r="N125" s="8">
        <f t="shared" si="10"/>
        <v>171.946</v>
      </c>
      <c r="O125" s="8">
        <f t="shared" si="11"/>
        <v>135.90800000000002</v>
      </c>
      <c r="P125" s="8">
        <f t="shared" si="12"/>
        <v>51.417999999999999</v>
      </c>
      <c r="Q125" s="51"/>
      <c r="R125" s="8">
        <f t="shared" si="13"/>
        <v>1234.0319999999999</v>
      </c>
      <c r="S125" s="8">
        <f t="shared" si="14"/>
        <v>411.52000000000004</v>
      </c>
      <c r="T125" s="8">
        <f t="shared" si="9"/>
        <v>912.56999999999994</v>
      </c>
    </row>
    <row r="126" spans="1:20">
      <c r="A126" s="57">
        <v>99904</v>
      </c>
      <c r="B126" s="58" t="s">
        <v>384</v>
      </c>
      <c r="C126" s="58" t="s">
        <v>385</v>
      </c>
      <c r="D126" s="6" t="s">
        <v>386</v>
      </c>
      <c r="E126" s="6" t="s">
        <v>320</v>
      </c>
      <c r="F126" s="6" t="s">
        <v>24</v>
      </c>
      <c r="G126" s="6" t="s">
        <v>319</v>
      </c>
      <c r="H126" s="56">
        <v>99904</v>
      </c>
      <c r="I126" s="6" t="s">
        <v>24</v>
      </c>
      <c r="J126" s="6" t="s">
        <v>319</v>
      </c>
      <c r="K126" s="54">
        <v>0.8</v>
      </c>
      <c r="L126" s="56">
        <f t="shared" si="15"/>
        <v>99904</v>
      </c>
      <c r="M126" s="55"/>
      <c r="N126" s="8">
        <f t="shared" si="10"/>
        <v>171.946</v>
      </c>
      <c r="O126" s="8">
        <f t="shared" si="11"/>
        <v>135.90800000000002</v>
      </c>
      <c r="P126" s="8">
        <f t="shared" si="12"/>
        <v>51.417999999999999</v>
      </c>
      <c r="Q126" s="51"/>
      <c r="R126" s="8">
        <f t="shared" si="13"/>
        <v>1234.0319999999999</v>
      </c>
      <c r="S126" s="8">
        <f t="shared" si="14"/>
        <v>411.52000000000004</v>
      </c>
      <c r="T126" s="8">
        <f t="shared" si="9"/>
        <v>912.56999999999994</v>
      </c>
    </row>
    <row r="127" spans="1:20">
      <c r="A127" s="57">
        <v>99904</v>
      </c>
      <c r="B127" s="58" t="s">
        <v>387</v>
      </c>
      <c r="C127" s="58" t="s">
        <v>388</v>
      </c>
      <c r="D127" s="6" t="s">
        <v>389</v>
      </c>
      <c r="E127" s="6" t="s">
        <v>320</v>
      </c>
      <c r="F127" s="6" t="s">
        <v>24</v>
      </c>
      <c r="G127" s="6" t="s">
        <v>319</v>
      </c>
      <c r="H127" s="56">
        <v>99904</v>
      </c>
      <c r="I127" s="6" t="s">
        <v>24</v>
      </c>
      <c r="J127" s="6" t="s">
        <v>319</v>
      </c>
      <c r="K127" s="54">
        <v>0.8</v>
      </c>
      <c r="L127" s="56">
        <f t="shared" si="15"/>
        <v>99904</v>
      </c>
      <c r="M127" s="55"/>
      <c r="N127" s="8">
        <f t="shared" si="10"/>
        <v>171.946</v>
      </c>
      <c r="O127" s="8">
        <f t="shared" si="11"/>
        <v>135.90800000000002</v>
      </c>
      <c r="P127" s="8">
        <f t="shared" si="12"/>
        <v>51.417999999999999</v>
      </c>
      <c r="Q127" s="51"/>
      <c r="R127" s="8">
        <f t="shared" si="13"/>
        <v>1234.0319999999999</v>
      </c>
      <c r="S127" s="8">
        <f t="shared" si="14"/>
        <v>411.52000000000004</v>
      </c>
      <c r="T127" s="8">
        <f t="shared" si="9"/>
        <v>912.56999999999994</v>
      </c>
    </row>
    <row r="128" spans="1:20">
      <c r="A128" s="57">
        <v>30780</v>
      </c>
      <c r="B128" s="58" t="s">
        <v>390</v>
      </c>
      <c r="C128" s="58" t="s">
        <v>391</v>
      </c>
      <c r="D128" s="6" t="s">
        <v>392</v>
      </c>
      <c r="E128" s="6" t="s">
        <v>320</v>
      </c>
      <c r="F128" s="6" t="s">
        <v>30</v>
      </c>
      <c r="G128" s="6" t="s">
        <v>393</v>
      </c>
      <c r="H128" s="56" t="s">
        <v>394</v>
      </c>
      <c r="I128" s="6" t="s">
        <v>30</v>
      </c>
      <c r="J128" s="6" t="s">
        <v>393</v>
      </c>
      <c r="K128" s="54">
        <v>0.83169999999999999</v>
      </c>
      <c r="L128" s="56" t="str">
        <f t="shared" si="15"/>
        <v>30780</v>
      </c>
      <c r="M128" s="55"/>
      <c r="N128" s="8">
        <f t="shared" si="10"/>
        <v>176.287949</v>
      </c>
      <c r="O128" s="8">
        <f t="shared" si="11"/>
        <v>139.339842</v>
      </c>
      <c r="P128" s="8">
        <f t="shared" si="12"/>
        <v>52.716431999999998</v>
      </c>
      <c r="Q128" s="51"/>
      <c r="R128" s="8">
        <f t="shared" si="13"/>
        <v>1265.1943679999999</v>
      </c>
      <c r="S128" s="8">
        <f t="shared" si="14"/>
        <v>419.43866000000003</v>
      </c>
      <c r="T128" s="8">
        <f t="shared" si="9"/>
        <v>933.8058299999999</v>
      </c>
    </row>
    <row r="129" spans="1:20">
      <c r="A129" s="81">
        <v>99904</v>
      </c>
      <c r="B129" s="82" t="s">
        <v>395</v>
      </c>
      <c r="C129" s="82" t="s">
        <v>396</v>
      </c>
      <c r="D129" s="83" t="s">
        <v>191</v>
      </c>
      <c r="E129" s="83" t="s">
        <v>320</v>
      </c>
      <c r="F129" s="83" t="s">
        <v>24</v>
      </c>
      <c r="G129" s="83" t="s">
        <v>319</v>
      </c>
      <c r="H129" s="84" t="s">
        <v>373</v>
      </c>
      <c r="I129" s="83" t="s">
        <v>397</v>
      </c>
      <c r="J129" s="83" t="s">
        <v>372</v>
      </c>
      <c r="K129" s="85">
        <v>0.83040000000000003</v>
      </c>
      <c r="L129" s="84" t="str">
        <f t="shared" si="15"/>
        <v>22900</v>
      </c>
      <c r="M129" s="55"/>
      <c r="N129" s="86">
        <f t="shared" si="10"/>
        <v>176.10988800000001</v>
      </c>
      <c r="O129" s="86">
        <f t="shared" si="11"/>
        <v>139.19910400000001</v>
      </c>
      <c r="P129" s="86">
        <f t="shared" si="12"/>
        <v>52.663184000000001</v>
      </c>
      <c r="Q129" s="51"/>
      <c r="R129" s="86">
        <f t="shared" si="13"/>
        <v>1263.916416</v>
      </c>
      <c r="S129" s="86">
        <f t="shared" si="14"/>
        <v>419.11392000000001</v>
      </c>
      <c r="T129" s="86">
        <f t="shared" si="9"/>
        <v>932.93495999999993</v>
      </c>
    </row>
    <row r="130" spans="1:20">
      <c r="A130" s="57">
        <v>99904</v>
      </c>
      <c r="B130" s="58" t="s">
        <v>398</v>
      </c>
      <c r="C130" s="58" t="s">
        <v>399</v>
      </c>
      <c r="D130" s="6" t="s">
        <v>400</v>
      </c>
      <c r="E130" s="6" t="s">
        <v>320</v>
      </c>
      <c r="F130" s="6" t="s">
        <v>24</v>
      </c>
      <c r="G130" s="6" t="s">
        <v>319</v>
      </c>
      <c r="H130" s="56">
        <v>99904</v>
      </c>
      <c r="I130" s="6" t="s">
        <v>24</v>
      </c>
      <c r="J130" s="6" t="s">
        <v>319</v>
      </c>
      <c r="K130" s="54">
        <v>0.8</v>
      </c>
      <c r="L130" s="56">
        <f t="shared" si="15"/>
        <v>99904</v>
      </c>
      <c r="M130" s="55"/>
      <c r="N130" s="8">
        <f t="shared" si="10"/>
        <v>171.946</v>
      </c>
      <c r="O130" s="8">
        <f t="shared" si="11"/>
        <v>135.90800000000002</v>
      </c>
      <c r="P130" s="8">
        <f t="shared" si="12"/>
        <v>51.417999999999999</v>
      </c>
      <c r="Q130" s="51"/>
      <c r="R130" s="8">
        <f t="shared" si="13"/>
        <v>1234.0319999999999</v>
      </c>
      <c r="S130" s="8">
        <f t="shared" si="14"/>
        <v>411.52000000000004</v>
      </c>
      <c r="T130" s="8">
        <f t="shared" si="9"/>
        <v>912.56999999999994</v>
      </c>
    </row>
    <row r="131" spans="1:20">
      <c r="A131" s="57">
        <v>26300</v>
      </c>
      <c r="B131" s="58" t="s">
        <v>401</v>
      </c>
      <c r="C131" s="58" t="s">
        <v>402</v>
      </c>
      <c r="D131" s="6" t="s">
        <v>403</v>
      </c>
      <c r="E131" s="6" t="s">
        <v>320</v>
      </c>
      <c r="F131" s="6" t="s">
        <v>30</v>
      </c>
      <c r="G131" s="6" t="s">
        <v>404</v>
      </c>
      <c r="H131" s="56" t="s">
        <v>405</v>
      </c>
      <c r="I131" s="6" t="s">
        <v>30</v>
      </c>
      <c r="J131" s="6" t="s">
        <v>404</v>
      </c>
      <c r="K131" s="54">
        <v>0.81820000000000004</v>
      </c>
      <c r="L131" s="56" t="str">
        <f t="shared" si="15"/>
        <v>26300</v>
      </c>
      <c r="M131" s="55"/>
      <c r="N131" s="8">
        <f t="shared" si="10"/>
        <v>174.43885399999999</v>
      </c>
      <c r="O131" s="8">
        <f t="shared" si="11"/>
        <v>137.878332</v>
      </c>
      <c r="P131" s="8">
        <f t="shared" si="12"/>
        <v>52.163471999999999</v>
      </c>
      <c r="Q131" s="51"/>
      <c r="R131" s="8">
        <f t="shared" si="13"/>
        <v>1251.9233279999999</v>
      </c>
      <c r="S131" s="8">
        <f t="shared" si="14"/>
        <v>416.06636000000003</v>
      </c>
      <c r="T131" s="8">
        <f t="shared" si="9"/>
        <v>924.76217999999994</v>
      </c>
    </row>
    <row r="132" spans="1:20">
      <c r="A132" s="57">
        <v>30780</v>
      </c>
      <c r="B132" s="58" t="s">
        <v>406</v>
      </c>
      <c r="C132" s="58" t="s">
        <v>407</v>
      </c>
      <c r="D132" s="6" t="s">
        <v>408</v>
      </c>
      <c r="E132" s="6" t="s">
        <v>320</v>
      </c>
      <c r="F132" s="6" t="s">
        <v>30</v>
      </c>
      <c r="G132" s="6" t="s">
        <v>393</v>
      </c>
      <c r="H132" s="56" t="s">
        <v>394</v>
      </c>
      <c r="I132" s="6" t="s">
        <v>30</v>
      </c>
      <c r="J132" s="6" t="s">
        <v>393</v>
      </c>
      <c r="K132" s="54">
        <v>0.83169999999999999</v>
      </c>
      <c r="L132" s="56" t="str">
        <f t="shared" si="15"/>
        <v>30780</v>
      </c>
      <c r="M132" s="55"/>
      <c r="N132" s="8">
        <f t="shared" si="10"/>
        <v>176.287949</v>
      </c>
      <c r="O132" s="8">
        <f t="shared" si="11"/>
        <v>139.339842</v>
      </c>
      <c r="P132" s="8">
        <f t="shared" si="12"/>
        <v>52.716431999999998</v>
      </c>
      <c r="Q132" s="51"/>
      <c r="R132" s="8">
        <f t="shared" si="13"/>
        <v>1265.1943679999999</v>
      </c>
      <c r="S132" s="8">
        <f t="shared" si="14"/>
        <v>419.43866000000003</v>
      </c>
      <c r="T132" s="8">
        <f t="shared" si="9"/>
        <v>933.8058299999999</v>
      </c>
    </row>
    <row r="133" spans="1:20">
      <c r="A133" s="57">
        <v>99904</v>
      </c>
      <c r="B133" s="58" t="s">
        <v>409</v>
      </c>
      <c r="C133" s="58" t="s">
        <v>410</v>
      </c>
      <c r="D133" s="6" t="s">
        <v>199</v>
      </c>
      <c r="E133" s="6" t="s">
        <v>320</v>
      </c>
      <c r="F133" s="6" t="s">
        <v>24</v>
      </c>
      <c r="G133" s="6" t="s">
        <v>319</v>
      </c>
      <c r="H133" s="56">
        <v>99904</v>
      </c>
      <c r="I133" s="6" t="s">
        <v>24</v>
      </c>
      <c r="J133" s="6" t="s">
        <v>319</v>
      </c>
      <c r="K133" s="54">
        <v>0.8</v>
      </c>
      <c r="L133" s="56">
        <f t="shared" si="15"/>
        <v>99904</v>
      </c>
      <c r="M133" s="55"/>
      <c r="N133" s="8">
        <f t="shared" si="10"/>
        <v>171.946</v>
      </c>
      <c r="O133" s="8">
        <f t="shared" si="11"/>
        <v>135.90800000000002</v>
      </c>
      <c r="P133" s="8">
        <f t="shared" si="12"/>
        <v>51.417999999999999</v>
      </c>
      <c r="Q133" s="51"/>
      <c r="R133" s="8">
        <f t="shared" si="13"/>
        <v>1234.0319999999999</v>
      </c>
      <c r="S133" s="8">
        <f t="shared" si="14"/>
        <v>411.52000000000004</v>
      </c>
      <c r="T133" s="8">
        <f t="shared" si="9"/>
        <v>912.56999999999994</v>
      </c>
    </row>
    <row r="134" spans="1:20">
      <c r="A134" s="57">
        <v>99904</v>
      </c>
      <c r="B134" s="58" t="s">
        <v>411</v>
      </c>
      <c r="C134" s="58" t="s">
        <v>412</v>
      </c>
      <c r="D134" s="6" t="s">
        <v>413</v>
      </c>
      <c r="E134" s="6" t="s">
        <v>320</v>
      </c>
      <c r="F134" s="6" t="s">
        <v>24</v>
      </c>
      <c r="G134" s="6" t="s">
        <v>319</v>
      </c>
      <c r="H134" s="56">
        <v>99904</v>
      </c>
      <c r="I134" s="6" t="s">
        <v>24</v>
      </c>
      <c r="J134" s="6" t="s">
        <v>319</v>
      </c>
      <c r="K134" s="54">
        <v>0.8</v>
      </c>
      <c r="L134" s="56">
        <f t="shared" si="15"/>
        <v>99904</v>
      </c>
      <c r="M134" s="55"/>
      <c r="N134" s="8">
        <f t="shared" si="10"/>
        <v>171.946</v>
      </c>
      <c r="O134" s="8">
        <f t="shared" si="11"/>
        <v>135.90800000000002</v>
      </c>
      <c r="P134" s="8">
        <f t="shared" si="12"/>
        <v>51.417999999999999</v>
      </c>
      <c r="Q134" s="51"/>
      <c r="R134" s="8">
        <f t="shared" si="13"/>
        <v>1234.0319999999999</v>
      </c>
      <c r="S134" s="8">
        <f t="shared" si="14"/>
        <v>411.52000000000004</v>
      </c>
      <c r="T134" s="8">
        <f t="shared" si="9"/>
        <v>912.56999999999994</v>
      </c>
    </row>
    <row r="135" spans="1:20">
      <c r="A135" s="57">
        <v>99904</v>
      </c>
      <c r="B135" s="58" t="s">
        <v>414</v>
      </c>
      <c r="C135" s="58" t="s">
        <v>415</v>
      </c>
      <c r="D135" s="6" t="s">
        <v>416</v>
      </c>
      <c r="E135" s="6" t="s">
        <v>320</v>
      </c>
      <c r="F135" s="6" t="s">
        <v>24</v>
      </c>
      <c r="G135" s="6" t="s">
        <v>319</v>
      </c>
      <c r="H135" s="56">
        <v>99904</v>
      </c>
      <c r="I135" s="6" t="s">
        <v>24</v>
      </c>
      <c r="J135" s="6" t="s">
        <v>319</v>
      </c>
      <c r="K135" s="54">
        <v>0.8</v>
      </c>
      <c r="L135" s="56">
        <f t="shared" si="15"/>
        <v>99904</v>
      </c>
      <c r="M135" s="55"/>
      <c r="N135" s="8">
        <f t="shared" si="10"/>
        <v>171.946</v>
      </c>
      <c r="O135" s="8">
        <f t="shared" si="11"/>
        <v>135.90800000000002</v>
      </c>
      <c r="P135" s="8">
        <f t="shared" si="12"/>
        <v>51.417999999999999</v>
      </c>
      <c r="Q135" s="51"/>
      <c r="R135" s="8">
        <f t="shared" si="13"/>
        <v>1234.0319999999999</v>
      </c>
      <c r="S135" s="8">
        <f t="shared" si="14"/>
        <v>411.52000000000004</v>
      </c>
      <c r="T135" s="8">
        <f t="shared" si="9"/>
        <v>912.56999999999994</v>
      </c>
    </row>
    <row r="136" spans="1:20">
      <c r="A136" s="57">
        <v>99904</v>
      </c>
      <c r="B136" s="58" t="s">
        <v>417</v>
      </c>
      <c r="C136" s="58" t="s">
        <v>418</v>
      </c>
      <c r="D136" s="6" t="s">
        <v>419</v>
      </c>
      <c r="E136" s="6" t="s">
        <v>320</v>
      </c>
      <c r="F136" s="6" t="s">
        <v>24</v>
      </c>
      <c r="G136" s="6" t="s">
        <v>319</v>
      </c>
      <c r="H136" s="56">
        <v>99904</v>
      </c>
      <c r="I136" s="6" t="s">
        <v>24</v>
      </c>
      <c r="J136" s="6" t="s">
        <v>319</v>
      </c>
      <c r="K136" s="54">
        <v>0.8</v>
      </c>
      <c r="L136" s="56">
        <f t="shared" si="15"/>
        <v>99904</v>
      </c>
      <c r="M136" s="55"/>
      <c r="N136" s="8">
        <f t="shared" ref="N136:N142" si="16">(K136*136.97)+62.37</f>
        <v>171.946</v>
      </c>
      <c r="O136" s="8">
        <f t="shared" ref="O136:O142" si="17">(K136*108.26)+49.3</f>
        <v>135.90800000000002</v>
      </c>
      <c r="P136" s="8">
        <f t="shared" ref="P136:P142" si="18">(K136*40.96)+18.65</f>
        <v>51.417999999999999</v>
      </c>
      <c r="Q136" s="51"/>
      <c r="R136" s="8">
        <f t="shared" ref="R136:R142" si="19">((K136*40.96)+18.65)*24</f>
        <v>1234.0319999999999</v>
      </c>
      <c r="S136" s="8">
        <f t="shared" ref="S136:S142" si="20">(K136*249.8)+211.68</f>
        <v>411.52000000000004</v>
      </c>
      <c r="T136" s="8">
        <f t="shared" si="9"/>
        <v>912.56999999999994</v>
      </c>
    </row>
    <row r="137" spans="1:20">
      <c r="A137" s="57">
        <v>99904</v>
      </c>
      <c r="B137" s="58" t="s">
        <v>420</v>
      </c>
      <c r="C137" s="58" t="s">
        <v>421</v>
      </c>
      <c r="D137" s="6" t="s">
        <v>422</v>
      </c>
      <c r="E137" s="6" t="s">
        <v>320</v>
      </c>
      <c r="F137" s="6" t="s">
        <v>24</v>
      </c>
      <c r="G137" s="6" t="s">
        <v>319</v>
      </c>
      <c r="H137" s="56">
        <v>99904</v>
      </c>
      <c r="I137" s="6" t="s">
        <v>24</v>
      </c>
      <c r="J137" s="6" t="s">
        <v>319</v>
      </c>
      <c r="K137" s="54">
        <v>0.8</v>
      </c>
      <c r="L137" s="56">
        <f t="shared" si="15"/>
        <v>99904</v>
      </c>
      <c r="M137" s="55"/>
      <c r="N137" s="8">
        <f t="shared" si="16"/>
        <v>171.946</v>
      </c>
      <c r="O137" s="8">
        <f t="shared" si="17"/>
        <v>135.90800000000002</v>
      </c>
      <c r="P137" s="8">
        <f t="shared" si="18"/>
        <v>51.417999999999999</v>
      </c>
      <c r="Q137" s="51"/>
      <c r="R137" s="8">
        <f t="shared" si="19"/>
        <v>1234.0319999999999</v>
      </c>
      <c r="S137" s="8">
        <f t="shared" si="20"/>
        <v>411.52000000000004</v>
      </c>
      <c r="T137" s="8">
        <f t="shared" ref="T137:T200" si="21">(K137*669.9)+376.65</f>
        <v>912.56999999999994</v>
      </c>
    </row>
    <row r="138" spans="1:20">
      <c r="A138" s="57">
        <v>99904</v>
      </c>
      <c r="B138" s="58" t="s">
        <v>423</v>
      </c>
      <c r="C138" s="58" t="s">
        <v>424</v>
      </c>
      <c r="D138" s="6" t="s">
        <v>425</v>
      </c>
      <c r="E138" s="6" t="s">
        <v>320</v>
      </c>
      <c r="F138" s="6" t="s">
        <v>24</v>
      </c>
      <c r="G138" s="6" t="s">
        <v>319</v>
      </c>
      <c r="H138" s="56">
        <v>99904</v>
      </c>
      <c r="I138" s="6" t="s">
        <v>24</v>
      </c>
      <c r="J138" s="6" t="s">
        <v>319</v>
      </c>
      <c r="K138" s="54">
        <v>0.8</v>
      </c>
      <c r="L138" s="56">
        <f t="shared" si="15"/>
        <v>99904</v>
      </c>
      <c r="M138" s="55"/>
      <c r="N138" s="8">
        <f t="shared" si="16"/>
        <v>171.946</v>
      </c>
      <c r="O138" s="8">
        <f t="shared" si="17"/>
        <v>135.90800000000002</v>
      </c>
      <c r="P138" s="8">
        <f t="shared" si="18"/>
        <v>51.417999999999999</v>
      </c>
      <c r="Q138" s="51"/>
      <c r="R138" s="8">
        <f t="shared" si="19"/>
        <v>1234.0319999999999</v>
      </c>
      <c r="S138" s="8">
        <f t="shared" si="20"/>
        <v>411.52000000000004</v>
      </c>
      <c r="T138" s="8">
        <f t="shared" si="21"/>
        <v>912.56999999999994</v>
      </c>
    </row>
    <row r="139" spans="1:20">
      <c r="A139" s="57">
        <v>99904</v>
      </c>
      <c r="B139" s="58" t="s">
        <v>426</v>
      </c>
      <c r="C139" s="58" t="s">
        <v>427</v>
      </c>
      <c r="D139" s="6" t="s">
        <v>213</v>
      </c>
      <c r="E139" s="6" t="s">
        <v>320</v>
      </c>
      <c r="F139" s="6" t="s">
        <v>24</v>
      </c>
      <c r="G139" s="6" t="s">
        <v>319</v>
      </c>
      <c r="H139" s="56">
        <v>99904</v>
      </c>
      <c r="I139" s="6" t="s">
        <v>24</v>
      </c>
      <c r="J139" s="6" t="s">
        <v>319</v>
      </c>
      <c r="K139" s="54">
        <v>0.8</v>
      </c>
      <c r="L139" s="56">
        <f t="shared" si="15"/>
        <v>99904</v>
      </c>
      <c r="M139" s="55"/>
      <c r="N139" s="8">
        <f t="shared" si="16"/>
        <v>171.946</v>
      </c>
      <c r="O139" s="8">
        <f t="shared" si="17"/>
        <v>135.90800000000002</v>
      </c>
      <c r="P139" s="8">
        <f t="shared" si="18"/>
        <v>51.417999999999999</v>
      </c>
      <c r="Q139" s="51"/>
      <c r="R139" s="8">
        <f t="shared" si="19"/>
        <v>1234.0319999999999</v>
      </c>
      <c r="S139" s="8">
        <f t="shared" si="20"/>
        <v>411.52000000000004</v>
      </c>
      <c r="T139" s="8">
        <f t="shared" si="21"/>
        <v>912.56999999999994</v>
      </c>
    </row>
    <row r="140" spans="1:20">
      <c r="A140" s="57">
        <v>38220</v>
      </c>
      <c r="B140" s="58" t="s">
        <v>428</v>
      </c>
      <c r="C140" s="58" t="s">
        <v>429</v>
      </c>
      <c r="D140" s="6" t="s">
        <v>216</v>
      </c>
      <c r="E140" s="6" t="s">
        <v>320</v>
      </c>
      <c r="F140" s="6" t="s">
        <v>30</v>
      </c>
      <c r="G140" s="6" t="s">
        <v>356</v>
      </c>
      <c r="H140" s="56" t="s">
        <v>357</v>
      </c>
      <c r="I140" s="6" t="s">
        <v>30</v>
      </c>
      <c r="J140" s="6" t="s">
        <v>356</v>
      </c>
      <c r="K140" s="54">
        <v>0.8</v>
      </c>
      <c r="L140" s="56" t="str">
        <f t="shared" si="15"/>
        <v>38220</v>
      </c>
      <c r="M140" s="55"/>
      <c r="N140" s="8">
        <f t="shared" si="16"/>
        <v>171.946</v>
      </c>
      <c r="O140" s="8">
        <f t="shared" si="17"/>
        <v>135.90800000000002</v>
      </c>
      <c r="P140" s="8">
        <f t="shared" si="18"/>
        <v>51.417999999999999</v>
      </c>
      <c r="Q140" s="51"/>
      <c r="R140" s="8">
        <f t="shared" si="19"/>
        <v>1234.0319999999999</v>
      </c>
      <c r="S140" s="8">
        <f t="shared" si="20"/>
        <v>411.52000000000004</v>
      </c>
      <c r="T140" s="8">
        <f t="shared" si="21"/>
        <v>912.56999999999994</v>
      </c>
    </row>
    <row r="141" spans="1:20">
      <c r="A141" s="57">
        <v>99904</v>
      </c>
      <c r="B141" s="58" t="s">
        <v>430</v>
      </c>
      <c r="C141" s="58" t="s">
        <v>431</v>
      </c>
      <c r="D141" s="6" t="s">
        <v>432</v>
      </c>
      <c r="E141" s="6" t="s">
        <v>320</v>
      </c>
      <c r="F141" s="6" t="s">
        <v>24</v>
      </c>
      <c r="G141" s="6" t="s">
        <v>319</v>
      </c>
      <c r="H141" s="56">
        <v>99904</v>
      </c>
      <c r="I141" s="6" t="s">
        <v>24</v>
      </c>
      <c r="J141" s="6" t="s">
        <v>319</v>
      </c>
      <c r="K141" s="54">
        <v>0.8</v>
      </c>
      <c r="L141" s="56">
        <f t="shared" si="15"/>
        <v>99904</v>
      </c>
      <c r="M141" s="55"/>
      <c r="N141" s="8">
        <f t="shared" si="16"/>
        <v>171.946</v>
      </c>
      <c r="O141" s="8">
        <f t="shared" si="17"/>
        <v>135.90800000000002</v>
      </c>
      <c r="P141" s="8">
        <f t="shared" si="18"/>
        <v>51.417999999999999</v>
      </c>
      <c r="Q141" s="51"/>
      <c r="R141" s="8">
        <f t="shared" si="19"/>
        <v>1234.0319999999999</v>
      </c>
      <c r="S141" s="8">
        <f t="shared" si="20"/>
        <v>411.52000000000004</v>
      </c>
      <c r="T141" s="8">
        <f t="shared" si="21"/>
        <v>912.56999999999994</v>
      </c>
    </row>
    <row r="142" spans="1:20">
      <c r="A142" s="57">
        <v>99904</v>
      </c>
      <c r="B142" s="58" t="s">
        <v>433</v>
      </c>
      <c r="C142" s="58" t="s">
        <v>434</v>
      </c>
      <c r="D142" s="6" t="s">
        <v>435</v>
      </c>
      <c r="E142" s="6" t="s">
        <v>320</v>
      </c>
      <c r="F142" s="6" t="s">
        <v>24</v>
      </c>
      <c r="G142" s="6" t="s">
        <v>319</v>
      </c>
      <c r="H142" s="56">
        <v>99904</v>
      </c>
      <c r="I142" s="6" t="s">
        <v>24</v>
      </c>
      <c r="J142" s="6" t="s">
        <v>319</v>
      </c>
      <c r="K142" s="54">
        <v>0.8</v>
      </c>
      <c r="L142" s="56">
        <f t="shared" ref="L142:L173" si="22">H142</f>
        <v>99904</v>
      </c>
      <c r="M142" s="55"/>
      <c r="N142" s="8">
        <f t="shared" si="16"/>
        <v>171.946</v>
      </c>
      <c r="O142" s="8">
        <f t="shared" si="17"/>
        <v>135.90800000000002</v>
      </c>
      <c r="P142" s="8">
        <f t="shared" si="18"/>
        <v>51.417999999999999</v>
      </c>
      <c r="Q142" s="51"/>
      <c r="R142" s="8">
        <f t="shared" si="19"/>
        <v>1234.0319999999999</v>
      </c>
      <c r="S142" s="8">
        <f t="shared" si="20"/>
        <v>411.52000000000004</v>
      </c>
      <c r="T142" s="8">
        <f t="shared" si="21"/>
        <v>912.56999999999994</v>
      </c>
    </row>
    <row r="143" spans="1:20">
      <c r="A143" s="57">
        <v>99904</v>
      </c>
      <c r="B143" s="58" t="s">
        <v>436</v>
      </c>
      <c r="C143" s="58" t="s">
        <v>437</v>
      </c>
      <c r="D143" s="6" t="s">
        <v>225</v>
      </c>
      <c r="E143" s="6" t="s">
        <v>320</v>
      </c>
      <c r="F143" s="6" t="s">
        <v>24</v>
      </c>
      <c r="G143" s="6" t="s">
        <v>319</v>
      </c>
      <c r="H143" s="56">
        <v>99904</v>
      </c>
      <c r="I143" s="6" t="s">
        <v>24</v>
      </c>
      <c r="J143" s="6" t="s">
        <v>319</v>
      </c>
      <c r="K143" s="54">
        <v>0.8</v>
      </c>
      <c r="L143" s="56">
        <f t="shared" si="22"/>
        <v>99904</v>
      </c>
      <c r="M143" s="55"/>
      <c r="N143" s="8">
        <f t="shared" ref="N143:N206" si="23">(K143*136.97)+62.37</f>
        <v>171.946</v>
      </c>
      <c r="O143" s="8">
        <f t="shared" ref="O143:O206" si="24">(K143*108.26)+49.3</f>
        <v>135.90800000000002</v>
      </c>
      <c r="P143" s="8">
        <f t="shared" ref="P143:P206" si="25">(K143*40.96)+18.65</f>
        <v>51.417999999999999</v>
      </c>
      <c r="Q143" s="51"/>
      <c r="R143" s="8">
        <f t="shared" ref="R143:R206" si="26">((K143*40.96)+18.65)*24</f>
        <v>1234.0319999999999</v>
      </c>
      <c r="S143" s="8">
        <f t="shared" ref="S143:S206" si="27">(K143*249.8)+211.68</f>
        <v>411.52000000000004</v>
      </c>
      <c r="T143" s="8">
        <f t="shared" si="21"/>
        <v>912.56999999999994</v>
      </c>
    </row>
    <row r="144" spans="1:20">
      <c r="A144" s="57">
        <v>99904</v>
      </c>
      <c r="B144" s="58" t="s">
        <v>438</v>
      </c>
      <c r="C144" s="58" t="s">
        <v>439</v>
      </c>
      <c r="D144" s="6" t="s">
        <v>230</v>
      </c>
      <c r="E144" s="6" t="s">
        <v>320</v>
      </c>
      <c r="F144" s="6" t="s">
        <v>24</v>
      </c>
      <c r="G144" s="6" t="s">
        <v>319</v>
      </c>
      <c r="H144" s="56">
        <v>99904</v>
      </c>
      <c r="I144" s="6" t="s">
        <v>24</v>
      </c>
      <c r="J144" s="6" t="s">
        <v>319</v>
      </c>
      <c r="K144" s="54">
        <v>0.8</v>
      </c>
      <c r="L144" s="56">
        <f t="shared" si="22"/>
        <v>99904</v>
      </c>
      <c r="M144" s="55"/>
      <c r="N144" s="8">
        <f t="shared" si="23"/>
        <v>171.946</v>
      </c>
      <c r="O144" s="8">
        <f t="shared" si="24"/>
        <v>135.90800000000002</v>
      </c>
      <c r="P144" s="8">
        <f t="shared" si="25"/>
        <v>51.417999999999999</v>
      </c>
      <c r="Q144" s="51"/>
      <c r="R144" s="8">
        <f t="shared" si="26"/>
        <v>1234.0319999999999</v>
      </c>
      <c r="S144" s="8">
        <f t="shared" si="27"/>
        <v>411.52000000000004</v>
      </c>
      <c r="T144" s="8">
        <f t="shared" si="21"/>
        <v>912.56999999999994</v>
      </c>
    </row>
    <row r="145" spans="1:20">
      <c r="A145" s="57">
        <v>38220</v>
      </c>
      <c r="B145" s="58" t="s">
        <v>440</v>
      </c>
      <c r="C145" s="58" t="s">
        <v>441</v>
      </c>
      <c r="D145" s="6" t="s">
        <v>442</v>
      </c>
      <c r="E145" s="6" t="s">
        <v>320</v>
      </c>
      <c r="F145" s="6" t="s">
        <v>30</v>
      </c>
      <c r="G145" s="6" t="s">
        <v>356</v>
      </c>
      <c r="H145" s="56" t="s">
        <v>357</v>
      </c>
      <c r="I145" s="6" t="s">
        <v>30</v>
      </c>
      <c r="J145" s="6" t="s">
        <v>356</v>
      </c>
      <c r="K145" s="54">
        <v>0.8</v>
      </c>
      <c r="L145" s="56" t="str">
        <f t="shared" si="22"/>
        <v>38220</v>
      </c>
      <c r="M145" s="55"/>
      <c r="N145" s="8">
        <f t="shared" si="23"/>
        <v>171.946</v>
      </c>
      <c r="O145" s="8">
        <f t="shared" si="24"/>
        <v>135.90800000000002</v>
      </c>
      <c r="P145" s="8">
        <f t="shared" si="25"/>
        <v>51.417999999999999</v>
      </c>
      <c r="Q145" s="51"/>
      <c r="R145" s="8">
        <f t="shared" si="26"/>
        <v>1234.0319999999999</v>
      </c>
      <c r="S145" s="8">
        <f t="shared" si="27"/>
        <v>411.52000000000004</v>
      </c>
      <c r="T145" s="8">
        <f t="shared" si="21"/>
        <v>912.56999999999994</v>
      </c>
    </row>
    <row r="146" spans="1:20">
      <c r="A146" s="57">
        <v>45500</v>
      </c>
      <c r="B146" s="58" t="s">
        <v>443</v>
      </c>
      <c r="C146" s="58" t="s">
        <v>444</v>
      </c>
      <c r="D146" s="6" t="s">
        <v>445</v>
      </c>
      <c r="E146" s="6" t="s">
        <v>320</v>
      </c>
      <c r="F146" s="6" t="s">
        <v>30</v>
      </c>
      <c r="G146" s="6" t="s">
        <v>446</v>
      </c>
      <c r="H146" s="56" t="s">
        <v>447</v>
      </c>
      <c r="I146" s="6" t="s">
        <v>30</v>
      </c>
      <c r="J146" s="6" t="s">
        <v>446</v>
      </c>
      <c r="K146" s="54">
        <v>0.85460000000000003</v>
      </c>
      <c r="L146" s="56" t="str">
        <f t="shared" si="22"/>
        <v>45500</v>
      </c>
      <c r="M146" s="55"/>
      <c r="N146" s="8">
        <f t="shared" si="23"/>
        <v>179.42456200000001</v>
      </c>
      <c r="O146" s="8">
        <f t="shared" si="24"/>
        <v>141.818996</v>
      </c>
      <c r="P146" s="8">
        <f t="shared" si="25"/>
        <v>53.654415999999998</v>
      </c>
      <c r="Q146" s="51"/>
      <c r="R146" s="8">
        <f t="shared" si="26"/>
        <v>1287.7059839999999</v>
      </c>
      <c r="S146" s="8">
        <f t="shared" si="27"/>
        <v>425.15908000000002</v>
      </c>
      <c r="T146" s="8">
        <f t="shared" si="21"/>
        <v>949.14653999999996</v>
      </c>
    </row>
    <row r="147" spans="1:20">
      <c r="A147" s="57">
        <v>99904</v>
      </c>
      <c r="B147" s="58" t="s">
        <v>448</v>
      </c>
      <c r="C147" s="58" t="s">
        <v>449</v>
      </c>
      <c r="D147" s="6" t="s">
        <v>450</v>
      </c>
      <c r="E147" s="6" t="s">
        <v>320</v>
      </c>
      <c r="F147" s="6" t="s">
        <v>24</v>
      </c>
      <c r="G147" s="6" t="s">
        <v>319</v>
      </c>
      <c r="H147" s="56">
        <v>99904</v>
      </c>
      <c r="I147" s="6" t="s">
        <v>24</v>
      </c>
      <c r="J147" s="6" t="s">
        <v>319</v>
      </c>
      <c r="K147" s="54">
        <v>0.8</v>
      </c>
      <c r="L147" s="56">
        <f t="shared" si="22"/>
        <v>99904</v>
      </c>
      <c r="M147" s="55"/>
      <c r="N147" s="8">
        <f t="shared" si="23"/>
        <v>171.946</v>
      </c>
      <c r="O147" s="8">
        <f t="shared" si="24"/>
        <v>135.90800000000002</v>
      </c>
      <c r="P147" s="8">
        <f t="shared" si="25"/>
        <v>51.417999999999999</v>
      </c>
      <c r="Q147" s="51"/>
      <c r="R147" s="8">
        <f t="shared" si="26"/>
        <v>1234.0319999999999</v>
      </c>
      <c r="S147" s="8">
        <f t="shared" si="27"/>
        <v>411.52000000000004</v>
      </c>
      <c r="T147" s="8">
        <f t="shared" si="21"/>
        <v>912.56999999999994</v>
      </c>
    </row>
    <row r="148" spans="1:20">
      <c r="A148" s="57">
        <v>30780</v>
      </c>
      <c r="B148" s="58" t="s">
        <v>451</v>
      </c>
      <c r="C148" s="58" t="s">
        <v>452</v>
      </c>
      <c r="D148" s="6" t="s">
        <v>453</v>
      </c>
      <c r="E148" s="6" t="s">
        <v>320</v>
      </c>
      <c r="F148" s="6" t="s">
        <v>30</v>
      </c>
      <c r="G148" s="6" t="s">
        <v>393</v>
      </c>
      <c r="H148" s="56" t="s">
        <v>394</v>
      </c>
      <c r="I148" s="6" t="s">
        <v>30</v>
      </c>
      <c r="J148" s="6" t="s">
        <v>393</v>
      </c>
      <c r="K148" s="54">
        <v>0.83169999999999999</v>
      </c>
      <c r="L148" s="56" t="str">
        <f t="shared" si="22"/>
        <v>30780</v>
      </c>
      <c r="M148" s="55"/>
      <c r="N148" s="8">
        <f t="shared" si="23"/>
        <v>176.287949</v>
      </c>
      <c r="O148" s="8">
        <f t="shared" si="24"/>
        <v>139.339842</v>
      </c>
      <c r="P148" s="8">
        <f t="shared" si="25"/>
        <v>52.716431999999998</v>
      </c>
      <c r="Q148" s="51"/>
      <c r="R148" s="8">
        <f t="shared" si="26"/>
        <v>1265.1943679999999</v>
      </c>
      <c r="S148" s="8">
        <f t="shared" si="27"/>
        <v>419.43866000000003</v>
      </c>
      <c r="T148" s="8">
        <f t="shared" si="21"/>
        <v>933.8058299999999</v>
      </c>
    </row>
    <row r="149" spans="1:20">
      <c r="A149" s="57">
        <v>22220</v>
      </c>
      <c r="B149" s="58" t="s">
        <v>454</v>
      </c>
      <c r="C149" s="58" t="s">
        <v>455</v>
      </c>
      <c r="D149" s="6" t="s">
        <v>246</v>
      </c>
      <c r="E149" s="6" t="s">
        <v>320</v>
      </c>
      <c r="F149" s="6" t="s">
        <v>30</v>
      </c>
      <c r="G149" s="6" t="s">
        <v>330</v>
      </c>
      <c r="H149" s="56" t="s">
        <v>331</v>
      </c>
      <c r="I149" s="6" t="s">
        <v>30</v>
      </c>
      <c r="J149" s="6" t="s">
        <v>330</v>
      </c>
      <c r="K149" s="54">
        <v>0.82950000000000002</v>
      </c>
      <c r="L149" s="56" t="str">
        <f t="shared" si="22"/>
        <v>22220</v>
      </c>
      <c r="M149" s="55"/>
      <c r="N149" s="8">
        <f t="shared" si="23"/>
        <v>175.986615</v>
      </c>
      <c r="O149" s="8">
        <f t="shared" si="24"/>
        <v>139.10167000000001</v>
      </c>
      <c r="P149" s="8">
        <f t="shared" si="25"/>
        <v>52.62632</v>
      </c>
      <c r="Q149" s="51"/>
      <c r="R149" s="8">
        <f t="shared" si="26"/>
        <v>1263.0316800000001</v>
      </c>
      <c r="S149" s="8">
        <f t="shared" si="27"/>
        <v>418.88909999999998</v>
      </c>
      <c r="T149" s="8">
        <f t="shared" si="21"/>
        <v>932.33204999999998</v>
      </c>
    </row>
    <row r="150" spans="1:20">
      <c r="A150" s="57">
        <v>99904</v>
      </c>
      <c r="B150" s="58" t="s">
        <v>456</v>
      </c>
      <c r="C150" s="58" t="s">
        <v>457</v>
      </c>
      <c r="D150" s="6" t="s">
        <v>252</v>
      </c>
      <c r="E150" s="6" t="s">
        <v>320</v>
      </c>
      <c r="F150" s="6" t="s">
        <v>24</v>
      </c>
      <c r="G150" s="6" t="s">
        <v>319</v>
      </c>
      <c r="H150" s="56">
        <v>99904</v>
      </c>
      <c r="I150" s="6" t="s">
        <v>24</v>
      </c>
      <c r="J150" s="6" t="s">
        <v>319</v>
      </c>
      <c r="K150" s="54">
        <v>0.8</v>
      </c>
      <c r="L150" s="56">
        <f t="shared" si="22"/>
        <v>99904</v>
      </c>
      <c r="M150" s="55"/>
      <c r="N150" s="8">
        <f t="shared" si="23"/>
        <v>171.946</v>
      </c>
      <c r="O150" s="8">
        <f t="shared" si="24"/>
        <v>135.90800000000002</v>
      </c>
      <c r="P150" s="8">
        <f t="shared" si="25"/>
        <v>51.417999999999999</v>
      </c>
      <c r="Q150" s="51"/>
      <c r="R150" s="8">
        <f t="shared" si="26"/>
        <v>1234.0319999999999</v>
      </c>
      <c r="S150" s="8">
        <f t="shared" si="27"/>
        <v>411.52000000000004</v>
      </c>
      <c r="T150" s="8">
        <f t="shared" si="21"/>
        <v>912.56999999999994</v>
      </c>
    </row>
    <row r="151" spans="1:20">
      <c r="A151" s="57">
        <v>22220</v>
      </c>
      <c r="B151" s="58" t="s">
        <v>458</v>
      </c>
      <c r="C151" s="58" t="s">
        <v>459</v>
      </c>
      <c r="D151" s="6" t="s">
        <v>460</v>
      </c>
      <c r="E151" s="6" t="s">
        <v>320</v>
      </c>
      <c r="F151" s="6" t="s">
        <v>30</v>
      </c>
      <c r="G151" s="6" t="s">
        <v>330</v>
      </c>
      <c r="H151" s="56">
        <v>99926</v>
      </c>
      <c r="I151" s="6" t="s">
        <v>24</v>
      </c>
      <c r="J151" s="6" t="s">
        <v>461</v>
      </c>
      <c r="K151" s="54">
        <v>0.8</v>
      </c>
      <c r="L151" s="56">
        <f t="shared" si="22"/>
        <v>99926</v>
      </c>
      <c r="M151" s="55"/>
      <c r="N151" s="8">
        <f t="shared" si="23"/>
        <v>171.946</v>
      </c>
      <c r="O151" s="8">
        <f t="shared" si="24"/>
        <v>135.90800000000002</v>
      </c>
      <c r="P151" s="8">
        <f t="shared" si="25"/>
        <v>51.417999999999999</v>
      </c>
      <c r="Q151" s="51"/>
      <c r="R151" s="8">
        <f t="shared" si="26"/>
        <v>1234.0319999999999</v>
      </c>
      <c r="S151" s="8">
        <f t="shared" si="27"/>
        <v>411.52000000000004</v>
      </c>
      <c r="T151" s="8">
        <f t="shared" si="21"/>
        <v>912.56999999999994</v>
      </c>
    </row>
    <row r="152" spans="1:20">
      <c r="A152" s="57">
        <v>45500</v>
      </c>
      <c r="B152" s="58" t="s">
        <v>462</v>
      </c>
      <c r="C152" s="58" t="s">
        <v>463</v>
      </c>
      <c r="D152" s="6" t="s">
        <v>464</v>
      </c>
      <c r="E152" s="6" t="s">
        <v>320</v>
      </c>
      <c r="F152" s="6" t="s">
        <v>30</v>
      </c>
      <c r="G152" s="6" t="s">
        <v>446</v>
      </c>
      <c r="H152" s="56" t="s">
        <v>447</v>
      </c>
      <c r="I152" s="6" t="s">
        <v>30</v>
      </c>
      <c r="J152" s="6" t="s">
        <v>446</v>
      </c>
      <c r="K152" s="54">
        <v>0.85460000000000003</v>
      </c>
      <c r="L152" s="56" t="str">
        <f t="shared" si="22"/>
        <v>45500</v>
      </c>
      <c r="M152" s="55"/>
      <c r="N152" s="8">
        <f t="shared" si="23"/>
        <v>179.42456200000001</v>
      </c>
      <c r="O152" s="8">
        <f t="shared" si="24"/>
        <v>141.818996</v>
      </c>
      <c r="P152" s="8">
        <f t="shared" si="25"/>
        <v>53.654415999999998</v>
      </c>
      <c r="Q152" s="51"/>
      <c r="R152" s="8">
        <f t="shared" si="26"/>
        <v>1287.7059839999999</v>
      </c>
      <c r="S152" s="8">
        <f t="shared" si="27"/>
        <v>425.15908000000002</v>
      </c>
      <c r="T152" s="8">
        <f t="shared" si="21"/>
        <v>949.14653999999996</v>
      </c>
    </row>
    <row r="153" spans="1:20">
      <c r="A153" s="57">
        <v>99904</v>
      </c>
      <c r="B153" s="58" t="s">
        <v>465</v>
      </c>
      <c r="C153" s="58" t="s">
        <v>466</v>
      </c>
      <c r="D153" s="6" t="s">
        <v>467</v>
      </c>
      <c r="E153" s="6" t="s">
        <v>320</v>
      </c>
      <c r="F153" s="6" t="s">
        <v>24</v>
      </c>
      <c r="G153" s="6" t="s">
        <v>319</v>
      </c>
      <c r="H153" s="56">
        <v>99904</v>
      </c>
      <c r="I153" s="6" t="s">
        <v>24</v>
      </c>
      <c r="J153" s="6" t="s">
        <v>319</v>
      </c>
      <c r="K153" s="54">
        <v>0.8</v>
      </c>
      <c r="L153" s="56">
        <f t="shared" si="22"/>
        <v>99904</v>
      </c>
      <c r="M153" s="55"/>
      <c r="N153" s="8">
        <f t="shared" si="23"/>
        <v>171.946</v>
      </c>
      <c r="O153" s="8">
        <f t="shared" si="24"/>
        <v>135.90800000000002</v>
      </c>
      <c r="P153" s="8">
        <f t="shared" si="25"/>
        <v>51.417999999999999</v>
      </c>
      <c r="Q153" s="51"/>
      <c r="R153" s="8">
        <f t="shared" si="26"/>
        <v>1234.0319999999999</v>
      </c>
      <c r="S153" s="8">
        <f t="shared" si="27"/>
        <v>411.52000000000004</v>
      </c>
      <c r="T153" s="8">
        <f t="shared" si="21"/>
        <v>912.56999999999994</v>
      </c>
    </row>
    <row r="154" spans="1:20">
      <c r="A154" s="57">
        <v>99904</v>
      </c>
      <c r="B154" s="58" t="s">
        <v>468</v>
      </c>
      <c r="C154" s="58" t="s">
        <v>469</v>
      </c>
      <c r="D154" s="6" t="s">
        <v>263</v>
      </c>
      <c r="E154" s="6" t="s">
        <v>320</v>
      </c>
      <c r="F154" s="6" t="s">
        <v>24</v>
      </c>
      <c r="G154" s="6" t="s">
        <v>319</v>
      </c>
      <c r="H154" s="56">
        <v>99904</v>
      </c>
      <c r="I154" s="6" t="s">
        <v>24</v>
      </c>
      <c r="J154" s="6" t="s">
        <v>319</v>
      </c>
      <c r="K154" s="54">
        <v>0.8</v>
      </c>
      <c r="L154" s="56">
        <f t="shared" si="22"/>
        <v>99904</v>
      </c>
      <c r="M154" s="55"/>
      <c r="N154" s="8">
        <f t="shared" si="23"/>
        <v>171.946</v>
      </c>
      <c r="O154" s="8">
        <f t="shared" si="24"/>
        <v>135.90800000000002</v>
      </c>
      <c r="P154" s="8">
        <f t="shared" si="25"/>
        <v>51.417999999999999</v>
      </c>
      <c r="Q154" s="51"/>
      <c r="R154" s="8">
        <f t="shared" si="26"/>
        <v>1234.0319999999999</v>
      </c>
      <c r="S154" s="8">
        <f t="shared" si="27"/>
        <v>411.52000000000004</v>
      </c>
      <c r="T154" s="8">
        <f t="shared" si="21"/>
        <v>912.56999999999994</v>
      </c>
    </row>
    <row r="155" spans="1:20">
      <c r="A155" s="57">
        <v>99904</v>
      </c>
      <c r="B155" s="58" t="s">
        <v>470</v>
      </c>
      <c r="C155" s="58" t="s">
        <v>471</v>
      </c>
      <c r="D155" s="6" t="s">
        <v>266</v>
      </c>
      <c r="E155" s="6" t="s">
        <v>320</v>
      </c>
      <c r="F155" s="6" t="s">
        <v>24</v>
      </c>
      <c r="G155" s="6" t="s">
        <v>319</v>
      </c>
      <c r="H155" s="56">
        <v>99904</v>
      </c>
      <c r="I155" s="6" t="s">
        <v>24</v>
      </c>
      <c r="J155" s="6" t="s">
        <v>319</v>
      </c>
      <c r="K155" s="54">
        <v>0.8</v>
      </c>
      <c r="L155" s="56">
        <f t="shared" si="22"/>
        <v>99904</v>
      </c>
      <c r="M155" s="55"/>
      <c r="N155" s="8">
        <f t="shared" si="23"/>
        <v>171.946</v>
      </c>
      <c r="O155" s="8">
        <f t="shared" si="24"/>
        <v>135.90800000000002</v>
      </c>
      <c r="P155" s="8">
        <f t="shared" si="25"/>
        <v>51.417999999999999</v>
      </c>
      <c r="Q155" s="51"/>
      <c r="R155" s="8">
        <f t="shared" si="26"/>
        <v>1234.0319999999999</v>
      </c>
      <c r="S155" s="8">
        <f t="shared" si="27"/>
        <v>411.52000000000004</v>
      </c>
      <c r="T155" s="8">
        <f t="shared" si="21"/>
        <v>912.56999999999994</v>
      </c>
    </row>
    <row r="156" spans="1:20">
      <c r="A156" s="57">
        <v>99904</v>
      </c>
      <c r="B156" s="58" t="s">
        <v>472</v>
      </c>
      <c r="C156" s="58" t="s">
        <v>473</v>
      </c>
      <c r="D156" s="6" t="s">
        <v>474</v>
      </c>
      <c r="E156" s="6" t="s">
        <v>320</v>
      </c>
      <c r="F156" s="6" t="s">
        <v>24</v>
      </c>
      <c r="G156" s="6" t="s">
        <v>319</v>
      </c>
      <c r="H156" s="56">
        <v>99904</v>
      </c>
      <c r="I156" s="6" t="s">
        <v>24</v>
      </c>
      <c r="J156" s="6" t="s">
        <v>319</v>
      </c>
      <c r="K156" s="54">
        <v>0.8</v>
      </c>
      <c r="L156" s="56">
        <f t="shared" si="22"/>
        <v>99904</v>
      </c>
      <c r="M156" s="55"/>
      <c r="N156" s="8">
        <f t="shared" si="23"/>
        <v>171.946</v>
      </c>
      <c r="O156" s="8">
        <f t="shared" si="24"/>
        <v>135.90800000000002</v>
      </c>
      <c r="P156" s="8">
        <f t="shared" si="25"/>
        <v>51.417999999999999</v>
      </c>
      <c r="Q156" s="51"/>
      <c r="R156" s="8">
        <f t="shared" si="26"/>
        <v>1234.0319999999999</v>
      </c>
      <c r="S156" s="8">
        <f t="shared" si="27"/>
        <v>411.52000000000004</v>
      </c>
      <c r="T156" s="8">
        <f t="shared" si="21"/>
        <v>912.56999999999994</v>
      </c>
    </row>
    <row r="157" spans="1:20">
      <c r="A157" s="57">
        <v>99904</v>
      </c>
      <c r="B157" s="58" t="s">
        <v>475</v>
      </c>
      <c r="C157" s="58" t="s">
        <v>476</v>
      </c>
      <c r="D157" s="6" t="s">
        <v>477</v>
      </c>
      <c r="E157" s="6" t="s">
        <v>320</v>
      </c>
      <c r="F157" s="6" t="s">
        <v>24</v>
      </c>
      <c r="G157" s="6" t="s">
        <v>319</v>
      </c>
      <c r="H157" s="56">
        <v>99904</v>
      </c>
      <c r="I157" s="6" t="s">
        <v>24</v>
      </c>
      <c r="J157" s="6" t="s">
        <v>319</v>
      </c>
      <c r="K157" s="54">
        <v>0.8</v>
      </c>
      <c r="L157" s="56">
        <f t="shared" si="22"/>
        <v>99904</v>
      </c>
      <c r="M157" s="55"/>
      <c r="N157" s="8">
        <f t="shared" si="23"/>
        <v>171.946</v>
      </c>
      <c r="O157" s="8">
        <f t="shared" si="24"/>
        <v>135.90800000000002</v>
      </c>
      <c r="P157" s="8">
        <f t="shared" si="25"/>
        <v>51.417999999999999</v>
      </c>
      <c r="Q157" s="51"/>
      <c r="R157" s="8">
        <f t="shared" si="26"/>
        <v>1234.0319999999999</v>
      </c>
      <c r="S157" s="8">
        <f t="shared" si="27"/>
        <v>411.52000000000004</v>
      </c>
      <c r="T157" s="8">
        <f t="shared" si="21"/>
        <v>912.56999999999994</v>
      </c>
    </row>
    <row r="158" spans="1:20">
      <c r="A158" s="57">
        <v>99904</v>
      </c>
      <c r="B158" s="58" t="s">
        <v>478</v>
      </c>
      <c r="C158" s="58" t="s">
        <v>479</v>
      </c>
      <c r="D158" s="6" t="s">
        <v>480</v>
      </c>
      <c r="E158" s="6" t="s">
        <v>320</v>
      </c>
      <c r="F158" s="6" t="s">
        <v>24</v>
      </c>
      <c r="G158" s="6" t="s">
        <v>319</v>
      </c>
      <c r="H158" s="56">
        <v>99904</v>
      </c>
      <c r="I158" s="6" t="s">
        <v>24</v>
      </c>
      <c r="J158" s="6" t="s">
        <v>319</v>
      </c>
      <c r="K158" s="54">
        <v>0.8</v>
      </c>
      <c r="L158" s="56">
        <f t="shared" si="22"/>
        <v>99904</v>
      </c>
      <c r="M158" s="55"/>
      <c r="N158" s="8">
        <f t="shared" si="23"/>
        <v>171.946</v>
      </c>
      <c r="O158" s="8">
        <f t="shared" si="24"/>
        <v>135.90800000000002</v>
      </c>
      <c r="P158" s="8">
        <f t="shared" si="25"/>
        <v>51.417999999999999</v>
      </c>
      <c r="Q158" s="51"/>
      <c r="R158" s="8">
        <f t="shared" si="26"/>
        <v>1234.0319999999999</v>
      </c>
      <c r="S158" s="8">
        <f t="shared" si="27"/>
        <v>411.52000000000004</v>
      </c>
      <c r="T158" s="8">
        <f t="shared" si="21"/>
        <v>912.56999999999994</v>
      </c>
    </row>
    <row r="159" spans="1:20">
      <c r="A159" s="57">
        <v>30780</v>
      </c>
      <c r="B159" s="58" t="s">
        <v>481</v>
      </c>
      <c r="C159" s="58" t="s">
        <v>482</v>
      </c>
      <c r="D159" s="6" t="s">
        <v>272</v>
      </c>
      <c r="E159" s="6" t="s">
        <v>320</v>
      </c>
      <c r="F159" s="6" t="s">
        <v>30</v>
      </c>
      <c r="G159" s="6" t="s">
        <v>393</v>
      </c>
      <c r="H159" s="56" t="s">
        <v>394</v>
      </c>
      <c r="I159" s="6" t="s">
        <v>30</v>
      </c>
      <c r="J159" s="6" t="s">
        <v>393</v>
      </c>
      <c r="K159" s="54">
        <v>0.83169999999999999</v>
      </c>
      <c r="L159" s="56" t="str">
        <f t="shared" si="22"/>
        <v>30780</v>
      </c>
      <c r="M159" s="55"/>
      <c r="N159" s="8">
        <f t="shared" si="23"/>
        <v>176.287949</v>
      </c>
      <c r="O159" s="8">
        <f t="shared" si="24"/>
        <v>139.339842</v>
      </c>
      <c r="P159" s="8">
        <f t="shared" si="25"/>
        <v>52.716431999999998</v>
      </c>
      <c r="Q159" s="51"/>
      <c r="R159" s="8">
        <f t="shared" si="26"/>
        <v>1265.1943679999999</v>
      </c>
      <c r="S159" s="8">
        <f t="shared" si="27"/>
        <v>419.43866000000003</v>
      </c>
      <c r="T159" s="8">
        <f t="shared" si="21"/>
        <v>933.8058299999999</v>
      </c>
    </row>
    <row r="160" spans="1:20">
      <c r="A160" s="57">
        <v>99904</v>
      </c>
      <c r="B160" s="58" t="s">
        <v>483</v>
      </c>
      <c r="C160" s="58" t="s">
        <v>484</v>
      </c>
      <c r="D160" s="6" t="s">
        <v>485</v>
      </c>
      <c r="E160" s="6" t="s">
        <v>320</v>
      </c>
      <c r="F160" s="6" t="s">
        <v>24</v>
      </c>
      <c r="G160" s="6" t="s">
        <v>319</v>
      </c>
      <c r="H160" s="56">
        <v>99904</v>
      </c>
      <c r="I160" s="6" t="s">
        <v>24</v>
      </c>
      <c r="J160" s="6" t="s">
        <v>319</v>
      </c>
      <c r="K160" s="54">
        <v>0.8</v>
      </c>
      <c r="L160" s="56">
        <f t="shared" si="22"/>
        <v>99904</v>
      </c>
      <c r="M160" s="55"/>
      <c r="N160" s="8">
        <f t="shared" si="23"/>
        <v>171.946</v>
      </c>
      <c r="O160" s="8">
        <f t="shared" si="24"/>
        <v>135.90800000000002</v>
      </c>
      <c r="P160" s="8">
        <f t="shared" si="25"/>
        <v>51.417999999999999</v>
      </c>
      <c r="Q160" s="51"/>
      <c r="R160" s="8">
        <f t="shared" si="26"/>
        <v>1234.0319999999999</v>
      </c>
      <c r="S160" s="8">
        <f t="shared" si="27"/>
        <v>411.52000000000004</v>
      </c>
      <c r="T160" s="8">
        <f t="shared" si="21"/>
        <v>912.56999999999994</v>
      </c>
    </row>
    <row r="161" spans="1:20">
      <c r="A161" s="57">
        <v>99904</v>
      </c>
      <c r="B161" s="58" t="s">
        <v>486</v>
      </c>
      <c r="C161" s="58" t="s">
        <v>487</v>
      </c>
      <c r="D161" s="6" t="s">
        <v>278</v>
      </c>
      <c r="E161" s="6" t="s">
        <v>320</v>
      </c>
      <c r="F161" s="6" t="s">
        <v>24</v>
      </c>
      <c r="G161" s="6" t="s">
        <v>319</v>
      </c>
      <c r="H161" s="56">
        <v>99904</v>
      </c>
      <c r="I161" s="6" t="s">
        <v>24</v>
      </c>
      <c r="J161" s="6" t="s">
        <v>319</v>
      </c>
      <c r="K161" s="54">
        <v>0.8</v>
      </c>
      <c r="L161" s="56">
        <f t="shared" si="22"/>
        <v>99904</v>
      </c>
      <c r="M161" s="55"/>
      <c r="N161" s="8">
        <f t="shared" si="23"/>
        <v>171.946</v>
      </c>
      <c r="O161" s="8">
        <f t="shared" si="24"/>
        <v>135.90800000000002</v>
      </c>
      <c r="P161" s="8">
        <f t="shared" si="25"/>
        <v>51.417999999999999</v>
      </c>
      <c r="Q161" s="51"/>
      <c r="R161" s="8">
        <f t="shared" si="26"/>
        <v>1234.0319999999999</v>
      </c>
      <c r="S161" s="8">
        <f t="shared" si="27"/>
        <v>411.52000000000004</v>
      </c>
      <c r="T161" s="8">
        <f t="shared" si="21"/>
        <v>912.56999999999994</v>
      </c>
    </row>
    <row r="162" spans="1:20">
      <c r="A162" s="57">
        <v>27860</v>
      </c>
      <c r="B162" s="58" t="s">
        <v>488</v>
      </c>
      <c r="C162" s="58" t="s">
        <v>489</v>
      </c>
      <c r="D162" s="6" t="s">
        <v>490</v>
      </c>
      <c r="E162" s="6" t="s">
        <v>320</v>
      </c>
      <c r="F162" s="6" t="s">
        <v>30</v>
      </c>
      <c r="G162" s="6" t="s">
        <v>367</v>
      </c>
      <c r="H162" s="56" t="s">
        <v>368</v>
      </c>
      <c r="I162" s="6" t="s">
        <v>30</v>
      </c>
      <c r="J162" s="6" t="s">
        <v>367</v>
      </c>
      <c r="K162" s="54">
        <v>0.80049999999999999</v>
      </c>
      <c r="L162" s="56" t="str">
        <f t="shared" si="22"/>
        <v>27860</v>
      </c>
      <c r="M162" s="55"/>
      <c r="N162" s="8">
        <f t="shared" si="23"/>
        <v>172.01448500000001</v>
      </c>
      <c r="O162" s="8">
        <f t="shared" si="24"/>
        <v>135.96213</v>
      </c>
      <c r="P162" s="8">
        <f t="shared" si="25"/>
        <v>51.438479999999998</v>
      </c>
      <c r="Q162" s="51"/>
      <c r="R162" s="8">
        <f t="shared" si="26"/>
        <v>1234.52352</v>
      </c>
      <c r="S162" s="8">
        <f t="shared" si="27"/>
        <v>411.64490000000001</v>
      </c>
      <c r="T162" s="8">
        <f t="shared" si="21"/>
        <v>912.90494999999999</v>
      </c>
    </row>
    <row r="163" spans="1:20">
      <c r="A163" s="57">
        <v>99904</v>
      </c>
      <c r="B163" s="58" t="s">
        <v>491</v>
      </c>
      <c r="C163" s="58" t="s">
        <v>492</v>
      </c>
      <c r="D163" s="6" t="s">
        <v>493</v>
      </c>
      <c r="E163" s="6" t="s">
        <v>320</v>
      </c>
      <c r="F163" s="6" t="s">
        <v>24</v>
      </c>
      <c r="G163" s="6" t="s">
        <v>319</v>
      </c>
      <c r="H163" s="56">
        <v>99904</v>
      </c>
      <c r="I163" s="6" t="s">
        <v>24</v>
      </c>
      <c r="J163" s="6" t="s">
        <v>319</v>
      </c>
      <c r="K163" s="54">
        <v>0.8</v>
      </c>
      <c r="L163" s="56">
        <f t="shared" si="22"/>
        <v>99904</v>
      </c>
      <c r="M163" s="55"/>
      <c r="N163" s="8">
        <f t="shared" si="23"/>
        <v>171.946</v>
      </c>
      <c r="O163" s="8">
        <f t="shared" si="24"/>
        <v>135.90800000000002</v>
      </c>
      <c r="P163" s="8">
        <f t="shared" si="25"/>
        <v>51.417999999999999</v>
      </c>
      <c r="Q163" s="51"/>
      <c r="R163" s="8">
        <f t="shared" si="26"/>
        <v>1234.0319999999999</v>
      </c>
      <c r="S163" s="8">
        <f t="shared" si="27"/>
        <v>411.52000000000004</v>
      </c>
      <c r="T163" s="8">
        <f t="shared" si="21"/>
        <v>912.56999999999994</v>
      </c>
    </row>
    <row r="164" spans="1:20">
      <c r="A164" s="57">
        <v>99904</v>
      </c>
      <c r="B164" s="58" t="s">
        <v>494</v>
      </c>
      <c r="C164" s="58" t="s">
        <v>495</v>
      </c>
      <c r="D164" s="6" t="s">
        <v>496</v>
      </c>
      <c r="E164" s="6" t="s">
        <v>320</v>
      </c>
      <c r="F164" s="6" t="s">
        <v>24</v>
      </c>
      <c r="G164" s="6" t="s">
        <v>319</v>
      </c>
      <c r="H164" s="56">
        <v>99904</v>
      </c>
      <c r="I164" s="6" t="s">
        <v>24</v>
      </c>
      <c r="J164" s="6" t="s">
        <v>319</v>
      </c>
      <c r="K164" s="54">
        <v>0.8</v>
      </c>
      <c r="L164" s="56">
        <f t="shared" si="22"/>
        <v>99904</v>
      </c>
      <c r="M164" s="55"/>
      <c r="N164" s="8">
        <f t="shared" si="23"/>
        <v>171.946</v>
      </c>
      <c r="O164" s="8">
        <f t="shared" si="24"/>
        <v>135.90800000000002</v>
      </c>
      <c r="P164" s="8">
        <f t="shared" si="25"/>
        <v>51.417999999999999</v>
      </c>
      <c r="Q164" s="51"/>
      <c r="R164" s="8">
        <f t="shared" si="26"/>
        <v>1234.0319999999999</v>
      </c>
      <c r="S164" s="8">
        <f t="shared" si="27"/>
        <v>411.52000000000004</v>
      </c>
      <c r="T164" s="8">
        <f t="shared" si="21"/>
        <v>912.56999999999994</v>
      </c>
    </row>
    <row r="165" spans="1:20">
      <c r="A165" s="57">
        <v>99904</v>
      </c>
      <c r="B165" s="58" t="s">
        <v>497</v>
      </c>
      <c r="C165" s="58" t="s">
        <v>498</v>
      </c>
      <c r="D165" s="6" t="s">
        <v>499</v>
      </c>
      <c r="E165" s="6" t="s">
        <v>320</v>
      </c>
      <c r="F165" s="6" t="s">
        <v>24</v>
      </c>
      <c r="G165" s="6" t="s">
        <v>319</v>
      </c>
      <c r="H165" s="56">
        <v>99904</v>
      </c>
      <c r="I165" s="6" t="s">
        <v>24</v>
      </c>
      <c r="J165" s="6" t="s">
        <v>319</v>
      </c>
      <c r="K165" s="54">
        <v>0.8</v>
      </c>
      <c r="L165" s="56">
        <f t="shared" si="22"/>
        <v>99904</v>
      </c>
      <c r="M165" s="55"/>
      <c r="N165" s="8">
        <f t="shared" si="23"/>
        <v>171.946</v>
      </c>
      <c r="O165" s="8">
        <f t="shared" si="24"/>
        <v>135.90800000000002</v>
      </c>
      <c r="P165" s="8">
        <f t="shared" si="25"/>
        <v>51.417999999999999</v>
      </c>
      <c r="Q165" s="51"/>
      <c r="R165" s="8">
        <f t="shared" si="26"/>
        <v>1234.0319999999999</v>
      </c>
      <c r="S165" s="8">
        <f t="shared" si="27"/>
        <v>411.52000000000004</v>
      </c>
      <c r="T165" s="8">
        <f t="shared" si="21"/>
        <v>912.56999999999994</v>
      </c>
    </row>
    <row r="166" spans="1:20">
      <c r="A166" s="57">
        <v>30780</v>
      </c>
      <c r="B166" s="58" t="s">
        <v>500</v>
      </c>
      <c r="C166" s="58" t="s">
        <v>501</v>
      </c>
      <c r="D166" s="6" t="s">
        <v>502</v>
      </c>
      <c r="E166" s="6" t="s">
        <v>320</v>
      </c>
      <c r="F166" s="6" t="s">
        <v>30</v>
      </c>
      <c r="G166" s="6" t="s">
        <v>393</v>
      </c>
      <c r="H166" s="56" t="s">
        <v>394</v>
      </c>
      <c r="I166" s="6" t="s">
        <v>30</v>
      </c>
      <c r="J166" s="6" t="s">
        <v>393</v>
      </c>
      <c r="K166" s="54">
        <v>0.83169999999999999</v>
      </c>
      <c r="L166" s="56" t="str">
        <f t="shared" si="22"/>
        <v>30780</v>
      </c>
      <c r="M166" s="55"/>
      <c r="N166" s="8">
        <f t="shared" si="23"/>
        <v>176.287949</v>
      </c>
      <c r="O166" s="8">
        <f t="shared" si="24"/>
        <v>139.339842</v>
      </c>
      <c r="P166" s="8">
        <f t="shared" si="25"/>
        <v>52.716431999999998</v>
      </c>
      <c r="Q166" s="51"/>
      <c r="R166" s="8">
        <f t="shared" si="26"/>
        <v>1265.1943679999999</v>
      </c>
      <c r="S166" s="8">
        <f t="shared" si="27"/>
        <v>419.43866000000003</v>
      </c>
      <c r="T166" s="8">
        <f t="shared" si="21"/>
        <v>933.8058299999999</v>
      </c>
    </row>
    <row r="167" spans="1:20">
      <c r="A167" s="57">
        <v>99904</v>
      </c>
      <c r="B167" s="58" t="s">
        <v>503</v>
      </c>
      <c r="C167" s="58" t="s">
        <v>504</v>
      </c>
      <c r="D167" s="6" t="s">
        <v>281</v>
      </c>
      <c r="E167" s="6" t="s">
        <v>320</v>
      </c>
      <c r="F167" s="6" t="s">
        <v>24</v>
      </c>
      <c r="G167" s="6" t="s">
        <v>319</v>
      </c>
      <c r="H167" s="56">
        <v>99904</v>
      </c>
      <c r="I167" s="6" t="s">
        <v>24</v>
      </c>
      <c r="J167" s="6" t="s">
        <v>319</v>
      </c>
      <c r="K167" s="54">
        <v>0.8</v>
      </c>
      <c r="L167" s="56">
        <f t="shared" si="22"/>
        <v>99904</v>
      </c>
      <c r="M167" s="55"/>
      <c r="N167" s="8">
        <f t="shared" si="23"/>
        <v>171.946</v>
      </c>
      <c r="O167" s="8">
        <f t="shared" si="24"/>
        <v>135.90800000000002</v>
      </c>
      <c r="P167" s="8">
        <f t="shared" si="25"/>
        <v>51.417999999999999</v>
      </c>
      <c r="Q167" s="51"/>
      <c r="R167" s="8">
        <f t="shared" si="26"/>
        <v>1234.0319999999999</v>
      </c>
      <c r="S167" s="8">
        <f t="shared" si="27"/>
        <v>411.52000000000004</v>
      </c>
      <c r="T167" s="8">
        <f t="shared" si="21"/>
        <v>912.56999999999994</v>
      </c>
    </row>
    <row r="168" spans="1:20">
      <c r="A168" s="57">
        <v>30780</v>
      </c>
      <c r="B168" s="58" t="s">
        <v>505</v>
      </c>
      <c r="C168" s="58" t="s">
        <v>506</v>
      </c>
      <c r="D168" s="6" t="s">
        <v>507</v>
      </c>
      <c r="E168" s="6" t="s">
        <v>320</v>
      </c>
      <c r="F168" s="6" t="s">
        <v>30</v>
      </c>
      <c r="G168" s="6" t="s">
        <v>393</v>
      </c>
      <c r="H168" s="56" t="s">
        <v>394</v>
      </c>
      <c r="I168" s="6" t="s">
        <v>30</v>
      </c>
      <c r="J168" s="6" t="s">
        <v>393</v>
      </c>
      <c r="K168" s="54">
        <v>0.83169999999999999</v>
      </c>
      <c r="L168" s="56" t="str">
        <f t="shared" si="22"/>
        <v>30780</v>
      </c>
      <c r="M168" s="55"/>
      <c r="N168" s="8">
        <f t="shared" si="23"/>
        <v>176.287949</v>
      </c>
      <c r="O168" s="8">
        <f t="shared" si="24"/>
        <v>139.339842</v>
      </c>
      <c r="P168" s="8">
        <f t="shared" si="25"/>
        <v>52.716431999999998</v>
      </c>
      <c r="Q168" s="51"/>
      <c r="R168" s="8">
        <f t="shared" si="26"/>
        <v>1265.1943679999999</v>
      </c>
      <c r="S168" s="8">
        <f t="shared" si="27"/>
        <v>419.43866000000003</v>
      </c>
      <c r="T168" s="8">
        <f t="shared" si="21"/>
        <v>933.8058299999999</v>
      </c>
    </row>
    <row r="169" spans="1:20">
      <c r="A169" s="57">
        <v>99904</v>
      </c>
      <c r="B169" s="58" t="s">
        <v>508</v>
      </c>
      <c r="C169" s="58" t="s">
        <v>509</v>
      </c>
      <c r="D169" s="6" t="s">
        <v>510</v>
      </c>
      <c r="E169" s="6" t="s">
        <v>320</v>
      </c>
      <c r="F169" s="6" t="s">
        <v>24</v>
      </c>
      <c r="G169" s="6" t="s">
        <v>319</v>
      </c>
      <c r="H169" s="56">
        <v>99904</v>
      </c>
      <c r="I169" s="6" t="s">
        <v>24</v>
      </c>
      <c r="J169" s="6" t="s">
        <v>319</v>
      </c>
      <c r="K169" s="54">
        <v>0.8</v>
      </c>
      <c r="L169" s="56">
        <f t="shared" si="22"/>
        <v>99904</v>
      </c>
      <c r="M169" s="55"/>
      <c r="N169" s="8">
        <f t="shared" si="23"/>
        <v>171.946</v>
      </c>
      <c r="O169" s="8">
        <f t="shared" si="24"/>
        <v>135.90800000000002</v>
      </c>
      <c r="P169" s="8">
        <f t="shared" si="25"/>
        <v>51.417999999999999</v>
      </c>
      <c r="Q169" s="51"/>
      <c r="R169" s="8">
        <f t="shared" si="26"/>
        <v>1234.0319999999999</v>
      </c>
      <c r="S169" s="8">
        <f t="shared" si="27"/>
        <v>411.52000000000004</v>
      </c>
      <c r="T169" s="8">
        <f t="shared" si="21"/>
        <v>912.56999999999994</v>
      </c>
    </row>
    <row r="170" spans="1:20">
      <c r="A170" s="57">
        <v>99904</v>
      </c>
      <c r="B170" s="58" t="s">
        <v>511</v>
      </c>
      <c r="C170" s="58" t="s">
        <v>512</v>
      </c>
      <c r="D170" s="6" t="s">
        <v>513</v>
      </c>
      <c r="E170" s="6" t="s">
        <v>320</v>
      </c>
      <c r="F170" s="6" t="s">
        <v>24</v>
      </c>
      <c r="G170" s="6" t="s">
        <v>319</v>
      </c>
      <c r="H170" s="56">
        <v>99904</v>
      </c>
      <c r="I170" s="6" t="s">
        <v>24</v>
      </c>
      <c r="J170" s="6" t="s">
        <v>319</v>
      </c>
      <c r="K170" s="54">
        <v>0.8</v>
      </c>
      <c r="L170" s="56">
        <f t="shared" si="22"/>
        <v>99904</v>
      </c>
      <c r="M170" s="55"/>
      <c r="N170" s="8">
        <f t="shared" si="23"/>
        <v>171.946</v>
      </c>
      <c r="O170" s="8">
        <f t="shared" si="24"/>
        <v>135.90800000000002</v>
      </c>
      <c r="P170" s="8">
        <f t="shared" si="25"/>
        <v>51.417999999999999</v>
      </c>
      <c r="Q170" s="51"/>
      <c r="R170" s="8">
        <f t="shared" si="26"/>
        <v>1234.0319999999999</v>
      </c>
      <c r="S170" s="8">
        <f t="shared" si="27"/>
        <v>411.52000000000004</v>
      </c>
      <c r="T170" s="8">
        <f t="shared" si="21"/>
        <v>912.56999999999994</v>
      </c>
    </row>
    <row r="171" spans="1:20">
      <c r="A171" s="57">
        <v>22900</v>
      </c>
      <c r="B171" s="58" t="s">
        <v>514</v>
      </c>
      <c r="C171" s="58" t="s">
        <v>515</v>
      </c>
      <c r="D171" s="6" t="s">
        <v>516</v>
      </c>
      <c r="E171" s="6" t="s">
        <v>320</v>
      </c>
      <c r="F171" s="6" t="s">
        <v>30</v>
      </c>
      <c r="G171" s="6" t="s">
        <v>372</v>
      </c>
      <c r="H171" s="56" t="s">
        <v>373</v>
      </c>
      <c r="I171" s="6" t="s">
        <v>30</v>
      </c>
      <c r="J171" s="6" t="s">
        <v>372</v>
      </c>
      <c r="K171" s="54">
        <v>0.83040000000000003</v>
      </c>
      <c r="L171" s="56" t="str">
        <f t="shared" si="22"/>
        <v>22900</v>
      </c>
      <c r="M171" s="55"/>
      <c r="N171" s="8">
        <f t="shared" si="23"/>
        <v>176.10988800000001</v>
      </c>
      <c r="O171" s="8">
        <f t="shared" si="24"/>
        <v>139.19910400000001</v>
      </c>
      <c r="P171" s="8">
        <f t="shared" si="25"/>
        <v>52.663184000000001</v>
      </c>
      <c r="Q171" s="51"/>
      <c r="R171" s="8">
        <f t="shared" si="26"/>
        <v>1263.916416</v>
      </c>
      <c r="S171" s="8">
        <f t="shared" si="27"/>
        <v>419.11392000000001</v>
      </c>
      <c r="T171" s="8">
        <f t="shared" si="21"/>
        <v>932.93495999999993</v>
      </c>
    </row>
    <row r="172" spans="1:20">
      <c r="A172" s="57">
        <v>99904</v>
      </c>
      <c r="B172" s="58" t="s">
        <v>517</v>
      </c>
      <c r="C172" s="58" t="s">
        <v>518</v>
      </c>
      <c r="D172" s="6" t="s">
        <v>519</v>
      </c>
      <c r="E172" s="6" t="s">
        <v>320</v>
      </c>
      <c r="F172" s="6" t="s">
        <v>24</v>
      </c>
      <c r="G172" s="6" t="s">
        <v>319</v>
      </c>
      <c r="H172" s="56">
        <v>99904</v>
      </c>
      <c r="I172" s="6" t="s">
        <v>24</v>
      </c>
      <c r="J172" s="6" t="s">
        <v>319</v>
      </c>
      <c r="K172" s="54">
        <v>0.8</v>
      </c>
      <c r="L172" s="56">
        <f t="shared" si="22"/>
        <v>99904</v>
      </c>
      <c r="M172" s="55"/>
      <c r="N172" s="8">
        <f t="shared" si="23"/>
        <v>171.946</v>
      </c>
      <c r="O172" s="8">
        <f t="shared" si="24"/>
        <v>135.90800000000002</v>
      </c>
      <c r="P172" s="8">
        <f t="shared" si="25"/>
        <v>51.417999999999999</v>
      </c>
      <c r="Q172" s="51"/>
      <c r="R172" s="8">
        <f t="shared" si="26"/>
        <v>1234.0319999999999</v>
      </c>
      <c r="S172" s="8">
        <f t="shared" si="27"/>
        <v>411.52000000000004</v>
      </c>
      <c r="T172" s="8">
        <f t="shared" si="21"/>
        <v>912.56999999999994</v>
      </c>
    </row>
    <row r="173" spans="1:20">
      <c r="A173" s="57">
        <v>99904</v>
      </c>
      <c r="B173" s="58" t="s">
        <v>520</v>
      </c>
      <c r="C173" s="58" t="s">
        <v>521</v>
      </c>
      <c r="D173" s="6" t="s">
        <v>522</v>
      </c>
      <c r="E173" s="6" t="s">
        <v>320</v>
      </c>
      <c r="F173" s="6" t="s">
        <v>24</v>
      </c>
      <c r="G173" s="6" t="s">
        <v>319</v>
      </c>
      <c r="H173" s="56">
        <v>99904</v>
      </c>
      <c r="I173" s="6" t="s">
        <v>24</v>
      </c>
      <c r="J173" s="6" t="s">
        <v>319</v>
      </c>
      <c r="K173" s="54">
        <v>0.8</v>
      </c>
      <c r="L173" s="56">
        <f t="shared" si="22"/>
        <v>99904</v>
      </c>
      <c r="M173" s="55"/>
      <c r="N173" s="8">
        <f t="shared" si="23"/>
        <v>171.946</v>
      </c>
      <c r="O173" s="8">
        <f t="shared" si="24"/>
        <v>135.90800000000002</v>
      </c>
      <c r="P173" s="8">
        <f t="shared" si="25"/>
        <v>51.417999999999999</v>
      </c>
      <c r="Q173" s="51"/>
      <c r="R173" s="8">
        <f t="shared" si="26"/>
        <v>1234.0319999999999</v>
      </c>
      <c r="S173" s="8">
        <f t="shared" si="27"/>
        <v>411.52000000000004</v>
      </c>
      <c r="T173" s="8">
        <f t="shared" si="21"/>
        <v>912.56999999999994</v>
      </c>
    </row>
    <row r="174" spans="1:20">
      <c r="A174" s="57">
        <v>99904</v>
      </c>
      <c r="B174" s="58" t="s">
        <v>523</v>
      </c>
      <c r="C174" s="58" t="s">
        <v>524</v>
      </c>
      <c r="D174" s="6" t="s">
        <v>525</v>
      </c>
      <c r="E174" s="6" t="s">
        <v>320</v>
      </c>
      <c r="F174" s="6" t="s">
        <v>24</v>
      </c>
      <c r="G174" s="6" t="s">
        <v>319</v>
      </c>
      <c r="H174" s="56">
        <v>99904</v>
      </c>
      <c r="I174" s="6" t="s">
        <v>24</v>
      </c>
      <c r="J174" s="6" t="s">
        <v>319</v>
      </c>
      <c r="K174" s="54">
        <v>0.8</v>
      </c>
      <c r="L174" s="56">
        <f t="shared" ref="L174:L181" si="28">H174</f>
        <v>99904</v>
      </c>
      <c r="M174" s="55"/>
      <c r="N174" s="8">
        <f t="shared" si="23"/>
        <v>171.946</v>
      </c>
      <c r="O174" s="8">
        <f t="shared" si="24"/>
        <v>135.90800000000002</v>
      </c>
      <c r="P174" s="8">
        <f t="shared" si="25"/>
        <v>51.417999999999999</v>
      </c>
      <c r="Q174" s="51"/>
      <c r="R174" s="8">
        <f t="shared" si="26"/>
        <v>1234.0319999999999</v>
      </c>
      <c r="S174" s="8">
        <f t="shared" si="27"/>
        <v>411.52000000000004</v>
      </c>
      <c r="T174" s="8">
        <f t="shared" si="21"/>
        <v>912.56999999999994</v>
      </c>
    </row>
    <row r="175" spans="1:20">
      <c r="A175" s="57">
        <v>99904</v>
      </c>
      <c r="B175" s="58" t="s">
        <v>526</v>
      </c>
      <c r="C175" s="58" t="s">
        <v>527</v>
      </c>
      <c r="D175" s="6" t="s">
        <v>528</v>
      </c>
      <c r="E175" s="6" t="s">
        <v>320</v>
      </c>
      <c r="F175" s="6" t="s">
        <v>24</v>
      </c>
      <c r="G175" s="6" t="s">
        <v>319</v>
      </c>
      <c r="H175" s="56">
        <v>99904</v>
      </c>
      <c r="I175" s="6" t="s">
        <v>24</v>
      </c>
      <c r="J175" s="6" t="s">
        <v>319</v>
      </c>
      <c r="K175" s="54">
        <v>0.8</v>
      </c>
      <c r="L175" s="56">
        <f t="shared" si="28"/>
        <v>99904</v>
      </c>
      <c r="M175" s="55"/>
      <c r="N175" s="8">
        <f t="shared" si="23"/>
        <v>171.946</v>
      </c>
      <c r="O175" s="8">
        <f t="shared" si="24"/>
        <v>135.90800000000002</v>
      </c>
      <c r="P175" s="8">
        <f t="shared" si="25"/>
        <v>51.417999999999999</v>
      </c>
      <c r="Q175" s="51"/>
      <c r="R175" s="8">
        <f t="shared" si="26"/>
        <v>1234.0319999999999</v>
      </c>
      <c r="S175" s="8">
        <f t="shared" si="27"/>
        <v>411.52000000000004</v>
      </c>
      <c r="T175" s="8">
        <f t="shared" si="21"/>
        <v>912.56999999999994</v>
      </c>
    </row>
    <row r="176" spans="1:20">
      <c r="A176" s="57">
        <v>99904</v>
      </c>
      <c r="B176" s="58" t="s">
        <v>529</v>
      </c>
      <c r="C176" s="58" t="s">
        <v>530</v>
      </c>
      <c r="D176" s="6" t="s">
        <v>531</v>
      </c>
      <c r="E176" s="6" t="s">
        <v>320</v>
      </c>
      <c r="F176" s="6" t="s">
        <v>24</v>
      </c>
      <c r="G176" s="6" t="s">
        <v>319</v>
      </c>
      <c r="H176" s="56">
        <v>99904</v>
      </c>
      <c r="I176" s="6" t="s">
        <v>24</v>
      </c>
      <c r="J176" s="6" t="s">
        <v>319</v>
      </c>
      <c r="K176" s="54">
        <v>0.8</v>
      </c>
      <c r="L176" s="56">
        <f t="shared" si="28"/>
        <v>99904</v>
      </c>
      <c r="M176" s="55"/>
      <c r="N176" s="8">
        <f t="shared" si="23"/>
        <v>171.946</v>
      </c>
      <c r="O176" s="8">
        <f t="shared" si="24"/>
        <v>135.90800000000002</v>
      </c>
      <c r="P176" s="8">
        <f t="shared" si="25"/>
        <v>51.417999999999999</v>
      </c>
      <c r="Q176" s="51"/>
      <c r="R176" s="8">
        <f t="shared" si="26"/>
        <v>1234.0319999999999</v>
      </c>
      <c r="S176" s="8">
        <f t="shared" si="27"/>
        <v>411.52000000000004</v>
      </c>
      <c r="T176" s="8">
        <f t="shared" si="21"/>
        <v>912.56999999999994</v>
      </c>
    </row>
    <row r="177" spans="1:20">
      <c r="A177" s="57">
        <v>99904</v>
      </c>
      <c r="B177" s="58" t="s">
        <v>532</v>
      </c>
      <c r="C177" s="58" t="s">
        <v>533</v>
      </c>
      <c r="D177" s="6" t="s">
        <v>534</v>
      </c>
      <c r="E177" s="6" t="s">
        <v>320</v>
      </c>
      <c r="F177" s="6" t="s">
        <v>24</v>
      </c>
      <c r="G177" s="6" t="s">
        <v>319</v>
      </c>
      <c r="H177" s="56">
        <v>99904</v>
      </c>
      <c r="I177" s="6" t="s">
        <v>24</v>
      </c>
      <c r="J177" s="6" t="s">
        <v>319</v>
      </c>
      <c r="K177" s="54">
        <v>0.8</v>
      </c>
      <c r="L177" s="56">
        <f t="shared" si="28"/>
        <v>99904</v>
      </c>
      <c r="M177" s="55"/>
      <c r="N177" s="8">
        <f t="shared" si="23"/>
        <v>171.946</v>
      </c>
      <c r="O177" s="8">
        <f t="shared" si="24"/>
        <v>135.90800000000002</v>
      </c>
      <c r="P177" s="8">
        <f t="shared" si="25"/>
        <v>51.417999999999999</v>
      </c>
      <c r="Q177" s="51"/>
      <c r="R177" s="8">
        <f t="shared" si="26"/>
        <v>1234.0319999999999</v>
      </c>
      <c r="S177" s="8">
        <f t="shared" si="27"/>
        <v>411.52000000000004</v>
      </c>
      <c r="T177" s="8">
        <f t="shared" si="21"/>
        <v>912.56999999999994</v>
      </c>
    </row>
    <row r="178" spans="1:20">
      <c r="A178" s="57">
        <v>22220</v>
      </c>
      <c r="B178" s="58" t="s">
        <v>535</v>
      </c>
      <c r="C178" s="58" t="s">
        <v>536</v>
      </c>
      <c r="D178" s="6" t="s">
        <v>310</v>
      </c>
      <c r="E178" s="6" t="s">
        <v>320</v>
      </c>
      <c r="F178" s="6" t="s">
        <v>30</v>
      </c>
      <c r="G178" s="6" t="s">
        <v>330</v>
      </c>
      <c r="H178" s="56" t="s">
        <v>331</v>
      </c>
      <c r="I178" s="6" t="s">
        <v>30</v>
      </c>
      <c r="J178" s="6" t="s">
        <v>330</v>
      </c>
      <c r="K178" s="54">
        <v>0.82950000000000002</v>
      </c>
      <c r="L178" s="56" t="str">
        <f t="shared" si="28"/>
        <v>22220</v>
      </c>
      <c r="M178" s="55"/>
      <c r="N178" s="8">
        <f t="shared" si="23"/>
        <v>175.986615</v>
      </c>
      <c r="O178" s="8">
        <f t="shared" si="24"/>
        <v>139.10167000000001</v>
      </c>
      <c r="P178" s="8">
        <f t="shared" si="25"/>
        <v>52.62632</v>
      </c>
      <c r="Q178" s="51"/>
      <c r="R178" s="8">
        <f t="shared" si="26"/>
        <v>1263.0316800000001</v>
      </c>
      <c r="S178" s="8">
        <f t="shared" si="27"/>
        <v>418.88909999999998</v>
      </c>
      <c r="T178" s="8">
        <f t="shared" si="21"/>
        <v>932.33204999999998</v>
      </c>
    </row>
    <row r="179" spans="1:20">
      <c r="A179" s="57">
        <v>99904</v>
      </c>
      <c r="B179" s="58" t="s">
        <v>537</v>
      </c>
      <c r="C179" s="58" t="s">
        <v>538</v>
      </c>
      <c r="D179" s="6" t="s">
        <v>539</v>
      </c>
      <c r="E179" s="6" t="s">
        <v>320</v>
      </c>
      <c r="F179" s="6" t="s">
        <v>24</v>
      </c>
      <c r="G179" s="6" t="s">
        <v>319</v>
      </c>
      <c r="H179" s="56">
        <v>99904</v>
      </c>
      <c r="I179" s="6" t="s">
        <v>24</v>
      </c>
      <c r="J179" s="6" t="s">
        <v>319</v>
      </c>
      <c r="K179" s="54">
        <v>0.8</v>
      </c>
      <c r="L179" s="56">
        <f t="shared" si="28"/>
        <v>99904</v>
      </c>
      <c r="M179" s="55"/>
      <c r="N179" s="8">
        <f t="shared" si="23"/>
        <v>171.946</v>
      </c>
      <c r="O179" s="8">
        <f t="shared" si="24"/>
        <v>135.90800000000002</v>
      </c>
      <c r="P179" s="8">
        <f t="shared" si="25"/>
        <v>51.417999999999999</v>
      </c>
      <c r="Q179" s="51"/>
      <c r="R179" s="8">
        <f t="shared" si="26"/>
        <v>1234.0319999999999</v>
      </c>
      <c r="S179" s="8">
        <f t="shared" si="27"/>
        <v>411.52000000000004</v>
      </c>
      <c r="T179" s="8">
        <f t="shared" si="21"/>
        <v>912.56999999999994</v>
      </c>
    </row>
    <row r="180" spans="1:20">
      <c r="A180" s="57">
        <v>99904</v>
      </c>
      <c r="B180" s="58" t="s">
        <v>540</v>
      </c>
      <c r="C180" s="58" t="s">
        <v>541</v>
      </c>
      <c r="D180" s="6" t="s">
        <v>542</v>
      </c>
      <c r="E180" s="6" t="s">
        <v>320</v>
      </c>
      <c r="F180" s="6" t="s">
        <v>24</v>
      </c>
      <c r="G180" s="6" t="s">
        <v>319</v>
      </c>
      <c r="H180" s="56">
        <v>99904</v>
      </c>
      <c r="I180" s="6" t="s">
        <v>24</v>
      </c>
      <c r="J180" s="6" t="s">
        <v>319</v>
      </c>
      <c r="K180" s="54">
        <v>0.8</v>
      </c>
      <c r="L180" s="56">
        <f t="shared" si="28"/>
        <v>99904</v>
      </c>
      <c r="M180" s="55"/>
      <c r="N180" s="8">
        <f t="shared" si="23"/>
        <v>171.946</v>
      </c>
      <c r="O180" s="8">
        <f t="shared" si="24"/>
        <v>135.90800000000002</v>
      </c>
      <c r="P180" s="8">
        <f t="shared" si="25"/>
        <v>51.417999999999999</v>
      </c>
      <c r="Q180" s="51"/>
      <c r="R180" s="8">
        <f t="shared" si="26"/>
        <v>1234.0319999999999</v>
      </c>
      <c r="S180" s="8">
        <f t="shared" si="27"/>
        <v>411.52000000000004</v>
      </c>
      <c r="T180" s="8">
        <f t="shared" si="21"/>
        <v>912.56999999999994</v>
      </c>
    </row>
    <row r="181" spans="1:20">
      <c r="A181" s="57">
        <v>99904</v>
      </c>
      <c r="B181" s="58" t="s">
        <v>543</v>
      </c>
      <c r="C181" s="58" t="s">
        <v>544</v>
      </c>
      <c r="D181" s="6" t="s">
        <v>545</v>
      </c>
      <c r="E181" s="6" t="s">
        <v>320</v>
      </c>
      <c r="F181" s="6" t="s">
        <v>24</v>
      </c>
      <c r="G181" s="6" t="s">
        <v>319</v>
      </c>
      <c r="H181" s="56">
        <v>99904</v>
      </c>
      <c r="I181" s="6" t="s">
        <v>24</v>
      </c>
      <c r="J181" s="6" t="s">
        <v>319</v>
      </c>
      <c r="K181" s="54">
        <v>0.8</v>
      </c>
      <c r="L181" s="56">
        <f t="shared" si="28"/>
        <v>99904</v>
      </c>
      <c r="M181" s="55"/>
      <c r="N181" s="8">
        <f t="shared" si="23"/>
        <v>171.946</v>
      </c>
      <c r="O181" s="8">
        <f t="shared" si="24"/>
        <v>135.90800000000002</v>
      </c>
      <c r="P181" s="8">
        <f t="shared" si="25"/>
        <v>51.417999999999999</v>
      </c>
      <c r="Q181" s="51"/>
      <c r="R181" s="8">
        <f t="shared" si="26"/>
        <v>1234.0319999999999</v>
      </c>
      <c r="S181" s="8">
        <f t="shared" si="27"/>
        <v>411.52000000000004</v>
      </c>
      <c r="T181" s="8">
        <f t="shared" si="21"/>
        <v>912.56999999999994</v>
      </c>
    </row>
    <row r="182" spans="1:20">
      <c r="A182" s="61"/>
      <c r="B182" s="62"/>
      <c r="C182" s="62"/>
      <c r="D182" s="63"/>
      <c r="E182" s="63"/>
      <c r="F182" s="63"/>
      <c r="G182" s="63"/>
      <c r="H182" s="64"/>
      <c r="I182" s="63"/>
      <c r="J182" s="63"/>
      <c r="K182" s="65"/>
      <c r="L182" s="64"/>
      <c r="M182" s="55"/>
      <c r="N182" s="66"/>
      <c r="O182" s="66"/>
      <c r="P182" s="66"/>
      <c r="Q182" s="51"/>
      <c r="R182" s="66"/>
      <c r="S182" s="66"/>
      <c r="T182" s="66"/>
    </row>
    <row r="183" spans="1:20">
      <c r="A183" s="57">
        <v>99903</v>
      </c>
      <c r="B183" s="58" t="s">
        <v>546</v>
      </c>
      <c r="C183" s="58" t="s">
        <v>547</v>
      </c>
      <c r="D183" s="6" t="s">
        <v>548</v>
      </c>
      <c r="E183" s="6" t="s">
        <v>549</v>
      </c>
      <c r="F183" s="6" t="s">
        <v>24</v>
      </c>
      <c r="G183" s="6" t="s">
        <v>550</v>
      </c>
      <c r="H183" s="56">
        <v>99903</v>
      </c>
      <c r="I183" s="6" t="s">
        <v>24</v>
      </c>
      <c r="J183" s="6" t="s">
        <v>550</v>
      </c>
      <c r="K183" s="54">
        <v>0.87870000000000004</v>
      </c>
      <c r="L183" s="56">
        <f t="shared" ref="L183:L197" si="29">H183</f>
        <v>99903</v>
      </c>
      <c r="M183" s="55"/>
      <c r="N183" s="8">
        <f t="shared" si="23"/>
        <v>182.725539</v>
      </c>
      <c r="O183" s="8">
        <f t="shared" si="24"/>
        <v>144.42806200000001</v>
      </c>
      <c r="P183" s="8">
        <f t="shared" si="25"/>
        <v>54.641552000000004</v>
      </c>
      <c r="Q183" s="51"/>
      <c r="R183" s="8">
        <f t="shared" si="26"/>
        <v>1311.3972480000002</v>
      </c>
      <c r="S183" s="8">
        <f t="shared" si="27"/>
        <v>431.17926</v>
      </c>
      <c r="T183" s="8">
        <f t="shared" si="21"/>
        <v>965.29112999999995</v>
      </c>
    </row>
    <row r="184" spans="1:20">
      <c r="A184" s="57">
        <v>43420</v>
      </c>
      <c r="B184" s="58" t="s">
        <v>551</v>
      </c>
      <c r="C184" s="58" t="s">
        <v>552</v>
      </c>
      <c r="D184" s="6" t="s">
        <v>553</v>
      </c>
      <c r="E184" s="6" t="s">
        <v>549</v>
      </c>
      <c r="F184" s="6" t="s">
        <v>30</v>
      </c>
      <c r="G184" s="6" t="s">
        <v>554</v>
      </c>
      <c r="H184" s="56" t="s">
        <v>555</v>
      </c>
      <c r="I184" s="6" t="s">
        <v>30</v>
      </c>
      <c r="J184" s="6" t="s">
        <v>554</v>
      </c>
      <c r="K184" s="54">
        <v>0.8</v>
      </c>
      <c r="L184" s="56" t="str">
        <f t="shared" si="29"/>
        <v>43420</v>
      </c>
      <c r="M184" s="55"/>
      <c r="N184" s="8">
        <f t="shared" si="23"/>
        <v>171.946</v>
      </c>
      <c r="O184" s="8">
        <f t="shared" si="24"/>
        <v>135.90800000000002</v>
      </c>
      <c r="P184" s="8">
        <f t="shared" si="25"/>
        <v>51.417999999999999</v>
      </c>
      <c r="Q184" s="51"/>
      <c r="R184" s="8">
        <f t="shared" si="26"/>
        <v>1234.0319999999999</v>
      </c>
      <c r="S184" s="8">
        <f t="shared" si="27"/>
        <v>411.52000000000004</v>
      </c>
      <c r="T184" s="8">
        <f t="shared" si="21"/>
        <v>912.56999999999994</v>
      </c>
    </row>
    <row r="185" spans="1:20">
      <c r="A185" s="57">
        <v>22380</v>
      </c>
      <c r="B185" s="58" t="s">
        <v>556</v>
      </c>
      <c r="C185" s="58" t="s">
        <v>557</v>
      </c>
      <c r="D185" s="6" t="s">
        <v>558</v>
      </c>
      <c r="E185" s="6" t="s">
        <v>549</v>
      </c>
      <c r="F185" s="6" t="s">
        <v>30</v>
      </c>
      <c r="G185" s="6" t="s">
        <v>559</v>
      </c>
      <c r="H185" s="56" t="s">
        <v>560</v>
      </c>
      <c r="I185" s="6" t="s">
        <v>30</v>
      </c>
      <c r="J185" s="6" t="s">
        <v>559</v>
      </c>
      <c r="K185" s="54">
        <v>1.0457000000000001</v>
      </c>
      <c r="L185" s="56" t="str">
        <f t="shared" si="29"/>
        <v>22380</v>
      </c>
      <c r="M185" s="55"/>
      <c r="N185" s="8">
        <f t="shared" si="23"/>
        <v>205.59952900000002</v>
      </c>
      <c r="O185" s="8">
        <f t="shared" si="24"/>
        <v>162.50748200000001</v>
      </c>
      <c r="P185" s="8">
        <f t="shared" si="25"/>
        <v>61.481872000000003</v>
      </c>
      <c r="Q185" s="51"/>
      <c r="R185" s="8">
        <f t="shared" si="26"/>
        <v>1475.564928</v>
      </c>
      <c r="S185" s="8">
        <f t="shared" si="27"/>
        <v>472.89586000000003</v>
      </c>
      <c r="T185" s="8">
        <f t="shared" si="21"/>
        <v>1077.16443</v>
      </c>
    </row>
    <row r="186" spans="1:20">
      <c r="A186" s="57">
        <v>99903</v>
      </c>
      <c r="B186" s="58" t="s">
        <v>561</v>
      </c>
      <c r="C186" s="58" t="s">
        <v>562</v>
      </c>
      <c r="D186" s="6" t="s">
        <v>563</v>
      </c>
      <c r="E186" s="6" t="s">
        <v>549</v>
      </c>
      <c r="F186" s="6" t="s">
        <v>24</v>
      </c>
      <c r="G186" s="6" t="s">
        <v>550</v>
      </c>
      <c r="H186" s="56">
        <v>99903</v>
      </c>
      <c r="I186" s="6" t="s">
        <v>24</v>
      </c>
      <c r="J186" s="6" t="s">
        <v>550</v>
      </c>
      <c r="K186" s="54">
        <v>0.87870000000000004</v>
      </c>
      <c r="L186" s="56">
        <f t="shared" si="29"/>
        <v>99903</v>
      </c>
      <c r="M186" s="55"/>
      <c r="N186" s="8">
        <f t="shared" si="23"/>
        <v>182.725539</v>
      </c>
      <c r="O186" s="8">
        <f t="shared" si="24"/>
        <v>144.42806200000001</v>
      </c>
      <c r="P186" s="8">
        <f t="shared" si="25"/>
        <v>54.641552000000004</v>
      </c>
      <c r="Q186" s="51"/>
      <c r="R186" s="8">
        <f t="shared" si="26"/>
        <v>1311.3972480000002</v>
      </c>
      <c r="S186" s="8">
        <f t="shared" si="27"/>
        <v>431.17926</v>
      </c>
      <c r="T186" s="8">
        <f t="shared" si="21"/>
        <v>965.29112999999995</v>
      </c>
    </row>
    <row r="187" spans="1:20">
      <c r="A187" s="57">
        <v>99903</v>
      </c>
      <c r="B187" s="58" t="s">
        <v>564</v>
      </c>
      <c r="C187" s="58" t="s">
        <v>565</v>
      </c>
      <c r="D187" s="6" t="s">
        <v>566</v>
      </c>
      <c r="E187" s="6" t="s">
        <v>549</v>
      </c>
      <c r="F187" s="6" t="s">
        <v>24</v>
      </c>
      <c r="G187" s="6" t="s">
        <v>550</v>
      </c>
      <c r="H187" s="56">
        <v>99903</v>
      </c>
      <c r="I187" s="6" t="s">
        <v>24</v>
      </c>
      <c r="J187" s="6" t="s">
        <v>550</v>
      </c>
      <c r="K187" s="54">
        <v>0.87870000000000004</v>
      </c>
      <c r="L187" s="56">
        <f t="shared" si="29"/>
        <v>99903</v>
      </c>
      <c r="M187" s="55"/>
      <c r="N187" s="8">
        <f t="shared" si="23"/>
        <v>182.725539</v>
      </c>
      <c r="O187" s="8">
        <f t="shared" si="24"/>
        <v>144.42806200000001</v>
      </c>
      <c r="P187" s="8">
        <f t="shared" si="25"/>
        <v>54.641552000000004</v>
      </c>
      <c r="Q187" s="51"/>
      <c r="R187" s="8">
        <f t="shared" si="26"/>
        <v>1311.3972480000002</v>
      </c>
      <c r="S187" s="8">
        <f t="shared" si="27"/>
        <v>431.17926</v>
      </c>
      <c r="T187" s="8">
        <f t="shared" si="21"/>
        <v>965.29112999999995</v>
      </c>
    </row>
    <row r="188" spans="1:20">
      <c r="A188" s="57">
        <v>99903</v>
      </c>
      <c r="B188" s="58" t="s">
        <v>567</v>
      </c>
      <c r="C188" s="58" t="s">
        <v>568</v>
      </c>
      <c r="D188" s="6" t="s">
        <v>569</v>
      </c>
      <c r="E188" s="6" t="s">
        <v>549</v>
      </c>
      <c r="F188" s="6" t="s">
        <v>24</v>
      </c>
      <c r="G188" s="6" t="s">
        <v>550</v>
      </c>
      <c r="H188" s="56">
        <v>99903</v>
      </c>
      <c r="I188" s="6" t="s">
        <v>24</v>
      </c>
      <c r="J188" s="6" t="s">
        <v>550</v>
      </c>
      <c r="K188" s="54">
        <v>0.87870000000000004</v>
      </c>
      <c r="L188" s="56">
        <f t="shared" si="29"/>
        <v>99903</v>
      </c>
      <c r="M188" s="55"/>
      <c r="N188" s="8">
        <f t="shared" si="23"/>
        <v>182.725539</v>
      </c>
      <c r="O188" s="8">
        <f t="shared" si="24"/>
        <v>144.42806200000001</v>
      </c>
      <c r="P188" s="8">
        <f t="shared" si="25"/>
        <v>54.641552000000004</v>
      </c>
      <c r="Q188" s="51"/>
      <c r="R188" s="8">
        <f t="shared" si="26"/>
        <v>1311.3972480000002</v>
      </c>
      <c r="S188" s="8">
        <f t="shared" si="27"/>
        <v>431.17926</v>
      </c>
      <c r="T188" s="8">
        <f t="shared" si="21"/>
        <v>965.29112999999995</v>
      </c>
    </row>
    <row r="189" spans="1:20">
      <c r="A189" s="57">
        <v>99903</v>
      </c>
      <c r="B189" s="58" t="s">
        <v>570</v>
      </c>
      <c r="C189" s="58" t="s">
        <v>571</v>
      </c>
      <c r="D189" s="6" t="s">
        <v>572</v>
      </c>
      <c r="E189" s="6" t="s">
        <v>549</v>
      </c>
      <c r="F189" s="6" t="s">
        <v>24</v>
      </c>
      <c r="G189" s="6" t="s">
        <v>550</v>
      </c>
      <c r="H189" s="56">
        <v>99903</v>
      </c>
      <c r="I189" s="6" t="s">
        <v>24</v>
      </c>
      <c r="J189" s="6" t="s">
        <v>550</v>
      </c>
      <c r="K189" s="54">
        <v>0.87870000000000004</v>
      </c>
      <c r="L189" s="56">
        <f t="shared" si="29"/>
        <v>99903</v>
      </c>
      <c r="M189" s="55"/>
      <c r="N189" s="8">
        <f t="shared" si="23"/>
        <v>182.725539</v>
      </c>
      <c r="O189" s="8">
        <f t="shared" si="24"/>
        <v>144.42806200000001</v>
      </c>
      <c r="P189" s="8">
        <f t="shared" si="25"/>
        <v>54.641552000000004</v>
      </c>
      <c r="Q189" s="51"/>
      <c r="R189" s="8">
        <f t="shared" si="26"/>
        <v>1311.3972480000002</v>
      </c>
      <c r="S189" s="8">
        <f t="shared" si="27"/>
        <v>431.17926</v>
      </c>
      <c r="T189" s="8">
        <f t="shared" si="21"/>
        <v>965.29112999999995</v>
      </c>
    </row>
    <row r="190" spans="1:20">
      <c r="A190" s="57">
        <v>38060</v>
      </c>
      <c r="B190" s="58" t="s">
        <v>573</v>
      </c>
      <c r="C190" s="58" t="s">
        <v>574</v>
      </c>
      <c r="D190" s="6" t="s">
        <v>575</v>
      </c>
      <c r="E190" s="6" t="s">
        <v>549</v>
      </c>
      <c r="F190" s="6" t="s">
        <v>30</v>
      </c>
      <c r="G190" s="6" t="s">
        <v>576</v>
      </c>
      <c r="H190" s="56" t="s">
        <v>577</v>
      </c>
      <c r="I190" s="6" t="s">
        <v>30</v>
      </c>
      <c r="J190" s="6" t="s">
        <v>576</v>
      </c>
      <c r="K190" s="54">
        <v>0.97719999999999996</v>
      </c>
      <c r="L190" s="56" t="str">
        <f t="shared" si="29"/>
        <v>38060</v>
      </c>
      <c r="M190" s="55"/>
      <c r="N190" s="8">
        <f t="shared" si="23"/>
        <v>196.217084</v>
      </c>
      <c r="O190" s="8">
        <f t="shared" si="24"/>
        <v>155.09167200000002</v>
      </c>
      <c r="P190" s="8">
        <f t="shared" si="25"/>
        <v>58.676111999999996</v>
      </c>
      <c r="Q190" s="51"/>
      <c r="R190" s="8">
        <f t="shared" si="26"/>
        <v>1408.226688</v>
      </c>
      <c r="S190" s="8">
        <f t="shared" si="27"/>
        <v>455.78456</v>
      </c>
      <c r="T190" s="8">
        <f t="shared" si="21"/>
        <v>1031.27628</v>
      </c>
    </row>
    <row r="191" spans="1:20">
      <c r="A191" s="57">
        <v>29420</v>
      </c>
      <c r="B191" s="58" t="s">
        <v>578</v>
      </c>
      <c r="C191" s="58" t="s">
        <v>579</v>
      </c>
      <c r="D191" s="6" t="s">
        <v>580</v>
      </c>
      <c r="E191" s="6" t="s">
        <v>549</v>
      </c>
      <c r="F191" s="6" t="s">
        <v>30</v>
      </c>
      <c r="G191" s="6" t="s">
        <v>581</v>
      </c>
      <c r="H191" s="56" t="s">
        <v>582</v>
      </c>
      <c r="I191" s="6" t="s">
        <v>30</v>
      </c>
      <c r="J191" s="6" t="s">
        <v>581</v>
      </c>
      <c r="K191" s="54">
        <v>0.93930000000000002</v>
      </c>
      <c r="L191" s="56" t="str">
        <f t="shared" si="29"/>
        <v>29420</v>
      </c>
      <c r="M191" s="55"/>
      <c r="N191" s="8">
        <f t="shared" si="23"/>
        <v>191.02592100000001</v>
      </c>
      <c r="O191" s="8">
        <f t="shared" si="24"/>
        <v>150.988618</v>
      </c>
      <c r="P191" s="8">
        <f t="shared" si="25"/>
        <v>57.123728</v>
      </c>
      <c r="Q191" s="51"/>
      <c r="R191" s="8">
        <f t="shared" si="26"/>
        <v>1370.969472</v>
      </c>
      <c r="S191" s="8">
        <f t="shared" si="27"/>
        <v>446.31713999999999</v>
      </c>
      <c r="T191" s="8">
        <f t="shared" si="21"/>
        <v>1005.88707</v>
      </c>
    </row>
    <row r="192" spans="1:20">
      <c r="A192" s="57">
        <v>99903</v>
      </c>
      <c r="B192" s="58" t="s">
        <v>583</v>
      </c>
      <c r="C192" s="58" t="s">
        <v>584</v>
      </c>
      <c r="D192" s="6" t="s">
        <v>585</v>
      </c>
      <c r="E192" s="6" t="s">
        <v>549</v>
      </c>
      <c r="F192" s="6" t="s">
        <v>24</v>
      </c>
      <c r="G192" s="6" t="s">
        <v>550</v>
      </c>
      <c r="H192" s="56">
        <v>99903</v>
      </c>
      <c r="I192" s="6" t="s">
        <v>24</v>
      </c>
      <c r="J192" s="6" t="s">
        <v>550</v>
      </c>
      <c r="K192" s="54">
        <v>0.87870000000000004</v>
      </c>
      <c r="L192" s="56">
        <f t="shared" si="29"/>
        <v>99903</v>
      </c>
      <c r="M192" s="55"/>
      <c r="N192" s="8">
        <f t="shared" si="23"/>
        <v>182.725539</v>
      </c>
      <c r="O192" s="8">
        <f t="shared" si="24"/>
        <v>144.42806200000001</v>
      </c>
      <c r="P192" s="8">
        <f t="shared" si="25"/>
        <v>54.641552000000004</v>
      </c>
      <c r="Q192" s="51"/>
      <c r="R192" s="8">
        <f t="shared" si="26"/>
        <v>1311.3972480000002</v>
      </c>
      <c r="S192" s="8">
        <f t="shared" si="27"/>
        <v>431.17926</v>
      </c>
      <c r="T192" s="8">
        <f t="shared" si="21"/>
        <v>965.29112999999995</v>
      </c>
    </row>
    <row r="193" spans="1:20">
      <c r="A193" s="57">
        <v>46060</v>
      </c>
      <c r="B193" s="58" t="s">
        <v>586</v>
      </c>
      <c r="C193" s="58" t="s">
        <v>587</v>
      </c>
      <c r="D193" s="6" t="s">
        <v>588</v>
      </c>
      <c r="E193" s="6" t="s">
        <v>549</v>
      </c>
      <c r="F193" s="6" t="s">
        <v>30</v>
      </c>
      <c r="G193" s="6" t="s">
        <v>589</v>
      </c>
      <c r="H193" s="56" t="s">
        <v>590</v>
      </c>
      <c r="I193" s="6" t="s">
        <v>30</v>
      </c>
      <c r="J193" s="6" t="s">
        <v>589</v>
      </c>
      <c r="K193" s="54">
        <v>0.86739999999999995</v>
      </c>
      <c r="L193" s="56" t="str">
        <f t="shared" si="29"/>
        <v>46060</v>
      </c>
      <c r="M193" s="55"/>
      <c r="N193" s="8">
        <f t="shared" si="23"/>
        <v>181.17777799999999</v>
      </c>
      <c r="O193" s="8">
        <f t="shared" si="24"/>
        <v>143.204724</v>
      </c>
      <c r="P193" s="8">
        <f t="shared" si="25"/>
        <v>54.178703999999996</v>
      </c>
      <c r="Q193" s="51"/>
      <c r="R193" s="8">
        <f t="shared" si="26"/>
        <v>1300.288896</v>
      </c>
      <c r="S193" s="8">
        <f t="shared" si="27"/>
        <v>428.35652000000005</v>
      </c>
      <c r="T193" s="8">
        <f t="shared" si="21"/>
        <v>957.72125999999992</v>
      </c>
    </row>
    <row r="194" spans="1:20">
      <c r="A194" s="57">
        <v>38060</v>
      </c>
      <c r="B194" s="58" t="s">
        <v>591</v>
      </c>
      <c r="C194" s="58" t="s">
        <v>592</v>
      </c>
      <c r="D194" s="6" t="s">
        <v>593</v>
      </c>
      <c r="E194" s="6" t="s">
        <v>549</v>
      </c>
      <c r="F194" s="6" t="s">
        <v>30</v>
      </c>
      <c r="G194" s="6" t="s">
        <v>576</v>
      </c>
      <c r="H194" s="56" t="s">
        <v>577</v>
      </c>
      <c r="I194" s="6" t="s">
        <v>30</v>
      </c>
      <c r="J194" s="6" t="s">
        <v>576</v>
      </c>
      <c r="K194" s="54">
        <v>0.97719999999999996</v>
      </c>
      <c r="L194" s="56" t="str">
        <f t="shared" si="29"/>
        <v>38060</v>
      </c>
      <c r="M194" s="55"/>
      <c r="N194" s="8">
        <f t="shared" si="23"/>
        <v>196.217084</v>
      </c>
      <c r="O194" s="8">
        <f t="shared" si="24"/>
        <v>155.09167200000002</v>
      </c>
      <c r="P194" s="8">
        <f t="shared" si="25"/>
        <v>58.676111999999996</v>
      </c>
      <c r="Q194" s="51"/>
      <c r="R194" s="8">
        <f t="shared" si="26"/>
        <v>1408.226688</v>
      </c>
      <c r="S194" s="8">
        <f t="shared" si="27"/>
        <v>455.78456</v>
      </c>
      <c r="T194" s="8">
        <f t="shared" si="21"/>
        <v>1031.27628</v>
      </c>
    </row>
    <row r="195" spans="1:20">
      <c r="A195" s="57">
        <v>99903</v>
      </c>
      <c r="B195" s="58" t="s">
        <v>594</v>
      </c>
      <c r="C195" s="58" t="s">
        <v>595</v>
      </c>
      <c r="D195" s="6" t="s">
        <v>596</v>
      </c>
      <c r="E195" s="6" t="s">
        <v>549</v>
      </c>
      <c r="F195" s="6" t="s">
        <v>24</v>
      </c>
      <c r="G195" s="6" t="s">
        <v>550</v>
      </c>
      <c r="H195" s="56">
        <v>99903</v>
      </c>
      <c r="I195" s="6" t="s">
        <v>24</v>
      </c>
      <c r="J195" s="6" t="s">
        <v>550</v>
      </c>
      <c r="K195" s="54">
        <v>0.87870000000000004</v>
      </c>
      <c r="L195" s="56">
        <f t="shared" si="29"/>
        <v>99903</v>
      </c>
      <c r="M195" s="55"/>
      <c r="N195" s="8">
        <f t="shared" si="23"/>
        <v>182.725539</v>
      </c>
      <c r="O195" s="8">
        <f t="shared" si="24"/>
        <v>144.42806200000001</v>
      </c>
      <c r="P195" s="8">
        <f t="shared" si="25"/>
        <v>54.641552000000004</v>
      </c>
      <c r="Q195" s="51"/>
      <c r="R195" s="8">
        <f t="shared" si="26"/>
        <v>1311.3972480000002</v>
      </c>
      <c r="S195" s="8">
        <f t="shared" si="27"/>
        <v>431.17926</v>
      </c>
      <c r="T195" s="8">
        <f t="shared" si="21"/>
        <v>965.29112999999995</v>
      </c>
    </row>
    <row r="196" spans="1:20">
      <c r="A196" s="57">
        <v>39140</v>
      </c>
      <c r="B196" s="58" t="s">
        <v>597</v>
      </c>
      <c r="C196" s="58" t="s">
        <v>598</v>
      </c>
      <c r="D196" s="6" t="s">
        <v>599</v>
      </c>
      <c r="E196" s="6" t="s">
        <v>549</v>
      </c>
      <c r="F196" s="6" t="s">
        <v>30</v>
      </c>
      <c r="G196" s="6" t="s">
        <v>600</v>
      </c>
      <c r="H196" s="56" t="s">
        <v>601</v>
      </c>
      <c r="I196" s="6" t="s">
        <v>30</v>
      </c>
      <c r="J196" s="6" t="s">
        <v>602</v>
      </c>
      <c r="K196" s="54">
        <v>1.0028999999999999</v>
      </c>
      <c r="L196" s="56" t="str">
        <f t="shared" si="29"/>
        <v>39150</v>
      </c>
      <c r="M196" s="55"/>
      <c r="N196" s="8">
        <f t="shared" si="23"/>
        <v>199.737213</v>
      </c>
      <c r="O196" s="8">
        <f t="shared" si="24"/>
        <v>157.873954</v>
      </c>
      <c r="P196" s="8">
        <f t="shared" si="25"/>
        <v>59.728783999999997</v>
      </c>
      <c r="Q196" s="51"/>
      <c r="R196" s="8">
        <f t="shared" si="26"/>
        <v>1433.490816</v>
      </c>
      <c r="S196" s="8">
        <f t="shared" si="27"/>
        <v>462.20442000000003</v>
      </c>
      <c r="T196" s="8">
        <f t="shared" si="21"/>
        <v>1048.49271</v>
      </c>
    </row>
    <row r="197" spans="1:20">
      <c r="A197" s="57">
        <v>49740</v>
      </c>
      <c r="B197" s="58" t="s">
        <v>603</v>
      </c>
      <c r="C197" s="58" t="s">
        <v>604</v>
      </c>
      <c r="D197" s="6" t="s">
        <v>605</v>
      </c>
      <c r="E197" s="6" t="s">
        <v>549</v>
      </c>
      <c r="F197" s="6" t="s">
        <v>30</v>
      </c>
      <c r="G197" s="6" t="s">
        <v>606</v>
      </c>
      <c r="H197" s="56" t="s">
        <v>607</v>
      </c>
      <c r="I197" s="6" t="s">
        <v>30</v>
      </c>
      <c r="J197" s="6" t="s">
        <v>606</v>
      </c>
      <c r="K197" s="54">
        <v>1.0053000000000001</v>
      </c>
      <c r="L197" s="56" t="str">
        <f t="shared" si="29"/>
        <v>49740</v>
      </c>
      <c r="M197" s="55"/>
      <c r="N197" s="8">
        <f t="shared" si="23"/>
        <v>200.06594100000001</v>
      </c>
      <c r="O197" s="8">
        <f t="shared" si="24"/>
        <v>158.13377800000001</v>
      </c>
      <c r="P197" s="8">
        <f t="shared" si="25"/>
        <v>59.827088000000003</v>
      </c>
      <c r="Q197" s="51"/>
      <c r="R197" s="8">
        <f t="shared" si="26"/>
        <v>1435.8501120000001</v>
      </c>
      <c r="S197" s="8">
        <f t="shared" si="27"/>
        <v>462.80394000000001</v>
      </c>
      <c r="T197" s="8">
        <f t="shared" si="21"/>
        <v>1050.1004699999999</v>
      </c>
    </row>
    <row r="198" spans="1:20">
      <c r="A198" s="61"/>
      <c r="B198" s="62"/>
      <c r="C198" s="62"/>
      <c r="D198" s="63"/>
      <c r="E198" s="63"/>
      <c r="F198" s="63"/>
      <c r="G198" s="63"/>
      <c r="H198" s="64"/>
      <c r="I198" s="63"/>
      <c r="J198" s="63"/>
      <c r="K198" s="65"/>
      <c r="L198" s="64"/>
      <c r="M198" s="55"/>
      <c r="N198" s="66"/>
      <c r="O198" s="66"/>
      <c r="P198" s="66"/>
      <c r="Q198" s="51"/>
      <c r="R198" s="66"/>
      <c r="S198" s="66"/>
      <c r="T198" s="66"/>
    </row>
    <row r="199" spans="1:20">
      <c r="A199" s="57">
        <v>36084</v>
      </c>
      <c r="B199" s="58" t="s">
        <v>608</v>
      </c>
      <c r="C199" s="58" t="s">
        <v>609</v>
      </c>
      <c r="D199" s="6" t="s">
        <v>610</v>
      </c>
      <c r="E199" s="6" t="s">
        <v>611</v>
      </c>
      <c r="F199" s="6" t="s">
        <v>30</v>
      </c>
      <c r="G199" s="6" t="s">
        <v>612</v>
      </c>
      <c r="H199" s="56" t="s">
        <v>613</v>
      </c>
      <c r="I199" s="6" t="s">
        <v>30</v>
      </c>
      <c r="J199" s="6" t="s">
        <v>612</v>
      </c>
      <c r="K199" s="54">
        <v>1.7974000000000001</v>
      </c>
      <c r="L199" s="56" t="str">
        <f t="shared" ref="L199:L230" si="30">H199</f>
        <v>36084</v>
      </c>
      <c r="M199" s="55"/>
      <c r="N199" s="8">
        <f t="shared" si="23"/>
        <v>308.55987800000003</v>
      </c>
      <c r="O199" s="8">
        <f t="shared" si="24"/>
        <v>243.88652400000001</v>
      </c>
      <c r="P199" s="8">
        <f t="shared" si="25"/>
        <v>92.271503999999993</v>
      </c>
      <c r="Q199" s="51"/>
      <c r="R199" s="8">
        <f t="shared" si="26"/>
        <v>2214.5160959999998</v>
      </c>
      <c r="S199" s="8">
        <f t="shared" si="27"/>
        <v>660.67052000000012</v>
      </c>
      <c r="T199" s="8">
        <f t="shared" si="21"/>
        <v>1580.7282599999999</v>
      </c>
    </row>
    <row r="200" spans="1:20">
      <c r="A200" s="57">
        <v>99905</v>
      </c>
      <c r="B200" s="58" t="s">
        <v>614</v>
      </c>
      <c r="C200" s="58" t="s">
        <v>615</v>
      </c>
      <c r="D200" s="6" t="s">
        <v>616</v>
      </c>
      <c r="E200" s="6" t="s">
        <v>611</v>
      </c>
      <c r="F200" s="6" t="s">
        <v>24</v>
      </c>
      <c r="G200" s="6" t="s">
        <v>617</v>
      </c>
      <c r="H200" s="56">
        <v>99905</v>
      </c>
      <c r="I200" s="6" t="s">
        <v>24</v>
      </c>
      <c r="J200" s="6" t="s">
        <v>617</v>
      </c>
      <c r="K200" s="54">
        <v>1.3088</v>
      </c>
      <c r="L200" s="56">
        <f t="shared" si="30"/>
        <v>99905</v>
      </c>
      <c r="M200" s="55"/>
      <c r="N200" s="8">
        <f t="shared" si="23"/>
        <v>241.636336</v>
      </c>
      <c r="O200" s="8">
        <f t="shared" si="24"/>
        <v>190.99068799999998</v>
      </c>
      <c r="P200" s="8">
        <f t="shared" si="25"/>
        <v>72.258448000000001</v>
      </c>
      <c r="Q200" s="51"/>
      <c r="R200" s="8">
        <f t="shared" si="26"/>
        <v>1734.2027520000001</v>
      </c>
      <c r="S200" s="8">
        <f t="shared" si="27"/>
        <v>538.61824000000001</v>
      </c>
      <c r="T200" s="8">
        <f t="shared" si="21"/>
        <v>1253.4151199999999</v>
      </c>
    </row>
    <row r="201" spans="1:20">
      <c r="A201" s="57">
        <v>99905</v>
      </c>
      <c r="B201" s="58" t="s">
        <v>618</v>
      </c>
      <c r="C201" s="58" t="s">
        <v>619</v>
      </c>
      <c r="D201" s="6" t="s">
        <v>620</v>
      </c>
      <c r="E201" s="6" t="s">
        <v>611</v>
      </c>
      <c r="F201" s="6" t="s">
        <v>24</v>
      </c>
      <c r="G201" s="6" t="s">
        <v>617</v>
      </c>
      <c r="H201" s="56">
        <v>99905</v>
      </c>
      <c r="I201" s="6" t="s">
        <v>24</v>
      </c>
      <c r="J201" s="6" t="s">
        <v>617</v>
      </c>
      <c r="K201" s="54">
        <v>1.3088</v>
      </c>
      <c r="L201" s="56">
        <f t="shared" si="30"/>
        <v>99905</v>
      </c>
      <c r="M201" s="55"/>
      <c r="N201" s="8">
        <f t="shared" si="23"/>
        <v>241.636336</v>
      </c>
      <c r="O201" s="8">
        <f t="shared" si="24"/>
        <v>190.99068799999998</v>
      </c>
      <c r="P201" s="8">
        <f t="shared" si="25"/>
        <v>72.258448000000001</v>
      </c>
      <c r="Q201" s="51"/>
      <c r="R201" s="8">
        <f t="shared" si="26"/>
        <v>1734.2027520000001</v>
      </c>
      <c r="S201" s="8">
        <f t="shared" si="27"/>
        <v>538.61824000000001</v>
      </c>
      <c r="T201" s="8">
        <f t="shared" ref="T201:T264" si="31">(K201*669.9)+376.65</f>
        <v>1253.4151199999999</v>
      </c>
    </row>
    <row r="202" spans="1:20">
      <c r="A202" s="57">
        <v>17020</v>
      </c>
      <c r="B202" s="58" t="s">
        <v>621</v>
      </c>
      <c r="C202" s="58" t="s">
        <v>622</v>
      </c>
      <c r="D202" s="6" t="s">
        <v>623</v>
      </c>
      <c r="E202" s="6" t="s">
        <v>611</v>
      </c>
      <c r="F202" s="6" t="s">
        <v>30</v>
      </c>
      <c r="G202" s="6" t="s">
        <v>624</v>
      </c>
      <c r="H202" s="56" t="s">
        <v>625</v>
      </c>
      <c r="I202" s="6" t="s">
        <v>30</v>
      </c>
      <c r="J202" s="6" t="s">
        <v>624</v>
      </c>
      <c r="K202" s="54">
        <v>1.1142000000000001</v>
      </c>
      <c r="L202" s="56" t="str">
        <f t="shared" si="30"/>
        <v>17020</v>
      </c>
      <c r="M202" s="55"/>
      <c r="N202" s="8">
        <f t="shared" si="23"/>
        <v>214.98197400000001</v>
      </c>
      <c r="O202" s="8">
        <f t="shared" si="24"/>
        <v>169.923292</v>
      </c>
      <c r="P202" s="8">
        <f t="shared" si="25"/>
        <v>64.287632000000002</v>
      </c>
      <c r="Q202" s="51"/>
      <c r="R202" s="8">
        <f t="shared" si="26"/>
        <v>1542.9031680000001</v>
      </c>
      <c r="S202" s="8">
        <f t="shared" si="27"/>
        <v>490.00716000000006</v>
      </c>
      <c r="T202" s="8">
        <f t="shared" si="31"/>
        <v>1123.05258</v>
      </c>
    </row>
    <row r="203" spans="1:20">
      <c r="A203" s="57">
        <v>99905</v>
      </c>
      <c r="B203" s="58" t="s">
        <v>626</v>
      </c>
      <c r="C203" s="58" t="s">
        <v>627</v>
      </c>
      <c r="D203" s="6" t="s">
        <v>628</v>
      </c>
      <c r="E203" s="6" t="s">
        <v>611</v>
      </c>
      <c r="F203" s="6" t="s">
        <v>24</v>
      </c>
      <c r="G203" s="6" t="s">
        <v>617</v>
      </c>
      <c r="H203" s="56">
        <v>99905</v>
      </c>
      <c r="I203" s="6" t="s">
        <v>24</v>
      </c>
      <c r="J203" s="6" t="s">
        <v>617</v>
      </c>
      <c r="K203" s="54">
        <v>1.3088</v>
      </c>
      <c r="L203" s="56">
        <f t="shared" si="30"/>
        <v>99905</v>
      </c>
      <c r="M203" s="55"/>
      <c r="N203" s="8">
        <f t="shared" si="23"/>
        <v>241.636336</v>
      </c>
      <c r="O203" s="8">
        <f t="shared" si="24"/>
        <v>190.99068799999998</v>
      </c>
      <c r="P203" s="8">
        <f t="shared" si="25"/>
        <v>72.258448000000001</v>
      </c>
      <c r="Q203" s="51"/>
      <c r="R203" s="8">
        <f t="shared" si="26"/>
        <v>1734.2027520000001</v>
      </c>
      <c r="S203" s="8">
        <f t="shared" si="27"/>
        <v>538.61824000000001</v>
      </c>
      <c r="T203" s="8">
        <f t="shared" si="31"/>
        <v>1253.4151199999999</v>
      </c>
    </row>
    <row r="204" spans="1:20">
      <c r="A204" s="57">
        <v>99905</v>
      </c>
      <c r="B204" s="58" t="s">
        <v>629</v>
      </c>
      <c r="C204" s="58" t="s">
        <v>630</v>
      </c>
      <c r="D204" s="6" t="s">
        <v>631</v>
      </c>
      <c r="E204" s="6" t="s">
        <v>611</v>
      </c>
      <c r="F204" s="6" t="s">
        <v>24</v>
      </c>
      <c r="G204" s="6" t="s">
        <v>617</v>
      </c>
      <c r="H204" s="56">
        <v>99905</v>
      </c>
      <c r="I204" s="6" t="s">
        <v>24</v>
      </c>
      <c r="J204" s="6" t="s">
        <v>617</v>
      </c>
      <c r="K204" s="54">
        <v>1.3088</v>
      </c>
      <c r="L204" s="56">
        <f t="shared" si="30"/>
        <v>99905</v>
      </c>
      <c r="M204" s="55"/>
      <c r="N204" s="8">
        <f t="shared" si="23"/>
        <v>241.636336</v>
      </c>
      <c r="O204" s="8">
        <f t="shared" si="24"/>
        <v>190.99068799999998</v>
      </c>
      <c r="P204" s="8">
        <f t="shared" si="25"/>
        <v>72.258448000000001</v>
      </c>
      <c r="Q204" s="51"/>
      <c r="R204" s="8">
        <f t="shared" si="26"/>
        <v>1734.2027520000001</v>
      </c>
      <c r="S204" s="8">
        <f t="shared" si="27"/>
        <v>538.61824000000001</v>
      </c>
      <c r="T204" s="8">
        <f t="shared" si="31"/>
        <v>1253.4151199999999</v>
      </c>
    </row>
    <row r="205" spans="1:20">
      <c r="A205" s="57">
        <v>36084</v>
      </c>
      <c r="B205" s="58" t="s">
        <v>632</v>
      </c>
      <c r="C205" s="58" t="s">
        <v>633</v>
      </c>
      <c r="D205" s="6" t="s">
        <v>634</v>
      </c>
      <c r="E205" s="6" t="s">
        <v>611</v>
      </c>
      <c r="F205" s="6" t="s">
        <v>30</v>
      </c>
      <c r="G205" s="6" t="s">
        <v>612</v>
      </c>
      <c r="H205" s="56" t="s">
        <v>613</v>
      </c>
      <c r="I205" s="6" t="s">
        <v>30</v>
      </c>
      <c r="J205" s="6" t="s">
        <v>612</v>
      </c>
      <c r="K205" s="54">
        <v>1.7974000000000001</v>
      </c>
      <c r="L205" s="56" t="str">
        <f t="shared" si="30"/>
        <v>36084</v>
      </c>
      <c r="M205" s="55"/>
      <c r="N205" s="8">
        <f t="shared" si="23"/>
        <v>308.55987800000003</v>
      </c>
      <c r="O205" s="8">
        <f t="shared" si="24"/>
        <v>243.88652400000001</v>
      </c>
      <c r="P205" s="8">
        <f t="shared" si="25"/>
        <v>92.271503999999993</v>
      </c>
      <c r="Q205" s="51"/>
      <c r="R205" s="8">
        <f t="shared" si="26"/>
        <v>2214.5160959999998</v>
      </c>
      <c r="S205" s="8">
        <f t="shared" si="27"/>
        <v>660.67052000000012</v>
      </c>
      <c r="T205" s="8">
        <f t="shared" si="31"/>
        <v>1580.7282599999999</v>
      </c>
    </row>
    <row r="206" spans="1:20">
      <c r="A206" s="57">
        <v>99905</v>
      </c>
      <c r="B206" s="58" t="s">
        <v>635</v>
      </c>
      <c r="C206" s="58" t="s">
        <v>636</v>
      </c>
      <c r="D206" s="6" t="s">
        <v>637</v>
      </c>
      <c r="E206" s="6" t="s">
        <v>611</v>
      </c>
      <c r="F206" s="6" t="s">
        <v>24</v>
      </c>
      <c r="G206" s="6" t="s">
        <v>617</v>
      </c>
      <c r="H206" s="56">
        <v>99905</v>
      </c>
      <c r="I206" s="6" t="s">
        <v>24</v>
      </c>
      <c r="J206" s="6" t="s">
        <v>617</v>
      </c>
      <c r="K206" s="54">
        <v>1.3088</v>
      </c>
      <c r="L206" s="56">
        <f t="shared" si="30"/>
        <v>99905</v>
      </c>
      <c r="M206" s="55"/>
      <c r="N206" s="8">
        <f t="shared" si="23"/>
        <v>241.636336</v>
      </c>
      <c r="O206" s="8">
        <f t="shared" si="24"/>
        <v>190.99068799999998</v>
      </c>
      <c r="P206" s="8">
        <f t="shared" si="25"/>
        <v>72.258448000000001</v>
      </c>
      <c r="Q206" s="51"/>
      <c r="R206" s="8">
        <f t="shared" si="26"/>
        <v>1734.2027520000001</v>
      </c>
      <c r="S206" s="8">
        <f t="shared" si="27"/>
        <v>538.61824000000001</v>
      </c>
      <c r="T206" s="8">
        <f t="shared" si="31"/>
        <v>1253.4151199999999</v>
      </c>
    </row>
    <row r="207" spans="1:20">
      <c r="A207" s="57">
        <v>40900</v>
      </c>
      <c r="B207" s="58" t="s">
        <v>638</v>
      </c>
      <c r="C207" s="58" t="s">
        <v>639</v>
      </c>
      <c r="D207" s="6" t="s">
        <v>640</v>
      </c>
      <c r="E207" s="6" t="s">
        <v>611</v>
      </c>
      <c r="F207" s="6" t="s">
        <v>30</v>
      </c>
      <c r="G207" s="6" t="s">
        <v>641</v>
      </c>
      <c r="H207" s="56" t="s">
        <v>642</v>
      </c>
      <c r="I207" s="6" t="s">
        <v>30</v>
      </c>
      <c r="J207" s="6" t="s">
        <v>641</v>
      </c>
      <c r="K207" s="54">
        <v>1.6972</v>
      </c>
      <c r="L207" s="56" t="str">
        <f t="shared" si="30"/>
        <v>40900</v>
      </c>
      <c r="M207" s="55"/>
      <c r="N207" s="8">
        <f t="shared" ref="N207:N269" si="32">(K207*136.97)+62.37</f>
        <v>294.83548400000001</v>
      </c>
      <c r="O207" s="8">
        <f t="shared" ref="O207:O269" si="33">(K207*108.26)+49.3</f>
        <v>233.03887200000003</v>
      </c>
      <c r="P207" s="8">
        <f t="shared" ref="P207:P269" si="34">(K207*40.96)+18.65</f>
        <v>88.16731200000001</v>
      </c>
      <c r="Q207" s="51"/>
      <c r="R207" s="8">
        <f t="shared" ref="R207:R269" si="35">((K207*40.96)+18.65)*24</f>
        <v>2116.015488</v>
      </c>
      <c r="S207" s="8">
        <f t="shared" ref="S207:S269" si="36">(K207*249.8)+211.68</f>
        <v>635.64056000000005</v>
      </c>
      <c r="T207" s="8">
        <f t="shared" si="31"/>
        <v>1513.60428</v>
      </c>
    </row>
    <row r="208" spans="1:20">
      <c r="A208" s="57">
        <v>23420</v>
      </c>
      <c r="B208" s="58" t="s">
        <v>643</v>
      </c>
      <c r="C208" s="58" t="s">
        <v>644</v>
      </c>
      <c r="D208" s="6" t="s">
        <v>645</v>
      </c>
      <c r="E208" s="6" t="s">
        <v>611</v>
      </c>
      <c r="F208" s="6" t="s">
        <v>30</v>
      </c>
      <c r="G208" s="6" t="s">
        <v>646</v>
      </c>
      <c r="H208" s="56" t="s">
        <v>647</v>
      </c>
      <c r="I208" s="6" t="s">
        <v>30</v>
      </c>
      <c r="J208" s="6" t="s">
        <v>646</v>
      </c>
      <c r="K208" s="54">
        <v>1.091</v>
      </c>
      <c r="L208" s="56" t="str">
        <f t="shared" si="30"/>
        <v>23420</v>
      </c>
      <c r="M208" s="55"/>
      <c r="N208" s="8">
        <f t="shared" si="32"/>
        <v>211.80427</v>
      </c>
      <c r="O208" s="8">
        <f t="shared" si="33"/>
        <v>167.41165999999998</v>
      </c>
      <c r="P208" s="8">
        <f t="shared" si="34"/>
        <v>63.337359999999997</v>
      </c>
      <c r="Q208" s="51"/>
      <c r="R208" s="8">
        <f t="shared" si="35"/>
        <v>1520.09664</v>
      </c>
      <c r="S208" s="8">
        <f t="shared" si="36"/>
        <v>484.21180000000004</v>
      </c>
      <c r="T208" s="8">
        <f t="shared" si="31"/>
        <v>1107.5108999999998</v>
      </c>
    </row>
    <row r="209" spans="1:20">
      <c r="A209" s="57">
        <v>99905</v>
      </c>
      <c r="B209" s="58" t="s">
        <v>648</v>
      </c>
      <c r="C209" s="58" t="s">
        <v>649</v>
      </c>
      <c r="D209" s="6" t="s">
        <v>650</v>
      </c>
      <c r="E209" s="6" t="s">
        <v>611</v>
      </c>
      <c r="F209" s="6" t="s">
        <v>24</v>
      </c>
      <c r="G209" s="6" t="s">
        <v>617</v>
      </c>
      <c r="H209" s="56">
        <v>99905</v>
      </c>
      <c r="I209" s="6" t="s">
        <v>24</v>
      </c>
      <c r="J209" s="6" t="s">
        <v>617</v>
      </c>
      <c r="K209" s="54">
        <v>1.3088</v>
      </c>
      <c r="L209" s="56">
        <f t="shared" si="30"/>
        <v>99905</v>
      </c>
      <c r="M209" s="55"/>
      <c r="N209" s="8">
        <f t="shared" si="32"/>
        <v>241.636336</v>
      </c>
      <c r="O209" s="8">
        <f t="shared" si="33"/>
        <v>190.99068799999998</v>
      </c>
      <c r="P209" s="8">
        <f t="shared" si="34"/>
        <v>72.258448000000001</v>
      </c>
      <c r="Q209" s="51"/>
      <c r="R209" s="8">
        <f t="shared" si="35"/>
        <v>1734.2027520000001</v>
      </c>
      <c r="S209" s="8">
        <f t="shared" si="36"/>
        <v>538.61824000000001</v>
      </c>
      <c r="T209" s="8">
        <f t="shared" si="31"/>
        <v>1253.4151199999999</v>
      </c>
    </row>
    <row r="210" spans="1:20">
      <c r="A210" s="57">
        <v>99905</v>
      </c>
      <c r="B210" s="58" t="s">
        <v>651</v>
      </c>
      <c r="C210" s="58" t="s">
        <v>652</v>
      </c>
      <c r="D210" s="6" t="s">
        <v>653</v>
      </c>
      <c r="E210" s="6" t="s">
        <v>611</v>
      </c>
      <c r="F210" s="6" t="s">
        <v>24</v>
      </c>
      <c r="G210" s="6" t="s">
        <v>617</v>
      </c>
      <c r="H210" s="56">
        <v>99905</v>
      </c>
      <c r="I210" s="6" t="s">
        <v>24</v>
      </c>
      <c r="J210" s="6" t="s">
        <v>617</v>
      </c>
      <c r="K210" s="54">
        <v>1.3088</v>
      </c>
      <c r="L210" s="56">
        <f t="shared" si="30"/>
        <v>99905</v>
      </c>
      <c r="M210" s="55"/>
      <c r="N210" s="8">
        <f t="shared" si="32"/>
        <v>241.636336</v>
      </c>
      <c r="O210" s="8">
        <f t="shared" si="33"/>
        <v>190.99068799999998</v>
      </c>
      <c r="P210" s="8">
        <f t="shared" si="34"/>
        <v>72.258448000000001</v>
      </c>
      <c r="Q210" s="51"/>
      <c r="R210" s="8">
        <f t="shared" si="35"/>
        <v>1734.2027520000001</v>
      </c>
      <c r="S210" s="8">
        <f t="shared" si="36"/>
        <v>538.61824000000001</v>
      </c>
      <c r="T210" s="8">
        <f t="shared" si="31"/>
        <v>1253.4151199999999</v>
      </c>
    </row>
    <row r="211" spans="1:20">
      <c r="A211" s="57">
        <v>20940</v>
      </c>
      <c r="B211" s="58" t="s">
        <v>654</v>
      </c>
      <c r="C211" s="58" t="s">
        <v>655</v>
      </c>
      <c r="D211" s="6" t="s">
        <v>656</v>
      </c>
      <c r="E211" s="6" t="s">
        <v>611</v>
      </c>
      <c r="F211" s="6" t="s">
        <v>30</v>
      </c>
      <c r="G211" s="6" t="s">
        <v>657</v>
      </c>
      <c r="H211" s="56" t="s">
        <v>658</v>
      </c>
      <c r="I211" s="6" t="s">
        <v>30</v>
      </c>
      <c r="J211" s="6" t="s">
        <v>657</v>
      </c>
      <c r="K211" s="54">
        <v>0.89200000000000002</v>
      </c>
      <c r="L211" s="56" t="str">
        <f t="shared" si="30"/>
        <v>20940</v>
      </c>
      <c r="M211" s="55"/>
      <c r="N211" s="8">
        <f t="shared" si="32"/>
        <v>184.54723999999999</v>
      </c>
      <c r="O211" s="8">
        <f t="shared" si="33"/>
        <v>145.86792</v>
      </c>
      <c r="P211" s="8">
        <f t="shared" si="34"/>
        <v>55.186320000000002</v>
      </c>
      <c r="Q211" s="51"/>
      <c r="R211" s="8">
        <f t="shared" si="35"/>
        <v>1324.4716800000001</v>
      </c>
      <c r="S211" s="8">
        <f t="shared" si="36"/>
        <v>434.50160000000005</v>
      </c>
      <c r="T211" s="8">
        <f t="shared" si="31"/>
        <v>974.20079999999996</v>
      </c>
    </row>
    <row r="212" spans="1:20">
      <c r="A212" s="57">
        <v>99905</v>
      </c>
      <c r="B212" s="58" t="s">
        <v>659</v>
      </c>
      <c r="C212" s="58" t="s">
        <v>660</v>
      </c>
      <c r="D212" s="6" t="s">
        <v>661</v>
      </c>
      <c r="E212" s="6" t="s">
        <v>611</v>
      </c>
      <c r="F212" s="6" t="s">
        <v>24</v>
      </c>
      <c r="G212" s="6" t="s">
        <v>617</v>
      </c>
      <c r="H212" s="56">
        <v>99905</v>
      </c>
      <c r="I212" s="6" t="s">
        <v>24</v>
      </c>
      <c r="J212" s="6" t="s">
        <v>617</v>
      </c>
      <c r="K212" s="54">
        <v>1.3088</v>
      </c>
      <c r="L212" s="56">
        <f t="shared" si="30"/>
        <v>99905</v>
      </c>
      <c r="M212" s="55"/>
      <c r="N212" s="8">
        <f t="shared" si="32"/>
        <v>241.636336</v>
      </c>
      <c r="O212" s="8">
        <f t="shared" si="33"/>
        <v>190.99068799999998</v>
      </c>
      <c r="P212" s="8">
        <f t="shared" si="34"/>
        <v>72.258448000000001</v>
      </c>
      <c r="Q212" s="51"/>
      <c r="R212" s="8">
        <f t="shared" si="35"/>
        <v>1734.2027520000001</v>
      </c>
      <c r="S212" s="8">
        <f t="shared" si="36"/>
        <v>538.61824000000001</v>
      </c>
      <c r="T212" s="8">
        <f t="shared" si="31"/>
        <v>1253.4151199999999</v>
      </c>
    </row>
    <row r="213" spans="1:20">
      <c r="A213" s="57">
        <v>12540</v>
      </c>
      <c r="B213" s="58" t="s">
        <v>662</v>
      </c>
      <c r="C213" s="58" t="s">
        <v>663</v>
      </c>
      <c r="D213" s="6" t="s">
        <v>664</v>
      </c>
      <c r="E213" s="6" t="s">
        <v>611</v>
      </c>
      <c r="F213" s="6" t="s">
        <v>30</v>
      </c>
      <c r="G213" s="6" t="s">
        <v>665</v>
      </c>
      <c r="H213" s="56" t="s">
        <v>666</v>
      </c>
      <c r="I213" s="6" t="s">
        <v>30</v>
      </c>
      <c r="J213" s="6" t="s">
        <v>665</v>
      </c>
      <c r="K213" s="54">
        <v>1.2133</v>
      </c>
      <c r="L213" s="56" t="str">
        <f t="shared" si="30"/>
        <v>12540</v>
      </c>
      <c r="M213" s="55"/>
      <c r="N213" s="8">
        <f t="shared" si="32"/>
        <v>228.555701</v>
      </c>
      <c r="O213" s="8">
        <f t="shared" si="33"/>
        <v>180.651858</v>
      </c>
      <c r="P213" s="8">
        <f t="shared" si="34"/>
        <v>68.346767999999997</v>
      </c>
      <c r="Q213" s="51"/>
      <c r="R213" s="8">
        <f t="shared" si="35"/>
        <v>1640.3224319999999</v>
      </c>
      <c r="S213" s="8">
        <f t="shared" si="36"/>
        <v>514.76233999999999</v>
      </c>
      <c r="T213" s="8">
        <f t="shared" si="31"/>
        <v>1189.43967</v>
      </c>
    </row>
    <row r="214" spans="1:20">
      <c r="A214" s="57">
        <v>25260</v>
      </c>
      <c r="B214" s="58" t="s">
        <v>667</v>
      </c>
      <c r="C214" s="58" t="s">
        <v>668</v>
      </c>
      <c r="D214" s="6" t="s">
        <v>669</v>
      </c>
      <c r="E214" s="6" t="s">
        <v>611</v>
      </c>
      <c r="F214" s="6" t="s">
        <v>30</v>
      </c>
      <c r="G214" s="6" t="s">
        <v>670</v>
      </c>
      <c r="H214" s="56" t="s">
        <v>671</v>
      </c>
      <c r="I214" s="6" t="s">
        <v>30</v>
      </c>
      <c r="J214" s="6" t="s">
        <v>670</v>
      </c>
      <c r="K214" s="54">
        <v>1.0875999999999999</v>
      </c>
      <c r="L214" s="56" t="str">
        <f t="shared" si="30"/>
        <v>25260</v>
      </c>
      <c r="M214" s="55"/>
      <c r="N214" s="8">
        <f t="shared" si="32"/>
        <v>211.338572</v>
      </c>
      <c r="O214" s="8">
        <f t="shared" si="33"/>
        <v>167.04357599999997</v>
      </c>
      <c r="P214" s="8">
        <f t="shared" si="34"/>
        <v>63.198095999999993</v>
      </c>
      <c r="Q214" s="51"/>
      <c r="R214" s="8">
        <f t="shared" si="35"/>
        <v>1516.7543039999998</v>
      </c>
      <c r="S214" s="8">
        <f t="shared" si="36"/>
        <v>483.36248000000001</v>
      </c>
      <c r="T214" s="8">
        <f t="shared" si="31"/>
        <v>1105.23324</v>
      </c>
    </row>
    <row r="215" spans="1:20">
      <c r="A215" s="57">
        <v>99905</v>
      </c>
      <c r="B215" s="58" t="s">
        <v>672</v>
      </c>
      <c r="C215" s="58" t="s">
        <v>673</v>
      </c>
      <c r="D215" s="6" t="s">
        <v>674</v>
      </c>
      <c r="E215" s="6" t="s">
        <v>611</v>
      </c>
      <c r="F215" s="6" t="s">
        <v>24</v>
      </c>
      <c r="G215" s="6" t="s">
        <v>617</v>
      </c>
      <c r="H215" s="56">
        <v>99905</v>
      </c>
      <c r="I215" s="6" t="s">
        <v>24</v>
      </c>
      <c r="J215" s="6" t="s">
        <v>617</v>
      </c>
      <c r="K215" s="54">
        <v>1.3088</v>
      </c>
      <c r="L215" s="56">
        <f t="shared" si="30"/>
        <v>99905</v>
      </c>
      <c r="M215" s="55"/>
      <c r="N215" s="8">
        <f t="shared" si="32"/>
        <v>241.636336</v>
      </c>
      <c r="O215" s="8">
        <f t="shared" si="33"/>
        <v>190.99068799999998</v>
      </c>
      <c r="P215" s="8">
        <f t="shared" si="34"/>
        <v>72.258448000000001</v>
      </c>
      <c r="Q215" s="51"/>
      <c r="R215" s="8">
        <f t="shared" si="35"/>
        <v>1734.2027520000001</v>
      </c>
      <c r="S215" s="8">
        <f t="shared" si="36"/>
        <v>538.61824000000001</v>
      </c>
      <c r="T215" s="8">
        <f t="shared" si="31"/>
        <v>1253.4151199999999</v>
      </c>
    </row>
    <row r="216" spans="1:20">
      <c r="A216" s="57">
        <v>99905</v>
      </c>
      <c r="B216" s="58" t="s">
        <v>675</v>
      </c>
      <c r="C216" s="58" t="s">
        <v>676</v>
      </c>
      <c r="D216" s="6" t="s">
        <v>677</v>
      </c>
      <c r="E216" s="6" t="s">
        <v>611</v>
      </c>
      <c r="F216" s="6" t="s">
        <v>24</v>
      </c>
      <c r="G216" s="6" t="s">
        <v>617</v>
      </c>
      <c r="H216" s="56">
        <v>99905</v>
      </c>
      <c r="I216" s="6" t="s">
        <v>24</v>
      </c>
      <c r="J216" s="6" t="s">
        <v>617</v>
      </c>
      <c r="K216" s="54">
        <v>1.3088</v>
      </c>
      <c r="L216" s="56">
        <f t="shared" si="30"/>
        <v>99905</v>
      </c>
      <c r="M216" s="55"/>
      <c r="N216" s="8">
        <f t="shared" si="32"/>
        <v>241.636336</v>
      </c>
      <c r="O216" s="8">
        <f t="shared" si="33"/>
        <v>190.99068799999998</v>
      </c>
      <c r="P216" s="8">
        <f t="shared" si="34"/>
        <v>72.258448000000001</v>
      </c>
      <c r="Q216" s="51"/>
      <c r="R216" s="8">
        <f t="shared" si="35"/>
        <v>1734.2027520000001</v>
      </c>
      <c r="S216" s="8">
        <f t="shared" si="36"/>
        <v>538.61824000000001</v>
      </c>
      <c r="T216" s="8">
        <f t="shared" si="31"/>
        <v>1253.4151199999999</v>
      </c>
    </row>
    <row r="217" spans="1:20">
      <c r="A217" s="57">
        <v>31084</v>
      </c>
      <c r="B217" s="58" t="s">
        <v>678</v>
      </c>
      <c r="C217" s="58" t="s">
        <v>679</v>
      </c>
      <c r="D217" s="6" t="s">
        <v>680</v>
      </c>
      <c r="E217" s="6" t="s">
        <v>611</v>
      </c>
      <c r="F217" s="6" t="s">
        <v>30</v>
      </c>
      <c r="G217" s="6" t="s">
        <v>681</v>
      </c>
      <c r="H217" s="56" t="s">
        <v>682</v>
      </c>
      <c r="I217" s="6" t="s">
        <v>30</v>
      </c>
      <c r="J217" s="6" t="s">
        <v>681</v>
      </c>
      <c r="K217" s="54">
        <v>1.3129999999999999</v>
      </c>
      <c r="L217" s="56" t="str">
        <f t="shared" si="30"/>
        <v>31084</v>
      </c>
      <c r="M217" s="55"/>
      <c r="N217" s="8">
        <f t="shared" si="32"/>
        <v>242.21161000000001</v>
      </c>
      <c r="O217" s="8">
        <f t="shared" si="33"/>
        <v>191.44538</v>
      </c>
      <c r="P217" s="8">
        <f t="shared" si="34"/>
        <v>72.430479999999989</v>
      </c>
      <c r="Q217" s="51"/>
      <c r="R217" s="8">
        <f t="shared" si="35"/>
        <v>1738.3315199999997</v>
      </c>
      <c r="S217" s="8">
        <f t="shared" si="36"/>
        <v>539.66740000000004</v>
      </c>
      <c r="T217" s="8">
        <f t="shared" si="31"/>
        <v>1256.2286999999999</v>
      </c>
    </row>
    <row r="218" spans="1:20">
      <c r="A218" s="57">
        <v>31084</v>
      </c>
      <c r="B218" s="58" t="s">
        <v>683</v>
      </c>
      <c r="C218" s="58" t="s">
        <v>679</v>
      </c>
      <c r="D218" s="6" t="s">
        <v>680</v>
      </c>
      <c r="E218" s="6" t="s">
        <v>611</v>
      </c>
      <c r="F218" s="6" t="s">
        <v>30</v>
      </c>
      <c r="G218" s="6" t="s">
        <v>681</v>
      </c>
      <c r="H218" s="56" t="s">
        <v>682</v>
      </c>
      <c r="I218" s="6" t="s">
        <v>30</v>
      </c>
      <c r="J218" s="6" t="s">
        <v>681</v>
      </c>
      <c r="K218" s="54">
        <v>1.3129999999999999</v>
      </c>
      <c r="L218" s="56" t="str">
        <f t="shared" si="30"/>
        <v>31084</v>
      </c>
      <c r="M218" s="55"/>
      <c r="N218" s="8">
        <f t="shared" si="32"/>
        <v>242.21161000000001</v>
      </c>
      <c r="O218" s="8">
        <f t="shared" si="33"/>
        <v>191.44538</v>
      </c>
      <c r="P218" s="8">
        <f t="shared" si="34"/>
        <v>72.430479999999989</v>
      </c>
      <c r="Q218" s="51"/>
      <c r="R218" s="8">
        <f t="shared" si="35"/>
        <v>1738.3315199999997</v>
      </c>
      <c r="S218" s="8">
        <f t="shared" si="36"/>
        <v>539.66740000000004</v>
      </c>
      <c r="T218" s="8">
        <f t="shared" si="31"/>
        <v>1256.2286999999999</v>
      </c>
    </row>
    <row r="219" spans="1:20">
      <c r="A219" s="57">
        <v>31460</v>
      </c>
      <c r="B219" s="58" t="s">
        <v>684</v>
      </c>
      <c r="C219" s="58" t="s">
        <v>685</v>
      </c>
      <c r="D219" s="6" t="s">
        <v>686</v>
      </c>
      <c r="E219" s="6" t="s">
        <v>611</v>
      </c>
      <c r="F219" s="6" t="s">
        <v>30</v>
      </c>
      <c r="G219" s="6" t="s">
        <v>687</v>
      </c>
      <c r="H219" s="56" t="s">
        <v>688</v>
      </c>
      <c r="I219" s="6" t="s">
        <v>30</v>
      </c>
      <c r="J219" s="6" t="s">
        <v>687</v>
      </c>
      <c r="K219" s="54">
        <v>0.8</v>
      </c>
      <c r="L219" s="56" t="str">
        <f t="shared" si="30"/>
        <v>31460</v>
      </c>
      <c r="M219" s="55"/>
      <c r="N219" s="8">
        <f t="shared" si="32"/>
        <v>171.946</v>
      </c>
      <c r="O219" s="8">
        <f t="shared" si="33"/>
        <v>135.90800000000002</v>
      </c>
      <c r="P219" s="8">
        <f t="shared" si="34"/>
        <v>51.417999999999999</v>
      </c>
      <c r="Q219" s="51"/>
      <c r="R219" s="8">
        <f t="shared" si="35"/>
        <v>1234.0319999999999</v>
      </c>
      <c r="S219" s="8">
        <f t="shared" si="36"/>
        <v>411.52000000000004</v>
      </c>
      <c r="T219" s="8">
        <f t="shared" si="31"/>
        <v>912.56999999999994</v>
      </c>
    </row>
    <row r="220" spans="1:20">
      <c r="A220" s="57">
        <v>42034</v>
      </c>
      <c r="B220" s="58" t="s">
        <v>689</v>
      </c>
      <c r="C220" s="58" t="s">
        <v>690</v>
      </c>
      <c r="D220" s="6" t="s">
        <v>691</v>
      </c>
      <c r="E220" s="6" t="s">
        <v>611</v>
      </c>
      <c r="F220" s="6" t="s">
        <v>30</v>
      </c>
      <c r="G220" s="6" t="s">
        <v>692</v>
      </c>
      <c r="H220" s="56" t="s">
        <v>693</v>
      </c>
      <c r="I220" s="6" t="s">
        <v>30</v>
      </c>
      <c r="J220" s="6" t="s">
        <v>692</v>
      </c>
      <c r="K220" s="54">
        <v>1.8324</v>
      </c>
      <c r="L220" s="56" t="str">
        <f t="shared" si="30"/>
        <v>42034</v>
      </c>
      <c r="M220" s="55"/>
      <c r="N220" s="8">
        <f t="shared" si="32"/>
        <v>313.35382799999996</v>
      </c>
      <c r="O220" s="8">
        <f t="shared" si="33"/>
        <v>247.67562400000003</v>
      </c>
      <c r="P220" s="8">
        <f t="shared" si="34"/>
        <v>93.705104000000006</v>
      </c>
      <c r="Q220" s="51"/>
      <c r="R220" s="8">
        <f t="shared" si="35"/>
        <v>2248.9224960000001</v>
      </c>
      <c r="S220" s="8">
        <f t="shared" si="36"/>
        <v>669.41352000000006</v>
      </c>
      <c r="T220" s="8">
        <f t="shared" si="31"/>
        <v>1604.1747599999999</v>
      </c>
    </row>
    <row r="221" spans="1:20">
      <c r="A221" s="57">
        <v>99905</v>
      </c>
      <c r="B221" s="58" t="s">
        <v>694</v>
      </c>
      <c r="C221" s="58" t="s">
        <v>695</v>
      </c>
      <c r="D221" s="6" t="s">
        <v>696</v>
      </c>
      <c r="E221" s="6" t="s">
        <v>611</v>
      </c>
      <c r="F221" s="6" t="s">
        <v>24</v>
      </c>
      <c r="G221" s="6" t="s">
        <v>617</v>
      </c>
      <c r="H221" s="56">
        <v>99905</v>
      </c>
      <c r="I221" s="6" t="s">
        <v>24</v>
      </c>
      <c r="J221" s="6" t="s">
        <v>617</v>
      </c>
      <c r="K221" s="54">
        <v>1.3088</v>
      </c>
      <c r="L221" s="56">
        <f t="shared" si="30"/>
        <v>99905</v>
      </c>
      <c r="M221" s="55"/>
      <c r="N221" s="8">
        <f t="shared" si="32"/>
        <v>241.636336</v>
      </c>
      <c r="O221" s="8">
        <f t="shared" si="33"/>
        <v>190.99068799999998</v>
      </c>
      <c r="P221" s="8">
        <f t="shared" si="34"/>
        <v>72.258448000000001</v>
      </c>
      <c r="Q221" s="51"/>
      <c r="R221" s="8">
        <f t="shared" si="35"/>
        <v>1734.2027520000001</v>
      </c>
      <c r="S221" s="8">
        <f t="shared" si="36"/>
        <v>538.61824000000001</v>
      </c>
      <c r="T221" s="8">
        <f t="shared" si="31"/>
        <v>1253.4151199999999</v>
      </c>
    </row>
    <row r="222" spans="1:20">
      <c r="A222" s="57">
        <v>99905</v>
      </c>
      <c r="B222" s="58" t="s">
        <v>697</v>
      </c>
      <c r="C222" s="58" t="s">
        <v>698</v>
      </c>
      <c r="D222" s="6" t="s">
        <v>699</v>
      </c>
      <c r="E222" s="6" t="s">
        <v>611</v>
      </c>
      <c r="F222" s="6" t="s">
        <v>24</v>
      </c>
      <c r="G222" s="6" t="s">
        <v>617</v>
      </c>
      <c r="H222" s="56">
        <v>99905</v>
      </c>
      <c r="I222" s="6" t="s">
        <v>24</v>
      </c>
      <c r="J222" s="6" t="s">
        <v>617</v>
      </c>
      <c r="K222" s="54">
        <v>1.3088</v>
      </c>
      <c r="L222" s="56">
        <f t="shared" si="30"/>
        <v>99905</v>
      </c>
      <c r="M222" s="55"/>
      <c r="N222" s="8">
        <f t="shared" si="32"/>
        <v>241.636336</v>
      </c>
      <c r="O222" s="8">
        <f t="shared" si="33"/>
        <v>190.99068799999998</v>
      </c>
      <c r="P222" s="8">
        <f t="shared" si="34"/>
        <v>72.258448000000001</v>
      </c>
      <c r="Q222" s="51"/>
      <c r="R222" s="8">
        <f t="shared" si="35"/>
        <v>1734.2027520000001</v>
      </c>
      <c r="S222" s="8">
        <f t="shared" si="36"/>
        <v>538.61824000000001</v>
      </c>
      <c r="T222" s="8">
        <f t="shared" si="31"/>
        <v>1253.4151199999999</v>
      </c>
    </row>
    <row r="223" spans="1:20">
      <c r="A223" s="57">
        <v>32900</v>
      </c>
      <c r="B223" s="58" t="s">
        <v>700</v>
      </c>
      <c r="C223" s="58" t="s">
        <v>701</v>
      </c>
      <c r="D223" s="6" t="s">
        <v>702</v>
      </c>
      <c r="E223" s="6" t="s">
        <v>611</v>
      </c>
      <c r="F223" s="6" t="s">
        <v>30</v>
      </c>
      <c r="G223" s="6" t="s">
        <v>703</v>
      </c>
      <c r="H223" s="56" t="s">
        <v>704</v>
      </c>
      <c r="I223" s="6" t="s">
        <v>30</v>
      </c>
      <c r="J223" s="6" t="s">
        <v>703</v>
      </c>
      <c r="K223" s="54">
        <v>1.3513999999999999</v>
      </c>
      <c r="L223" s="56" t="str">
        <f t="shared" si="30"/>
        <v>32900</v>
      </c>
      <c r="M223" s="55"/>
      <c r="N223" s="8">
        <f t="shared" si="32"/>
        <v>247.47125800000001</v>
      </c>
      <c r="O223" s="8">
        <f t="shared" si="33"/>
        <v>195.60256399999997</v>
      </c>
      <c r="P223" s="8">
        <f t="shared" si="34"/>
        <v>74.003343999999998</v>
      </c>
      <c r="Q223" s="51"/>
      <c r="R223" s="8">
        <f t="shared" si="35"/>
        <v>1776.080256</v>
      </c>
      <c r="S223" s="8">
        <f t="shared" si="36"/>
        <v>549.25972000000002</v>
      </c>
      <c r="T223" s="8">
        <f t="shared" si="31"/>
        <v>1281.9528599999999</v>
      </c>
    </row>
    <row r="224" spans="1:20">
      <c r="A224" s="57">
        <v>99905</v>
      </c>
      <c r="B224" s="58" t="s">
        <v>705</v>
      </c>
      <c r="C224" s="58" t="s">
        <v>706</v>
      </c>
      <c r="D224" s="6" t="s">
        <v>707</v>
      </c>
      <c r="E224" s="6" t="s">
        <v>611</v>
      </c>
      <c r="F224" s="6" t="s">
        <v>24</v>
      </c>
      <c r="G224" s="6" t="s">
        <v>617</v>
      </c>
      <c r="H224" s="56">
        <v>99905</v>
      </c>
      <c r="I224" s="6" t="s">
        <v>24</v>
      </c>
      <c r="J224" s="6" t="s">
        <v>617</v>
      </c>
      <c r="K224" s="54">
        <v>1.3088</v>
      </c>
      <c r="L224" s="56">
        <f t="shared" si="30"/>
        <v>99905</v>
      </c>
      <c r="M224" s="55"/>
      <c r="N224" s="8">
        <f t="shared" si="32"/>
        <v>241.636336</v>
      </c>
      <c r="O224" s="8">
        <f t="shared" si="33"/>
        <v>190.99068799999998</v>
      </c>
      <c r="P224" s="8">
        <f t="shared" si="34"/>
        <v>72.258448000000001</v>
      </c>
      <c r="Q224" s="51"/>
      <c r="R224" s="8">
        <f t="shared" si="35"/>
        <v>1734.2027520000001</v>
      </c>
      <c r="S224" s="8">
        <f t="shared" si="36"/>
        <v>538.61824000000001</v>
      </c>
      <c r="T224" s="8">
        <f t="shared" si="31"/>
        <v>1253.4151199999999</v>
      </c>
    </row>
    <row r="225" spans="1:20">
      <c r="A225" s="57">
        <v>99905</v>
      </c>
      <c r="B225" s="58" t="s">
        <v>708</v>
      </c>
      <c r="C225" s="58" t="s">
        <v>709</v>
      </c>
      <c r="D225" s="6" t="s">
        <v>710</v>
      </c>
      <c r="E225" s="6" t="s">
        <v>611</v>
      </c>
      <c r="F225" s="6" t="s">
        <v>24</v>
      </c>
      <c r="G225" s="6" t="s">
        <v>617</v>
      </c>
      <c r="H225" s="56">
        <v>99905</v>
      </c>
      <c r="I225" s="6" t="s">
        <v>24</v>
      </c>
      <c r="J225" s="6" t="s">
        <v>617</v>
      </c>
      <c r="K225" s="54">
        <v>1.3088</v>
      </c>
      <c r="L225" s="56">
        <f t="shared" si="30"/>
        <v>99905</v>
      </c>
      <c r="M225" s="55"/>
      <c r="N225" s="8">
        <f t="shared" si="32"/>
        <v>241.636336</v>
      </c>
      <c r="O225" s="8">
        <f t="shared" si="33"/>
        <v>190.99068799999998</v>
      </c>
      <c r="P225" s="8">
        <f t="shared" si="34"/>
        <v>72.258448000000001</v>
      </c>
      <c r="Q225" s="51"/>
      <c r="R225" s="8">
        <f t="shared" si="35"/>
        <v>1734.2027520000001</v>
      </c>
      <c r="S225" s="8">
        <f t="shared" si="36"/>
        <v>538.61824000000001</v>
      </c>
      <c r="T225" s="8">
        <f t="shared" si="31"/>
        <v>1253.4151199999999</v>
      </c>
    </row>
    <row r="226" spans="1:20">
      <c r="A226" s="57">
        <v>41500</v>
      </c>
      <c r="B226" s="58" t="s">
        <v>711</v>
      </c>
      <c r="C226" s="58" t="s">
        <v>712</v>
      </c>
      <c r="D226" s="6" t="s">
        <v>713</v>
      </c>
      <c r="E226" s="6" t="s">
        <v>611</v>
      </c>
      <c r="F226" s="6" t="s">
        <v>30</v>
      </c>
      <c r="G226" s="6" t="s">
        <v>714</v>
      </c>
      <c r="H226" s="56" t="s">
        <v>715</v>
      </c>
      <c r="I226" s="6" t="s">
        <v>30</v>
      </c>
      <c r="J226" s="6" t="s">
        <v>714</v>
      </c>
      <c r="K226" s="54">
        <v>1.7991999999999999</v>
      </c>
      <c r="L226" s="56" t="str">
        <f t="shared" si="30"/>
        <v>41500</v>
      </c>
      <c r="M226" s="55"/>
      <c r="N226" s="8">
        <f t="shared" si="32"/>
        <v>308.80642399999999</v>
      </c>
      <c r="O226" s="8">
        <f t="shared" si="33"/>
        <v>244.08139199999999</v>
      </c>
      <c r="P226" s="8">
        <f t="shared" si="34"/>
        <v>92.34523200000001</v>
      </c>
      <c r="Q226" s="51"/>
      <c r="R226" s="8">
        <f t="shared" si="35"/>
        <v>2216.2855680000002</v>
      </c>
      <c r="S226" s="8">
        <f t="shared" si="36"/>
        <v>661.12015999999994</v>
      </c>
      <c r="T226" s="8">
        <f t="shared" si="31"/>
        <v>1581.93408</v>
      </c>
    </row>
    <row r="227" spans="1:20">
      <c r="A227" s="57">
        <v>34900</v>
      </c>
      <c r="B227" s="58" t="s">
        <v>716</v>
      </c>
      <c r="C227" s="58" t="s">
        <v>717</v>
      </c>
      <c r="D227" s="6" t="s">
        <v>718</v>
      </c>
      <c r="E227" s="6" t="s">
        <v>611</v>
      </c>
      <c r="F227" s="6" t="s">
        <v>30</v>
      </c>
      <c r="G227" s="6" t="s">
        <v>719</v>
      </c>
      <c r="H227" s="56" t="s">
        <v>720</v>
      </c>
      <c r="I227" s="6" t="s">
        <v>30</v>
      </c>
      <c r="J227" s="6" t="s">
        <v>719</v>
      </c>
      <c r="K227" s="54">
        <v>1.5896999999999999</v>
      </c>
      <c r="L227" s="56" t="str">
        <f t="shared" si="30"/>
        <v>34900</v>
      </c>
      <c r="M227" s="55"/>
      <c r="N227" s="8">
        <f t="shared" si="32"/>
        <v>280.11120899999997</v>
      </c>
      <c r="O227" s="8">
        <f t="shared" si="33"/>
        <v>221.40092199999998</v>
      </c>
      <c r="P227" s="8">
        <f t="shared" si="34"/>
        <v>83.764111999999983</v>
      </c>
      <c r="Q227" s="51"/>
      <c r="R227" s="8">
        <f t="shared" si="35"/>
        <v>2010.3386879999996</v>
      </c>
      <c r="S227" s="8">
        <f t="shared" si="36"/>
        <v>608.78706</v>
      </c>
      <c r="T227" s="8">
        <f t="shared" si="31"/>
        <v>1441.5900299999998</v>
      </c>
    </row>
    <row r="228" spans="1:20">
      <c r="A228" s="57">
        <v>99905</v>
      </c>
      <c r="B228" s="58" t="s">
        <v>721</v>
      </c>
      <c r="C228" s="58" t="s">
        <v>722</v>
      </c>
      <c r="D228" s="6" t="s">
        <v>474</v>
      </c>
      <c r="E228" s="6" t="s">
        <v>611</v>
      </c>
      <c r="F228" s="6" t="s">
        <v>24</v>
      </c>
      <c r="G228" s="6" t="s">
        <v>617</v>
      </c>
      <c r="H228" s="56">
        <v>99905</v>
      </c>
      <c r="I228" s="6" t="s">
        <v>24</v>
      </c>
      <c r="J228" s="6" t="s">
        <v>617</v>
      </c>
      <c r="K228" s="54">
        <v>1.3088</v>
      </c>
      <c r="L228" s="56">
        <f t="shared" si="30"/>
        <v>99905</v>
      </c>
      <c r="M228" s="55"/>
      <c r="N228" s="8">
        <f t="shared" si="32"/>
        <v>241.636336</v>
      </c>
      <c r="O228" s="8">
        <f t="shared" si="33"/>
        <v>190.99068799999998</v>
      </c>
      <c r="P228" s="8">
        <f t="shared" si="34"/>
        <v>72.258448000000001</v>
      </c>
      <c r="Q228" s="51"/>
      <c r="R228" s="8">
        <f t="shared" si="35"/>
        <v>1734.2027520000001</v>
      </c>
      <c r="S228" s="8">
        <f t="shared" si="36"/>
        <v>538.61824000000001</v>
      </c>
      <c r="T228" s="8">
        <f t="shared" si="31"/>
        <v>1253.4151199999999</v>
      </c>
    </row>
    <row r="229" spans="1:20">
      <c r="A229" s="57">
        <v>11244</v>
      </c>
      <c r="B229" s="58" t="s">
        <v>723</v>
      </c>
      <c r="C229" s="58" t="s">
        <v>724</v>
      </c>
      <c r="D229" s="6" t="s">
        <v>725</v>
      </c>
      <c r="E229" s="6" t="s">
        <v>611</v>
      </c>
      <c r="F229" s="6" t="s">
        <v>30</v>
      </c>
      <c r="G229" s="6" t="s">
        <v>726</v>
      </c>
      <c r="H229" s="56" t="s">
        <v>727</v>
      </c>
      <c r="I229" s="6" t="s">
        <v>30</v>
      </c>
      <c r="J229" s="6" t="s">
        <v>726</v>
      </c>
      <c r="K229" s="54">
        <v>1.2625</v>
      </c>
      <c r="L229" s="56" t="str">
        <f t="shared" si="30"/>
        <v>11244</v>
      </c>
      <c r="M229" s="55"/>
      <c r="N229" s="8">
        <f t="shared" si="32"/>
        <v>235.294625</v>
      </c>
      <c r="O229" s="8">
        <f t="shared" si="33"/>
        <v>185.97825</v>
      </c>
      <c r="P229" s="8">
        <f t="shared" si="34"/>
        <v>70.361999999999995</v>
      </c>
      <c r="Q229" s="51"/>
      <c r="R229" s="8">
        <f t="shared" si="35"/>
        <v>1688.6879999999999</v>
      </c>
      <c r="S229" s="8">
        <f t="shared" si="36"/>
        <v>527.05250000000001</v>
      </c>
      <c r="T229" s="8">
        <f t="shared" si="31"/>
        <v>1222.3987499999998</v>
      </c>
    </row>
    <row r="230" spans="1:20">
      <c r="A230" s="57">
        <v>40900</v>
      </c>
      <c r="B230" s="58" t="s">
        <v>728</v>
      </c>
      <c r="C230" s="58" t="s">
        <v>729</v>
      </c>
      <c r="D230" s="6" t="s">
        <v>730</v>
      </c>
      <c r="E230" s="6" t="s">
        <v>611</v>
      </c>
      <c r="F230" s="6" t="s">
        <v>30</v>
      </c>
      <c r="G230" s="6" t="s">
        <v>641</v>
      </c>
      <c r="H230" s="56" t="s">
        <v>642</v>
      </c>
      <c r="I230" s="6" t="s">
        <v>30</v>
      </c>
      <c r="J230" s="6" t="s">
        <v>641</v>
      </c>
      <c r="K230" s="54">
        <v>1.6972</v>
      </c>
      <c r="L230" s="56" t="str">
        <f t="shared" si="30"/>
        <v>40900</v>
      </c>
      <c r="M230" s="55"/>
      <c r="N230" s="8">
        <f t="shared" si="32"/>
        <v>294.83548400000001</v>
      </c>
      <c r="O230" s="8">
        <f t="shared" si="33"/>
        <v>233.03887200000003</v>
      </c>
      <c r="P230" s="8">
        <f t="shared" si="34"/>
        <v>88.16731200000001</v>
      </c>
      <c r="Q230" s="51"/>
      <c r="R230" s="8">
        <f t="shared" si="35"/>
        <v>2116.015488</v>
      </c>
      <c r="S230" s="8">
        <f t="shared" si="36"/>
        <v>635.64056000000005</v>
      </c>
      <c r="T230" s="8">
        <f t="shared" si="31"/>
        <v>1513.60428</v>
      </c>
    </row>
    <row r="231" spans="1:20">
      <c r="A231" s="57">
        <v>99905</v>
      </c>
      <c r="B231" s="58" t="s">
        <v>731</v>
      </c>
      <c r="C231" s="58" t="s">
        <v>732</v>
      </c>
      <c r="D231" s="6" t="s">
        <v>733</v>
      </c>
      <c r="E231" s="6" t="s">
        <v>611</v>
      </c>
      <c r="F231" s="6" t="s">
        <v>24</v>
      </c>
      <c r="G231" s="6" t="s">
        <v>617</v>
      </c>
      <c r="H231" s="56">
        <v>99905</v>
      </c>
      <c r="I231" s="6" t="s">
        <v>24</v>
      </c>
      <c r="J231" s="6" t="s">
        <v>617</v>
      </c>
      <c r="K231" s="54">
        <v>1.3088</v>
      </c>
      <c r="L231" s="56">
        <f t="shared" ref="L231:L257" si="37">H231</f>
        <v>99905</v>
      </c>
      <c r="M231" s="55"/>
      <c r="N231" s="8">
        <f t="shared" si="32"/>
        <v>241.636336</v>
      </c>
      <c r="O231" s="8">
        <f t="shared" si="33"/>
        <v>190.99068799999998</v>
      </c>
      <c r="P231" s="8">
        <f t="shared" si="34"/>
        <v>72.258448000000001</v>
      </c>
      <c r="Q231" s="51"/>
      <c r="R231" s="8">
        <f t="shared" si="35"/>
        <v>1734.2027520000001</v>
      </c>
      <c r="S231" s="8">
        <f t="shared" si="36"/>
        <v>538.61824000000001</v>
      </c>
      <c r="T231" s="8">
        <f t="shared" si="31"/>
        <v>1253.4151199999999</v>
      </c>
    </row>
    <row r="232" spans="1:20">
      <c r="A232" s="57">
        <v>40140</v>
      </c>
      <c r="B232" s="58" t="s">
        <v>734</v>
      </c>
      <c r="C232" s="58" t="s">
        <v>735</v>
      </c>
      <c r="D232" s="6" t="s">
        <v>736</v>
      </c>
      <c r="E232" s="6" t="s">
        <v>611</v>
      </c>
      <c r="F232" s="6" t="s">
        <v>30</v>
      </c>
      <c r="G232" s="6" t="s">
        <v>737</v>
      </c>
      <c r="H232" s="56" t="s">
        <v>738</v>
      </c>
      <c r="I232" s="6" t="s">
        <v>30</v>
      </c>
      <c r="J232" s="6" t="s">
        <v>737</v>
      </c>
      <c r="K232" s="54">
        <v>1.2150000000000001</v>
      </c>
      <c r="L232" s="56" t="str">
        <f t="shared" si="37"/>
        <v>40140</v>
      </c>
      <c r="M232" s="55"/>
      <c r="N232" s="8">
        <f t="shared" si="32"/>
        <v>228.78855000000001</v>
      </c>
      <c r="O232" s="8">
        <f t="shared" si="33"/>
        <v>180.83590000000004</v>
      </c>
      <c r="P232" s="8">
        <f t="shared" si="34"/>
        <v>68.41640000000001</v>
      </c>
      <c r="Q232" s="51"/>
      <c r="R232" s="8">
        <f t="shared" si="35"/>
        <v>1641.9936000000002</v>
      </c>
      <c r="S232" s="8">
        <f t="shared" si="36"/>
        <v>515.18700000000013</v>
      </c>
      <c r="T232" s="8">
        <f t="shared" si="31"/>
        <v>1190.5785000000001</v>
      </c>
    </row>
    <row r="233" spans="1:20">
      <c r="A233" s="57">
        <v>40900</v>
      </c>
      <c r="B233" s="58" t="s">
        <v>739</v>
      </c>
      <c r="C233" s="58" t="s">
        <v>740</v>
      </c>
      <c r="D233" s="6" t="s">
        <v>741</v>
      </c>
      <c r="E233" s="6" t="s">
        <v>611</v>
      </c>
      <c r="F233" s="6" t="s">
        <v>30</v>
      </c>
      <c r="G233" s="6" t="s">
        <v>641</v>
      </c>
      <c r="H233" s="56" t="s">
        <v>642</v>
      </c>
      <c r="I233" s="6" t="s">
        <v>30</v>
      </c>
      <c r="J233" s="6" t="s">
        <v>641</v>
      </c>
      <c r="K233" s="54">
        <v>1.6972</v>
      </c>
      <c r="L233" s="56" t="str">
        <f t="shared" si="37"/>
        <v>40900</v>
      </c>
      <c r="M233" s="55"/>
      <c r="N233" s="8">
        <f t="shared" si="32"/>
        <v>294.83548400000001</v>
      </c>
      <c r="O233" s="8">
        <f t="shared" si="33"/>
        <v>233.03887200000003</v>
      </c>
      <c r="P233" s="8">
        <f t="shared" si="34"/>
        <v>88.16731200000001</v>
      </c>
      <c r="Q233" s="51"/>
      <c r="R233" s="8">
        <f t="shared" si="35"/>
        <v>2116.015488</v>
      </c>
      <c r="S233" s="8">
        <f t="shared" si="36"/>
        <v>635.64056000000005</v>
      </c>
      <c r="T233" s="8">
        <f t="shared" si="31"/>
        <v>1513.60428</v>
      </c>
    </row>
    <row r="234" spans="1:20">
      <c r="A234" s="57">
        <v>41940</v>
      </c>
      <c r="B234" s="58" t="s">
        <v>742</v>
      </c>
      <c r="C234" s="58" t="s">
        <v>743</v>
      </c>
      <c r="D234" s="6" t="s">
        <v>744</v>
      </c>
      <c r="E234" s="6" t="s">
        <v>611</v>
      </c>
      <c r="F234" s="6" t="s">
        <v>30</v>
      </c>
      <c r="G234" s="6" t="s">
        <v>745</v>
      </c>
      <c r="H234" s="56" t="s">
        <v>746</v>
      </c>
      <c r="I234" s="6" t="s">
        <v>30</v>
      </c>
      <c r="J234" s="6" t="s">
        <v>745</v>
      </c>
      <c r="K234" s="54">
        <v>1.8638999999999999</v>
      </c>
      <c r="L234" s="56" t="str">
        <f t="shared" si="37"/>
        <v>41940</v>
      </c>
      <c r="M234" s="55"/>
      <c r="N234" s="8">
        <f t="shared" si="32"/>
        <v>317.66838299999995</v>
      </c>
      <c r="O234" s="8">
        <f t="shared" si="33"/>
        <v>251.08581399999997</v>
      </c>
      <c r="P234" s="8">
        <f t="shared" si="34"/>
        <v>94.995343999999989</v>
      </c>
      <c r="Q234" s="51"/>
      <c r="R234" s="8">
        <f t="shared" si="35"/>
        <v>2279.8882559999997</v>
      </c>
      <c r="S234" s="8">
        <f t="shared" si="36"/>
        <v>677.28222000000005</v>
      </c>
      <c r="T234" s="8">
        <f t="shared" si="31"/>
        <v>1625.2766099999999</v>
      </c>
    </row>
    <row r="235" spans="1:20">
      <c r="A235" s="57">
        <v>40140</v>
      </c>
      <c r="B235" s="58" t="s">
        <v>747</v>
      </c>
      <c r="C235" s="58" t="s">
        <v>748</v>
      </c>
      <c r="D235" s="6" t="s">
        <v>749</v>
      </c>
      <c r="E235" s="6" t="s">
        <v>611</v>
      </c>
      <c r="F235" s="6" t="s">
        <v>30</v>
      </c>
      <c r="G235" s="6" t="s">
        <v>737</v>
      </c>
      <c r="H235" s="56" t="s">
        <v>738</v>
      </c>
      <c r="I235" s="6" t="s">
        <v>30</v>
      </c>
      <c r="J235" s="6" t="s">
        <v>737</v>
      </c>
      <c r="K235" s="54">
        <v>1.2150000000000001</v>
      </c>
      <c r="L235" s="56" t="str">
        <f t="shared" si="37"/>
        <v>40140</v>
      </c>
      <c r="M235" s="55"/>
      <c r="N235" s="8">
        <f t="shared" si="32"/>
        <v>228.78855000000001</v>
      </c>
      <c r="O235" s="8">
        <f t="shared" si="33"/>
        <v>180.83590000000004</v>
      </c>
      <c r="P235" s="8">
        <f t="shared" si="34"/>
        <v>68.41640000000001</v>
      </c>
      <c r="Q235" s="51"/>
      <c r="R235" s="8">
        <f t="shared" si="35"/>
        <v>1641.9936000000002</v>
      </c>
      <c r="S235" s="8">
        <f t="shared" si="36"/>
        <v>515.18700000000013</v>
      </c>
      <c r="T235" s="8">
        <f t="shared" si="31"/>
        <v>1190.5785000000001</v>
      </c>
    </row>
    <row r="236" spans="1:20">
      <c r="A236" s="57">
        <v>41740</v>
      </c>
      <c r="B236" s="58" t="s">
        <v>750</v>
      </c>
      <c r="C236" s="58" t="s">
        <v>751</v>
      </c>
      <c r="D236" s="6" t="s">
        <v>752</v>
      </c>
      <c r="E236" s="6" t="s">
        <v>611</v>
      </c>
      <c r="F236" s="6" t="s">
        <v>30</v>
      </c>
      <c r="G236" s="6" t="s">
        <v>753</v>
      </c>
      <c r="H236" s="56" t="s">
        <v>754</v>
      </c>
      <c r="I236" s="6" t="s">
        <v>30</v>
      </c>
      <c r="J236" s="6" t="s">
        <v>753</v>
      </c>
      <c r="K236" s="54">
        <v>1.2782</v>
      </c>
      <c r="L236" s="56" t="str">
        <f t="shared" si="37"/>
        <v>41740</v>
      </c>
      <c r="M236" s="55"/>
      <c r="N236" s="8">
        <f t="shared" si="32"/>
        <v>237.445054</v>
      </c>
      <c r="O236" s="8">
        <f t="shared" si="33"/>
        <v>187.677932</v>
      </c>
      <c r="P236" s="8">
        <f t="shared" si="34"/>
        <v>71.005071999999998</v>
      </c>
      <c r="Q236" s="51"/>
      <c r="R236" s="8">
        <f t="shared" si="35"/>
        <v>1704.1217280000001</v>
      </c>
      <c r="S236" s="8">
        <f t="shared" si="36"/>
        <v>530.97436000000005</v>
      </c>
      <c r="T236" s="8">
        <f t="shared" si="31"/>
        <v>1232.9161799999999</v>
      </c>
    </row>
    <row r="237" spans="1:20">
      <c r="A237" s="57">
        <v>41884</v>
      </c>
      <c r="B237" s="58" t="s">
        <v>755</v>
      </c>
      <c r="C237" s="58" t="s">
        <v>756</v>
      </c>
      <c r="D237" s="6" t="s">
        <v>757</v>
      </c>
      <c r="E237" s="6" t="s">
        <v>611</v>
      </c>
      <c r="F237" s="6" t="s">
        <v>30</v>
      </c>
      <c r="G237" s="6" t="s">
        <v>758</v>
      </c>
      <c r="H237" s="56" t="s">
        <v>759</v>
      </c>
      <c r="I237" s="6" t="s">
        <v>30</v>
      </c>
      <c r="J237" s="6" t="s">
        <v>758</v>
      </c>
      <c r="K237" s="54">
        <v>1.8626</v>
      </c>
      <c r="L237" s="56" t="str">
        <f t="shared" si="37"/>
        <v>41884</v>
      </c>
      <c r="M237" s="55"/>
      <c r="N237" s="8">
        <f t="shared" si="32"/>
        <v>317.49032199999999</v>
      </c>
      <c r="O237" s="8">
        <f t="shared" si="33"/>
        <v>250.94507600000003</v>
      </c>
      <c r="P237" s="8">
        <f t="shared" si="34"/>
        <v>94.942095999999992</v>
      </c>
      <c r="Q237" s="51"/>
      <c r="R237" s="8">
        <f t="shared" si="35"/>
        <v>2278.6103039999998</v>
      </c>
      <c r="S237" s="8">
        <f t="shared" si="36"/>
        <v>676.95748000000003</v>
      </c>
      <c r="T237" s="8">
        <f t="shared" si="31"/>
        <v>1624.4057400000002</v>
      </c>
    </row>
    <row r="238" spans="1:20">
      <c r="A238" s="57">
        <v>44700</v>
      </c>
      <c r="B238" s="58" t="s">
        <v>760</v>
      </c>
      <c r="C238" s="58" t="s">
        <v>761</v>
      </c>
      <c r="D238" s="6" t="s">
        <v>762</v>
      </c>
      <c r="E238" s="6" t="s">
        <v>611</v>
      </c>
      <c r="F238" s="6" t="s">
        <v>30</v>
      </c>
      <c r="G238" s="6" t="s">
        <v>763</v>
      </c>
      <c r="H238" s="56" t="s">
        <v>764</v>
      </c>
      <c r="I238" s="6" t="s">
        <v>30</v>
      </c>
      <c r="J238" s="6" t="s">
        <v>763</v>
      </c>
      <c r="K238" s="54">
        <v>1.5226999999999999</v>
      </c>
      <c r="L238" s="56" t="str">
        <f t="shared" si="37"/>
        <v>44700</v>
      </c>
      <c r="M238" s="55"/>
      <c r="N238" s="8">
        <f t="shared" si="32"/>
        <v>270.93421899999998</v>
      </c>
      <c r="O238" s="8">
        <f t="shared" si="33"/>
        <v>214.14750199999997</v>
      </c>
      <c r="P238" s="8">
        <f t="shared" si="34"/>
        <v>81.019791999999995</v>
      </c>
      <c r="Q238" s="51"/>
      <c r="R238" s="8">
        <f t="shared" si="35"/>
        <v>1944.4750079999999</v>
      </c>
      <c r="S238" s="8">
        <f t="shared" si="36"/>
        <v>592.05045999999993</v>
      </c>
      <c r="T238" s="8">
        <f t="shared" si="31"/>
        <v>1396.7067299999999</v>
      </c>
    </row>
    <row r="239" spans="1:20">
      <c r="A239" s="57">
        <v>42020</v>
      </c>
      <c r="B239" s="58" t="s">
        <v>765</v>
      </c>
      <c r="C239" s="58" t="s">
        <v>766</v>
      </c>
      <c r="D239" s="6" t="s">
        <v>767</v>
      </c>
      <c r="E239" s="6" t="s">
        <v>611</v>
      </c>
      <c r="F239" s="6" t="s">
        <v>30</v>
      </c>
      <c r="G239" s="6" t="s">
        <v>768</v>
      </c>
      <c r="H239" s="56" t="s">
        <v>769</v>
      </c>
      <c r="I239" s="6" t="s">
        <v>30</v>
      </c>
      <c r="J239" s="6" t="s">
        <v>768</v>
      </c>
      <c r="K239" s="54">
        <v>1.3737999999999999</v>
      </c>
      <c r="L239" s="56" t="str">
        <f t="shared" si="37"/>
        <v>42020</v>
      </c>
      <c r="M239" s="55"/>
      <c r="N239" s="8">
        <f t="shared" si="32"/>
        <v>250.53938599999998</v>
      </c>
      <c r="O239" s="8">
        <f t="shared" si="33"/>
        <v>198.02758799999998</v>
      </c>
      <c r="P239" s="8">
        <f t="shared" si="34"/>
        <v>74.920848000000007</v>
      </c>
      <c r="Q239" s="51"/>
      <c r="R239" s="8">
        <f t="shared" si="35"/>
        <v>1798.1003520000002</v>
      </c>
      <c r="S239" s="8">
        <f t="shared" si="36"/>
        <v>554.85523999999998</v>
      </c>
      <c r="T239" s="8">
        <f t="shared" si="31"/>
        <v>1296.9586199999999</v>
      </c>
    </row>
    <row r="240" spans="1:20">
      <c r="A240" s="57">
        <v>41884</v>
      </c>
      <c r="B240" s="58" t="s">
        <v>770</v>
      </c>
      <c r="C240" s="58" t="s">
        <v>771</v>
      </c>
      <c r="D240" s="6" t="s">
        <v>772</v>
      </c>
      <c r="E240" s="6" t="s">
        <v>611</v>
      </c>
      <c r="F240" s="6" t="s">
        <v>30</v>
      </c>
      <c r="G240" s="6" t="s">
        <v>758</v>
      </c>
      <c r="H240" s="56" t="s">
        <v>759</v>
      </c>
      <c r="I240" s="6" t="s">
        <v>30</v>
      </c>
      <c r="J240" s="6" t="s">
        <v>758</v>
      </c>
      <c r="K240" s="54">
        <v>1.8626</v>
      </c>
      <c r="L240" s="56" t="str">
        <f t="shared" si="37"/>
        <v>41884</v>
      </c>
      <c r="M240" s="55"/>
      <c r="N240" s="8">
        <f t="shared" si="32"/>
        <v>317.49032199999999</v>
      </c>
      <c r="O240" s="8">
        <f t="shared" si="33"/>
        <v>250.94507600000003</v>
      </c>
      <c r="P240" s="8">
        <f t="shared" si="34"/>
        <v>94.942095999999992</v>
      </c>
      <c r="Q240" s="51"/>
      <c r="R240" s="8">
        <f t="shared" si="35"/>
        <v>2278.6103039999998</v>
      </c>
      <c r="S240" s="8">
        <f t="shared" si="36"/>
        <v>676.95748000000003</v>
      </c>
      <c r="T240" s="8">
        <f t="shared" si="31"/>
        <v>1624.4057400000002</v>
      </c>
    </row>
    <row r="241" spans="1:20">
      <c r="A241" s="57">
        <v>42200</v>
      </c>
      <c r="B241" s="58" t="s">
        <v>773</v>
      </c>
      <c r="C241" s="58" t="s">
        <v>774</v>
      </c>
      <c r="D241" s="6" t="s">
        <v>775</v>
      </c>
      <c r="E241" s="6" t="s">
        <v>611</v>
      </c>
      <c r="F241" s="6" t="s">
        <v>30</v>
      </c>
      <c r="G241" s="6" t="s">
        <v>776</v>
      </c>
      <c r="H241" s="56" t="s">
        <v>777</v>
      </c>
      <c r="I241" s="6" t="s">
        <v>30</v>
      </c>
      <c r="J241" s="6" t="s">
        <v>776</v>
      </c>
      <c r="K241" s="54">
        <v>1.444</v>
      </c>
      <c r="L241" s="56" t="str">
        <f t="shared" si="37"/>
        <v>42200</v>
      </c>
      <c r="M241" s="55"/>
      <c r="N241" s="8">
        <f t="shared" si="32"/>
        <v>260.15467999999998</v>
      </c>
      <c r="O241" s="8">
        <f t="shared" si="33"/>
        <v>205.62743999999998</v>
      </c>
      <c r="P241" s="8">
        <f t="shared" si="34"/>
        <v>77.796239999999997</v>
      </c>
      <c r="Q241" s="51"/>
      <c r="R241" s="8">
        <f t="shared" si="35"/>
        <v>1867.1097599999998</v>
      </c>
      <c r="S241" s="8">
        <f t="shared" si="36"/>
        <v>572.39120000000003</v>
      </c>
      <c r="T241" s="8">
        <f t="shared" si="31"/>
        <v>1343.9856</v>
      </c>
    </row>
    <row r="242" spans="1:20">
      <c r="A242" s="57">
        <v>41940</v>
      </c>
      <c r="B242" s="58" t="s">
        <v>778</v>
      </c>
      <c r="C242" s="58" t="s">
        <v>779</v>
      </c>
      <c r="D242" s="6" t="s">
        <v>780</v>
      </c>
      <c r="E242" s="6" t="s">
        <v>611</v>
      </c>
      <c r="F242" s="6" t="s">
        <v>30</v>
      </c>
      <c r="G242" s="6" t="s">
        <v>745</v>
      </c>
      <c r="H242" s="56" t="s">
        <v>746</v>
      </c>
      <c r="I242" s="6" t="s">
        <v>30</v>
      </c>
      <c r="J242" s="6" t="s">
        <v>745</v>
      </c>
      <c r="K242" s="54">
        <v>1.8638999999999999</v>
      </c>
      <c r="L242" s="56" t="str">
        <f t="shared" si="37"/>
        <v>41940</v>
      </c>
      <c r="M242" s="55"/>
      <c r="N242" s="8">
        <f t="shared" si="32"/>
        <v>317.66838299999995</v>
      </c>
      <c r="O242" s="8">
        <f t="shared" si="33"/>
        <v>251.08581399999997</v>
      </c>
      <c r="P242" s="8">
        <f t="shared" si="34"/>
        <v>94.995343999999989</v>
      </c>
      <c r="Q242" s="51"/>
      <c r="R242" s="8">
        <f t="shared" si="35"/>
        <v>2279.8882559999997</v>
      </c>
      <c r="S242" s="8">
        <f t="shared" si="36"/>
        <v>677.28222000000005</v>
      </c>
      <c r="T242" s="8">
        <f t="shared" si="31"/>
        <v>1625.2766099999999</v>
      </c>
    </row>
    <row r="243" spans="1:20">
      <c r="A243" s="57">
        <v>42100</v>
      </c>
      <c r="B243" s="58" t="s">
        <v>781</v>
      </c>
      <c r="C243" s="58" t="s">
        <v>782</v>
      </c>
      <c r="D243" s="6" t="s">
        <v>596</v>
      </c>
      <c r="E243" s="6" t="s">
        <v>611</v>
      </c>
      <c r="F243" s="6" t="s">
        <v>30</v>
      </c>
      <c r="G243" s="6" t="s">
        <v>783</v>
      </c>
      <c r="H243" s="56" t="s">
        <v>784</v>
      </c>
      <c r="I243" s="6" t="s">
        <v>30</v>
      </c>
      <c r="J243" s="6" t="s">
        <v>783</v>
      </c>
      <c r="K243" s="54">
        <v>1.8801000000000001</v>
      </c>
      <c r="L243" s="56" t="str">
        <f t="shared" si="37"/>
        <v>42100</v>
      </c>
      <c r="M243" s="55"/>
      <c r="N243" s="8">
        <f t="shared" si="32"/>
        <v>319.88729699999999</v>
      </c>
      <c r="O243" s="8">
        <f t="shared" si="33"/>
        <v>252.83962600000001</v>
      </c>
      <c r="P243" s="8">
        <f t="shared" si="34"/>
        <v>95.658895999999999</v>
      </c>
      <c r="Q243" s="51"/>
      <c r="R243" s="8">
        <f t="shared" si="35"/>
        <v>2295.8135039999997</v>
      </c>
      <c r="S243" s="8">
        <f t="shared" si="36"/>
        <v>681.32898</v>
      </c>
      <c r="T243" s="8">
        <f t="shared" si="31"/>
        <v>1636.1289900000002</v>
      </c>
    </row>
    <row r="244" spans="1:20">
      <c r="A244" s="57">
        <v>39820</v>
      </c>
      <c r="B244" s="58" t="s">
        <v>785</v>
      </c>
      <c r="C244" s="58" t="s">
        <v>786</v>
      </c>
      <c r="D244" s="6" t="s">
        <v>787</v>
      </c>
      <c r="E244" s="6" t="s">
        <v>611</v>
      </c>
      <c r="F244" s="6" t="s">
        <v>30</v>
      </c>
      <c r="G244" s="6" t="s">
        <v>788</v>
      </c>
      <c r="H244" s="56" t="s">
        <v>789</v>
      </c>
      <c r="I244" s="6" t="s">
        <v>30</v>
      </c>
      <c r="J244" s="6" t="s">
        <v>788</v>
      </c>
      <c r="K244" s="54">
        <v>1.4060999999999999</v>
      </c>
      <c r="L244" s="56" t="str">
        <f t="shared" si="37"/>
        <v>39820</v>
      </c>
      <c r="M244" s="55"/>
      <c r="N244" s="8">
        <f t="shared" si="32"/>
        <v>254.963517</v>
      </c>
      <c r="O244" s="8">
        <f t="shared" si="33"/>
        <v>201.52438599999999</v>
      </c>
      <c r="P244" s="8">
        <f t="shared" si="34"/>
        <v>76.243855999999994</v>
      </c>
      <c r="Q244" s="51"/>
      <c r="R244" s="8">
        <f t="shared" si="35"/>
        <v>1829.8525439999999</v>
      </c>
      <c r="S244" s="8">
        <f t="shared" si="36"/>
        <v>562.92378000000008</v>
      </c>
      <c r="T244" s="8">
        <f t="shared" si="31"/>
        <v>1318.5963899999999</v>
      </c>
    </row>
    <row r="245" spans="1:20">
      <c r="A245" s="57">
        <v>99905</v>
      </c>
      <c r="B245" s="58" t="s">
        <v>790</v>
      </c>
      <c r="C245" s="58" t="s">
        <v>791</v>
      </c>
      <c r="D245" s="6" t="s">
        <v>792</v>
      </c>
      <c r="E245" s="6" t="s">
        <v>611</v>
      </c>
      <c r="F245" s="6" t="s">
        <v>24</v>
      </c>
      <c r="G245" s="6" t="s">
        <v>617</v>
      </c>
      <c r="H245" s="56">
        <v>99905</v>
      </c>
      <c r="I245" s="6" t="s">
        <v>24</v>
      </c>
      <c r="J245" s="6" t="s">
        <v>617</v>
      </c>
      <c r="K245" s="54">
        <v>1.3088</v>
      </c>
      <c r="L245" s="56">
        <f t="shared" si="37"/>
        <v>99905</v>
      </c>
      <c r="M245" s="55"/>
      <c r="N245" s="8">
        <f t="shared" si="32"/>
        <v>241.636336</v>
      </c>
      <c r="O245" s="8">
        <f t="shared" si="33"/>
        <v>190.99068799999998</v>
      </c>
      <c r="P245" s="8">
        <f t="shared" si="34"/>
        <v>72.258448000000001</v>
      </c>
      <c r="Q245" s="51"/>
      <c r="R245" s="8">
        <f t="shared" si="35"/>
        <v>1734.2027520000001</v>
      </c>
      <c r="S245" s="8">
        <f t="shared" si="36"/>
        <v>538.61824000000001</v>
      </c>
      <c r="T245" s="8">
        <f t="shared" si="31"/>
        <v>1253.4151199999999</v>
      </c>
    </row>
    <row r="246" spans="1:20">
      <c r="A246" s="57">
        <v>99905</v>
      </c>
      <c r="B246" s="58" t="s">
        <v>793</v>
      </c>
      <c r="C246" s="58" t="s">
        <v>794</v>
      </c>
      <c r="D246" s="6" t="s">
        <v>795</v>
      </c>
      <c r="E246" s="6" t="s">
        <v>611</v>
      </c>
      <c r="F246" s="6" t="s">
        <v>24</v>
      </c>
      <c r="G246" s="6" t="s">
        <v>617</v>
      </c>
      <c r="H246" s="56">
        <v>99905</v>
      </c>
      <c r="I246" s="6" t="s">
        <v>24</v>
      </c>
      <c r="J246" s="6" t="s">
        <v>617</v>
      </c>
      <c r="K246" s="54">
        <v>1.3088</v>
      </c>
      <c r="L246" s="56">
        <f t="shared" si="37"/>
        <v>99905</v>
      </c>
      <c r="M246" s="55"/>
      <c r="N246" s="8">
        <f t="shared" si="32"/>
        <v>241.636336</v>
      </c>
      <c r="O246" s="8">
        <f t="shared" si="33"/>
        <v>190.99068799999998</v>
      </c>
      <c r="P246" s="8">
        <f t="shared" si="34"/>
        <v>72.258448000000001</v>
      </c>
      <c r="Q246" s="51"/>
      <c r="R246" s="8">
        <f t="shared" si="35"/>
        <v>1734.2027520000001</v>
      </c>
      <c r="S246" s="8">
        <f t="shared" si="36"/>
        <v>538.61824000000001</v>
      </c>
      <c r="T246" s="8">
        <f t="shared" si="31"/>
        <v>1253.4151199999999</v>
      </c>
    </row>
    <row r="247" spans="1:20">
      <c r="A247" s="57">
        <v>46700</v>
      </c>
      <c r="B247" s="58" t="s">
        <v>796</v>
      </c>
      <c r="C247" s="58" t="s">
        <v>797</v>
      </c>
      <c r="D247" s="6" t="s">
        <v>798</v>
      </c>
      <c r="E247" s="6" t="s">
        <v>611</v>
      </c>
      <c r="F247" s="6" t="s">
        <v>30</v>
      </c>
      <c r="G247" s="6" t="s">
        <v>799</v>
      </c>
      <c r="H247" s="56" t="s">
        <v>800</v>
      </c>
      <c r="I247" s="6" t="s">
        <v>30</v>
      </c>
      <c r="J247" s="6" t="s">
        <v>799</v>
      </c>
      <c r="K247" s="54">
        <v>1.802</v>
      </c>
      <c r="L247" s="56" t="str">
        <f t="shared" si="37"/>
        <v>46700</v>
      </c>
      <c r="M247" s="55"/>
      <c r="N247" s="8">
        <f t="shared" si="32"/>
        <v>309.18993999999998</v>
      </c>
      <c r="O247" s="8">
        <f t="shared" si="33"/>
        <v>244.38452000000001</v>
      </c>
      <c r="P247" s="8">
        <f t="shared" si="34"/>
        <v>92.459920000000011</v>
      </c>
      <c r="Q247" s="51"/>
      <c r="R247" s="8">
        <f t="shared" si="35"/>
        <v>2219.0380800000003</v>
      </c>
      <c r="S247" s="8">
        <f t="shared" si="36"/>
        <v>661.81960000000004</v>
      </c>
      <c r="T247" s="8">
        <f t="shared" si="31"/>
        <v>1583.8098</v>
      </c>
    </row>
    <row r="248" spans="1:20">
      <c r="A248" s="57">
        <v>42220</v>
      </c>
      <c r="B248" s="58" t="s">
        <v>801</v>
      </c>
      <c r="C248" s="58" t="s">
        <v>802</v>
      </c>
      <c r="D248" s="6" t="s">
        <v>803</v>
      </c>
      <c r="E248" s="6" t="s">
        <v>611</v>
      </c>
      <c r="F248" s="6" t="s">
        <v>30</v>
      </c>
      <c r="G248" s="6" t="s">
        <v>804</v>
      </c>
      <c r="H248" s="56" t="s">
        <v>805</v>
      </c>
      <c r="I248" s="6" t="s">
        <v>30</v>
      </c>
      <c r="J248" s="6" t="s">
        <v>804</v>
      </c>
      <c r="K248" s="54">
        <v>1.7151000000000001</v>
      </c>
      <c r="L248" s="56" t="str">
        <f t="shared" si="37"/>
        <v>42220</v>
      </c>
      <c r="M248" s="55"/>
      <c r="N248" s="8">
        <f t="shared" si="32"/>
        <v>297.28724699999998</v>
      </c>
      <c r="O248" s="8">
        <f t="shared" si="33"/>
        <v>234.97672599999999</v>
      </c>
      <c r="P248" s="8">
        <f t="shared" si="34"/>
        <v>88.900496000000004</v>
      </c>
      <c r="Q248" s="51"/>
      <c r="R248" s="8">
        <f t="shared" si="35"/>
        <v>2133.6119040000003</v>
      </c>
      <c r="S248" s="8">
        <f t="shared" si="36"/>
        <v>640.11198000000002</v>
      </c>
      <c r="T248" s="8">
        <f t="shared" si="31"/>
        <v>1525.5954900000002</v>
      </c>
    </row>
    <row r="249" spans="1:20">
      <c r="A249" s="57">
        <v>33700</v>
      </c>
      <c r="B249" s="58" t="s">
        <v>806</v>
      </c>
      <c r="C249" s="58" t="s">
        <v>807</v>
      </c>
      <c r="D249" s="6" t="s">
        <v>808</v>
      </c>
      <c r="E249" s="6" t="s">
        <v>611</v>
      </c>
      <c r="F249" s="6" t="s">
        <v>30</v>
      </c>
      <c r="G249" s="6" t="s">
        <v>809</v>
      </c>
      <c r="H249" s="56" t="s">
        <v>810</v>
      </c>
      <c r="I249" s="6" t="s">
        <v>30</v>
      </c>
      <c r="J249" s="6" t="s">
        <v>809</v>
      </c>
      <c r="K249" s="54">
        <v>1.3291999999999999</v>
      </c>
      <c r="L249" s="56" t="str">
        <f t="shared" si="37"/>
        <v>33700</v>
      </c>
      <c r="M249" s="55"/>
      <c r="N249" s="8">
        <f t="shared" si="32"/>
        <v>244.43052399999999</v>
      </c>
      <c r="O249" s="8">
        <f t="shared" si="33"/>
        <v>193.19919199999998</v>
      </c>
      <c r="P249" s="8">
        <f t="shared" si="34"/>
        <v>73.094031999999999</v>
      </c>
      <c r="Q249" s="51"/>
      <c r="R249" s="8">
        <f t="shared" si="35"/>
        <v>1754.256768</v>
      </c>
      <c r="S249" s="8">
        <f t="shared" si="36"/>
        <v>543.71415999999999</v>
      </c>
      <c r="T249" s="8">
        <f t="shared" si="31"/>
        <v>1267.0810799999999</v>
      </c>
    </row>
    <row r="250" spans="1:20">
      <c r="A250" s="57">
        <v>49700</v>
      </c>
      <c r="B250" s="58" t="s">
        <v>811</v>
      </c>
      <c r="C250" s="58" t="s">
        <v>812</v>
      </c>
      <c r="D250" s="6" t="s">
        <v>813</v>
      </c>
      <c r="E250" s="6" t="s">
        <v>611</v>
      </c>
      <c r="F250" s="6" t="s">
        <v>30</v>
      </c>
      <c r="G250" s="6" t="s">
        <v>814</v>
      </c>
      <c r="H250" s="56" t="s">
        <v>815</v>
      </c>
      <c r="I250" s="6" t="s">
        <v>30</v>
      </c>
      <c r="J250" s="6" t="s">
        <v>814</v>
      </c>
      <c r="K250" s="54">
        <v>1.3565</v>
      </c>
      <c r="L250" s="56" t="str">
        <f t="shared" si="37"/>
        <v>49700</v>
      </c>
      <c r="M250" s="55"/>
      <c r="N250" s="8">
        <f t="shared" si="32"/>
        <v>248.169805</v>
      </c>
      <c r="O250" s="8">
        <f t="shared" si="33"/>
        <v>196.15469000000002</v>
      </c>
      <c r="P250" s="8">
        <f t="shared" si="34"/>
        <v>74.212240000000008</v>
      </c>
      <c r="Q250" s="51"/>
      <c r="R250" s="8">
        <f t="shared" si="35"/>
        <v>1781.0937600000002</v>
      </c>
      <c r="S250" s="8">
        <f t="shared" si="36"/>
        <v>550.53369999999995</v>
      </c>
      <c r="T250" s="8">
        <f t="shared" si="31"/>
        <v>1285.3693499999999</v>
      </c>
    </row>
    <row r="251" spans="1:20">
      <c r="A251" s="57">
        <v>99905</v>
      </c>
      <c r="B251" s="58" t="s">
        <v>816</v>
      </c>
      <c r="C251" s="58" t="s">
        <v>817</v>
      </c>
      <c r="D251" s="6" t="s">
        <v>818</v>
      </c>
      <c r="E251" s="6" t="s">
        <v>611</v>
      </c>
      <c r="F251" s="6" t="s">
        <v>24</v>
      </c>
      <c r="G251" s="6" t="s">
        <v>617</v>
      </c>
      <c r="H251" s="56">
        <v>99905</v>
      </c>
      <c r="I251" s="6" t="s">
        <v>24</v>
      </c>
      <c r="J251" s="6" t="s">
        <v>617</v>
      </c>
      <c r="K251" s="54">
        <v>1.3088</v>
      </c>
      <c r="L251" s="56">
        <f t="shared" si="37"/>
        <v>99905</v>
      </c>
      <c r="M251" s="55"/>
      <c r="N251" s="8">
        <f t="shared" si="32"/>
        <v>241.636336</v>
      </c>
      <c r="O251" s="8">
        <f t="shared" si="33"/>
        <v>190.99068799999998</v>
      </c>
      <c r="P251" s="8">
        <f t="shared" si="34"/>
        <v>72.258448000000001</v>
      </c>
      <c r="Q251" s="51"/>
      <c r="R251" s="8">
        <f t="shared" si="35"/>
        <v>1734.2027520000001</v>
      </c>
      <c r="S251" s="8">
        <f t="shared" si="36"/>
        <v>538.61824000000001</v>
      </c>
      <c r="T251" s="8">
        <f t="shared" si="31"/>
        <v>1253.4151199999999</v>
      </c>
    </row>
    <row r="252" spans="1:20">
      <c r="A252" s="57">
        <v>99905</v>
      </c>
      <c r="B252" s="58" t="s">
        <v>819</v>
      </c>
      <c r="C252" s="58" t="s">
        <v>820</v>
      </c>
      <c r="D252" s="6" t="s">
        <v>821</v>
      </c>
      <c r="E252" s="6" t="s">
        <v>611</v>
      </c>
      <c r="F252" s="6" t="s">
        <v>24</v>
      </c>
      <c r="G252" s="6" t="s">
        <v>617</v>
      </c>
      <c r="H252" s="56">
        <v>99905</v>
      </c>
      <c r="I252" s="6" t="s">
        <v>24</v>
      </c>
      <c r="J252" s="6" t="s">
        <v>617</v>
      </c>
      <c r="K252" s="54">
        <v>1.3088</v>
      </c>
      <c r="L252" s="56">
        <f t="shared" si="37"/>
        <v>99905</v>
      </c>
      <c r="M252" s="55"/>
      <c r="N252" s="8">
        <f t="shared" si="32"/>
        <v>241.636336</v>
      </c>
      <c r="O252" s="8">
        <f t="shared" si="33"/>
        <v>190.99068799999998</v>
      </c>
      <c r="P252" s="8">
        <f t="shared" si="34"/>
        <v>72.258448000000001</v>
      </c>
      <c r="Q252" s="51"/>
      <c r="R252" s="8">
        <f t="shared" si="35"/>
        <v>1734.2027520000001</v>
      </c>
      <c r="S252" s="8">
        <f t="shared" si="36"/>
        <v>538.61824000000001</v>
      </c>
      <c r="T252" s="8">
        <f t="shared" si="31"/>
        <v>1253.4151199999999</v>
      </c>
    </row>
    <row r="253" spans="1:20">
      <c r="A253" s="57">
        <v>47300</v>
      </c>
      <c r="B253" s="58" t="s">
        <v>822</v>
      </c>
      <c r="C253" s="58" t="s">
        <v>823</v>
      </c>
      <c r="D253" s="6" t="s">
        <v>824</v>
      </c>
      <c r="E253" s="6" t="s">
        <v>611</v>
      </c>
      <c r="F253" s="6" t="s">
        <v>30</v>
      </c>
      <c r="G253" s="6" t="s">
        <v>825</v>
      </c>
      <c r="H253" s="56" t="s">
        <v>826</v>
      </c>
      <c r="I253" s="6" t="s">
        <v>30</v>
      </c>
      <c r="J253" s="6" t="s">
        <v>825</v>
      </c>
      <c r="K253" s="54">
        <v>0.93110000000000004</v>
      </c>
      <c r="L253" s="56" t="str">
        <f t="shared" si="37"/>
        <v>47300</v>
      </c>
      <c r="M253" s="55"/>
      <c r="N253" s="8">
        <f t="shared" si="32"/>
        <v>189.90276700000001</v>
      </c>
      <c r="O253" s="8">
        <f t="shared" si="33"/>
        <v>150.100886</v>
      </c>
      <c r="P253" s="8">
        <f t="shared" si="34"/>
        <v>56.787855999999998</v>
      </c>
      <c r="Q253" s="51"/>
      <c r="R253" s="8">
        <f t="shared" si="35"/>
        <v>1362.9085439999999</v>
      </c>
      <c r="S253" s="8">
        <f t="shared" si="36"/>
        <v>444.26877999999999</v>
      </c>
      <c r="T253" s="8">
        <f t="shared" si="31"/>
        <v>1000.3938899999999</v>
      </c>
    </row>
    <row r="254" spans="1:20">
      <c r="A254" s="57">
        <v>99905</v>
      </c>
      <c r="B254" s="58" t="s">
        <v>827</v>
      </c>
      <c r="C254" s="58" t="s">
        <v>828</v>
      </c>
      <c r="D254" s="6" t="s">
        <v>829</v>
      </c>
      <c r="E254" s="6" t="s">
        <v>611</v>
      </c>
      <c r="F254" s="6" t="s">
        <v>24</v>
      </c>
      <c r="G254" s="6" t="s">
        <v>617</v>
      </c>
      <c r="H254" s="56">
        <v>99905</v>
      </c>
      <c r="I254" s="6" t="s">
        <v>24</v>
      </c>
      <c r="J254" s="6" t="s">
        <v>617</v>
      </c>
      <c r="K254" s="54">
        <v>1.3088</v>
      </c>
      <c r="L254" s="56">
        <f t="shared" si="37"/>
        <v>99905</v>
      </c>
      <c r="M254" s="55"/>
      <c r="N254" s="8">
        <f t="shared" si="32"/>
        <v>241.636336</v>
      </c>
      <c r="O254" s="8">
        <f t="shared" si="33"/>
        <v>190.99068799999998</v>
      </c>
      <c r="P254" s="8">
        <f t="shared" si="34"/>
        <v>72.258448000000001</v>
      </c>
      <c r="Q254" s="51"/>
      <c r="R254" s="8">
        <f t="shared" si="35"/>
        <v>1734.2027520000001</v>
      </c>
      <c r="S254" s="8">
        <f t="shared" si="36"/>
        <v>538.61824000000001</v>
      </c>
      <c r="T254" s="8">
        <f t="shared" si="31"/>
        <v>1253.4151199999999</v>
      </c>
    </row>
    <row r="255" spans="1:20">
      <c r="A255" s="57">
        <v>37100</v>
      </c>
      <c r="B255" s="58" t="s">
        <v>830</v>
      </c>
      <c r="C255" s="58" t="s">
        <v>831</v>
      </c>
      <c r="D255" s="6" t="s">
        <v>832</v>
      </c>
      <c r="E255" s="6" t="s">
        <v>611</v>
      </c>
      <c r="F255" s="6" t="s">
        <v>30</v>
      </c>
      <c r="G255" s="6" t="s">
        <v>833</v>
      </c>
      <c r="H255" s="56" t="s">
        <v>834</v>
      </c>
      <c r="I255" s="6" t="s">
        <v>30</v>
      </c>
      <c r="J255" s="6" t="s">
        <v>833</v>
      </c>
      <c r="K255" s="54">
        <v>1.3395999999999999</v>
      </c>
      <c r="L255" s="56" t="str">
        <f t="shared" si="37"/>
        <v>37100</v>
      </c>
      <c r="M255" s="55"/>
      <c r="N255" s="8">
        <f t="shared" si="32"/>
        <v>245.85501199999999</v>
      </c>
      <c r="O255" s="8">
        <f t="shared" si="33"/>
        <v>194.32509599999997</v>
      </c>
      <c r="P255" s="8">
        <f t="shared" si="34"/>
        <v>73.520015999999998</v>
      </c>
      <c r="Q255" s="51"/>
      <c r="R255" s="8">
        <f t="shared" si="35"/>
        <v>1764.480384</v>
      </c>
      <c r="S255" s="8">
        <f t="shared" si="36"/>
        <v>546.31207999999992</v>
      </c>
      <c r="T255" s="8">
        <f t="shared" si="31"/>
        <v>1274.0480399999999</v>
      </c>
    </row>
    <row r="256" spans="1:20">
      <c r="A256" s="57">
        <v>40900</v>
      </c>
      <c r="B256" s="58" t="s">
        <v>835</v>
      </c>
      <c r="C256" s="58" t="s">
        <v>836</v>
      </c>
      <c r="D256" s="6" t="s">
        <v>837</v>
      </c>
      <c r="E256" s="6" t="s">
        <v>611</v>
      </c>
      <c r="F256" s="6" t="s">
        <v>30</v>
      </c>
      <c r="G256" s="6" t="s">
        <v>641</v>
      </c>
      <c r="H256" s="56" t="s">
        <v>642</v>
      </c>
      <c r="I256" s="6" t="s">
        <v>30</v>
      </c>
      <c r="J256" s="6" t="s">
        <v>641</v>
      </c>
      <c r="K256" s="54">
        <v>1.6972</v>
      </c>
      <c r="L256" s="56" t="str">
        <f t="shared" si="37"/>
        <v>40900</v>
      </c>
      <c r="M256" s="55"/>
      <c r="N256" s="8">
        <f t="shared" si="32"/>
        <v>294.83548400000001</v>
      </c>
      <c r="O256" s="8">
        <f t="shared" si="33"/>
        <v>233.03887200000003</v>
      </c>
      <c r="P256" s="8">
        <f t="shared" si="34"/>
        <v>88.16731200000001</v>
      </c>
      <c r="Q256" s="51"/>
      <c r="R256" s="8">
        <f t="shared" si="35"/>
        <v>2116.015488</v>
      </c>
      <c r="S256" s="8">
        <f t="shared" si="36"/>
        <v>635.64056000000005</v>
      </c>
      <c r="T256" s="8">
        <f t="shared" si="31"/>
        <v>1513.60428</v>
      </c>
    </row>
    <row r="257" spans="1:20">
      <c r="A257" s="57">
        <v>49700</v>
      </c>
      <c r="B257" s="58" t="s">
        <v>838</v>
      </c>
      <c r="C257" s="58" t="s">
        <v>839</v>
      </c>
      <c r="D257" s="6" t="s">
        <v>840</v>
      </c>
      <c r="E257" s="6" t="s">
        <v>611</v>
      </c>
      <c r="F257" s="6" t="s">
        <v>30</v>
      </c>
      <c r="G257" s="6" t="s">
        <v>814</v>
      </c>
      <c r="H257" s="56" t="s">
        <v>815</v>
      </c>
      <c r="I257" s="6" t="s">
        <v>30</v>
      </c>
      <c r="J257" s="6" t="s">
        <v>814</v>
      </c>
      <c r="K257" s="54">
        <v>1.3565</v>
      </c>
      <c r="L257" s="56" t="str">
        <f t="shared" si="37"/>
        <v>49700</v>
      </c>
      <c r="M257" s="55"/>
      <c r="N257" s="8">
        <f t="shared" si="32"/>
        <v>248.169805</v>
      </c>
      <c r="O257" s="8">
        <f t="shared" si="33"/>
        <v>196.15469000000002</v>
      </c>
      <c r="P257" s="8">
        <f t="shared" si="34"/>
        <v>74.212240000000008</v>
      </c>
      <c r="Q257" s="51"/>
      <c r="R257" s="8">
        <f t="shared" si="35"/>
        <v>1781.0937600000002</v>
      </c>
      <c r="S257" s="8">
        <f t="shared" si="36"/>
        <v>550.53369999999995</v>
      </c>
      <c r="T257" s="8">
        <f t="shared" si="31"/>
        <v>1285.3693499999999</v>
      </c>
    </row>
    <row r="258" spans="1:20">
      <c r="A258" s="61"/>
      <c r="B258" s="62"/>
      <c r="C258" s="62"/>
      <c r="D258" s="63"/>
      <c r="E258" s="63"/>
      <c r="F258" s="63"/>
      <c r="G258" s="63"/>
      <c r="H258" s="64"/>
      <c r="I258" s="63"/>
      <c r="J258" s="63"/>
      <c r="K258" s="65"/>
      <c r="L258" s="64"/>
      <c r="M258" s="55"/>
      <c r="N258" s="66"/>
      <c r="O258" s="66"/>
      <c r="P258" s="66"/>
      <c r="Q258" s="51"/>
      <c r="R258" s="66"/>
      <c r="S258" s="66"/>
      <c r="T258" s="66"/>
    </row>
    <row r="259" spans="1:20">
      <c r="A259" s="57">
        <v>19740</v>
      </c>
      <c r="B259" s="58" t="s">
        <v>841</v>
      </c>
      <c r="C259" s="58" t="s">
        <v>842</v>
      </c>
      <c r="D259" s="6" t="s">
        <v>843</v>
      </c>
      <c r="E259" s="6" t="s">
        <v>844</v>
      </c>
      <c r="F259" s="6" t="s">
        <v>30</v>
      </c>
      <c r="G259" s="6" t="s">
        <v>845</v>
      </c>
      <c r="H259" s="56" t="s">
        <v>846</v>
      </c>
      <c r="I259" s="6" t="s">
        <v>30</v>
      </c>
      <c r="J259" s="6" t="s">
        <v>845</v>
      </c>
      <c r="K259" s="54">
        <v>1.0082</v>
      </c>
      <c r="L259" s="56" t="str">
        <f t="shared" ref="L259:L290" si="38">H259</f>
        <v>19740</v>
      </c>
      <c r="M259" s="55"/>
      <c r="N259" s="8">
        <f t="shared" si="32"/>
        <v>200.463154</v>
      </c>
      <c r="O259" s="8">
        <f t="shared" si="33"/>
        <v>158.447732</v>
      </c>
      <c r="P259" s="8">
        <f t="shared" si="34"/>
        <v>59.945872000000001</v>
      </c>
      <c r="Q259" s="51"/>
      <c r="R259" s="8">
        <f t="shared" si="35"/>
        <v>1438.700928</v>
      </c>
      <c r="S259" s="8">
        <f t="shared" si="36"/>
        <v>463.52836000000002</v>
      </c>
      <c r="T259" s="8">
        <f t="shared" si="31"/>
        <v>1052.0431799999999</v>
      </c>
    </row>
    <row r="260" spans="1:20">
      <c r="A260" s="57">
        <v>99906</v>
      </c>
      <c r="B260" s="58" t="s">
        <v>847</v>
      </c>
      <c r="C260" s="58" t="s">
        <v>848</v>
      </c>
      <c r="D260" s="6" t="s">
        <v>849</v>
      </c>
      <c r="E260" s="6" t="s">
        <v>844</v>
      </c>
      <c r="F260" s="6" t="s">
        <v>24</v>
      </c>
      <c r="G260" s="6" t="s">
        <v>850</v>
      </c>
      <c r="H260" s="56">
        <v>99906</v>
      </c>
      <c r="I260" s="6" t="s">
        <v>24</v>
      </c>
      <c r="J260" s="6" t="s">
        <v>850</v>
      </c>
      <c r="K260" s="54">
        <v>1.0122</v>
      </c>
      <c r="L260" s="56">
        <f t="shared" si="38"/>
        <v>99906</v>
      </c>
      <c r="M260" s="55"/>
      <c r="N260" s="8">
        <f t="shared" si="32"/>
        <v>201.011034</v>
      </c>
      <c r="O260" s="8">
        <f t="shared" si="33"/>
        <v>158.88077200000001</v>
      </c>
      <c r="P260" s="8">
        <f t="shared" si="34"/>
        <v>60.109712000000002</v>
      </c>
      <c r="Q260" s="51"/>
      <c r="R260" s="8">
        <f t="shared" si="35"/>
        <v>1442.633088</v>
      </c>
      <c r="S260" s="8">
        <f t="shared" si="36"/>
        <v>464.52755999999999</v>
      </c>
      <c r="T260" s="8">
        <f t="shared" si="31"/>
        <v>1054.7227800000001</v>
      </c>
    </row>
    <row r="261" spans="1:20">
      <c r="A261" s="57">
        <v>19740</v>
      </c>
      <c r="B261" s="58" t="s">
        <v>851</v>
      </c>
      <c r="C261" s="58" t="s">
        <v>852</v>
      </c>
      <c r="D261" s="6" t="s">
        <v>853</v>
      </c>
      <c r="E261" s="6" t="s">
        <v>844</v>
      </c>
      <c r="F261" s="6" t="s">
        <v>30</v>
      </c>
      <c r="G261" s="6" t="s">
        <v>845</v>
      </c>
      <c r="H261" s="56" t="s">
        <v>846</v>
      </c>
      <c r="I261" s="6" t="s">
        <v>30</v>
      </c>
      <c r="J261" s="6" t="s">
        <v>845</v>
      </c>
      <c r="K261" s="54">
        <v>1.0082</v>
      </c>
      <c r="L261" s="56" t="str">
        <f t="shared" si="38"/>
        <v>19740</v>
      </c>
      <c r="M261" s="55"/>
      <c r="N261" s="8">
        <f t="shared" si="32"/>
        <v>200.463154</v>
      </c>
      <c r="O261" s="8">
        <f t="shared" si="33"/>
        <v>158.447732</v>
      </c>
      <c r="P261" s="8">
        <f t="shared" si="34"/>
        <v>59.945872000000001</v>
      </c>
      <c r="Q261" s="51"/>
      <c r="R261" s="8">
        <f t="shared" si="35"/>
        <v>1438.700928</v>
      </c>
      <c r="S261" s="8">
        <f t="shared" si="36"/>
        <v>463.52836000000002</v>
      </c>
      <c r="T261" s="8">
        <f t="shared" si="31"/>
        <v>1052.0431799999999</v>
      </c>
    </row>
    <row r="262" spans="1:20">
      <c r="A262" s="57">
        <v>99906</v>
      </c>
      <c r="B262" s="58" t="s">
        <v>854</v>
      </c>
      <c r="C262" s="58" t="s">
        <v>855</v>
      </c>
      <c r="D262" s="6" t="s">
        <v>856</v>
      </c>
      <c r="E262" s="6" t="s">
        <v>844</v>
      </c>
      <c r="F262" s="6" t="s">
        <v>24</v>
      </c>
      <c r="G262" s="6" t="s">
        <v>850</v>
      </c>
      <c r="H262" s="56">
        <v>99906</v>
      </c>
      <c r="I262" s="6" t="s">
        <v>24</v>
      </c>
      <c r="J262" s="6" t="s">
        <v>850</v>
      </c>
      <c r="K262" s="54">
        <v>1.0122</v>
      </c>
      <c r="L262" s="56">
        <f t="shared" si="38"/>
        <v>99906</v>
      </c>
      <c r="M262" s="55"/>
      <c r="N262" s="8">
        <f t="shared" si="32"/>
        <v>201.011034</v>
      </c>
      <c r="O262" s="8">
        <f t="shared" si="33"/>
        <v>158.88077200000001</v>
      </c>
      <c r="P262" s="8">
        <f t="shared" si="34"/>
        <v>60.109712000000002</v>
      </c>
      <c r="Q262" s="51"/>
      <c r="R262" s="8">
        <f t="shared" si="35"/>
        <v>1442.633088</v>
      </c>
      <c r="S262" s="8">
        <f t="shared" si="36"/>
        <v>464.52755999999999</v>
      </c>
      <c r="T262" s="8">
        <f t="shared" si="31"/>
        <v>1054.7227800000001</v>
      </c>
    </row>
    <row r="263" spans="1:20">
      <c r="A263" s="57">
        <v>99906</v>
      </c>
      <c r="B263" s="58" t="s">
        <v>857</v>
      </c>
      <c r="C263" s="58" t="s">
        <v>858</v>
      </c>
      <c r="D263" s="6" t="s">
        <v>859</v>
      </c>
      <c r="E263" s="6" t="s">
        <v>844</v>
      </c>
      <c r="F263" s="6" t="s">
        <v>24</v>
      </c>
      <c r="G263" s="6" t="s">
        <v>850</v>
      </c>
      <c r="H263" s="56">
        <v>99906</v>
      </c>
      <c r="I263" s="6" t="s">
        <v>24</v>
      </c>
      <c r="J263" s="6" t="s">
        <v>850</v>
      </c>
      <c r="K263" s="54">
        <v>1.0122</v>
      </c>
      <c r="L263" s="56">
        <f t="shared" si="38"/>
        <v>99906</v>
      </c>
      <c r="M263" s="55"/>
      <c r="N263" s="8">
        <f t="shared" si="32"/>
        <v>201.011034</v>
      </c>
      <c r="O263" s="8">
        <f t="shared" si="33"/>
        <v>158.88077200000001</v>
      </c>
      <c r="P263" s="8">
        <f t="shared" si="34"/>
        <v>60.109712000000002</v>
      </c>
      <c r="Q263" s="51"/>
      <c r="R263" s="8">
        <f t="shared" si="35"/>
        <v>1442.633088</v>
      </c>
      <c r="S263" s="8">
        <f t="shared" si="36"/>
        <v>464.52755999999999</v>
      </c>
      <c r="T263" s="8">
        <f t="shared" si="31"/>
        <v>1054.7227800000001</v>
      </c>
    </row>
    <row r="264" spans="1:20">
      <c r="A264" s="57">
        <v>99906</v>
      </c>
      <c r="B264" s="58" t="s">
        <v>860</v>
      </c>
      <c r="C264" s="58" t="s">
        <v>861</v>
      </c>
      <c r="D264" s="6" t="s">
        <v>862</v>
      </c>
      <c r="E264" s="6" t="s">
        <v>844</v>
      </c>
      <c r="F264" s="6" t="s">
        <v>24</v>
      </c>
      <c r="G264" s="6" t="s">
        <v>850</v>
      </c>
      <c r="H264" s="56">
        <v>99906</v>
      </c>
      <c r="I264" s="6" t="s">
        <v>24</v>
      </c>
      <c r="J264" s="6" t="s">
        <v>850</v>
      </c>
      <c r="K264" s="54">
        <v>1.0122</v>
      </c>
      <c r="L264" s="56">
        <f t="shared" si="38"/>
        <v>99906</v>
      </c>
      <c r="M264" s="55"/>
      <c r="N264" s="8">
        <f t="shared" si="32"/>
        <v>201.011034</v>
      </c>
      <c r="O264" s="8">
        <f t="shared" si="33"/>
        <v>158.88077200000001</v>
      </c>
      <c r="P264" s="8">
        <f t="shared" si="34"/>
        <v>60.109712000000002</v>
      </c>
      <c r="Q264" s="51"/>
      <c r="R264" s="8">
        <f t="shared" si="35"/>
        <v>1442.633088</v>
      </c>
      <c r="S264" s="8">
        <f t="shared" si="36"/>
        <v>464.52755999999999</v>
      </c>
      <c r="T264" s="8">
        <f t="shared" si="31"/>
        <v>1054.7227800000001</v>
      </c>
    </row>
    <row r="265" spans="1:20">
      <c r="A265" s="57">
        <v>14500</v>
      </c>
      <c r="B265" s="58" t="s">
        <v>863</v>
      </c>
      <c r="C265" s="58" t="s">
        <v>864</v>
      </c>
      <c r="D265" s="6" t="s">
        <v>865</v>
      </c>
      <c r="E265" s="6" t="s">
        <v>844</v>
      </c>
      <c r="F265" s="6" t="s">
        <v>30</v>
      </c>
      <c r="G265" s="6" t="s">
        <v>866</v>
      </c>
      <c r="H265" s="56" t="s">
        <v>867</v>
      </c>
      <c r="I265" s="6" t="s">
        <v>30</v>
      </c>
      <c r="J265" s="6" t="s">
        <v>866</v>
      </c>
      <c r="K265" s="54">
        <v>1.0611999999999999</v>
      </c>
      <c r="L265" s="56" t="str">
        <f t="shared" si="38"/>
        <v>14500</v>
      </c>
      <c r="M265" s="55"/>
      <c r="N265" s="8">
        <f t="shared" si="32"/>
        <v>207.72256400000001</v>
      </c>
      <c r="O265" s="8">
        <f t="shared" si="33"/>
        <v>164.18551199999999</v>
      </c>
      <c r="P265" s="8">
        <f t="shared" si="34"/>
        <v>62.116751999999998</v>
      </c>
      <c r="Q265" s="51"/>
      <c r="R265" s="8">
        <f t="shared" si="35"/>
        <v>1490.802048</v>
      </c>
      <c r="S265" s="8">
        <f t="shared" si="36"/>
        <v>476.76776000000001</v>
      </c>
      <c r="T265" s="8">
        <f t="shared" ref="T265:T328" si="39">(K265*669.9)+376.65</f>
        <v>1087.5478799999999</v>
      </c>
    </row>
    <row r="266" spans="1:20">
      <c r="A266" s="57">
        <v>19740</v>
      </c>
      <c r="B266" s="58" t="s">
        <v>868</v>
      </c>
      <c r="C266" s="58" t="s">
        <v>869</v>
      </c>
      <c r="D266" s="6" t="s">
        <v>870</v>
      </c>
      <c r="E266" s="6" t="s">
        <v>844</v>
      </c>
      <c r="F266" s="6" t="s">
        <v>30</v>
      </c>
      <c r="G266" s="6" t="s">
        <v>845</v>
      </c>
      <c r="H266" s="56" t="s">
        <v>846</v>
      </c>
      <c r="I266" s="6" t="s">
        <v>30</v>
      </c>
      <c r="J266" s="6" t="s">
        <v>845</v>
      </c>
      <c r="K266" s="54">
        <v>1.0082</v>
      </c>
      <c r="L266" s="56" t="str">
        <f t="shared" si="38"/>
        <v>19740</v>
      </c>
      <c r="M266" s="55"/>
      <c r="N266" s="8">
        <f t="shared" si="32"/>
        <v>200.463154</v>
      </c>
      <c r="O266" s="8">
        <f t="shared" si="33"/>
        <v>158.447732</v>
      </c>
      <c r="P266" s="8">
        <f t="shared" si="34"/>
        <v>59.945872000000001</v>
      </c>
      <c r="Q266" s="51"/>
      <c r="R266" s="8">
        <f t="shared" si="35"/>
        <v>1438.700928</v>
      </c>
      <c r="S266" s="8">
        <f t="shared" si="36"/>
        <v>463.52836000000002</v>
      </c>
      <c r="T266" s="8">
        <f t="shared" si="39"/>
        <v>1052.0431799999999</v>
      </c>
    </row>
    <row r="267" spans="1:20">
      <c r="A267" s="57">
        <v>99906</v>
      </c>
      <c r="B267" s="58" t="s">
        <v>871</v>
      </c>
      <c r="C267" s="58" t="s">
        <v>872</v>
      </c>
      <c r="D267" s="6" t="s">
        <v>873</v>
      </c>
      <c r="E267" s="6" t="s">
        <v>844</v>
      </c>
      <c r="F267" s="6" t="s">
        <v>24</v>
      </c>
      <c r="G267" s="6" t="s">
        <v>850</v>
      </c>
      <c r="H267" s="56">
        <v>99906</v>
      </c>
      <c r="I267" s="6" t="s">
        <v>24</v>
      </c>
      <c r="J267" s="6" t="s">
        <v>850</v>
      </c>
      <c r="K267" s="54">
        <v>1.0122</v>
      </c>
      <c r="L267" s="56">
        <f t="shared" si="38"/>
        <v>99906</v>
      </c>
      <c r="M267" s="55"/>
      <c r="N267" s="8">
        <f t="shared" si="32"/>
        <v>201.011034</v>
      </c>
      <c r="O267" s="8">
        <f t="shared" si="33"/>
        <v>158.88077200000001</v>
      </c>
      <c r="P267" s="8">
        <f t="shared" si="34"/>
        <v>60.109712000000002</v>
      </c>
      <c r="Q267" s="51"/>
      <c r="R267" s="8">
        <f t="shared" si="35"/>
        <v>1442.633088</v>
      </c>
      <c r="S267" s="8">
        <f t="shared" si="36"/>
        <v>464.52755999999999</v>
      </c>
      <c r="T267" s="8">
        <f t="shared" si="39"/>
        <v>1054.7227800000001</v>
      </c>
    </row>
    <row r="268" spans="1:20">
      <c r="A268" s="57">
        <v>99906</v>
      </c>
      <c r="B268" s="58" t="s">
        <v>874</v>
      </c>
      <c r="C268" s="58" t="s">
        <v>875</v>
      </c>
      <c r="D268" s="6" t="s">
        <v>876</v>
      </c>
      <c r="E268" s="6" t="s">
        <v>844</v>
      </c>
      <c r="F268" s="6" t="s">
        <v>24</v>
      </c>
      <c r="G268" s="6" t="s">
        <v>850</v>
      </c>
      <c r="H268" s="56">
        <v>99906</v>
      </c>
      <c r="I268" s="6" t="s">
        <v>24</v>
      </c>
      <c r="J268" s="6" t="s">
        <v>850</v>
      </c>
      <c r="K268" s="54">
        <v>1.0122</v>
      </c>
      <c r="L268" s="56">
        <f t="shared" si="38"/>
        <v>99906</v>
      </c>
      <c r="M268" s="55"/>
      <c r="N268" s="8">
        <f t="shared" si="32"/>
        <v>201.011034</v>
      </c>
      <c r="O268" s="8">
        <f t="shared" si="33"/>
        <v>158.88077200000001</v>
      </c>
      <c r="P268" s="8">
        <f t="shared" si="34"/>
        <v>60.109712000000002</v>
      </c>
      <c r="Q268" s="51"/>
      <c r="R268" s="8">
        <f t="shared" si="35"/>
        <v>1442.633088</v>
      </c>
      <c r="S268" s="8">
        <f t="shared" si="36"/>
        <v>464.52755999999999</v>
      </c>
      <c r="T268" s="8">
        <f t="shared" si="39"/>
        <v>1054.7227800000001</v>
      </c>
    </row>
    <row r="269" spans="1:20">
      <c r="A269" s="57">
        <v>19740</v>
      </c>
      <c r="B269" s="58" t="s">
        <v>877</v>
      </c>
      <c r="C269" s="58" t="s">
        <v>878</v>
      </c>
      <c r="D269" s="6" t="s">
        <v>879</v>
      </c>
      <c r="E269" s="6" t="s">
        <v>844</v>
      </c>
      <c r="F269" s="6" t="s">
        <v>30</v>
      </c>
      <c r="G269" s="6" t="s">
        <v>845</v>
      </c>
      <c r="H269" s="56" t="s">
        <v>846</v>
      </c>
      <c r="I269" s="6" t="s">
        <v>30</v>
      </c>
      <c r="J269" s="6" t="s">
        <v>845</v>
      </c>
      <c r="K269" s="54">
        <v>1.0082</v>
      </c>
      <c r="L269" s="56" t="str">
        <f t="shared" si="38"/>
        <v>19740</v>
      </c>
      <c r="M269" s="55"/>
      <c r="N269" s="8">
        <f t="shared" si="32"/>
        <v>200.463154</v>
      </c>
      <c r="O269" s="8">
        <f t="shared" si="33"/>
        <v>158.447732</v>
      </c>
      <c r="P269" s="8">
        <f t="shared" si="34"/>
        <v>59.945872000000001</v>
      </c>
      <c r="Q269" s="51"/>
      <c r="R269" s="8">
        <f t="shared" si="35"/>
        <v>1438.700928</v>
      </c>
      <c r="S269" s="8">
        <f t="shared" si="36"/>
        <v>463.52836000000002</v>
      </c>
      <c r="T269" s="8">
        <f t="shared" si="39"/>
        <v>1052.0431799999999</v>
      </c>
    </row>
    <row r="270" spans="1:20">
      <c r="A270" s="57">
        <v>99906</v>
      </c>
      <c r="B270" s="58" t="s">
        <v>880</v>
      </c>
      <c r="C270" s="58" t="s">
        <v>881</v>
      </c>
      <c r="D270" s="6" t="s">
        <v>882</v>
      </c>
      <c r="E270" s="6" t="s">
        <v>844</v>
      </c>
      <c r="F270" s="6" t="s">
        <v>24</v>
      </c>
      <c r="G270" s="6" t="s">
        <v>850</v>
      </c>
      <c r="H270" s="56">
        <v>99906</v>
      </c>
      <c r="I270" s="6" t="s">
        <v>24</v>
      </c>
      <c r="J270" s="6" t="s">
        <v>850</v>
      </c>
      <c r="K270" s="54">
        <v>1.0122</v>
      </c>
      <c r="L270" s="56">
        <f t="shared" si="38"/>
        <v>99906</v>
      </c>
      <c r="M270" s="55"/>
      <c r="N270" s="8">
        <f t="shared" ref="N270:N331" si="40">(K270*136.97)+62.37</f>
        <v>201.011034</v>
      </c>
      <c r="O270" s="8">
        <f t="shared" ref="O270:O331" si="41">(K270*108.26)+49.3</f>
        <v>158.88077200000001</v>
      </c>
      <c r="P270" s="8">
        <f t="shared" ref="P270:P331" si="42">(K270*40.96)+18.65</f>
        <v>60.109712000000002</v>
      </c>
      <c r="Q270" s="51"/>
      <c r="R270" s="8">
        <f t="shared" ref="R270:R331" si="43">((K270*40.96)+18.65)*24</f>
        <v>1442.633088</v>
      </c>
      <c r="S270" s="8">
        <f t="shared" ref="S270:S331" si="44">(K270*249.8)+211.68</f>
        <v>464.52755999999999</v>
      </c>
      <c r="T270" s="8">
        <f t="shared" si="39"/>
        <v>1054.7227800000001</v>
      </c>
    </row>
    <row r="271" spans="1:20">
      <c r="A271" s="57">
        <v>99906</v>
      </c>
      <c r="B271" s="58" t="s">
        <v>883</v>
      </c>
      <c r="C271" s="58" t="s">
        <v>884</v>
      </c>
      <c r="D271" s="6" t="s">
        <v>885</v>
      </c>
      <c r="E271" s="6" t="s">
        <v>844</v>
      </c>
      <c r="F271" s="6" t="s">
        <v>24</v>
      </c>
      <c r="G271" s="6" t="s">
        <v>850</v>
      </c>
      <c r="H271" s="56">
        <v>99906</v>
      </c>
      <c r="I271" s="6" t="s">
        <v>24</v>
      </c>
      <c r="J271" s="6" t="s">
        <v>850</v>
      </c>
      <c r="K271" s="54">
        <v>1.0122</v>
      </c>
      <c r="L271" s="56">
        <f t="shared" si="38"/>
        <v>99906</v>
      </c>
      <c r="M271" s="55"/>
      <c r="N271" s="8">
        <f t="shared" si="40"/>
        <v>201.011034</v>
      </c>
      <c r="O271" s="8">
        <f t="shared" si="41"/>
        <v>158.88077200000001</v>
      </c>
      <c r="P271" s="8">
        <f t="shared" si="42"/>
        <v>60.109712000000002</v>
      </c>
      <c r="Q271" s="51"/>
      <c r="R271" s="8">
        <f t="shared" si="43"/>
        <v>1442.633088</v>
      </c>
      <c r="S271" s="8">
        <f t="shared" si="44"/>
        <v>464.52755999999999</v>
      </c>
      <c r="T271" s="8">
        <f t="shared" si="39"/>
        <v>1054.7227800000001</v>
      </c>
    </row>
    <row r="272" spans="1:20">
      <c r="A272" s="57">
        <v>99906</v>
      </c>
      <c r="B272" s="58" t="s">
        <v>886</v>
      </c>
      <c r="C272" s="58" t="s">
        <v>887</v>
      </c>
      <c r="D272" s="6" t="s">
        <v>888</v>
      </c>
      <c r="E272" s="6" t="s">
        <v>844</v>
      </c>
      <c r="F272" s="6" t="s">
        <v>24</v>
      </c>
      <c r="G272" s="6" t="s">
        <v>850</v>
      </c>
      <c r="H272" s="56">
        <v>99906</v>
      </c>
      <c r="I272" s="6" t="s">
        <v>24</v>
      </c>
      <c r="J272" s="6" t="s">
        <v>850</v>
      </c>
      <c r="K272" s="54">
        <v>1.0122</v>
      </c>
      <c r="L272" s="56">
        <f t="shared" si="38"/>
        <v>99906</v>
      </c>
      <c r="M272" s="55"/>
      <c r="N272" s="8">
        <f t="shared" si="40"/>
        <v>201.011034</v>
      </c>
      <c r="O272" s="8">
        <f t="shared" si="41"/>
        <v>158.88077200000001</v>
      </c>
      <c r="P272" s="8">
        <f t="shared" si="42"/>
        <v>60.109712000000002</v>
      </c>
      <c r="Q272" s="51"/>
      <c r="R272" s="8">
        <f t="shared" si="43"/>
        <v>1442.633088</v>
      </c>
      <c r="S272" s="8">
        <f t="shared" si="44"/>
        <v>464.52755999999999</v>
      </c>
      <c r="T272" s="8">
        <f t="shared" si="39"/>
        <v>1054.7227800000001</v>
      </c>
    </row>
    <row r="273" spans="1:20">
      <c r="A273" s="57">
        <v>99906</v>
      </c>
      <c r="B273" s="58" t="s">
        <v>889</v>
      </c>
      <c r="C273" s="58" t="s">
        <v>890</v>
      </c>
      <c r="D273" s="6" t="s">
        <v>891</v>
      </c>
      <c r="E273" s="6" t="s">
        <v>844</v>
      </c>
      <c r="F273" s="6" t="s">
        <v>24</v>
      </c>
      <c r="G273" s="6" t="s">
        <v>850</v>
      </c>
      <c r="H273" s="56">
        <v>99906</v>
      </c>
      <c r="I273" s="6" t="s">
        <v>24</v>
      </c>
      <c r="J273" s="6" t="s">
        <v>850</v>
      </c>
      <c r="K273" s="54">
        <v>1.0122</v>
      </c>
      <c r="L273" s="56">
        <f t="shared" si="38"/>
        <v>99906</v>
      </c>
      <c r="M273" s="55"/>
      <c r="N273" s="8">
        <f t="shared" si="40"/>
        <v>201.011034</v>
      </c>
      <c r="O273" s="8">
        <f t="shared" si="41"/>
        <v>158.88077200000001</v>
      </c>
      <c r="P273" s="8">
        <f t="shared" si="42"/>
        <v>60.109712000000002</v>
      </c>
      <c r="Q273" s="51"/>
      <c r="R273" s="8">
        <f t="shared" si="43"/>
        <v>1442.633088</v>
      </c>
      <c r="S273" s="8">
        <f t="shared" si="44"/>
        <v>464.52755999999999</v>
      </c>
      <c r="T273" s="8">
        <f t="shared" si="39"/>
        <v>1054.7227800000001</v>
      </c>
    </row>
    <row r="274" spans="1:20">
      <c r="A274" s="57">
        <v>99906</v>
      </c>
      <c r="B274" s="58" t="s">
        <v>892</v>
      </c>
      <c r="C274" s="58" t="s">
        <v>893</v>
      </c>
      <c r="D274" s="6" t="s">
        <v>894</v>
      </c>
      <c r="E274" s="6" t="s">
        <v>844</v>
      </c>
      <c r="F274" s="6" t="s">
        <v>24</v>
      </c>
      <c r="G274" s="6" t="s">
        <v>850</v>
      </c>
      <c r="H274" s="56">
        <v>99906</v>
      </c>
      <c r="I274" s="6" t="s">
        <v>24</v>
      </c>
      <c r="J274" s="6" t="s">
        <v>850</v>
      </c>
      <c r="K274" s="54">
        <v>1.0122</v>
      </c>
      <c r="L274" s="56">
        <f t="shared" si="38"/>
        <v>99906</v>
      </c>
      <c r="M274" s="55"/>
      <c r="N274" s="8">
        <f t="shared" si="40"/>
        <v>201.011034</v>
      </c>
      <c r="O274" s="8">
        <f t="shared" si="41"/>
        <v>158.88077200000001</v>
      </c>
      <c r="P274" s="8">
        <f t="shared" si="42"/>
        <v>60.109712000000002</v>
      </c>
      <c r="Q274" s="51"/>
      <c r="R274" s="8">
        <f t="shared" si="43"/>
        <v>1442.633088</v>
      </c>
      <c r="S274" s="8">
        <f t="shared" si="44"/>
        <v>464.52755999999999</v>
      </c>
      <c r="T274" s="8">
        <f t="shared" si="39"/>
        <v>1054.7227800000001</v>
      </c>
    </row>
    <row r="275" spans="1:20">
      <c r="A275" s="57">
        <v>19740</v>
      </c>
      <c r="B275" s="58" t="s">
        <v>895</v>
      </c>
      <c r="C275" s="58" t="s">
        <v>896</v>
      </c>
      <c r="D275" s="6" t="s">
        <v>897</v>
      </c>
      <c r="E275" s="6" t="s">
        <v>844</v>
      </c>
      <c r="F275" s="6" t="s">
        <v>30</v>
      </c>
      <c r="G275" s="6" t="s">
        <v>845</v>
      </c>
      <c r="H275" s="56" t="s">
        <v>846</v>
      </c>
      <c r="I275" s="6" t="s">
        <v>30</v>
      </c>
      <c r="J275" s="6" t="s">
        <v>845</v>
      </c>
      <c r="K275" s="54">
        <v>1.0082</v>
      </c>
      <c r="L275" s="56" t="str">
        <f t="shared" si="38"/>
        <v>19740</v>
      </c>
      <c r="M275" s="55"/>
      <c r="N275" s="8">
        <f t="shared" si="40"/>
        <v>200.463154</v>
      </c>
      <c r="O275" s="8">
        <f t="shared" si="41"/>
        <v>158.447732</v>
      </c>
      <c r="P275" s="8">
        <f t="shared" si="42"/>
        <v>59.945872000000001</v>
      </c>
      <c r="Q275" s="51"/>
      <c r="R275" s="8">
        <f t="shared" si="43"/>
        <v>1438.700928</v>
      </c>
      <c r="S275" s="8">
        <f t="shared" si="44"/>
        <v>463.52836000000002</v>
      </c>
      <c r="T275" s="8">
        <f t="shared" si="39"/>
        <v>1052.0431799999999</v>
      </c>
    </row>
    <row r="276" spans="1:20">
      <c r="A276" s="57">
        <v>99906</v>
      </c>
      <c r="B276" s="58" t="s">
        <v>898</v>
      </c>
      <c r="C276" s="58" t="s">
        <v>899</v>
      </c>
      <c r="D276" s="6" t="s">
        <v>900</v>
      </c>
      <c r="E276" s="6" t="s">
        <v>844</v>
      </c>
      <c r="F276" s="6" t="s">
        <v>24</v>
      </c>
      <c r="G276" s="6" t="s">
        <v>850</v>
      </c>
      <c r="H276" s="56">
        <v>99906</v>
      </c>
      <c r="I276" s="6" t="s">
        <v>24</v>
      </c>
      <c r="J276" s="6" t="s">
        <v>850</v>
      </c>
      <c r="K276" s="54">
        <v>1.0122</v>
      </c>
      <c r="L276" s="56">
        <f t="shared" si="38"/>
        <v>99906</v>
      </c>
      <c r="M276" s="55"/>
      <c r="N276" s="8">
        <f t="shared" si="40"/>
        <v>201.011034</v>
      </c>
      <c r="O276" s="8">
        <f t="shared" si="41"/>
        <v>158.88077200000001</v>
      </c>
      <c r="P276" s="8">
        <f t="shared" si="42"/>
        <v>60.109712000000002</v>
      </c>
      <c r="Q276" s="51"/>
      <c r="R276" s="8">
        <f t="shared" si="43"/>
        <v>1442.633088</v>
      </c>
      <c r="S276" s="8">
        <f t="shared" si="44"/>
        <v>464.52755999999999</v>
      </c>
      <c r="T276" s="8">
        <f t="shared" si="39"/>
        <v>1054.7227800000001</v>
      </c>
    </row>
    <row r="277" spans="1:20">
      <c r="A277" s="57">
        <v>19740</v>
      </c>
      <c r="B277" s="58" t="s">
        <v>901</v>
      </c>
      <c r="C277" s="58" t="s">
        <v>902</v>
      </c>
      <c r="D277" s="6" t="s">
        <v>903</v>
      </c>
      <c r="E277" s="6" t="s">
        <v>844</v>
      </c>
      <c r="F277" s="6" t="s">
        <v>30</v>
      </c>
      <c r="G277" s="6" t="s">
        <v>845</v>
      </c>
      <c r="H277" s="56" t="s">
        <v>846</v>
      </c>
      <c r="I277" s="6" t="s">
        <v>30</v>
      </c>
      <c r="J277" s="6" t="s">
        <v>845</v>
      </c>
      <c r="K277" s="54">
        <v>1.0082</v>
      </c>
      <c r="L277" s="56" t="str">
        <f t="shared" si="38"/>
        <v>19740</v>
      </c>
      <c r="M277" s="55"/>
      <c r="N277" s="8">
        <f t="shared" si="40"/>
        <v>200.463154</v>
      </c>
      <c r="O277" s="8">
        <f t="shared" si="41"/>
        <v>158.447732</v>
      </c>
      <c r="P277" s="8">
        <f t="shared" si="42"/>
        <v>59.945872000000001</v>
      </c>
      <c r="Q277" s="51"/>
      <c r="R277" s="8">
        <f t="shared" si="43"/>
        <v>1438.700928</v>
      </c>
      <c r="S277" s="8">
        <f t="shared" si="44"/>
        <v>463.52836000000002</v>
      </c>
      <c r="T277" s="8">
        <f t="shared" si="39"/>
        <v>1052.0431799999999</v>
      </c>
    </row>
    <row r="278" spans="1:20">
      <c r="A278" s="57">
        <v>99906</v>
      </c>
      <c r="B278" s="58" t="s">
        <v>904</v>
      </c>
      <c r="C278" s="58" t="s">
        <v>905</v>
      </c>
      <c r="D278" s="6" t="s">
        <v>906</v>
      </c>
      <c r="E278" s="6" t="s">
        <v>844</v>
      </c>
      <c r="F278" s="6" t="s">
        <v>24</v>
      </c>
      <c r="G278" s="6" t="s">
        <v>850</v>
      </c>
      <c r="H278" s="56">
        <v>99906</v>
      </c>
      <c r="I278" s="6" t="s">
        <v>24</v>
      </c>
      <c r="J278" s="6" t="s">
        <v>850</v>
      </c>
      <c r="K278" s="54">
        <v>1.0122</v>
      </c>
      <c r="L278" s="56">
        <f t="shared" si="38"/>
        <v>99906</v>
      </c>
      <c r="M278" s="55"/>
      <c r="N278" s="8">
        <f t="shared" si="40"/>
        <v>201.011034</v>
      </c>
      <c r="O278" s="8">
        <f t="shared" si="41"/>
        <v>158.88077200000001</v>
      </c>
      <c r="P278" s="8">
        <f t="shared" si="42"/>
        <v>60.109712000000002</v>
      </c>
      <c r="Q278" s="51"/>
      <c r="R278" s="8">
        <f t="shared" si="43"/>
        <v>1442.633088</v>
      </c>
      <c r="S278" s="8">
        <f t="shared" si="44"/>
        <v>464.52755999999999</v>
      </c>
      <c r="T278" s="8">
        <f t="shared" si="39"/>
        <v>1054.7227800000001</v>
      </c>
    </row>
    <row r="279" spans="1:20">
      <c r="A279" s="57">
        <v>17820</v>
      </c>
      <c r="B279" s="58" t="s">
        <v>907</v>
      </c>
      <c r="C279" s="58" t="s">
        <v>908</v>
      </c>
      <c r="D279" s="6" t="s">
        <v>909</v>
      </c>
      <c r="E279" s="6" t="s">
        <v>844</v>
      </c>
      <c r="F279" s="6" t="s">
        <v>30</v>
      </c>
      <c r="G279" s="6" t="s">
        <v>910</v>
      </c>
      <c r="H279" s="56" t="s">
        <v>911</v>
      </c>
      <c r="I279" s="6" t="s">
        <v>30</v>
      </c>
      <c r="J279" s="6" t="s">
        <v>910</v>
      </c>
      <c r="K279" s="54">
        <v>0.96850000000000003</v>
      </c>
      <c r="L279" s="56" t="str">
        <f t="shared" si="38"/>
        <v>17820</v>
      </c>
      <c r="M279" s="55"/>
      <c r="N279" s="8">
        <f t="shared" si="40"/>
        <v>195.02544500000002</v>
      </c>
      <c r="O279" s="8">
        <f t="shared" si="41"/>
        <v>154.14981</v>
      </c>
      <c r="P279" s="8">
        <f t="shared" si="42"/>
        <v>58.319760000000002</v>
      </c>
      <c r="Q279" s="51"/>
      <c r="R279" s="8">
        <f t="shared" si="43"/>
        <v>1399.6742400000001</v>
      </c>
      <c r="S279" s="8">
        <f t="shared" si="44"/>
        <v>453.61130000000003</v>
      </c>
      <c r="T279" s="8">
        <f t="shared" si="39"/>
        <v>1025.4481499999999</v>
      </c>
    </row>
    <row r="280" spans="1:20">
      <c r="A280" s="57">
        <v>19740</v>
      </c>
      <c r="B280" s="58" t="s">
        <v>912</v>
      </c>
      <c r="C280" s="58" t="s">
        <v>913</v>
      </c>
      <c r="D280" s="6" t="s">
        <v>914</v>
      </c>
      <c r="E280" s="6" t="s">
        <v>844</v>
      </c>
      <c r="F280" s="6" t="s">
        <v>30</v>
      </c>
      <c r="G280" s="6" t="s">
        <v>845</v>
      </c>
      <c r="H280" s="56" t="s">
        <v>846</v>
      </c>
      <c r="I280" s="6" t="s">
        <v>30</v>
      </c>
      <c r="J280" s="6" t="s">
        <v>845</v>
      </c>
      <c r="K280" s="54">
        <v>1.0082</v>
      </c>
      <c r="L280" s="56" t="str">
        <f t="shared" si="38"/>
        <v>19740</v>
      </c>
      <c r="M280" s="55"/>
      <c r="N280" s="8">
        <f t="shared" si="40"/>
        <v>200.463154</v>
      </c>
      <c r="O280" s="8">
        <f t="shared" si="41"/>
        <v>158.447732</v>
      </c>
      <c r="P280" s="8">
        <f t="shared" si="42"/>
        <v>59.945872000000001</v>
      </c>
      <c r="Q280" s="51"/>
      <c r="R280" s="8">
        <f t="shared" si="43"/>
        <v>1438.700928</v>
      </c>
      <c r="S280" s="8">
        <f t="shared" si="44"/>
        <v>463.52836000000002</v>
      </c>
      <c r="T280" s="8">
        <f t="shared" si="39"/>
        <v>1052.0431799999999</v>
      </c>
    </row>
    <row r="281" spans="1:20">
      <c r="A281" s="57">
        <v>99906</v>
      </c>
      <c r="B281" s="58" t="s">
        <v>915</v>
      </c>
      <c r="C281" s="58" t="s">
        <v>916</v>
      </c>
      <c r="D281" s="6" t="s">
        <v>917</v>
      </c>
      <c r="E281" s="6" t="s">
        <v>844</v>
      </c>
      <c r="F281" s="6" t="s">
        <v>24</v>
      </c>
      <c r="G281" s="6" t="s">
        <v>850</v>
      </c>
      <c r="H281" s="56">
        <v>99906</v>
      </c>
      <c r="I281" s="6" t="s">
        <v>24</v>
      </c>
      <c r="J281" s="6" t="s">
        <v>850</v>
      </c>
      <c r="K281" s="54">
        <v>1.0122</v>
      </c>
      <c r="L281" s="56">
        <f t="shared" si="38"/>
        <v>99906</v>
      </c>
      <c r="M281" s="55"/>
      <c r="N281" s="8">
        <f t="shared" si="40"/>
        <v>201.011034</v>
      </c>
      <c r="O281" s="8">
        <f t="shared" si="41"/>
        <v>158.88077200000001</v>
      </c>
      <c r="P281" s="8">
        <f t="shared" si="42"/>
        <v>60.109712000000002</v>
      </c>
      <c r="Q281" s="51"/>
      <c r="R281" s="8">
        <f t="shared" si="43"/>
        <v>1442.633088</v>
      </c>
      <c r="S281" s="8">
        <f t="shared" si="44"/>
        <v>464.52755999999999</v>
      </c>
      <c r="T281" s="8">
        <f t="shared" si="39"/>
        <v>1054.7227800000001</v>
      </c>
    </row>
    <row r="282" spans="1:20">
      <c r="A282" s="57">
        <v>99906</v>
      </c>
      <c r="B282" s="58" t="s">
        <v>918</v>
      </c>
      <c r="C282" s="58" t="s">
        <v>919</v>
      </c>
      <c r="D282" s="6" t="s">
        <v>920</v>
      </c>
      <c r="E282" s="6" t="s">
        <v>844</v>
      </c>
      <c r="F282" s="6" t="s">
        <v>24</v>
      </c>
      <c r="G282" s="6" t="s">
        <v>850</v>
      </c>
      <c r="H282" s="56">
        <v>99906</v>
      </c>
      <c r="I282" s="6" t="s">
        <v>24</v>
      </c>
      <c r="J282" s="6" t="s">
        <v>850</v>
      </c>
      <c r="K282" s="54">
        <v>1.0122</v>
      </c>
      <c r="L282" s="56">
        <f t="shared" si="38"/>
        <v>99906</v>
      </c>
      <c r="M282" s="55"/>
      <c r="N282" s="8">
        <f t="shared" si="40"/>
        <v>201.011034</v>
      </c>
      <c r="O282" s="8">
        <f t="shared" si="41"/>
        <v>158.88077200000001</v>
      </c>
      <c r="P282" s="8">
        <f t="shared" si="42"/>
        <v>60.109712000000002</v>
      </c>
      <c r="Q282" s="51"/>
      <c r="R282" s="8">
        <f t="shared" si="43"/>
        <v>1442.633088</v>
      </c>
      <c r="S282" s="8">
        <f t="shared" si="44"/>
        <v>464.52755999999999</v>
      </c>
      <c r="T282" s="8">
        <f t="shared" si="39"/>
        <v>1054.7227800000001</v>
      </c>
    </row>
    <row r="283" spans="1:20">
      <c r="A283" s="57">
        <v>19740</v>
      </c>
      <c r="B283" s="58" t="s">
        <v>921</v>
      </c>
      <c r="C283" s="58" t="s">
        <v>922</v>
      </c>
      <c r="D283" s="6" t="s">
        <v>923</v>
      </c>
      <c r="E283" s="6" t="s">
        <v>844</v>
      </c>
      <c r="F283" s="6" t="s">
        <v>30</v>
      </c>
      <c r="G283" s="6" t="s">
        <v>845</v>
      </c>
      <c r="H283" s="56" t="s">
        <v>846</v>
      </c>
      <c r="I283" s="6" t="s">
        <v>30</v>
      </c>
      <c r="J283" s="6" t="s">
        <v>845</v>
      </c>
      <c r="K283" s="54">
        <v>1.0082</v>
      </c>
      <c r="L283" s="56" t="str">
        <f t="shared" si="38"/>
        <v>19740</v>
      </c>
      <c r="M283" s="55"/>
      <c r="N283" s="8">
        <f t="shared" si="40"/>
        <v>200.463154</v>
      </c>
      <c r="O283" s="8">
        <f t="shared" si="41"/>
        <v>158.447732</v>
      </c>
      <c r="P283" s="8">
        <f t="shared" si="42"/>
        <v>59.945872000000001</v>
      </c>
      <c r="Q283" s="51"/>
      <c r="R283" s="8">
        <f t="shared" si="43"/>
        <v>1438.700928</v>
      </c>
      <c r="S283" s="8">
        <f t="shared" si="44"/>
        <v>463.52836000000002</v>
      </c>
      <c r="T283" s="8">
        <f t="shared" si="39"/>
        <v>1052.0431799999999</v>
      </c>
    </row>
    <row r="284" spans="1:20">
      <c r="A284" s="57">
        <v>99906</v>
      </c>
      <c r="B284" s="58" t="s">
        <v>924</v>
      </c>
      <c r="C284" s="58" t="s">
        <v>925</v>
      </c>
      <c r="D284" s="6" t="s">
        <v>926</v>
      </c>
      <c r="E284" s="6" t="s">
        <v>844</v>
      </c>
      <c r="F284" s="6" t="s">
        <v>24</v>
      </c>
      <c r="G284" s="6" t="s">
        <v>850</v>
      </c>
      <c r="H284" s="56">
        <v>99906</v>
      </c>
      <c r="I284" s="6" t="s">
        <v>24</v>
      </c>
      <c r="J284" s="6" t="s">
        <v>850</v>
      </c>
      <c r="K284" s="54">
        <v>1.0122</v>
      </c>
      <c r="L284" s="56">
        <f t="shared" si="38"/>
        <v>99906</v>
      </c>
      <c r="M284" s="55"/>
      <c r="N284" s="8">
        <f t="shared" si="40"/>
        <v>201.011034</v>
      </c>
      <c r="O284" s="8">
        <f t="shared" si="41"/>
        <v>158.88077200000001</v>
      </c>
      <c r="P284" s="8">
        <f t="shared" si="42"/>
        <v>60.109712000000002</v>
      </c>
      <c r="Q284" s="51"/>
      <c r="R284" s="8">
        <f t="shared" si="43"/>
        <v>1442.633088</v>
      </c>
      <c r="S284" s="8">
        <f t="shared" si="44"/>
        <v>464.52755999999999</v>
      </c>
      <c r="T284" s="8">
        <f t="shared" si="39"/>
        <v>1054.7227800000001</v>
      </c>
    </row>
    <row r="285" spans="1:20">
      <c r="A285" s="57">
        <v>99906</v>
      </c>
      <c r="B285" s="58" t="s">
        <v>927</v>
      </c>
      <c r="C285" s="58" t="s">
        <v>928</v>
      </c>
      <c r="D285" s="6" t="s">
        <v>929</v>
      </c>
      <c r="E285" s="6" t="s">
        <v>844</v>
      </c>
      <c r="F285" s="6" t="s">
        <v>24</v>
      </c>
      <c r="G285" s="6" t="s">
        <v>850</v>
      </c>
      <c r="H285" s="56">
        <v>99906</v>
      </c>
      <c r="I285" s="6" t="s">
        <v>24</v>
      </c>
      <c r="J285" s="6" t="s">
        <v>850</v>
      </c>
      <c r="K285" s="54">
        <v>1.0122</v>
      </c>
      <c r="L285" s="56">
        <f t="shared" si="38"/>
        <v>99906</v>
      </c>
      <c r="M285" s="55"/>
      <c r="N285" s="8">
        <f t="shared" si="40"/>
        <v>201.011034</v>
      </c>
      <c r="O285" s="8">
        <f t="shared" si="41"/>
        <v>158.88077200000001</v>
      </c>
      <c r="P285" s="8">
        <f t="shared" si="42"/>
        <v>60.109712000000002</v>
      </c>
      <c r="Q285" s="51"/>
      <c r="R285" s="8">
        <f t="shared" si="43"/>
        <v>1442.633088</v>
      </c>
      <c r="S285" s="8">
        <f t="shared" si="44"/>
        <v>464.52755999999999</v>
      </c>
      <c r="T285" s="8">
        <f t="shared" si="39"/>
        <v>1054.7227800000001</v>
      </c>
    </row>
    <row r="286" spans="1:20">
      <c r="A286" s="57">
        <v>99906</v>
      </c>
      <c r="B286" s="58" t="s">
        <v>930</v>
      </c>
      <c r="C286" s="58" t="s">
        <v>931</v>
      </c>
      <c r="D286" s="6" t="s">
        <v>932</v>
      </c>
      <c r="E286" s="6" t="s">
        <v>844</v>
      </c>
      <c r="F286" s="6" t="s">
        <v>24</v>
      </c>
      <c r="G286" s="6" t="s">
        <v>850</v>
      </c>
      <c r="H286" s="56">
        <v>99906</v>
      </c>
      <c r="I286" s="6" t="s">
        <v>24</v>
      </c>
      <c r="J286" s="6" t="s">
        <v>850</v>
      </c>
      <c r="K286" s="54">
        <v>1.0122</v>
      </c>
      <c r="L286" s="56">
        <f t="shared" si="38"/>
        <v>99906</v>
      </c>
      <c r="M286" s="55"/>
      <c r="N286" s="8">
        <f t="shared" si="40"/>
        <v>201.011034</v>
      </c>
      <c r="O286" s="8">
        <f t="shared" si="41"/>
        <v>158.88077200000001</v>
      </c>
      <c r="P286" s="8">
        <f t="shared" si="42"/>
        <v>60.109712000000002</v>
      </c>
      <c r="Q286" s="51"/>
      <c r="R286" s="8">
        <f t="shared" si="43"/>
        <v>1442.633088</v>
      </c>
      <c r="S286" s="8">
        <f t="shared" si="44"/>
        <v>464.52755999999999</v>
      </c>
      <c r="T286" s="8">
        <f t="shared" si="39"/>
        <v>1054.7227800000001</v>
      </c>
    </row>
    <row r="287" spans="1:20">
      <c r="A287" s="57">
        <v>99906</v>
      </c>
      <c r="B287" s="58" t="s">
        <v>933</v>
      </c>
      <c r="C287" s="58" t="s">
        <v>934</v>
      </c>
      <c r="D287" s="6" t="s">
        <v>935</v>
      </c>
      <c r="E287" s="6" t="s">
        <v>844</v>
      </c>
      <c r="F287" s="6" t="s">
        <v>24</v>
      </c>
      <c r="G287" s="6" t="s">
        <v>850</v>
      </c>
      <c r="H287" s="56">
        <v>99906</v>
      </c>
      <c r="I287" s="6" t="s">
        <v>24</v>
      </c>
      <c r="J287" s="6" t="s">
        <v>850</v>
      </c>
      <c r="K287" s="54">
        <v>1.0122</v>
      </c>
      <c r="L287" s="56">
        <f t="shared" si="38"/>
        <v>99906</v>
      </c>
      <c r="M287" s="55"/>
      <c r="N287" s="8">
        <f t="shared" si="40"/>
        <v>201.011034</v>
      </c>
      <c r="O287" s="8">
        <f t="shared" si="41"/>
        <v>158.88077200000001</v>
      </c>
      <c r="P287" s="8">
        <f t="shared" si="42"/>
        <v>60.109712000000002</v>
      </c>
      <c r="Q287" s="51"/>
      <c r="R287" s="8">
        <f t="shared" si="43"/>
        <v>1442.633088</v>
      </c>
      <c r="S287" s="8">
        <f t="shared" si="44"/>
        <v>464.52755999999999</v>
      </c>
      <c r="T287" s="8">
        <f t="shared" si="39"/>
        <v>1054.7227800000001</v>
      </c>
    </row>
    <row r="288" spans="1:20">
      <c r="A288" s="57">
        <v>99906</v>
      </c>
      <c r="B288" s="58" t="s">
        <v>936</v>
      </c>
      <c r="C288" s="58" t="s">
        <v>937</v>
      </c>
      <c r="D288" s="6" t="s">
        <v>213</v>
      </c>
      <c r="E288" s="6" t="s">
        <v>844</v>
      </c>
      <c r="F288" s="6" t="s">
        <v>24</v>
      </c>
      <c r="G288" s="6" t="s">
        <v>850</v>
      </c>
      <c r="H288" s="56">
        <v>99906</v>
      </c>
      <c r="I288" s="6" t="s">
        <v>24</v>
      </c>
      <c r="J288" s="6" t="s">
        <v>850</v>
      </c>
      <c r="K288" s="54">
        <v>1.0122</v>
      </c>
      <c r="L288" s="56">
        <f t="shared" si="38"/>
        <v>99906</v>
      </c>
      <c r="M288" s="55"/>
      <c r="N288" s="8">
        <f t="shared" si="40"/>
        <v>201.011034</v>
      </c>
      <c r="O288" s="8">
        <f t="shared" si="41"/>
        <v>158.88077200000001</v>
      </c>
      <c r="P288" s="8">
        <f t="shared" si="42"/>
        <v>60.109712000000002</v>
      </c>
      <c r="Q288" s="51"/>
      <c r="R288" s="8">
        <f t="shared" si="43"/>
        <v>1442.633088</v>
      </c>
      <c r="S288" s="8">
        <f t="shared" si="44"/>
        <v>464.52755999999999</v>
      </c>
      <c r="T288" s="8">
        <f t="shared" si="39"/>
        <v>1054.7227800000001</v>
      </c>
    </row>
    <row r="289" spans="1:20">
      <c r="A289" s="57">
        <v>19740</v>
      </c>
      <c r="B289" s="58" t="s">
        <v>938</v>
      </c>
      <c r="C289" s="58" t="s">
        <v>939</v>
      </c>
      <c r="D289" s="6" t="s">
        <v>216</v>
      </c>
      <c r="E289" s="6" t="s">
        <v>844</v>
      </c>
      <c r="F289" s="6" t="s">
        <v>30</v>
      </c>
      <c r="G289" s="6" t="s">
        <v>845</v>
      </c>
      <c r="H289" s="56" t="s">
        <v>846</v>
      </c>
      <c r="I289" s="6" t="s">
        <v>30</v>
      </c>
      <c r="J289" s="6" t="s">
        <v>845</v>
      </c>
      <c r="K289" s="54">
        <v>1.0082</v>
      </c>
      <c r="L289" s="56" t="str">
        <f t="shared" si="38"/>
        <v>19740</v>
      </c>
      <c r="M289" s="55"/>
      <c r="N289" s="8">
        <f t="shared" si="40"/>
        <v>200.463154</v>
      </c>
      <c r="O289" s="8">
        <f t="shared" si="41"/>
        <v>158.447732</v>
      </c>
      <c r="P289" s="8">
        <f t="shared" si="42"/>
        <v>59.945872000000001</v>
      </c>
      <c r="Q289" s="51"/>
      <c r="R289" s="8">
        <f t="shared" si="43"/>
        <v>1438.700928</v>
      </c>
      <c r="S289" s="8">
        <f t="shared" si="44"/>
        <v>463.52836000000002</v>
      </c>
      <c r="T289" s="8">
        <f t="shared" si="39"/>
        <v>1052.0431799999999</v>
      </c>
    </row>
    <row r="290" spans="1:20">
      <c r="A290" s="57">
        <v>99906</v>
      </c>
      <c r="B290" s="58" t="s">
        <v>940</v>
      </c>
      <c r="C290" s="58" t="s">
        <v>941</v>
      </c>
      <c r="D290" s="6" t="s">
        <v>942</v>
      </c>
      <c r="E290" s="6" t="s">
        <v>844</v>
      </c>
      <c r="F290" s="6" t="s">
        <v>24</v>
      </c>
      <c r="G290" s="6" t="s">
        <v>850</v>
      </c>
      <c r="H290" s="56">
        <v>99906</v>
      </c>
      <c r="I290" s="6" t="s">
        <v>24</v>
      </c>
      <c r="J290" s="6" t="s">
        <v>850</v>
      </c>
      <c r="K290" s="54">
        <v>1.0122</v>
      </c>
      <c r="L290" s="56">
        <f t="shared" si="38"/>
        <v>99906</v>
      </c>
      <c r="M290" s="55"/>
      <c r="N290" s="8">
        <f t="shared" si="40"/>
        <v>201.011034</v>
      </c>
      <c r="O290" s="8">
        <f t="shared" si="41"/>
        <v>158.88077200000001</v>
      </c>
      <c r="P290" s="8">
        <f t="shared" si="42"/>
        <v>60.109712000000002</v>
      </c>
      <c r="Q290" s="51"/>
      <c r="R290" s="8">
        <f t="shared" si="43"/>
        <v>1442.633088</v>
      </c>
      <c r="S290" s="8">
        <f t="shared" si="44"/>
        <v>464.52755999999999</v>
      </c>
      <c r="T290" s="8">
        <f t="shared" si="39"/>
        <v>1054.7227800000001</v>
      </c>
    </row>
    <row r="291" spans="1:20">
      <c r="A291" s="57">
        <v>99906</v>
      </c>
      <c r="B291" s="58" t="s">
        <v>943</v>
      </c>
      <c r="C291" s="58" t="s">
        <v>944</v>
      </c>
      <c r="D291" s="6" t="s">
        <v>945</v>
      </c>
      <c r="E291" s="6" t="s">
        <v>844</v>
      </c>
      <c r="F291" s="6" t="s">
        <v>24</v>
      </c>
      <c r="G291" s="6" t="s">
        <v>850</v>
      </c>
      <c r="H291" s="56">
        <v>99906</v>
      </c>
      <c r="I291" s="6" t="s">
        <v>24</v>
      </c>
      <c r="J291" s="6" t="s">
        <v>850</v>
      </c>
      <c r="K291" s="54">
        <v>1.0122</v>
      </c>
      <c r="L291" s="56">
        <f t="shared" ref="L291:L322" si="45">H291</f>
        <v>99906</v>
      </c>
      <c r="M291" s="55"/>
      <c r="N291" s="8">
        <f t="shared" si="40"/>
        <v>201.011034</v>
      </c>
      <c r="O291" s="8">
        <f t="shared" si="41"/>
        <v>158.88077200000001</v>
      </c>
      <c r="P291" s="8">
        <f t="shared" si="42"/>
        <v>60.109712000000002</v>
      </c>
      <c r="Q291" s="51"/>
      <c r="R291" s="8">
        <f t="shared" si="43"/>
        <v>1442.633088</v>
      </c>
      <c r="S291" s="8">
        <f t="shared" si="44"/>
        <v>464.52755999999999</v>
      </c>
      <c r="T291" s="8">
        <f t="shared" si="39"/>
        <v>1054.7227800000001</v>
      </c>
    </row>
    <row r="292" spans="1:20">
      <c r="A292" s="57">
        <v>99906</v>
      </c>
      <c r="B292" s="58" t="s">
        <v>946</v>
      </c>
      <c r="C292" s="58" t="s">
        <v>947</v>
      </c>
      <c r="D292" s="6" t="s">
        <v>948</v>
      </c>
      <c r="E292" s="6" t="s">
        <v>844</v>
      </c>
      <c r="F292" s="6" t="s">
        <v>24</v>
      </c>
      <c r="G292" s="6" t="s">
        <v>850</v>
      </c>
      <c r="H292" s="56">
        <v>99906</v>
      </c>
      <c r="I292" s="6" t="s">
        <v>24</v>
      </c>
      <c r="J292" s="6" t="s">
        <v>850</v>
      </c>
      <c r="K292" s="54">
        <v>1.0122</v>
      </c>
      <c r="L292" s="56">
        <f t="shared" si="45"/>
        <v>99906</v>
      </c>
      <c r="M292" s="55"/>
      <c r="N292" s="8">
        <f t="shared" si="40"/>
        <v>201.011034</v>
      </c>
      <c r="O292" s="8">
        <f t="shared" si="41"/>
        <v>158.88077200000001</v>
      </c>
      <c r="P292" s="8">
        <f t="shared" si="42"/>
        <v>60.109712000000002</v>
      </c>
      <c r="Q292" s="51"/>
      <c r="R292" s="8">
        <f t="shared" si="43"/>
        <v>1442.633088</v>
      </c>
      <c r="S292" s="8">
        <f t="shared" si="44"/>
        <v>464.52755999999999</v>
      </c>
      <c r="T292" s="8">
        <f t="shared" si="39"/>
        <v>1054.7227800000001</v>
      </c>
    </row>
    <row r="293" spans="1:20">
      <c r="A293" s="57">
        <v>99906</v>
      </c>
      <c r="B293" s="58" t="s">
        <v>949</v>
      </c>
      <c r="C293" s="58" t="s">
        <v>950</v>
      </c>
      <c r="D293" s="6" t="s">
        <v>674</v>
      </c>
      <c r="E293" s="6" t="s">
        <v>844</v>
      </c>
      <c r="F293" s="6" t="s">
        <v>24</v>
      </c>
      <c r="G293" s="6" t="s">
        <v>850</v>
      </c>
      <c r="H293" s="56">
        <v>99906</v>
      </c>
      <c r="I293" s="6" t="s">
        <v>24</v>
      </c>
      <c r="J293" s="6" t="s">
        <v>850</v>
      </c>
      <c r="K293" s="54">
        <v>1.0122</v>
      </c>
      <c r="L293" s="56">
        <f t="shared" si="45"/>
        <v>99906</v>
      </c>
      <c r="M293" s="55"/>
      <c r="N293" s="8">
        <f t="shared" si="40"/>
        <v>201.011034</v>
      </c>
      <c r="O293" s="8">
        <f t="shared" si="41"/>
        <v>158.88077200000001</v>
      </c>
      <c r="P293" s="8">
        <f t="shared" si="42"/>
        <v>60.109712000000002</v>
      </c>
      <c r="Q293" s="51"/>
      <c r="R293" s="8">
        <f t="shared" si="43"/>
        <v>1442.633088</v>
      </c>
      <c r="S293" s="8">
        <f t="shared" si="44"/>
        <v>464.52755999999999</v>
      </c>
      <c r="T293" s="8">
        <f t="shared" si="39"/>
        <v>1054.7227800000001</v>
      </c>
    </row>
    <row r="294" spans="1:20">
      <c r="A294" s="57">
        <v>22660</v>
      </c>
      <c r="B294" s="58" t="s">
        <v>951</v>
      </c>
      <c r="C294" s="58" t="s">
        <v>952</v>
      </c>
      <c r="D294" s="6" t="s">
        <v>953</v>
      </c>
      <c r="E294" s="6" t="s">
        <v>844</v>
      </c>
      <c r="F294" s="6" t="s">
        <v>30</v>
      </c>
      <c r="G294" s="6" t="s">
        <v>954</v>
      </c>
      <c r="H294" s="56" t="s">
        <v>955</v>
      </c>
      <c r="I294" s="6" t="s">
        <v>30</v>
      </c>
      <c r="J294" s="6" t="s">
        <v>954</v>
      </c>
      <c r="K294" s="54">
        <v>0.98089999999999999</v>
      </c>
      <c r="L294" s="56" t="str">
        <f t="shared" si="45"/>
        <v>22660</v>
      </c>
      <c r="M294" s="55"/>
      <c r="N294" s="8">
        <f t="shared" si="40"/>
        <v>196.723873</v>
      </c>
      <c r="O294" s="8">
        <f t="shared" si="41"/>
        <v>155.492234</v>
      </c>
      <c r="P294" s="8">
        <f t="shared" si="42"/>
        <v>58.827663999999999</v>
      </c>
      <c r="Q294" s="51"/>
      <c r="R294" s="8">
        <f t="shared" si="43"/>
        <v>1411.863936</v>
      </c>
      <c r="S294" s="8">
        <f t="shared" si="44"/>
        <v>456.70882</v>
      </c>
      <c r="T294" s="8">
        <f t="shared" si="39"/>
        <v>1033.7549100000001</v>
      </c>
    </row>
    <row r="295" spans="1:20">
      <c r="A295" s="57">
        <v>99906</v>
      </c>
      <c r="B295" s="58" t="s">
        <v>956</v>
      </c>
      <c r="C295" s="58" t="s">
        <v>957</v>
      </c>
      <c r="D295" s="6" t="s">
        <v>958</v>
      </c>
      <c r="E295" s="6" t="s">
        <v>844</v>
      </c>
      <c r="F295" s="6" t="s">
        <v>24</v>
      </c>
      <c r="G295" s="6" t="s">
        <v>850</v>
      </c>
      <c r="H295" s="56">
        <v>99906</v>
      </c>
      <c r="I295" s="6" t="s">
        <v>24</v>
      </c>
      <c r="J295" s="6" t="s">
        <v>850</v>
      </c>
      <c r="K295" s="54">
        <v>1.0122</v>
      </c>
      <c r="L295" s="56">
        <f t="shared" si="45"/>
        <v>99906</v>
      </c>
      <c r="M295" s="55"/>
      <c r="N295" s="8">
        <f t="shared" si="40"/>
        <v>201.011034</v>
      </c>
      <c r="O295" s="8">
        <f t="shared" si="41"/>
        <v>158.88077200000001</v>
      </c>
      <c r="P295" s="8">
        <f t="shared" si="42"/>
        <v>60.109712000000002</v>
      </c>
      <c r="Q295" s="51"/>
      <c r="R295" s="8">
        <f t="shared" si="43"/>
        <v>1442.633088</v>
      </c>
      <c r="S295" s="8">
        <f t="shared" si="44"/>
        <v>464.52755999999999</v>
      </c>
      <c r="T295" s="8">
        <f t="shared" si="39"/>
        <v>1054.7227800000001</v>
      </c>
    </row>
    <row r="296" spans="1:20">
      <c r="A296" s="57">
        <v>99906</v>
      </c>
      <c r="B296" s="58" t="s">
        <v>959</v>
      </c>
      <c r="C296" s="58" t="s">
        <v>960</v>
      </c>
      <c r="D296" s="6" t="s">
        <v>442</v>
      </c>
      <c r="E296" s="6" t="s">
        <v>844</v>
      </c>
      <c r="F296" s="6" t="s">
        <v>24</v>
      </c>
      <c r="G296" s="6" t="s">
        <v>850</v>
      </c>
      <c r="H296" s="56">
        <v>99906</v>
      </c>
      <c r="I296" s="6" t="s">
        <v>24</v>
      </c>
      <c r="J296" s="6" t="s">
        <v>850</v>
      </c>
      <c r="K296" s="54">
        <v>1.0122</v>
      </c>
      <c r="L296" s="56">
        <f t="shared" si="45"/>
        <v>99906</v>
      </c>
      <c r="M296" s="55"/>
      <c r="N296" s="8">
        <f t="shared" si="40"/>
        <v>201.011034</v>
      </c>
      <c r="O296" s="8">
        <f t="shared" si="41"/>
        <v>158.88077200000001</v>
      </c>
      <c r="P296" s="8">
        <f t="shared" si="42"/>
        <v>60.109712000000002</v>
      </c>
      <c r="Q296" s="51"/>
      <c r="R296" s="8">
        <f t="shared" si="43"/>
        <v>1442.633088</v>
      </c>
      <c r="S296" s="8">
        <f t="shared" si="44"/>
        <v>464.52755999999999</v>
      </c>
      <c r="T296" s="8">
        <f t="shared" si="39"/>
        <v>1054.7227800000001</v>
      </c>
    </row>
    <row r="297" spans="1:20">
      <c r="A297" s="57">
        <v>99906</v>
      </c>
      <c r="B297" s="58" t="s">
        <v>961</v>
      </c>
      <c r="C297" s="58" t="s">
        <v>962</v>
      </c>
      <c r="D297" s="6" t="s">
        <v>450</v>
      </c>
      <c r="E297" s="6" t="s">
        <v>844</v>
      </c>
      <c r="F297" s="6" t="s">
        <v>24</v>
      </c>
      <c r="G297" s="6" t="s">
        <v>850</v>
      </c>
      <c r="H297" s="56">
        <v>99906</v>
      </c>
      <c r="I297" s="6" t="s">
        <v>24</v>
      </c>
      <c r="J297" s="6" t="s">
        <v>850</v>
      </c>
      <c r="K297" s="54">
        <v>1.0122</v>
      </c>
      <c r="L297" s="56">
        <f t="shared" si="45"/>
        <v>99906</v>
      </c>
      <c r="M297" s="55"/>
      <c r="N297" s="8">
        <f t="shared" si="40"/>
        <v>201.011034</v>
      </c>
      <c r="O297" s="8">
        <f t="shared" si="41"/>
        <v>158.88077200000001</v>
      </c>
      <c r="P297" s="8">
        <f t="shared" si="42"/>
        <v>60.109712000000002</v>
      </c>
      <c r="Q297" s="51"/>
      <c r="R297" s="8">
        <f t="shared" si="43"/>
        <v>1442.633088</v>
      </c>
      <c r="S297" s="8">
        <f t="shared" si="44"/>
        <v>464.52755999999999</v>
      </c>
      <c r="T297" s="8">
        <f t="shared" si="39"/>
        <v>1054.7227800000001</v>
      </c>
    </row>
    <row r="298" spans="1:20">
      <c r="A298" s="57">
        <v>24300</v>
      </c>
      <c r="B298" s="58" t="s">
        <v>963</v>
      </c>
      <c r="C298" s="58" t="s">
        <v>964</v>
      </c>
      <c r="D298" s="6" t="s">
        <v>965</v>
      </c>
      <c r="E298" s="6" t="s">
        <v>844</v>
      </c>
      <c r="F298" s="6" t="s">
        <v>30</v>
      </c>
      <c r="G298" s="6" t="s">
        <v>966</v>
      </c>
      <c r="H298" s="56" t="s">
        <v>967</v>
      </c>
      <c r="I298" s="6" t="s">
        <v>30</v>
      </c>
      <c r="J298" s="6" t="s">
        <v>966</v>
      </c>
      <c r="K298" s="54">
        <v>0.95150000000000001</v>
      </c>
      <c r="L298" s="56" t="str">
        <f t="shared" si="45"/>
        <v>24300</v>
      </c>
      <c r="M298" s="55"/>
      <c r="N298" s="8">
        <f t="shared" si="40"/>
        <v>192.696955</v>
      </c>
      <c r="O298" s="8">
        <f t="shared" si="41"/>
        <v>152.30939000000001</v>
      </c>
      <c r="P298" s="8">
        <f t="shared" si="42"/>
        <v>57.623440000000002</v>
      </c>
      <c r="Q298" s="51"/>
      <c r="R298" s="8">
        <f t="shared" si="43"/>
        <v>1382.9625599999999</v>
      </c>
      <c r="S298" s="8">
        <f t="shared" si="44"/>
        <v>449.36470000000003</v>
      </c>
      <c r="T298" s="8">
        <f t="shared" si="39"/>
        <v>1014.05985</v>
      </c>
    </row>
    <row r="299" spans="1:20">
      <c r="A299" s="57">
        <v>99906</v>
      </c>
      <c r="B299" s="58" t="s">
        <v>968</v>
      </c>
      <c r="C299" s="58" t="s">
        <v>969</v>
      </c>
      <c r="D299" s="6" t="s">
        <v>970</v>
      </c>
      <c r="E299" s="6" t="s">
        <v>844</v>
      </c>
      <c r="F299" s="6" t="s">
        <v>24</v>
      </c>
      <c r="G299" s="6" t="s">
        <v>850</v>
      </c>
      <c r="H299" s="56">
        <v>99906</v>
      </c>
      <c r="I299" s="6" t="s">
        <v>24</v>
      </c>
      <c r="J299" s="6" t="s">
        <v>850</v>
      </c>
      <c r="K299" s="54">
        <v>1.0122</v>
      </c>
      <c r="L299" s="56">
        <f t="shared" si="45"/>
        <v>99906</v>
      </c>
      <c r="M299" s="55"/>
      <c r="N299" s="8">
        <f t="shared" si="40"/>
        <v>201.011034</v>
      </c>
      <c r="O299" s="8">
        <f t="shared" si="41"/>
        <v>158.88077200000001</v>
      </c>
      <c r="P299" s="8">
        <f t="shared" si="42"/>
        <v>60.109712000000002</v>
      </c>
      <c r="Q299" s="51"/>
      <c r="R299" s="8">
        <f t="shared" si="43"/>
        <v>1442.633088</v>
      </c>
      <c r="S299" s="8">
        <f t="shared" si="44"/>
        <v>464.52755999999999</v>
      </c>
      <c r="T299" s="8">
        <f t="shared" si="39"/>
        <v>1054.7227800000001</v>
      </c>
    </row>
    <row r="300" spans="1:20">
      <c r="A300" s="57">
        <v>99906</v>
      </c>
      <c r="B300" s="58" t="s">
        <v>971</v>
      </c>
      <c r="C300" s="58" t="s">
        <v>972</v>
      </c>
      <c r="D300" s="6" t="s">
        <v>973</v>
      </c>
      <c r="E300" s="6" t="s">
        <v>844</v>
      </c>
      <c r="F300" s="6" t="s">
        <v>24</v>
      </c>
      <c r="G300" s="6" t="s">
        <v>850</v>
      </c>
      <c r="H300" s="56">
        <v>99906</v>
      </c>
      <c r="I300" s="6" t="s">
        <v>24</v>
      </c>
      <c r="J300" s="6" t="s">
        <v>850</v>
      </c>
      <c r="K300" s="54">
        <v>1.0122</v>
      </c>
      <c r="L300" s="56">
        <f t="shared" si="45"/>
        <v>99906</v>
      </c>
      <c r="M300" s="55"/>
      <c r="N300" s="8">
        <f t="shared" si="40"/>
        <v>201.011034</v>
      </c>
      <c r="O300" s="8">
        <f t="shared" si="41"/>
        <v>158.88077200000001</v>
      </c>
      <c r="P300" s="8">
        <f t="shared" si="42"/>
        <v>60.109712000000002</v>
      </c>
      <c r="Q300" s="51"/>
      <c r="R300" s="8">
        <f t="shared" si="43"/>
        <v>1442.633088</v>
      </c>
      <c r="S300" s="8">
        <f t="shared" si="44"/>
        <v>464.52755999999999</v>
      </c>
      <c r="T300" s="8">
        <f t="shared" si="39"/>
        <v>1054.7227800000001</v>
      </c>
    </row>
    <row r="301" spans="1:20">
      <c r="A301" s="57">
        <v>99906</v>
      </c>
      <c r="B301" s="58" t="s">
        <v>974</v>
      </c>
      <c r="C301" s="58" t="s">
        <v>975</v>
      </c>
      <c r="D301" s="6" t="s">
        <v>976</v>
      </c>
      <c r="E301" s="6" t="s">
        <v>844</v>
      </c>
      <c r="F301" s="6" t="s">
        <v>24</v>
      </c>
      <c r="G301" s="6" t="s">
        <v>850</v>
      </c>
      <c r="H301" s="56">
        <v>99906</v>
      </c>
      <c r="I301" s="6" t="s">
        <v>24</v>
      </c>
      <c r="J301" s="6" t="s">
        <v>850</v>
      </c>
      <c r="K301" s="54">
        <v>1.0122</v>
      </c>
      <c r="L301" s="56">
        <f t="shared" si="45"/>
        <v>99906</v>
      </c>
      <c r="M301" s="55"/>
      <c r="N301" s="8">
        <f t="shared" si="40"/>
        <v>201.011034</v>
      </c>
      <c r="O301" s="8">
        <f t="shared" si="41"/>
        <v>158.88077200000001</v>
      </c>
      <c r="P301" s="8">
        <f t="shared" si="42"/>
        <v>60.109712000000002</v>
      </c>
      <c r="Q301" s="51"/>
      <c r="R301" s="8">
        <f t="shared" si="43"/>
        <v>1442.633088</v>
      </c>
      <c r="S301" s="8">
        <f t="shared" si="44"/>
        <v>464.52755999999999</v>
      </c>
      <c r="T301" s="8">
        <f t="shared" si="39"/>
        <v>1054.7227800000001</v>
      </c>
    </row>
    <row r="302" spans="1:20">
      <c r="A302" s="57">
        <v>99906</v>
      </c>
      <c r="B302" s="58" t="s">
        <v>977</v>
      </c>
      <c r="C302" s="58" t="s">
        <v>978</v>
      </c>
      <c r="D302" s="6" t="s">
        <v>979</v>
      </c>
      <c r="E302" s="6" t="s">
        <v>844</v>
      </c>
      <c r="F302" s="6" t="s">
        <v>24</v>
      </c>
      <c r="G302" s="6" t="s">
        <v>850</v>
      </c>
      <c r="H302" s="56">
        <v>99906</v>
      </c>
      <c r="I302" s="6" t="s">
        <v>24</v>
      </c>
      <c r="J302" s="6" t="s">
        <v>850</v>
      </c>
      <c r="K302" s="54">
        <v>1.0122</v>
      </c>
      <c r="L302" s="56">
        <f t="shared" si="45"/>
        <v>99906</v>
      </c>
      <c r="M302" s="55"/>
      <c r="N302" s="8">
        <f t="shared" si="40"/>
        <v>201.011034</v>
      </c>
      <c r="O302" s="8">
        <f t="shared" si="41"/>
        <v>158.88077200000001</v>
      </c>
      <c r="P302" s="8">
        <f t="shared" si="42"/>
        <v>60.109712000000002</v>
      </c>
      <c r="Q302" s="51"/>
      <c r="R302" s="8">
        <f t="shared" si="43"/>
        <v>1442.633088</v>
      </c>
      <c r="S302" s="8">
        <f t="shared" si="44"/>
        <v>464.52755999999999</v>
      </c>
      <c r="T302" s="8">
        <f t="shared" si="39"/>
        <v>1054.7227800000001</v>
      </c>
    </row>
    <row r="303" spans="1:20">
      <c r="A303" s="57">
        <v>99906</v>
      </c>
      <c r="B303" s="58" t="s">
        <v>980</v>
      </c>
      <c r="C303" s="58" t="s">
        <v>981</v>
      </c>
      <c r="D303" s="6" t="s">
        <v>269</v>
      </c>
      <c r="E303" s="6" t="s">
        <v>844</v>
      </c>
      <c r="F303" s="6" t="s">
        <v>24</v>
      </c>
      <c r="G303" s="6" t="s">
        <v>850</v>
      </c>
      <c r="H303" s="56">
        <v>99906</v>
      </c>
      <c r="I303" s="6" t="s">
        <v>24</v>
      </c>
      <c r="J303" s="6" t="s">
        <v>850</v>
      </c>
      <c r="K303" s="54">
        <v>1.0122</v>
      </c>
      <c r="L303" s="56">
        <f t="shared" si="45"/>
        <v>99906</v>
      </c>
      <c r="M303" s="55"/>
      <c r="N303" s="8">
        <f t="shared" si="40"/>
        <v>201.011034</v>
      </c>
      <c r="O303" s="8">
        <f t="shared" si="41"/>
        <v>158.88077200000001</v>
      </c>
      <c r="P303" s="8">
        <f t="shared" si="42"/>
        <v>60.109712000000002</v>
      </c>
      <c r="Q303" s="51"/>
      <c r="R303" s="8">
        <f t="shared" si="43"/>
        <v>1442.633088</v>
      </c>
      <c r="S303" s="8">
        <f t="shared" si="44"/>
        <v>464.52755999999999</v>
      </c>
      <c r="T303" s="8">
        <f t="shared" si="39"/>
        <v>1054.7227800000001</v>
      </c>
    </row>
    <row r="304" spans="1:20">
      <c r="A304" s="57">
        <v>99906</v>
      </c>
      <c r="B304" s="58" t="s">
        <v>982</v>
      </c>
      <c r="C304" s="58" t="s">
        <v>983</v>
      </c>
      <c r="D304" s="6" t="s">
        <v>984</v>
      </c>
      <c r="E304" s="6" t="s">
        <v>844</v>
      </c>
      <c r="F304" s="6" t="s">
        <v>24</v>
      </c>
      <c r="G304" s="6" t="s">
        <v>850</v>
      </c>
      <c r="H304" s="56">
        <v>99906</v>
      </c>
      <c r="I304" s="6" t="s">
        <v>24</v>
      </c>
      <c r="J304" s="6" t="s">
        <v>850</v>
      </c>
      <c r="K304" s="54">
        <v>1.0122</v>
      </c>
      <c r="L304" s="56">
        <f t="shared" si="45"/>
        <v>99906</v>
      </c>
      <c r="M304" s="55"/>
      <c r="N304" s="8">
        <f t="shared" si="40"/>
        <v>201.011034</v>
      </c>
      <c r="O304" s="8">
        <f t="shared" si="41"/>
        <v>158.88077200000001</v>
      </c>
      <c r="P304" s="8">
        <f t="shared" si="42"/>
        <v>60.109712000000002</v>
      </c>
      <c r="Q304" s="51"/>
      <c r="R304" s="8">
        <f t="shared" si="43"/>
        <v>1442.633088</v>
      </c>
      <c r="S304" s="8">
        <f t="shared" si="44"/>
        <v>464.52755999999999</v>
      </c>
      <c r="T304" s="8">
        <f t="shared" si="39"/>
        <v>1054.7227800000001</v>
      </c>
    </row>
    <row r="305" spans="1:20">
      <c r="A305" s="57">
        <v>99906</v>
      </c>
      <c r="B305" s="58" t="s">
        <v>985</v>
      </c>
      <c r="C305" s="58" t="s">
        <v>986</v>
      </c>
      <c r="D305" s="6" t="s">
        <v>987</v>
      </c>
      <c r="E305" s="6" t="s">
        <v>844</v>
      </c>
      <c r="F305" s="6" t="s">
        <v>24</v>
      </c>
      <c r="G305" s="6" t="s">
        <v>850</v>
      </c>
      <c r="H305" s="56">
        <v>99906</v>
      </c>
      <c r="I305" s="6" t="s">
        <v>24</v>
      </c>
      <c r="J305" s="6" t="s">
        <v>850</v>
      </c>
      <c r="K305" s="54">
        <v>1.0122</v>
      </c>
      <c r="L305" s="56">
        <f t="shared" si="45"/>
        <v>99906</v>
      </c>
      <c r="M305" s="55"/>
      <c r="N305" s="8">
        <f t="shared" si="40"/>
        <v>201.011034</v>
      </c>
      <c r="O305" s="8">
        <f t="shared" si="41"/>
        <v>158.88077200000001</v>
      </c>
      <c r="P305" s="8">
        <f t="shared" si="42"/>
        <v>60.109712000000002</v>
      </c>
      <c r="Q305" s="51"/>
      <c r="R305" s="8">
        <f t="shared" si="43"/>
        <v>1442.633088</v>
      </c>
      <c r="S305" s="8">
        <f t="shared" si="44"/>
        <v>464.52755999999999</v>
      </c>
      <c r="T305" s="8">
        <f t="shared" si="39"/>
        <v>1054.7227800000001</v>
      </c>
    </row>
    <row r="306" spans="1:20">
      <c r="A306" s="57">
        <v>19740</v>
      </c>
      <c r="B306" s="58" t="s">
        <v>988</v>
      </c>
      <c r="C306" s="58" t="s">
        <v>989</v>
      </c>
      <c r="D306" s="6" t="s">
        <v>990</v>
      </c>
      <c r="E306" s="6" t="s">
        <v>844</v>
      </c>
      <c r="F306" s="6" t="s">
        <v>30</v>
      </c>
      <c r="G306" s="6" t="s">
        <v>845</v>
      </c>
      <c r="H306" s="56" t="s">
        <v>846</v>
      </c>
      <c r="I306" s="6" t="s">
        <v>30</v>
      </c>
      <c r="J306" s="6" t="s">
        <v>845</v>
      </c>
      <c r="K306" s="54">
        <v>1.0082</v>
      </c>
      <c r="L306" s="56" t="str">
        <f t="shared" si="45"/>
        <v>19740</v>
      </c>
      <c r="M306" s="55"/>
      <c r="N306" s="8">
        <f t="shared" si="40"/>
        <v>200.463154</v>
      </c>
      <c r="O306" s="8">
        <f t="shared" si="41"/>
        <v>158.447732</v>
      </c>
      <c r="P306" s="8">
        <f t="shared" si="42"/>
        <v>59.945872000000001</v>
      </c>
      <c r="Q306" s="51"/>
      <c r="R306" s="8">
        <f t="shared" si="43"/>
        <v>1438.700928</v>
      </c>
      <c r="S306" s="8">
        <f t="shared" si="44"/>
        <v>463.52836000000002</v>
      </c>
      <c r="T306" s="8">
        <f t="shared" si="39"/>
        <v>1052.0431799999999</v>
      </c>
    </row>
    <row r="307" spans="1:20">
      <c r="A307" s="57">
        <v>99906</v>
      </c>
      <c r="B307" s="58" t="s">
        <v>991</v>
      </c>
      <c r="C307" s="58" t="s">
        <v>992</v>
      </c>
      <c r="D307" s="6" t="s">
        <v>485</v>
      </c>
      <c r="E307" s="6" t="s">
        <v>844</v>
      </c>
      <c r="F307" s="6" t="s">
        <v>24</v>
      </c>
      <c r="G307" s="6" t="s">
        <v>850</v>
      </c>
      <c r="H307" s="56">
        <v>99906</v>
      </c>
      <c r="I307" s="6" t="s">
        <v>24</v>
      </c>
      <c r="J307" s="6" t="s">
        <v>850</v>
      </c>
      <c r="K307" s="54">
        <v>1.0122</v>
      </c>
      <c r="L307" s="56">
        <f t="shared" si="45"/>
        <v>99906</v>
      </c>
      <c r="M307" s="55"/>
      <c r="N307" s="8">
        <f t="shared" si="40"/>
        <v>201.011034</v>
      </c>
      <c r="O307" s="8">
        <f t="shared" si="41"/>
        <v>158.88077200000001</v>
      </c>
      <c r="P307" s="8">
        <f t="shared" si="42"/>
        <v>60.109712000000002</v>
      </c>
      <c r="Q307" s="51"/>
      <c r="R307" s="8">
        <f t="shared" si="43"/>
        <v>1442.633088</v>
      </c>
      <c r="S307" s="8">
        <f t="shared" si="44"/>
        <v>464.52755999999999</v>
      </c>
      <c r="T307" s="8">
        <f t="shared" si="39"/>
        <v>1054.7227800000001</v>
      </c>
    </row>
    <row r="308" spans="1:20">
      <c r="A308" s="57">
        <v>99906</v>
      </c>
      <c r="B308" s="58" t="s">
        <v>993</v>
      </c>
      <c r="C308" s="58" t="s">
        <v>994</v>
      </c>
      <c r="D308" s="6" t="s">
        <v>995</v>
      </c>
      <c r="E308" s="6" t="s">
        <v>844</v>
      </c>
      <c r="F308" s="6" t="s">
        <v>24</v>
      </c>
      <c r="G308" s="6" t="s">
        <v>850</v>
      </c>
      <c r="H308" s="56">
        <v>99906</v>
      </c>
      <c r="I308" s="6" t="s">
        <v>24</v>
      </c>
      <c r="J308" s="6" t="s">
        <v>850</v>
      </c>
      <c r="K308" s="54">
        <v>1.0122</v>
      </c>
      <c r="L308" s="56">
        <f t="shared" si="45"/>
        <v>99906</v>
      </c>
      <c r="M308" s="55"/>
      <c r="N308" s="8">
        <f t="shared" si="40"/>
        <v>201.011034</v>
      </c>
      <c r="O308" s="8">
        <f t="shared" si="41"/>
        <v>158.88077200000001</v>
      </c>
      <c r="P308" s="8">
        <f t="shared" si="42"/>
        <v>60.109712000000002</v>
      </c>
      <c r="Q308" s="51"/>
      <c r="R308" s="8">
        <f t="shared" si="43"/>
        <v>1442.633088</v>
      </c>
      <c r="S308" s="8">
        <f t="shared" si="44"/>
        <v>464.52755999999999</v>
      </c>
      <c r="T308" s="8">
        <f t="shared" si="39"/>
        <v>1054.7227800000001</v>
      </c>
    </row>
    <row r="309" spans="1:20">
      <c r="A309" s="57">
        <v>99906</v>
      </c>
      <c r="B309" s="58" t="s">
        <v>996</v>
      </c>
      <c r="C309" s="58" t="s">
        <v>997</v>
      </c>
      <c r="D309" s="6" t="s">
        <v>998</v>
      </c>
      <c r="E309" s="6" t="s">
        <v>844</v>
      </c>
      <c r="F309" s="6" t="s">
        <v>24</v>
      </c>
      <c r="G309" s="6" t="s">
        <v>850</v>
      </c>
      <c r="H309" s="56">
        <v>99906</v>
      </c>
      <c r="I309" s="6" t="s">
        <v>24</v>
      </c>
      <c r="J309" s="6" t="s">
        <v>850</v>
      </c>
      <c r="K309" s="54">
        <v>1.0122</v>
      </c>
      <c r="L309" s="56">
        <f t="shared" si="45"/>
        <v>99906</v>
      </c>
      <c r="M309" s="55"/>
      <c r="N309" s="8">
        <f t="shared" si="40"/>
        <v>201.011034</v>
      </c>
      <c r="O309" s="8">
        <f t="shared" si="41"/>
        <v>158.88077200000001</v>
      </c>
      <c r="P309" s="8">
        <f t="shared" si="42"/>
        <v>60.109712000000002</v>
      </c>
      <c r="Q309" s="51"/>
      <c r="R309" s="8">
        <f t="shared" si="43"/>
        <v>1442.633088</v>
      </c>
      <c r="S309" s="8">
        <f t="shared" si="44"/>
        <v>464.52755999999999</v>
      </c>
      <c r="T309" s="8">
        <f t="shared" si="39"/>
        <v>1054.7227800000001</v>
      </c>
    </row>
    <row r="310" spans="1:20">
      <c r="A310" s="57">
        <v>39380</v>
      </c>
      <c r="B310" s="58" t="s">
        <v>999</v>
      </c>
      <c r="C310" s="58" t="s">
        <v>1000</v>
      </c>
      <c r="D310" s="6" t="s">
        <v>1001</v>
      </c>
      <c r="E310" s="6" t="s">
        <v>844</v>
      </c>
      <c r="F310" s="6" t="s">
        <v>30</v>
      </c>
      <c r="G310" s="6" t="s">
        <v>1002</v>
      </c>
      <c r="H310" s="56" t="s">
        <v>1003</v>
      </c>
      <c r="I310" s="6" t="s">
        <v>30</v>
      </c>
      <c r="J310" s="6" t="s">
        <v>1002</v>
      </c>
      <c r="K310" s="54">
        <v>0.80559999999999998</v>
      </c>
      <c r="L310" s="56" t="str">
        <f t="shared" si="45"/>
        <v>39380</v>
      </c>
      <c r="M310" s="55"/>
      <c r="N310" s="8">
        <f t="shared" si="40"/>
        <v>172.713032</v>
      </c>
      <c r="O310" s="8">
        <f t="shared" si="41"/>
        <v>136.51425599999999</v>
      </c>
      <c r="P310" s="8">
        <f t="shared" si="42"/>
        <v>51.647376000000001</v>
      </c>
      <c r="Q310" s="51"/>
      <c r="R310" s="8">
        <f t="shared" si="43"/>
        <v>1239.537024</v>
      </c>
      <c r="S310" s="8">
        <f t="shared" si="44"/>
        <v>412.91888</v>
      </c>
      <c r="T310" s="8">
        <f t="shared" si="39"/>
        <v>916.32143999999994</v>
      </c>
    </row>
    <row r="311" spans="1:20">
      <c r="A311" s="57">
        <v>99906</v>
      </c>
      <c r="B311" s="58" t="s">
        <v>1004</v>
      </c>
      <c r="C311" s="58" t="s">
        <v>1005</v>
      </c>
      <c r="D311" s="6" t="s">
        <v>1006</v>
      </c>
      <c r="E311" s="6" t="s">
        <v>844</v>
      </c>
      <c r="F311" s="6" t="s">
        <v>24</v>
      </c>
      <c r="G311" s="6" t="s">
        <v>850</v>
      </c>
      <c r="H311" s="56">
        <v>99906</v>
      </c>
      <c r="I311" s="6" t="s">
        <v>24</v>
      </c>
      <c r="J311" s="6" t="s">
        <v>850</v>
      </c>
      <c r="K311" s="54">
        <v>1.0122</v>
      </c>
      <c r="L311" s="56">
        <f t="shared" si="45"/>
        <v>99906</v>
      </c>
      <c r="M311" s="55"/>
      <c r="N311" s="8">
        <f t="shared" si="40"/>
        <v>201.011034</v>
      </c>
      <c r="O311" s="8">
        <f t="shared" si="41"/>
        <v>158.88077200000001</v>
      </c>
      <c r="P311" s="8">
        <f t="shared" si="42"/>
        <v>60.109712000000002</v>
      </c>
      <c r="Q311" s="51"/>
      <c r="R311" s="8">
        <f t="shared" si="43"/>
        <v>1442.633088</v>
      </c>
      <c r="S311" s="8">
        <f t="shared" si="44"/>
        <v>464.52755999999999</v>
      </c>
      <c r="T311" s="8">
        <f t="shared" si="39"/>
        <v>1054.7227800000001</v>
      </c>
    </row>
    <row r="312" spans="1:20">
      <c r="A312" s="57">
        <v>99906</v>
      </c>
      <c r="B312" s="58" t="s">
        <v>1007</v>
      </c>
      <c r="C312" s="58" t="s">
        <v>1008</v>
      </c>
      <c r="D312" s="6" t="s">
        <v>1009</v>
      </c>
      <c r="E312" s="6" t="s">
        <v>844</v>
      </c>
      <c r="F312" s="6" t="s">
        <v>24</v>
      </c>
      <c r="G312" s="6" t="s">
        <v>850</v>
      </c>
      <c r="H312" s="56">
        <v>99906</v>
      </c>
      <c r="I312" s="6" t="s">
        <v>24</v>
      </c>
      <c r="J312" s="6" t="s">
        <v>850</v>
      </c>
      <c r="K312" s="54">
        <v>1.0122</v>
      </c>
      <c r="L312" s="56">
        <f t="shared" si="45"/>
        <v>99906</v>
      </c>
      <c r="M312" s="55"/>
      <c r="N312" s="8">
        <f t="shared" si="40"/>
        <v>201.011034</v>
      </c>
      <c r="O312" s="8">
        <f t="shared" si="41"/>
        <v>158.88077200000001</v>
      </c>
      <c r="P312" s="8">
        <f t="shared" si="42"/>
        <v>60.109712000000002</v>
      </c>
      <c r="Q312" s="51"/>
      <c r="R312" s="8">
        <f t="shared" si="43"/>
        <v>1442.633088</v>
      </c>
      <c r="S312" s="8">
        <f t="shared" si="44"/>
        <v>464.52755999999999</v>
      </c>
      <c r="T312" s="8">
        <f t="shared" si="39"/>
        <v>1054.7227800000001</v>
      </c>
    </row>
    <row r="313" spans="1:20">
      <c r="A313" s="57">
        <v>99906</v>
      </c>
      <c r="B313" s="58" t="s">
        <v>1010</v>
      </c>
      <c r="C313" s="58" t="s">
        <v>1011</v>
      </c>
      <c r="D313" s="6" t="s">
        <v>1012</v>
      </c>
      <c r="E313" s="6" t="s">
        <v>844</v>
      </c>
      <c r="F313" s="6" t="s">
        <v>24</v>
      </c>
      <c r="G313" s="6" t="s">
        <v>850</v>
      </c>
      <c r="H313" s="56">
        <v>99906</v>
      </c>
      <c r="I313" s="6" t="s">
        <v>24</v>
      </c>
      <c r="J313" s="6" t="s">
        <v>850</v>
      </c>
      <c r="K313" s="54">
        <v>1.0122</v>
      </c>
      <c r="L313" s="56">
        <f t="shared" si="45"/>
        <v>99906</v>
      </c>
      <c r="M313" s="55"/>
      <c r="N313" s="8">
        <f t="shared" si="40"/>
        <v>201.011034</v>
      </c>
      <c r="O313" s="8">
        <f t="shared" si="41"/>
        <v>158.88077200000001</v>
      </c>
      <c r="P313" s="8">
        <f t="shared" si="42"/>
        <v>60.109712000000002</v>
      </c>
      <c r="Q313" s="51"/>
      <c r="R313" s="8">
        <f t="shared" si="43"/>
        <v>1442.633088</v>
      </c>
      <c r="S313" s="8">
        <f t="shared" si="44"/>
        <v>464.52755999999999</v>
      </c>
      <c r="T313" s="8">
        <f t="shared" si="39"/>
        <v>1054.7227800000001</v>
      </c>
    </row>
    <row r="314" spans="1:20">
      <c r="A314" s="57">
        <v>99906</v>
      </c>
      <c r="B314" s="58" t="s">
        <v>1013</v>
      </c>
      <c r="C314" s="58" t="s">
        <v>1014</v>
      </c>
      <c r="D314" s="6" t="s">
        <v>1015</v>
      </c>
      <c r="E314" s="6" t="s">
        <v>844</v>
      </c>
      <c r="F314" s="6" t="s">
        <v>24</v>
      </c>
      <c r="G314" s="6" t="s">
        <v>850</v>
      </c>
      <c r="H314" s="56">
        <v>99906</v>
      </c>
      <c r="I314" s="6" t="s">
        <v>24</v>
      </c>
      <c r="J314" s="6" t="s">
        <v>850</v>
      </c>
      <c r="K314" s="54">
        <v>1.0122</v>
      </c>
      <c r="L314" s="56">
        <f t="shared" si="45"/>
        <v>99906</v>
      </c>
      <c r="M314" s="55"/>
      <c r="N314" s="8">
        <f t="shared" si="40"/>
        <v>201.011034</v>
      </c>
      <c r="O314" s="8">
        <f t="shared" si="41"/>
        <v>158.88077200000001</v>
      </c>
      <c r="P314" s="8">
        <f t="shared" si="42"/>
        <v>60.109712000000002</v>
      </c>
      <c r="Q314" s="51"/>
      <c r="R314" s="8">
        <f t="shared" si="43"/>
        <v>1442.633088</v>
      </c>
      <c r="S314" s="8">
        <f t="shared" si="44"/>
        <v>464.52755999999999</v>
      </c>
      <c r="T314" s="8">
        <f t="shared" si="39"/>
        <v>1054.7227800000001</v>
      </c>
    </row>
    <row r="315" spans="1:20">
      <c r="A315" s="57">
        <v>99906</v>
      </c>
      <c r="B315" s="58" t="s">
        <v>1016</v>
      </c>
      <c r="C315" s="58" t="s">
        <v>1017</v>
      </c>
      <c r="D315" s="6" t="s">
        <v>1018</v>
      </c>
      <c r="E315" s="6" t="s">
        <v>844</v>
      </c>
      <c r="F315" s="6" t="s">
        <v>24</v>
      </c>
      <c r="G315" s="6" t="s">
        <v>850</v>
      </c>
      <c r="H315" s="56">
        <v>99906</v>
      </c>
      <c r="I315" s="6" t="s">
        <v>24</v>
      </c>
      <c r="J315" s="6" t="s">
        <v>850</v>
      </c>
      <c r="K315" s="54">
        <v>1.0122</v>
      </c>
      <c r="L315" s="56">
        <f t="shared" si="45"/>
        <v>99906</v>
      </c>
      <c r="M315" s="55"/>
      <c r="N315" s="8">
        <f t="shared" si="40"/>
        <v>201.011034</v>
      </c>
      <c r="O315" s="8">
        <f t="shared" si="41"/>
        <v>158.88077200000001</v>
      </c>
      <c r="P315" s="8">
        <f t="shared" si="42"/>
        <v>60.109712000000002</v>
      </c>
      <c r="Q315" s="51"/>
      <c r="R315" s="8">
        <f t="shared" si="43"/>
        <v>1442.633088</v>
      </c>
      <c r="S315" s="8">
        <f t="shared" si="44"/>
        <v>464.52755999999999</v>
      </c>
      <c r="T315" s="8">
        <f t="shared" si="39"/>
        <v>1054.7227800000001</v>
      </c>
    </row>
    <row r="316" spans="1:20">
      <c r="A316" s="57">
        <v>99906</v>
      </c>
      <c r="B316" s="58" t="s">
        <v>1019</v>
      </c>
      <c r="C316" s="58" t="s">
        <v>1020</v>
      </c>
      <c r="D316" s="6" t="s">
        <v>1021</v>
      </c>
      <c r="E316" s="6" t="s">
        <v>844</v>
      </c>
      <c r="F316" s="6" t="s">
        <v>24</v>
      </c>
      <c r="G316" s="6" t="s">
        <v>850</v>
      </c>
      <c r="H316" s="56">
        <v>99906</v>
      </c>
      <c r="I316" s="6" t="s">
        <v>24</v>
      </c>
      <c r="J316" s="6" t="s">
        <v>850</v>
      </c>
      <c r="K316" s="54">
        <v>1.0122</v>
      </c>
      <c r="L316" s="56">
        <f t="shared" si="45"/>
        <v>99906</v>
      </c>
      <c r="M316" s="55"/>
      <c r="N316" s="8">
        <f t="shared" si="40"/>
        <v>201.011034</v>
      </c>
      <c r="O316" s="8">
        <f t="shared" si="41"/>
        <v>158.88077200000001</v>
      </c>
      <c r="P316" s="8">
        <f t="shared" si="42"/>
        <v>60.109712000000002</v>
      </c>
      <c r="Q316" s="51"/>
      <c r="R316" s="8">
        <f t="shared" si="43"/>
        <v>1442.633088</v>
      </c>
      <c r="S316" s="8">
        <f t="shared" si="44"/>
        <v>464.52755999999999</v>
      </c>
      <c r="T316" s="8">
        <f t="shared" si="39"/>
        <v>1054.7227800000001</v>
      </c>
    </row>
    <row r="317" spans="1:20">
      <c r="A317" s="57">
        <v>99906</v>
      </c>
      <c r="B317" s="58" t="s">
        <v>1022</v>
      </c>
      <c r="C317" s="58" t="s">
        <v>1023</v>
      </c>
      <c r="D317" s="6" t="s">
        <v>1024</v>
      </c>
      <c r="E317" s="6" t="s">
        <v>844</v>
      </c>
      <c r="F317" s="6" t="s">
        <v>24</v>
      </c>
      <c r="G317" s="6" t="s">
        <v>850</v>
      </c>
      <c r="H317" s="56">
        <v>99906</v>
      </c>
      <c r="I317" s="6" t="s">
        <v>24</v>
      </c>
      <c r="J317" s="6" t="s">
        <v>850</v>
      </c>
      <c r="K317" s="54">
        <v>1.0122</v>
      </c>
      <c r="L317" s="56">
        <f t="shared" si="45"/>
        <v>99906</v>
      </c>
      <c r="M317" s="55"/>
      <c r="N317" s="8">
        <f t="shared" si="40"/>
        <v>201.011034</v>
      </c>
      <c r="O317" s="8">
        <f t="shared" si="41"/>
        <v>158.88077200000001</v>
      </c>
      <c r="P317" s="8">
        <f t="shared" si="42"/>
        <v>60.109712000000002</v>
      </c>
      <c r="Q317" s="51"/>
      <c r="R317" s="8">
        <f t="shared" si="43"/>
        <v>1442.633088</v>
      </c>
      <c r="S317" s="8">
        <f t="shared" si="44"/>
        <v>464.52755999999999</v>
      </c>
      <c r="T317" s="8">
        <f t="shared" si="39"/>
        <v>1054.7227800000001</v>
      </c>
    </row>
    <row r="318" spans="1:20">
      <c r="A318" s="57">
        <v>99906</v>
      </c>
      <c r="B318" s="58" t="s">
        <v>1025</v>
      </c>
      <c r="C318" s="58" t="s">
        <v>1026</v>
      </c>
      <c r="D318" s="6" t="s">
        <v>1027</v>
      </c>
      <c r="E318" s="6" t="s">
        <v>844</v>
      </c>
      <c r="F318" s="6" t="s">
        <v>24</v>
      </c>
      <c r="G318" s="6" t="s">
        <v>850</v>
      </c>
      <c r="H318" s="56">
        <v>99906</v>
      </c>
      <c r="I318" s="6" t="s">
        <v>24</v>
      </c>
      <c r="J318" s="6" t="s">
        <v>850</v>
      </c>
      <c r="K318" s="54">
        <v>1.0122</v>
      </c>
      <c r="L318" s="56">
        <f t="shared" si="45"/>
        <v>99906</v>
      </c>
      <c r="M318" s="55"/>
      <c r="N318" s="8">
        <f t="shared" si="40"/>
        <v>201.011034</v>
      </c>
      <c r="O318" s="8">
        <f t="shared" si="41"/>
        <v>158.88077200000001</v>
      </c>
      <c r="P318" s="8">
        <f t="shared" si="42"/>
        <v>60.109712000000002</v>
      </c>
      <c r="Q318" s="51"/>
      <c r="R318" s="8">
        <f t="shared" si="43"/>
        <v>1442.633088</v>
      </c>
      <c r="S318" s="8">
        <f t="shared" si="44"/>
        <v>464.52755999999999</v>
      </c>
      <c r="T318" s="8">
        <f t="shared" si="39"/>
        <v>1054.7227800000001</v>
      </c>
    </row>
    <row r="319" spans="1:20">
      <c r="A319" s="57">
        <v>17820</v>
      </c>
      <c r="B319" s="58" t="s">
        <v>1028</v>
      </c>
      <c r="C319" s="58" t="s">
        <v>1029</v>
      </c>
      <c r="D319" s="6" t="s">
        <v>1030</v>
      </c>
      <c r="E319" s="6" t="s">
        <v>844</v>
      </c>
      <c r="F319" s="6" t="s">
        <v>30</v>
      </c>
      <c r="G319" s="6" t="s">
        <v>910</v>
      </c>
      <c r="H319" s="56" t="s">
        <v>911</v>
      </c>
      <c r="I319" s="6" t="s">
        <v>30</v>
      </c>
      <c r="J319" s="6" t="s">
        <v>910</v>
      </c>
      <c r="K319" s="54">
        <v>0.96850000000000003</v>
      </c>
      <c r="L319" s="56" t="str">
        <f t="shared" si="45"/>
        <v>17820</v>
      </c>
      <c r="M319" s="55"/>
      <c r="N319" s="8">
        <f t="shared" si="40"/>
        <v>195.02544500000002</v>
      </c>
      <c r="O319" s="8">
        <f t="shared" si="41"/>
        <v>154.14981</v>
      </c>
      <c r="P319" s="8">
        <f t="shared" si="42"/>
        <v>58.319760000000002</v>
      </c>
      <c r="Q319" s="51"/>
      <c r="R319" s="8">
        <f t="shared" si="43"/>
        <v>1399.6742400000001</v>
      </c>
      <c r="S319" s="8">
        <f t="shared" si="44"/>
        <v>453.61130000000003</v>
      </c>
      <c r="T319" s="8">
        <f t="shared" si="39"/>
        <v>1025.4481499999999</v>
      </c>
    </row>
    <row r="320" spans="1:20">
      <c r="A320" s="57">
        <v>99906</v>
      </c>
      <c r="B320" s="58" t="s">
        <v>1031</v>
      </c>
      <c r="C320" s="58" t="s">
        <v>1032</v>
      </c>
      <c r="D320" s="6" t="s">
        <v>310</v>
      </c>
      <c r="E320" s="6" t="s">
        <v>844</v>
      </c>
      <c r="F320" s="6" t="s">
        <v>24</v>
      </c>
      <c r="G320" s="6" t="s">
        <v>850</v>
      </c>
      <c r="H320" s="56">
        <v>99906</v>
      </c>
      <c r="I320" s="6" t="s">
        <v>24</v>
      </c>
      <c r="J320" s="6" t="s">
        <v>850</v>
      </c>
      <c r="K320" s="54">
        <v>1.0122</v>
      </c>
      <c r="L320" s="56">
        <f t="shared" si="45"/>
        <v>99906</v>
      </c>
      <c r="M320" s="55"/>
      <c r="N320" s="8">
        <f t="shared" si="40"/>
        <v>201.011034</v>
      </c>
      <c r="O320" s="8">
        <f t="shared" si="41"/>
        <v>158.88077200000001</v>
      </c>
      <c r="P320" s="8">
        <f t="shared" si="42"/>
        <v>60.109712000000002</v>
      </c>
      <c r="Q320" s="51"/>
      <c r="R320" s="8">
        <f t="shared" si="43"/>
        <v>1442.633088</v>
      </c>
      <c r="S320" s="8">
        <f t="shared" si="44"/>
        <v>464.52755999999999</v>
      </c>
      <c r="T320" s="8">
        <f t="shared" si="39"/>
        <v>1054.7227800000001</v>
      </c>
    </row>
    <row r="321" spans="1:20">
      <c r="A321" s="57">
        <v>24540</v>
      </c>
      <c r="B321" s="58" t="s">
        <v>1033</v>
      </c>
      <c r="C321" s="58" t="s">
        <v>1034</v>
      </c>
      <c r="D321" s="6" t="s">
        <v>1035</v>
      </c>
      <c r="E321" s="6" t="s">
        <v>844</v>
      </c>
      <c r="F321" s="6" t="s">
        <v>30</v>
      </c>
      <c r="G321" s="6" t="s">
        <v>1036</v>
      </c>
      <c r="H321" s="56" t="s">
        <v>1037</v>
      </c>
      <c r="I321" s="6" t="s">
        <v>30</v>
      </c>
      <c r="J321" s="6" t="s">
        <v>1036</v>
      </c>
      <c r="K321" s="54">
        <v>0.89629999999999999</v>
      </c>
      <c r="L321" s="56" t="str">
        <f t="shared" si="45"/>
        <v>24540</v>
      </c>
      <c r="M321" s="55"/>
      <c r="N321" s="8">
        <f t="shared" si="40"/>
        <v>185.136211</v>
      </c>
      <c r="O321" s="8">
        <f t="shared" si="41"/>
        <v>146.333438</v>
      </c>
      <c r="P321" s="8">
        <f t="shared" si="42"/>
        <v>55.362448000000001</v>
      </c>
      <c r="Q321" s="51"/>
      <c r="R321" s="8">
        <f t="shared" si="43"/>
        <v>1328.698752</v>
      </c>
      <c r="S321" s="8">
        <f t="shared" si="44"/>
        <v>435.57574</v>
      </c>
      <c r="T321" s="8">
        <f t="shared" si="39"/>
        <v>977.08136999999999</v>
      </c>
    </row>
    <row r="322" spans="1:20">
      <c r="A322" s="57">
        <v>99906</v>
      </c>
      <c r="B322" s="58" t="s">
        <v>1038</v>
      </c>
      <c r="C322" s="58" t="s">
        <v>1039</v>
      </c>
      <c r="D322" s="6" t="s">
        <v>605</v>
      </c>
      <c r="E322" s="6" t="s">
        <v>844</v>
      </c>
      <c r="F322" s="6" t="s">
        <v>24</v>
      </c>
      <c r="G322" s="6" t="s">
        <v>850</v>
      </c>
      <c r="H322" s="56">
        <v>99906</v>
      </c>
      <c r="I322" s="6" t="s">
        <v>24</v>
      </c>
      <c r="J322" s="6" t="s">
        <v>850</v>
      </c>
      <c r="K322" s="54">
        <v>1.0122</v>
      </c>
      <c r="L322" s="56">
        <f t="shared" si="45"/>
        <v>99906</v>
      </c>
      <c r="M322" s="55"/>
      <c r="N322" s="8">
        <f t="shared" si="40"/>
        <v>201.011034</v>
      </c>
      <c r="O322" s="8">
        <f t="shared" si="41"/>
        <v>158.88077200000001</v>
      </c>
      <c r="P322" s="8">
        <f t="shared" si="42"/>
        <v>60.109712000000002</v>
      </c>
      <c r="Q322" s="51"/>
      <c r="R322" s="8">
        <f t="shared" si="43"/>
        <v>1442.633088</v>
      </c>
      <c r="S322" s="8">
        <f t="shared" si="44"/>
        <v>464.52755999999999</v>
      </c>
      <c r="T322" s="8">
        <f t="shared" si="39"/>
        <v>1054.7227800000001</v>
      </c>
    </row>
    <row r="323" spans="1:20">
      <c r="A323" s="61"/>
      <c r="B323" s="62"/>
      <c r="C323" s="62"/>
      <c r="D323" s="63"/>
      <c r="E323" s="63"/>
      <c r="F323" s="63"/>
      <c r="G323" s="63"/>
      <c r="H323" s="64"/>
      <c r="I323" s="63"/>
      <c r="J323" s="63"/>
      <c r="K323" s="65"/>
      <c r="L323" s="64"/>
      <c r="M323" s="55"/>
      <c r="N323" s="66"/>
      <c r="O323" s="66"/>
      <c r="P323" s="66"/>
      <c r="Q323" s="51"/>
      <c r="R323" s="66"/>
      <c r="S323" s="66"/>
      <c r="T323" s="66"/>
    </row>
    <row r="324" spans="1:20">
      <c r="A324" s="57">
        <v>14860</v>
      </c>
      <c r="B324" s="58" t="s">
        <v>1040</v>
      </c>
      <c r="C324" s="58" t="s">
        <v>1041</v>
      </c>
      <c r="D324" s="6" t="s">
        <v>1042</v>
      </c>
      <c r="E324" s="6" t="s">
        <v>1043</v>
      </c>
      <c r="F324" s="6" t="s">
        <v>30</v>
      </c>
      <c r="G324" s="6" t="s">
        <v>1044</v>
      </c>
      <c r="H324" s="56" t="s">
        <v>1045</v>
      </c>
      <c r="I324" s="6" t="s">
        <v>30</v>
      </c>
      <c r="J324" s="6" t="s">
        <v>1044</v>
      </c>
      <c r="K324" s="54">
        <v>1.2113</v>
      </c>
      <c r="L324" s="56" t="str">
        <f t="shared" ref="L324:L331" si="46">H324</f>
        <v>14860</v>
      </c>
      <c r="M324" s="55"/>
      <c r="N324" s="8">
        <f t="shared" si="40"/>
        <v>228.28176100000002</v>
      </c>
      <c r="O324" s="8">
        <f t="shared" si="41"/>
        <v>180.435338</v>
      </c>
      <c r="P324" s="8">
        <f t="shared" si="42"/>
        <v>68.264848000000001</v>
      </c>
      <c r="Q324" s="51"/>
      <c r="R324" s="8">
        <f t="shared" si="43"/>
        <v>1638.356352</v>
      </c>
      <c r="S324" s="8">
        <f t="shared" si="44"/>
        <v>514.26274000000001</v>
      </c>
      <c r="T324" s="8">
        <f t="shared" si="39"/>
        <v>1188.09987</v>
      </c>
    </row>
    <row r="325" spans="1:20">
      <c r="A325" s="57">
        <v>25540</v>
      </c>
      <c r="B325" s="58" t="s">
        <v>1046</v>
      </c>
      <c r="C325" s="58" t="s">
        <v>1047</v>
      </c>
      <c r="D325" s="6" t="s">
        <v>1048</v>
      </c>
      <c r="E325" s="6" t="s">
        <v>1043</v>
      </c>
      <c r="F325" s="6" t="s">
        <v>30</v>
      </c>
      <c r="G325" s="6" t="s">
        <v>1049</v>
      </c>
      <c r="H325" s="56" t="s">
        <v>1050</v>
      </c>
      <c r="I325" s="6" t="s">
        <v>30</v>
      </c>
      <c r="J325" s="6" t="s">
        <v>1049</v>
      </c>
      <c r="K325" s="54">
        <v>1.0521</v>
      </c>
      <c r="L325" s="56" t="str">
        <f t="shared" si="46"/>
        <v>25540</v>
      </c>
      <c r="M325" s="55"/>
      <c r="N325" s="8">
        <f t="shared" si="40"/>
        <v>206.47613699999999</v>
      </c>
      <c r="O325" s="8">
        <f t="shared" si="41"/>
        <v>163.20034600000002</v>
      </c>
      <c r="P325" s="8">
        <f t="shared" si="42"/>
        <v>61.744016000000002</v>
      </c>
      <c r="Q325" s="51"/>
      <c r="R325" s="8">
        <f t="shared" si="43"/>
        <v>1481.8563840000002</v>
      </c>
      <c r="S325" s="8">
        <f t="shared" si="44"/>
        <v>474.49458000000004</v>
      </c>
      <c r="T325" s="8">
        <f t="shared" si="39"/>
        <v>1081.4517900000001</v>
      </c>
    </row>
    <row r="326" spans="1:20">
      <c r="A326" s="57">
        <v>99907</v>
      </c>
      <c r="B326" s="58" t="s">
        <v>1051</v>
      </c>
      <c r="C326" s="58" t="s">
        <v>1052</v>
      </c>
      <c r="D326" s="6" t="s">
        <v>1053</v>
      </c>
      <c r="E326" s="6" t="s">
        <v>1043</v>
      </c>
      <c r="F326" s="6" t="s">
        <v>24</v>
      </c>
      <c r="G326" s="6" t="s">
        <v>1054</v>
      </c>
      <c r="H326" s="56">
        <v>99907</v>
      </c>
      <c r="I326" s="6" t="s">
        <v>24</v>
      </c>
      <c r="J326" s="6" t="s">
        <v>1054</v>
      </c>
      <c r="K326" s="54">
        <v>1.004</v>
      </c>
      <c r="L326" s="56">
        <f t="shared" si="46"/>
        <v>99907</v>
      </c>
      <c r="M326" s="55"/>
      <c r="N326" s="8">
        <f t="shared" si="40"/>
        <v>199.88788</v>
      </c>
      <c r="O326" s="8">
        <f t="shared" si="41"/>
        <v>157.99304000000001</v>
      </c>
      <c r="P326" s="8">
        <f t="shared" si="42"/>
        <v>59.77384</v>
      </c>
      <c r="Q326" s="51"/>
      <c r="R326" s="8">
        <f t="shared" si="43"/>
        <v>1434.5721599999999</v>
      </c>
      <c r="S326" s="8">
        <f t="shared" si="44"/>
        <v>462.47919999999999</v>
      </c>
      <c r="T326" s="8">
        <f t="shared" si="39"/>
        <v>1049.2296000000001</v>
      </c>
    </row>
    <row r="327" spans="1:20">
      <c r="A327" s="57">
        <v>25540</v>
      </c>
      <c r="B327" s="58" t="s">
        <v>1055</v>
      </c>
      <c r="C327" s="58" t="s">
        <v>1056</v>
      </c>
      <c r="D327" s="6" t="s">
        <v>1057</v>
      </c>
      <c r="E327" s="6" t="s">
        <v>1043</v>
      </c>
      <c r="F327" s="6" t="s">
        <v>30</v>
      </c>
      <c r="G327" s="6" t="s">
        <v>1049</v>
      </c>
      <c r="H327" s="56" t="s">
        <v>1050</v>
      </c>
      <c r="I327" s="6" t="s">
        <v>30</v>
      </c>
      <c r="J327" s="6" t="s">
        <v>1049</v>
      </c>
      <c r="K327" s="54">
        <v>1.0521</v>
      </c>
      <c r="L327" s="56" t="str">
        <f t="shared" si="46"/>
        <v>25540</v>
      </c>
      <c r="M327" s="55"/>
      <c r="N327" s="8">
        <f t="shared" si="40"/>
        <v>206.47613699999999</v>
      </c>
      <c r="O327" s="8">
        <f t="shared" si="41"/>
        <v>163.20034600000002</v>
      </c>
      <c r="P327" s="8">
        <f t="shared" si="42"/>
        <v>61.744016000000002</v>
      </c>
      <c r="Q327" s="51"/>
      <c r="R327" s="8">
        <f t="shared" si="43"/>
        <v>1481.8563840000002</v>
      </c>
      <c r="S327" s="8">
        <f t="shared" si="44"/>
        <v>474.49458000000004</v>
      </c>
      <c r="T327" s="8">
        <f t="shared" si="39"/>
        <v>1081.4517900000001</v>
      </c>
    </row>
    <row r="328" spans="1:20">
      <c r="A328" s="57">
        <v>35300</v>
      </c>
      <c r="B328" s="58" t="s">
        <v>1058</v>
      </c>
      <c r="C328" s="58" t="s">
        <v>1059</v>
      </c>
      <c r="D328" s="6" t="s">
        <v>1060</v>
      </c>
      <c r="E328" s="6" t="s">
        <v>1043</v>
      </c>
      <c r="F328" s="6" t="s">
        <v>30</v>
      </c>
      <c r="G328" s="6" t="s">
        <v>1061</v>
      </c>
      <c r="H328" s="56" t="s">
        <v>1062</v>
      </c>
      <c r="I328" s="6" t="s">
        <v>30</v>
      </c>
      <c r="J328" s="6" t="s">
        <v>1061</v>
      </c>
      <c r="K328" s="54">
        <v>1.1657999999999999</v>
      </c>
      <c r="L328" s="56" t="str">
        <f t="shared" si="46"/>
        <v>35300</v>
      </c>
      <c r="M328" s="55"/>
      <c r="N328" s="8">
        <f t="shared" si="40"/>
        <v>222.04962599999999</v>
      </c>
      <c r="O328" s="8">
        <f t="shared" si="41"/>
        <v>175.50950799999998</v>
      </c>
      <c r="P328" s="8">
        <f t="shared" si="42"/>
        <v>66.401167999999998</v>
      </c>
      <c r="Q328" s="51"/>
      <c r="R328" s="8">
        <f t="shared" si="43"/>
        <v>1593.6280320000001</v>
      </c>
      <c r="S328" s="8">
        <f t="shared" si="44"/>
        <v>502.89684</v>
      </c>
      <c r="T328" s="8">
        <f t="shared" si="39"/>
        <v>1157.61942</v>
      </c>
    </row>
    <row r="329" spans="1:20">
      <c r="A329" s="57">
        <v>35980</v>
      </c>
      <c r="B329" s="58" t="s">
        <v>1063</v>
      </c>
      <c r="C329" s="58" t="s">
        <v>1064</v>
      </c>
      <c r="D329" s="6" t="s">
        <v>1065</v>
      </c>
      <c r="E329" s="6" t="s">
        <v>1043</v>
      </c>
      <c r="F329" s="6" t="s">
        <v>30</v>
      </c>
      <c r="G329" s="6" t="s">
        <v>1066</v>
      </c>
      <c r="H329" s="56" t="s">
        <v>1067</v>
      </c>
      <c r="I329" s="6" t="s">
        <v>30</v>
      </c>
      <c r="J329" s="6" t="s">
        <v>1066</v>
      </c>
      <c r="K329" s="54">
        <v>1.1124000000000001</v>
      </c>
      <c r="L329" s="56" t="str">
        <f t="shared" si="46"/>
        <v>35980</v>
      </c>
      <c r="M329" s="55"/>
      <c r="N329" s="8">
        <f t="shared" si="40"/>
        <v>214.73542800000001</v>
      </c>
      <c r="O329" s="8">
        <f t="shared" si="41"/>
        <v>169.72842400000002</v>
      </c>
      <c r="P329" s="8">
        <f t="shared" si="42"/>
        <v>64.213903999999999</v>
      </c>
      <c r="Q329" s="51"/>
      <c r="R329" s="8">
        <f t="shared" si="43"/>
        <v>1541.1336959999999</v>
      </c>
      <c r="S329" s="8">
        <f t="shared" si="44"/>
        <v>489.55752000000001</v>
      </c>
      <c r="T329" s="8">
        <f t="shared" ref="T329:T392" si="47">(K329*669.9)+376.65</f>
        <v>1121.8467599999999</v>
      </c>
    </row>
    <row r="330" spans="1:20">
      <c r="A330" s="57">
        <v>25540</v>
      </c>
      <c r="B330" s="58" t="s">
        <v>1068</v>
      </c>
      <c r="C330" s="58" t="s">
        <v>1069</v>
      </c>
      <c r="D330" s="6" t="s">
        <v>1070</v>
      </c>
      <c r="E330" s="6" t="s">
        <v>1043</v>
      </c>
      <c r="F330" s="6" t="s">
        <v>30</v>
      </c>
      <c r="G330" s="6" t="s">
        <v>1049</v>
      </c>
      <c r="H330" s="56" t="s">
        <v>1050</v>
      </c>
      <c r="I330" s="6" t="s">
        <v>30</v>
      </c>
      <c r="J330" s="6" t="s">
        <v>1049</v>
      </c>
      <c r="K330" s="54">
        <v>1.0521</v>
      </c>
      <c r="L330" s="56" t="str">
        <f t="shared" si="46"/>
        <v>25540</v>
      </c>
      <c r="M330" s="55"/>
      <c r="N330" s="8">
        <f t="shared" si="40"/>
        <v>206.47613699999999</v>
      </c>
      <c r="O330" s="8">
        <f t="shared" si="41"/>
        <v>163.20034600000002</v>
      </c>
      <c r="P330" s="8">
        <f t="shared" si="42"/>
        <v>61.744016000000002</v>
      </c>
      <c r="Q330" s="51"/>
      <c r="R330" s="8">
        <f t="shared" si="43"/>
        <v>1481.8563840000002</v>
      </c>
      <c r="S330" s="8">
        <f t="shared" si="44"/>
        <v>474.49458000000004</v>
      </c>
      <c r="T330" s="8">
        <f t="shared" si="47"/>
        <v>1081.4517900000001</v>
      </c>
    </row>
    <row r="331" spans="1:20">
      <c r="A331" s="57">
        <v>49340</v>
      </c>
      <c r="B331" s="58" t="s">
        <v>1071</v>
      </c>
      <c r="C331" s="58" t="s">
        <v>1072</v>
      </c>
      <c r="D331" s="6" t="s">
        <v>1073</v>
      </c>
      <c r="E331" s="6" t="s">
        <v>1043</v>
      </c>
      <c r="F331" s="6" t="s">
        <v>30</v>
      </c>
      <c r="G331" s="6" t="s">
        <v>1074</v>
      </c>
      <c r="H331" s="56" t="s">
        <v>1075</v>
      </c>
      <c r="I331" s="6" t="s">
        <v>30</v>
      </c>
      <c r="J331" s="6" t="s">
        <v>1074</v>
      </c>
      <c r="K331" s="54">
        <v>1.127</v>
      </c>
      <c r="L331" s="56" t="str">
        <f t="shared" si="46"/>
        <v>49340</v>
      </c>
      <c r="M331" s="55"/>
      <c r="N331" s="8">
        <f t="shared" si="40"/>
        <v>216.73519000000002</v>
      </c>
      <c r="O331" s="8">
        <f t="shared" si="41"/>
        <v>171.30902</v>
      </c>
      <c r="P331" s="8">
        <f t="shared" si="42"/>
        <v>64.811920000000001</v>
      </c>
      <c r="Q331" s="51"/>
      <c r="R331" s="8">
        <f t="shared" si="43"/>
        <v>1555.4860800000001</v>
      </c>
      <c r="S331" s="8">
        <f t="shared" si="44"/>
        <v>493.20460000000003</v>
      </c>
      <c r="T331" s="8">
        <f t="shared" si="47"/>
        <v>1131.6273000000001</v>
      </c>
    </row>
    <row r="332" spans="1:20">
      <c r="A332" s="61"/>
      <c r="B332" s="62"/>
      <c r="C332" s="62"/>
      <c r="D332" s="63"/>
      <c r="E332" s="63"/>
      <c r="F332" s="63"/>
      <c r="G332" s="63"/>
      <c r="H332" s="64"/>
      <c r="I332" s="63"/>
      <c r="J332" s="63"/>
      <c r="K332" s="65"/>
      <c r="L332" s="64"/>
      <c r="M332" s="55"/>
      <c r="N332" s="66"/>
      <c r="O332" s="66"/>
      <c r="P332" s="66"/>
      <c r="Q332" s="51"/>
      <c r="R332" s="66"/>
      <c r="S332" s="66"/>
      <c r="T332" s="66"/>
    </row>
    <row r="333" spans="1:20">
      <c r="A333" s="57">
        <v>47894</v>
      </c>
      <c r="B333" s="58" t="s">
        <v>1076</v>
      </c>
      <c r="C333" s="58" t="s">
        <v>1077</v>
      </c>
      <c r="D333" s="6" t="s">
        <v>1078</v>
      </c>
      <c r="E333" s="6" t="s">
        <v>1079</v>
      </c>
      <c r="F333" s="6" t="s">
        <v>30</v>
      </c>
      <c r="G333" s="6" t="s">
        <v>1080</v>
      </c>
      <c r="H333" s="56" t="s">
        <v>1081</v>
      </c>
      <c r="I333" s="6" t="s">
        <v>30</v>
      </c>
      <c r="J333" s="6" t="s">
        <v>1080</v>
      </c>
      <c r="K333" s="54">
        <v>1.0175000000000001</v>
      </c>
      <c r="L333" s="56" t="str">
        <f>H333</f>
        <v>47894</v>
      </c>
      <c r="M333" s="55"/>
      <c r="N333" s="8">
        <f t="shared" ref="N333:N395" si="48">(K333*136.97)+62.37</f>
        <v>201.736975</v>
      </c>
      <c r="O333" s="8">
        <f t="shared" ref="O333:O395" si="49">(K333*108.26)+49.3</f>
        <v>159.45455000000001</v>
      </c>
      <c r="P333" s="8">
        <f t="shared" ref="P333:P395" si="50">(K333*40.96)+18.65</f>
        <v>60.326800000000006</v>
      </c>
      <c r="Q333" s="51"/>
      <c r="R333" s="8">
        <f t="shared" ref="R333:R395" si="51">((K333*40.96)+18.65)*24</f>
        <v>1447.8432000000003</v>
      </c>
      <c r="S333" s="8">
        <f t="shared" ref="S333:S395" si="52">(K333*249.8)+211.68</f>
        <v>465.85150000000004</v>
      </c>
      <c r="T333" s="8">
        <f t="shared" si="47"/>
        <v>1058.27325</v>
      </c>
    </row>
    <row r="334" spans="1:20">
      <c r="A334" s="61"/>
      <c r="B334" s="62"/>
      <c r="C334" s="62"/>
      <c r="D334" s="63"/>
      <c r="E334" s="63"/>
      <c r="F334" s="63"/>
      <c r="G334" s="63"/>
      <c r="H334" s="64"/>
      <c r="I334" s="63"/>
      <c r="J334" s="63"/>
      <c r="K334" s="65"/>
      <c r="L334" s="64"/>
      <c r="M334" s="55"/>
      <c r="N334" s="66"/>
      <c r="O334" s="66"/>
      <c r="P334" s="66"/>
      <c r="Q334" s="51"/>
      <c r="R334" s="66"/>
      <c r="S334" s="66"/>
      <c r="T334" s="66"/>
    </row>
    <row r="335" spans="1:20">
      <c r="A335" s="57">
        <v>20100</v>
      </c>
      <c r="B335" s="58" t="s">
        <v>1082</v>
      </c>
      <c r="C335" s="58" t="s">
        <v>1083</v>
      </c>
      <c r="D335" s="6" t="s">
        <v>1084</v>
      </c>
      <c r="E335" s="6" t="s">
        <v>1085</v>
      </c>
      <c r="F335" s="6" t="s">
        <v>30</v>
      </c>
      <c r="G335" s="6" t="s">
        <v>1086</v>
      </c>
      <c r="H335" s="56" t="s">
        <v>1087</v>
      </c>
      <c r="I335" s="6" t="s">
        <v>30</v>
      </c>
      <c r="J335" s="6" t="s">
        <v>1086</v>
      </c>
      <c r="K335" s="54">
        <v>0.98599999999999999</v>
      </c>
      <c r="L335" s="56" t="str">
        <f>H335</f>
        <v>20100</v>
      </c>
      <c r="M335" s="55"/>
      <c r="N335" s="8">
        <f t="shared" si="48"/>
        <v>197.42241999999999</v>
      </c>
      <c r="O335" s="8">
        <f t="shared" si="49"/>
        <v>156.04435999999998</v>
      </c>
      <c r="P335" s="8">
        <f t="shared" si="50"/>
        <v>59.036560000000001</v>
      </c>
      <c r="Q335" s="51"/>
      <c r="R335" s="8">
        <f t="shared" si="51"/>
        <v>1416.87744</v>
      </c>
      <c r="S335" s="8">
        <f t="shared" si="52"/>
        <v>457.9828</v>
      </c>
      <c r="T335" s="8">
        <f t="shared" si="47"/>
        <v>1037.1713999999999</v>
      </c>
    </row>
    <row r="336" spans="1:20">
      <c r="A336" s="57">
        <v>48864</v>
      </c>
      <c r="B336" s="58" t="s">
        <v>1088</v>
      </c>
      <c r="C336" s="58" t="s">
        <v>1089</v>
      </c>
      <c r="D336" s="6" t="s">
        <v>1090</v>
      </c>
      <c r="E336" s="6" t="s">
        <v>1085</v>
      </c>
      <c r="F336" s="6" t="s">
        <v>30</v>
      </c>
      <c r="G336" s="6" t="s">
        <v>1091</v>
      </c>
      <c r="H336" s="56" t="s">
        <v>1092</v>
      </c>
      <c r="I336" s="6" t="s">
        <v>30</v>
      </c>
      <c r="J336" s="6" t="s">
        <v>1091</v>
      </c>
      <c r="K336" s="54">
        <v>1.0971</v>
      </c>
      <c r="L336" s="56" t="str">
        <f>H336</f>
        <v>48864</v>
      </c>
      <c r="M336" s="55"/>
      <c r="N336" s="8">
        <f t="shared" si="48"/>
        <v>212.63978700000001</v>
      </c>
      <c r="O336" s="8">
        <f t="shared" si="49"/>
        <v>168.072046</v>
      </c>
      <c r="P336" s="8">
        <f t="shared" si="50"/>
        <v>63.587215999999998</v>
      </c>
      <c r="Q336" s="51"/>
      <c r="R336" s="8">
        <f t="shared" si="51"/>
        <v>1526.0931839999998</v>
      </c>
      <c r="S336" s="8">
        <f t="shared" si="52"/>
        <v>485.73558000000003</v>
      </c>
      <c r="T336" s="8">
        <f t="shared" si="47"/>
        <v>1111.5972899999999</v>
      </c>
    </row>
    <row r="337" spans="1:20">
      <c r="A337" s="57">
        <v>41540</v>
      </c>
      <c r="B337" s="58" t="s">
        <v>1093</v>
      </c>
      <c r="C337" s="58" t="s">
        <v>1094</v>
      </c>
      <c r="D337" s="6" t="s">
        <v>1095</v>
      </c>
      <c r="E337" s="6" t="s">
        <v>1085</v>
      </c>
      <c r="F337" s="6" t="s">
        <v>30</v>
      </c>
      <c r="G337" s="6" t="s">
        <v>1096</v>
      </c>
      <c r="H337" s="56" t="s">
        <v>1097</v>
      </c>
      <c r="I337" s="6" t="s">
        <v>30</v>
      </c>
      <c r="J337" s="6" t="s">
        <v>1096</v>
      </c>
      <c r="K337" s="54">
        <v>0.92800000000000005</v>
      </c>
      <c r="L337" s="56" t="str">
        <f>H337</f>
        <v>41540</v>
      </c>
      <c r="M337" s="55"/>
      <c r="N337" s="8">
        <f t="shared" si="48"/>
        <v>189.47816</v>
      </c>
      <c r="O337" s="8">
        <f t="shared" si="49"/>
        <v>149.76528000000002</v>
      </c>
      <c r="P337" s="8">
        <f t="shared" si="50"/>
        <v>56.660879999999999</v>
      </c>
      <c r="Q337" s="51"/>
      <c r="R337" s="8">
        <f t="shared" si="51"/>
        <v>1359.86112</v>
      </c>
      <c r="S337" s="8">
        <f t="shared" si="52"/>
        <v>443.49440000000004</v>
      </c>
      <c r="T337" s="8">
        <f t="shared" si="47"/>
        <v>998.31719999999996</v>
      </c>
    </row>
    <row r="338" spans="1:20">
      <c r="A338" s="61"/>
      <c r="B338" s="62"/>
      <c r="C338" s="62"/>
      <c r="D338" s="63"/>
      <c r="E338" s="63"/>
      <c r="F338" s="63"/>
      <c r="G338" s="63"/>
      <c r="H338" s="64"/>
      <c r="I338" s="63"/>
      <c r="J338" s="63"/>
      <c r="K338" s="65"/>
      <c r="L338" s="64"/>
      <c r="M338" s="55"/>
      <c r="N338" s="66"/>
      <c r="O338" s="66"/>
      <c r="P338" s="66"/>
      <c r="Q338" s="67"/>
      <c r="R338" s="66"/>
      <c r="S338" s="66"/>
      <c r="T338" s="66"/>
    </row>
    <row r="339" spans="1:20">
      <c r="A339" s="57">
        <v>23540</v>
      </c>
      <c r="B339" s="58" t="s">
        <v>1098</v>
      </c>
      <c r="C339" s="58" t="s">
        <v>1099</v>
      </c>
      <c r="D339" s="6" t="s">
        <v>1100</v>
      </c>
      <c r="E339" s="6" t="s">
        <v>1101</v>
      </c>
      <c r="F339" s="6" t="s">
        <v>30</v>
      </c>
      <c r="G339" s="6" t="s">
        <v>1102</v>
      </c>
      <c r="H339" s="56" t="s">
        <v>1103</v>
      </c>
      <c r="I339" s="6" t="s">
        <v>30</v>
      </c>
      <c r="J339" s="6" t="s">
        <v>1102</v>
      </c>
      <c r="K339" s="54">
        <v>0.89470000000000005</v>
      </c>
      <c r="L339" s="56" t="str">
        <f t="shared" ref="L339:L370" si="53">H339</f>
        <v>23540</v>
      </c>
      <c r="M339" s="55"/>
      <c r="N339" s="8">
        <f t="shared" si="48"/>
        <v>184.91705899999999</v>
      </c>
      <c r="O339" s="8">
        <f t="shared" si="49"/>
        <v>146.160222</v>
      </c>
      <c r="P339" s="8">
        <f t="shared" si="50"/>
        <v>55.296911999999999</v>
      </c>
      <c r="Q339" s="51"/>
      <c r="R339" s="8">
        <f t="shared" si="51"/>
        <v>1327.125888</v>
      </c>
      <c r="S339" s="8">
        <f t="shared" si="52"/>
        <v>435.17606000000001</v>
      </c>
      <c r="T339" s="8">
        <f t="shared" si="47"/>
        <v>976.00953000000004</v>
      </c>
    </row>
    <row r="340" spans="1:20">
      <c r="A340" s="57">
        <v>27260</v>
      </c>
      <c r="B340" s="58" t="s">
        <v>1104</v>
      </c>
      <c r="C340" s="58" t="s">
        <v>1105</v>
      </c>
      <c r="D340" s="6" t="s">
        <v>1106</v>
      </c>
      <c r="E340" s="6" t="s">
        <v>1101</v>
      </c>
      <c r="F340" s="6" t="s">
        <v>30</v>
      </c>
      <c r="G340" s="6" t="s">
        <v>1107</v>
      </c>
      <c r="H340" s="56" t="s">
        <v>1108</v>
      </c>
      <c r="I340" s="6" t="s">
        <v>30</v>
      </c>
      <c r="J340" s="6" t="s">
        <v>1107</v>
      </c>
      <c r="K340" s="54">
        <v>0.86880000000000002</v>
      </c>
      <c r="L340" s="56" t="str">
        <f t="shared" si="53"/>
        <v>27260</v>
      </c>
      <c r="M340" s="55"/>
      <c r="N340" s="8">
        <f t="shared" si="48"/>
        <v>181.36953600000001</v>
      </c>
      <c r="O340" s="8">
        <f t="shared" si="49"/>
        <v>143.35628800000001</v>
      </c>
      <c r="P340" s="8">
        <f t="shared" si="50"/>
        <v>54.236047999999997</v>
      </c>
      <c r="Q340" s="51"/>
      <c r="R340" s="8">
        <f t="shared" si="51"/>
        <v>1301.665152</v>
      </c>
      <c r="S340" s="8">
        <f t="shared" si="52"/>
        <v>428.70623999999998</v>
      </c>
      <c r="T340" s="8">
        <f t="shared" si="47"/>
        <v>958.65911999999992</v>
      </c>
    </row>
    <row r="341" spans="1:20">
      <c r="A341" s="57">
        <v>37460</v>
      </c>
      <c r="B341" s="58" t="s">
        <v>1109</v>
      </c>
      <c r="C341" s="58" t="s">
        <v>1110</v>
      </c>
      <c r="D341" s="6" t="s">
        <v>1111</v>
      </c>
      <c r="E341" s="6" t="s">
        <v>1101</v>
      </c>
      <c r="F341" s="6" t="s">
        <v>30</v>
      </c>
      <c r="G341" s="6" t="s">
        <v>1112</v>
      </c>
      <c r="H341" s="56" t="s">
        <v>1113</v>
      </c>
      <c r="I341" s="6" t="s">
        <v>30</v>
      </c>
      <c r="J341" s="6" t="s">
        <v>1112</v>
      </c>
      <c r="K341" s="54">
        <v>0.83240000000000003</v>
      </c>
      <c r="L341" s="56" t="str">
        <f t="shared" si="53"/>
        <v>37460</v>
      </c>
      <c r="M341" s="55"/>
      <c r="N341" s="8">
        <f t="shared" si="48"/>
        <v>176.38382799999999</v>
      </c>
      <c r="O341" s="8">
        <f t="shared" si="49"/>
        <v>139.41562400000001</v>
      </c>
      <c r="P341" s="8">
        <f t="shared" si="50"/>
        <v>52.745103999999998</v>
      </c>
      <c r="Q341" s="51"/>
      <c r="R341" s="8">
        <f t="shared" si="51"/>
        <v>1265.8824959999999</v>
      </c>
      <c r="S341" s="8">
        <f t="shared" si="52"/>
        <v>419.61351999999999</v>
      </c>
      <c r="T341" s="8">
        <f t="shared" si="47"/>
        <v>934.27476000000001</v>
      </c>
    </row>
    <row r="342" spans="1:20">
      <c r="A342" s="57">
        <v>99910</v>
      </c>
      <c r="B342" s="58" t="s">
        <v>1114</v>
      </c>
      <c r="C342" s="58" t="s">
        <v>1115</v>
      </c>
      <c r="D342" s="6" t="s">
        <v>1116</v>
      </c>
      <c r="E342" s="6" t="s">
        <v>1101</v>
      </c>
      <c r="F342" s="6" t="s">
        <v>24</v>
      </c>
      <c r="G342" s="6" t="s">
        <v>1117</v>
      </c>
      <c r="H342" s="56">
        <v>99910</v>
      </c>
      <c r="I342" s="6" t="s">
        <v>24</v>
      </c>
      <c r="J342" s="6" t="s">
        <v>1117</v>
      </c>
      <c r="K342" s="54">
        <v>0.82889999999999997</v>
      </c>
      <c r="L342" s="56">
        <f t="shared" si="53"/>
        <v>99910</v>
      </c>
      <c r="M342" s="55"/>
      <c r="N342" s="8">
        <f t="shared" si="48"/>
        <v>175.90443299999998</v>
      </c>
      <c r="O342" s="8">
        <f t="shared" si="49"/>
        <v>139.03671400000002</v>
      </c>
      <c r="P342" s="8">
        <f t="shared" si="50"/>
        <v>52.601743999999997</v>
      </c>
      <c r="Q342" s="51"/>
      <c r="R342" s="8">
        <f t="shared" si="51"/>
        <v>1262.4418559999999</v>
      </c>
      <c r="S342" s="8">
        <f t="shared" si="52"/>
        <v>418.73922000000005</v>
      </c>
      <c r="T342" s="8">
        <f t="shared" si="47"/>
        <v>931.9301099999999</v>
      </c>
    </row>
    <row r="343" spans="1:20">
      <c r="A343" s="57">
        <v>37340</v>
      </c>
      <c r="B343" s="58" t="s">
        <v>1118</v>
      </c>
      <c r="C343" s="58" t="s">
        <v>1119</v>
      </c>
      <c r="D343" s="6" t="s">
        <v>1120</v>
      </c>
      <c r="E343" s="6" t="s">
        <v>1101</v>
      </c>
      <c r="F343" s="6" t="s">
        <v>30</v>
      </c>
      <c r="G343" s="6" t="s">
        <v>1121</v>
      </c>
      <c r="H343" s="56" t="s">
        <v>1122</v>
      </c>
      <c r="I343" s="6" t="s">
        <v>30</v>
      </c>
      <c r="J343" s="6" t="s">
        <v>1121</v>
      </c>
      <c r="K343" s="54">
        <v>0.88380000000000003</v>
      </c>
      <c r="L343" s="56" t="str">
        <f t="shared" si="53"/>
        <v>37340</v>
      </c>
      <c r="M343" s="55"/>
      <c r="N343" s="8">
        <f t="shared" si="48"/>
        <v>183.42408599999999</v>
      </c>
      <c r="O343" s="8">
        <f t="shared" si="49"/>
        <v>144.980188</v>
      </c>
      <c r="P343" s="8">
        <f t="shared" si="50"/>
        <v>54.850448</v>
      </c>
      <c r="Q343" s="51"/>
      <c r="R343" s="8">
        <f t="shared" si="51"/>
        <v>1316.410752</v>
      </c>
      <c r="S343" s="8">
        <f t="shared" si="52"/>
        <v>432.45324000000005</v>
      </c>
      <c r="T343" s="8">
        <f t="shared" si="47"/>
        <v>968.70762000000002</v>
      </c>
    </row>
    <row r="344" spans="1:20">
      <c r="A344" s="57">
        <v>22744</v>
      </c>
      <c r="B344" s="58" t="s">
        <v>1123</v>
      </c>
      <c r="C344" s="58" t="s">
        <v>1124</v>
      </c>
      <c r="D344" s="6" t="s">
        <v>1125</v>
      </c>
      <c r="E344" s="6" t="s">
        <v>1101</v>
      </c>
      <c r="F344" s="6" t="s">
        <v>30</v>
      </c>
      <c r="G344" s="6" t="s">
        <v>1126</v>
      </c>
      <c r="H344" s="56" t="s">
        <v>1127</v>
      </c>
      <c r="I344" s="6" t="s">
        <v>30</v>
      </c>
      <c r="J344" s="6" t="s">
        <v>1126</v>
      </c>
      <c r="K344" s="54">
        <v>0.95409999999999995</v>
      </c>
      <c r="L344" s="56" t="str">
        <f t="shared" si="53"/>
        <v>22744</v>
      </c>
      <c r="M344" s="55"/>
      <c r="N344" s="8">
        <f t="shared" si="48"/>
        <v>193.053077</v>
      </c>
      <c r="O344" s="8">
        <f t="shared" si="49"/>
        <v>152.59086600000001</v>
      </c>
      <c r="P344" s="8">
        <f t="shared" si="50"/>
        <v>57.729935999999995</v>
      </c>
      <c r="Q344" s="51"/>
      <c r="R344" s="8">
        <f t="shared" si="51"/>
        <v>1385.5184639999998</v>
      </c>
      <c r="S344" s="8">
        <f t="shared" si="52"/>
        <v>450.01418000000001</v>
      </c>
      <c r="T344" s="8">
        <f t="shared" si="47"/>
        <v>1015.8015899999999</v>
      </c>
    </row>
    <row r="345" spans="1:20">
      <c r="A345" s="57">
        <v>99910</v>
      </c>
      <c r="B345" s="58" t="s">
        <v>1128</v>
      </c>
      <c r="C345" s="58" t="s">
        <v>1129</v>
      </c>
      <c r="D345" s="6" t="s">
        <v>119</v>
      </c>
      <c r="E345" s="6" t="s">
        <v>1101</v>
      </c>
      <c r="F345" s="6" t="s">
        <v>24</v>
      </c>
      <c r="G345" s="6" t="s">
        <v>1117</v>
      </c>
      <c r="H345" s="56">
        <v>99910</v>
      </c>
      <c r="I345" s="6" t="s">
        <v>24</v>
      </c>
      <c r="J345" s="6" t="s">
        <v>1117</v>
      </c>
      <c r="K345" s="54">
        <v>0.82889999999999997</v>
      </c>
      <c r="L345" s="56">
        <f t="shared" si="53"/>
        <v>99910</v>
      </c>
      <c r="M345" s="55"/>
      <c r="N345" s="8">
        <f t="shared" si="48"/>
        <v>175.90443299999998</v>
      </c>
      <c r="O345" s="8">
        <f t="shared" si="49"/>
        <v>139.03671400000002</v>
      </c>
      <c r="P345" s="8">
        <f t="shared" si="50"/>
        <v>52.601743999999997</v>
      </c>
      <c r="Q345" s="51"/>
      <c r="R345" s="8">
        <f t="shared" si="51"/>
        <v>1262.4418559999999</v>
      </c>
      <c r="S345" s="8">
        <f t="shared" si="52"/>
        <v>418.73922000000005</v>
      </c>
      <c r="T345" s="8">
        <f t="shared" si="47"/>
        <v>931.9301099999999</v>
      </c>
    </row>
    <row r="346" spans="1:20">
      <c r="A346" s="57">
        <v>39460</v>
      </c>
      <c r="B346" s="58" t="s">
        <v>1130</v>
      </c>
      <c r="C346" s="58" t="s">
        <v>1131</v>
      </c>
      <c r="D346" s="6" t="s">
        <v>1132</v>
      </c>
      <c r="E346" s="6" t="s">
        <v>1101</v>
      </c>
      <c r="F346" s="6" t="s">
        <v>30</v>
      </c>
      <c r="G346" s="6" t="s">
        <v>1133</v>
      </c>
      <c r="H346" s="56" t="s">
        <v>1134</v>
      </c>
      <c r="I346" s="6" t="s">
        <v>30</v>
      </c>
      <c r="J346" s="6" t="s">
        <v>1133</v>
      </c>
      <c r="K346" s="54">
        <v>0.8679</v>
      </c>
      <c r="L346" s="56" t="str">
        <f t="shared" si="53"/>
        <v>39460</v>
      </c>
      <c r="M346" s="55"/>
      <c r="N346" s="8">
        <f t="shared" si="48"/>
        <v>181.246263</v>
      </c>
      <c r="O346" s="8">
        <f t="shared" si="49"/>
        <v>143.25885399999999</v>
      </c>
      <c r="P346" s="8">
        <f t="shared" si="50"/>
        <v>54.199184000000002</v>
      </c>
      <c r="Q346" s="51"/>
      <c r="R346" s="8">
        <f t="shared" si="51"/>
        <v>1300.7804160000001</v>
      </c>
      <c r="S346" s="8">
        <f t="shared" si="52"/>
        <v>428.48142000000001</v>
      </c>
      <c r="T346" s="8">
        <f t="shared" si="47"/>
        <v>958.05620999999996</v>
      </c>
    </row>
    <row r="347" spans="1:20">
      <c r="A347" s="57">
        <v>26140</v>
      </c>
      <c r="B347" s="58" t="s">
        <v>1135</v>
      </c>
      <c r="C347" s="58" t="s">
        <v>1136</v>
      </c>
      <c r="D347" s="6" t="s">
        <v>1137</v>
      </c>
      <c r="E347" s="6" t="s">
        <v>1101</v>
      </c>
      <c r="F347" s="6" t="s">
        <v>30</v>
      </c>
      <c r="G347" s="6" t="s">
        <v>1138</v>
      </c>
      <c r="H347" s="56" t="s">
        <v>1139</v>
      </c>
      <c r="I347" s="6" t="s">
        <v>30</v>
      </c>
      <c r="J347" s="6" t="s">
        <v>1138</v>
      </c>
      <c r="K347" s="54">
        <v>0.86280000000000001</v>
      </c>
      <c r="L347" s="56" t="str">
        <f t="shared" si="53"/>
        <v>26140</v>
      </c>
      <c r="M347" s="55"/>
      <c r="N347" s="8">
        <f t="shared" si="48"/>
        <v>180.54771600000001</v>
      </c>
      <c r="O347" s="8">
        <f t="shared" si="49"/>
        <v>142.706728</v>
      </c>
      <c r="P347" s="8">
        <f t="shared" si="50"/>
        <v>53.990288</v>
      </c>
      <c r="Q347" s="51"/>
      <c r="R347" s="8">
        <f t="shared" si="51"/>
        <v>1295.766912</v>
      </c>
      <c r="S347" s="8">
        <f t="shared" si="52"/>
        <v>427.20744000000002</v>
      </c>
      <c r="T347" s="8">
        <f t="shared" si="47"/>
        <v>954.63972000000001</v>
      </c>
    </row>
    <row r="348" spans="1:20">
      <c r="A348" s="57">
        <v>27260</v>
      </c>
      <c r="B348" s="58" t="s">
        <v>1140</v>
      </c>
      <c r="C348" s="58" t="s">
        <v>1141</v>
      </c>
      <c r="D348" s="6" t="s">
        <v>139</v>
      </c>
      <c r="E348" s="6" t="s">
        <v>1101</v>
      </c>
      <c r="F348" s="6" t="s">
        <v>30</v>
      </c>
      <c r="G348" s="6" t="s">
        <v>1107</v>
      </c>
      <c r="H348" s="56" t="s">
        <v>1108</v>
      </c>
      <c r="I348" s="6" t="s">
        <v>30</v>
      </c>
      <c r="J348" s="6" t="s">
        <v>1107</v>
      </c>
      <c r="K348" s="54">
        <v>0.86880000000000002</v>
      </c>
      <c r="L348" s="56" t="str">
        <f t="shared" si="53"/>
        <v>27260</v>
      </c>
      <c r="M348" s="55"/>
      <c r="N348" s="8">
        <f t="shared" si="48"/>
        <v>181.36953600000001</v>
      </c>
      <c r="O348" s="8">
        <f t="shared" si="49"/>
        <v>143.35628800000001</v>
      </c>
      <c r="P348" s="8">
        <f t="shared" si="50"/>
        <v>54.236047999999997</v>
      </c>
      <c r="Q348" s="51"/>
      <c r="R348" s="8">
        <f t="shared" si="51"/>
        <v>1301.665152</v>
      </c>
      <c r="S348" s="8">
        <f t="shared" si="52"/>
        <v>428.70623999999998</v>
      </c>
      <c r="T348" s="8">
        <f t="shared" si="47"/>
        <v>958.65911999999992</v>
      </c>
    </row>
    <row r="349" spans="1:20">
      <c r="A349" s="57">
        <v>34940</v>
      </c>
      <c r="B349" s="58" t="s">
        <v>1142</v>
      </c>
      <c r="C349" s="58" t="s">
        <v>1143</v>
      </c>
      <c r="D349" s="6" t="s">
        <v>1144</v>
      </c>
      <c r="E349" s="6" t="s">
        <v>1101</v>
      </c>
      <c r="F349" s="6" t="s">
        <v>30</v>
      </c>
      <c r="G349" s="6" t="s">
        <v>1145</v>
      </c>
      <c r="H349" s="56" t="s">
        <v>1146</v>
      </c>
      <c r="I349" s="6" t="s">
        <v>30</v>
      </c>
      <c r="J349" s="6" t="s">
        <v>1145</v>
      </c>
      <c r="K349" s="54">
        <v>0.85129999999999995</v>
      </c>
      <c r="L349" s="56" t="str">
        <f t="shared" si="53"/>
        <v>34940</v>
      </c>
      <c r="M349" s="55"/>
      <c r="N349" s="8">
        <f t="shared" si="48"/>
        <v>178.97256099999998</v>
      </c>
      <c r="O349" s="8">
        <f t="shared" si="49"/>
        <v>141.461738</v>
      </c>
      <c r="P349" s="8">
        <f t="shared" si="50"/>
        <v>53.519247999999997</v>
      </c>
      <c r="Q349" s="51"/>
      <c r="R349" s="8">
        <f t="shared" si="51"/>
        <v>1284.4619519999999</v>
      </c>
      <c r="S349" s="8">
        <f t="shared" si="52"/>
        <v>424.33474000000001</v>
      </c>
      <c r="T349" s="8">
        <f t="shared" si="47"/>
        <v>946.93586999999991</v>
      </c>
    </row>
    <row r="350" spans="1:20">
      <c r="A350" s="57">
        <v>99910</v>
      </c>
      <c r="B350" s="58" t="s">
        <v>1147</v>
      </c>
      <c r="C350" s="58" t="s">
        <v>1148</v>
      </c>
      <c r="D350" s="6" t="s">
        <v>360</v>
      </c>
      <c r="E350" s="6" t="s">
        <v>1101</v>
      </c>
      <c r="F350" s="6" t="s">
        <v>24</v>
      </c>
      <c r="G350" s="6" t="s">
        <v>1117</v>
      </c>
      <c r="H350" s="56">
        <v>99910</v>
      </c>
      <c r="I350" s="6" t="s">
        <v>24</v>
      </c>
      <c r="J350" s="6" t="s">
        <v>1117</v>
      </c>
      <c r="K350" s="54">
        <v>0.82889999999999997</v>
      </c>
      <c r="L350" s="56">
        <f t="shared" si="53"/>
        <v>99910</v>
      </c>
      <c r="M350" s="55"/>
      <c r="N350" s="8">
        <f t="shared" si="48"/>
        <v>175.90443299999998</v>
      </c>
      <c r="O350" s="8">
        <f t="shared" si="49"/>
        <v>139.03671400000002</v>
      </c>
      <c r="P350" s="8">
        <f t="shared" si="50"/>
        <v>52.601743999999997</v>
      </c>
      <c r="Q350" s="51"/>
      <c r="R350" s="8">
        <f t="shared" si="51"/>
        <v>1262.4418559999999</v>
      </c>
      <c r="S350" s="8">
        <f t="shared" si="52"/>
        <v>418.73922000000005</v>
      </c>
      <c r="T350" s="8">
        <f t="shared" si="47"/>
        <v>931.9301099999999</v>
      </c>
    </row>
    <row r="351" spans="1:20">
      <c r="A351" s="57">
        <v>99910</v>
      </c>
      <c r="B351" s="58" t="s">
        <v>1149</v>
      </c>
      <c r="C351" s="58" t="s">
        <v>1150</v>
      </c>
      <c r="D351" s="6" t="s">
        <v>1151</v>
      </c>
      <c r="E351" s="6" t="s">
        <v>1101</v>
      </c>
      <c r="F351" s="6" t="s">
        <v>24</v>
      </c>
      <c r="G351" s="6" t="s">
        <v>1117</v>
      </c>
      <c r="H351" s="56">
        <v>99910</v>
      </c>
      <c r="I351" s="6" t="s">
        <v>24</v>
      </c>
      <c r="J351" s="6" t="s">
        <v>1117</v>
      </c>
      <c r="K351" s="54">
        <v>0.82889999999999997</v>
      </c>
      <c r="L351" s="56">
        <f t="shared" si="53"/>
        <v>99910</v>
      </c>
      <c r="M351" s="55"/>
      <c r="N351" s="8">
        <f t="shared" si="48"/>
        <v>175.90443299999998</v>
      </c>
      <c r="O351" s="8">
        <f t="shared" si="49"/>
        <v>139.03671400000002</v>
      </c>
      <c r="P351" s="8">
        <f t="shared" si="50"/>
        <v>52.601743999999997</v>
      </c>
      <c r="Q351" s="51"/>
      <c r="R351" s="8">
        <f t="shared" si="51"/>
        <v>1262.4418559999999</v>
      </c>
      <c r="S351" s="8">
        <f t="shared" si="52"/>
        <v>418.73922000000005</v>
      </c>
      <c r="T351" s="8">
        <f t="shared" si="47"/>
        <v>931.9301099999999</v>
      </c>
    </row>
    <row r="352" spans="1:20">
      <c r="A352" s="57">
        <v>99910</v>
      </c>
      <c r="B352" s="58" t="s">
        <v>1152</v>
      </c>
      <c r="C352" s="58" t="s">
        <v>1153</v>
      </c>
      <c r="D352" s="6" t="s">
        <v>1154</v>
      </c>
      <c r="E352" s="6" t="s">
        <v>1101</v>
      </c>
      <c r="F352" s="6" t="s">
        <v>24</v>
      </c>
      <c r="G352" s="6" t="s">
        <v>1117</v>
      </c>
      <c r="H352" s="56">
        <v>99910</v>
      </c>
      <c r="I352" s="6" t="s">
        <v>24</v>
      </c>
      <c r="J352" s="6" t="s">
        <v>1117</v>
      </c>
      <c r="K352" s="54">
        <v>0.82889999999999997</v>
      </c>
      <c r="L352" s="56">
        <f t="shared" si="53"/>
        <v>99910</v>
      </c>
      <c r="M352" s="55"/>
      <c r="N352" s="8">
        <f t="shared" si="48"/>
        <v>175.90443299999998</v>
      </c>
      <c r="O352" s="8">
        <f t="shared" si="49"/>
        <v>139.03671400000002</v>
      </c>
      <c r="P352" s="8">
        <f t="shared" si="50"/>
        <v>52.601743999999997</v>
      </c>
      <c r="Q352" s="51"/>
      <c r="R352" s="8">
        <f t="shared" si="51"/>
        <v>1262.4418559999999</v>
      </c>
      <c r="S352" s="8">
        <f t="shared" si="52"/>
        <v>418.73922000000005</v>
      </c>
      <c r="T352" s="8">
        <f t="shared" si="47"/>
        <v>931.9301099999999</v>
      </c>
    </row>
    <row r="353" spans="1:20">
      <c r="A353" s="57">
        <v>27260</v>
      </c>
      <c r="B353" s="58" t="s">
        <v>1155</v>
      </c>
      <c r="C353" s="58" t="s">
        <v>1156</v>
      </c>
      <c r="D353" s="6" t="s">
        <v>1157</v>
      </c>
      <c r="E353" s="6" t="s">
        <v>1101</v>
      </c>
      <c r="F353" s="6" t="s">
        <v>30</v>
      </c>
      <c r="G353" s="6" t="s">
        <v>1107</v>
      </c>
      <c r="H353" s="56" t="s">
        <v>1108</v>
      </c>
      <c r="I353" s="6" t="s">
        <v>30</v>
      </c>
      <c r="J353" s="6" t="s">
        <v>1107</v>
      </c>
      <c r="K353" s="54">
        <v>0.86880000000000002</v>
      </c>
      <c r="L353" s="56" t="str">
        <f t="shared" si="53"/>
        <v>27260</v>
      </c>
      <c r="M353" s="55"/>
      <c r="N353" s="8">
        <f t="shared" si="48"/>
        <v>181.36953600000001</v>
      </c>
      <c r="O353" s="8">
        <f t="shared" si="49"/>
        <v>143.35628800000001</v>
      </c>
      <c r="P353" s="8">
        <f t="shared" si="50"/>
        <v>54.236047999999997</v>
      </c>
      <c r="Q353" s="51"/>
      <c r="R353" s="8">
        <f t="shared" si="51"/>
        <v>1301.665152</v>
      </c>
      <c r="S353" s="8">
        <f t="shared" si="52"/>
        <v>428.70623999999998</v>
      </c>
      <c r="T353" s="8">
        <f t="shared" si="47"/>
        <v>958.65911999999992</v>
      </c>
    </row>
    <row r="354" spans="1:20">
      <c r="A354" s="57">
        <v>37860</v>
      </c>
      <c r="B354" s="58" t="s">
        <v>1158</v>
      </c>
      <c r="C354" s="58" t="s">
        <v>1159</v>
      </c>
      <c r="D354" s="6" t="s">
        <v>180</v>
      </c>
      <c r="E354" s="6" t="s">
        <v>1101</v>
      </c>
      <c r="F354" s="6" t="s">
        <v>30</v>
      </c>
      <c r="G354" s="6" t="s">
        <v>1160</v>
      </c>
      <c r="H354" s="56" t="s">
        <v>1161</v>
      </c>
      <c r="I354" s="6" t="s">
        <v>30</v>
      </c>
      <c r="J354" s="6" t="s">
        <v>1160</v>
      </c>
      <c r="K354" s="54">
        <v>0.82310000000000005</v>
      </c>
      <c r="L354" s="56" t="str">
        <f t="shared" si="53"/>
        <v>37860</v>
      </c>
      <c r="M354" s="55"/>
      <c r="N354" s="8">
        <f t="shared" si="48"/>
        <v>175.110007</v>
      </c>
      <c r="O354" s="8">
        <f t="shared" si="49"/>
        <v>138.40880600000003</v>
      </c>
      <c r="P354" s="8">
        <f t="shared" si="50"/>
        <v>52.364176</v>
      </c>
      <c r="Q354" s="51"/>
      <c r="R354" s="8">
        <f t="shared" si="51"/>
        <v>1256.7402240000001</v>
      </c>
      <c r="S354" s="8">
        <f t="shared" si="52"/>
        <v>417.29038000000003</v>
      </c>
      <c r="T354" s="8">
        <f t="shared" si="47"/>
        <v>928.04468999999995</v>
      </c>
    </row>
    <row r="355" spans="1:20">
      <c r="A355" s="57">
        <v>19660</v>
      </c>
      <c r="B355" s="58" t="s">
        <v>1162</v>
      </c>
      <c r="C355" s="58" t="s">
        <v>1163</v>
      </c>
      <c r="D355" s="6" t="s">
        <v>1164</v>
      </c>
      <c r="E355" s="6" t="s">
        <v>1101</v>
      </c>
      <c r="F355" s="6" t="s">
        <v>30</v>
      </c>
      <c r="G355" s="6" t="s">
        <v>1165</v>
      </c>
      <c r="H355" s="56" t="s">
        <v>1166</v>
      </c>
      <c r="I355" s="6" t="s">
        <v>30</v>
      </c>
      <c r="J355" s="6" t="s">
        <v>1165</v>
      </c>
      <c r="K355" s="54">
        <v>0.81579999999999997</v>
      </c>
      <c r="L355" s="56" t="str">
        <f t="shared" si="53"/>
        <v>19660</v>
      </c>
      <c r="M355" s="55"/>
      <c r="N355" s="8">
        <f t="shared" si="48"/>
        <v>174.11012599999998</v>
      </c>
      <c r="O355" s="8">
        <f t="shared" si="49"/>
        <v>137.61850799999999</v>
      </c>
      <c r="P355" s="8">
        <f t="shared" si="50"/>
        <v>52.065168</v>
      </c>
      <c r="Q355" s="51"/>
      <c r="R355" s="8">
        <f t="shared" si="51"/>
        <v>1249.564032</v>
      </c>
      <c r="S355" s="8">
        <f t="shared" si="52"/>
        <v>415.46684000000005</v>
      </c>
      <c r="T355" s="8">
        <f t="shared" si="47"/>
        <v>923.15441999999996</v>
      </c>
    </row>
    <row r="356" spans="1:20">
      <c r="A356" s="57">
        <v>99910</v>
      </c>
      <c r="B356" s="58" t="s">
        <v>1167</v>
      </c>
      <c r="C356" s="58" t="s">
        <v>1168</v>
      </c>
      <c r="D356" s="6" t="s">
        <v>191</v>
      </c>
      <c r="E356" s="6" t="s">
        <v>1101</v>
      </c>
      <c r="F356" s="6" t="s">
        <v>24</v>
      </c>
      <c r="G356" s="6" t="s">
        <v>1117</v>
      </c>
      <c r="H356" s="56">
        <v>99910</v>
      </c>
      <c r="I356" s="6" t="s">
        <v>24</v>
      </c>
      <c r="J356" s="6" t="s">
        <v>1117</v>
      </c>
      <c r="K356" s="54">
        <v>0.82889999999999997</v>
      </c>
      <c r="L356" s="56">
        <f t="shared" si="53"/>
        <v>99910</v>
      </c>
      <c r="M356" s="55"/>
      <c r="N356" s="8">
        <f t="shared" si="48"/>
        <v>175.90443299999998</v>
      </c>
      <c r="O356" s="8">
        <f t="shared" si="49"/>
        <v>139.03671400000002</v>
      </c>
      <c r="P356" s="8">
        <f t="shared" si="50"/>
        <v>52.601743999999997</v>
      </c>
      <c r="Q356" s="51"/>
      <c r="R356" s="8">
        <f t="shared" si="51"/>
        <v>1262.4418559999999</v>
      </c>
      <c r="S356" s="8">
        <f t="shared" si="52"/>
        <v>418.73922000000005</v>
      </c>
      <c r="T356" s="8">
        <f t="shared" si="47"/>
        <v>931.9301099999999</v>
      </c>
    </row>
    <row r="357" spans="1:20">
      <c r="A357" s="57">
        <v>45220</v>
      </c>
      <c r="B357" s="58" t="s">
        <v>1169</v>
      </c>
      <c r="C357" s="58" t="s">
        <v>1170</v>
      </c>
      <c r="D357" s="6" t="s">
        <v>1171</v>
      </c>
      <c r="E357" s="6" t="s">
        <v>1101</v>
      </c>
      <c r="F357" s="6" t="s">
        <v>30</v>
      </c>
      <c r="G357" s="6" t="s">
        <v>1172</v>
      </c>
      <c r="H357" s="56" t="s">
        <v>1173</v>
      </c>
      <c r="I357" s="6" t="s">
        <v>30</v>
      </c>
      <c r="J357" s="6" t="s">
        <v>1172</v>
      </c>
      <c r="K357" s="54">
        <v>0.80449999999999999</v>
      </c>
      <c r="L357" s="56" t="str">
        <f t="shared" si="53"/>
        <v>45220</v>
      </c>
      <c r="M357" s="55"/>
      <c r="N357" s="8">
        <f t="shared" si="48"/>
        <v>172.562365</v>
      </c>
      <c r="O357" s="8">
        <f t="shared" si="49"/>
        <v>136.39517000000001</v>
      </c>
      <c r="P357" s="8">
        <f t="shared" si="50"/>
        <v>51.602319999999999</v>
      </c>
      <c r="Q357" s="51"/>
      <c r="R357" s="8">
        <f t="shared" si="51"/>
        <v>1238.45568</v>
      </c>
      <c r="S357" s="8">
        <f t="shared" si="52"/>
        <v>412.64409999999998</v>
      </c>
      <c r="T357" s="8">
        <f t="shared" si="47"/>
        <v>915.58454999999992</v>
      </c>
    </row>
    <row r="358" spans="1:20">
      <c r="A358" s="57">
        <v>23540</v>
      </c>
      <c r="B358" s="58" t="s">
        <v>1174</v>
      </c>
      <c r="C358" s="58" t="s">
        <v>1175</v>
      </c>
      <c r="D358" s="6" t="s">
        <v>1176</v>
      </c>
      <c r="E358" s="6" t="s">
        <v>1101</v>
      </c>
      <c r="F358" s="6" t="s">
        <v>30</v>
      </c>
      <c r="G358" s="6" t="s">
        <v>1102</v>
      </c>
      <c r="H358" s="56" t="s">
        <v>1103</v>
      </c>
      <c r="I358" s="6" t="s">
        <v>30</v>
      </c>
      <c r="J358" s="6" t="s">
        <v>1102</v>
      </c>
      <c r="K358" s="54">
        <v>0.89470000000000005</v>
      </c>
      <c r="L358" s="56" t="str">
        <f t="shared" si="53"/>
        <v>23540</v>
      </c>
      <c r="M358" s="55"/>
      <c r="N358" s="8">
        <f t="shared" si="48"/>
        <v>184.91705899999999</v>
      </c>
      <c r="O358" s="8">
        <f t="shared" si="49"/>
        <v>146.160222</v>
      </c>
      <c r="P358" s="8">
        <f t="shared" si="50"/>
        <v>55.296911999999999</v>
      </c>
      <c r="Q358" s="51"/>
      <c r="R358" s="8">
        <f t="shared" si="51"/>
        <v>1327.125888</v>
      </c>
      <c r="S358" s="8">
        <f t="shared" si="52"/>
        <v>435.17606000000001</v>
      </c>
      <c r="T358" s="8">
        <f t="shared" si="47"/>
        <v>976.00953000000004</v>
      </c>
    </row>
    <row r="359" spans="1:20">
      <c r="A359" s="57">
        <v>99910</v>
      </c>
      <c r="B359" s="58" t="s">
        <v>1177</v>
      </c>
      <c r="C359" s="58" t="s">
        <v>1178</v>
      </c>
      <c r="D359" s="6" t="s">
        <v>1179</v>
      </c>
      <c r="E359" s="6" t="s">
        <v>1101</v>
      </c>
      <c r="F359" s="6" t="s">
        <v>24</v>
      </c>
      <c r="G359" s="6" t="s">
        <v>1117</v>
      </c>
      <c r="H359" s="56">
        <v>99910</v>
      </c>
      <c r="I359" s="6" t="s">
        <v>24</v>
      </c>
      <c r="J359" s="6" t="s">
        <v>1117</v>
      </c>
      <c r="K359" s="54">
        <v>0.82889999999999997</v>
      </c>
      <c r="L359" s="56">
        <f t="shared" si="53"/>
        <v>99910</v>
      </c>
      <c r="M359" s="55"/>
      <c r="N359" s="8">
        <f t="shared" si="48"/>
        <v>175.90443299999998</v>
      </c>
      <c r="O359" s="8">
        <f t="shared" si="49"/>
        <v>139.03671400000002</v>
      </c>
      <c r="P359" s="8">
        <f t="shared" si="50"/>
        <v>52.601743999999997</v>
      </c>
      <c r="Q359" s="51"/>
      <c r="R359" s="8">
        <f t="shared" si="51"/>
        <v>1262.4418559999999</v>
      </c>
      <c r="S359" s="8">
        <f t="shared" si="52"/>
        <v>418.73922000000005</v>
      </c>
      <c r="T359" s="8">
        <f t="shared" si="47"/>
        <v>931.9301099999999</v>
      </c>
    </row>
    <row r="360" spans="1:20">
      <c r="A360" s="75">
        <v>37460</v>
      </c>
      <c r="B360" s="76" t="s">
        <v>1180</v>
      </c>
      <c r="C360" s="76" t="s">
        <v>1181</v>
      </c>
      <c r="D360" s="77" t="s">
        <v>1182</v>
      </c>
      <c r="E360" s="77" t="s">
        <v>1101</v>
      </c>
      <c r="F360" s="77" t="s">
        <v>30</v>
      </c>
      <c r="G360" s="77" t="s">
        <v>1112</v>
      </c>
      <c r="H360" s="78">
        <v>99910</v>
      </c>
      <c r="I360" s="77" t="s">
        <v>24</v>
      </c>
      <c r="J360" s="77" t="s">
        <v>1117</v>
      </c>
      <c r="K360" s="79">
        <v>0.82889999999999997</v>
      </c>
      <c r="L360" s="78">
        <f t="shared" si="53"/>
        <v>99910</v>
      </c>
      <c r="M360" s="55"/>
      <c r="N360" s="80">
        <f t="shared" si="48"/>
        <v>175.90443299999998</v>
      </c>
      <c r="O360" s="80">
        <f t="shared" si="49"/>
        <v>139.03671400000002</v>
      </c>
      <c r="P360" s="80">
        <f t="shared" si="50"/>
        <v>52.601743999999997</v>
      </c>
      <c r="Q360" s="51"/>
      <c r="R360" s="80">
        <f t="shared" si="51"/>
        <v>1262.4418559999999</v>
      </c>
      <c r="S360" s="80">
        <f t="shared" si="52"/>
        <v>418.73922000000005</v>
      </c>
      <c r="T360" s="80">
        <f t="shared" si="47"/>
        <v>931.9301099999999</v>
      </c>
    </row>
    <row r="361" spans="1:20">
      <c r="A361" s="57">
        <v>99910</v>
      </c>
      <c r="B361" s="58" t="s">
        <v>1183</v>
      </c>
      <c r="C361" s="58" t="s">
        <v>1184</v>
      </c>
      <c r="D361" s="6" t="s">
        <v>1185</v>
      </c>
      <c r="E361" s="6" t="s">
        <v>1101</v>
      </c>
      <c r="F361" s="6" t="s">
        <v>24</v>
      </c>
      <c r="G361" s="6" t="s">
        <v>1117</v>
      </c>
      <c r="H361" s="56">
        <v>99910</v>
      </c>
      <c r="I361" s="6" t="s">
        <v>24</v>
      </c>
      <c r="J361" s="6" t="s">
        <v>1117</v>
      </c>
      <c r="K361" s="54">
        <v>0.82889999999999997</v>
      </c>
      <c r="L361" s="56">
        <f t="shared" si="53"/>
        <v>99910</v>
      </c>
      <c r="M361" s="55"/>
      <c r="N361" s="8">
        <f t="shared" si="48"/>
        <v>175.90443299999998</v>
      </c>
      <c r="O361" s="8">
        <f t="shared" si="49"/>
        <v>139.03671400000002</v>
      </c>
      <c r="P361" s="8">
        <f t="shared" si="50"/>
        <v>52.601743999999997</v>
      </c>
      <c r="Q361" s="51"/>
      <c r="R361" s="8">
        <f t="shared" si="51"/>
        <v>1262.4418559999999</v>
      </c>
      <c r="S361" s="8">
        <f t="shared" si="52"/>
        <v>418.73922000000005</v>
      </c>
      <c r="T361" s="8">
        <f t="shared" si="47"/>
        <v>931.9301099999999</v>
      </c>
    </row>
    <row r="362" spans="1:20">
      <c r="A362" s="57">
        <v>99910</v>
      </c>
      <c r="B362" s="58" t="s">
        <v>1186</v>
      </c>
      <c r="C362" s="58" t="s">
        <v>1187</v>
      </c>
      <c r="D362" s="6" t="s">
        <v>1188</v>
      </c>
      <c r="E362" s="6" t="s">
        <v>1101</v>
      </c>
      <c r="F362" s="6" t="s">
        <v>24</v>
      </c>
      <c r="G362" s="6" t="s">
        <v>1117</v>
      </c>
      <c r="H362" s="56">
        <v>99910</v>
      </c>
      <c r="I362" s="6" t="s">
        <v>24</v>
      </c>
      <c r="J362" s="6" t="s">
        <v>1117</v>
      </c>
      <c r="K362" s="54">
        <v>0.82889999999999997</v>
      </c>
      <c r="L362" s="56">
        <f t="shared" si="53"/>
        <v>99910</v>
      </c>
      <c r="M362" s="55"/>
      <c r="N362" s="8">
        <f t="shared" si="48"/>
        <v>175.90443299999998</v>
      </c>
      <c r="O362" s="8">
        <f t="shared" si="49"/>
        <v>139.03671400000002</v>
      </c>
      <c r="P362" s="8">
        <f t="shared" si="50"/>
        <v>52.601743999999997</v>
      </c>
      <c r="Q362" s="51"/>
      <c r="R362" s="8">
        <f t="shared" si="51"/>
        <v>1262.4418559999999</v>
      </c>
      <c r="S362" s="8">
        <f t="shared" si="52"/>
        <v>418.73922000000005</v>
      </c>
      <c r="T362" s="8">
        <f t="shared" si="47"/>
        <v>931.9301099999999</v>
      </c>
    </row>
    <row r="363" spans="1:20">
      <c r="A363" s="57">
        <v>99910</v>
      </c>
      <c r="B363" s="58" t="s">
        <v>1189</v>
      </c>
      <c r="C363" s="58" t="s">
        <v>1190</v>
      </c>
      <c r="D363" s="6" t="s">
        <v>1191</v>
      </c>
      <c r="E363" s="6" t="s">
        <v>1101</v>
      </c>
      <c r="F363" s="6" t="s">
        <v>24</v>
      </c>
      <c r="G363" s="6" t="s">
        <v>1117</v>
      </c>
      <c r="H363" s="56">
        <v>99910</v>
      </c>
      <c r="I363" s="6" t="s">
        <v>24</v>
      </c>
      <c r="J363" s="6" t="s">
        <v>1117</v>
      </c>
      <c r="K363" s="54">
        <v>0.82889999999999997</v>
      </c>
      <c r="L363" s="56">
        <f t="shared" si="53"/>
        <v>99910</v>
      </c>
      <c r="M363" s="55"/>
      <c r="N363" s="8">
        <f t="shared" si="48"/>
        <v>175.90443299999998</v>
      </c>
      <c r="O363" s="8">
        <f t="shared" si="49"/>
        <v>139.03671400000002</v>
      </c>
      <c r="P363" s="8">
        <f t="shared" si="50"/>
        <v>52.601743999999997</v>
      </c>
      <c r="Q363" s="51"/>
      <c r="R363" s="8">
        <f t="shared" si="51"/>
        <v>1262.4418559999999</v>
      </c>
      <c r="S363" s="8">
        <f t="shared" si="52"/>
        <v>418.73922000000005</v>
      </c>
      <c r="T363" s="8">
        <f t="shared" si="47"/>
        <v>931.9301099999999</v>
      </c>
    </row>
    <row r="364" spans="1:20">
      <c r="A364" s="57">
        <v>45300</v>
      </c>
      <c r="B364" s="58" t="s">
        <v>1192</v>
      </c>
      <c r="C364" s="58" t="s">
        <v>1193</v>
      </c>
      <c r="D364" s="6" t="s">
        <v>1194</v>
      </c>
      <c r="E364" s="6" t="s">
        <v>1101</v>
      </c>
      <c r="F364" s="6" t="s">
        <v>30</v>
      </c>
      <c r="G364" s="6" t="s">
        <v>1195</v>
      </c>
      <c r="H364" s="56" t="s">
        <v>1196</v>
      </c>
      <c r="I364" s="6" t="s">
        <v>30</v>
      </c>
      <c r="J364" s="6" t="s">
        <v>1195</v>
      </c>
      <c r="K364" s="54">
        <v>0.89449999999999996</v>
      </c>
      <c r="L364" s="56" t="str">
        <f t="shared" si="53"/>
        <v>45300</v>
      </c>
      <c r="M364" s="55"/>
      <c r="N364" s="8">
        <f t="shared" si="48"/>
        <v>184.88966499999998</v>
      </c>
      <c r="O364" s="8">
        <f t="shared" si="49"/>
        <v>146.13857000000002</v>
      </c>
      <c r="P364" s="8">
        <f t="shared" si="50"/>
        <v>55.288719999999998</v>
      </c>
      <c r="Q364" s="51"/>
      <c r="R364" s="8">
        <f t="shared" si="51"/>
        <v>1326.9292799999998</v>
      </c>
      <c r="S364" s="8">
        <f t="shared" si="52"/>
        <v>435.12610000000001</v>
      </c>
      <c r="T364" s="8">
        <f t="shared" si="47"/>
        <v>975.87554999999998</v>
      </c>
    </row>
    <row r="365" spans="1:20">
      <c r="A365" s="57">
        <v>42700</v>
      </c>
      <c r="B365" s="58" t="s">
        <v>1197</v>
      </c>
      <c r="C365" s="58" t="s">
        <v>1198</v>
      </c>
      <c r="D365" s="6" t="s">
        <v>1199</v>
      </c>
      <c r="E365" s="6" t="s">
        <v>1101</v>
      </c>
      <c r="F365" s="6" t="s">
        <v>30</v>
      </c>
      <c r="G365" s="6" t="s">
        <v>1200</v>
      </c>
      <c r="H365" s="56" t="s">
        <v>1201</v>
      </c>
      <c r="I365" s="6" t="s">
        <v>30</v>
      </c>
      <c r="J365" s="6" t="s">
        <v>1200</v>
      </c>
      <c r="K365" s="54">
        <v>0.8</v>
      </c>
      <c r="L365" s="56" t="str">
        <f t="shared" si="53"/>
        <v>42700</v>
      </c>
      <c r="M365" s="55"/>
      <c r="N365" s="8">
        <f t="shared" si="48"/>
        <v>171.946</v>
      </c>
      <c r="O365" s="8">
        <f t="shared" si="49"/>
        <v>135.90800000000002</v>
      </c>
      <c r="P365" s="8">
        <f t="shared" si="50"/>
        <v>51.417999999999999</v>
      </c>
      <c r="Q365" s="51"/>
      <c r="R365" s="8">
        <f t="shared" si="51"/>
        <v>1234.0319999999999</v>
      </c>
      <c r="S365" s="8">
        <f t="shared" si="52"/>
        <v>411.52000000000004</v>
      </c>
      <c r="T365" s="8">
        <f t="shared" si="47"/>
        <v>912.56999999999994</v>
      </c>
    </row>
    <row r="366" spans="1:20">
      <c r="A366" s="57">
        <v>45300</v>
      </c>
      <c r="B366" s="58" t="s">
        <v>1202</v>
      </c>
      <c r="C366" s="58" t="s">
        <v>1203</v>
      </c>
      <c r="D366" s="6" t="s">
        <v>1204</v>
      </c>
      <c r="E366" s="6" t="s">
        <v>1101</v>
      </c>
      <c r="F366" s="6" t="s">
        <v>30</v>
      </c>
      <c r="G366" s="6" t="s">
        <v>1195</v>
      </c>
      <c r="H366" s="56" t="s">
        <v>1196</v>
      </c>
      <c r="I366" s="6" t="s">
        <v>30</v>
      </c>
      <c r="J366" s="6" t="s">
        <v>1195</v>
      </c>
      <c r="K366" s="54">
        <v>0.89449999999999996</v>
      </c>
      <c r="L366" s="56" t="str">
        <f t="shared" si="53"/>
        <v>45300</v>
      </c>
      <c r="M366" s="55"/>
      <c r="N366" s="8">
        <f t="shared" si="48"/>
        <v>184.88966499999998</v>
      </c>
      <c r="O366" s="8">
        <f t="shared" si="49"/>
        <v>146.13857000000002</v>
      </c>
      <c r="P366" s="8">
        <f t="shared" si="50"/>
        <v>55.288719999999998</v>
      </c>
      <c r="Q366" s="51"/>
      <c r="R366" s="8">
        <f t="shared" si="51"/>
        <v>1326.9292799999998</v>
      </c>
      <c r="S366" s="8">
        <f t="shared" si="52"/>
        <v>435.12610000000001</v>
      </c>
      <c r="T366" s="8">
        <f t="shared" si="47"/>
        <v>975.87554999999998</v>
      </c>
    </row>
    <row r="367" spans="1:20">
      <c r="A367" s="57">
        <v>99910</v>
      </c>
      <c r="B367" s="58" t="s">
        <v>1205</v>
      </c>
      <c r="C367" s="58" t="s">
        <v>1206</v>
      </c>
      <c r="D367" s="6" t="s">
        <v>1207</v>
      </c>
      <c r="E367" s="6" t="s">
        <v>1101</v>
      </c>
      <c r="F367" s="6" t="s">
        <v>24</v>
      </c>
      <c r="G367" s="6" t="s">
        <v>1117</v>
      </c>
      <c r="H367" s="56">
        <v>99910</v>
      </c>
      <c r="I367" s="6" t="s">
        <v>24</v>
      </c>
      <c r="J367" s="6" t="s">
        <v>1117</v>
      </c>
      <c r="K367" s="54">
        <v>0.82889999999999997</v>
      </c>
      <c r="L367" s="56">
        <f t="shared" si="53"/>
        <v>99910</v>
      </c>
      <c r="M367" s="55"/>
      <c r="N367" s="8">
        <f t="shared" si="48"/>
        <v>175.90443299999998</v>
      </c>
      <c r="O367" s="8">
        <f t="shared" si="49"/>
        <v>139.03671400000002</v>
      </c>
      <c r="P367" s="8">
        <f t="shared" si="50"/>
        <v>52.601743999999997</v>
      </c>
      <c r="Q367" s="51"/>
      <c r="R367" s="8">
        <f t="shared" si="51"/>
        <v>1262.4418559999999</v>
      </c>
      <c r="S367" s="8">
        <f t="shared" si="52"/>
        <v>418.73922000000005</v>
      </c>
      <c r="T367" s="8">
        <f t="shared" si="47"/>
        <v>931.9301099999999</v>
      </c>
    </row>
    <row r="368" spans="1:20">
      <c r="A368" s="57">
        <v>42680</v>
      </c>
      <c r="B368" s="58" t="s">
        <v>1208</v>
      </c>
      <c r="C368" s="58" t="s">
        <v>1209</v>
      </c>
      <c r="D368" s="6" t="s">
        <v>1210</v>
      </c>
      <c r="E368" s="6" t="s">
        <v>1101</v>
      </c>
      <c r="F368" s="6" t="s">
        <v>30</v>
      </c>
      <c r="G368" s="6" t="s">
        <v>1211</v>
      </c>
      <c r="H368" s="56" t="s">
        <v>1212</v>
      </c>
      <c r="I368" s="6" t="s">
        <v>30</v>
      </c>
      <c r="J368" s="6" t="s">
        <v>1211</v>
      </c>
      <c r="K368" s="54">
        <v>0.8</v>
      </c>
      <c r="L368" s="56" t="str">
        <f t="shared" si="53"/>
        <v>42680</v>
      </c>
      <c r="M368" s="55"/>
      <c r="N368" s="8">
        <f t="shared" si="48"/>
        <v>171.946</v>
      </c>
      <c r="O368" s="8">
        <f t="shared" si="49"/>
        <v>135.90800000000002</v>
      </c>
      <c r="P368" s="8">
        <f t="shared" si="50"/>
        <v>51.417999999999999</v>
      </c>
      <c r="Q368" s="51"/>
      <c r="R368" s="8">
        <f t="shared" si="51"/>
        <v>1234.0319999999999</v>
      </c>
      <c r="S368" s="8">
        <f t="shared" si="52"/>
        <v>411.52000000000004</v>
      </c>
      <c r="T368" s="8">
        <f t="shared" si="47"/>
        <v>912.56999999999994</v>
      </c>
    </row>
    <row r="369" spans="1:20">
      <c r="A369" s="57">
        <v>99910</v>
      </c>
      <c r="B369" s="58" t="s">
        <v>1213</v>
      </c>
      <c r="C369" s="58" t="s">
        <v>1214</v>
      </c>
      <c r="D369" s="6" t="s">
        <v>213</v>
      </c>
      <c r="E369" s="6" t="s">
        <v>1101</v>
      </c>
      <c r="F369" s="6" t="s">
        <v>24</v>
      </c>
      <c r="G369" s="6" t="s">
        <v>1117</v>
      </c>
      <c r="H369" s="56">
        <v>99910</v>
      </c>
      <c r="I369" s="6" t="s">
        <v>24</v>
      </c>
      <c r="J369" s="6" t="s">
        <v>1117</v>
      </c>
      <c r="K369" s="54">
        <v>0.82889999999999997</v>
      </c>
      <c r="L369" s="56">
        <f t="shared" si="53"/>
        <v>99910</v>
      </c>
      <c r="M369" s="55"/>
      <c r="N369" s="8">
        <f t="shared" si="48"/>
        <v>175.90443299999998</v>
      </c>
      <c r="O369" s="8">
        <f t="shared" si="49"/>
        <v>139.03671400000002</v>
      </c>
      <c r="P369" s="8">
        <f t="shared" si="50"/>
        <v>52.601743999999997</v>
      </c>
      <c r="Q369" s="51"/>
      <c r="R369" s="8">
        <f t="shared" si="51"/>
        <v>1262.4418559999999</v>
      </c>
      <c r="S369" s="8">
        <f t="shared" si="52"/>
        <v>418.73922000000005</v>
      </c>
      <c r="T369" s="8">
        <f t="shared" si="47"/>
        <v>931.9301099999999</v>
      </c>
    </row>
    <row r="370" spans="1:20">
      <c r="A370" s="57">
        <v>45220</v>
      </c>
      <c r="B370" s="58" t="s">
        <v>1215</v>
      </c>
      <c r="C370" s="58" t="s">
        <v>1216</v>
      </c>
      <c r="D370" s="6" t="s">
        <v>216</v>
      </c>
      <c r="E370" s="6" t="s">
        <v>1101</v>
      </c>
      <c r="F370" s="6" t="s">
        <v>30</v>
      </c>
      <c r="G370" s="6" t="s">
        <v>1172</v>
      </c>
      <c r="H370" s="56" t="s">
        <v>1173</v>
      </c>
      <c r="I370" s="6" t="s">
        <v>30</v>
      </c>
      <c r="J370" s="6" t="s">
        <v>1172</v>
      </c>
      <c r="K370" s="54">
        <v>0.80449999999999999</v>
      </c>
      <c r="L370" s="56" t="str">
        <f t="shared" si="53"/>
        <v>45220</v>
      </c>
      <c r="M370" s="55"/>
      <c r="N370" s="8">
        <f t="shared" si="48"/>
        <v>172.562365</v>
      </c>
      <c r="O370" s="8">
        <f t="shared" si="49"/>
        <v>136.39517000000001</v>
      </c>
      <c r="P370" s="8">
        <f t="shared" si="50"/>
        <v>51.602319999999999</v>
      </c>
      <c r="Q370" s="51"/>
      <c r="R370" s="8">
        <f t="shared" si="51"/>
        <v>1238.45568</v>
      </c>
      <c r="S370" s="8">
        <f t="shared" si="52"/>
        <v>412.64409999999998</v>
      </c>
      <c r="T370" s="8">
        <f t="shared" si="47"/>
        <v>915.58454999999992</v>
      </c>
    </row>
    <row r="371" spans="1:20">
      <c r="A371" s="57">
        <v>99910</v>
      </c>
      <c r="B371" s="58" t="s">
        <v>1217</v>
      </c>
      <c r="C371" s="58" t="s">
        <v>1218</v>
      </c>
      <c r="D371" s="6" t="s">
        <v>435</v>
      </c>
      <c r="E371" s="6" t="s">
        <v>1101</v>
      </c>
      <c r="F371" s="6" t="s">
        <v>24</v>
      </c>
      <c r="G371" s="6" t="s">
        <v>1117</v>
      </c>
      <c r="H371" s="56">
        <v>99910</v>
      </c>
      <c r="I371" s="6" t="s">
        <v>24</v>
      </c>
      <c r="J371" s="6" t="s">
        <v>1117</v>
      </c>
      <c r="K371" s="54">
        <v>0.82889999999999997</v>
      </c>
      <c r="L371" s="56">
        <f t="shared" ref="L371:L405" si="54">H371</f>
        <v>99910</v>
      </c>
      <c r="M371" s="55"/>
      <c r="N371" s="8">
        <f t="shared" si="48"/>
        <v>175.90443299999998</v>
      </c>
      <c r="O371" s="8">
        <f t="shared" si="49"/>
        <v>139.03671400000002</v>
      </c>
      <c r="P371" s="8">
        <f t="shared" si="50"/>
        <v>52.601743999999997</v>
      </c>
      <c r="Q371" s="51"/>
      <c r="R371" s="8">
        <f t="shared" si="51"/>
        <v>1262.4418559999999</v>
      </c>
      <c r="S371" s="8">
        <f t="shared" si="52"/>
        <v>418.73922000000005</v>
      </c>
      <c r="T371" s="8">
        <f t="shared" si="47"/>
        <v>931.9301099999999</v>
      </c>
    </row>
    <row r="372" spans="1:20">
      <c r="A372" s="57">
        <v>36740</v>
      </c>
      <c r="B372" s="58" t="s">
        <v>1219</v>
      </c>
      <c r="C372" s="58" t="s">
        <v>1220</v>
      </c>
      <c r="D372" s="6" t="s">
        <v>674</v>
      </c>
      <c r="E372" s="6" t="s">
        <v>1101</v>
      </c>
      <c r="F372" s="6" t="s">
        <v>30</v>
      </c>
      <c r="G372" s="6" t="s">
        <v>1221</v>
      </c>
      <c r="H372" s="56" t="s">
        <v>1222</v>
      </c>
      <c r="I372" s="6" t="s">
        <v>30</v>
      </c>
      <c r="J372" s="6" t="s">
        <v>1221</v>
      </c>
      <c r="K372" s="54">
        <v>0.87809999999999999</v>
      </c>
      <c r="L372" s="56" t="str">
        <f t="shared" si="54"/>
        <v>36740</v>
      </c>
      <c r="M372" s="55"/>
      <c r="N372" s="8">
        <f t="shared" si="48"/>
        <v>182.64335700000001</v>
      </c>
      <c r="O372" s="8">
        <f t="shared" si="49"/>
        <v>144.36310600000002</v>
      </c>
      <c r="P372" s="8">
        <f t="shared" si="50"/>
        <v>54.616976000000001</v>
      </c>
      <c r="Q372" s="51"/>
      <c r="R372" s="8">
        <f t="shared" si="51"/>
        <v>1310.8074240000001</v>
      </c>
      <c r="S372" s="8">
        <f t="shared" si="52"/>
        <v>431.02938</v>
      </c>
      <c r="T372" s="8">
        <f t="shared" si="47"/>
        <v>964.88918999999999</v>
      </c>
    </row>
    <row r="373" spans="1:20">
      <c r="A373" s="57">
        <v>15980</v>
      </c>
      <c r="B373" s="58" t="s">
        <v>1223</v>
      </c>
      <c r="C373" s="58" t="s">
        <v>1224</v>
      </c>
      <c r="D373" s="6" t="s">
        <v>230</v>
      </c>
      <c r="E373" s="6" t="s">
        <v>1101</v>
      </c>
      <c r="F373" s="6" t="s">
        <v>30</v>
      </c>
      <c r="G373" s="6" t="s">
        <v>1225</v>
      </c>
      <c r="H373" s="56" t="s">
        <v>1226</v>
      </c>
      <c r="I373" s="6" t="s">
        <v>30</v>
      </c>
      <c r="J373" s="6" t="s">
        <v>1225</v>
      </c>
      <c r="K373" s="54">
        <v>0.91310000000000002</v>
      </c>
      <c r="L373" s="56" t="str">
        <f t="shared" si="54"/>
        <v>15980</v>
      </c>
      <c r="M373" s="55"/>
      <c r="N373" s="8">
        <f t="shared" si="48"/>
        <v>187.437307</v>
      </c>
      <c r="O373" s="8">
        <f t="shared" si="49"/>
        <v>148.15220600000001</v>
      </c>
      <c r="P373" s="8">
        <f t="shared" si="50"/>
        <v>56.050576</v>
      </c>
      <c r="Q373" s="51"/>
      <c r="R373" s="8">
        <f t="shared" si="51"/>
        <v>1345.2138239999999</v>
      </c>
      <c r="S373" s="8">
        <f t="shared" si="52"/>
        <v>439.77238</v>
      </c>
      <c r="T373" s="8">
        <f t="shared" si="47"/>
        <v>988.33569</v>
      </c>
    </row>
    <row r="374" spans="1:20">
      <c r="A374" s="57">
        <v>45220</v>
      </c>
      <c r="B374" s="58" t="s">
        <v>1227</v>
      </c>
      <c r="C374" s="58" t="s">
        <v>1228</v>
      </c>
      <c r="D374" s="6" t="s">
        <v>1229</v>
      </c>
      <c r="E374" s="6" t="s">
        <v>1101</v>
      </c>
      <c r="F374" s="6" t="s">
        <v>30</v>
      </c>
      <c r="G374" s="6" t="s">
        <v>1172</v>
      </c>
      <c r="H374" s="56" t="s">
        <v>1173</v>
      </c>
      <c r="I374" s="6" t="s">
        <v>30</v>
      </c>
      <c r="J374" s="6" t="s">
        <v>1172</v>
      </c>
      <c r="K374" s="54">
        <v>0.80449999999999999</v>
      </c>
      <c r="L374" s="56" t="str">
        <f t="shared" si="54"/>
        <v>45220</v>
      </c>
      <c r="M374" s="55"/>
      <c r="N374" s="8">
        <f t="shared" si="48"/>
        <v>172.562365</v>
      </c>
      <c r="O374" s="8">
        <f t="shared" si="49"/>
        <v>136.39517000000001</v>
      </c>
      <c r="P374" s="8">
        <f t="shared" si="50"/>
        <v>51.602319999999999</v>
      </c>
      <c r="Q374" s="51"/>
      <c r="R374" s="8">
        <f t="shared" si="51"/>
        <v>1238.45568</v>
      </c>
      <c r="S374" s="8">
        <f t="shared" si="52"/>
        <v>412.64409999999998</v>
      </c>
      <c r="T374" s="8">
        <f t="shared" si="47"/>
        <v>915.58454999999992</v>
      </c>
    </row>
    <row r="375" spans="1:20">
      <c r="A375" s="81">
        <v>99910</v>
      </c>
      <c r="B375" s="82" t="s">
        <v>1230</v>
      </c>
      <c r="C375" s="82" t="s">
        <v>1231</v>
      </c>
      <c r="D375" s="83" t="s">
        <v>1232</v>
      </c>
      <c r="E375" s="83" t="s">
        <v>1101</v>
      </c>
      <c r="F375" s="83" t="s">
        <v>24</v>
      </c>
      <c r="G375" s="83" t="s">
        <v>1117</v>
      </c>
      <c r="H375" s="84" t="s">
        <v>1103</v>
      </c>
      <c r="I375" s="83" t="s">
        <v>30</v>
      </c>
      <c r="J375" s="83" t="s">
        <v>1102</v>
      </c>
      <c r="K375" s="85">
        <v>0.89470000000000005</v>
      </c>
      <c r="L375" s="84" t="str">
        <f t="shared" si="54"/>
        <v>23540</v>
      </c>
      <c r="M375" s="55"/>
      <c r="N375" s="86">
        <f t="shared" si="48"/>
        <v>184.91705899999999</v>
      </c>
      <c r="O375" s="86">
        <f t="shared" si="49"/>
        <v>146.160222</v>
      </c>
      <c r="P375" s="86">
        <f t="shared" si="50"/>
        <v>55.296911999999999</v>
      </c>
      <c r="Q375" s="51"/>
      <c r="R375" s="86">
        <f t="shared" si="51"/>
        <v>1327.125888</v>
      </c>
      <c r="S375" s="86">
        <f t="shared" si="52"/>
        <v>435.17606000000001</v>
      </c>
      <c r="T375" s="86">
        <f t="shared" si="47"/>
        <v>976.00953000000004</v>
      </c>
    </row>
    <row r="376" spans="1:20">
      <c r="A376" s="57">
        <v>99910</v>
      </c>
      <c r="B376" s="58" t="s">
        <v>1233</v>
      </c>
      <c r="C376" s="58" t="s">
        <v>1234</v>
      </c>
      <c r="D376" s="6" t="s">
        <v>1235</v>
      </c>
      <c r="E376" s="6" t="s">
        <v>1101</v>
      </c>
      <c r="F376" s="6" t="s">
        <v>24</v>
      </c>
      <c r="G376" s="6" t="s">
        <v>1117</v>
      </c>
      <c r="H376" s="56">
        <v>99910</v>
      </c>
      <c r="I376" s="6" t="s">
        <v>24</v>
      </c>
      <c r="J376" s="6" t="s">
        <v>1117</v>
      </c>
      <c r="K376" s="54">
        <v>0.82889999999999997</v>
      </c>
      <c r="L376" s="56">
        <f t="shared" si="54"/>
        <v>99910</v>
      </c>
      <c r="M376" s="55"/>
      <c r="N376" s="8">
        <f t="shared" si="48"/>
        <v>175.90443299999998</v>
      </c>
      <c r="O376" s="8">
        <f t="shared" si="49"/>
        <v>139.03671400000002</v>
      </c>
      <c r="P376" s="8">
        <f t="shared" si="50"/>
        <v>52.601743999999997</v>
      </c>
      <c r="Q376" s="51"/>
      <c r="R376" s="8">
        <f t="shared" si="51"/>
        <v>1262.4418559999999</v>
      </c>
      <c r="S376" s="8">
        <f t="shared" si="52"/>
        <v>418.73922000000005</v>
      </c>
      <c r="T376" s="8">
        <f t="shared" si="47"/>
        <v>931.9301099999999</v>
      </c>
    </row>
    <row r="377" spans="1:20">
      <c r="A377" s="57">
        <v>99910</v>
      </c>
      <c r="B377" s="58" t="s">
        <v>1236</v>
      </c>
      <c r="C377" s="58" t="s">
        <v>1237</v>
      </c>
      <c r="D377" s="6" t="s">
        <v>246</v>
      </c>
      <c r="E377" s="6" t="s">
        <v>1101</v>
      </c>
      <c r="F377" s="6" t="s">
        <v>24</v>
      </c>
      <c r="G377" s="6" t="s">
        <v>1117</v>
      </c>
      <c r="H377" s="56">
        <v>99910</v>
      </c>
      <c r="I377" s="6" t="s">
        <v>24</v>
      </c>
      <c r="J377" s="6" t="s">
        <v>1117</v>
      </c>
      <c r="K377" s="54">
        <v>0.82889999999999997</v>
      </c>
      <c r="L377" s="56">
        <f t="shared" si="54"/>
        <v>99910</v>
      </c>
      <c r="M377" s="55"/>
      <c r="N377" s="8">
        <f t="shared" si="48"/>
        <v>175.90443299999998</v>
      </c>
      <c r="O377" s="8">
        <f t="shared" si="49"/>
        <v>139.03671400000002</v>
      </c>
      <c r="P377" s="8">
        <f t="shared" si="50"/>
        <v>52.601743999999997</v>
      </c>
      <c r="Q377" s="51"/>
      <c r="R377" s="8">
        <f t="shared" si="51"/>
        <v>1262.4418559999999</v>
      </c>
      <c r="S377" s="8">
        <f t="shared" si="52"/>
        <v>418.73922000000005</v>
      </c>
      <c r="T377" s="8">
        <f t="shared" si="47"/>
        <v>931.9301099999999</v>
      </c>
    </row>
    <row r="378" spans="1:20">
      <c r="A378" s="57">
        <v>35840</v>
      </c>
      <c r="B378" s="58" t="s">
        <v>1238</v>
      </c>
      <c r="C378" s="58" t="s">
        <v>1239</v>
      </c>
      <c r="D378" s="6" t="s">
        <v>1240</v>
      </c>
      <c r="E378" s="6" t="s">
        <v>1101</v>
      </c>
      <c r="F378" s="6" t="s">
        <v>30</v>
      </c>
      <c r="G378" s="6" t="s">
        <v>1241</v>
      </c>
      <c r="H378" s="56" t="s">
        <v>1242</v>
      </c>
      <c r="I378" s="6" t="s">
        <v>30</v>
      </c>
      <c r="J378" s="6" t="s">
        <v>1241</v>
      </c>
      <c r="K378" s="54">
        <v>0.92800000000000005</v>
      </c>
      <c r="L378" s="56" t="str">
        <f t="shared" si="54"/>
        <v>35840</v>
      </c>
      <c r="M378" s="55"/>
      <c r="N378" s="8">
        <f t="shared" si="48"/>
        <v>189.47816</v>
      </c>
      <c r="O378" s="8">
        <f t="shared" si="49"/>
        <v>149.76528000000002</v>
      </c>
      <c r="P378" s="8">
        <f t="shared" si="50"/>
        <v>56.660879999999999</v>
      </c>
      <c r="Q378" s="51"/>
      <c r="R378" s="8">
        <f t="shared" si="51"/>
        <v>1359.86112</v>
      </c>
      <c r="S378" s="8">
        <f t="shared" si="52"/>
        <v>443.49440000000004</v>
      </c>
      <c r="T378" s="8">
        <f t="shared" si="47"/>
        <v>998.31719999999996</v>
      </c>
    </row>
    <row r="379" spans="1:20">
      <c r="A379" s="57">
        <v>36100</v>
      </c>
      <c r="B379" s="58" t="s">
        <v>1243</v>
      </c>
      <c r="C379" s="58" t="s">
        <v>1244</v>
      </c>
      <c r="D379" s="6" t="s">
        <v>252</v>
      </c>
      <c r="E379" s="6" t="s">
        <v>1101</v>
      </c>
      <c r="F379" s="6" t="s">
        <v>30</v>
      </c>
      <c r="G379" s="6" t="s">
        <v>1245</v>
      </c>
      <c r="H379" s="56" t="s">
        <v>1246</v>
      </c>
      <c r="I379" s="6" t="s">
        <v>30</v>
      </c>
      <c r="J379" s="6" t="s">
        <v>1245</v>
      </c>
      <c r="K379" s="54">
        <v>0.85550000000000004</v>
      </c>
      <c r="L379" s="56" t="str">
        <f t="shared" si="54"/>
        <v>36100</v>
      </c>
      <c r="M379" s="55"/>
      <c r="N379" s="8">
        <f t="shared" si="48"/>
        <v>179.54783499999999</v>
      </c>
      <c r="O379" s="8">
        <f t="shared" si="49"/>
        <v>141.91642999999999</v>
      </c>
      <c r="P379" s="8">
        <f t="shared" si="50"/>
        <v>53.691279999999999</v>
      </c>
      <c r="Q379" s="51"/>
      <c r="R379" s="8">
        <f t="shared" si="51"/>
        <v>1288.5907199999999</v>
      </c>
      <c r="S379" s="8">
        <f t="shared" si="52"/>
        <v>425.38390000000004</v>
      </c>
      <c r="T379" s="8">
        <f t="shared" si="47"/>
        <v>949.74945000000002</v>
      </c>
    </row>
    <row r="380" spans="1:20">
      <c r="A380" s="57">
        <v>38940</v>
      </c>
      <c r="B380" s="58" t="s">
        <v>1247</v>
      </c>
      <c r="C380" s="58" t="s">
        <v>1248</v>
      </c>
      <c r="D380" s="6" t="s">
        <v>1249</v>
      </c>
      <c r="E380" s="6" t="s">
        <v>1101</v>
      </c>
      <c r="F380" s="6" t="s">
        <v>30</v>
      </c>
      <c r="G380" s="6" t="s">
        <v>1250</v>
      </c>
      <c r="H380" s="56" t="s">
        <v>1251</v>
      </c>
      <c r="I380" s="6" t="s">
        <v>30</v>
      </c>
      <c r="J380" s="6" t="s">
        <v>1250</v>
      </c>
      <c r="K380" s="54">
        <v>0.91200000000000003</v>
      </c>
      <c r="L380" s="56" t="str">
        <f t="shared" si="54"/>
        <v>38940</v>
      </c>
      <c r="M380" s="55"/>
      <c r="N380" s="8">
        <f t="shared" si="48"/>
        <v>187.28664000000001</v>
      </c>
      <c r="O380" s="8">
        <f t="shared" si="49"/>
        <v>148.03312</v>
      </c>
      <c r="P380" s="8">
        <f t="shared" si="50"/>
        <v>56.005520000000004</v>
      </c>
      <c r="Q380" s="51"/>
      <c r="R380" s="8">
        <f t="shared" si="51"/>
        <v>1344.1324800000002</v>
      </c>
      <c r="S380" s="8">
        <f t="shared" si="52"/>
        <v>439.49760000000003</v>
      </c>
      <c r="T380" s="8">
        <f t="shared" si="47"/>
        <v>987.59879999999998</v>
      </c>
    </row>
    <row r="381" spans="1:20">
      <c r="A381" s="57">
        <v>33124</v>
      </c>
      <c r="B381" s="58" t="s">
        <v>1252</v>
      </c>
      <c r="C381" s="58" t="s">
        <v>1253</v>
      </c>
      <c r="D381" s="6" t="s">
        <v>1254</v>
      </c>
      <c r="E381" s="6" t="s">
        <v>1101</v>
      </c>
      <c r="F381" s="6" t="s">
        <v>30</v>
      </c>
      <c r="G381" s="6" t="s">
        <v>1255</v>
      </c>
      <c r="H381" s="56" t="s">
        <v>1256</v>
      </c>
      <c r="I381" s="6" t="s">
        <v>30</v>
      </c>
      <c r="J381" s="6" t="s">
        <v>1255</v>
      </c>
      <c r="K381" s="54">
        <v>0.94950000000000001</v>
      </c>
      <c r="L381" s="56" t="str">
        <f t="shared" si="54"/>
        <v>33124</v>
      </c>
      <c r="M381" s="55"/>
      <c r="N381" s="8">
        <f t="shared" si="48"/>
        <v>192.42301499999999</v>
      </c>
      <c r="O381" s="8">
        <f t="shared" si="49"/>
        <v>152.09287</v>
      </c>
      <c r="P381" s="8">
        <f t="shared" si="50"/>
        <v>57.541519999999998</v>
      </c>
      <c r="Q381" s="51"/>
      <c r="R381" s="8">
        <f t="shared" si="51"/>
        <v>1380.99648</v>
      </c>
      <c r="S381" s="8">
        <f t="shared" si="52"/>
        <v>448.86509999999998</v>
      </c>
      <c r="T381" s="8">
        <f t="shared" si="47"/>
        <v>1012.72005</v>
      </c>
    </row>
    <row r="382" spans="1:20">
      <c r="A382" s="57">
        <v>99910</v>
      </c>
      <c r="B382" s="58" t="s">
        <v>1257</v>
      </c>
      <c r="C382" s="58" t="s">
        <v>1258</v>
      </c>
      <c r="D382" s="6" t="s">
        <v>263</v>
      </c>
      <c r="E382" s="6" t="s">
        <v>1101</v>
      </c>
      <c r="F382" s="6" t="s">
        <v>24</v>
      </c>
      <c r="G382" s="6" t="s">
        <v>1117</v>
      </c>
      <c r="H382" s="56">
        <v>99910</v>
      </c>
      <c r="I382" s="6" t="s">
        <v>24</v>
      </c>
      <c r="J382" s="6" t="s">
        <v>1117</v>
      </c>
      <c r="K382" s="54">
        <v>0.82889999999999997</v>
      </c>
      <c r="L382" s="56">
        <f t="shared" si="54"/>
        <v>99910</v>
      </c>
      <c r="M382" s="55"/>
      <c r="N382" s="8">
        <f t="shared" si="48"/>
        <v>175.90443299999998</v>
      </c>
      <c r="O382" s="8">
        <f t="shared" si="49"/>
        <v>139.03671400000002</v>
      </c>
      <c r="P382" s="8">
        <f t="shared" si="50"/>
        <v>52.601743999999997</v>
      </c>
      <c r="Q382" s="51"/>
      <c r="R382" s="8">
        <f t="shared" si="51"/>
        <v>1262.4418559999999</v>
      </c>
      <c r="S382" s="8">
        <f t="shared" si="52"/>
        <v>418.73922000000005</v>
      </c>
      <c r="T382" s="8">
        <f t="shared" si="47"/>
        <v>931.9301099999999</v>
      </c>
    </row>
    <row r="383" spans="1:20">
      <c r="A383" s="57">
        <v>27260</v>
      </c>
      <c r="B383" s="58" t="s">
        <v>1259</v>
      </c>
      <c r="C383" s="58" t="s">
        <v>1260</v>
      </c>
      <c r="D383" s="6" t="s">
        <v>1261</v>
      </c>
      <c r="E383" s="6" t="s">
        <v>1101</v>
      </c>
      <c r="F383" s="6" t="s">
        <v>30</v>
      </c>
      <c r="G383" s="6" t="s">
        <v>1107</v>
      </c>
      <c r="H383" s="56" t="s">
        <v>1108</v>
      </c>
      <c r="I383" s="6" t="s">
        <v>30</v>
      </c>
      <c r="J383" s="6" t="s">
        <v>1107</v>
      </c>
      <c r="K383" s="54">
        <v>0.86880000000000002</v>
      </c>
      <c r="L383" s="56" t="str">
        <f t="shared" si="54"/>
        <v>27260</v>
      </c>
      <c r="M383" s="55"/>
      <c r="N383" s="8">
        <f t="shared" si="48"/>
        <v>181.36953600000001</v>
      </c>
      <c r="O383" s="8">
        <f t="shared" si="49"/>
        <v>143.35628800000001</v>
      </c>
      <c r="P383" s="8">
        <f t="shared" si="50"/>
        <v>54.236047999999997</v>
      </c>
      <c r="Q383" s="51"/>
      <c r="R383" s="8">
        <f t="shared" si="51"/>
        <v>1301.665152</v>
      </c>
      <c r="S383" s="8">
        <f t="shared" si="52"/>
        <v>428.70623999999998</v>
      </c>
      <c r="T383" s="8">
        <f t="shared" si="47"/>
        <v>958.65911999999992</v>
      </c>
    </row>
    <row r="384" spans="1:20">
      <c r="A384" s="57">
        <v>18880</v>
      </c>
      <c r="B384" s="58" t="s">
        <v>1262</v>
      </c>
      <c r="C384" s="58" t="s">
        <v>1263</v>
      </c>
      <c r="D384" s="6" t="s">
        <v>1264</v>
      </c>
      <c r="E384" s="6" t="s">
        <v>1101</v>
      </c>
      <c r="F384" s="6" t="s">
        <v>30</v>
      </c>
      <c r="G384" s="6" t="s">
        <v>1265</v>
      </c>
      <c r="H384" s="56" t="s">
        <v>1266</v>
      </c>
      <c r="I384" s="6" t="s">
        <v>30</v>
      </c>
      <c r="J384" s="6" t="s">
        <v>1265</v>
      </c>
      <c r="K384" s="54">
        <v>0.89980000000000004</v>
      </c>
      <c r="L384" s="56" t="str">
        <f t="shared" si="54"/>
        <v>18880</v>
      </c>
      <c r="M384" s="55"/>
      <c r="N384" s="8">
        <f t="shared" si="48"/>
        <v>185.61560600000001</v>
      </c>
      <c r="O384" s="8">
        <f t="shared" si="49"/>
        <v>146.71234800000002</v>
      </c>
      <c r="P384" s="8">
        <f t="shared" si="50"/>
        <v>55.505808000000002</v>
      </c>
      <c r="Q384" s="51"/>
      <c r="R384" s="8">
        <f t="shared" si="51"/>
        <v>1332.139392</v>
      </c>
      <c r="S384" s="8">
        <f t="shared" si="52"/>
        <v>436.45004000000006</v>
      </c>
      <c r="T384" s="8">
        <f t="shared" si="47"/>
        <v>979.42601999999999</v>
      </c>
    </row>
    <row r="385" spans="1:20">
      <c r="A385" s="57">
        <v>99910</v>
      </c>
      <c r="B385" s="58" t="s">
        <v>1267</v>
      </c>
      <c r="C385" s="58" t="s">
        <v>1268</v>
      </c>
      <c r="D385" s="6" t="s">
        <v>1269</v>
      </c>
      <c r="E385" s="6" t="s">
        <v>1101</v>
      </c>
      <c r="F385" s="6" t="s">
        <v>24</v>
      </c>
      <c r="G385" s="6" t="s">
        <v>1117</v>
      </c>
      <c r="H385" s="56">
        <v>99910</v>
      </c>
      <c r="I385" s="6" t="s">
        <v>24</v>
      </c>
      <c r="J385" s="6" t="s">
        <v>1117</v>
      </c>
      <c r="K385" s="54">
        <v>0.82889999999999997</v>
      </c>
      <c r="L385" s="56">
        <f t="shared" si="54"/>
        <v>99910</v>
      </c>
      <c r="M385" s="55"/>
      <c r="N385" s="8">
        <f t="shared" si="48"/>
        <v>175.90443299999998</v>
      </c>
      <c r="O385" s="8">
        <f t="shared" si="49"/>
        <v>139.03671400000002</v>
      </c>
      <c r="P385" s="8">
        <f t="shared" si="50"/>
        <v>52.601743999999997</v>
      </c>
      <c r="Q385" s="51"/>
      <c r="R385" s="8">
        <f t="shared" si="51"/>
        <v>1262.4418559999999</v>
      </c>
      <c r="S385" s="8">
        <f t="shared" si="52"/>
        <v>418.73922000000005</v>
      </c>
      <c r="T385" s="8">
        <f t="shared" si="47"/>
        <v>931.9301099999999</v>
      </c>
    </row>
    <row r="386" spans="1:20">
      <c r="A386" s="57">
        <v>36740</v>
      </c>
      <c r="B386" s="58" t="s">
        <v>1270</v>
      </c>
      <c r="C386" s="58" t="s">
        <v>1271</v>
      </c>
      <c r="D386" s="6" t="s">
        <v>725</v>
      </c>
      <c r="E386" s="6" t="s">
        <v>1101</v>
      </c>
      <c r="F386" s="6" t="s">
        <v>30</v>
      </c>
      <c r="G386" s="6" t="s">
        <v>1221</v>
      </c>
      <c r="H386" s="56" t="s">
        <v>1222</v>
      </c>
      <c r="I386" s="6" t="s">
        <v>30</v>
      </c>
      <c r="J386" s="6" t="s">
        <v>1221</v>
      </c>
      <c r="K386" s="54">
        <v>0.87809999999999999</v>
      </c>
      <c r="L386" s="56" t="str">
        <f t="shared" si="54"/>
        <v>36740</v>
      </c>
      <c r="M386" s="55"/>
      <c r="N386" s="8">
        <f t="shared" si="48"/>
        <v>182.64335700000001</v>
      </c>
      <c r="O386" s="8">
        <f t="shared" si="49"/>
        <v>144.36310600000002</v>
      </c>
      <c r="P386" s="8">
        <f t="shared" si="50"/>
        <v>54.616976000000001</v>
      </c>
      <c r="Q386" s="51"/>
      <c r="R386" s="8">
        <f t="shared" si="51"/>
        <v>1310.8074240000001</v>
      </c>
      <c r="S386" s="8">
        <f t="shared" si="52"/>
        <v>431.02938</v>
      </c>
      <c r="T386" s="8">
        <f t="shared" si="47"/>
        <v>964.88918999999999</v>
      </c>
    </row>
    <row r="387" spans="1:20">
      <c r="A387" s="57">
        <v>36740</v>
      </c>
      <c r="B387" s="58" t="s">
        <v>1272</v>
      </c>
      <c r="C387" s="58" t="s">
        <v>1273</v>
      </c>
      <c r="D387" s="6" t="s">
        <v>1274</v>
      </c>
      <c r="E387" s="6" t="s">
        <v>1101</v>
      </c>
      <c r="F387" s="6" t="s">
        <v>30</v>
      </c>
      <c r="G387" s="6" t="s">
        <v>1221</v>
      </c>
      <c r="H387" s="56" t="s">
        <v>1222</v>
      </c>
      <c r="I387" s="6" t="s">
        <v>30</v>
      </c>
      <c r="J387" s="6" t="s">
        <v>1221</v>
      </c>
      <c r="K387" s="54">
        <v>0.87809999999999999</v>
      </c>
      <c r="L387" s="56" t="str">
        <f t="shared" si="54"/>
        <v>36740</v>
      </c>
      <c r="M387" s="55"/>
      <c r="N387" s="8">
        <f t="shared" si="48"/>
        <v>182.64335700000001</v>
      </c>
      <c r="O387" s="8">
        <f t="shared" si="49"/>
        <v>144.36310600000002</v>
      </c>
      <c r="P387" s="8">
        <f t="shared" si="50"/>
        <v>54.616976000000001</v>
      </c>
      <c r="Q387" s="51"/>
      <c r="R387" s="8">
        <f t="shared" si="51"/>
        <v>1310.8074240000001</v>
      </c>
      <c r="S387" s="8">
        <f t="shared" si="52"/>
        <v>431.02938</v>
      </c>
      <c r="T387" s="8">
        <f t="shared" si="47"/>
        <v>964.88918999999999</v>
      </c>
    </row>
    <row r="388" spans="1:20">
      <c r="A388" s="57">
        <v>48424</v>
      </c>
      <c r="B388" s="58" t="s">
        <v>1275</v>
      </c>
      <c r="C388" s="58" t="s">
        <v>1276</v>
      </c>
      <c r="D388" s="6" t="s">
        <v>1277</v>
      </c>
      <c r="E388" s="6" t="s">
        <v>1101</v>
      </c>
      <c r="F388" s="6" t="s">
        <v>30</v>
      </c>
      <c r="G388" s="6" t="s">
        <v>1278</v>
      </c>
      <c r="H388" s="56" t="s">
        <v>1279</v>
      </c>
      <c r="I388" s="6" t="s">
        <v>30</v>
      </c>
      <c r="J388" s="6" t="s">
        <v>1278</v>
      </c>
      <c r="K388" s="54">
        <v>0.9113</v>
      </c>
      <c r="L388" s="56" t="str">
        <f t="shared" si="54"/>
        <v>48424</v>
      </c>
      <c r="M388" s="55"/>
      <c r="N388" s="8">
        <f t="shared" si="48"/>
        <v>187.19076100000001</v>
      </c>
      <c r="O388" s="8">
        <f t="shared" si="49"/>
        <v>147.95733799999999</v>
      </c>
      <c r="P388" s="8">
        <f t="shared" si="50"/>
        <v>55.976847999999997</v>
      </c>
      <c r="Q388" s="51"/>
      <c r="R388" s="8">
        <f t="shared" si="51"/>
        <v>1343.444352</v>
      </c>
      <c r="S388" s="8">
        <f t="shared" si="52"/>
        <v>439.32274000000001</v>
      </c>
      <c r="T388" s="8">
        <f t="shared" si="47"/>
        <v>987.12986999999998</v>
      </c>
    </row>
    <row r="389" spans="1:20">
      <c r="A389" s="57">
        <v>45300</v>
      </c>
      <c r="B389" s="58" t="s">
        <v>1280</v>
      </c>
      <c r="C389" s="58" t="s">
        <v>1281</v>
      </c>
      <c r="D389" s="6" t="s">
        <v>1282</v>
      </c>
      <c r="E389" s="6" t="s">
        <v>1101</v>
      </c>
      <c r="F389" s="6" t="s">
        <v>30</v>
      </c>
      <c r="G389" s="6" t="s">
        <v>1195</v>
      </c>
      <c r="H389" s="56" t="s">
        <v>1196</v>
      </c>
      <c r="I389" s="6" t="s">
        <v>30</v>
      </c>
      <c r="J389" s="6" t="s">
        <v>1195</v>
      </c>
      <c r="K389" s="54">
        <v>0.89449999999999996</v>
      </c>
      <c r="L389" s="56" t="str">
        <f t="shared" si="54"/>
        <v>45300</v>
      </c>
      <c r="M389" s="55"/>
      <c r="N389" s="8">
        <f t="shared" si="48"/>
        <v>184.88966499999998</v>
      </c>
      <c r="O389" s="8">
        <f t="shared" si="49"/>
        <v>146.13857000000002</v>
      </c>
      <c r="P389" s="8">
        <f t="shared" si="50"/>
        <v>55.288719999999998</v>
      </c>
      <c r="Q389" s="51"/>
      <c r="R389" s="8">
        <f t="shared" si="51"/>
        <v>1326.9292799999998</v>
      </c>
      <c r="S389" s="8">
        <f t="shared" si="52"/>
        <v>435.12610000000001</v>
      </c>
      <c r="T389" s="8">
        <f t="shared" si="47"/>
        <v>975.87554999999998</v>
      </c>
    </row>
    <row r="390" spans="1:20">
      <c r="A390" s="57">
        <v>45300</v>
      </c>
      <c r="B390" s="58" t="s">
        <v>1283</v>
      </c>
      <c r="C390" s="58" t="s">
        <v>1284</v>
      </c>
      <c r="D390" s="6" t="s">
        <v>1285</v>
      </c>
      <c r="E390" s="6" t="s">
        <v>1101</v>
      </c>
      <c r="F390" s="6" t="s">
        <v>30</v>
      </c>
      <c r="G390" s="6" t="s">
        <v>1195</v>
      </c>
      <c r="H390" s="56" t="s">
        <v>1196</v>
      </c>
      <c r="I390" s="6" t="s">
        <v>30</v>
      </c>
      <c r="J390" s="6" t="s">
        <v>1195</v>
      </c>
      <c r="K390" s="54">
        <v>0.89449999999999996</v>
      </c>
      <c r="L390" s="56" t="str">
        <f t="shared" si="54"/>
        <v>45300</v>
      </c>
      <c r="M390" s="55"/>
      <c r="N390" s="8">
        <f t="shared" si="48"/>
        <v>184.88966499999998</v>
      </c>
      <c r="O390" s="8">
        <f t="shared" si="49"/>
        <v>146.13857000000002</v>
      </c>
      <c r="P390" s="8">
        <f t="shared" si="50"/>
        <v>55.288719999999998</v>
      </c>
      <c r="Q390" s="51"/>
      <c r="R390" s="8">
        <f t="shared" si="51"/>
        <v>1326.9292799999998</v>
      </c>
      <c r="S390" s="8">
        <f t="shared" si="52"/>
        <v>435.12610000000001</v>
      </c>
      <c r="T390" s="8">
        <f t="shared" si="47"/>
        <v>975.87554999999998</v>
      </c>
    </row>
    <row r="391" spans="1:20">
      <c r="A391" s="57">
        <v>29460</v>
      </c>
      <c r="B391" s="58" t="s">
        <v>1286</v>
      </c>
      <c r="C391" s="58" t="s">
        <v>1287</v>
      </c>
      <c r="D391" s="6" t="s">
        <v>493</v>
      </c>
      <c r="E391" s="6" t="s">
        <v>1101</v>
      </c>
      <c r="F391" s="6" t="s">
        <v>30</v>
      </c>
      <c r="G391" s="6" t="s">
        <v>1288</v>
      </c>
      <c r="H391" s="56" t="s">
        <v>1289</v>
      </c>
      <c r="I391" s="6" t="s">
        <v>30</v>
      </c>
      <c r="J391" s="6" t="s">
        <v>1288</v>
      </c>
      <c r="K391" s="54">
        <v>0.8</v>
      </c>
      <c r="L391" s="56" t="str">
        <f t="shared" si="54"/>
        <v>29460</v>
      </c>
      <c r="M391" s="55"/>
      <c r="N391" s="8">
        <f t="shared" si="48"/>
        <v>171.946</v>
      </c>
      <c r="O391" s="8">
        <f t="shared" si="49"/>
        <v>135.90800000000002</v>
      </c>
      <c r="P391" s="8">
        <f t="shared" si="50"/>
        <v>51.417999999999999</v>
      </c>
      <c r="Q391" s="51"/>
      <c r="R391" s="8">
        <f t="shared" si="51"/>
        <v>1234.0319999999999</v>
      </c>
      <c r="S391" s="8">
        <f t="shared" si="52"/>
        <v>411.52000000000004</v>
      </c>
      <c r="T391" s="8">
        <f t="shared" si="47"/>
        <v>912.56999999999994</v>
      </c>
    </row>
    <row r="392" spans="1:20">
      <c r="A392" s="57">
        <v>99910</v>
      </c>
      <c r="B392" s="58" t="s">
        <v>1290</v>
      </c>
      <c r="C392" s="58" t="s">
        <v>1291</v>
      </c>
      <c r="D392" s="6" t="s">
        <v>1292</v>
      </c>
      <c r="E392" s="6" t="s">
        <v>1101</v>
      </c>
      <c r="F392" s="6" t="s">
        <v>24</v>
      </c>
      <c r="G392" s="6" t="s">
        <v>1117</v>
      </c>
      <c r="H392" s="56">
        <v>99910</v>
      </c>
      <c r="I392" s="6" t="s">
        <v>24</v>
      </c>
      <c r="J392" s="6" t="s">
        <v>1117</v>
      </c>
      <c r="K392" s="54">
        <v>0.82889999999999997</v>
      </c>
      <c r="L392" s="56">
        <f t="shared" si="54"/>
        <v>99910</v>
      </c>
      <c r="M392" s="55"/>
      <c r="N392" s="8">
        <f t="shared" si="48"/>
        <v>175.90443299999998</v>
      </c>
      <c r="O392" s="8">
        <f t="shared" si="49"/>
        <v>139.03671400000002</v>
      </c>
      <c r="P392" s="8">
        <f t="shared" si="50"/>
        <v>52.601743999999997</v>
      </c>
      <c r="Q392" s="51"/>
      <c r="R392" s="8">
        <f t="shared" si="51"/>
        <v>1262.4418559999999</v>
      </c>
      <c r="S392" s="8">
        <f t="shared" si="52"/>
        <v>418.73922000000005</v>
      </c>
      <c r="T392" s="8">
        <f t="shared" si="47"/>
        <v>931.9301099999999</v>
      </c>
    </row>
    <row r="393" spans="1:20">
      <c r="A393" s="57">
        <v>37860</v>
      </c>
      <c r="B393" s="58" t="s">
        <v>1293</v>
      </c>
      <c r="C393" s="58" t="s">
        <v>1294</v>
      </c>
      <c r="D393" s="6" t="s">
        <v>1295</v>
      </c>
      <c r="E393" s="6" t="s">
        <v>1101</v>
      </c>
      <c r="F393" s="6" t="s">
        <v>30</v>
      </c>
      <c r="G393" s="6" t="s">
        <v>1160</v>
      </c>
      <c r="H393" s="56" t="s">
        <v>1161</v>
      </c>
      <c r="I393" s="6" t="s">
        <v>30</v>
      </c>
      <c r="J393" s="6" t="s">
        <v>1160</v>
      </c>
      <c r="K393" s="54">
        <v>0.82310000000000005</v>
      </c>
      <c r="L393" s="56" t="str">
        <f t="shared" si="54"/>
        <v>37860</v>
      </c>
      <c r="M393" s="55"/>
      <c r="N393" s="8">
        <f t="shared" si="48"/>
        <v>175.110007</v>
      </c>
      <c r="O393" s="8">
        <f t="shared" si="49"/>
        <v>138.40880600000003</v>
      </c>
      <c r="P393" s="8">
        <f t="shared" si="50"/>
        <v>52.364176</v>
      </c>
      <c r="Q393" s="51"/>
      <c r="R393" s="8">
        <f t="shared" si="51"/>
        <v>1256.7402240000001</v>
      </c>
      <c r="S393" s="8">
        <f t="shared" si="52"/>
        <v>417.29038000000003</v>
      </c>
      <c r="T393" s="8">
        <f t="shared" ref="T393:T456" si="55">(K393*669.9)+376.65</f>
        <v>928.04468999999995</v>
      </c>
    </row>
    <row r="394" spans="1:20">
      <c r="A394" s="57">
        <v>35840</v>
      </c>
      <c r="B394" s="58" t="s">
        <v>1296</v>
      </c>
      <c r="C394" s="58" t="s">
        <v>1297</v>
      </c>
      <c r="D394" s="6" t="s">
        <v>1298</v>
      </c>
      <c r="E394" s="6" t="s">
        <v>1101</v>
      </c>
      <c r="F394" s="6" t="s">
        <v>30</v>
      </c>
      <c r="G394" s="6" t="s">
        <v>1241</v>
      </c>
      <c r="H394" s="56" t="s">
        <v>1242</v>
      </c>
      <c r="I394" s="6" t="s">
        <v>30</v>
      </c>
      <c r="J394" s="6" t="s">
        <v>1241</v>
      </c>
      <c r="K394" s="54">
        <v>0.92800000000000005</v>
      </c>
      <c r="L394" s="56" t="str">
        <f t="shared" si="54"/>
        <v>35840</v>
      </c>
      <c r="M394" s="55"/>
      <c r="N394" s="8">
        <f t="shared" si="48"/>
        <v>189.47816</v>
      </c>
      <c r="O394" s="8">
        <f t="shared" si="49"/>
        <v>149.76528000000002</v>
      </c>
      <c r="P394" s="8">
        <f t="shared" si="50"/>
        <v>56.660879999999999</v>
      </c>
      <c r="Q394" s="51"/>
      <c r="R394" s="8">
        <f t="shared" si="51"/>
        <v>1359.86112</v>
      </c>
      <c r="S394" s="8">
        <f t="shared" si="52"/>
        <v>443.49440000000004</v>
      </c>
      <c r="T394" s="8">
        <f t="shared" si="55"/>
        <v>998.31719999999996</v>
      </c>
    </row>
    <row r="395" spans="1:20">
      <c r="A395" s="57">
        <v>36740</v>
      </c>
      <c r="B395" s="58" t="s">
        <v>1299</v>
      </c>
      <c r="C395" s="58" t="s">
        <v>1300</v>
      </c>
      <c r="D395" s="6" t="s">
        <v>1301</v>
      </c>
      <c r="E395" s="6" t="s">
        <v>1101</v>
      </c>
      <c r="F395" s="6" t="s">
        <v>30</v>
      </c>
      <c r="G395" s="6" t="s">
        <v>1221</v>
      </c>
      <c r="H395" s="56" t="s">
        <v>1222</v>
      </c>
      <c r="I395" s="6" t="s">
        <v>30</v>
      </c>
      <c r="J395" s="6" t="s">
        <v>1221</v>
      </c>
      <c r="K395" s="54">
        <v>0.87809999999999999</v>
      </c>
      <c r="L395" s="56" t="str">
        <f t="shared" si="54"/>
        <v>36740</v>
      </c>
      <c r="M395" s="55"/>
      <c r="N395" s="8">
        <f t="shared" si="48"/>
        <v>182.64335700000001</v>
      </c>
      <c r="O395" s="8">
        <f t="shared" si="49"/>
        <v>144.36310600000002</v>
      </c>
      <c r="P395" s="8">
        <f t="shared" si="50"/>
        <v>54.616976000000001</v>
      </c>
      <c r="Q395" s="51"/>
      <c r="R395" s="8">
        <f t="shared" si="51"/>
        <v>1310.8074240000001</v>
      </c>
      <c r="S395" s="8">
        <f t="shared" si="52"/>
        <v>431.02938</v>
      </c>
      <c r="T395" s="8">
        <f t="shared" si="55"/>
        <v>964.88918999999999</v>
      </c>
    </row>
    <row r="396" spans="1:20">
      <c r="A396" s="57">
        <v>27260</v>
      </c>
      <c r="B396" s="58" t="s">
        <v>1302</v>
      </c>
      <c r="C396" s="58" t="s">
        <v>1303</v>
      </c>
      <c r="D396" s="6" t="s">
        <v>1304</v>
      </c>
      <c r="E396" s="6" t="s">
        <v>1101</v>
      </c>
      <c r="F396" s="6" t="s">
        <v>30</v>
      </c>
      <c r="G396" s="6" t="s">
        <v>1107</v>
      </c>
      <c r="H396" s="56" t="s">
        <v>1108</v>
      </c>
      <c r="I396" s="6" t="s">
        <v>30</v>
      </c>
      <c r="J396" s="6" t="s">
        <v>1107</v>
      </c>
      <c r="K396" s="54">
        <v>0.86880000000000002</v>
      </c>
      <c r="L396" s="56" t="str">
        <f t="shared" si="54"/>
        <v>27260</v>
      </c>
      <c r="M396" s="55"/>
      <c r="N396" s="8">
        <f t="shared" ref="N396:N458" si="56">(K396*136.97)+62.37</f>
        <v>181.36953600000001</v>
      </c>
      <c r="O396" s="8">
        <f t="shared" ref="O396:O458" si="57">(K396*108.26)+49.3</f>
        <v>143.35628800000001</v>
      </c>
      <c r="P396" s="8">
        <f t="shared" ref="P396:P458" si="58">(K396*40.96)+18.65</f>
        <v>54.236047999999997</v>
      </c>
      <c r="Q396" s="51"/>
      <c r="R396" s="8">
        <f t="shared" ref="R396:R458" si="59">((K396*40.96)+18.65)*24</f>
        <v>1301.665152</v>
      </c>
      <c r="S396" s="8">
        <f t="shared" ref="S396:S458" si="60">(K396*249.8)+211.68</f>
        <v>428.70623999999998</v>
      </c>
      <c r="T396" s="8">
        <f t="shared" si="55"/>
        <v>958.65911999999992</v>
      </c>
    </row>
    <row r="397" spans="1:20">
      <c r="A397" s="57">
        <v>38940</v>
      </c>
      <c r="B397" s="58" t="s">
        <v>1305</v>
      </c>
      <c r="C397" s="58" t="s">
        <v>1306</v>
      </c>
      <c r="D397" s="6" t="s">
        <v>1307</v>
      </c>
      <c r="E397" s="6" t="s">
        <v>1101</v>
      </c>
      <c r="F397" s="6" t="s">
        <v>30</v>
      </c>
      <c r="G397" s="6" t="s">
        <v>1250</v>
      </c>
      <c r="H397" s="56" t="s">
        <v>1251</v>
      </c>
      <c r="I397" s="6" t="s">
        <v>30</v>
      </c>
      <c r="J397" s="6" t="s">
        <v>1250</v>
      </c>
      <c r="K397" s="54">
        <v>0.91200000000000003</v>
      </c>
      <c r="L397" s="56" t="str">
        <f t="shared" si="54"/>
        <v>38940</v>
      </c>
      <c r="M397" s="55"/>
      <c r="N397" s="8">
        <f t="shared" si="56"/>
        <v>187.28664000000001</v>
      </c>
      <c r="O397" s="8">
        <f t="shared" si="57"/>
        <v>148.03312</v>
      </c>
      <c r="P397" s="8">
        <f t="shared" si="58"/>
        <v>56.005520000000004</v>
      </c>
      <c r="Q397" s="51"/>
      <c r="R397" s="8">
        <f t="shared" si="59"/>
        <v>1344.1324800000002</v>
      </c>
      <c r="S397" s="8">
        <f t="shared" si="60"/>
        <v>439.49760000000003</v>
      </c>
      <c r="T397" s="8">
        <f t="shared" si="55"/>
        <v>987.59879999999998</v>
      </c>
    </row>
    <row r="398" spans="1:20">
      <c r="A398" s="57">
        <v>45540</v>
      </c>
      <c r="B398" s="58" t="s">
        <v>1308</v>
      </c>
      <c r="C398" s="58" t="s">
        <v>1309</v>
      </c>
      <c r="D398" s="6" t="s">
        <v>295</v>
      </c>
      <c r="E398" s="6" t="s">
        <v>1101</v>
      </c>
      <c r="F398" s="6" t="s">
        <v>30</v>
      </c>
      <c r="G398" s="6" t="s">
        <v>1310</v>
      </c>
      <c r="H398" s="56" t="s">
        <v>1311</v>
      </c>
      <c r="I398" s="6" t="s">
        <v>30</v>
      </c>
      <c r="J398" s="6" t="s">
        <v>1310</v>
      </c>
      <c r="K398" s="54">
        <v>0.8</v>
      </c>
      <c r="L398" s="56" t="str">
        <f t="shared" si="54"/>
        <v>45540</v>
      </c>
      <c r="M398" s="55"/>
      <c r="N398" s="8">
        <f t="shared" si="56"/>
        <v>171.946</v>
      </c>
      <c r="O398" s="8">
        <f t="shared" si="57"/>
        <v>135.90800000000002</v>
      </c>
      <c r="P398" s="8">
        <f t="shared" si="58"/>
        <v>51.417999999999999</v>
      </c>
      <c r="Q398" s="51"/>
      <c r="R398" s="8">
        <f t="shared" si="59"/>
        <v>1234.0319999999999</v>
      </c>
      <c r="S398" s="8">
        <f t="shared" si="60"/>
        <v>411.52000000000004</v>
      </c>
      <c r="T398" s="8">
        <f t="shared" si="55"/>
        <v>912.56999999999994</v>
      </c>
    </row>
    <row r="399" spans="1:20">
      <c r="A399" s="57">
        <v>99910</v>
      </c>
      <c r="B399" s="58" t="s">
        <v>1312</v>
      </c>
      <c r="C399" s="58" t="s">
        <v>1313</v>
      </c>
      <c r="D399" s="6" t="s">
        <v>1314</v>
      </c>
      <c r="E399" s="6" t="s">
        <v>1101</v>
      </c>
      <c r="F399" s="6" t="s">
        <v>24</v>
      </c>
      <c r="G399" s="6" t="s">
        <v>1117</v>
      </c>
      <c r="H399" s="56">
        <v>99910</v>
      </c>
      <c r="I399" s="6" t="s">
        <v>24</v>
      </c>
      <c r="J399" s="6" t="s">
        <v>1117</v>
      </c>
      <c r="K399" s="54">
        <v>0.82889999999999997</v>
      </c>
      <c r="L399" s="56">
        <f t="shared" si="54"/>
        <v>99910</v>
      </c>
      <c r="M399" s="55"/>
      <c r="N399" s="8">
        <f t="shared" si="56"/>
        <v>175.90443299999998</v>
      </c>
      <c r="O399" s="8">
        <f t="shared" si="57"/>
        <v>139.03671400000002</v>
      </c>
      <c r="P399" s="8">
        <f t="shared" si="58"/>
        <v>52.601743999999997</v>
      </c>
      <c r="Q399" s="51"/>
      <c r="R399" s="8">
        <f t="shared" si="59"/>
        <v>1262.4418559999999</v>
      </c>
      <c r="S399" s="8">
        <f t="shared" si="60"/>
        <v>418.73922000000005</v>
      </c>
      <c r="T399" s="8">
        <f t="shared" si="55"/>
        <v>931.9301099999999</v>
      </c>
    </row>
    <row r="400" spans="1:20">
      <c r="A400" s="57">
        <v>99910</v>
      </c>
      <c r="B400" s="58" t="s">
        <v>1315</v>
      </c>
      <c r="C400" s="58" t="s">
        <v>1316</v>
      </c>
      <c r="D400" s="6" t="s">
        <v>1317</v>
      </c>
      <c r="E400" s="6" t="s">
        <v>1101</v>
      </c>
      <c r="F400" s="6" t="s">
        <v>24</v>
      </c>
      <c r="G400" s="6" t="s">
        <v>1117</v>
      </c>
      <c r="H400" s="56">
        <v>99910</v>
      </c>
      <c r="I400" s="6" t="s">
        <v>24</v>
      </c>
      <c r="J400" s="6" t="s">
        <v>1117</v>
      </c>
      <c r="K400" s="54">
        <v>0.82889999999999997</v>
      </c>
      <c r="L400" s="56">
        <f t="shared" si="54"/>
        <v>99910</v>
      </c>
      <c r="M400" s="55"/>
      <c r="N400" s="8">
        <f t="shared" si="56"/>
        <v>175.90443299999998</v>
      </c>
      <c r="O400" s="8">
        <f t="shared" si="57"/>
        <v>139.03671400000002</v>
      </c>
      <c r="P400" s="8">
        <f t="shared" si="58"/>
        <v>52.601743999999997</v>
      </c>
      <c r="Q400" s="51"/>
      <c r="R400" s="8">
        <f t="shared" si="59"/>
        <v>1262.4418559999999</v>
      </c>
      <c r="S400" s="8">
        <f t="shared" si="60"/>
        <v>418.73922000000005</v>
      </c>
      <c r="T400" s="8">
        <f t="shared" si="55"/>
        <v>931.9301099999999</v>
      </c>
    </row>
    <row r="401" spans="1:20">
      <c r="A401" s="57">
        <v>99910</v>
      </c>
      <c r="B401" s="58" t="s">
        <v>1318</v>
      </c>
      <c r="C401" s="58" t="s">
        <v>1319</v>
      </c>
      <c r="D401" s="6" t="s">
        <v>531</v>
      </c>
      <c r="E401" s="6" t="s">
        <v>1101</v>
      </c>
      <c r="F401" s="6" t="s">
        <v>24</v>
      </c>
      <c r="G401" s="6" t="s">
        <v>1117</v>
      </c>
      <c r="H401" s="56">
        <v>99910</v>
      </c>
      <c r="I401" s="6" t="s">
        <v>24</v>
      </c>
      <c r="J401" s="6" t="s">
        <v>1117</v>
      </c>
      <c r="K401" s="54">
        <v>0.82889999999999997</v>
      </c>
      <c r="L401" s="56">
        <f t="shared" si="54"/>
        <v>99910</v>
      </c>
      <c r="M401" s="55"/>
      <c r="N401" s="8">
        <f t="shared" si="56"/>
        <v>175.90443299999998</v>
      </c>
      <c r="O401" s="8">
        <f t="shared" si="57"/>
        <v>139.03671400000002</v>
      </c>
      <c r="P401" s="8">
        <f t="shared" si="58"/>
        <v>52.601743999999997</v>
      </c>
      <c r="Q401" s="51"/>
      <c r="R401" s="8">
        <f t="shared" si="59"/>
        <v>1262.4418559999999</v>
      </c>
      <c r="S401" s="8">
        <f t="shared" si="60"/>
        <v>418.73922000000005</v>
      </c>
      <c r="T401" s="8">
        <f t="shared" si="55"/>
        <v>931.9301099999999</v>
      </c>
    </row>
    <row r="402" spans="1:20">
      <c r="A402" s="57">
        <v>19660</v>
      </c>
      <c r="B402" s="58" t="s">
        <v>1320</v>
      </c>
      <c r="C402" s="58" t="s">
        <v>1321</v>
      </c>
      <c r="D402" s="6" t="s">
        <v>1322</v>
      </c>
      <c r="E402" s="6" t="s">
        <v>1101</v>
      </c>
      <c r="F402" s="6" t="s">
        <v>30</v>
      </c>
      <c r="G402" s="6" t="s">
        <v>1165</v>
      </c>
      <c r="H402" s="56" t="s">
        <v>1166</v>
      </c>
      <c r="I402" s="6" t="s">
        <v>30</v>
      </c>
      <c r="J402" s="6" t="s">
        <v>1165</v>
      </c>
      <c r="K402" s="54">
        <v>0.81579999999999997</v>
      </c>
      <c r="L402" s="56" t="str">
        <f t="shared" si="54"/>
        <v>19660</v>
      </c>
      <c r="M402" s="55"/>
      <c r="N402" s="8">
        <f t="shared" si="56"/>
        <v>174.11012599999998</v>
      </c>
      <c r="O402" s="8">
        <f t="shared" si="57"/>
        <v>137.61850799999999</v>
      </c>
      <c r="P402" s="8">
        <f t="shared" si="58"/>
        <v>52.065168</v>
      </c>
      <c r="Q402" s="51"/>
      <c r="R402" s="8">
        <f t="shared" si="59"/>
        <v>1249.564032</v>
      </c>
      <c r="S402" s="8">
        <f t="shared" si="60"/>
        <v>415.46684000000005</v>
      </c>
      <c r="T402" s="8">
        <f t="shared" si="55"/>
        <v>923.15441999999996</v>
      </c>
    </row>
    <row r="403" spans="1:20">
      <c r="A403" s="57">
        <v>45220</v>
      </c>
      <c r="B403" s="58" t="s">
        <v>1323</v>
      </c>
      <c r="C403" s="58" t="s">
        <v>1324</v>
      </c>
      <c r="D403" s="6" t="s">
        <v>1325</v>
      </c>
      <c r="E403" s="6" t="s">
        <v>1101</v>
      </c>
      <c r="F403" s="6" t="s">
        <v>30</v>
      </c>
      <c r="G403" s="6" t="s">
        <v>1172</v>
      </c>
      <c r="H403" s="56" t="s">
        <v>1173</v>
      </c>
      <c r="I403" s="6" t="s">
        <v>30</v>
      </c>
      <c r="J403" s="6" t="s">
        <v>1172</v>
      </c>
      <c r="K403" s="54">
        <v>0.80449999999999999</v>
      </c>
      <c r="L403" s="56" t="str">
        <f t="shared" si="54"/>
        <v>45220</v>
      </c>
      <c r="M403" s="55"/>
      <c r="N403" s="8">
        <f t="shared" si="56"/>
        <v>172.562365</v>
      </c>
      <c r="O403" s="8">
        <f t="shared" si="57"/>
        <v>136.39517000000001</v>
      </c>
      <c r="P403" s="8">
        <f t="shared" si="58"/>
        <v>51.602319999999999</v>
      </c>
      <c r="Q403" s="51"/>
      <c r="R403" s="8">
        <f t="shared" si="59"/>
        <v>1238.45568</v>
      </c>
      <c r="S403" s="8">
        <f t="shared" si="60"/>
        <v>412.64409999999998</v>
      </c>
      <c r="T403" s="8">
        <f t="shared" si="55"/>
        <v>915.58454999999992</v>
      </c>
    </row>
    <row r="404" spans="1:20">
      <c r="A404" s="57">
        <v>18880</v>
      </c>
      <c r="B404" s="58" t="s">
        <v>1326</v>
      </c>
      <c r="C404" s="58" t="s">
        <v>1327</v>
      </c>
      <c r="D404" s="6" t="s">
        <v>1328</v>
      </c>
      <c r="E404" s="6" t="s">
        <v>1101</v>
      </c>
      <c r="F404" s="6" t="s">
        <v>30</v>
      </c>
      <c r="G404" s="6" t="s">
        <v>1265</v>
      </c>
      <c r="H404" s="56" t="s">
        <v>1266</v>
      </c>
      <c r="I404" s="6" t="s">
        <v>30</v>
      </c>
      <c r="J404" s="6" t="s">
        <v>1265</v>
      </c>
      <c r="K404" s="54">
        <v>0.89980000000000004</v>
      </c>
      <c r="L404" s="56" t="str">
        <f t="shared" si="54"/>
        <v>18880</v>
      </c>
      <c r="M404" s="55"/>
      <c r="N404" s="8">
        <f t="shared" si="56"/>
        <v>185.61560600000001</v>
      </c>
      <c r="O404" s="8">
        <f t="shared" si="57"/>
        <v>146.71234800000002</v>
      </c>
      <c r="P404" s="8">
        <f t="shared" si="58"/>
        <v>55.505808000000002</v>
      </c>
      <c r="Q404" s="51"/>
      <c r="R404" s="8">
        <f t="shared" si="59"/>
        <v>1332.139392</v>
      </c>
      <c r="S404" s="8">
        <f t="shared" si="60"/>
        <v>436.45004000000006</v>
      </c>
      <c r="T404" s="8">
        <f t="shared" si="55"/>
        <v>979.42601999999999</v>
      </c>
    </row>
    <row r="405" spans="1:20">
      <c r="A405" s="57">
        <v>99910</v>
      </c>
      <c r="B405" s="58" t="s">
        <v>1329</v>
      </c>
      <c r="C405" s="58" t="s">
        <v>1330</v>
      </c>
      <c r="D405" s="6" t="s">
        <v>310</v>
      </c>
      <c r="E405" s="6" t="s">
        <v>1101</v>
      </c>
      <c r="F405" s="6" t="s">
        <v>24</v>
      </c>
      <c r="G405" s="6" t="s">
        <v>1117</v>
      </c>
      <c r="H405" s="56">
        <v>99910</v>
      </c>
      <c r="I405" s="6" t="s">
        <v>24</v>
      </c>
      <c r="J405" s="6" t="s">
        <v>1117</v>
      </c>
      <c r="K405" s="54">
        <v>0.82889999999999997</v>
      </c>
      <c r="L405" s="56">
        <f t="shared" si="54"/>
        <v>99910</v>
      </c>
      <c r="M405" s="55"/>
      <c r="N405" s="8">
        <f t="shared" si="56"/>
        <v>175.90443299999998</v>
      </c>
      <c r="O405" s="8">
        <f t="shared" si="57"/>
        <v>139.03671400000002</v>
      </c>
      <c r="P405" s="8">
        <f t="shared" si="58"/>
        <v>52.601743999999997</v>
      </c>
      <c r="Q405" s="51"/>
      <c r="R405" s="8">
        <f t="shared" si="59"/>
        <v>1262.4418559999999</v>
      </c>
      <c r="S405" s="8">
        <f t="shared" si="60"/>
        <v>418.73922000000005</v>
      </c>
      <c r="T405" s="8">
        <f t="shared" si="55"/>
        <v>931.9301099999999</v>
      </c>
    </row>
    <row r="406" spans="1:20">
      <c r="A406" s="61"/>
      <c r="B406" s="62"/>
      <c r="C406" s="62"/>
      <c r="D406" s="63"/>
      <c r="E406" s="63"/>
      <c r="F406" s="63"/>
      <c r="G406" s="63"/>
      <c r="H406" s="64"/>
      <c r="I406" s="63"/>
      <c r="J406" s="63"/>
      <c r="K406" s="65"/>
      <c r="L406" s="64"/>
      <c r="M406" s="55"/>
      <c r="N406" s="66"/>
      <c r="O406" s="66"/>
      <c r="P406" s="66"/>
      <c r="Q406" s="51"/>
      <c r="R406" s="66"/>
      <c r="S406" s="66"/>
      <c r="T406" s="66"/>
    </row>
    <row r="407" spans="1:20">
      <c r="A407" s="57">
        <v>99911</v>
      </c>
      <c r="B407" s="58" t="s">
        <v>1331</v>
      </c>
      <c r="C407" s="58" t="s">
        <v>1332</v>
      </c>
      <c r="D407" s="6" t="s">
        <v>1333</v>
      </c>
      <c r="E407" s="6" t="s">
        <v>1334</v>
      </c>
      <c r="F407" s="6" t="s">
        <v>24</v>
      </c>
      <c r="G407" s="6" t="s">
        <v>1335</v>
      </c>
      <c r="H407" s="56">
        <v>99911</v>
      </c>
      <c r="I407" s="6" t="s">
        <v>24</v>
      </c>
      <c r="J407" s="6" t="s">
        <v>1335</v>
      </c>
      <c r="K407" s="54">
        <v>0.8</v>
      </c>
      <c r="L407" s="56">
        <f t="shared" ref="L407:L438" si="61">H407</f>
        <v>99911</v>
      </c>
      <c r="M407" s="55"/>
      <c r="N407" s="8">
        <f t="shared" si="56"/>
        <v>171.946</v>
      </c>
      <c r="O407" s="8">
        <f t="shared" si="57"/>
        <v>135.90800000000002</v>
      </c>
      <c r="P407" s="8">
        <f t="shared" si="58"/>
        <v>51.417999999999999</v>
      </c>
      <c r="Q407" s="51"/>
      <c r="R407" s="8">
        <f t="shared" si="59"/>
        <v>1234.0319999999999</v>
      </c>
      <c r="S407" s="8">
        <f t="shared" si="60"/>
        <v>411.52000000000004</v>
      </c>
      <c r="T407" s="8">
        <f t="shared" si="55"/>
        <v>912.56999999999994</v>
      </c>
    </row>
    <row r="408" spans="1:20">
      <c r="A408" s="57">
        <v>99911</v>
      </c>
      <c r="B408" s="58" t="s">
        <v>1336</v>
      </c>
      <c r="C408" s="58" t="s">
        <v>1337</v>
      </c>
      <c r="D408" s="6" t="s">
        <v>1338</v>
      </c>
      <c r="E408" s="6" t="s">
        <v>1334</v>
      </c>
      <c r="F408" s="6" t="s">
        <v>24</v>
      </c>
      <c r="G408" s="6" t="s">
        <v>1335</v>
      </c>
      <c r="H408" s="56">
        <v>99911</v>
      </c>
      <c r="I408" s="6" t="s">
        <v>24</v>
      </c>
      <c r="J408" s="6" t="s">
        <v>1335</v>
      </c>
      <c r="K408" s="54">
        <v>0.8</v>
      </c>
      <c r="L408" s="56">
        <f t="shared" si="61"/>
        <v>99911</v>
      </c>
      <c r="M408" s="55"/>
      <c r="N408" s="8">
        <f t="shared" si="56"/>
        <v>171.946</v>
      </c>
      <c r="O408" s="8">
        <f t="shared" si="57"/>
        <v>135.90800000000002</v>
      </c>
      <c r="P408" s="8">
        <f t="shared" si="58"/>
        <v>51.417999999999999</v>
      </c>
      <c r="Q408" s="51"/>
      <c r="R408" s="8">
        <f t="shared" si="59"/>
        <v>1234.0319999999999</v>
      </c>
      <c r="S408" s="8">
        <f t="shared" si="60"/>
        <v>411.52000000000004</v>
      </c>
      <c r="T408" s="8">
        <f t="shared" si="55"/>
        <v>912.56999999999994</v>
      </c>
    </row>
    <row r="409" spans="1:20">
      <c r="A409" s="57">
        <v>99911</v>
      </c>
      <c r="B409" s="58" t="s">
        <v>1339</v>
      </c>
      <c r="C409" s="58" t="s">
        <v>1340</v>
      </c>
      <c r="D409" s="6" t="s">
        <v>1341</v>
      </c>
      <c r="E409" s="6" t="s">
        <v>1334</v>
      </c>
      <c r="F409" s="6" t="s">
        <v>24</v>
      </c>
      <c r="G409" s="6" t="s">
        <v>1335</v>
      </c>
      <c r="H409" s="56">
        <v>99911</v>
      </c>
      <c r="I409" s="6" t="s">
        <v>24</v>
      </c>
      <c r="J409" s="6" t="s">
        <v>1335</v>
      </c>
      <c r="K409" s="54">
        <v>0.8</v>
      </c>
      <c r="L409" s="56">
        <f t="shared" si="61"/>
        <v>99911</v>
      </c>
      <c r="M409" s="55"/>
      <c r="N409" s="8">
        <f t="shared" si="56"/>
        <v>171.946</v>
      </c>
      <c r="O409" s="8">
        <f t="shared" si="57"/>
        <v>135.90800000000002</v>
      </c>
      <c r="P409" s="8">
        <f t="shared" si="58"/>
        <v>51.417999999999999</v>
      </c>
      <c r="Q409" s="51"/>
      <c r="R409" s="8">
        <f t="shared" si="59"/>
        <v>1234.0319999999999</v>
      </c>
      <c r="S409" s="8">
        <f t="shared" si="60"/>
        <v>411.52000000000004</v>
      </c>
      <c r="T409" s="8">
        <f t="shared" si="55"/>
        <v>912.56999999999994</v>
      </c>
    </row>
    <row r="410" spans="1:20">
      <c r="A410" s="75">
        <v>10500</v>
      </c>
      <c r="B410" s="76" t="s">
        <v>1342</v>
      </c>
      <c r="C410" s="76" t="s">
        <v>1343</v>
      </c>
      <c r="D410" s="77" t="s">
        <v>1106</v>
      </c>
      <c r="E410" s="77" t="s">
        <v>1334</v>
      </c>
      <c r="F410" s="77" t="s">
        <v>30</v>
      </c>
      <c r="G410" s="77" t="s">
        <v>1344</v>
      </c>
      <c r="H410" s="78">
        <v>99911</v>
      </c>
      <c r="I410" s="77" t="s">
        <v>24</v>
      </c>
      <c r="J410" s="77" t="s">
        <v>1335</v>
      </c>
      <c r="K410" s="79">
        <v>0.8</v>
      </c>
      <c r="L410" s="78">
        <f t="shared" si="61"/>
        <v>99911</v>
      </c>
      <c r="M410" s="55"/>
      <c r="N410" s="80">
        <f t="shared" si="56"/>
        <v>171.946</v>
      </c>
      <c r="O410" s="80">
        <f t="shared" si="57"/>
        <v>135.90800000000002</v>
      </c>
      <c r="P410" s="80">
        <f t="shared" si="58"/>
        <v>51.417999999999999</v>
      </c>
      <c r="Q410" s="51"/>
      <c r="R410" s="80">
        <f t="shared" si="59"/>
        <v>1234.0319999999999</v>
      </c>
      <c r="S410" s="80">
        <f t="shared" si="60"/>
        <v>411.52000000000004</v>
      </c>
      <c r="T410" s="80">
        <f t="shared" si="55"/>
        <v>912.56999999999994</v>
      </c>
    </row>
    <row r="411" spans="1:20">
      <c r="A411" s="57">
        <v>99911</v>
      </c>
      <c r="B411" s="58" t="s">
        <v>1345</v>
      </c>
      <c r="C411" s="58" t="s">
        <v>1346</v>
      </c>
      <c r="D411" s="6" t="s">
        <v>95</v>
      </c>
      <c r="E411" s="6" t="s">
        <v>1334</v>
      </c>
      <c r="F411" s="6" t="s">
        <v>24</v>
      </c>
      <c r="G411" s="6" t="s">
        <v>1335</v>
      </c>
      <c r="H411" s="56">
        <v>99911</v>
      </c>
      <c r="I411" s="6" t="s">
        <v>24</v>
      </c>
      <c r="J411" s="6" t="s">
        <v>1335</v>
      </c>
      <c r="K411" s="54">
        <v>0.8</v>
      </c>
      <c r="L411" s="56">
        <f t="shared" si="61"/>
        <v>99911</v>
      </c>
      <c r="M411" s="55"/>
      <c r="N411" s="8">
        <f t="shared" si="56"/>
        <v>171.946</v>
      </c>
      <c r="O411" s="8">
        <f t="shared" si="57"/>
        <v>135.90800000000002</v>
      </c>
      <c r="P411" s="8">
        <f t="shared" si="58"/>
        <v>51.417999999999999</v>
      </c>
      <c r="Q411" s="51"/>
      <c r="R411" s="8">
        <f t="shared" si="59"/>
        <v>1234.0319999999999</v>
      </c>
      <c r="S411" s="8">
        <f t="shared" si="60"/>
        <v>411.52000000000004</v>
      </c>
      <c r="T411" s="8">
        <f t="shared" si="55"/>
        <v>912.56999999999994</v>
      </c>
    </row>
    <row r="412" spans="1:20">
      <c r="A412" s="57">
        <v>99911</v>
      </c>
      <c r="B412" s="58" t="s">
        <v>1347</v>
      </c>
      <c r="C412" s="58" t="s">
        <v>1348</v>
      </c>
      <c r="D412" s="6" t="s">
        <v>1349</v>
      </c>
      <c r="E412" s="6" t="s">
        <v>1334</v>
      </c>
      <c r="F412" s="6" t="s">
        <v>24</v>
      </c>
      <c r="G412" s="6" t="s">
        <v>1335</v>
      </c>
      <c r="H412" s="56">
        <v>99911</v>
      </c>
      <c r="I412" s="6" t="s">
        <v>24</v>
      </c>
      <c r="J412" s="6" t="s">
        <v>1335</v>
      </c>
      <c r="K412" s="54">
        <v>0.8</v>
      </c>
      <c r="L412" s="56">
        <f t="shared" si="61"/>
        <v>99911</v>
      </c>
      <c r="M412" s="55"/>
      <c r="N412" s="8">
        <f t="shared" si="56"/>
        <v>171.946</v>
      </c>
      <c r="O412" s="8">
        <f t="shared" si="57"/>
        <v>135.90800000000002</v>
      </c>
      <c r="P412" s="8">
        <f t="shared" si="58"/>
        <v>51.417999999999999</v>
      </c>
      <c r="Q412" s="51"/>
      <c r="R412" s="8">
        <f t="shared" si="59"/>
        <v>1234.0319999999999</v>
      </c>
      <c r="S412" s="8">
        <f t="shared" si="60"/>
        <v>411.52000000000004</v>
      </c>
      <c r="T412" s="8">
        <f t="shared" si="55"/>
        <v>912.56999999999994</v>
      </c>
    </row>
    <row r="413" spans="1:20">
      <c r="A413" s="57">
        <v>12060</v>
      </c>
      <c r="B413" s="58" t="s">
        <v>1350</v>
      </c>
      <c r="C413" s="58" t="s">
        <v>1351</v>
      </c>
      <c r="D413" s="6" t="s">
        <v>1352</v>
      </c>
      <c r="E413" s="6" t="s">
        <v>1334</v>
      </c>
      <c r="F413" s="6" t="s">
        <v>30</v>
      </c>
      <c r="G413" s="6" t="s">
        <v>1353</v>
      </c>
      <c r="H413" s="56" t="s">
        <v>1354</v>
      </c>
      <c r="I413" s="6" t="s">
        <v>30</v>
      </c>
      <c r="J413" s="6" t="s">
        <v>1353</v>
      </c>
      <c r="K413" s="54">
        <v>0.94479999999999997</v>
      </c>
      <c r="L413" s="56" t="str">
        <f t="shared" si="61"/>
        <v>12060</v>
      </c>
      <c r="M413" s="55"/>
      <c r="N413" s="8">
        <f t="shared" si="56"/>
        <v>191.779256</v>
      </c>
      <c r="O413" s="8">
        <f t="shared" si="57"/>
        <v>151.584048</v>
      </c>
      <c r="P413" s="8">
        <f t="shared" si="58"/>
        <v>57.349007999999998</v>
      </c>
      <c r="Q413" s="51"/>
      <c r="R413" s="8">
        <f t="shared" si="59"/>
        <v>1376.3761919999999</v>
      </c>
      <c r="S413" s="8">
        <f t="shared" si="60"/>
        <v>447.69104000000004</v>
      </c>
      <c r="T413" s="8">
        <f t="shared" si="55"/>
        <v>1009.57152</v>
      </c>
    </row>
    <row r="414" spans="1:20">
      <c r="A414" s="57">
        <v>12060</v>
      </c>
      <c r="B414" s="58" t="s">
        <v>1355</v>
      </c>
      <c r="C414" s="58" t="s">
        <v>1356</v>
      </c>
      <c r="D414" s="6" t="s">
        <v>1357</v>
      </c>
      <c r="E414" s="6" t="s">
        <v>1334</v>
      </c>
      <c r="F414" s="6" t="s">
        <v>30</v>
      </c>
      <c r="G414" s="6" t="s">
        <v>1353</v>
      </c>
      <c r="H414" s="56" t="s">
        <v>1354</v>
      </c>
      <c r="I414" s="6" t="s">
        <v>30</v>
      </c>
      <c r="J414" s="6" t="s">
        <v>1353</v>
      </c>
      <c r="K414" s="54">
        <v>0.94479999999999997</v>
      </c>
      <c r="L414" s="56" t="str">
        <f t="shared" si="61"/>
        <v>12060</v>
      </c>
      <c r="M414" s="55"/>
      <c r="N414" s="8">
        <f t="shared" si="56"/>
        <v>191.779256</v>
      </c>
      <c r="O414" s="8">
        <f t="shared" si="57"/>
        <v>151.584048</v>
      </c>
      <c r="P414" s="8">
        <f t="shared" si="58"/>
        <v>57.349007999999998</v>
      </c>
      <c r="Q414" s="51"/>
      <c r="R414" s="8">
        <f t="shared" si="59"/>
        <v>1376.3761919999999</v>
      </c>
      <c r="S414" s="8">
        <f t="shared" si="60"/>
        <v>447.69104000000004</v>
      </c>
      <c r="T414" s="8">
        <f t="shared" si="55"/>
        <v>1009.57152</v>
      </c>
    </row>
    <row r="415" spans="1:20">
      <c r="A415" s="57">
        <v>99911</v>
      </c>
      <c r="B415" s="58" t="s">
        <v>1358</v>
      </c>
      <c r="C415" s="58" t="s">
        <v>1359</v>
      </c>
      <c r="D415" s="6" t="s">
        <v>1360</v>
      </c>
      <c r="E415" s="6" t="s">
        <v>1334</v>
      </c>
      <c r="F415" s="6" t="s">
        <v>24</v>
      </c>
      <c r="G415" s="6" t="s">
        <v>1335</v>
      </c>
      <c r="H415" s="56">
        <v>99911</v>
      </c>
      <c r="I415" s="6" t="s">
        <v>24</v>
      </c>
      <c r="J415" s="6" t="s">
        <v>1335</v>
      </c>
      <c r="K415" s="54">
        <v>0.8</v>
      </c>
      <c r="L415" s="56">
        <f t="shared" si="61"/>
        <v>99911</v>
      </c>
      <c r="M415" s="55"/>
      <c r="N415" s="8">
        <f t="shared" si="56"/>
        <v>171.946</v>
      </c>
      <c r="O415" s="8">
        <f t="shared" si="57"/>
        <v>135.90800000000002</v>
      </c>
      <c r="P415" s="8">
        <f t="shared" si="58"/>
        <v>51.417999999999999</v>
      </c>
      <c r="Q415" s="51"/>
      <c r="R415" s="8">
        <f t="shared" si="59"/>
        <v>1234.0319999999999</v>
      </c>
      <c r="S415" s="8">
        <f t="shared" si="60"/>
        <v>411.52000000000004</v>
      </c>
      <c r="T415" s="8">
        <f t="shared" si="55"/>
        <v>912.56999999999994</v>
      </c>
    </row>
    <row r="416" spans="1:20">
      <c r="A416" s="57">
        <v>99911</v>
      </c>
      <c r="B416" s="58" t="s">
        <v>1361</v>
      </c>
      <c r="C416" s="58" t="s">
        <v>1362</v>
      </c>
      <c r="D416" s="6" t="s">
        <v>1363</v>
      </c>
      <c r="E416" s="6" t="s">
        <v>1334</v>
      </c>
      <c r="F416" s="6" t="s">
        <v>24</v>
      </c>
      <c r="G416" s="6" t="s">
        <v>1335</v>
      </c>
      <c r="H416" s="56">
        <v>99911</v>
      </c>
      <c r="I416" s="6" t="s">
        <v>24</v>
      </c>
      <c r="J416" s="6" t="s">
        <v>1335</v>
      </c>
      <c r="K416" s="54">
        <v>0.8</v>
      </c>
      <c r="L416" s="56">
        <f t="shared" si="61"/>
        <v>99911</v>
      </c>
      <c r="M416" s="55"/>
      <c r="N416" s="8">
        <f t="shared" si="56"/>
        <v>171.946</v>
      </c>
      <c r="O416" s="8">
        <f t="shared" si="57"/>
        <v>135.90800000000002</v>
      </c>
      <c r="P416" s="8">
        <f t="shared" si="58"/>
        <v>51.417999999999999</v>
      </c>
      <c r="Q416" s="51"/>
      <c r="R416" s="8">
        <f t="shared" si="59"/>
        <v>1234.0319999999999</v>
      </c>
      <c r="S416" s="8">
        <f t="shared" si="60"/>
        <v>411.52000000000004</v>
      </c>
      <c r="T416" s="8">
        <f t="shared" si="55"/>
        <v>912.56999999999994</v>
      </c>
    </row>
    <row r="417" spans="1:20">
      <c r="A417" s="57">
        <v>31420</v>
      </c>
      <c r="B417" s="58" t="s">
        <v>1364</v>
      </c>
      <c r="C417" s="58" t="s">
        <v>1365</v>
      </c>
      <c r="D417" s="6" t="s">
        <v>105</v>
      </c>
      <c r="E417" s="6" t="s">
        <v>1334</v>
      </c>
      <c r="F417" s="6" t="s">
        <v>30</v>
      </c>
      <c r="G417" s="6" t="s">
        <v>1366</v>
      </c>
      <c r="H417" s="56" t="s">
        <v>1367</v>
      </c>
      <c r="I417" s="6" t="s">
        <v>30</v>
      </c>
      <c r="J417" s="6" t="s">
        <v>1366</v>
      </c>
      <c r="K417" s="54">
        <v>0.91690000000000005</v>
      </c>
      <c r="L417" s="56" t="str">
        <f t="shared" si="61"/>
        <v>31420</v>
      </c>
      <c r="M417" s="55"/>
      <c r="N417" s="8">
        <f t="shared" si="56"/>
        <v>187.95779300000001</v>
      </c>
      <c r="O417" s="8">
        <f t="shared" si="57"/>
        <v>148.56359400000002</v>
      </c>
      <c r="P417" s="8">
        <f t="shared" si="58"/>
        <v>56.206223999999999</v>
      </c>
      <c r="Q417" s="51"/>
      <c r="R417" s="8">
        <f t="shared" si="59"/>
        <v>1348.949376</v>
      </c>
      <c r="S417" s="8">
        <f t="shared" si="60"/>
        <v>440.72162000000003</v>
      </c>
      <c r="T417" s="8">
        <f t="shared" si="55"/>
        <v>990.88130999999998</v>
      </c>
    </row>
    <row r="418" spans="1:20">
      <c r="A418" s="57">
        <v>99911</v>
      </c>
      <c r="B418" s="58" t="s">
        <v>1368</v>
      </c>
      <c r="C418" s="58" t="s">
        <v>1369</v>
      </c>
      <c r="D418" s="6" t="s">
        <v>1370</v>
      </c>
      <c r="E418" s="6" t="s">
        <v>1334</v>
      </c>
      <c r="F418" s="6" t="s">
        <v>24</v>
      </c>
      <c r="G418" s="6" t="s">
        <v>1335</v>
      </c>
      <c r="H418" s="56">
        <v>99911</v>
      </c>
      <c r="I418" s="6" t="s">
        <v>24</v>
      </c>
      <c r="J418" s="6" t="s">
        <v>1335</v>
      </c>
      <c r="K418" s="54">
        <v>0.8</v>
      </c>
      <c r="L418" s="56">
        <f t="shared" si="61"/>
        <v>99911</v>
      </c>
      <c r="M418" s="55"/>
      <c r="N418" s="8">
        <f t="shared" si="56"/>
        <v>171.946</v>
      </c>
      <c r="O418" s="8">
        <f t="shared" si="57"/>
        <v>135.90800000000002</v>
      </c>
      <c r="P418" s="8">
        <f t="shared" si="58"/>
        <v>51.417999999999999</v>
      </c>
      <c r="Q418" s="51"/>
      <c r="R418" s="8">
        <f t="shared" si="59"/>
        <v>1234.0319999999999</v>
      </c>
      <c r="S418" s="8">
        <f t="shared" si="60"/>
        <v>411.52000000000004</v>
      </c>
      <c r="T418" s="8">
        <f t="shared" si="55"/>
        <v>912.56999999999994</v>
      </c>
    </row>
    <row r="419" spans="1:20">
      <c r="A419" s="57">
        <v>15260</v>
      </c>
      <c r="B419" s="58" t="s">
        <v>1371</v>
      </c>
      <c r="C419" s="58" t="s">
        <v>1372</v>
      </c>
      <c r="D419" s="6" t="s">
        <v>1373</v>
      </c>
      <c r="E419" s="6" t="s">
        <v>1334</v>
      </c>
      <c r="F419" s="6" t="s">
        <v>30</v>
      </c>
      <c r="G419" s="6" t="s">
        <v>1374</v>
      </c>
      <c r="H419" s="56" t="s">
        <v>1375</v>
      </c>
      <c r="I419" s="6" t="s">
        <v>30</v>
      </c>
      <c r="J419" s="6" t="s">
        <v>1374</v>
      </c>
      <c r="K419" s="54">
        <v>0.8</v>
      </c>
      <c r="L419" s="56" t="str">
        <f t="shared" si="61"/>
        <v>15260</v>
      </c>
      <c r="M419" s="55"/>
      <c r="N419" s="8">
        <f t="shared" si="56"/>
        <v>171.946</v>
      </c>
      <c r="O419" s="8">
        <f t="shared" si="57"/>
        <v>135.90800000000002</v>
      </c>
      <c r="P419" s="8">
        <f t="shared" si="58"/>
        <v>51.417999999999999</v>
      </c>
      <c r="Q419" s="51"/>
      <c r="R419" s="8">
        <f t="shared" si="59"/>
        <v>1234.0319999999999</v>
      </c>
      <c r="S419" s="8">
        <f t="shared" si="60"/>
        <v>411.52000000000004</v>
      </c>
      <c r="T419" s="8">
        <f t="shared" si="55"/>
        <v>912.56999999999994</v>
      </c>
    </row>
    <row r="420" spans="1:20">
      <c r="A420" s="57">
        <v>46660</v>
      </c>
      <c r="B420" s="58" t="s">
        <v>1376</v>
      </c>
      <c r="C420" s="58" t="s">
        <v>1377</v>
      </c>
      <c r="D420" s="6" t="s">
        <v>1378</v>
      </c>
      <c r="E420" s="6" t="s">
        <v>1334</v>
      </c>
      <c r="F420" s="6" t="s">
        <v>30</v>
      </c>
      <c r="G420" s="6" t="s">
        <v>1379</v>
      </c>
      <c r="H420" s="56" t="s">
        <v>1380</v>
      </c>
      <c r="I420" s="6" t="s">
        <v>30</v>
      </c>
      <c r="J420" s="6" t="s">
        <v>1379</v>
      </c>
      <c r="K420" s="54">
        <v>0.8</v>
      </c>
      <c r="L420" s="56" t="str">
        <f t="shared" si="61"/>
        <v>46660</v>
      </c>
      <c r="M420" s="55"/>
      <c r="N420" s="8">
        <f t="shared" si="56"/>
        <v>171.946</v>
      </c>
      <c r="O420" s="8">
        <f t="shared" si="57"/>
        <v>135.90800000000002</v>
      </c>
      <c r="P420" s="8">
        <f t="shared" si="58"/>
        <v>51.417999999999999</v>
      </c>
      <c r="Q420" s="51"/>
      <c r="R420" s="8">
        <f t="shared" si="59"/>
        <v>1234.0319999999999</v>
      </c>
      <c r="S420" s="8">
        <f t="shared" si="60"/>
        <v>411.52000000000004</v>
      </c>
      <c r="T420" s="8">
        <f t="shared" si="55"/>
        <v>912.56999999999994</v>
      </c>
    </row>
    <row r="421" spans="1:20">
      <c r="A421" s="57">
        <v>42340</v>
      </c>
      <c r="B421" s="58" t="s">
        <v>1381</v>
      </c>
      <c r="C421" s="58" t="s">
        <v>1382</v>
      </c>
      <c r="D421" s="6" t="s">
        <v>1383</v>
      </c>
      <c r="E421" s="6" t="s">
        <v>1334</v>
      </c>
      <c r="F421" s="6" t="s">
        <v>30</v>
      </c>
      <c r="G421" s="6" t="s">
        <v>1384</v>
      </c>
      <c r="H421" s="56" t="s">
        <v>1385</v>
      </c>
      <c r="I421" s="6" t="s">
        <v>30</v>
      </c>
      <c r="J421" s="6" t="s">
        <v>1384</v>
      </c>
      <c r="K421" s="54">
        <v>0.8</v>
      </c>
      <c r="L421" s="56" t="str">
        <f t="shared" si="61"/>
        <v>42340</v>
      </c>
      <c r="M421" s="55"/>
      <c r="N421" s="8">
        <f t="shared" si="56"/>
        <v>171.946</v>
      </c>
      <c r="O421" s="8">
        <f t="shared" si="57"/>
        <v>135.90800000000002</v>
      </c>
      <c r="P421" s="8">
        <f t="shared" si="58"/>
        <v>51.417999999999999</v>
      </c>
      <c r="Q421" s="51"/>
      <c r="R421" s="8">
        <f t="shared" si="59"/>
        <v>1234.0319999999999</v>
      </c>
      <c r="S421" s="8">
        <f t="shared" si="60"/>
        <v>411.52000000000004</v>
      </c>
      <c r="T421" s="8">
        <f t="shared" si="55"/>
        <v>912.56999999999994</v>
      </c>
    </row>
    <row r="422" spans="1:20">
      <c r="A422" s="57">
        <v>99911</v>
      </c>
      <c r="B422" s="58" t="s">
        <v>1386</v>
      </c>
      <c r="C422" s="58" t="s">
        <v>1387</v>
      </c>
      <c r="D422" s="6" t="s">
        <v>1388</v>
      </c>
      <c r="E422" s="6" t="s">
        <v>1334</v>
      </c>
      <c r="F422" s="6" t="s">
        <v>24</v>
      </c>
      <c r="G422" s="6" t="s">
        <v>1335</v>
      </c>
      <c r="H422" s="56">
        <v>99911</v>
      </c>
      <c r="I422" s="6" t="s">
        <v>24</v>
      </c>
      <c r="J422" s="6" t="s">
        <v>1335</v>
      </c>
      <c r="K422" s="54">
        <v>0.8</v>
      </c>
      <c r="L422" s="56">
        <f t="shared" si="61"/>
        <v>99911</v>
      </c>
      <c r="M422" s="55"/>
      <c r="N422" s="8">
        <f t="shared" si="56"/>
        <v>171.946</v>
      </c>
      <c r="O422" s="8">
        <f t="shared" si="57"/>
        <v>135.90800000000002</v>
      </c>
      <c r="P422" s="8">
        <f t="shared" si="58"/>
        <v>51.417999999999999</v>
      </c>
      <c r="Q422" s="51"/>
      <c r="R422" s="8">
        <f t="shared" si="59"/>
        <v>1234.0319999999999</v>
      </c>
      <c r="S422" s="8">
        <f t="shared" si="60"/>
        <v>411.52000000000004</v>
      </c>
      <c r="T422" s="8">
        <f t="shared" si="55"/>
        <v>912.56999999999994</v>
      </c>
    </row>
    <row r="423" spans="1:20">
      <c r="A423" s="57">
        <v>12260</v>
      </c>
      <c r="B423" s="58" t="s">
        <v>1389</v>
      </c>
      <c r="C423" s="58" t="s">
        <v>1390</v>
      </c>
      <c r="D423" s="6" t="s">
        <v>1391</v>
      </c>
      <c r="E423" s="60" t="s">
        <v>1334</v>
      </c>
      <c r="F423" s="6" t="s">
        <v>30</v>
      </c>
      <c r="G423" s="6" t="s">
        <v>1392</v>
      </c>
      <c r="H423" s="56" t="s">
        <v>1393</v>
      </c>
      <c r="I423" s="6" t="s">
        <v>30</v>
      </c>
      <c r="J423" s="6" t="s">
        <v>1392</v>
      </c>
      <c r="K423" s="54">
        <v>0.86829999999999996</v>
      </c>
      <c r="L423" s="56" t="str">
        <f t="shared" si="61"/>
        <v>12260</v>
      </c>
      <c r="M423" s="55"/>
      <c r="N423" s="8">
        <f t="shared" si="56"/>
        <v>181.301051</v>
      </c>
      <c r="O423" s="8">
        <f t="shared" si="57"/>
        <v>143.30215799999999</v>
      </c>
      <c r="P423" s="8">
        <f t="shared" si="58"/>
        <v>54.215567999999998</v>
      </c>
      <c r="Q423" s="51"/>
      <c r="R423" s="8">
        <f t="shared" si="59"/>
        <v>1301.173632</v>
      </c>
      <c r="S423" s="8">
        <f t="shared" si="60"/>
        <v>428.58134000000001</v>
      </c>
      <c r="T423" s="8">
        <f t="shared" si="55"/>
        <v>958.32416999999998</v>
      </c>
    </row>
    <row r="424" spans="1:20">
      <c r="A424" s="57">
        <v>12060</v>
      </c>
      <c r="B424" s="58" t="s">
        <v>1394</v>
      </c>
      <c r="C424" s="58" t="s">
        <v>1395</v>
      </c>
      <c r="D424" s="6" t="s">
        <v>1396</v>
      </c>
      <c r="E424" s="6" t="s">
        <v>1334</v>
      </c>
      <c r="F424" s="6" t="s">
        <v>30</v>
      </c>
      <c r="G424" s="6" t="s">
        <v>1353</v>
      </c>
      <c r="H424" s="56" t="s">
        <v>1354</v>
      </c>
      <c r="I424" s="6" t="s">
        <v>30</v>
      </c>
      <c r="J424" s="6" t="s">
        <v>1353</v>
      </c>
      <c r="K424" s="54">
        <v>0.94479999999999997</v>
      </c>
      <c r="L424" s="56" t="str">
        <f t="shared" si="61"/>
        <v>12060</v>
      </c>
      <c r="M424" s="55"/>
      <c r="N424" s="8">
        <f t="shared" si="56"/>
        <v>191.779256</v>
      </c>
      <c r="O424" s="8">
        <f t="shared" si="57"/>
        <v>151.584048</v>
      </c>
      <c r="P424" s="8">
        <f t="shared" si="58"/>
        <v>57.349007999999998</v>
      </c>
      <c r="Q424" s="51"/>
      <c r="R424" s="8">
        <f t="shared" si="59"/>
        <v>1376.3761919999999</v>
      </c>
      <c r="S424" s="8">
        <f t="shared" si="60"/>
        <v>447.69104000000004</v>
      </c>
      <c r="T424" s="8">
        <f t="shared" si="55"/>
        <v>1009.57152</v>
      </c>
    </row>
    <row r="425" spans="1:20">
      <c r="A425" s="57">
        <v>99911</v>
      </c>
      <c r="B425" s="58" t="s">
        <v>1397</v>
      </c>
      <c r="C425" s="58" t="s">
        <v>1398</v>
      </c>
      <c r="D425" s="6" t="s">
        <v>119</v>
      </c>
      <c r="E425" s="6" t="s">
        <v>1334</v>
      </c>
      <c r="F425" s="6" t="s">
        <v>24</v>
      </c>
      <c r="G425" s="6" t="s">
        <v>1335</v>
      </c>
      <c r="H425" s="56">
        <v>99911</v>
      </c>
      <c r="I425" s="6" t="s">
        <v>24</v>
      </c>
      <c r="J425" s="6" t="s">
        <v>1335</v>
      </c>
      <c r="K425" s="54">
        <v>0.8</v>
      </c>
      <c r="L425" s="56">
        <f t="shared" si="61"/>
        <v>99911</v>
      </c>
      <c r="M425" s="55"/>
      <c r="N425" s="8">
        <f t="shared" si="56"/>
        <v>171.946</v>
      </c>
      <c r="O425" s="8">
        <f t="shared" si="57"/>
        <v>135.90800000000002</v>
      </c>
      <c r="P425" s="8">
        <f t="shared" si="58"/>
        <v>51.417999999999999</v>
      </c>
      <c r="Q425" s="51"/>
      <c r="R425" s="8">
        <f t="shared" si="59"/>
        <v>1234.0319999999999</v>
      </c>
      <c r="S425" s="8">
        <f t="shared" si="60"/>
        <v>411.52000000000004</v>
      </c>
      <c r="T425" s="8">
        <f t="shared" si="55"/>
        <v>912.56999999999994</v>
      </c>
    </row>
    <row r="426" spans="1:20">
      <c r="A426" s="57">
        <v>99911</v>
      </c>
      <c r="B426" s="58" t="s">
        <v>1399</v>
      </c>
      <c r="C426" s="58" t="s">
        <v>1400</v>
      </c>
      <c r="D426" s="6" t="s">
        <v>1401</v>
      </c>
      <c r="E426" s="6" t="s">
        <v>1334</v>
      </c>
      <c r="F426" s="6" t="s">
        <v>24</v>
      </c>
      <c r="G426" s="6" t="s">
        <v>1335</v>
      </c>
      <c r="H426" s="56">
        <v>99911</v>
      </c>
      <c r="I426" s="6" t="s">
        <v>24</v>
      </c>
      <c r="J426" s="6" t="s">
        <v>1335</v>
      </c>
      <c r="K426" s="54">
        <v>0.8</v>
      </c>
      <c r="L426" s="56">
        <f t="shared" si="61"/>
        <v>99911</v>
      </c>
      <c r="M426" s="55"/>
      <c r="N426" s="8">
        <f t="shared" si="56"/>
        <v>171.946</v>
      </c>
      <c r="O426" s="8">
        <f t="shared" si="57"/>
        <v>135.90800000000002</v>
      </c>
      <c r="P426" s="8">
        <f t="shared" si="58"/>
        <v>51.417999999999999</v>
      </c>
      <c r="Q426" s="51"/>
      <c r="R426" s="8">
        <f t="shared" si="59"/>
        <v>1234.0319999999999</v>
      </c>
      <c r="S426" s="8">
        <f t="shared" si="60"/>
        <v>411.52000000000004</v>
      </c>
      <c r="T426" s="8">
        <f t="shared" si="55"/>
        <v>912.56999999999994</v>
      </c>
    </row>
    <row r="427" spans="1:20">
      <c r="A427" s="57">
        <v>99911</v>
      </c>
      <c r="B427" s="58" t="s">
        <v>1402</v>
      </c>
      <c r="C427" s="58" t="s">
        <v>1403</v>
      </c>
      <c r="D427" s="6" t="s">
        <v>1404</v>
      </c>
      <c r="E427" s="6" t="s">
        <v>1334</v>
      </c>
      <c r="F427" s="6" t="s">
        <v>24</v>
      </c>
      <c r="G427" s="6" t="s">
        <v>1335</v>
      </c>
      <c r="H427" s="56">
        <v>99911</v>
      </c>
      <c r="I427" s="6" t="s">
        <v>24</v>
      </c>
      <c r="J427" s="6" t="s">
        <v>1335</v>
      </c>
      <c r="K427" s="54">
        <v>0.8</v>
      </c>
      <c r="L427" s="56">
        <f t="shared" si="61"/>
        <v>99911</v>
      </c>
      <c r="M427" s="55"/>
      <c r="N427" s="8">
        <f t="shared" si="56"/>
        <v>171.946</v>
      </c>
      <c r="O427" s="8">
        <f t="shared" si="57"/>
        <v>135.90800000000002</v>
      </c>
      <c r="P427" s="8">
        <f t="shared" si="58"/>
        <v>51.417999999999999</v>
      </c>
      <c r="Q427" s="51"/>
      <c r="R427" s="8">
        <f t="shared" si="59"/>
        <v>1234.0319999999999</v>
      </c>
      <c r="S427" s="8">
        <f t="shared" si="60"/>
        <v>411.52000000000004</v>
      </c>
      <c r="T427" s="8">
        <f t="shared" si="55"/>
        <v>912.56999999999994</v>
      </c>
    </row>
    <row r="428" spans="1:20">
      <c r="A428" s="57">
        <v>12060</v>
      </c>
      <c r="B428" s="58" t="s">
        <v>1405</v>
      </c>
      <c r="C428" s="58" t="s">
        <v>1406</v>
      </c>
      <c r="D428" s="6" t="s">
        <v>342</v>
      </c>
      <c r="E428" s="6" t="s">
        <v>1334</v>
      </c>
      <c r="F428" s="6" t="s">
        <v>30</v>
      </c>
      <c r="G428" s="6" t="s">
        <v>1353</v>
      </c>
      <c r="H428" s="56" t="s">
        <v>1354</v>
      </c>
      <c r="I428" s="6" t="s">
        <v>30</v>
      </c>
      <c r="J428" s="6" t="s">
        <v>1353</v>
      </c>
      <c r="K428" s="54">
        <v>0.94479999999999997</v>
      </c>
      <c r="L428" s="56" t="str">
        <f t="shared" si="61"/>
        <v>12060</v>
      </c>
      <c r="M428" s="55"/>
      <c r="N428" s="8">
        <f t="shared" si="56"/>
        <v>191.779256</v>
      </c>
      <c r="O428" s="8">
        <f t="shared" si="57"/>
        <v>151.584048</v>
      </c>
      <c r="P428" s="8">
        <f t="shared" si="58"/>
        <v>57.349007999999998</v>
      </c>
      <c r="Q428" s="51"/>
      <c r="R428" s="8">
        <f t="shared" si="59"/>
        <v>1376.3761919999999</v>
      </c>
      <c r="S428" s="8">
        <f t="shared" si="60"/>
        <v>447.69104000000004</v>
      </c>
      <c r="T428" s="8">
        <f t="shared" si="55"/>
        <v>1009.57152</v>
      </c>
    </row>
    <row r="429" spans="1:20">
      <c r="A429" s="57">
        <v>16860</v>
      </c>
      <c r="B429" s="58" t="s">
        <v>1407</v>
      </c>
      <c r="C429" s="58" t="s">
        <v>1408</v>
      </c>
      <c r="D429" s="6" t="s">
        <v>1409</v>
      </c>
      <c r="E429" s="60" t="s">
        <v>1334</v>
      </c>
      <c r="F429" s="6" t="s">
        <v>30</v>
      </c>
      <c r="G429" s="6" t="s">
        <v>1410</v>
      </c>
      <c r="H429" s="56" t="s">
        <v>1411</v>
      </c>
      <c r="I429" s="6" t="s">
        <v>30</v>
      </c>
      <c r="J429" s="6" t="s">
        <v>1410</v>
      </c>
      <c r="K429" s="54">
        <v>0.83509999999999995</v>
      </c>
      <c r="L429" s="56" t="str">
        <f t="shared" si="61"/>
        <v>16860</v>
      </c>
      <c r="M429" s="55"/>
      <c r="N429" s="8">
        <f t="shared" si="56"/>
        <v>176.753647</v>
      </c>
      <c r="O429" s="8">
        <f t="shared" si="57"/>
        <v>139.70792599999999</v>
      </c>
      <c r="P429" s="8">
        <f t="shared" si="58"/>
        <v>52.855695999999995</v>
      </c>
      <c r="Q429" s="51"/>
      <c r="R429" s="8">
        <f t="shared" si="59"/>
        <v>1268.5367039999999</v>
      </c>
      <c r="S429" s="8">
        <f t="shared" si="60"/>
        <v>420.28798</v>
      </c>
      <c r="T429" s="8">
        <f t="shared" si="55"/>
        <v>936.08348999999998</v>
      </c>
    </row>
    <row r="430" spans="1:20">
      <c r="A430" s="57">
        <v>99911</v>
      </c>
      <c r="B430" s="58" t="s">
        <v>1412</v>
      </c>
      <c r="C430" s="58" t="s">
        <v>1413</v>
      </c>
      <c r="D430" s="6" t="s">
        <v>1414</v>
      </c>
      <c r="E430" s="6" t="s">
        <v>1334</v>
      </c>
      <c r="F430" s="6" t="s">
        <v>24</v>
      </c>
      <c r="G430" s="6" t="s">
        <v>1335</v>
      </c>
      <c r="H430" s="56">
        <v>99911</v>
      </c>
      <c r="I430" s="6" t="s">
        <v>24</v>
      </c>
      <c r="J430" s="6" t="s">
        <v>1335</v>
      </c>
      <c r="K430" s="54">
        <v>0.8</v>
      </c>
      <c r="L430" s="56">
        <f t="shared" si="61"/>
        <v>99911</v>
      </c>
      <c r="M430" s="55"/>
      <c r="N430" s="8">
        <f t="shared" si="56"/>
        <v>171.946</v>
      </c>
      <c r="O430" s="8">
        <f t="shared" si="57"/>
        <v>135.90800000000002</v>
      </c>
      <c r="P430" s="8">
        <f t="shared" si="58"/>
        <v>51.417999999999999</v>
      </c>
      <c r="Q430" s="51"/>
      <c r="R430" s="8">
        <f t="shared" si="59"/>
        <v>1234.0319999999999</v>
      </c>
      <c r="S430" s="8">
        <f t="shared" si="60"/>
        <v>411.52000000000004</v>
      </c>
      <c r="T430" s="8">
        <f t="shared" si="55"/>
        <v>912.56999999999994</v>
      </c>
    </row>
    <row r="431" spans="1:20">
      <c r="A431" s="57">
        <v>42340</v>
      </c>
      <c r="B431" s="58" t="s">
        <v>1415</v>
      </c>
      <c r="C431" s="58" t="s">
        <v>1416</v>
      </c>
      <c r="D431" s="6" t="s">
        <v>1417</v>
      </c>
      <c r="E431" s="6" t="s">
        <v>1334</v>
      </c>
      <c r="F431" s="6" t="s">
        <v>30</v>
      </c>
      <c r="G431" s="6" t="s">
        <v>1384</v>
      </c>
      <c r="H431" s="56" t="s">
        <v>1385</v>
      </c>
      <c r="I431" s="6" t="s">
        <v>30</v>
      </c>
      <c r="J431" s="6" t="s">
        <v>1384</v>
      </c>
      <c r="K431" s="54">
        <v>0.8</v>
      </c>
      <c r="L431" s="56" t="str">
        <f t="shared" si="61"/>
        <v>42340</v>
      </c>
      <c r="M431" s="55"/>
      <c r="N431" s="8">
        <f t="shared" si="56"/>
        <v>171.946</v>
      </c>
      <c r="O431" s="8">
        <f t="shared" si="57"/>
        <v>135.90800000000002</v>
      </c>
      <c r="P431" s="8">
        <f t="shared" si="58"/>
        <v>51.417999999999999</v>
      </c>
      <c r="Q431" s="51"/>
      <c r="R431" s="8">
        <f t="shared" si="59"/>
        <v>1234.0319999999999</v>
      </c>
      <c r="S431" s="8">
        <f t="shared" si="60"/>
        <v>411.52000000000004</v>
      </c>
      <c r="T431" s="8">
        <f t="shared" si="55"/>
        <v>912.56999999999994</v>
      </c>
    </row>
    <row r="432" spans="1:20">
      <c r="A432" s="57">
        <v>17980</v>
      </c>
      <c r="B432" s="58" t="s">
        <v>1418</v>
      </c>
      <c r="C432" s="58" t="s">
        <v>1419</v>
      </c>
      <c r="D432" s="6" t="s">
        <v>1420</v>
      </c>
      <c r="E432" s="6" t="s">
        <v>1334</v>
      </c>
      <c r="F432" s="6" t="s">
        <v>30</v>
      </c>
      <c r="G432" s="6" t="s">
        <v>285</v>
      </c>
      <c r="H432" s="56" t="s">
        <v>286</v>
      </c>
      <c r="I432" s="6" t="s">
        <v>30</v>
      </c>
      <c r="J432" s="6" t="s">
        <v>285</v>
      </c>
      <c r="K432" s="54">
        <v>0.8</v>
      </c>
      <c r="L432" s="56" t="str">
        <f t="shared" si="61"/>
        <v>17980</v>
      </c>
      <c r="M432" s="55"/>
      <c r="N432" s="8">
        <f t="shared" si="56"/>
        <v>171.946</v>
      </c>
      <c r="O432" s="8">
        <f t="shared" si="57"/>
        <v>135.90800000000002</v>
      </c>
      <c r="P432" s="8">
        <f t="shared" si="58"/>
        <v>51.417999999999999</v>
      </c>
      <c r="Q432" s="51"/>
      <c r="R432" s="8">
        <f t="shared" si="59"/>
        <v>1234.0319999999999</v>
      </c>
      <c r="S432" s="8">
        <f t="shared" si="60"/>
        <v>411.52000000000004</v>
      </c>
      <c r="T432" s="8">
        <f t="shared" si="55"/>
        <v>912.56999999999994</v>
      </c>
    </row>
    <row r="433" spans="1:20">
      <c r="A433" s="57">
        <v>99911</v>
      </c>
      <c r="B433" s="58" t="s">
        <v>1421</v>
      </c>
      <c r="C433" s="58" t="s">
        <v>1422</v>
      </c>
      <c r="D433" s="6" t="s">
        <v>1423</v>
      </c>
      <c r="E433" s="6" t="s">
        <v>1334</v>
      </c>
      <c r="F433" s="6" t="s">
        <v>24</v>
      </c>
      <c r="G433" s="6" t="s">
        <v>1335</v>
      </c>
      <c r="H433" s="56">
        <v>99911</v>
      </c>
      <c r="I433" s="6" t="s">
        <v>24</v>
      </c>
      <c r="J433" s="6" t="s">
        <v>1335</v>
      </c>
      <c r="K433" s="54">
        <v>0.8</v>
      </c>
      <c r="L433" s="56">
        <f t="shared" si="61"/>
        <v>99911</v>
      </c>
      <c r="M433" s="55"/>
      <c r="N433" s="8">
        <f t="shared" si="56"/>
        <v>171.946</v>
      </c>
      <c r="O433" s="8">
        <f t="shared" si="57"/>
        <v>135.90800000000002</v>
      </c>
      <c r="P433" s="8">
        <f t="shared" si="58"/>
        <v>51.417999999999999</v>
      </c>
      <c r="Q433" s="51"/>
      <c r="R433" s="8">
        <f t="shared" si="59"/>
        <v>1234.0319999999999</v>
      </c>
      <c r="S433" s="8">
        <f t="shared" si="60"/>
        <v>411.52000000000004</v>
      </c>
      <c r="T433" s="8">
        <f t="shared" si="55"/>
        <v>912.56999999999994</v>
      </c>
    </row>
    <row r="434" spans="1:20">
      <c r="A434" s="57">
        <v>12060</v>
      </c>
      <c r="B434" s="58" t="s">
        <v>1424</v>
      </c>
      <c r="C434" s="58" t="s">
        <v>1425</v>
      </c>
      <c r="D434" s="6" t="s">
        <v>127</v>
      </c>
      <c r="E434" s="6" t="s">
        <v>1334</v>
      </c>
      <c r="F434" s="6" t="s">
        <v>30</v>
      </c>
      <c r="G434" s="6" t="s">
        <v>1353</v>
      </c>
      <c r="H434" s="56" t="s">
        <v>1354</v>
      </c>
      <c r="I434" s="6" t="s">
        <v>30</v>
      </c>
      <c r="J434" s="6" t="s">
        <v>1353</v>
      </c>
      <c r="K434" s="54">
        <v>0.94479999999999997</v>
      </c>
      <c r="L434" s="56" t="str">
        <f t="shared" si="61"/>
        <v>12060</v>
      </c>
      <c r="M434" s="55"/>
      <c r="N434" s="8">
        <f t="shared" si="56"/>
        <v>191.779256</v>
      </c>
      <c r="O434" s="8">
        <f t="shared" si="57"/>
        <v>151.584048</v>
      </c>
      <c r="P434" s="8">
        <f t="shared" si="58"/>
        <v>57.349007999999998</v>
      </c>
      <c r="Q434" s="51"/>
      <c r="R434" s="8">
        <f t="shared" si="59"/>
        <v>1376.3761919999999</v>
      </c>
      <c r="S434" s="8">
        <f t="shared" si="60"/>
        <v>447.69104000000004</v>
      </c>
      <c r="T434" s="8">
        <f t="shared" si="55"/>
        <v>1009.57152</v>
      </c>
    </row>
    <row r="435" spans="1:20">
      <c r="A435" s="57">
        <v>12020</v>
      </c>
      <c r="B435" s="58" t="s">
        <v>32</v>
      </c>
      <c r="C435" s="58" t="s">
        <v>1426</v>
      </c>
      <c r="D435" s="6" t="s">
        <v>136</v>
      </c>
      <c r="E435" s="6" t="s">
        <v>1334</v>
      </c>
      <c r="F435" s="6" t="s">
        <v>30</v>
      </c>
      <c r="G435" s="6" t="s">
        <v>1427</v>
      </c>
      <c r="H435" s="56" t="s">
        <v>1428</v>
      </c>
      <c r="I435" s="6" t="s">
        <v>30</v>
      </c>
      <c r="J435" s="6" t="s">
        <v>1427</v>
      </c>
      <c r="K435" s="54">
        <v>0.87450000000000006</v>
      </c>
      <c r="L435" s="56" t="str">
        <f t="shared" si="61"/>
        <v>12020</v>
      </c>
      <c r="M435" s="55"/>
      <c r="N435" s="8">
        <f t="shared" si="56"/>
        <v>182.15026499999999</v>
      </c>
      <c r="O435" s="8">
        <f t="shared" si="57"/>
        <v>143.97336999999999</v>
      </c>
      <c r="P435" s="8">
        <f t="shared" si="58"/>
        <v>54.469520000000003</v>
      </c>
      <c r="Q435" s="51"/>
      <c r="R435" s="8">
        <f t="shared" si="59"/>
        <v>1307.2684800000002</v>
      </c>
      <c r="S435" s="8">
        <f t="shared" si="60"/>
        <v>430.13010000000003</v>
      </c>
      <c r="T435" s="8">
        <f t="shared" si="55"/>
        <v>962.47754999999995</v>
      </c>
    </row>
    <row r="436" spans="1:20">
      <c r="A436" s="57">
        <v>99911</v>
      </c>
      <c r="B436" s="58" t="s">
        <v>1429</v>
      </c>
      <c r="C436" s="58" t="s">
        <v>1430</v>
      </c>
      <c r="D436" s="6" t="s">
        <v>139</v>
      </c>
      <c r="E436" s="6" t="s">
        <v>1334</v>
      </c>
      <c r="F436" s="6" t="s">
        <v>24</v>
      </c>
      <c r="G436" s="6" t="s">
        <v>1335</v>
      </c>
      <c r="H436" s="56">
        <v>99911</v>
      </c>
      <c r="I436" s="6" t="s">
        <v>24</v>
      </c>
      <c r="J436" s="6" t="s">
        <v>1335</v>
      </c>
      <c r="K436" s="54">
        <v>0.8</v>
      </c>
      <c r="L436" s="56">
        <f t="shared" si="61"/>
        <v>99911</v>
      </c>
      <c r="M436" s="55"/>
      <c r="N436" s="8">
        <f t="shared" si="56"/>
        <v>171.946</v>
      </c>
      <c r="O436" s="8">
        <f t="shared" si="57"/>
        <v>135.90800000000002</v>
      </c>
      <c r="P436" s="8">
        <f t="shared" si="58"/>
        <v>51.417999999999999</v>
      </c>
      <c r="Q436" s="51"/>
      <c r="R436" s="8">
        <f t="shared" si="59"/>
        <v>1234.0319999999999</v>
      </c>
      <c r="S436" s="8">
        <f t="shared" si="60"/>
        <v>411.52000000000004</v>
      </c>
      <c r="T436" s="8">
        <f t="shared" si="55"/>
        <v>912.56999999999994</v>
      </c>
    </row>
    <row r="437" spans="1:20">
      <c r="A437" s="57">
        <v>12060</v>
      </c>
      <c r="B437" s="58" t="s">
        <v>1431</v>
      </c>
      <c r="C437" s="58" t="s">
        <v>1432</v>
      </c>
      <c r="D437" s="6" t="s">
        <v>1433</v>
      </c>
      <c r="E437" s="6" t="s">
        <v>1334</v>
      </c>
      <c r="F437" s="6" t="s">
        <v>30</v>
      </c>
      <c r="G437" s="6" t="s">
        <v>1353</v>
      </c>
      <c r="H437" s="56" t="s">
        <v>1354</v>
      </c>
      <c r="I437" s="6" t="s">
        <v>30</v>
      </c>
      <c r="J437" s="6" t="s">
        <v>1353</v>
      </c>
      <c r="K437" s="54">
        <v>0.94479999999999997</v>
      </c>
      <c r="L437" s="56" t="str">
        <f t="shared" si="61"/>
        <v>12060</v>
      </c>
      <c r="M437" s="55"/>
      <c r="N437" s="8">
        <f t="shared" si="56"/>
        <v>191.779256</v>
      </c>
      <c r="O437" s="8">
        <f t="shared" si="57"/>
        <v>151.584048</v>
      </c>
      <c r="P437" s="8">
        <f t="shared" si="58"/>
        <v>57.349007999999998</v>
      </c>
      <c r="Q437" s="51"/>
      <c r="R437" s="8">
        <f t="shared" si="59"/>
        <v>1376.3761919999999</v>
      </c>
      <c r="S437" s="8">
        <f t="shared" si="60"/>
        <v>447.69104000000004</v>
      </c>
      <c r="T437" s="8">
        <f t="shared" si="55"/>
        <v>1009.57152</v>
      </c>
    </row>
    <row r="438" spans="1:20">
      <c r="A438" s="57">
        <v>99911</v>
      </c>
      <c r="B438" s="58" t="s">
        <v>1434</v>
      </c>
      <c r="C438" s="58" t="s">
        <v>1435</v>
      </c>
      <c r="D438" s="6" t="s">
        <v>1436</v>
      </c>
      <c r="E438" s="6" t="s">
        <v>1334</v>
      </c>
      <c r="F438" s="6" t="s">
        <v>24</v>
      </c>
      <c r="G438" s="6" t="s">
        <v>1335</v>
      </c>
      <c r="H438" s="56">
        <v>99911</v>
      </c>
      <c r="I438" s="6" t="s">
        <v>24</v>
      </c>
      <c r="J438" s="6" t="s">
        <v>1335</v>
      </c>
      <c r="K438" s="54">
        <v>0.8</v>
      </c>
      <c r="L438" s="56">
        <f t="shared" si="61"/>
        <v>99911</v>
      </c>
      <c r="M438" s="55"/>
      <c r="N438" s="8">
        <f t="shared" si="56"/>
        <v>171.946</v>
      </c>
      <c r="O438" s="8">
        <f t="shared" si="57"/>
        <v>135.90800000000002</v>
      </c>
      <c r="P438" s="8">
        <f t="shared" si="58"/>
        <v>51.417999999999999</v>
      </c>
      <c r="Q438" s="51"/>
      <c r="R438" s="8">
        <f t="shared" si="59"/>
        <v>1234.0319999999999</v>
      </c>
      <c r="S438" s="8">
        <f t="shared" si="60"/>
        <v>411.52000000000004</v>
      </c>
      <c r="T438" s="8">
        <f t="shared" si="55"/>
        <v>912.56999999999994</v>
      </c>
    </row>
    <row r="439" spans="1:20">
      <c r="A439" s="57">
        <v>12060</v>
      </c>
      <c r="B439" s="58" t="s">
        <v>1437</v>
      </c>
      <c r="C439" s="58" t="s">
        <v>1438</v>
      </c>
      <c r="D439" s="6" t="s">
        <v>1439</v>
      </c>
      <c r="E439" s="6" t="s">
        <v>1334</v>
      </c>
      <c r="F439" s="6" t="s">
        <v>30</v>
      </c>
      <c r="G439" s="6" t="s">
        <v>1353</v>
      </c>
      <c r="H439" s="56" t="s">
        <v>1354</v>
      </c>
      <c r="I439" s="6" t="s">
        <v>30</v>
      </c>
      <c r="J439" s="6" t="s">
        <v>1353</v>
      </c>
      <c r="K439" s="54">
        <v>0.94479999999999997</v>
      </c>
      <c r="L439" s="56" t="str">
        <f t="shared" ref="L439:L470" si="62">H439</f>
        <v>12060</v>
      </c>
      <c r="M439" s="55"/>
      <c r="N439" s="8">
        <f t="shared" si="56"/>
        <v>191.779256</v>
      </c>
      <c r="O439" s="8">
        <f t="shared" si="57"/>
        <v>151.584048</v>
      </c>
      <c r="P439" s="8">
        <f t="shared" si="58"/>
        <v>57.349007999999998</v>
      </c>
      <c r="Q439" s="51"/>
      <c r="R439" s="8">
        <f t="shared" si="59"/>
        <v>1376.3761919999999</v>
      </c>
      <c r="S439" s="8">
        <f t="shared" si="60"/>
        <v>447.69104000000004</v>
      </c>
      <c r="T439" s="8">
        <f t="shared" si="55"/>
        <v>1009.57152</v>
      </c>
    </row>
    <row r="440" spans="1:20">
      <c r="A440" s="57">
        <v>99911</v>
      </c>
      <c r="B440" s="58" t="s">
        <v>1440</v>
      </c>
      <c r="C440" s="58" t="s">
        <v>1441</v>
      </c>
      <c r="D440" s="6" t="s">
        <v>145</v>
      </c>
      <c r="E440" s="6" t="s">
        <v>1334</v>
      </c>
      <c r="F440" s="6" t="s">
        <v>24</v>
      </c>
      <c r="G440" s="6" t="s">
        <v>1335</v>
      </c>
      <c r="H440" s="56">
        <v>99911</v>
      </c>
      <c r="I440" s="6" t="s">
        <v>24</v>
      </c>
      <c r="J440" s="6" t="s">
        <v>1335</v>
      </c>
      <c r="K440" s="54">
        <v>0.8</v>
      </c>
      <c r="L440" s="56">
        <f t="shared" si="62"/>
        <v>99911</v>
      </c>
      <c r="M440" s="55"/>
      <c r="N440" s="8">
        <f t="shared" si="56"/>
        <v>171.946</v>
      </c>
      <c r="O440" s="8">
        <f t="shared" si="57"/>
        <v>135.90800000000002</v>
      </c>
      <c r="P440" s="8">
        <f t="shared" si="58"/>
        <v>51.417999999999999</v>
      </c>
      <c r="Q440" s="51"/>
      <c r="R440" s="8">
        <f t="shared" si="59"/>
        <v>1234.0319999999999</v>
      </c>
      <c r="S440" s="8">
        <f t="shared" si="60"/>
        <v>411.52000000000004</v>
      </c>
      <c r="T440" s="8">
        <f t="shared" si="55"/>
        <v>912.56999999999994</v>
      </c>
    </row>
    <row r="441" spans="1:20">
      <c r="A441" s="57">
        <v>99911</v>
      </c>
      <c r="B441" s="58" t="s">
        <v>1442</v>
      </c>
      <c r="C441" s="58" t="s">
        <v>1443</v>
      </c>
      <c r="D441" s="6" t="s">
        <v>1444</v>
      </c>
      <c r="E441" s="6" t="s">
        <v>1334</v>
      </c>
      <c r="F441" s="6" t="s">
        <v>24</v>
      </c>
      <c r="G441" s="6" t="s">
        <v>1335</v>
      </c>
      <c r="H441" s="56">
        <v>99911</v>
      </c>
      <c r="I441" s="6" t="s">
        <v>24</v>
      </c>
      <c r="J441" s="6" t="s">
        <v>1335</v>
      </c>
      <c r="K441" s="54">
        <v>0.8</v>
      </c>
      <c r="L441" s="56">
        <f t="shared" si="62"/>
        <v>99911</v>
      </c>
      <c r="M441" s="55"/>
      <c r="N441" s="8">
        <f t="shared" si="56"/>
        <v>171.946</v>
      </c>
      <c r="O441" s="8">
        <f t="shared" si="57"/>
        <v>135.90800000000002</v>
      </c>
      <c r="P441" s="8">
        <f t="shared" si="58"/>
        <v>51.417999999999999</v>
      </c>
      <c r="Q441" s="51"/>
      <c r="R441" s="8">
        <f t="shared" si="59"/>
        <v>1234.0319999999999</v>
      </c>
      <c r="S441" s="8">
        <f t="shared" si="60"/>
        <v>411.52000000000004</v>
      </c>
      <c r="T441" s="8">
        <f t="shared" si="55"/>
        <v>912.56999999999994</v>
      </c>
    </row>
    <row r="442" spans="1:20">
      <c r="A442" s="57">
        <v>12260</v>
      </c>
      <c r="B442" s="58" t="s">
        <v>1445</v>
      </c>
      <c r="C442" s="58" t="s">
        <v>1446</v>
      </c>
      <c r="D442" s="6" t="s">
        <v>360</v>
      </c>
      <c r="E442" s="6" t="s">
        <v>1334</v>
      </c>
      <c r="F442" s="6" t="s">
        <v>30</v>
      </c>
      <c r="G442" s="6" t="s">
        <v>1392</v>
      </c>
      <c r="H442" s="56" t="s">
        <v>1393</v>
      </c>
      <c r="I442" s="6" t="s">
        <v>30</v>
      </c>
      <c r="J442" s="6" t="s">
        <v>1392</v>
      </c>
      <c r="K442" s="54">
        <v>0.86829999999999996</v>
      </c>
      <c r="L442" s="56" t="str">
        <f t="shared" si="62"/>
        <v>12260</v>
      </c>
      <c r="M442" s="55"/>
      <c r="N442" s="8">
        <f t="shared" si="56"/>
        <v>181.301051</v>
      </c>
      <c r="O442" s="8">
        <f t="shared" si="57"/>
        <v>143.30215799999999</v>
      </c>
      <c r="P442" s="8">
        <f t="shared" si="58"/>
        <v>54.215567999999998</v>
      </c>
      <c r="Q442" s="51"/>
      <c r="R442" s="8">
        <f t="shared" si="59"/>
        <v>1301.173632</v>
      </c>
      <c r="S442" s="8">
        <f t="shared" si="60"/>
        <v>428.58134000000001</v>
      </c>
      <c r="T442" s="8">
        <f t="shared" si="55"/>
        <v>958.32416999999998</v>
      </c>
    </row>
    <row r="443" spans="1:20">
      <c r="A443" s="57">
        <v>99911</v>
      </c>
      <c r="B443" s="58" t="s">
        <v>1447</v>
      </c>
      <c r="C443" s="58" t="s">
        <v>1448</v>
      </c>
      <c r="D443" s="6" t="s">
        <v>1449</v>
      </c>
      <c r="E443" s="6" t="s">
        <v>1334</v>
      </c>
      <c r="F443" s="6" t="s">
        <v>24</v>
      </c>
      <c r="G443" s="6" t="s">
        <v>1335</v>
      </c>
      <c r="H443" s="56">
        <v>99911</v>
      </c>
      <c r="I443" s="6" t="s">
        <v>24</v>
      </c>
      <c r="J443" s="6" t="s">
        <v>1335</v>
      </c>
      <c r="K443" s="54">
        <v>0.8</v>
      </c>
      <c r="L443" s="56">
        <f t="shared" si="62"/>
        <v>99911</v>
      </c>
      <c r="M443" s="55"/>
      <c r="N443" s="8">
        <f t="shared" si="56"/>
        <v>171.946</v>
      </c>
      <c r="O443" s="8">
        <f t="shared" si="57"/>
        <v>135.90800000000002</v>
      </c>
      <c r="P443" s="8">
        <f t="shared" si="58"/>
        <v>51.417999999999999</v>
      </c>
      <c r="Q443" s="51"/>
      <c r="R443" s="8">
        <f t="shared" si="59"/>
        <v>1234.0319999999999</v>
      </c>
      <c r="S443" s="8">
        <f t="shared" si="60"/>
        <v>411.52000000000004</v>
      </c>
      <c r="T443" s="8">
        <f t="shared" si="55"/>
        <v>912.56999999999994</v>
      </c>
    </row>
    <row r="444" spans="1:20">
      <c r="A444" s="57">
        <v>12060</v>
      </c>
      <c r="B444" s="58" t="s">
        <v>1450</v>
      </c>
      <c r="C444" s="58" t="s">
        <v>1451</v>
      </c>
      <c r="D444" s="6" t="s">
        <v>1452</v>
      </c>
      <c r="E444" s="6" t="s">
        <v>1334</v>
      </c>
      <c r="F444" s="6" t="s">
        <v>30</v>
      </c>
      <c r="G444" s="6" t="s">
        <v>1353</v>
      </c>
      <c r="H444" s="56" t="s">
        <v>1354</v>
      </c>
      <c r="I444" s="6" t="s">
        <v>30</v>
      </c>
      <c r="J444" s="6" t="s">
        <v>1353</v>
      </c>
      <c r="K444" s="54">
        <v>0.94479999999999997</v>
      </c>
      <c r="L444" s="56" t="str">
        <f t="shared" si="62"/>
        <v>12060</v>
      </c>
      <c r="M444" s="55"/>
      <c r="N444" s="8">
        <f t="shared" si="56"/>
        <v>191.779256</v>
      </c>
      <c r="O444" s="8">
        <f t="shared" si="57"/>
        <v>151.584048</v>
      </c>
      <c r="P444" s="8">
        <f t="shared" si="58"/>
        <v>57.349007999999998</v>
      </c>
      <c r="Q444" s="51"/>
      <c r="R444" s="8">
        <f t="shared" si="59"/>
        <v>1376.3761919999999</v>
      </c>
      <c r="S444" s="8">
        <f t="shared" si="60"/>
        <v>447.69104000000004</v>
      </c>
      <c r="T444" s="8">
        <f t="shared" si="55"/>
        <v>1009.57152</v>
      </c>
    </row>
    <row r="445" spans="1:20">
      <c r="A445" s="57">
        <v>31420</v>
      </c>
      <c r="B445" s="58" t="s">
        <v>1453</v>
      </c>
      <c r="C445" s="58" t="s">
        <v>1454</v>
      </c>
      <c r="D445" s="6" t="s">
        <v>371</v>
      </c>
      <c r="E445" s="6" t="s">
        <v>1334</v>
      </c>
      <c r="F445" s="6" t="s">
        <v>30</v>
      </c>
      <c r="G445" s="6" t="s">
        <v>1366</v>
      </c>
      <c r="H445" s="56" t="s">
        <v>1367</v>
      </c>
      <c r="I445" s="6" t="s">
        <v>30</v>
      </c>
      <c r="J445" s="6" t="s">
        <v>1366</v>
      </c>
      <c r="K445" s="54">
        <v>0.91690000000000005</v>
      </c>
      <c r="L445" s="56" t="str">
        <f t="shared" si="62"/>
        <v>31420</v>
      </c>
      <c r="M445" s="55"/>
      <c r="N445" s="8">
        <f t="shared" si="56"/>
        <v>187.95779300000001</v>
      </c>
      <c r="O445" s="8">
        <f t="shared" si="57"/>
        <v>148.56359400000002</v>
      </c>
      <c r="P445" s="8">
        <f t="shared" si="58"/>
        <v>56.206223999999999</v>
      </c>
      <c r="Q445" s="51"/>
      <c r="R445" s="8">
        <f t="shared" si="59"/>
        <v>1348.949376</v>
      </c>
      <c r="S445" s="8">
        <f t="shared" si="60"/>
        <v>440.72162000000003</v>
      </c>
      <c r="T445" s="8">
        <f t="shared" si="55"/>
        <v>990.88130999999998</v>
      </c>
    </row>
    <row r="446" spans="1:20">
      <c r="A446" s="57">
        <v>99911</v>
      </c>
      <c r="B446" s="58" t="s">
        <v>1455</v>
      </c>
      <c r="C446" s="58" t="s">
        <v>1456</v>
      </c>
      <c r="D446" s="6" t="s">
        <v>1457</v>
      </c>
      <c r="E446" s="6" t="s">
        <v>1334</v>
      </c>
      <c r="F446" s="6" t="s">
        <v>24</v>
      </c>
      <c r="G446" s="6" t="s">
        <v>1335</v>
      </c>
      <c r="H446" s="56">
        <v>99911</v>
      </c>
      <c r="I446" s="6" t="s">
        <v>24</v>
      </c>
      <c r="J446" s="6" t="s">
        <v>1335</v>
      </c>
      <c r="K446" s="54">
        <v>0.8</v>
      </c>
      <c r="L446" s="56">
        <f t="shared" si="62"/>
        <v>99911</v>
      </c>
      <c r="M446" s="55"/>
      <c r="N446" s="8">
        <f t="shared" si="56"/>
        <v>171.946</v>
      </c>
      <c r="O446" s="8">
        <f t="shared" si="57"/>
        <v>135.90800000000002</v>
      </c>
      <c r="P446" s="8">
        <f t="shared" si="58"/>
        <v>51.417999999999999</v>
      </c>
      <c r="Q446" s="51"/>
      <c r="R446" s="8">
        <f t="shared" si="59"/>
        <v>1234.0319999999999</v>
      </c>
      <c r="S446" s="8">
        <f t="shared" si="60"/>
        <v>411.52000000000004</v>
      </c>
      <c r="T446" s="8">
        <f t="shared" si="55"/>
        <v>912.56999999999994</v>
      </c>
    </row>
    <row r="447" spans="1:20">
      <c r="A447" s="57">
        <v>16860</v>
      </c>
      <c r="B447" s="58" t="s">
        <v>1458</v>
      </c>
      <c r="C447" s="58" t="s">
        <v>1459</v>
      </c>
      <c r="D447" s="6" t="s">
        <v>1460</v>
      </c>
      <c r="E447" s="6" t="s">
        <v>1334</v>
      </c>
      <c r="F447" s="6" t="s">
        <v>30</v>
      </c>
      <c r="G447" s="6" t="s">
        <v>1410</v>
      </c>
      <c r="H447" s="56" t="s">
        <v>1411</v>
      </c>
      <c r="I447" s="6" t="s">
        <v>30</v>
      </c>
      <c r="J447" s="6" t="s">
        <v>1410</v>
      </c>
      <c r="K447" s="54">
        <v>0.83509999999999995</v>
      </c>
      <c r="L447" s="56" t="str">
        <f t="shared" si="62"/>
        <v>16860</v>
      </c>
      <c r="M447" s="55"/>
      <c r="N447" s="8">
        <f t="shared" si="56"/>
        <v>176.753647</v>
      </c>
      <c r="O447" s="8">
        <f t="shared" si="57"/>
        <v>139.70792599999999</v>
      </c>
      <c r="P447" s="8">
        <f t="shared" si="58"/>
        <v>52.855695999999995</v>
      </c>
      <c r="Q447" s="51"/>
      <c r="R447" s="8">
        <f t="shared" si="59"/>
        <v>1268.5367039999999</v>
      </c>
      <c r="S447" s="8">
        <f t="shared" si="60"/>
        <v>420.28798</v>
      </c>
      <c r="T447" s="8">
        <f t="shared" si="55"/>
        <v>936.08348999999998</v>
      </c>
    </row>
    <row r="448" spans="1:20">
      <c r="A448" s="57">
        <v>12060</v>
      </c>
      <c r="B448" s="58" t="s">
        <v>1461</v>
      </c>
      <c r="C448" s="58" t="s">
        <v>1462</v>
      </c>
      <c r="D448" s="6" t="s">
        <v>1463</v>
      </c>
      <c r="E448" s="6" t="s">
        <v>1334</v>
      </c>
      <c r="F448" s="6" t="s">
        <v>30</v>
      </c>
      <c r="G448" s="6" t="s">
        <v>1353</v>
      </c>
      <c r="H448" s="56" t="s">
        <v>1354</v>
      </c>
      <c r="I448" s="6" t="s">
        <v>30</v>
      </c>
      <c r="J448" s="6" t="s">
        <v>1353</v>
      </c>
      <c r="K448" s="54">
        <v>0.94479999999999997</v>
      </c>
      <c r="L448" s="56" t="str">
        <f t="shared" si="62"/>
        <v>12060</v>
      </c>
      <c r="M448" s="55"/>
      <c r="N448" s="8">
        <f t="shared" si="56"/>
        <v>191.779256</v>
      </c>
      <c r="O448" s="8">
        <f t="shared" si="57"/>
        <v>151.584048</v>
      </c>
      <c r="P448" s="8">
        <f t="shared" si="58"/>
        <v>57.349007999999998</v>
      </c>
      <c r="Q448" s="51"/>
      <c r="R448" s="8">
        <f t="shared" si="59"/>
        <v>1376.3761919999999</v>
      </c>
      <c r="S448" s="8">
        <f t="shared" si="60"/>
        <v>447.69104000000004</v>
      </c>
      <c r="T448" s="8">
        <f t="shared" si="55"/>
        <v>1009.57152</v>
      </c>
    </row>
    <row r="449" spans="1:20">
      <c r="A449" s="57">
        <v>12060</v>
      </c>
      <c r="B449" s="58" t="s">
        <v>1464</v>
      </c>
      <c r="C449" s="58" t="s">
        <v>1465</v>
      </c>
      <c r="D449" s="6" t="s">
        <v>174</v>
      </c>
      <c r="E449" s="6" t="s">
        <v>1334</v>
      </c>
      <c r="F449" s="6" t="s">
        <v>30</v>
      </c>
      <c r="G449" s="6" t="s">
        <v>1353</v>
      </c>
      <c r="H449" s="56" t="s">
        <v>1354</v>
      </c>
      <c r="I449" s="6" t="s">
        <v>30</v>
      </c>
      <c r="J449" s="6" t="s">
        <v>1353</v>
      </c>
      <c r="K449" s="54">
        <v>0.94479999999999997</v>
      </c>
      <c r="L449" s="56" t="str">
        <f t="shared" si="62"/>
        <v>12060</v>
      </c>
      <c r="M449" s="55"/>
      <c r="N449" s="8">
        <f t="shared" si="56"/>
        <v>191.779256</v>
      </c>
      <c r="O449" s="8">
        <f t="shared" si="57"/>
        <v>151.584048</v>
      </c>
      <c r="P449" s="8">
        <f t="shared" si="58"/>
        <v>57.349007999999998</v>
      </c>
      <c r="Q449" s="51"/>
      <c r="R449" s="8">
        <f t="shared" si="59"/>
        <v>1376.3761919999999</v>
      </c>
      <c r="S449" s="8">
        <f t="shared" si="60"/>
        <v>447.69104000000004</v>
      </c>
      <c r="T449" s="8">
        <f t="shared" si="55"/>
        <v>1009.57152</v>
      </c>
    </row>
    <row r="450" spans="1:20">
      <c r="A450" s="57">
        <v>99911</v>
      </c>
      <c r="B450" s="58" t="s">
        <v>1466</v>
      </c>
      <c r="C450" s="58" t="s">
        <v>1467</v>
      </c>
      <c r="D450" s="6" t="s">
        <v>1468</v>
      </c>
      <c r="E450" s="6" t="s">
        <v>1334</v>
      </c>
      <c r="F450" s="6" t="s">
        <v>24</v>
      </c>
      <c r="G450" s="6" t="s">
        <v>1335</v>
      </c>
      <c r="H450" s="56">
        <v>99911</v>
      </c>
      <c r="I450" s="6" t="s">
        <v>24</v>
      </c>
      <c r="J450" s="6" t="s">
        <v>1335</v>
      </c>
      <c r="K450" s="54">
        <v>0.8</v>
      </c>
      <c r="L450" s="56">
        <f t="shared" si="62"/>
        <v>99911</v>
      </c>
      <c r="M450" s="55"/>
      <c r="N450" s="8">
        <f t="shared" si="56"/>
        <v>171.946</v>
      </c>
      <c r="O450" s="8">
        <f t="shared" si="57"/>
        <v>135.90800000000002</v>
      </c>
      <c r="P450" s="8">
        <f t="shared" si="58"/>
        <v>51.417999999999999</v>
      </c>
      <c r="Q450" s="51"/>
      <c r="R450" s="8">
        <f t="shared" si="59"/>
        <v>1234.0319999999999</v>
      </c>
      <c r="S450" s="8">
        <f t="shared" si="60"/>
        <v>411.52000000000004</v>
      </c>
      <c r="T450" s="8">
        <f t="shared" si="55"/>
        <v>912.56999999999994</v>
      </c>
    </row>
    <row r="451" spans="1:20">
      <c r="A451" s="57">
        <v>99911</v>
      </c>
      <c r="B451" s="58" t="s">
        <v>1469</v>
      </c>
      <c r="C451" s="58" t="s">
        <v>1470</v>
      </c>
      <c r="D451" s="6" t="s">
        <v>1471</v>
      </c>
      <c r="E451" s="6" t="s">
        <v>1334</v>
      </c>
      <c r="F451" s="6" t="s">
        <v>24</v>
      </c>
      <c r="G451" s="6" t="s">
        <v>1335</v>
      </c>
      <c r="H451" s="56">
        <v>99911</v>
      </c>
      <c r="I451" s="6" t="s">
        <v>24</v>
      </c>
      <c r="J451" s="6" t="s">
        <v>1335</v>
      </c>
      <c r="K451" s="54">
        <v>0.8</v>
      </c>
      <c r="L451" s="56">
        <f t="shared" si="62"/>
        <v>99911</v>
      </c>
      <c r="M451" s="55"/>
      <c r="N451" s="8">
        <f t="shared" si="56"/>
        <v>171.946</v>
      </c>
      <c r="O451" s="8">
        <f t="shared" si="57"/>
        <v>135.90800000000002</v>
      </c>
      <c r="P451" s="8">
        <f t="shared" si="58"/>
        <v>51.417999999999999</v>
      </c>
      <c r="Q451" s="51"/>
      <c r="R451" s="8">
        <f t="shared" si="59"/>
        <v>1234.0319999999999</v>
      </c>
      <c r="S451" s="8">
        <f t="shared" si="60"/>
        <v>411.52000000000004</v>
      </c>
      <c r="T451" s="8">
        <f t="shared" si="55"/>
        <v>912.56999999999994</v>
      </c>
    </row>
    <row r="452" spans="1:20">
      <c r="A452" s="57">
        <v>99911</v>
      </c>
      <c r="B452" s="58" t="s">
        <v>1472</v>
      </c>
      <c r="C452" s="58" t="s">
        <v>1473</v>
      </c>
      <c r="D452" s="6" t="s">
        <v>1474</v>
      </c>
      <c r="E452" s="6" t="s">
        <v>1334</v>
      </c>
      <c r="F452" s="6" t="s">
        <v>24</v>
      </c>
      <c r="G452" s="6" t="s">
        <v>1335</v>
      </c>
      <c r="H452" s="56">
        <v>99911</v>
      </c>
      <c r="I452" s="6" t="s">
        <v>24</v>
      </c>
      <c r="J452" s="6" t="s">
        <v>1335</v>
      </c>
      <c r="K452" s="54">
        <v>0.8</v>
      </c>
      <c r="L452" s="56">
        <f t="shared" si="62"/>
        <v>99911</v>
      </c>
      <c r="M452" s="55"/>
      <c r="N452" s="8">
        <f t="shared" si="56"/>
        <v>171.946</v>
      </c>
      <c r="O452" s="8">
        <f t="shared" si="57"/>
        <v>135.90800000000002</v>
      </c>
      <c r="P452" s="8">
        <f t="shared" si="58"/>
        <v>51.417999999999999</v>
      </c>
      <c r="Q452" s="51"/>
      <c r="R452" s="8">
        <f t="shared" si="59"/>
        <v>1234.0319999999999</v>
      </c>
      <c r="S452" s="8">
        <f t="shared" si="60"/>
        <v>411.52000000000004</v>
      </c>
      <c r="T452" s="8">
        <f t="shared" si="55"/>
        <v>912.56999999999994</v>
      </c>
    </row>
    <row r="453" spans="1:20">
      <c r="A453" s="57">
        <v>10500</v>
      </c>
      <c r="B453" s="58" t="s">
        <v>1475</v>
      </c>
      <c r="C453" s="58" t="s">
        <v>1476</v>
      </c>
      <c r="D453" s="6" t="s">
        <v>1477</v>
      </c>
      <c r="E453" s="6" t="s">
        <v>1334</v>
      </c>
      <c r="F453" s="6" t="s">
        <v>30</v>
      </c>
      <c r="G453" s="6" t="s">
        <v>1344</v>
      </c>
      <c r="H453" s="56" t="s">
        <v>1280</v>
      </c>
      <c r="I453" s="6" t="s">
        <v>30</v>
      </c>
      <c r="J453" s="6" t="s">
        <v>1344</v>
      </c>
      <c r="K453" s="54">
        <v>0.82130000000000003</v>
      </c>
      <c r="L453" s="56" t="str">
        <f t="shared" si="62"/>
        <v>10500</v>
      </c>
      <c r="M453" s="55"/>
      <c r="N453" s="8">
        <f t="shared" si="56"/>
        <v>174.863461</v>
      </c>
      <c r="O453" s="8">
        <f t="shared" si="57"/>
        <v>138.21393799999998</v>
      </c>
      <c r="P453" s="8">
        <f t="shared" si="58"/>
        <v>52.290447999999998</v>
      </c>
      <c r="Q453" s="51"/>
      <c r="R453" s="8">
        <f t="shared" si="59"/>
        <v>1254.9707519999999</v>
      </c>
      <c r="S453" s="8">
        <f t="shared" si="60"/>
        <v>416.84073999999998</v>
      </c>
      <c r="T453" s="8">
        <f t="shared" si="55"/>
        <v>926.83886999999993</v>
      </c>
    </row>
    <row r="454" spans="1:20">
      <c r="A454" s="57">
        <v>12060</v>
      </c>
      <c r="B454" s="58" t="s">
        <v>1478</v>
      </c>
      <c r="C454" s="58" t="s">
        <v>1479</v>
      </c>
      <c r="D454" s="6" t="s">
        <v>903</v>
      </c>
      <c r="E454" s="6" t="s">
        <v>1334</v>
      </c>
      <c r="F454" s="6" t="s">
        <v>30</v>
      </c>
      <c r="G454" s="6" t="s">
        <v>1353</v>
      </c>
      <c r="H454" s="56" t="s">
        <v>1354</v>
      </c>
      <c r="I454" s="6" t="s">
        <v>30</v>
      </c>
      <c r="J454" s="6" t="s">
        <v>1353</v>
      </c>
      <c r="K454" s="54">
        <v>0.94479999999999997</v>
      </c>
      <c r="L454" s="56" t="str">
        <f t="shared" si="62"/>
        <v>12060</v>
      </c>
      <c r="M454" s="55"/>
      <c r="N454" s="8">
        <f t="shared" si="56"/>
        <v>191.779256</v>
      </c>
      <c r="O454" s="8">
        <f t="shared" si="57"/>
        <v>151.584048</v>
      </c>
      <c r="P454" s="8">
        <f t="shared" si="58"/>
        <v>57.349007999999998</v>
      </c>
      <c r="Q454" s="51"/>
      <c r="R454" s="8">
        <f t="shared" si="59"/>
        <v>1376.3761919999999</v>
      </c>
      <c r="S454" s="8">
        <f t="shared" si="60"/>
        <v>447.69104000000004</v>
      </c>
      <c r="T454" s="8">
        <f t="shared" si="55"/>
        <v>1009.57152</v>
      </c>
    </row>
    <row r="455" spans="1:20">
      <c r="A455" s="57">
        <v>99911</v>
      </c>
      <c r="B455" s="58" t="s">
        <v>1480</v>
      </c>
      <c r="C455" s="58" t="s">
        <v>1481</v>
      </c>
      <c r="D455" s="6" t="s">
        <v>1482</v>
      </c>
      <c r="E455" s="6" t="s">
        <v>1334</v>
      </c>
      <c r="F455" s="6" t="s">
        <v>24</v>
      </c>
      <c r="G455" s="6" t="s">
        <v>1335</v>
      </c>
      <c r="H455" s="56">
        <v>99911</v>
      </c>
      <c r="I455" s="6" t="s">
        <v>24</v>
      </c>
      <c r="J455" s="6" t="s">
        <v>1335</v>
      </c>
      <c r="K455" s="54">
        <v>0.8</v>
      </c>
      <c r="L455" s="56">
        <f t="shared" si="62"/>
        <v>99911</v>
      </c>
      <c r="M455" s="55"/>
      <c r="N455" s="8">
        <f t="shared" si="56"/>
        <v>171.946</v>
      </c>
      <c r="O455" s="8">
        <f t="shared" si="57"/>
        <v>135.90800000000002</v>
      </c>
      <c r="P455" s="8">
        <f t="shared" si="58"/>
        <v>51.417999999999999</v>
      </c>
      <c r="Q455" s="51"/>
      <c r="R455" s="8">
        <f t="shared" si="59"/>
        <v>1234.0319999999999</v>
      </c>
      <c r="S455" s="8">
        <f t="shared" si="60"/>
        <v>411.52000000000004</v>
      </c>
      <c r="T455" s="8">
        <f t="shared" si="55"/>
        <v>912.56999999999994</v>
      </c>
    </row>
    <row r="456" spans="1:20">
      <c r="A456" s="57">
        <v>46660</v>
      </c>
      <c r="B456" s="58" t="s">
        <v>1483</v>
      </c>
      <c r="C456" s="58" t="s">
        <v>1484</v>
      </c>
      <c r="D456" s="6" t="s">
        <v>1485</v>
      </c>
      <c r="E456" s="6" t="s">
        <v>1334</v>
      </c>
      <c r="F456" s="6" t="s">
        <v>30</v>
      </c>
      <c r="G456" s="6" t="s">
        <v>1379</v>
      </c>
      <c r="H456" s="56" t="s">
        <v>1380</v>
      </c>
      <c r="I456" s="6" t="s">
        <v>30</v>
      </c>
      <c r="J456" s="6" t="s">
        <v>1379</v>
      </c>
      <c r="K456" s="54">
        <v>0.8</v>
      </c>
      <c r="L456" s="56" t="str">
        <f t="shared" si="62"/>
        <v>46660</v>
      </c>
      <c r="M456" s="55"/>
      <c r="N456" s="8">
        <f t="shared" si="56"/>
        <v>171.946</v>
      </c>
      <c r="O456" s="8">
        <f t="shared" si="57"/>
        <v>135.90800000000002</v>
      </c>
      <c r="P456" s="8">
        <f t="shared" si="58"/>
        <v>51.417999999999999</v>
      </c>
      <c r="Q456" s="51"/>
      <c r="R456" s="8">
        <f t="shared" si="59"/>
        <v>1234.0319999999999</v>
      </c>
      <c r="S456" s="8">
        <f t="shared" si="60"/>
        <v>411.52000000000004</v>
      </c>
      <c r="T456" s="8">
        <f t="shared" si="55"/>
        <v>912.56999999999994</v>
      </c>
    </row>
    <row r="457" spans="1:20">
      <c r="A457" s="57">
        <v>42340</v>
      </c>
      <c r="B457" s="58" t="s">
        <v>1486</v>
      </c>
      <c r="C457" s="58" t="s">
        <v>1487</v>
      </c>
      <c r="D457" s="6" t="s">
        <v>1488</v>
      </c>
      <c r="E457" s="6" t="s">
        <v>1334</v>
      </c>
      <c r="F457" s="6" t="s">
        <v>30</v>
      </c>
      <c r="G457" s="6" t="s">
        <v>1384</v>
      </c>
      <c r="H457" s="56" t="s">
        <v>1385</v>
      </c>
      <c r="I457" s="6" t="s">
        <v>30</v>
      </c>
      <c r="J457" s="6" t="s">
        <v>1384</v>
      </c>
      <c r="K457" s="54">
        <v>0.8</v>
      </c>
      <c r="L457" s="56" t="str">
        <f t="shared" si="62"/>
        <v>42340</v>
      </c>
      <c r="M457" s="55"/>
      <c r="N457" s="8">
        <f t="shared" si="56"/>
        <v>171.946</v>
      </c>
      <c r="O457" s="8">
        <f t="shared" si="57"/>
        <v>135.90800000000002</v>
      </c>
      <c r="P457" s="8">
        <f t="shared" si="58"/>
        <v>51.417999999999999</v>
      </c>
      <c r="Q457" s="51"/>
      <c r="R457" s="8">
        <f t="shared" si="59"/>
        <v>1234.0319999999999</v>
      </c>
      <c r="S457" s="8">
        <f t="shared" si="60"/>
        <v>411.52000000000004</v>
      </c>
      <c r="T457" s="8">
        <f t="shared" ref="T457:T520" si="63">(K457*669.9)+376.65</f>
        <v>912.56999999999994</v>
      </c>
    </row>
    <row r="458" spans="1:20">
      <c r="A458" s="57">
        <v>99911</v>
      </c>
      <c r="B458" s="58" t="s">
        <v>1489</v>
      </c>
      <c r="C458" s="58" t="s">
        <v>1490</v>
      </c>
      <c r="D458" s="6" t="s">
        <v>914</v>
      </c>
      <c r="E458" s="6" t="s">
        <v>1334</v>
      </c>
      <c r="F458" s="6" t="s">
        <v>24</v>
      </c>
      <c r="G458" s="6" t="s">
        <v>1335</v>
      </c>
      <c r="H458" s="56">
        <v>99911</v>
      </c>
      <c r="I458" s="6" t="s">
        <v>24</v>
      </c>
      <c r="J458" s="6" t="s">
        <v>1335</v>
      </c>
      <c r="K458" s="54">
        <v>0.8</v>
      </c>
      <c r="L458" s="56">
        <f t="shared" si="62"/>
        <v>99911</v>
      </c>
      <c r="M458" s="55"/>
      <c r="N458" s="8">
        <f t="shared" si="56"/>
        <v>171.946</v>
      </c>
      <c r="O458" s="8">
        <f t="shared" si="57"/>
        <v>135.90800000000002</v>
      </c>
      <c r="P458" s="8">
        <f t="shared" si="58"/>
        <v>51.417999999999999</v>
      </c>
      <c r="Q458" s="51"/>
      <c r="R458" s="8">
        <f t="shared" si="59"/>
        <v>1234.0319999999999</v>
      </c>
      <c r="S458" s="8">
        <f t="shared" si="60"/>
        <v>411.52000000000004</v>
      </c>
      <c r="T458" s="8">
        <f t="shared" si="63"/>
        <v>912.56999999999994</v>
      </c>
    </row>
    <row r="459" spans="1:20">
      <c r="A459" s="57">
        <v>99911</v>
      </c>
      <c r="B459" s="58" t="s">
        <v>1491</v>
      </c>
      <c r="C459" s="58" t="s">
        <v>1492</v>
      </c>
      <c r="D459" s="6" t="s">
        <v>1493</v>
      </c>
      <c r="E459" s="6" t="s">
        <v>1334</v>
      </c>
      <c r="F459" s="6" t="s">
        <v>24</v>
      </c>
      <c r="G459" s="6" t="s">
        <v>1335</v>
      </c>
      <c r="H459" s="56">
        <v>99911</v>
      </c>
      <c r="I459" s="6" t="s">
        <v>24</v>
      </c>
      <c r="J459" s="6" t="s">
        <v>1335</v>
      </c>
      <c r="K459" s="54">
        <v>0.8</v>
      </c>
      <c r="L459" s="56">
        <f t="shared" si="62"/>
        <v>99911</v>
      </c>
      <c r="M459" s="55"/>
      <c r="N459" s="8">
        <f t="shared" ref="N459:N522" si="64">(K459*136.97)+62.37</f>
        <v>171.946</v>
      </c>
      <c r="O459" s="8">
        <f t="shared" ref="O459:O522" si="65">(K459*108.26)+49.3</f>
        <v>135.90800000000002</v>
      </c>
      <c r="P459" s="8">
        <f t="shared" ref="P459:P522" si="66">(K459*40.96)+18.65</f>
        <v>51.417999999999999</v>
      </c>
      <c r="Q459" s="51"/>
      <c r="R459" s="8">
        <f t="shared" ref="R459:R522" si="67">((K459*40.96)+18.65)*24</f>
        <v>1234.0319999999999</v>
      </c>
      <c r="S459" s="8">
        <f t="shared" ref="S459:S522" si="68">(K459*249.8)+211.68</f>
        <v>411.52000000000004</v>
      </c>
      <c r="T459" s="8">
        <f t="shared" si="63"/>
        <v>912.56999999999994</v>
      </c>
    </row>
    <row r="460" spans="1:20">
      <c r="A460" s="57">
        <v>99911</v>
      </c>
      <c r="B460" s="58" t="s">
        <v>1494</v>
      </c>
      <c r="C460" s="58" t="s">
        <v>1495</v>
      </c>
      <c r="D460" s="6" t="s">
        <v>1496</v>
      </c>
      <c r="E460" s="6" t="s">
        <v>1334</v>
      </c>
      <c r="F460" s="6" t="s">
        <v>24</v>
      </c>
      <c r="G460" s="6" t="s">
        <v>1335</v>
      </c>
      <c r="H460" s="56">
        <v>99911</v>
      </c>
      <c r="I460" s="6" t="s">
        <v>24</v>
      </c>
      <c r="J460" s="6" t="s">
        <v>1335</v>
      </c>
      <c r="K460" s="54">
        <v>0.8</v>
      </c>
      <c r="L460" s="56">
        <f t="shared" si="62"/>
        <v>99911</v>
      </c>
      <c r="M460" s="55"/>
      <c r="N460" s="8">
        <f t="shared" si="64"/>
        <v>171.946</v>
      </c>
      <c r="O460" s="8">
        <f t="shared" si="65"/>
        <v>135.90800000000002</v>
      </c>
      <c r="P460" s="8">
        <f t="shared" si="66"/>
        <v>51.417999999999999</v>
      </c>
      <c r="Q460" s="51"/>
      <c r="R460" s="8">
        <f t="shared" si="67"/>
        <v>1234.0319999999999</v>
      </c>
      <c r="S460" s="8">
        <f t="shared" si="68"/>
        <v>411.52000000000004</v>
      </c>
      <c r="T460" s="8">
        <f t="shared" si="63"/>
        <v>912.56999999999994</v>
      </c>
    </row>
    <row r="461" spans="1:20">
      <c r="A461" s="57">
        <v>99911</v>
      </c>
      <c r="B461" s="58" t="s">
        <v>1497</v>
      </c>
      <c r="C461" s="58" t="s">
        <v>1498</v>
      </c>
      <c r="D461" s="6" t="s">
        <v>1499</v>
      </c>
      <c r="E461" s="6" t="s">
        <v>1334</v>
      </c>
      <c r="F461" s="6" t="s">
        <v>24</v>
      </c>
      <c r="G461" s="6" t="s">
        <v>1335</v>
      </c>
      <c r="H461" s="56">
        <v>99911</v>
      </c>
      <c r="I461" s="6" t="s">
        <v>24</v>
      </c>
      <c r="J461" s="6" t="s">
        <v>1335</v>
      </c>
      <c r="K461" s="54">
        <v>0.8</v>
      </c>
      <c r="L461" s="56">
        <f t="shared" si="62"/>
        <v>99911</v>
      </c>
      <c r="M461" s="55"/>
      <c r="N461" s="8">
        <f t="shared" si="64"/>
        <v>171.946</v>
      </c>
      <c r="O461" s="8">
        <f t="shared" si="65"/>
        <v>135.90800000000002</v>
      </c>
      <c r="P461" s="8">
        <f t="shared" si="66"/>
        <v>51.417999999999999</v>
      </c>
      <c r="Q461" s="51"/>
      <c r="R461" s="8">
        <f t="shared" si="67"/>
        <v>1234.0319999999999</v>
      </c>
      <c r="S461" s="8">
        <f t="shared" si="68"/>
        <v>411.52000000000004</v>
      </c>
      <c r="T461" s="8">
        <f t="shared" si="63"/>
        <v>912.56999999999994</v>
      </c>
    </row>
    <row r="462" spans="1:20">
      <c r="A462" s="57">
        <v>12060</v>
      </c>
      <c r="B462" s="58" t="s">
        <v>1500</v>
      </c>
      <c r="C462" s="58" t="s">
        <v>1501</v>
      </c>
      <c r="D462" s="6" t="s">
        <v>188</v>
      </c>
      <c r="E462" s="6" t="s">
        <v>1334</v>
      </c>
      <c r="F462" s="6" t="s">
        <v>30</v>
      </c>
      <c r="G462" s="6" t="s">
        <v>1353</v>
      </c>
      <c r="H462" s="56" t="s">
        <v>1354</v>
      </c>
      <c r="I462" s="6" t="s">
        <v>30</v>
      </c>
      <c r="J462" s="6" t="s">
        <v>1353</v>
      </c>
      <c r="K462" s="54">
        <v>0.94479999999999997</v>
      </c>
      <c r="L462" s="56" t="str">
        <f t="shared" si="62"/>
        <v>12060</v>
      </c>
      <c r="M462" s="55"/>
      <c r="N462" s="8">
        <f t="shared" si="64"/>
        <v>191.779256</v>
      </c>
      <c r="O462" s="8">
        <f t="shared" si="65"/>
        <v>151.584048</v>
      </c>
      <c r="P462" s="8">
        <f t="shared" si="66"/>
        <v>57.349007999999998</v>
      </c>
      <c r="Q462" s="51"/>
      <c r="R462" s="8">
        <f t="shared" si="67"/>
        <v>1376.3761919999999</v>
      </c>
      <c r="S462" s="8">
        <f t="shared" si="68"/>
        <v>447.69104000000004</v>
      </c>
      <c r="T462" s="8">
        <f t="shared" si="63"/>
        <v>1009.57152</v>
      </c>
    </row>
    <row r="463" spans="1:20">
      <c r="A463" s="57">
        <v>40660</v>
      </c>
      <c r="B463" s="58" t="s">
        <v>1502</v>
      </c>
      <c r="C463" s="58" t="s">
        <v>1503</v>
      </c>
      <c r="D463" s="6" t="s">
        <v>1504</v>
      </c>
      <c r="E463" s="6" t="s">
        <v>1334</v>
      </c>
      <c r="F463" s="6" t="s">
        <v>30</v>
      </c>
      <c r="G463" s="6" t="s">
        <v>1505</v>
      </c>
      <c r="H463" s="56" t="s">
        <v>1506</v>
      </c>
      <c r="I463" s="6" t="s">
        <v>30</v>
      </c>
      <c r="J463" s="6" t="s">
        <v>1505</v>
      </c>
      <c r="K463" s="54">
        <v>0.88429999999999997</v>
      </c>
      <c r="L463" s="56" t="str">
        <f t="shared" si="62"/>
        <v>40660</v>
      </c>
      <c r="M463" s="55"/>
      <c r="N463" s="8">
        <f t="shared" si="64"/>
        <v>183.492571</v>
      </c>
      <c r="O463" s="8">
        <f t="shared" si="65"/>
        <v>145.03431799999998</v>
      </c>
      <c r="P463" s="8">
        <f t="shared" si="66"/>
        <v>54.870927999999999</v>
      </c>
      <c r="Q463" s="51"/>
      <c r="R463" s="8">
        <f t="shared" si="67"/>
        <v>1316.902272</v>
      </c>
      <c r="S463" s="8">
        <f t="shared" si="68"/>
        <v>432.57814000000002</v>
      </c>
      <c r="T463" s="8">
        <f t="shared" si="63"/>
        <v>969.04256999999996</v>
      </c>
    </row>
    <row r="464" spans="1:20">
      <c r="A464" s="57">
        <v>12060</v>
      </c>
      <c r="B464" s="58" t="s">
        <v>1507</v>
      </c>
      <c r="C464" s="58" t="s">
        <v>1508</v>
      </c>
      <c r="D464" s="6" t="s">
        <v>1509</v>
      </c>
      <c r="E464" s="6" t="s">
        <v>1334</v>
      </c>
      <c r="F464" s="6" t="s">
        <v>30</v>
      </c>
      <c r="G464" s="6" t="s">
        <v>1353</v>
      </c>
      <c r="H464" s="56" t="s">
        <v>1354</v>
      </c>
      <c r="I464" s="6" t="s">
        <v>30</v>
      </c>
      <c r="J464" s="6" t="s">
        <v>1353</v>
      </c>
      <c r="K464" s="54">
        <v>0.94479999999999997</v>
      </c>
      <c r="L464" s="56" t="str">
        <f t="shared" si="62"/>
        <v>12060</v>
      </c>
      <c r="M464" s="55"/>
      <c r="N464" s="8">
        <f t="shared" si="64"/>
        <v>191.779256</v>
      </c>
      <c r="O464" s="8">
        <f t="shared" si="65"/>
        <v>151.584048</v>
      </c>
      <c r="P464" s="8">
        <f t="shared" si="66"/>
        <v>57.349007999999998</v>
      </c>
      <c r="Q464" s="51"/>
      <c r="R464" s="8">
        <f t="shared" si="67"/>
        <v>1376.3761919999999</v>
      </c>
      <c r="S464" s="8">
        <f t="shared" si="68"/>
        <v>447.69104000000004</v>
      </c>
      <c r="T464" s="8">
        <f t="shared" si="63"/>
        <v>1009.57152</v>
      </c>
    </row>
    <row r="465" spans="1:20">
      <c r="A465" s="57">
        <v>99911</v>
      </c>
      <c r="B465" s="58" t="s">
        <v>1510</v>
      </c>
      <c r="C465" s="58" t="s">
        <v>1511</v>
      </c>
      <c r="D465" s="6" t="s">
        <v>191</v>
      </c>
      <c r="E465" s="6" t="s">
        <v>1334</v>
      </c>
      <c r="F465" s="6" t="s">
        <v>24</v>
      </c>
      <c r="G465" s="6" t="s">
        <v>1335</v>
      </c>
      <c r="H465" s="56">
        <v>99911</v>
      </c>
      <c r="I465" s="6" t="s">
        <v>24</v>
      </c>
      <c r="J465" s="6" t="s">
        <v>1335</v>
      </c>
      <c r="K465" s="54">
        <v>0.8</v>
      </c>
      <c r="L465" s="56">
        <f t="shared" si="62"/>
        <v>99911</v>
      </c>
      <c r="M465" s="55"/>
      <c r="N465" s="8">
        <f t="shared" si="64"/>
        <v>171.946</v>
      </c>
      <c r="O465" s="8">
        <f t="shared" si="65"/>
        <v>135.90800000000002</v>
      </c>
      <c r="P465" s="8">
        <f t="shared" si="66"/>
        <v>51.417999999999999</v>
      </c>
      <c r="Q465" s="51"/>
      <c r="R465" s="8">
        <f t="shared" si="67"/>
        <v>1234.0319999999999</v>
      </c>
      <c r="S465" s="8">
        <f t="shared" si="68"/>
        <v>411.52000000000004</v>
      </c>
      <c r="T465" s="8">
        <f t="shared" si="63"/>
        <v>912.56999999999994</v>
      </c>
    </row>
    <row r="466" spans="1:20">
      <c r="A466" s="57">
        <v>12060</v>
      </c>
      <c r="B466" s="58" t="s">
        <v>1512</v>
      </c>
      <c r="C466" s="58" t="s">
        <v>1513</v>
      </c>
      <c r="D466" s="6" t="s">
        <v>400</v>
      </c>
      <c r="E466" s="6" t="s">
        <v>1334</v>
      </c>
      <c r="F466" s="6" t="s">
        <v>30</v>
      </c>
      <c r="G466" s="6" t="s">
        <v>1353</v>
      </c>
      <c r="H466" s="56" t="s">
        <v>1354</v>
      </c>
      <c r="I466" s="6" t="s">
        <v>30</v>
      </c>
      <c r="J466" s="6" t="s">
        <v>1353</v>
      </c>
      <c r="K466" s="54">
        <v>0.94479999999999997</v>
      </c>
      <c r="L466" s="56" t="str">
        <f t="shared" si="62"/>
        <v>12060</v>
      </c>
      <c r="M466" s="55"/>
      <c r="N466" s="8">
        <f t="shared" si="64"/>
        <v>191.779256</v>
      </c>
      <c r="O466" s="8">
        <f t="shared" si="65"/>
        <v>151.584048</v>
      </c>
      <c r="P466" s="8">
        <f t="shared" si="66"/>
        <v>57.349007999999998</v>
      </c>
      <c r="Q466" s="51"/>
      <c r="R466" s="8">
        <f t="shared" si="67"/>
        <v>1376.3761919999999</v>
      </c>
      <c r="S466" s="8">
        <f t="shared" si="68"/>
        <v>447.69104000000004</v>
      </c>
      <c r="T466" s="8">
        <f t="shared" si="63"/>
        <v>1009.57152</v>
      </c>
    </row>
    <row r="467" spans="1:20">
      <c r="A467" s="57">
        <v>99911</v>
      </c>
      <c r="B467" s="58" t="s">
        <v>1514</v>
      </c>
      <c r="C467" s="58" t="s">
        <v>1515</v>
      </c>
      <c r="D467" s="6" t="s">
        <v>1516</v>
      </c>
      <c r="E467" s="6" t="s">
        <v>1334</v>
      </c>
      <c r="F467" s="6" t="s">
        <v>24</v>
      </c>
      <c r="G467" s="6" t="s">
        <v>1335</v>
      </c>
      <c r="H467" s="56">
        <v>99911</v>
      </c>
      <c r="I467" s="6" t="s">
        <v>24</v>
      </c>
      <c r="J467" s="6" t="s">
        <v>1335</v>
      </c>
      <c r="K467" s="54">
        <v>0.8</v>
      </c>
      <c r="L467" s="56">
        <f t="shared" si="62"/>
        <v>99911</v>
      </c>
      <c r="M467" s="55"/>
      <c r="N467" s="8">
        <f t="shared" si="64"/>
        <v>171.946</v>
      </c>
      <c r="O467" s="8">
        <f t="shared" si="65"/>
        <v>135.90800000000002</v>
      </c>
      <c r="P467" s="8">
        <f t="shared" si="66"/>
        <v>51.417999999999999</v>
      </c>
      <c r="Q467" s="51"/>
      <c r="R467" s="8">
        <f t="shared" si="67"/>
        <v>1234.0319999999999</v>
      </c>
      <c r="S467" s="8">
        <f t="shared" si="68"/>
        <v>411.52000000000004</v>
      </c>
      <c r="T467" s="8">
        <f t="shared" si="63"/>
        <v>912.56999999999994</v>
      </c>
    </row>
    <row r="468" spans="1:20">
      <c r="A468" s="57">
        <v>99911</v>
      </c>
      <c r="B468" s="58" t="s">
        <v>1517</v>
      </c>
      <c r="C468" s="58" t="s">
        <v>1518</v>
      </c>
      <c r="D468" s="6" t="s">
        <v>1519</v>
      </c>
      <c r="E468" s="6" t="s">
        <v>1334</v>
      </c>
      <c r="F468" s="6" t="s">
        <v>24</v>
      </c>
      <c r="G468" s="6" t="s">
        <v>1335</v>
      </c>
      <c r="H468" s="56">
        <v>99911</v>
      </c>
      <c r="I468" s="6" t="s">
        <v>24</v>
      </c>
      <c r="J468" s="6" t="s">
        <v>1335</v>
      </c>
      <c r="K468" s="54">
        <v>0.8</v>
      </c>
      <c r="L468" s="56">
        <f t="shared" si="62"/>
        <v>99911</v>
      </c>
      <c r="M468" s="55"/>
      <c r="N468" s="8">
        <f t="shared" si="64"/>
        <v>171.946</v>
      </c>
      <c r="O468" s="8">
        <f t="shared" si="65"/>
        <v>135.90800000000002</v>
      </c>
      <c r="P468" s="8">
        <f t="shared" si="66"/>
        <v>51.417999999999999</v>
      </c>
      <c r="Q468" s="51"/>
      <c r="R468" s="8">
        <f t="shared" si="67"/>
        <v>1234.0319999999999</v>
      </c>
      <c r="S468" s="8">
        <f t="shared" si="68"/>
        <v>411.52000000000004</v>
      </c>
      <c r="T468" s="8">
        <f t="shared" si="63"/>
        <v>912.56999999999994</v>
      </c>
    </row>
    <row r="469" spans="1:20">
      <c r="A469" s="57">
        <v>15260</v>
      </c>
      <c r="B469" s="58" t="s">
        <v>1520</v>
      </c>
      <c r="C469" s="58" t="s">
        <v>1521</v>
      </c>
      <c r="D469" s="6" t="s">
        <v>1522</v>
      </c>
      <c r="E469" s="6" t="s">
        <v>1334</v>
      </c>
      <c r="F469" s="6" t="s">
        <v>30</v>
      </c>
      <c r="G469" s="6" t="s">
        <v>1374</v>
      </c>
      <c r="H469" s="56" t="s">
        <v>1375</v>
      </c>
      <c r="I469" s="6" t="s">
        <v>30</v>
      </c>
      <c r="J469" s="6" t="s">
        <v>1374</v>
      </c>
      <c r="K469" s="54">
        <v>0.8</v>
      </c>
      <c r="L469" s="56" t="str">
        <f t="shared" si="62"/>
        <v>15260</v>
      </c>
      <c r="M469" s="55"/>
      <c r="N469" s="8">
        <f t="shared" si="64"/>
        <v>171.946</v>
      </c>
      <c r="O469" s="8">
        <f t="shared" si="65"/>
        <v>135.90800000000002</v>
      </c>
      <c r="P469" s="8">
        <f t="shared" si="66"/>
        <v>51.417999999999999</v>
      </c>
      <c r="Q469" s="51"/>
      <c r="R469" s="8">
        <f t="shared" si="67"/>
        <v>1234.0319999999999</v>
      </c>
      <c r="S469" s="8">
        <f t="shared" si="68"/>
        <v>411.52000000000004</v>
      </c>
      <c r="T469" s="8">
        <f t="shared" si="63"/>
        <v>912.56999999999994</v>
      </c>
    </row>
    <row r="470" spans="1:20">
      <c r="A470" s="57">
        <v>99911</v>
      </c>
      <c r="B470" s="58" t="s">
        <v>121</v>
      </c>
      <c r="C470" s="58" t="s">
        <v>1523</v>
      </c>
      <c r="D470" s="6" t="s">
        <v>1524</v>
      </c>
      <c r="E470" s="6" t="s">
        <v>1334</v>
      </c>
      <c r="F470" s="6" t="s">
        <v>24</v>
      </c>
      <c r="G470" s="6" t="s">
        <v>1335</v>
      </c>
      <c r="H470" s="56">
        <v>99911</v>
      </c>
      <c r="I470" s="6" t="s">
        <v>24</v>
      </c>
      <c r="J470" s="6" t="s">
        <v>1335</v>
      </c>
      <c r="K470" s="54">
        <v>0.8</v>
      </c>
      <c r="L470" s="56">
        <f t="shared" si="62"/>
        <v>99911</v>
      </c>
      <c r="M470" s="55"/>
      <c r="N470" s="8">
        <f t="shared" si="64"/>
        <v>171.946</v>
      </c>
      <c r="O470" s="8">
        <f t="shared" si="65"/>
        <v>135.90800000000002</v>
      </c>
      <c r="P470" s="8">
        <f t="shared" si="66"/>
        <v>51.417999999999999</v>
      </c>
      <c r="Q470" s="51"/>
      <c r="R470" s="8">
        <f t="shared" si="67"/>
        <v>1234.0319999999999</v>
      </c>
      <c r="S470" s="8">
        <f t="shared" si="68"/>
        <v>411.52000000000004</v>
      </c>
      <c r="T470" s="8">
        <f t="shared" si="63"/>
        <v>912.56999999999994</v>
      </c>
    </row>
    <row r="471" spans="1:20">
      <c r="A471" s="57">
        <v>99911</v>
      </c>
      <c r="B471" s="58" t="s">
        <v>1525</v>
      </c>
      <c r="C471" s="58" t="s">
        <v>1526</v>
      </c>
      <c r="D471" s="6" t="s">
        <v>1527</v>
      </c>
      <c r="E471" s="6" t="s">
        <v>1334</v>
      </c>
      <c r="F471" s="6" t="s">
        <v>24</v>
      </c>
      <c r="G471" s="6" t="s">
        <v>1335</v>
      </c>
      <c r="H471" s="56">
        <v>99911</v>
      </c>
      <c r="I471" s="6" t="s">
        <v>24</v>
      </c>
      <c r="J471" s="6" t="s">
        <v>1335</v>
      </c>
      <c r="K471" s="54">
        <v>0.8</v>
      </c>
      <c r="L471" s="56">
        <f t="shared" ref="L471:L502" si="69">H471</f>
        <v>99911</v>
      </c>
      <c r="M471" s="55"/>
      <c r="N471" s="8">
        <f t="shared" si="64"/>
        <v>171.946</v>
      </c>
      <c r="O471" s="8">
        <f t="shared" si="65"/>
        <v>135.90800000000002</v>
      </c>
      <c r="P471" s="8">
        <f t="shared" si="66"/>
        <v>51.417999999999999</v>
      </c>
      <c r="Q471" s="51"/>
      <c r="R471" s="8">
        <f t="shared" si="67"/>
        <v>1234.0319999999999</v>
      </c>
      <c r="S471" s="8">
        <f t="shared" si="68"/>
        <v>411.52000000000004</v>
      </c>
      <c r="T471" s="8">
        <f t="shared" si="63"/>
        <v>912.56999999999994</v>
      </c>
    </row>
    <row r="472" spans="1:20">
      <c r="A472" s="57">
        <v>99911</v>
      </c>
      <c r="B472" s="58" t="s">
        <v>1528</v>
      </c>
      <c r="C472" s="58" t="s">
        <v>1529</v>
      </c>
      <c r="D472" s="6" t="s">
        <v>199</v>
      </c>
      <c r="E472" s="6" t="s">
        <v>1334</v>
      </c>
      <c r="F472" s="6" t="s">
        <v>24</v>
      </c>
      <c r="G472" s="6" t="s">
        <v>1335</v>
      </c>
      <c r="H472" s="56">
        <v>99911</v>
      </c>
      <c r="I472" s="6" t="s">
        <v>24</v>
      </c>
      <c r="J472" s="6" t="s">
        <v>1335</v>
      </c>
      <c r="K472" s="54">
        <v>0.8</v>
      </c>
      <c r="L472" s="56">
        <f t="shared" si="69"/>
        <v>99911</v>
      </c>
      <c r="M472" s="55"/>
      <c r="N472" s="8">
        <f t="shared" si="64"/>
        <v>171.946</v>
      </c>
      <c r="O472" s="8">
        <f t="shared" si="65"/>
        <v>135.90800000000002</v>
      </c>
      <c r="P472" s="8">
        <f t="shared" si="66"/>
        <v>51.417999999999999</v>
      </c>
      <c r="Q472" s="51"/>
      <c r="R472" s="8">
        <f t="shared" si="67"/>
        <v>1234.0319999999999</v>
      </c>
      <c r="S472" s="8">
        <f t="shared" si="68"/>
        <v>411.52000000000004</v>
      </c>
      <c r="T472" s="8">
        <f t="shared" si="63"/>
        <v>912.56999999999994</v>
      </c>
    </row>
    <row r="473" spans="1:20">
      <c r="A473" s="57">
        <v>12060</v>
      </c>
      <c r="B473" s="58" t="s">
        <v>1530</v>
      </c>
      <c r="C473" s="58" t="s">
        <v>1531</v>
      </c>
      <c r="D473" s="6" t="s">
        <v>1532</v>
      </c>
      <c r="E473" s="6" t="s">
        <v>1334</v>
      </c>
      <c r="F473" s="6" t="s">
        <v>30</v>
      </c>
      <c r="G473" s="6" t="s">
        <v>1353</v>
      </c>
      <c r="H473" s="56" t="s">
        <v>1354</v>
      </c>
      <c r="I473" s="6" t="s">
        <v>30</v>
      </c>
      <c r="J473" s="6" t="s">
        <v>1353</v>
      </c>
      <c r="K473" s="54">
        <v>0.94479999999999997</v>
      </c>
      <c r="L473" s="56" t="str">
        <f t="shared" si="69"/>
        <v>12060</v>
      </c>
      <c r="M473" s="55"/>
      <c r="N473" s="8">
        <f t="shared" si="64"/>
        <v>191.779256</v>
      </c>
      <c r="O473" s="8">
        <f t="shared" si="65"/>
        <v>151.584048</v>
      </c>
      <c r="P473" s="8">
        <f t="shared" si="66"/>
        <v>57.349007999999998</v>
      </c>
      <c r="Q473" s="51"/>
      <c r="R473" s="8">
        <f t="shared" si="67"/>
        <v>1376.3761919999999</v>
      </c>
      <c r="S473" s="8">
        <f t="shared" si="68"/>
        <v>447.69104000000004</v>
      </c>
      <c r="T473" s="8">
        <f t="shared" si="63"/>
        <v>1009.57152</v>
      </c>
    </row>
    <row r="474" spans="1:20">
      <c r="A474" s="57">
        <v>99911</v>
      </c>
      <c r="B474" s="58" t="s">
        <v>1533</v>
      </c>
      <c r="C474" s="58" t="s">
        <v>1534</v>
      </c>
      <c r="D474" s="6" t="s">
        <v>1535</v>
      </c>
      <c r="E474" s="6" t="s">
        <v>1334</v>
      </c>
      <c r="F474" s="6" t="s">
        <v>24</v>
      </c>
      <c r="G474" s="6" t="s">
        <v>1335</v>
      </c>
      <c r="H474" s="56">
        <v>99911</v>
      </c>
      <c r="I474" s="6" t="s">
        <v>24</v>
      </c>
      <c r="J474" s="6" t="s">
        <v>1335</v>
      </c>
      <c r="K474" s="54">
        <v>0.8</v>
      </c>
      <c r="L474" s="56">
        <f t="shared" si="69"/>
        <v>99911</v>
      </c>
      <c r="M474" s="55"/>
      <c r="N474" s="8">
        <f t="shared" si="64"/>
        <v>171.946</v>
      </c>
      <c r="O474" s="8">
        <f t="shared" si="65"/>
        <v>135.90800000000002</v>
      </c>
      <c r="P474" s="8">
        <f t="shared" si="66"/>
        <v>51.417999999999999</v>
      </c>
      <c r="Q474" s="51"/>
      <c r="R474" s="8">
        <f t="shared" si="67"/>
        <v>1234.0319999999999</v>
      </c>
      <c r="S474" s="8">
        <f t="shared" si="68"/>
        <v>411.52000000000004</v>
      </c>
      <c r="T474" s="8">
        <f t="shared" si="63"/>
        <v>912.56999999999994</v>
      </c>
    </row>
    <row r="475" spans="1:20">
      <c r="A475" s="57">
        <v>23580</v>
      </c>
      <c r="B475" s="58" t="s">
        <v>1536</v>
      </c>
      <c r="C475" s="58" t="s">
        <v>1537</v>
      </c>
      <c r="D475" s="6" t="s">
        <v>1538</v>
      </c>
      <c r="E475" s="6" t="s">
        <v>1334</v>
      </c>
      <c r="F475" s="6" t="s">
        <v>30</v>
      </c>
      <c r="G475" s="6" t="s">
        <v>1539</v>
      </c>
      <c r="H475" s="56" t="s">
        <v>1540</v>
      </c>
      <c r="I475" s="6" t="s">
        <v>30</v>
      </c>
      <c r="J475" s="6" t="s">
        <v>1539</v>
      </c>
      <c r="K475" s="54">
        <v>0.92149999999999999</v>
      </c>
      <c r="L475" s="56" t="str">
        <f t="shared" si="69"/>
        <v>23580</v>
      </c>
      <c r="M475" s="55"/>
      <c r="N475" s="8">
        <f t="shared" si="64"/>
        <v>188.58785499999999</v>
      </c>
      <c r="O475" s="8">
        <f t="shared" si="65"/>
        <v>149.06159</v>
      </c>
      <c r="P475" s="8">
        <f t="shared" si="66"/>
        <v>56.394639999999995</v>
      </c>
      <c r="Q475" s="51"/>
      <c r="R475" s="8">
        <f t="shared" si="67"/>
        <v>1353.47136</v>
      </c>
      <c r="S475" s="8">
        <f t="shared" si="68"/>
        <v>441.87070000000006</v>
      </c>
      <c r="T475" s="8">
        <f t="shared" si="63"/>
        <v>993.96285</v>
      </c>
    </row>
    <row r="476" spans="1:20">
      <c r="A476" s="57">
        <v>99911</v>
      </c>
      <c r="B476" s="58" t="s">
        <v>1541</v>
      </c>
      <c r="C476" s="58" t="s">
        <v>1542</v>
      </c>
      <c r="D476" s="6" t="s">
        <v>1543</v>
      </c>
      <c r="E476" s="6" t="s">
        <v>1334</v>
      </c>
      <c r="F476" s="6" t="s">
        <v>24</v>
      </c>
      <c r="G476" s="6" t="s">
        <v>1335</v>
      </c>
      <c r="H476" s="56">
        <v>99911</v>
      </c>
      <c r="I476" s="6" t="s">
        <v>24</v>
      </c>
      <c r="J476" s="6" t="s">
        <v>1335</v>
      </c>
      <c r="K476" s="54">
        <v>0.8</v>
      </c>
      <c r="L476" s="56">
        <f t="shared" si="69"/>
        <v>99911</v>
      </c>
      <c r="M476" s="55"/>
      <c r="N476" s="8">
        <f t="shared" si="64"/>
        <v>171.946</v>
      </c>
      <c r="O476" s="8">
        <f t="shared" si="65"/>
        <v>135.90800000000002</v>
      </c>
      <c r="P476" s="8">
        <f t="shared" si="66"/>
        <v>51.417999999999999</v>
      </c>
      <c r="Q476" s="51"/>
      <c r="R476" s="8">
        <f t="shared" si="67"/>
        <v>1234.0319999999999</v>
      </c>
      <c r="S476" s="8">
        <f t="shared" si="68"/>
        <v>411.52000000000004</v>
      </c>
      <c r="T476" s="8">
        <f t="shared" si="63"/>
        <v>912.56999999999994</v>
      </c>
    </row>
    <row r="477" spans="1:20">
      <c r="A477" s="57">
        <v>12060</v>
      </c>
      <c r="B477" s="58" t="s">
        <v>1544</v>
      </c>
      <c r="C477" s="58" t="s">
        <v>1545</v>
      </c>
      <c r="D477" s="6" t="s">
        <v>1546</v>
      </c>
      <c r="E477" s="6" t="s">
        <v>1334</v>
      </c>
      <c r="F477" s="6" t="s">
        <v>30</v>
      </c>
      <c r="G477" s="6" t="s">
        <v>1353</v>
      </c>
      <c r="H477" s="56" t="s">
        <v>1354</v>
      </c>
      <c r="I477" s="6" t="s">
        <v>30</v>
      </c>
      <c r="J477" s="6" t="s">
        <v>1353</v>
      </c>
      <c r="K477" s="54">
        <v>0.94479999999999997</v>
      </c>
      <c r="L477" s="56" t="str">
        <f t="shared" si="69"/>
        <v>12060</v>
      </c>
      <c r="M477" s="55"/>
      <c r="N477" s="8">
        <f t="shared" si="64"/>
        <v>191.779256</v>
      </c>
      <c r="O477" s="8">
        <f t="shared" si="65"/>
        <v>151.584048</v>
      </c>
      <c r="P477" s="8">
        <f t="shared" si="66"/>
        <v>57.349007999999998</v>
      </c>
      <c r="Q477" s="51"/>
      <c r="R477" s="8">
        <f t="shared" si="67"/>
        <v>1376.3761919999999</v>
      </c>
      <c r="S477" s="8">
        <f t="shared" si="68"/>
        <v>447.69104000000004</v>
      </c>
      <c r="T477" s="8">
        <f t="shared" si="63"/>
        <v>1009.57152</v>
      </c>
    </row>
    <row r="478" spans="1:20">
      <c r="A478" s="57">
        <v>17980</v>
      </c>
      <c r="B478" s="58" t="s">
        <v>1547</v>
      </c>
      <c r="C478" s="58" t="s">
        <v>1548</v>
      </c>
      <c r="D478" s="6" t="s">
        <v>1549</v>
      </c>
      <c r="E478" s="6" t="s">
        <v>1334</v>
      </c>
      <c r="F478" s="6" t="s">
        <v>30</v>
      </c>
      <c r="G478" s="6" t="s">
        <v>285</v>
      </c>
      <c r="H478" s="56" t="s">
        <v>286</v>
      </c>
      <c r="I478" s="6" t="s">
        <v>30</v>
      </c>
      <c r="J478" s="6" t="s">
        <v>285</v>
      </c>
      <c r="K478" s="54">
        <v>0.8</v>
      </c>
      <c r="L478" s="56" t="str">
        <f t="shared" si="69"/>
        <v>17980</v>
      </c>
      <c r="M478" s="55"/>
      <c r="N478" s="8">
        <f t="shared" si="64"/>
        <v>171.946</v>
      </c>
      <c r="O478" s="8">
        <f t="shared" si="65"/>
        <v>135.90800000000002</v>
      </c>
      <c r="P478" s="8">
        <f t="shared" si="66"/>
        <v>51.417999999999999</v>
      </c>
      <c r="Q478" s="51"/>
      <c r="R478" s="8">
        <f t="shared" si="67"/>
        <v>1234.0319999999999</v>
      </c>
      <c r="S478" s="8">
        <f t="shared" si="68"/>
        <v>411.52000000000004</v>
      </c>
      <c r="T478" s="8">
        <f t="shared" si="63"/>
        <v>912.56999999999994</v>
      </c>
    </row>
    <row r="479" spans="1:20">
      <c r="A479" s="57">
        <v>99911</v>
      </c>
      <c r="B479" s="58" t="s">
        <v>1550</v>
      </c>
      <c r="C479" s="58" t="s">
        <v>1551</v>
      </c>
      <c r="D479" s="6" t="s">
        <v>1552</v>
      </c>
      <c r="E479" s="6" t="s">
        <v>1334</v>
      </c>
      <c r="F479" s="6" t="s">
        <v>24</v>
      </c>
      <c r="G479" s="6" t="s">
        <v>1335</v>
      </c>
      <c r="H479" s="56">
        <v>99911</v>
      </c>
      <c r="I479" s="6" t="s">
        <v>24</v>
      </c>
      <c r="J479" s="6" t="s">
        <v>1335</v>
      </c>
      <c r="K479" s="54">
        <v>0.8</v>
      </c>
      <c r="L479" s="56">
        <f t="shared" si="69"/>
        <v>99911</v>
      </c>
      <c r="M479" s="55"/>
      <c r="N479" s="8">
        <f t="shared" si="64"/>
        <v>171.946</v>
      </c>
      <c r="O479" s="8">
        <f t="shared" si="65"/>
        <v>135.90800000000002</v>
      </c>
      <c r="P479" s="8">
        <f t="shared" si="66"/>
        <v>51.417999999999999</v>
      </c>
      <c r="Q479" s="51"/>
      <c r="R479" s="8">
        <f t="shared" si="67"/>
        <v>1234.0319999999999</v>
      </c>
      <c r="S479" s="8">
        <f t="shared" si="68"/>
        <v>411.52000000000004</v>
      </c>
      <c r="T479" s="8">
        <f t="shared" si="63"/>
        <v>912.56999999999994</v>
      </c>
    </row>
    <row r="480" spans="1:20">
      <c r="A480" s="57">
        <v>12060</v>
      </c>
      <c r="B480" s="58" t="s">
        <v>1553</v>
      </c>
      <c r="C480" s="58" t="s">
        <v>1554</v>
      </c>
      <c r="D480" s="6" t="s">
        <v>1555</v>
      </c>
      <c r="E480" s="6" t="s">
        <v>1334</v>
      </c>
      <c r="F480" s="6" t="s">
        <v>30</v>
      </c>
      <c r="G480" s="6" t="s">
        <v>1353</v>
      </c>
      <c r="H480" s="56" t="s">
        <v>1354</v>
      </c>
      <c r="I480" s="6" t="s">
        <v>30</v>
      </c>
      <c r="J480" s="6" t="s">
        <v>1353</v>
      </c>
      <c r="K480" s="54">
        <v>0.94479999999999997</v>
      </c>
      <c r="L480" s="56" t="str">
        <f t="shared" si="69"/>
        <v>12060</v>
      </c>
      <c r="M480" s="55"/>
      <c r="N480" s="8">
        <f t="shared" si="64"/>
        <v>191.779256</v>
      </c>
      <c r="O480" s="8">
        <f t="shared" si="65"/>
        <v>151.584048</v>
      </c>
      <c r="P480" s="8">
        <f t="shared" si="66"/>
        <v>57.349007999999998</v>
      </c>
      <c r="Q480" s="51"/>
      <c r="R480" s="8">
        <f t="shared" si="67"/>
        <v>1376.3761919999999</v>
      </c>
      <c r="S480" s="8">
        <f t="shared" si="68"/>
        <v>447.69104000000004</v>
      </c>
      <c r="T480" s="8">
        <f t="shared" si="63"/>
        <v>1009.57152</v>
      </c>
    </row>
    <row r="481" spans="1:20">
      <c r="A481" s="57">
        <v>12060</v>
      </c>
      <c r="B481" s="58" t="s">
        <v>1556</v>
      </c>
      <c r="C481" s="58" t="s">
        <v>1557</v>
      </c>
      <c r="D481" s="6" t="s">
        <v>207</v>
      </c>
      <c r="E481" s="6" t="s">
        <v>1334</v>
      </c>
      <c r="F481" s="6" t="s">
        <v>30</v>
      </c>
      <c r="G481" s="6" t="s">
        <v>1353</v>
      </c>
      <c r="H481" s="56" t="s">
        <v>1354</v>
      </c>
      <c r="I481" s="6" t="s">
        <v>30</v>
      </c>
      <c r="J481" s="6" t="s">
        <v>1353</v>
      </c>
      <c r="K481" s="54">
        <v>0.94479999999999997</v>
      </c>
      <c r="L481" s="56" t="str">
        <f t="shared" si="69"/>
        <v>12060</v>
      </c>
      <c r="M481" s="55"/>
      <c r="N481" s="8">
        <f t="shared" si="64"/>
        <v>191.779256</v>
      </c>
      <c r="O481" s="8">
        <f t="shared" si="65"/>
        <v>151.584048</v>
      </c>
      <c r="P481" s="8">
        <f t="shared" si="66"/>
        <v>57.349007999999998</v>
      </c>
      <c r="Q481" s="51"/>
      <c r="R481" s="8">
        <f t="shared" si="67"/>
        <v>1376.3761919999999</v>
      </c>
      <c r="S481" s="8">
        <f t="shared" si="68"/>
        <v>447.69104000000004</v>
      </c>
      <c r="T481" s="8">
        <f t="shared" si="63"/>
        <v>1009.57152</v>
      </c>
    </row>
    <row r="482" spans="1:20">
      <c r="A482" s="57">
        <v>47580</v>
      </c>
      <c r="B482" s="58" t="s">
        <v>1558</v>
      </c>
      <c r="C482" s="58" t="s">
        <v>1559</v>
      </c>
      <c r="D482" s="6" t="s">
        <v>210</v>
      </c>
      <c r="E482" s="6" t="s">
        <v>1334</v>
      </c>
      <c r="F482" s="6" t="s">
        <v>30</v>
      </c>
      <c r="G482" s="6" t="s">
        <v>1560</v>
      </c>
      <c r="H482" s="56" t="s">
        <v>1561</v>
      </c>
      <c r="I482" s="6" t="s">
        <v>30</v>
      </c>
      <c r="J482" s="6" t="s">
        <v>1560</v>
      </c>
      <c r="K482" s="54">
        <v>0.8</v>
      </c>
      <c r="L482" s="56" t="str">
        <f t="shared" si="69"/>
        <v>47580</v>
      </c>
      <c r="M482" s="55"/>
      <c r="N482" s="8">
        <f t="shared" si="64"/>
        <v>171.946</v>
      </c>
      <c r="O482" s="8">
        <f t="shared" si="65"/>
        <v>135.90800000000002</v>
      </c>
      <c r="P482" s="8">
        <f t="shared" si="66"/>
        <v>51.417999999999999</v>
      </c>
      <c r="Q482" s="51"/>
      <c r="R482" s="8">
        <f t="shared" si="67"/>
        <v>1234.0319999999999</v>
      </c>
      <c r="S482" s="8">
        <f t="shared" si="68"/>
        <v>411.52000000000004</v>
      </c>
      <c r="T482" s="8">
        <f t="shared" si="63"/>
        <v>912.56999999999994</v>
      </c>
    </row>
    <row r="483" spans="1:20">
      <c r="A483" s="57">
        <v>99911</v>
      </c>
      <c r="B483" s="58" t="s">
        <v>1562</v>
      </c>
      <c r="C483" s="58" t="s">
        <v>1563</v>
      </c>
      <c r="D483" s="6" t="s">
        <v>1564</v>
      </c>
      <c r="E483" s="6" t="s">
        <v>1334</v>
      </c>
      <c r="F483" s="6" t="s">
        <v>24</v>
      </c>
      <c r="G483" s="6" t="s">
        <v>1335</v>
      </c>
      <c r="H483" s="56">
        <v>99911</v>
      </c>
      <c r="I483" s="6" t="s">
        <v>24</v>
      </c>
      <c r="J483" s="6" t="s">
        <v>1335</v>
      </c>
      <c r="K483" s="54">
        <v>0.8</v>
      </c>
      <c r="L483" s="56">
        <f t="shared" si="69"/>
        <v>99911</v>
      </c>
      <c r="M483" s="55"/>
      <c r="N483" s="8">
        <f t="shared" si="64"/>
        <v>171.946</v>
      </c>
      <c r="O483" s="8">
        <f t="shared" si="65"/>
        <v>135.90800000000002</v>
      </c>
      <c r="P483" s="8">
        <f t="shared" si="66"/>
        <v>51.417999999999999</v>
      </c>
      <c r="Q483" s="51"/>
      <c r="R483" s="8">
        <f t="shared" si="67"/>
        <v>1234.0319999999999</v>
      </c>
      <c r="S483" s="8">
        <f t="shared" si="68"/>
        <v>411.52000000000004</v>
      </c>
      <c r="T483" s="8">
        <f t="shared" si="63"/>
        <v>912.56999999999994</v>
      </c>
    </row>
    <row r="484" spans="1:20">
      <c r="A484" s="57">
        <v>99911</v>
      </c>
      <c r="B484" s="58" t="s">
        <v>1565</v>
      </c>
      <c r="C484" s="58" t="s">
        <v>1566</v>
      </c>
      <c r="D484" s="6" t="s">
        <v>213</v>
      </c>
      <c r="E484" s="6" t="s">
        <v>1334</v>
      </c>
      <c r="F484" s="6" t="s">
        <v>24</v>
      </c>
      <c r="G484" s="6" t="s">
        <v>1335</v>
      </c>
      <c r="H484" s="56">
        <v>99911</v>
      </c>
      <c r="I484" s="6" t="s">
        <v>24</v>
      </c>
      <c r="J484" s="6" t="s">
        <v>1335</v>
      </c>
      <c r="K484" s="54">
        <v>0.8</v>
      </c>
      <c r="L484" s="56">
        <f t="shared" si="69"/>
        <v>99911</v>
      </c>
      <c r="M484" s="55"/>
      <c r="N484" s="8">
        <f t="shared" si="64"/>
        <v>171.946</v>
      </c>
      <c r="O484" s="8">
        <f t="shared" si="65"/>
        <v>135.90800000000002</v>
      </c>
      <c r="P484" s="8">
        <f t="shared" si="66"/>
        <v>51.417999999999999</v>
      </c>
      <c r="Q484" s="51"/>
      <c r="R484" s="8">
        <f t="shared" si="67"/>
        <v>1234.0319999999999</v>
      </c>
      <c r="S484" s="8">
        <f t="shared" si="68"/>
        <v>411.52000000000004</v>
      </c>
      <c r="T484" s="8">
        <f t="shared" si="63"/>
        <v>912.56999999999994</v>
      </c>
    </row>
    <row r="485" spans="1:20">
      <c r="A485" s="57">
        <v>12060</v>
      </c>
      <c r="B485" s="58" t="s">
        <v>1567</v>
      </c>
      <c r="C485" s="58" t="s">
        <v>1568</v>
      </c>
      <c r="D485" s="6" t="s">
        <v>1569</v>
      </c>
      <c r="E485" s="6" t="s">
        <v>1334</v>
      </c>
      <c r="F485" s="6" t="s">
        <v>30</v>
      </c>
      <c r="G485" s="6" t="s">
        <v>1353</v>
      </c>
      <c r="H485" s="56" t="s">
        <v>1354</v>
      </c>
      <c r="I485" s="6" t="s">
        <v>30</v>
      </c>
      <c r="J485" s="6" t="s">
        <v>1353</v>
      </c>
      <c r="K485" s="54">
        <v>0.94479999999999997</v>
      </c>
      <c r="L485" s="56" t="str">
        <f t="shared" si="69"/>
        <v>12060</v>
      </c>
      <c r="M485" s="55"/>
      <c r="N485" s="8">
        <f t="shared" si="64"/>
        <v>191.779256</v>
      </c>
      <c r="O485" s="8">
        <f t="shared" si="65"/>
        <v>151.584048</v>
      </c>
      <c r="P485" s="8">
        <f t="shared" si="66"/>
        <v>57.349007999999998</v>
      </c>
      <c r="Q485" s="51"/>
      <c r="R485" s="8">
        <f t="shared" si="67"/>
        <v>1376.3761919999999</v>
      </c>
      <c r="S485" s="8">
        <f t="shared" si="68"/>
        <v>447.69104000000004</v>
      </c>
      <c r="T485" s="8">
        <f t="shared" si="63"/>
        <v>1009.57152</v>
      </c>
    </row>
    <row r="486" spans="1:20">
      <c r="A486" s="57">
        <v>99911</v>
      </c>
      <c r="B486" s="58" t="s">
        <v>1570</v>
      </c>
      <c r="C486" s="58" t="s">
        <v>1571</v>
      </c>
      <c r="D486" s="6" t="s">
        <v>1572</v>
      </c>
      <c r="E486" s="6" t="s">
        <v>1334</v>
      </c>
      <c r="F486" s="6" t="s">
        <v>24</v>
      </c>
      <c r="G486" s="6" t="s">
        <v>1335</v>
      </c>
      <c r="H486" s="56">
        <v>99911</v>
      </c>
      <c r="I486" s="6" t="s">
        <v>24</v>
      </c>
      <c r="J486" s="6" t="s">
        <v>1335</v>
      </c>
      <c r="K486" s="54">
        <v>0.8</v>
      </c>
      <c r="L486" s="56">
        <f t="shared" si="69"/>
        <v>99911</v>
      </c>
      <c r="M486" s="55"/>
      <c r="N486" s="8">
        <f t="shared" si="64"/>
        <v>171.946</v>
      </c>
      <c r="O486" s="8">
        <f t="shared" si="65"/>
        <v>135.90800000000002</v>
      </c>
      <c r="P486" s="8">
        <f t="shared" si="66"/>
        <v>51.417999999999999</v>
      </c>
      <c r="Q486" s="51"/>
      <c r="R486" s="8">
        <f t="shared" si="67"/>
        <v>1234.0319999999999</v>
      </c>
      <c r="S486" s="8">
        <f t="shared" si="68"/>
        <v>411.52000000000004</v>
      </c>
      <c r="T486" s="8">
        <f t="shared" si="63"/>
        <v>912.56999999999994</v>
      </c>
    </row>
    <row r="487" spans="1:20">
      <c r="A487" s="57">
        <v>99911</v>
      </c>
      <c r="B487" s="58" t="s">
        <v>1573</v>
      </c>
      <c r="C487" s="58" t="s">
        <v>1574</v>
      </c>
      <c r="D487" s="6" t="s">
        <v>216</v>
      </c>
      <c r="E487" s="6" t="s">
        <v>1334</v>
      </c>
      <c r="F487" s="6" t="s">
        <v>24</v>
      </c>
      <c r="G487" s="6" t="s">
        <v>1335</v>
      </c>
      <c r="H487" s="56">
        <v>99911</v>
      </c>
      <c r="I487" s="6" t="s">
        <v>24</v>
      </c>
      <c r="J487" s="6" t="s">
        <v>1335</v>
      </c>
      <c r="K487" s="54">
        <v>0.8</v>
      </c>
      <c r="L487" s="56">
        <f t="shared" si="69"/>
        <v>99911</v>
      </c>
      <c r="M487" s="55"/>
      <c r="N487" s="8">
        <f t="shared" si="64"/>
        <v>171.946</v>
      </c>
      <c r="O487" s="8">
        <f t="shared" si="65"/>
        <v>135.90800000000002</v>
      </c>
      <c r="P487" s="8">
        <f t="shared" si="66"/>
        <v>51.417999999999999</v>
      </c>
      <c r="Q487" s="51"/>
      <c r="R487" s="8">
        <f t="shared" si="67"/>
        <v>1234.0319999999999</v>
      </c>
      <c r="S487" s="8">
        <f t="shared" si="68"/>
        <v>411.52000000000004</v>
      </c>
      <c r="T487" s="8">
        <f t="shared" si="63"/>
        <v>912.56999999999994</v>
      </c>
    </row>
    <row r="488" spans="1:20">
      <c r="A488" s="57">
        <v>99911</v>
      </c>
      <c r="B488" s="58" t="s">
        <v>1575</v>
      </c>
      <c r="C488" s="58" t="s">
        <v>1576</v>
      </c>
      <c r="D488" s="6" t="s">
        <v>1577</v>
      </c>
      <c r="E488" s="6" t="s">
        <v>1334</v>
      </c>
      <c r="F488" s="6" t="s">
        <v>24</v>
      </c>
      <c r="G488" s="6" t="s">
        <v>1335</v>
      </c>
      <c r="H488" s="56">
        <v>99911</v>
      </c>
      <c r="I488" s="6" t="s">
        <v>24</v>
      </c>
      <c r="J488" s="6" t="s">
        <v>1335</v>
      </c>
      <c r="K488" s="54">
        <v>0.8</v>
      </c>
      <c r="L488" s="56">
        <f t="shared" si="69"/>
        <v>99911</v>
      </c>
      <c r="M488" s="55"/>
      <c r="N488" s="8">
        <f t="shared" si="64"/>
        <v>171.946</v>
      </c>
      <c r="O488" s="8">
        <f t="shared" si="65"/>
        <v>135.90800000000002</v>
      </c>
      <c r="P488" s="8">
        <f t="shared" si="66"/>
        <v>51.417999999999999</v>
      </c>
      <c r="Q488" s="51"/>
      <c r="R488" s="8">
        <f t="shared" si="67"/>
        <v>1234.0319999999999</v>
      </c>
      <c r="S488" s="8">
        <f t="shared" si="68"/>
        <v>411.52000000000004</v>
      </c>
      <c r="T488" s="8">
        <f t="shared" si="63"/>
        <v>912.56999999999994</v>
      </c>
    </row>
    <row r="489" spans="1:20">
      <c r="A489" s="57">
        <v>99911</v>
      </c>
      <c r="B489" s="58" t="s">
        <v>1578</v>
      </c>
      <c r="C489" s="58" t="s">
        <v>1579</v>
      </c>
      <c r="D489" s="6" t="s">
        <v>432</v>
      </c>
      <c r="E489" s="6" t="s">
        <v>1334</v>
      </c>
      <c r="F489" s="6" t="s">
        <v>24</v>
      </c>
      <c r="G489" s="6" t="s">
        <v>1335</v>
      </c>
      <c r="H489" s="56">
        <v>99911</v>
      </c>
      <c r="I489" s="6" t="s">
        <v>24</v>
      </c>
      <c r="J489" s="6" t="s">
        <v>1335</v>
      </c>
      <c r="K489" s="54">
        <v>0.8</v>
      </c>
      <c r="L489" s="56">
        <f t="shared" si="69"/>
        <v>99911</v>
      </c>
      <c r="M489" s="55"/>
      <c r="N489" s="8">
        <f t="shared" si="64"/>
        <v>171.946</v>
      </c>
      <c r="O489" s="8">
        <f t="shared" si="65"/>
        <v>135.90800000000002</v>
      </c>
      <c r="P489" s="8">
        <f t="shared" si="66"/>
        <v>51.417999999999999</v>
      </c>
      <c r="Q489" s="51"/>
      <c r="R489" s="8">
        <f t="shared" si="67"/>
        <v>1234.0319999999999</v>
      </c>
      <c r="S489" s="8">
        <f t="shared" si="68"/>
        <v>411.52000000000004</v>
      </c>
      <c r="T489" s="8">
        <f t="shared" si="63"/>
        <v>912.56999999999994</v>
      </c>
    </row>
    <row r="490" spans="1:20">
      <c r="A490" s="57">
        <v>31420</v>
      </c>
      <c r="B490" s="58" t="s">
        <v>1580</v>
      </c>
      <c r="C490" s="58" t="s">
        <v>1581</v>
      </c>
      <c r="D490" s="6" t="s">
        <v>1582</v>
      </c>
      <c r="E490" s="6" t="s">
        <v>1334</v>
      </c>
      <c r="F490" s="6" t="s">
        <v>30</v>
      </c>
      <c r="G490" s="6" t="s">
        <v>1366</v>
      </c>
      <c r="H490" s="56" t="s">
        <v>1367</v>
      </c>
      <c r="I490" s="6" t="s">
        <v>30</v>
      </c>
      <c r="J490" s="6" t="s">
        <v>1366</v>
      </c>
      <c r="K490" s="54">
        <v>0.91690000000000005</v>
      </c>
      <c r="L490" s="56" t="str">
        <f t="shared" si="69"/>
        <v>31420</v>
      </c>
      <c r="M490" s="55"/>
      <c r="N490" s="8">
        <f t="shared" si="64"/>
        <v>187.95779300000001</v>
      </c>
      <c r="O490" s="8">
        <f t="shared" si="65"/>
        <v>148.56359400000002</v>
      </c>
      <c r="P490" s="8">
        <f t="shared" si="66"/>
        <v>56.206223999999999</v>
      </c>
      <c r="Q490" s="51"/>
      <c r="R490" s="8">
        <f t="shared" si="67"/>
        <v>1348.949376</v>
      </c>
      <c r="S490" s="8">
        <f t="shared" si="68"/>
        <v>440.72162000000003</v>
      </c>
      <c r="T490" s="8">
        <f t="shared" si="63"/>
        <v>990.88130999999998</v>
      </c>
    </row>
    <row r="491" spans="1:20">
      <c r="A491" s="57">
        <v>12060</v>
      </c>
      <c r="B491" s="58" t="s">
        <v>1583</v>
      </c>
      <c r="C491" s="58" t="s">
        <v>1584</v>
      </c>
      <c r="D491" s="6" t="s">
        <v>219</v>
      </c>
      <c r="E491" s="6" t="s">
        <v>1334</v>
      </c>
      <c r="F491" s="6" t="s">
        <v>30</v>
      </c>
      <c r="G491" s="6" t="s">
        <v>1353</v>
      </c>
      <c r="H491" s="56" t="s">
        <v>1354</v>
      </c>
      <c r="I491" s="6" t="s">
        <v>30</v>
      </c>
      <c r="J491" s="6" t="s">
        <v>1353</v>
      </c>
      <c r="K491" s="54">
        <v>0.94479999999999997</v>
      </c>
      <c r="L491" s="56" t="str">
        <f t="shared" si="69"/>
        <v>12060</v>
      </c>
      <c r="M491" s="55"/>
      <c r="N491" s="8">
        <f t="shared" si="64"/>
        <v>191.779256</v>
      </c>
      <c r="O491" s="8">
        <f t="shared" si="65"/>
        <v>151.584048</v>
      </c>
      <c r="P491" s="8">
        <f t="shared" si="66"/>
        <v>57.349007999999998</v>
      </c>
      <c r="Q491" s="51"/>
      <c r="R491" s="8">
        <f t="shared" si="67"/>
        <v>1376.3761919999999</v>
      </c>
      <c r="S491" s="8">
        <f t="shared" si="68"/>
        <v>447.69104000000004</v>
      </c>
      <c r="T491" s="8">
        <f t="shared" si="63"/>
        <v>1009.57152</v>
      </c>
    </row>
    <row r="492" spans="1:20">
      <c r="A492" s="57">
        <v>46660</v>
      </c>
      <c r="B492" s="58" t="s">
        <v>1585</v>
      </c>
      <c r="C492" s="58" t="s">
        <v>1586</v>
      </c>
      <c r="D492" s="6" t="s">
        <v>1587</v>
      </c>
      <c r="E492" s="6" t="s">
        <v>1334</v>
      </c>
      <c r="F492" s="6" t="s">
        <v>30</v>
      </c>
      <c r="G492" s="6" t="s">
        <v>1379</v>
      </c>
      <c r="H492" s="56" t="s">
        <v>1380</v>
      </c>
      <c r="I492" s="6" t="s">
        <v>30</v>
      </c>
      <c r="J492" s="6" t="s">
        <v>1379</v>
      </c>
      <c r="K492" s="54">
        <v>0.8</v>
      </c>
      <c r="L492" s="56" t="str">
        <f t="shared" si="69"/>
        <v>46660</v>
      </c>
      <c r="M492" s="55"/>
      <c r="N492" s="8">
        <f t="shared" si="64"/>
        <v>171.946</v>
      </c>
      <c r="O492" s="8">
        <f t="shared" si="65"/>
        <v>135.90800000000002</v>
      </c>
      <c r="P492" s="8">
        <f t="shared" si="66"/>
        <v>51.417999999999999</v>
      </c>
      <c r="Q492" s="51"/>
      <c r="R492" s="8">
        <f t="shared" si="67"/>
        <v>1234.0319999999999</v>
      </c>
      <c r="S492" s="8">
        <f t="shared" si="68"/>
        <v>411.52000000000004</v>
      </c>
      <c r="T492" s="8">
        <f t="shared" si="63"/>
        <v>912.56999999999994</v>
      </c>
    </row>
    <row r="493" spans="1:20">
      <c r="A493" s="57">
        <v>99911</v>
      </c>
      <c r="B493" s="58" t="s">
        <v>1588</v>
      </c>
      <c r="C493" s="58" t="s">
        <v>1589</v>
      </c>
      <c r="D493" s="6" t="s">
        <v>1590</v>
      </c>
      <c r="E493" s="6" t="s">
        <v>1334</v>
      </c>
      <c r="F493" s="6" t="s">
        <v>24</v>
      </c>
      <c r="G493" s="6" t="s">
        <v>1335</v>
      </c>
      <c r="H493" s="56">
        <v>99911</v>
      </c>
      <c r="I493" s="6" t="s">
        <v>24</v>
      </c>
      <c r="J493" s="6" t="s">
        <v>1335</v>
      </c>
      <c r="K493" s="54">
        <v>0.8</v>
      </c>
      <c r="L493" s="56">
        <f t="shared" si="69"/>
        <v>99911</v>
      </c>
      <c r="M493" s="55"/>
      <c r="N493" s="8">
        <f t="shared" si="64"/>
        <v>171.946</v>
      </c>
      <c r="O493" s="8">
        <f t="shared" si="65"/>
        <v>135.90800000000002</v>
      </c>
      <c r="P493" s="8">
        <f t="shared" si="66"/>
        <v>51.417999999999999</v>
      </c>
      <c r="Q493" s="51"/>
      <c r="R493" s="8">
        <f t="shared" si="67"/>
        <v>1234.0319999999999</v>
      </c>
      <c r="S493" s="8">
        <f t="shared" si="68"/>
        <v>411.52000000000004</v>
      </c>
      <c r="T493" s="8">
        <f t="shared" si="63"/>
        <v>912.56999999999994</v>
      </c>
    </row>
    <row r="494" spans="1:20">
      <c r="A494" s="57">
        <v>10500</v>
      </c>
      <c r="B494" s="58" t="s">
        <v>1591</v>
      </c>
      <c r="C494" s="58" t="s">
        <v>1592</v>
      </c>
      <c r="D494" s="6" t="s">
        <v>230</v>
      </c>
      <c r="E494" s="6" t="s">
        <v>1334</v>
      </c>
      <c r="F494" s="6" t="s">
        <v>30</v>
      </c>
      <c r="G494" s="6" t="s">
        <v>1344</v>
      </c>
      <c r="H494" s="56" t="s">
        <v>1280</v>
      </c>
      <c r="I494" s="6" t="s">
        <v>30</v>
      </c>
      <c r="J494" s="6" t="s">
        <v>1344</v>
      </c>
      <c r="K494" s="54">
        <v>0.82130000000000003</v>
      </c>
      <c r="L494" s="56" t="str">
        <f t="shared" si="69"/>
        <v>10500</v>
      </c>
      <c r="M494" s="55"/>
      <c r="N494" s="8">
        <f t="shared" si="64"/>
        <v>174.863461</v>
      </c>
      <c r="O494" s="8">
        <f t="shared" si="65"/>
        <v>138.21393799999998</v>
      </c>
      <c r="P494" s="8">
        <f t="shared" si="66"/>
        <v>52.290447999999998</v>
      </c>
      <c r="Q494" s="51"/>
      <c r="R494" s="8">
        <f t="shared" si="67"/>
        <v>1254.9707519999999</v>
      </c>
      <c r="S494" s="8">
        <f t="shared" si="68"/>
        <v>416.84073999999998</v>
      </c>
      <c r="T494" s="8">
        <f t="shared" si="63"/>
        <v>926.83886999999993</v>
      </c>
    </row>
    <row r="495" spans="1:20">
      <c r="A495" s="57">
        <v>25980</v>
      </c>
      <c r="B495" s="58" t="s">
        <v>1593</v>
      </c>
      <c r="C495" s="58" t="s">
        <v>1594</v>
      </c>
      <c r="D495" s="6" t="s">
        <v>1235</v>
      </c>
      <c r="E495" s="6" t="s">
        <v>1334</v>
      </c>
      <c r="F495" s="6" t="s">
        <v>30</v>
      </c>
      <c r="G495" s="6" t="s">
        <v>1595</v>
      </c>
      <c r="H495" s="56" t="s">
        <v>1596</v>
      </c>
      <c r="I495" s="6" t="s">
        <v>30</v>
      </c>
      <c r="J495" s="6" t="s">
        <v>1595</v>
      </c>
      <c r="K495" s="54">
        <v>0.85389999999999999</v>
      </c>
      <c r="L495" s="56" t="str">
        <f t="shared" si="69"/>
        <v>25980</v>
      </c>
      <c r="M495" s="55"/>
      <c r="N495" s="8">
        <f t="shared" si="64"/>
        <v>179.32868299999998</v>
      </c>
      <c r="O495" s="8">
        <f t="shared" si="65"/>
        <v>141.74321399999999</v>
      </c>
      <c r="P495" s="8">
        <f t="shared" si="66"/>
        <v>53.625743999999997</v>
      </c>
      <c r="Q495" s="51"/>
      <c r="R495" s="8">
        <f t="shared" si="67"/>
        <v>1287.0178559999999</v>
      </c>
      <c r="S495" s="8">
        <f t="shared" si="68"/>
        <v>424.98422000000005</v>
      </c>
      <c r="T495" s="8">
        <f t="shared" si="63"/>
        <v>948.67760999999996</v>
      </c>
    </row>
    <row r="496" spans="1:20">
      <c r="A496" s="57">
        <v>12260</v>
      </c>
      <c r="B496" s="58" t="s">
        <v>1597</v>
      </c>
      <c r="C496" s="58" t="s">
        <v>1598</v>
      </c>
      <c r="D496" s="6" t="s">
        <v>442</v>
      </c>
      <c r="E496" s="6" t="s">
        <v>1334</v>
      </c>
      <c r="F496" s="6" t="s">
        <v>30</v>
      </c>
      <c r="G496" s="6" t="s">
        <v>1392</v>
      </c>
      <c r="H496" s="56" t="s">
        <v>1393</v>
      </c>
      <c r="I496" s="6" t="s">
        <v>30</v>
      </c>
      <c r="J496" s="6" t="s">
        <v>1392</v>
      </c>
      <c r="K496" s="54">
        <v>0.86829999999999996</v>
      </c>
      <c r="L496" s="56" t="str">
        <f t="shared" si="69"/>
        <v>12260</v>
      </c>
      <c r="M496" s="55"/>
      <c r="N496" s="8">
        <f t="shared" si="64"/>
        <v>181.301051</v>
      </c>
      <c r="O496" s="8">
        <f t="shared" si="65"/>
        <v>143.30215799999999</v>
      </c>
      <c r="P496" s="8">
        <f t="shared" si="66"/>
        <v>54.215567999999998</v>
      </c>
      <c r="Q496" s="51"/>
      <c r="R496" s="8">
        <f t="shared" si="67"/>
        <v>1301.173632</v>
      </c>
      <c r="S496" s="8">
        <f t="shared" si="68"/>
        <v>428.58134000000001</v>
      </c>
      <c r="T496" s="8">
        <f t="shared" si="63"/>
        <v>958.32416999999998</v>
      </c>
    </row>
    <row r="497" spans="1:20">
      <c r="A497" s="57">
        <v>25980</v>
      </c>
      <c r="B497" s="58" t="s">
        <v>1599</v>
      </c>
      <c r="C497" s="58" t="s">
        <v>1600</v>
      </c>
      <c r="D497" s="6" t="s">
        <v>1601</v>
      </c>
      <c r="E497" s="6" t="s">
        <v>1334</v>
      </c>
      <c r="F497" s="6" t="s">
        <v>30</v>
      </c>
      <c r="G497" s="6" t="s">
        <v>1595</v>
      </c>
      <c r="H497" s="56" t="s">
        <v>1596</v>
      </c>
      <c r="I497" s="6" t="s">
        <v>30</v>
      </c>
      <c r="J497" s="6" t="s">
        <v>1595</v>
      </c>
      <c r="K497" s="54">
        <v>0.85389999999999999</v>
      </c>
      <c r="L497" s="56" t="str">
        <f t="shared" si="69"/>
        <v>25980</v>
      </c>
      <c r="M497" s="55"/>
      <c r="N497" s="8">
        <f t="shared" si="64"/>
        <v>179.32868299999998</v>
      </c>
      <c r="O497" s="8">
        <f t="shared" si="65"/>
        <v>141.74321399999999</v>
      </c>
      <c r="P497" s="8">
        <f t="shared" si="66"/>
        <v>53.625743999999997</v>
      </c>
      <c r="Q497" s="51"/>
      <c r="R497" s="8">
        <f t="shared" si="67"/>
        <v>1287.0178559999999</v>
      </c>
      <c r="S497" s="8">
        <f t="shared" si="68"/>
        <v>424.98422000000005</v>
      </c>
      <c r="T497" s="8">
        <f t="shared" si="63"/>
        <v>948.67760999999996</v>
      </c>
    </row>
    <row r="498" spans="1:20">
      <c r="A498" s="57">
        <v>46660</v>
      </c>
      <c r="B498" s="58" t="s">
        <v>1602</v>
      </c>
      <c r="C498" s="58" t="s">
        <v>1603</v>
      </c>
      <c r="D498" s="6" t="s">
        <v>240</v>
      </c>
      <c r="E498" s="6" t="s">
        <v>1334</v>
      </c>
      <c r="F498" s="6" t="s">
        <v>30</v>
      </c>
      <c r="G498" s="6" t="s">
        <v>1379</v>
      </c>
      <c r="H498" s="56" t="s">
        <v>1380</v>
      </c>
      <c r="I498" s="6" t="s">
        <v>30</v>
      </c>
      <c r="J498" s="6" t="s">
        <v>1379</v>
      </c>
      <c r="K498" s="54">
        <v>0.8</v>
      </c>
      <c r="L498" s="56" t="str">
        <f t="shared" si="69"/>
        <v>46660</v>
      </c>
      <c r="M498" s="55"/>
      <c r="N498" s="8">
        <f t="shared" si="64"/>
        <v>171.946</v>
      </c>
      <c r="O498" s="8">
        <f t="shared" si="65"/>
        <v>135.90800000000002</v>
      </c>
      <c r="P498" s="8">
        <f t="shared" si="66"/>
        <v>51.417999999999999</v>
      </c>
      <c r="Q498" s="51"/>
      <c r="R498" s="8">
        <f t="shared" si="67"/>
        <v>1234.0319999999999</v>
      </c>
      <c r="S498" s="8">
        <f t="shared" si="68"/>
        <v>411.52000000000004</v>
      </c>
      <c r="T498" s="8">
        <f t="shared" si="63"/>
        <v>912.56999999999994</v>
      </c>
    </row>
    <row r="499" spans="1:20">
      <c r="A499" s="57">
        <v>99911</v>
      </c>
      <c r="B499" s="58" t="s">
        <v>1604</v>
      </c>
      <c r="C499" s="58" t="s">
        <v>1605</v>
      </c>
      <c r="D499" s="6" t="s">
        <v>1606</v>
      </c>
      <c r="E499" s="6" t="s">
        <v>1334</v>
      </c>
      <c r="F499" s="6" t="s">
        <v>24</v>
      </c>
      <c r="G499" s="6" t="s">
        <v>1335</v>
      </c>
      <c r="H499" s="56">
        <v>99911</v>
      </c>
      <c r="I499" s="6" t="s">
        <v>24</v>
      </c>
      <c r="J499" s="6" t="s">
        <v>1335</v>
      </c>
      <c r="K499" s="54">
        <v>0.8</v>
      </c>
      <c r="L499" s="56">
        <f t="shared" si="69"/>
        <v>99911</v>
      </c>
      <c r="M499" s="55"/>
      <c r="N499" s="8">
        <f t="shared" si="64"/>
        <v>171.946</v>
      </c>
      <c r="O499" s="8">
        <f t="shared" si="65"/>
        <v>135.90800000000002</v>
      </c>
      <c r="P499" s="8">
        <f t="shared" si="66"/>
        <v>51.417999999999999</v>
      </c>
      <c r="Q499" s="51"/>
      <c r="R499" s="8">
        <f t="shared" si="67"/>
        <v>1234.0319999999999</v>
      </c>
      <c r="S499" s="8">
        <f t="shared" si="68"/>
        <v>411.52000000000004</v>
      </c>
      <c r="T499" s="8">
        <f t="shared" si="63"/>
        <v>912.56999999999994</v>
      </c>
    </row>
    <row r="500" spans="1:20">
      <c r="A500" s="57">
        <v>99911</v>
      </c>
      <c r="B500" s="58" t="s">
        <v>1607</v>
      </c>
      <c r="C500" s="58" t="s">
        <v>1608</v>
      </c>
      <c r="D500" s="6" t="s">
        <v>243</v>
      </c>
      <c r="E500" s="6" t="s">
        <v>1334</v>
      </c>
      <c r="F500" s="6" t="s">
        <v>24</v>
      </c>
      <c r="G500" s="6" t="s">
        <v>1335</v>
      </c>
      <c r="H500" s="56">
        <v>99911</v>
      </c>
      <c r="I500" s="6" t="s">
        <v>24</v>
      </c>
      <c r="J500" s="6" t="s">
        <v>1335</v>
      </c>
      <c r="K500" s="54">
        <v>0.8</v>
      </c>
      <c r="L500" s="56">
        <f t="shared" si="69"/>
        <v>99911</v>
      </c>
      <c r="M500" s="55"/>
      <c r="N500" s="8">
        <f t="shared" si="64"/>
        <v>171.946</v>
      </c>
      <c r="O500" s="8">
        <f t="shared" si="65"/>
        <v>135.90800000000002</v>
      </c>
      <c r="P500" s="8">
        <f t="shared" si="66"/>
        <v>51.417999999999999</v>
      </c>
      <c r="Q500" s="51"/>
      <c r="R500" s="8">
        <f t="shared" si="67"/>
        <v>1234.0319999999999</v>
      </c>
      <c r="S500" s="8">
        <f t="shared" si="68"/>
        <v>411.52000000000004</v>
      </c>
      <c r="T500" s="8">
        <f t="shared" si="63"/>
        <v>912.56999999999994</v>
      </c>
    </row>
    <row r="501" spans="1:20">
      <c r="A501" s="57">
        <v>12020</v>
      </c>
      <c r="B501" s="58" t="s">
        <v>1609</v>
      </c>
      <c r="C501" s="58" t="s">
        <v>1610</v>
      </c>
      <c r="D501" s="6" t="s">
        <v>246</v>
      </c>
      <c r="E501" s="6" t="s">
        <v>1334</v>
      </c>
      <c r="F501" s="6" t="s">
        <v>30</v>
      </c>
      <c r="G501" s="6" t="s">
        <v>1427</v>
      </c>
      <c r="H501" s="56" t="s">
        <v>1428</v>
      </c>
      <c r="I501" s="6" t="s">
        <v>30</v>
      </c>
      <c r="J501" s="6" t="s">
        <v>1427</v>
      </c>
      <c r="K501" s="54">
        <v>0.87450000000000006</v>
      </c>
      <c r="L501" s="56" t="str">
        <f t="shared" si="69"/>
        <v>12020</v>
      </c>
      <c r="M501" s="55"/>
      <c r="N501" s="8">
        <f t="shared" si="64"/>
        <v>182.15026499999999</v>
      </c>
      <c r="O501" s="8">
        <f t="shared" si="65"/>
        <v>143.97336999999999</v>
      </c>
      <c r="P501" s="8">
        <f t="shared" si="66"/>
        <v>54.469520000000003</v>
      </c>
      <c r="Q501" s="51"/>
      <c r="R501" s="8">
        <f t="shared" si="67"/>
        <v>1307.2684800000002</v>
      </c>
      <c r="S501" s="8">
        <f t="shared" si="68"/>
        <v>430.13010000000003</v>
      </c>
      <c r="T501" s="8">
        <f t="shared" si="63"/>
        <v>962.47754999999995</v>
      </c>
    </row>
    <row r="502" spans="1:20">
      <c r="A502" s="57">
        <v>17980</v>
      </c>
      <c r="B502" s="58" t="s">
        <v>1611</v>
      </c>
      <c r="C502" s="58" t="s">
        <v>1612</v>
      </c>
      <c r="D502" s="6" t="s">
        <v>252</v>
      </c>
      <c r="E502" s="6" t="s">
        <v>1334</v>
      </c>
      <c r="F502" s="6" t="s">
        <v>30</v>
      </c>
      <c r="G502" s="6" t="s">
        <v>285</v>
      </c>
      <c r="H502" s="56" t="s">
        <v>286</v>
      </c>
      <c r="I502" s="6" t="s">
        <v>30</v>
      </c>
      <c r="J502" s="6" t="s">
        <v>285</v>
      </c>
      <c r="K502" s="54">
        <v>0.8</v>
      </c>
      <c r="L502" s="56" t="str">
        <f t="shared" si="69"/>
        <v>17980</v>
      </c>
      <c r="M502" s="55"/>
      <c r="N502" s="8">
        <f t="shared" si="64"/>
        <v>171.946</v>
      </c>
      <c r="O502" s="8">
        <f t="shared" si="65"/>
        <v>135.90800000000002</v>
      </c>
      <c r="P502" s="8">
        <f t="shared" si="66"/>
        <v>51.417999999999999</v>
      </c>
      <c r="Q502" s="51"/>
      <c r="R502" s="8">
        <f t="shared" si="67"/>
        <v>1234.0319999999999</v>
      </c>
      <c r="S502" s="8">
        <f t="shared" si="68"/>
        <v>411.52000000000004</v>
      </c>
      <c r="T502" s="8">
        <f t="shared" si="63"/>
        <v>912.56999999999994</v>
      </c>
    </row>
    <row r="503" spans="1:20">
      <c r="A503" s="57">
        <v>12260</v>
      </c>
      <c r="B503" s="58" t="s">
        <v>1613</v>
      </c>
      <c r="C503" s="58" t="s">
        <v>1614</v>
      </c>
      <c r="D503" s="6" t="s">
        <v>1615</v>
      </c>
      <c r="E503" s="6" t="s">
        <v>1334</v>
      </c>
      <c r="F503" s="6" t="s">
        <v>30</v>
      </c>
      <c r="G503" s="6" t="s">
        <v>1392</v>
      </c>
      <c r="H503" s="56" t="s">
        <v>1393</v>
      </c>
      <c r="I503" s="6" t="s">
        <v>30</v>
      </c>
      <c r="J503" s="6" t="s">
        <v>1392</v>
      </c>
      <c r="K503" s="54">
        <v>0.86829999999999996</v>
      </c>
      <c r="L503" s="56" t="str">
        <f t="shared" ref="L503:L533" si="70">H503</f>
        <v>12260</v>
      </c>
      <c r="M503" s="55"/>
      <c r="N503" s="8">
        <f t="shared" si="64"/>
        <v>181.301051</v>
      </c>
      <c r="O503" s="8">
        <f t="shared" si="65"/>
        <v>143.30215799999999</v>
      </c>
      <c r="P503" s="8">
        <f t="shared" si="66"/>
        <v>54.215567999999998</v>
      </c>
      <c r="Q503" s="51"/>
      <c r="R503" s="8">
        <f t="shared" si="67"/>
        <v>1301.173632</v>
      </c>
      <c r="S503" s="8">
        <f t="shared" si="68"/>
        <v>428.58134000000001</v>
      </c>
      <c r="T503" s="8">
        <f t="shared" si="63"/>
        <v>958.32416999999998</v>
      </c>
    </row>
    <row r="504" spans="1:20">
      <c r="A504" s="57">
        <v>15260</v>
      </c>
      <c r="B504" s="58" t="s">
        <v>1616</v>
      </c>
      <c r="C504" s="58" t="s">
        <v>1617</v>
      </c>
      <c r="D504" s="6" t="s">
        <v>1618</v>
      </c>
      <c r="E504" s="6" t="s">
        <v>1334</v>
      </c>
      <c r="F504" s="6" t="s">
        <v>30</v>
      </c>
      <c r="G504" s="6" t="s">
        <v>1374</v>
      </c>
      <c r="H504" s="56" t="s">
        <v>1375</v>
      </c>
      <c r="I504" s="6" t="s">
        <v>30</v>
      </c>
      <c r="J504" s="6" t="s">
        <v>1374</v>
      </c>
      <c r="K504" s="54">
        <v>0.8</v>
      </c>
      <c r="L504" s="56" t="str">
        <f t="shared" si="70"/>
        <v>15260</v>
      </c>
      <c r="M504" s="55"/>
      <c r="N504" s="8">
        <f t="shared" si="64"/>
        <v>171.946</v>
      </c>
      <c r="O504" s="8">
        <f t="shared" si="65"/>
        <v>135.90800000000002</v>
      </c>
      <c r="P504" s="8">
        <f t="shared" si="66"/>
        <v>51.417999999999999</v>
      </c>
      <c r="Q504" s="51"/>
      <c r="R504" s="8">
        <f t="shared" si="67"/>
        <v>1234.0319999999999</v>
      </c>
      <c r="S504" s="8">
        <f t="shared" si="68"/>
        <v>411.52000000000004</v>
      </c>
      <c r="T504" s="8">
        <f t="shared" si="63"/>
        <v>912.56999999999994</v>
      </c>
    </row>
    <row r="505" spans="1:20">
      <c r="A505" s="57">
        <v>12060</v>
      </c>
      <c r="B505" s="58" t="s">
        <v>1619</v>
      </c>
      <c r="C505" s="58" t="s">
        <v>1620</v>
      </c>
      <c r="D505" s="6" t="s">
        <v>1621</v>
      </c>
      <c r="E505" s="6" t="s">
        <v>1334</v>
      </c>
      <c r="F505" s="6" t="s">
        <v>30</v>
      </c>
      <c r="G505" s="6" t="s">
        <v>1353</v>
      </c>
      <c r="H505" s="56" t="s">
        <v>1354</v>
      </c>
      <c r="I505" s="6" t="s">
        <v>30</v>
      </c>
      <c r="J505" s="6" t="s">
        <v>1353</v>
      </c>
      <c r="K505" s="54">
        <v>0.94479999999999997</v>
      </c>
      <c r="L505" s="56" t="str">
        <f t="shared" si="70"/>
        <v>12060</v>
      </c>
      <c r="M505" s="55"/>
      <c r="N505" s="8">
        <f t="shared" si="64"/>
        <v>191.779256</v>
      </c>
      <c r="O505" s="8">
        <f t="shared" si="65"/>
        <v>151.584048</v>
      </c>
      <c r="P505" s="8">
        <f t="shared" si="66"/>
        <v>57.349007999999998</v>
      </c>
      <c r="Q505" s="51"/>
      <c r="R505" s="8">
        <f t="shared" si="67"/>
        <v>1376.3761919999999</v>
      </c>
      <c r="S505" s="8">
        <f t="shared" si="68"/>
        <v>447.69104000000004</v>
      </c>
      <c r="T505" s="8">
        <f t="shared" si="63"/>
        <v>1009.57152</v>
      </c>
    </row>
    <row r="506" spans="1:20">
      <c r="A506" s="57">
        <v>99911</v>
      </c>
      <c r="B506" s="58" t="s">
        <v>1622</v>
      </c>
      <c r="C506" s="58" t="s">
        <v>1623</v>
      </c>
      <c r="D506" s="6" t="s">
        <v>464</v>
      </c>
      <c r="E506" s="6" t="s">
        <v>1334</v>
      </c>
      <c r="F506" s="6" t="s">
        <v>24</v>
      </c>
      <c r="G506" s="6" t="s">
        <v>1335</v>
      </c>
      <c r="H506" s="56">
        <v>99911</v>
      </c>
      <c r="I506" s="6" t="s">
        <v>24</v>
      </c>
      <c r="J506" s="6" t="s">
        <v>1335</v>
      </c>
      <c r="K506" s="54">
        <v>0.8</v>
      </c>
      <c r="L506" s="56">
        <f t="shared" si="70"/>
        <v>99911</v>
      </c>
      <c r="M506" s="55"/>
      <c r="N506" s="8">
        <f t="shared" si="64"/>
        <v>171.946</v>
      </c>
      <c r="O506" s="8">
        <f t="shared" si="65"/>
        <v>135.90800000000002</v>
      </c>
      <c r="P506" s="8">
        <f t="shared" si="66"/>
        <v>51.417999999999999</v>
      </c>
      <c r="Q506" s="51"/>
      <c r="R506" s="8">
        <f t="shared" si="67"/>
        <v>1234.0319999999999</v>
      </c>
      <c r="S506" s="8">
        <f t="shared" si="68"/>
        <v>411.52000000000004</v>
      </c>
      <c r="T506" s="8">
        <f t="shared" si="63"/>
        <v>912.56999999999994</v>
      </c>
    </row>
    <row r="507" spans="1:20">
      <c r="A507" s="57">
        <v>99911</v>
      </c>
      <c r="B507" s="58" t="s">
        <v>1624</v>
      </c>
      <c r="C507" s="58" t="s">
        <v>1625</v>
      </c>
      <c r="D507" s="6" t="s">
        <v>1626</v>
      </c>
      <c r="E507" s="6" t="s">
        <v>1334</v>
      </c>
      <c r="F507" s="6" t="s">
        <v>24</v>
      </c>
      <c r="G507" s="6" t="s">
        <v>1335</v>
      </c>
      <c r="H507" s="56">
        <v>99911</v>
      </c>
      <c r="I507" s="6" t="s">
        <v>24</v>
      </c>
      <c r="J507" s="6" t="s">
        <v>1335</v>
      </c>
      <c r="K507" s="54">
        <v>0.8</v>
      </c>
      <c r="L507" s="56">
        <f t="shared" si="70"/>
        <v>99911</v>
      </c>
      <c r="M507" s="55"/>
      <c r="N507" s="8">
        <f t="shared" si="64"/>
        <v>171.946</v>
      </c>
      <c r="O507" s="8">
        <f t="shared" si="65"/>
        <v>135.90800000000002</v>
      </c>
      <c r="P507" s="8">
        <f t="shared" si="66"/>
        <v>51.417999999999999</v>
      </c>
      <c r="Q507" s="51"/>
      <c r="R507" s="8">
        <f t="shared" si="67"/>
        <v>1234.0319999999999</v>
      </c>
      <c r="S507" s="8">
        <f t="shared" si="68"/>
        <v>411.52000000000004</v>
      </c>
      <c r="T507" s="8">
        <f t="shared" si="63"/>
        <v>912.56999999999994</v>
      </c>
    </row>
    <row r="508" spans="1:20">
      <c r="A508" s="57">
        <v>31420</v>
      </c>
      <c r="B508" s="58" t="s">
        <v>1627</v>
      </c>
      <c r="C508" s="58" t="s">
        <v>1628</v>
      </c>
      <c r="D508" s="6" t="s">
        <v>263</v>
      </c>
      <c r="E508" s="6" t="s">
        <v>1334</v>
      </c>
      <c r="F508" s="6" t="s">
        <v>30</v>
      </c>
      <c r="G508" s="6" t="s">
        <v>1366</v>
      </c>
      <c r="H508" s="56" t="s">
        <v>1367</v>
      </c>
      <c r="I508" s="6" t="s">
        <v>30</v>
      </c>
      <c r="J508" s="6" t="s">
        <v>1366</v>
      </c>
      <c r="K508" s="54">
        <v>0.91690000000000005</v>
      </c>
      <c r="L508" s="56" t="str">
        <f t="shared" si="70"/>
        <v>31420</v>
      </c>
      <c r="M508" s="55"/>
      <c r="N508" s="8">
        <f t="shared" si="64"/>
        <v>187.95779300000001</v>
      </c>
      <c r="O508" s="8">
        <f t="shared" si="65"/>
        <v>148.56359400000002</v>
      </c>
      <c r="P508" s="8">
        <f t="shared" si="66"/>
        <v>56.206223999999999</v>
      </c>
      <c r="Q508" s="51"/>
      <c r="R508" s="8">
        <f t="shared" si="67"/>
        <v>1348.949376</v>
      </c>
      <c r="S508" s="8">
        <f t="shared" si="68"/>
        <v>440.72162000000003</v>
      </c>
      <c r="T508" s="8">
        <f t="shared" si="63"/>
        <v>990.88130999999998</v>
      </c>
    </row>
    <row r="509" spans="1:20">
      <c r="A509" s="57">
        <v>99911</v>
      </c>
      <c r="B509" s="58" t="s">
        <v>1629</v>
      </c>
      <c r="C509" s="58" t="s">
        <v>1630</v>
      </c>
      <c r="D509" s="6" t="s">
        <v>266</v>
      </c>
      <c r="E509" s="6" t="s">
        <v>1334</v>
      </c>
      <c r="F509" s="6" t="s">
        <v>24</v>
      </c>
      <c r="G509" s="6" t="s">
        <v>1335</v>
      </c>
      <c r="H509" s="56">
        <v>99911</v>
      </c>
      <c r="I509" s="6" t="s">
        <v>24</v>
      </c>
      <c r="J509" s="6" t="s">
        <v>1335</v>
      </c>
      <c r="K509" s="54">
        <v>0.8</v>
      </c>
      <c r="L509" s="56">
        <f t="shared" si="70"/>
        <v>99911</v>
      </c>
      <c r="M509" s="55"/>
      <c r="N509" s="8">
        <f t="shared" si="64"/>
        <v>171.946</v>
      </c>
      <c r="O509" s="8">
        <f t="shared" si="65"/>
        <v>135.90800000000002</v>
      </c>
      <c r="P509" s="8">
        <f t="shared" si="66"/>
        <v>51.417999999999999</v>
      </c>
      <c r="Q509" s="51"/>
      <c r="R509" s="8">
        <f t="shared" si="67"/>
        <v>1234.0319999999999</v>
      </c>
      <c r="S509" s="8">
        <f t="shared" si="68"/>
        <v>411.52000000000004</v>
      </c>
      <c r="T509" s="8">
        <f t="shared" si="63"/>
        <v>912.56999999999994</v>
      </c>
    </row>
    <row r="510" spans="1:20">
      <c r="A510" s="57">
        <v>12060</v>
      </c>
      <c r="B510" s="58" t="s">
        <v>1631</v>
      </c>
      <c r="C510" s="58" t="s">
        <v>1632</v>
      </c>
      <c r="D510" s="6" t="s">
        <v>269</v>
      </c>
      <c r="E510" s="6" t="s">
        <v>1334</v>
      </c>
      <c r="F510" s="6" t="s">
        <v>30</v>
      </c>
      <c r="G510" s="6" t="s">
        <v>1353</v>
      </c>
      <c r="H510" s="56" t="s">
        <v>1354</v>
      </c>
      <c r="I510" s="6" t="s">
        <v>30</v>
      </c>
      <c r="J510" s="6" t="s">
        <v>1353</v>
      </c>
      <c r="K510" s="54">
        <v>0.94479999999999997</v>
      </c>
      <c r="L510" s="56" t="str">
        <f t="shared" si="70"/>
        <v>12060</v>
      </c>
      <c r="M510" s="55"/>
      <c r="N510" s="8">
        <f t="shared" si="64"/>
        <v>191.779256</v>
      </c>
      <c r="O510" s="8">
        <f t="shared" si="65"/>
        <v>151.584048</v>
      </c>
      <c r="P510" s="8">
        <f t="shared" si="66"/>
        <v>57.349007999999998</v>
      </c>
      <c r="Q510" s="51"/>
      <c r="R510" s="8">
        <f t="shared" si="67"/>
        <v>1376.3761919999999</v>
      </c>
      <c r="S510" s="8">
        <f t="shared" si="68"/>
        <v>447.69104000000004</v>
      </c>
      <c r="T510" s="8">
        <f t="shared" si="63"/>
        <v>1009.57152</v>
      </c>
    </row>
    <row r="511" spans="1:20">
      <c r="A511" s="57">
        <v>19140</v>
      </c>
      <c r="B511" s="58" t="s">
        <v>1633</v>
      </c>
      <c r="C511" s="58" t="s">
        <v>1634</v>
      </c>
      <c r="D511" s="6" t="s">
        <v>1635</v>
      </c>
      <c r="E511" s="6" t="s">
        <v>1334</v>
      </c>
      <c r="F511" s="6" t="s">
        <v>30</v>
      </c>
      <c r="G511" s="6" t="s">
        <v>1636</v>
      </c>
      <c r="H511" s="56" t="s">
        <v>1637</v>
      </c>
      <c r="I511" s="6" t="s">
        <v>30</v>
      </c>
      <c r="J511" s="6" t="s">
        <v>1636</v>
      </c>
      <c r="K511" s="54">
        <v>0.88780000000000003</v>
      </c>
      <c r="L511" s="56" t="str">
        <f t="shared" si="70"/>
        <v>19140</v>
      </c>
      <c r="M511" s="55"/>
      <c r="N511" s="8">
        <f t="shared" si="64"/>
        <v>183.97196600000001</v>
      </c>
      <c r="O511" s="8">
        <f t="shared" si="65"/>
        <v>145.413228</v>
      </c>
      <c r="P511" s="8">
        <f t="shared" si="66"/>
        <v>55.014288000000001</v>
      </c>
      <c r="Q511" s="51"/>
      <c r="R511" s="8">
        <f t="shared" si="67"/>
        <v>1320.3429120000001</v>
      </c>
      <c r="S511" s="8">
        <f t="shared" si="68"/>
        <v>433.45244000000002</v>
      </c>
      <c r="T511" s="8">
        <f t="shared" si="63"/>
        <v>971.38721999999996</v>
      </c>
    </row>
    <row r="512" spans="1:20">
      <c r="A512" s="57">
        <v>17980</v>
      </c>
      <c r="B512" s="58" t="s">
        <v>1638</v>
      </c>
      <c r="C512" s="58" t="s">
        <v>1639</v>
      </c>
      <c r="D512" s="6" t="s">
        <v>1640</v>
      </c>
      <c r="E512" s="6" t="s">
        <v>1334</v>
      </c>
      <c r="F512" s="6" t="s">
        <v>30</v>
      </c>
      <c r="G512" s="6" t="s">
        <v>285</v>
      </c>
      <c r="H512" s="56" t="s">
        <v>286</v>
      </c>
      <c r="I512" s="6" t="s">
        <v>30</v>
      </c>
      <c r="J512" s="6" t="s">
        <v>285</v>
      </c>
      <c r="K512" s="54">
        <v>0.8</v>
      </c>
      <c r="L512" s="56" t="str">
        <f t="shared" si="70"/>
        <v>17980</v>
      </c>
      <c r="M512" s="55"/>
      <c r="N512" s="8">
        <f t="shared" si="64"/>
        <v>171.946</v>
      </c>
      <c r="O512" s="8">
        <f t="shared" si="65"/>
        <v>135.90800000000002</v>
      </c>
      <c r="P512" s="8">
        <f t="shared" si="66"/>
        <v>51.417999999999999</v>
      </c>
      <c r="Q512" s="51"/>
      <c r="R512" s="8">
        <f t="shared" si="67"/>
        <v>1234.0319999999999</v>
      </c>
      <c r="S512" s="8">
        <f t="shared" si="68"/>
        <v>411.52000000000004</v>
      </c>
      <c r="T512" s="8">
        <f t="shared" si="63"/>
        <v>912.56999999999994</v>
      </c>
    </row>
    <row r="513" spans="1:20">
      <c r="A513" s="57">
        <v>12060</v>
      </c>
      <c r="B513" s="58" t="s">
        <v>1641</v>
      </c>
      <c r="C513" s="58" t="s">
        <v>1642</v>
      </c>
      <c r="D513" s="6" t="s">
        <v>477</v>
      </c>
      <c r="E513" s="6" t="s">
        <v>1334</v>
      </c>
      <c r="F513" s="6" t="s">
        <v>30</v>
      </c>
      <c r="G513" s="6" t="s">
        <v>1353</v>
      </c>
      <c r="H513" s="56" t="s">
        <v>1354</v>
      </c>
      <c r="I513" s="6" t="s">
        <v>30</v>
      </c>
      <c r="J513" s="6" t="s">
        <v>1353</v>
      </c>
      <c r="K513" s="54">
        <v>0.94479999999999997</v>
      </c>
      <c r="L513" s="56" t="str">
        <f t="shared" si="70"/>
        <v>12060</v>
      </c>
      <c r="M513" s="55"/>
      <c r="N513" s="8">
        <f t="shared" si="64"/>
        <v>191.779256</v>
      </c>
      <c r="O513" s="8">
        <f t="shared" si="65"/>
        <v>151.584048</v>
      </c>
      <c r="P513" s="8">
        <f t="shared" si="66"/>
        <v>57.349007999999998</v>
      </c>
      <c r="Q513" s="51"/>
      <c r="R513" s="8">
        <f t="shared" si="67"/>
        <v>1376.3761919999999</v>
      </c>
      <c r="S513" s="8">
        <f t="shared" si="68"/>
        <v>447.69104000000004</v>
      </c>
      <c r="T513" s="8">
        <f t="shared" si="63"/>
        <v>1009.57152</v>
      </c>
    </row>
    <row r="514" spans="1:20">
      <c r="A514" s="57">
        <v>12020</v>
      </c>
      <c r="B514" s="58" t="s">
        <v>1643</v>
      </c>
      <c r="C514" s="58" t="s">
        <v>1644</v>
      </c>
      <c r="D514" s="6" t="s">
        <v>1645</v>
      </c>
      <c r="E514" s="6" t="s">
        <v>1334</v>
      </c>
      <c r="F514" s="6" t="s">
        <v>30</v>
      </c>
      <c r="G514" s="6" t="s">
        <v>1427</v>
      </c>
      <c r="H514" s="56" t="s">
        <v>1428</v>
      </c>
      <c r="I514" s="6" t="s">
        <v>30</v>
      </c>
      <c r="J514" s="6" t="s">
        <v>1427</v>
      </c>
      <c r="K514" s="54">
        <v>0.87450000000000006</v>
      </c>
      <c r="L514" s="56" t="str">
        <f t="shared" si="70"/>
        <v>12020</v>
      </c>
      <c r="M514" s="55"/>
      <c r="N514" s="8">
        <f t="shared" si="64"/>
        <v>182.15026499999999</v>
      </c>
      <c r="O514" s="8">
        <f t="shared" si="65"/>
        <v>143.97336999999999</v>
      </c>
      <c r="P514" s="8">
        <f t="shared" si="66"/>
        <v>54.469520000000003</v>
      </c>
      <c r="Q514" s="51"/>
      <c r="R514" s="8">
        <f t="shared" si="67"/>
        <v>1307.2684800000002</v>
      </c>
      <c r="S514" s="8">
        <f t="shared" si="68"/>
        <v>430.13010000000003</v>
      </c>
      <c r="T514" s="8">
        <f t="shared" si="63"/>
        <v>962.47754999999995</v>
      </c>
    </row>
    <row r="515" spans="1:20">
      <c r="A515" s="57">
        <v>12020</v>
      </c>
      <c r="B515" s="58" t="s">
        <v>1646</v>
      </c>
      <c r="C515" s="58" t="s">
        <v>1647</v>
      </c>
      <c r="D515" s="6" t="s">
        <v>1648</v>
      </c>
      <c r="E515" s="6" t="s">
        <v>1334</v>
      </c>
      <c r="F515" s="6" t="s">
        <v>30</v>
      </c>
      <c r="G515" s="6" t="s">
        <v>1427</v>
      </c>
      <c r="H515" s="56" t="s">
        <v>1428</v>
      </c>
      <c r="I515" s="6" t="s">
        <v>30</v>
      </c>
      <c r="J515" s="6" t="s">
        <v>1427</v>
      </c>
      <c r="K515" s="54">
        <v>0.87450000000000006</v>
      </c>
      <c r="L515" s="56" t="str">
        <f t="shared" si="70"/>
        <v>12020</v>
      </c>
      <c r="M515" s="55"/>
      <c r="N515" s="8">
        <f t="shared" si="64"/>
        <v>182.15026499999999</v>
      </c>
      <c r="O515" s="8">
        <f t="shared" si="65"/>
        <v>143.97336999999999</v>
      </c>
      <c r="P515" s="8">
        <f t="shared" si="66"/>
        <v>54.469520000000003</v>
      </c>
      <c r="Q515" s="51"/>
      <c r="R515" s="8">
        <f t="shared" si="67"/>
        <v>1307.2684800000002</v>
      </c>
      <c r="S515" s="8">
        <f t="shared" si="68"/>
        <v>430.13010000000003</v>
      </c>
      <c r="T515" s="8">
        <f t="shared" si="63"/>
        <v>962.47754999999995</v>
      </c>
    </row>
    <row r="516" spans="1:20">
      <c r="A516" s="57">
        <v>12060</v>
      </c>
      <c r="B516" s="58" t="s">
        <v>1649</v>
      </c>
      <c r="C516" s="58" t="s">
        <v>1650</v>
      </c>
      <c r="D516" s="6" t="s">
        <v>1651</v>
      </c>
      <c r="E516" s="6" t="s">
        <v>1334</v>
      </c>
      <c r="F516" s="6" t="s">
        <v>30</v>
      </c>
      <c r="G516" s="6" t="s">
        <v>1353</v>
      </c>
      <c r="H516" s="56" t="s">
        <v>1354</v>
      </c>
      <c r="I516" s="6" t="s">
        <v>30</v>
      </c>
      <c r="J516" s="6" t="s">
        <v>1353</v>
      </c>
      <c r="K516" s="54">
        <v>0.94479999999999997</v>
      </c>
      <c r="L516" s="56" t="str">
        <f t="shared" si="70"/>
        <v>12060</v>
      </c>
      <c r="M516" s="55"/>
      <c r="N516" s="8">
        <f t="shared" si="64"/>
        <v>191.779256</v>
      </c>
      <c r="O516" s="8">
        <f t="shared" si="65"/>
        <v>151.584048</v>
      </c>
      <c r="P516" s="8">
        <f t="shared" si="66"/>
        <v>57.349007999999998</v>
      </c>
      <c r="Q516" s="51"/>
      <c r="R516" s="8">
        <f t="shared" si="67"/>
        <v>1376.3761919999999</v>
      </c>
      <c r="S516" s="8">
        <f t="shared" si="68"/>
        <v>447.69104000000004</v>
      </c>
      <c r="T516" s="8">
        <f t="shared" si="63"/>
        <v>1009.57152</v>
      </c>
    </row>
    <row r="517" spans="1:20">
      <c r="A517" s="57">
        <v>47580</v>
      </c>
      <c r="B517" s="58" t="s">
        <v>1652</v>
      </c>
      <c r="C517" s="58" t="s">
        <v>1653</v>
      </c>
      <c r="D517" s="6" t="s">
        <v>1654</v>
      </c>
      <c r="E517" s="6" t="s">
        <v>1334</v>
      </c>
      <c r="F517" s="6" t="s">
        <v>30</v>
      </c>
      <c r="G517" s="6" t="s">
        <v>1560</v>
      </c>
      <c r="H517" s="56" t="s">
        <v>1561</v>
      </c>
      <c r="I517" s="6" t="s">
        <v>30</v>
      </c>
      <c r="J517" s="6" t="s">
        <v>1560</v>
      </c>
      <c r="K517" s="54">
        <v>0.8</v>
      </c>
      <c r="L517" s="56" t="str">
        <f t="shared" si="70"/>
        <v>47580</v>
      </c>
      <c r="M517" s="55"/>
      <c r="N517" s="8">
        <f t="shared" si="64"/>
        <v>171.946</v>
      </c>
      <c r="O517" s="8">
        <f t="shared" si="65"/>
        <v>135.90800000000002</v>
      </c>
      <c r="P517" s="8">
        <f t="shared" si="66"/>
        <v>51.417999999999999</v>
      </c>
      <c r="Q517" s="51"/>
      <c r="R517" s="8">
        <f t="shared" si="67"/>
        <v>1234.0319999999999</v>
      </c>
      <c r="S517" s="8">
        <f t="shared" si="68"/>
        <v>411.52000000000004</v>
      </c>
      <c r="T517" s="8">
        <f t="shared" si="63"/>
        <v>912.56999999999994</v>
      </c>
    </row>
    <row r="518" spans="1:20">
      <c r="A518" s="57">
        <v>12060</v>
      </c>
      <c r="B518" s="58" t="s">
        <v>1655</v>
      </c>
      <c r="C518" s="58" t="s">
        <v>1656</v>
      </c>
      <c r="D518" s="6" t="s">
        <v>275</v>
      </c>
      <c r="E518" s="6" t="s">
        <v>1334</v>
      </c>
      <c r="F518" s="6" t="s">
        <v>30</v>
      </c>
      <c r="G518" s="6" t="s">
        <v>1353</v>
      </c>
      <c r="H518" s="56" t="s">
        <v>1354</v>
      </c>
      <c r="I518" s="6" t="s">
        <v>30</v>
      </c>
      <c r="J518" s="6" t="s">
        <v>1353</v>
      </c>
      <c r="K518" s="54">
        <v>0.94479999999999997</v>
      </c>
      <c r="L518" s="56" t="str">
        <f t="shared" si="70"/>
        <v>12060</v>
      </c>
      <c r="M518" s="55"/>
      <c r="N518" s="8">
        <f t="shared" si="64"/>
        <v>191.779256</v>
      </c>
      <c r="O518" s="8">
        <f t="shared" si="65"/>
        <v>151.584048</v>
      </c>
      <c r="P518" s="8">
        <f t="shared" si="66"/>
        <v>57.349007999999998</v>
      </c>
      <c r="Q518" s="51"/>
      <c r="R518" s="8">
        <f t="shared" si="67"/>
        <v>1376.3761919999999</v>
      </c>
      <c r="S518" s="8">
        <f t="shared" si="68"/>
        <v>447.69104000000004</v>
      </c>
      <c r="T518" s="8">
        <f t="shared" si="63"/>
        <v>1009.57152</v>
      </c>
    </row>
    <row r="519" spans="1:20">
      <c r="A519" s="57">
        <v>99911</v>
      </c>
      <c r="B519" s="58" t="s">
        <v>1657</v>
      </c>
      <c r="C519" s="58" t="s">
        <v>1658</v>
      </c>
      <c r="D519" s="6" t="s">
        <v>1659</v>
      </c>
      <c r="E519" s="6" t="s">
        <v>1334</v>
      </c>
      <c r="F519" s="6" t="s">
        <v>24</v>
      </c>
      <c r="G519" s="6" t="s">
        <v>1335</v>
      </c>
      <c r="H519" s="56">
        <v>99911</v>
      </c>
      <c r="I519" s="6" t="s">
        <v>24</v>
      </c>
      <c r="J519" s="6" t="s">
        <v>1335</v>
      </c>
      <c r="K519" s="54">
        <v>0.8</v>
      </c>
      <c r="L519" s="56">
        <f t="shared" si="70"/>
        <v>99911</v>
      </c>
      <c r="M519" s="55"/>
      <c r="N519" s="8">
        <f t="shared" si="64"/>
        <v>171.946</v>
      </c>
      <c r="O519" s="8">
        <f t="shared" si="65"/>
        <v>135.90800000000002</v>
      </c>
      <c r="P519" s="8">
        <f t="shared" si="66"/>
        <v>51.417999999999999</v>
      </c>
      <c r="Q519" s="51"/>
      <c r="R519" s="8">
        <f t="shared" si="67"/>
        <v>1234.0319999999999</v>
      </c>
      <c r="S519" s="8">
        <f t="shared" si="68"/>
        <v>411.52000000000004</v>
      </c>
      <c r="T519" s="8">
        <f t="shared" si="63"/>
        <v>912.56999999999994</v>
      </c>
    </row>
    <row r="520" spans="1:20">
      <c r="A520" s="57">
        <v>12060</v>
      </c>
      <c r="B520" s="58" t="s">
        <v>1660</v>
      </c>
      <c r="C520" s="58" t="s">
        <v>1661</v>
      </c>
      <c r="D520" s="6" t="s">
        <v>278</v>
      </c>
      <c r="E520" s="6" t="s">
        <v>1334</v>
      </c>
      <c r="F520" s="6" t="s">
        <v>30</v>
      </c>
      <c r="G520" s="6" t="s">
        <v>1353</v>
      </c>
      <c r="H520" s="56" t="s">
        <v>1354</v>
      </c>
      <c r="I520" s="6" t="s">
        <v>30</v>
      </c>
      <c r="J520" s="6" t="s">
        <v>1353</v>
      </c>
      <c r="K520" s="54">
        <v>0.94479999999999997</v>
      </c>
      <c r="L520" s="56" t="str">
        <f t="shared" si="70"/>
        <v>12060</v>
      </c>
      <c r="M520" s="55"/>
      <c r="N520" s="8">
        <f t="shared" si="64"/>
        <v>191.779256</v>
      </c>
      <c r="O520" s="8">
        <f t="shared" si="65"/>
        <v>151.584048</v>
      </c>
      <c r="P520" s="8">
        <f t="shared" si="66"/>
        <v>57.349007999999998</v>
      </c>
      <c r="Q520" s="51"/>
      <c r="R520" s="8">
        <f t="shared" si="67"/>
        <v>1376.3761919999999</v>
      </c>
      <c r="S520" s="8">
        <f t="shared" si="68"/>
        <v>447.69104000000004</v>
      </c>
      <c r="T520" s="8">
        <f t="shared" si="63"/>
        <v>1009.57152</v>
      </c>
    </row>
    <row r="521" spans="1:20">
      <c r="A521" s="57">
        <v>99911</v>
      </c>
      <c r="B521" s="58" t="s">
        <v>1662</v>
      </c>
      <c r="C521" s="58" t="s">
        <v>1663</v>
      </c>
      <c r="D521" s="6" t="s">
        <v>493</v>
      </c>
      <c r="E521" s="6" t="s">
        <v>1334</v>
      </c>
      <c r="F521" s="6" t="s">
        <v>24</v>
      </c>
      <c r="G521" s="6" t="s">
        <v>1335</v>
      </c>
      <c r="H521" s="56">
        <v>99911</v>
      </c>
      <c r="I521" s="6" t="s">
        <v>24</v>
      </c>
      <c r="J521" s="6" t="s">
        <v>1335</v>
      </c>
      <c r="K521" s="54">
        <v>0.8</v>
      </c>
      <c r="L521" s="56">
        <f t="shared" si="70"/>
        <v>99911</v>
      </c>
      <c r="M521" s="55"/>
      <c r="N521" s="8">
        <f t="shared" si="64"/>
        <v>171.946</v>
      </c>
      <c r="O521" s="8">
        <f t="shared" si="65"/>
        <v>135.90800000000002</v>
      </c>
      <c r="P521" s="8">
        <f t="shared" si="66"/>
        <v>51.417999999999999</v>
      </c>
      <c r="Q521" s="51"/>
      <c r="R521" s="8">
        <f t="shared" si="67"/>
        <v>1234.0319999999999</v>
      </c>
      <c r="S521" s="8">
        <f t="shared" si="68"/>
        <v>411.52000000000004</v>
      </c>
      <c r="T521" s="8">
        <f t="shared" ref="T521:T584" si="71">(K521*669.9)+376.65</f>
        <v>912.56999999999994</v>
      </c>
    </row>
    <row r="522" spans="1:20">
      <c r="A522" s="75">
        <v>47580</v>
      </c>
      <c r="B522" s="76" t="s">
        <v>1664</v>
      </c>
      <c r="C522" s="76" t="s">
        <v>1665</v>
      </c>
      <c r="D522" s="77" t="s">
        <v>502</v>
      </c>
      <c r="E522" s="77" t="s">
        <v>1334</v>
      </c>
      <c r="F522" s="77" t="s">
        <v>30</v>
      </c>
      <c r="G522" s="77" t="s">
        <v>1560</v>
      </c>
      <c r="H522" s="78">
        <v>99911</v>
      </c>
      <c r="I522" s="77" t="s">
        <v>24</v>
      </c>
      <c r="J522" s="77" t="s">
        <v>1335</v>
      </c>
      <c r="K522" s="79">
        <v>0.8</v>
      </c>
      <c r="L522" s="78">
        <f t="shared" si="70"/>
        <v>99911</v>
      </c>
      <c r="M522" s="55"/>
      <c r="N522" s="80">
        <f t="shared" si="64"/>
        <v>171.946</v>
      </c>
      <c r="O522" s="80">
        <f t="shared" si="65"/>
        <v>135.90800000000002</v>
      </c>
      <c r="P522" s="80">
        <f t="shared" si="66"/>
        <v>51.417999999999999</v>
      </c>
      <c r="Q522" s="51"/>
      <c r="R522" s="80">
        <f t="shared" si="67"/>
        <v>1234.0319999999999</v>
      </c>
      <c r="S522" s="80">
        <f t="shared" si="68"/>
        <v>411.52000000000004</v>
      </c>
      <c r="T522" s="80">
        <f t="shared" si="71"/>
        <v>912.56999999999994</v>
      </c>
    </row>
    <row r="523" spans="1:20">
      <c r="A523" s="57">
        <v>99911</v>
      </c>
      <c r="B523" s="58" t="s">
        <v>1666</v>
      </c>
      <c r="C523" s="58" t="s">
        <v>1667</v>
      </c>
      <c r="D523" s="6" t="s">
        <v>1292</v>
      </c>
      <c r="E523" s="6" t="s">
        <v>1334</v>
      </c>
      <c r="F523" s="6" t="s">
        <v>24</v>
      </c>
      <c r="G523" s="6" t="s">
        <v>1335</v>
      </c>
      <c r="H523" s="56">
        <v>99911</v>
      </c>
      <c r="I523" s="6" t="s">
        <v>24</v>
      </c>
      <c r="J523" s="6" t="s">
        <v>1335</v>
      </c>
      <c r="K523" s="54">
        <v>0.8</v>
      </c>
      <c r="L523" s="56">
        <f t="shared" si="70"/>
        <v>99911</v>
      </c>
      <c r="M523" s="55"/>
      <c r="N523" s="8">
        <f t="shared" ref="N523:N584" si="72">(K523*136.97)+62.37</f>
        <v>171.946</v>
      </c>
      <c r="O523" s="8">
        <f t="shared" ref="O523:O584" si="73">(K523*108.26)+49.3</f>
        <v>135.90800000000002</v>
      </c>
      <c r="P523" s="8">
        <f t="shared" ref="P523:P584" si="74">(K523*40.96)+18.65</f>
        <v>51.417999999999999</v>
      </c>
      <c r="Q523" s="51"/>
      <c r="R523" s="8">
        <f t="shared" ref="R523:R584" si="75">((K523*40.96)+18.65)*24</f>
        <v>1234.0319999999999</v>
      </c>
      <c r="S523" s="8">
        <f t="shared" ref="S523:S584" si="76">(K523*249.8)+211.68</f>
        <v>411.52000000000004</v>
      </c>
      <c r="T523" s="8">
        <f t="shared" si="71"/>
        <v>912.56999999999994</v>
      </c>
    </row>
    <row r="524" spans="1:20">
      <c r="A524" s="57">
        <v>99911</v>
      </c>
      <c r="B524" s="58" t="s">
        <v>1668</v>
      </c>
      <c r="C524" s="58" t="s">
        <v>1669</v>
      </c>
      <c r="D524" s="6" t="s">
        <v>1670</v>
      </c>
      <c r="E524" s="6" t="s">
        <v>1334</v>
      </c>
      <c r="F524" s="6" t="s">
        <v>24</v>
      </c>
      <c r="G524" s="6" t="s">
        <v>1335</v>
      </c>
      <c r="H524" s="56">
        <v>99911</v>
      </c>
      <c r="I524" s="6" t="s">
        <v>24</v>
      </c>
      <c r="J524" s="6" t="s">
        <v>1335</v>
      </c>
      <c r="K524" s="54">
        <v>0.8</v>
      </c>
      <c r="L524" s="56">
        <f t="shared" si="70"/>
        <v>99911</v>
      </c>
      <c r="M524" s="55"/>
      <c r="N524" s="8">
        <f t="shared" si="72"/>
        <v>171.946</v>
      </c>
      <c r="O524" s="8">
        <f t="shared" si="73"/>
        <v>135.90800000000002</v>
      </c>
      <c r="P524" s="8">
        <f t="shared" si="74"/>
        <v>51.417999999999999</v>
      </c>
      <c r="Q524" s="51"/>
      <c r="R524" s="8">
        <f t="shared" si="75"/>
        <v>1234.0319999999999</v>
      </c>
      <c r="S524" s="8">
        <f t="shared" si="76"/>
        <v>411.52000000000004</v>
      </c>
      <c r="T524" s="8">
        <f t="shared" si="71"/>
        <v>912.56999999999994</v>
      </c>
    </row>
    <row r="525" spans="1:20">
      <c r="A525" s="57">
        <v>99911</v>
      </c>
      <c r="B525" s="58" t="s">
        <v>1671</v>
      </c>
      <c r="C525" s="58" t="s">
        <v>1672</v>
      </c>
      <c r="D525" s="6" t="s">
        <v>1673</v>
      </c>
      <c r="E525" s="6" t="s">
        <v>1334</v>
      </c>
      <c r="F525" s="6" t="s">
        <v>24</v>
      </c>
      <c r="G525" s="6" t="s">
        <v>1335</v>
      </c>
      <c r="H525" s="56">
        <v>99911</v>
      </c>
      <c r="I525" s="6" t="s">
        <v>24</v>
      </c>
      <c r="J525" s="6" t="s">
        <v>1335</v>
      </c>
      <c r="K525" s="54">
        <v>0.8</v>
      </c>
      <c r="L525" s="56">
        <f t="shared" si="70"/>
        <v>99911</v>
      </c>
      <c r="M525" s="55"/>
      <c r="N525" s="8">
        <f t="shared" si="72"/>
        <v>171.946</v>
      </c>
      <c r="O525" s="8">
        <f t="shared" si="73"/>
        <v>135.90800000000002</v>
      </c>
      <c r="P525" s="8">
        <f t="shared" si="74"/>
        <v>51.417999999999999</v>
      </c>
      <c r="Q525" s="51"/>
      <c r="R525" s="8">
        <f t="shared" si="75"/>
        <v>1234.0319999999999</v>
      </c>
      <c r="S525" s="8">
        <f t="shared" si="76"/>
        <v>411.52000000000004</v>
      </c>
      <c r="T525" s="8">
        <f t="shared" si="71"/>
        <v>912.56999999999994</v>
      </c>
    </row>
    <row r="526" spans="1:20">
      <c r="A526" s="57">
        <v>99911</v>
      </c>
      <c r="B526" s="58" t="s">
        <v>1674</v>
      </c>
      <c r="C526" s="58" t="s">
        <v>1675</v>
      </c>
      <c r="D526" s="6" t="s">
        <v>281</v>
      </c>
      <c r="E526" s="6" t="s">
        <v>1334</v>
      </c>
      <c r="F526" s="6" t="s">
        <v>24</v>
      </c>
      <c r="G526" s="6" t="s">
        <v>1335</v>
      </c>
      <c r="H526" s="56">
        <v>99911</v>
      </c>
      <c r="I526" s="6" t="s">
        <v>24</v>
      </c>
      <c r="J526" s="6" t="s">
        <v>1335</v>
      </c>
      <c r="K526" s="54">
        <v>0.8</v>
      </c>
      <c r="L526" s="56">
        <f t="shared" si="70"/>
        <v>99911</v>
      </c>
      <c r="M526" s="55"/>
      <c r="N526" s="8">
        <f t="shared" si="72"/>
        <v>171.946</v>
      </c>
      <c r="O526" s="8">
        <f t="shared" si="73"/>
        <v>135.90800000000002</v>
      </c>
      <c r="P526" s="8">
        <f t="shared" si="74"/>
        <v>51.417999999999999</v>
      </c>
      <c r="Q526" s="51"/>
      <c r="R526" s="8">
        <f t="shared" si="75"/>
        <v>1234.0319999999999</v>
      </c>
      <c r="S526" s="8">
        <f t="shared" si="76"/>
        <v>411.52000000000004</v>
      </c>
      <c r="T526" s="8">
        <f t="shared" si="71"/>
        <v>912.56999999999994</v>
      </c>
    </row>
    <row r="527" spans="1:20">
      <c r="A527" s="57">
        <v>12260</v>
      </c>
      <c r="B527" s="58" t="s">
        <v>1676</v>
      </c>
      <c r="C527" s="58" t="s">
        <v>1677</v>
      </c>
      <c r="D527" s="6" t="s">
        <v>1678</v>
      </c>
      <c r="E527" s="6" t="s">
        <v>1334</v>
      </c>
      <c r="F527" s="6" t="s">
        <v>30</v>
      </c>
      <c r="G527" s="6" t="s">
        <v>1392</v>
      </c>
      <c r="H527" s="56" t="s">
        <v>1393</v>
      </c>
      <c r="I527" s="6" t="s">
        <v>30</v>
      </c>
      <c r="J527" s="6" t="s">
        <v>1392</v>
      </c>
      <c r="K527" s="54">
        <v>0.86829999999999996</v>
      </c>
      <c r="L527" s="56" t="str">
        <f t="shared" si="70"/>
        <v>12260</v>
      </c>
      <c r="M527" s="55"/>
      <c r="N527" s="8">
        <f t="shared" si="72"/>
        <v>181.301051</v>
      </c>
      <c r="O527" s="8">
        <f t="shared" si="73"/>
        <v>143.30215799999999</v>
      </c>
      <c r="P527" s="8">
        <f t="shared" si="74"/>
        <v>54.215567999999998</v>
      </c>
      <c r="Q527" s="51"/>
      <c r="R527" s="8">
        <f t="shared" si="75"/>
        <v>1301.173632</v>
      </c>
      <c r="S527" s="8">
        <f t="shared" si="76"/>
        <v>428.58134000000001</v>
      </c>
      <c r="T527" s="8">
        <f t="shared" si="71"/>
        <v>958.32416999999998</v>
      </c>
    </row>
    <row r="528" spans="1:20">
      <c r="A528" s="57">
        <v>12060</v>
      </c>
      <c r="B528" s="58" t="s">
        <v>1679</v>
      </c>
      <c r="C528" s="58" t="s">
        <v>1680</v>
      </c>
      <c r="D528" s="6" t="s">
        <v>1681</v>
      </c>
      <c r="E528" s="6" t="s">
        <v>1334</v>
      </c>
      <c r="F528" s="6" t="s">
        <v>30</v>
      </c>
      <c r="G528" s="6" t="s">
        <v>1353</v>
      </c>
      <c r="H528" s="56" t="s">
        <v>1354</v>
      </c>
      <c r="I528" s="6" t="s">
        <v>30</v>
      </c>
      <c r="J528" s="6" t="s">
        <v>1353</v>
      </c>
      <c r="K528" s="54">
        <v>0.94479999999999997</v>
      </c>
      <c r="L528" s="56" t="str">
        <f t="shared" si="70"/>
        <v>12060</v>
      </c>
      <c r="M528" s="55"/>
      <c r="N528" s="8">
        <f t="shared" si="72"/>
        <v>191.779256</v>
      </c>
      <c r="O528" s="8">
        <f t="shared" si="73"/>
        <v>151.584048</v>
      </c>
      <c r="P528" s="8">
        <f t="shared" si="74"/>
        <v>57.349007999999998</v>
      </c>
      <c r="Q528" s="51"/>
      <c r="R528" s="8">
        <f t="shared" si="75"/>
        <v>1376.3761919999999</v>
      </c>
      <c r="S528" s="8">
        <f t="shared" si="76"/>
        <v>447.69104000000004</v>
      </c>
      <c r="T528" s="8">
        <f t="shared" si="71"/>
        <v>1009.57152</v>
      </c>
    </row>
    <row r="529" spans="1:20">
      <c r="A529" s="57">
        <v>99911</v>
      </c>
      <c r="B529" s="58" t="s">
        <v>1682</v>
      </c>
      <c r="C529" s="58" t="s">
        <v>1683</v>
      </c>
      <c r="D529" s="6" t="s">
        <v>1684</v>
      </c>
      <c r="E529" s="6" t="s">
        <v>1334</v>
      </c>
      <c r="F529" s="6" t="s">
        <v>24</v>
      </c>
      <c r="G529" s="6" t="s">
        <v>1335</v>
      </c>
      <c r="H529" s="56">
        <v>99911</v>
      </c>
      <c r="I529" s="6" t="s">
        <v>24</v>
      </c>
      <c r="J529" s="6" t="s">
        <v>1335</v>
      </c>
      <c r="K529" s="54">
        <v>0.8</v>
      </c>
      <c r="L529" s="56">
        <f t="shared" si="70"/>
        <v>99911</v>
      </c>
      <c r="M529" s="55"/>
      <c r="N529" s="8">
        <f t="shared" si="72"/>
        <v>171.946</v>
      </c>
      <c r="O529" s="8">
        <f t="shared" si="73"/>
        <v>135.90800000000002</v>
      </c>
      <c r="P529" s="8">
        <f t="shared" si="74"/>
        <v>51.417999999999999</v>
      </c>
      <c r="Q529" s="51"/>
      <c r="R529" s="8">
        <f t="shared" si="75"/>
        <v>1234.0319999999999</v>
      </c>
      <c r="S529" s="8">
        <f t="shared" si="76"/>
        <v>411.52000000000004</v>
      </c>
      <c r="T529" s="8">
        <f t="shared" si="71"/>
        <v>912.56999999999994</v>
      </c>
    </row>
    <row r="530" spans="1:20">
      <c r="A530" s="57">
        <v>99911</v>
      </c>
      <c r="B530" s="58" t="s">
        <v>1685</v>
      </c>
      <c r="C530" s="58" t="s">
        <v>1686</v>
      </c>
      <c r="D530" s="6" t="s">
        <v>1687</v>
      </c>
      <c r="E530" s="6" t="s">
        <v>1334</v>
      </c>
      <c r="F530" s="6" t="s">
        <v>24</v>
      </c>
      <c r="G530" s="6" t="s">
        <v>1335</v>
      </c>
      <c r="H530" s="56">
        <v>99911</v>
      </c>
      <c r="I530" s="6" t="s">
        <v>24</v>
      </c>
      <c r="J530" s="6" t="s">
        <v>1335</v>
      </c>
      <c r="K530" s="54">
        <v>0.8</v>
      </c>
      <c r="L530" s="56">
        <f t="shared" si="70"/>
        <v>99911</v>
      </c>
      <c r="M530" s="55"/>
      <c r="N530" s="8">
        <f t="shared" si="72"/>
        <v>171.946</v>
      </c>
      <c r="O530" s="8">
        <f t="shared" si="73"/>
        <v>135.90800000000002</v>
      </c>
      <c r="P530" s="8">
        <f t="shared" si="74"/>
        <v>51.417999999999999</v>
      </c>
      <c r="Q530" s="51"/>
      <c r="R530" s="8">
        <f t="shared" si="75"/>
        <v>1234.0319999999999</v>
      </c>
      <c r="S530" s="8">
        <f t="shared" si="76"/>
        <v>411.52000000000004</v>
      </c>
      <c r="T530" s="8">
        <f t="shared" si="71"/>
        <v>912.56999999999994</v>
      </c>
    </row>
    <row r="531" spans="1:20">
      <c r="A531" s="57">
        <v>99911</v>
      </c>
      <c r="B531" s="58" t="s">
        <v>1688</v>
      </c>
      <c r="C531" s="58" t="s">
        <v>1689</v>
      </c>
      <c r="D531" s="6" t="s">
        <v>1301</v>
      </c>
      <c r="E531" s="6" t="s">
        <v>1334</v>
      </c>
      <c r="F531" s="6" t="s">
        <v>24</v>
      </c>
      <c r="G531" s="6" t="s">
        <v>1335</v>
      </c>
      <c r="H531" s="56">
        <v>99911</v>
      </c>
      <c r="I531" s="6" t="s">
        <v>24</v>
      </c>
      <c r="J531" s="6" t="s">
        <v>1335</v>
      </c>
      <c r="K531" s="54">
        <v>0.8</v>
      </c>
      <c r="L531" s="56">
        <f t="shared" si="70"/>
        <v>99911</v>
      </c>
      <c r="M531" s="55"/>
      <c r="N531" s="8">
        <f t="shared" si="72"/>
        <v>171.946</v>
      </c>
      <c r="O531" s="8">
        <f t="shared" si="73"/>
        <v>135.90800000000002</v>
      </c>
      <c r="P531" s="8">
        <f t="shared" si="74"/>
        <v>51.417999999999999</v>
      </c>
      <c r="Q531" s="51"/>
      <c r="R531" s="8">
        <f t="shared" si="75"/>
        <v>1234.0319999999999</v>
      </c>
      <c r="S531" s="8">
        <f t="shared" si="76"/>
        <v>411.52000000000004</v>
      </c>
      <c r="T531" s="8">
        <f t="shared" si="71"/>
        <v>912.56999999999994</v>
      </c>
    </row>
    <row r="532" spans="1:20">
      <c r="A532" s="57">
        <v>12060</v>
      </c>
      <c r="B532" s="58" t="s">
        <v>1690</v>
      </c>
      <c r="C532" s="58" t="s">
        <v>1691</v>
      </c>
      <c r="D532" s="6" t="s">
        <v>1692</v>
      </c>
      <c r="E532" s="6" t="s">
        <v>1334</v>
      </c>
      <c r="F532" s="6" t="s">
        <v>30</v>
      </c>
      <c r="G532" s="6" t="s">
        <v>1353</v>
      </c>
      <c r="H532" s="56" t="s">
        <v>1354</v>
      </c>
      <c r="I532" s="6" t="s">
        <v>30</v>
      </c>
      <c r="J532" s="6" t="s">
        <v>1353</v>
      </c>
      <c r="K532" s="54">
        <v>0.94479999999999997</v>
      </c>
      <c r="L532" s="56" t="str">
        <f t="shared" si="70"/>
        <v>12060</v>
      </c>
      <c r="M532" s="55"/>
      <c r="N532" s="8">
        <f t="shared" si="72"/>
        <v>191.779256</v>
      </c>
      <c r="O532" s="8">
        <f t="shared" si="73"/>
        <v>151.584048</v>
      </c>
      <c r="P532" s="8">
        <f t="shared" si="74"/>
        <v>57.349007999999998</v>
      </c>
      <c r="Q532" s="51"/>
      <c r="R532" s="8">
        <f t="shared" si="75"/>
        <v>1376.3761919999999</v>
      </c>
      <c r="S532" s="8">
        <f t="shared" si="76"/>
        <v>447.69104000000004</v>
      </c>
      <c r="T532" s="8">
        <f t="shared" si="71"/>
        <v>1009.57152</v>
      </c>
    </row>
    <row r="533" spans="1:20">
      <c r="A533" s="57">
        <v>99911</v>
      </c>
      <c r="B533" s="58" t="s">
        <v>1693</v>
      </c>
      <c r="C533" s="58" t="s">
        <v>1694</v>
      </c>
      <c r="D533" s="6" t="s">
        <v>1695</v>
      </c>
      <c r="E533" s="6" t="s">
        <v>1334</v>
      </c>
      <c r="F533" s="6" t="s">
        <v>24</v>
      </c>
      <c r="G533" s="6" t="s">
        <v>1335</v>
      </c>
      <c r="H533" s="56">
        <v>99911</v>
      </c>
      <c r="I533" s="6" t="s">
        <v>24</v>
      </c>
      <c r="J533" s="6" t="s">
        <v>1335</v>
      </c>
      <c r="K533" s="54">
        <v>0.8</v>
      </c>
      <c r="L533" s="56">
        <f t="shared" si="70"/>
        <v>99911</v>
      </c>
      <c r="M533" s="55"/>
      <c r="N533" s="8">
        <f t="shared" si="72"/>
        <v>171.946</v>
      </c>
      <c r="O533" s="8">
        <f t="shared" si="73"/>
        <v>135.90800000000002</v>
      </c>
      <c r="P533" s="8">
        <f t="shared" si="74"/>
        <v>51.417999999999999</v>
      </c>
      <c r="Q533" s="51"/>
      <c r="R533" s="8">
        <f t="shared" si="75"/>
        <v>1234.0319999999999</v>
      </c>
      <c r="S533" s="8">
        <f t="shared" si="76"/>
        <v>411.52000000000004</v>
      </c>
      <c r="T533" s="8">
        <f t="shared" si="71"/>
        <v>912.56999999999994</v>
      </c>
    </row>
    <row r="534" spans="1:20">
      <c r="A534" s="81">
        <v>99911</v>
      </c>
      <c r="B534" s="82" t="s">
        <v>1696</v>
      </c>
      <c r="C534" s="82" t="s">
        <v>1697</v>
      </c>
      <c r="D534" s="83" t="s">
        <v>1698</v>
      </c>
      <c r="E534" s="83" t="s">
        <v>1334</v>
      </c>
      <c r="F534" s="83" t="s">
        <v>24</v>
      </c>
      <c r="G534" s="83" t="s">
        <v>1335</v>
      </c>
      <c r="H534" s="84" t="s">
        <v>286</v>
      </c>
      <c r="I534" s="83" t="s">
        <v>30</v>
      </c>
      <c r="J534" s="83" t="s">
        <v>285</v>
      </c>
      <c r="K534" s="85">
        <v>0.8</v>
      </c>
      <c r="L534" s="84" t="str">
        <f t="shared" ref="L534:L565" si="77">H534</f>
        <v>17980</v>
      </c>
      <c r="M534" s="55"/>
      <c r="N534" s="86">
        <f t="shared" si="72"/>
        <v>171.946</v>
      </c>
      <c r="O534" s="86">
        <f t="shared" si="73"/>
        <v>135.90800000000002</v>
      </c>
      <c r="P534" s="86">
        <f t="shared" si="74"/>
        <v>51.417999999999999</v>
      </c>
      <c r="Q534" s="51"/>
      <c r="R534" s="86">
        <f t="shared" si="75"/>
        <v>1234.0319999999999</v>
      </c>
      <c r="S534" s="86">
        <f t="shared" si="76"/>
        <v>411.52000000000004</v>
      </c>
      <c r="T534" s="86">
        <f t="shared" si="71"/>
        <v>912.56999999999994</v>
      </c>
    </row>
    <row r="535" spans="1:20">
      <c r="A535" s="57">
        <v>99911</v>
      </c>
      <c r="B535" s="58" t="s">
        <v>1699</v>
      </c>
      <c r="C535" s="58" t="s">
        <v>1700</v>
      </c>
      <c r="D535" s="6" t="s">
        <v>295</v>
      </c>
      <c r="E535" s="6" t="s">
        <v>1334</v>
      </c>
      <c r="F535" s="6" t="s">
        <v>24</v>
      </c>
      <c r="G535" s="6" t="s">
        <v>1335</v>
      </c>
      <c r="H535" s="56">
        <v>99911</v>
      </c>
      <c r="I535" s="6" t="s">
        <v>24</v>
      </c>
      <c r="J535" s="6" t="s">
        <v>1335</v>
      </c>
      <c r="K535" s="54">
        <v>0.8</v>
      </c>
      <c r="L535" s="56">
        <f t="shared" si="77"/>
        <v>99911</v>
      </c>
      <c r="M535" s="55"/>
      <c r="N535" s="8">
        <f t="shared" si="72"/>
        <v>171.946</v>
      </c>
      <c r="O535" s="8">
        <f t="shared" si="73"/>
        <v>135.90800000000002</v>
      </c>
      <c r="P535" s="8">
        <f t="shared" si="74"/>
        <v>51.417999999999999</v>
      </c>
      <c r="Q535" s="51"/>
      <c r="R535" s="8">
        <f t="shared" si="75"/>
        <v>1234.0319999999999</v>
      </c>
      <c r="S535" s="8">
        <f t="shared" si="76"/>
        <v>411.52000000000004</v>
      </c>
      <c r="T535" s="8">
        <f t="shared" si="71"/>
        <v>912.56999999999994</v>
      </c>
    </row>
    <row r="536" spans="1:20">
      <c r="A536" s="81">
        <v>99911</v>
      </c>
      <c r="B536" s="82" t="s">
        <v>1701</v>
      </c>
      <c r="C536" s="82" t="s">
        <v>1702</v>
      </c>
      <c r="D536" s="83" t="s">
        <v>1703</v>
      </c>
      <c r="E536" s="83" t="s">
        <v>1334</v>
      </c>
      <c r="F536" s="83" t="s">
        <v>24</v>
      </c>
      <c r="G536" s="83" t="s">
        <v>1335</v>
      </c>
      <c r="H536" s="84" t="s">
        <v>286</v>
      </c>
      <c r="I536" s="83" t="s">
        <v>30</v>
      </c>
      <c r="J536" s="83" t="s">
        <v>285</v>
      </c>
      <c r="K536" s="85">
        <v>0.8</v>
      </c>
      <c r="L536" s="84" t="str">
        <f t="shared" si="77"/>
        <v>17980</v>
      </c>
      <c r="M536" s="55"/>
      <c r="N536" s="86">
        <f t="shared" si="72"/>
        <v>171.946</v>
      </c>
      <c r="O536" s="86">
        <f t="shared" si="73"/>
        <v>135.90800000000002</v>
      </c>
      <c r="P536" s="86">
        <f t="shared" si="74"/>
        <v>51.417999999999999</v>
      </c>
      <c r="Q536" s="51"/>
      <c r="R536" s="86">
        <f t="shared" si="75"/>
        <v>1234.0319999999999</v>
      </c>
      <c r="S536" s="86">
        <f t="shared" si="76"/>
        <v>411.52000000000004</v>
      </c>
      <c r="T536" s="86">
        <f t="shared" si="71"/>
        <v>912.56999999999994</v>
      </c>
    </row>
    <row r="537" spans="1:20">
      <c r="A537" s="57">
        <v>99911</v>
      </c>
      <c r="B537" s="58" t="s">
        <v>1704</v>
      </c>
      <c r="C537" s="58" t="s">
        <v>1705</v>
      </c>
      <c r="D537" s="6" t="s">
        <v>1706</v>
      </c>
      <c r="E537" s="6" t="s">
        <v>1334</v>
      </c>
      <c r="F537" s="6" t="s">
        <v>24</v>
      </c>
      <c r="G537" s="6" t="s">
        <v>1335</v>
      </c>
      <c r="H537" s="56">
        <v>99911</v>
      </c>
      <c r="I537" s="6" t="s">
        <v>24</v>
      </c>
      <c r="J537" s="6" t="s">
        <v>1335</v>
      </c>
      <c r="K537" s="54">
        <v>0.8</v>
      </c>
      <c r="L537" s="56">
        <f t="shared" si="77"/>
        <v>99911</v>
      </c>
      <c r="M537" s="55"/>
      <c r="N537" s="8">
        <f t="shared" si="72"/>
        <v>171.946</v>
      </c>
      <c r="O537" s="8">
        <f t="shared" si="73"/>
        <v>135.90800000000002</v>
      </c>
      <c r="P537" s="8">
        <f t="shared" si="74"/>
        <v>51.417999999999999</v>
      </c>
      <c r="Q537" s="51"/>
      <c r="R537" s="8">
        <f t="shared" si="75"/>
        <v>1234.0319999999999</v>
      </c>
      <c r="S537" s="8">
        <f t="shared" si="76"/>
        <v>411.52000000000004</v>
      </c>
      <c r="T537" s="8">
        <f t="shared" si="71"/>
        <v>912.56999999999994</v>
      </c>
    </row>
    <row r="538" spans="1:20">
      <c r="A538" s="57">
        <v>99911</v>
      </c>
      <c r="B538" s="58" t="s">
        <v>1707</v>
      </c>
      <c r="C538" s="58" t="s">
        <v>1708</v>
      </c>
      <c r="D538" s="6" t="s">
        <v>1709</v>
      </c>
      <c r="E538" s="6" t="s">
        <v>1334</v>
      </c>
      <c r="F538" s="6" t="s">
        <v>24</v>
      </c>
      <c r="G538" s="6" t="s">
        <v>1335</v>
      </c>
      <c r="H538" s="56">
        <v>99911</v>
      </c>
      <c r="I538" s="6" t="s">
        <v>24</v>
      </c>
      <c r="J538" s="6" t="s">
        <v>1335</v>
      </c>
      <c r="K538" s="54">
        <v>0.8</v>
      </c>
      <c r="L538" s="56">
        <f t="shared" si="77"/>
        <v>99911</v>
      </c>
      <c r="M538" s="55"/>
      <c r="N538" s="8">
        <f t="shared" si="72"/>
        <v>171.946</v>
      </c>
      <c r="O538" s="8">
        <f t="shared" si="73"/>
        <v>135.90800000000002</v>
      </c>
      <c r="P538" s="8">
        <f t="shared" si="74"/>
        <v>51.417999999999999</v>
      </c>
      <c r="Q538" s="51"/>
      <c r="R538" s="8">
        <f t="shared" si="75"/>
        <v>1234.0319999999999</v>
      </c>
      <c r="S538" s="8">
        <f t="shared" si="76"/>
        <v>411.52000000000004</v>
      </c>
      <c r="T538" s="8">
        <f t="shared" si="71"/>
        <v>912.56999999999994</v>
      </c>
    </row>
    <row r="539" spans="1:20">
      <c r="A539" s="57">
        <v>99911</v>
      </c>
      <c r="B539" s="58" t="s">
        <v>1710</v>
      </c>
      <c r="C539" s="58" t="s">
        <v>1711</v>
      </c>
      <c r="D539" s="6" t="s">
        <v>1317</v>
      </c>
      <c r="E539" s="6" t="s">
        <v>1334</v>
      </c>
      <c r="F539" s="6" t="s">
        <v>24</v>
      </c>
      <c r="G539" s="6" t="s">
        <v>1335</v>
      </c>
      <c r="H539" s="56">
        <v>99911</v>
      </c>
      <c r="I539" s="6" t="s">
        <v>24</v>
      </c>
      <c r="J539" s="6" t="s">
        <v>1335</v>
      </c>
      <c r="K539" s="54">
        <v>0.8</v>
      </c>
      <c r="L539" s="56">
        <f t="shared" si="77"/>
        <v>99911</v>
      </c>
      <c r="M539" s="55"/>
      <c r="N539" s="8">
        <f t="shared" si="72"/>
        <v>171.946</v>
      </c>
      <c r="O539" s="8">
        <f t="shared" si="73"/>
        <v>135.90800000000002</v>
      </c>
      <c r="P539" s="8">
        <f t="shared" si="74"/>
        <v>51.417999999999999</v>
      </c>
      <c r="Q539" s="51"/>
      <c r="R539" s="8">
        <f t="shared" si="75"/>
        <v>1234.0319999999999</v>
      </c>
      <c r="S539" s="8">
        <f t="shared" si="76"/>
        <v>411.52000000000004</v>
      </c>
      <c r="T539" s="8">
        <f t="shared" si="71"/>
        <v>912.56999999999994</v>
      </c>
    </row>
    <row r="540" spans="1:20">
      <c r="A540" s="57">
        <v>99911</v>
      </c>
      <c r="B540" s="58" t="s">
        <v>1712</v>
      </c>
      <c r="C540" s="58" t="s">
        <v>1713</v>
      </c>
      <c r="D540" s="6" t="s">
        <v>1714</v>
      </c>
      <c r="E540" s="6" t="s">
        <v>1334</v>
      </c>
      <c r="F540" s="6" t="s">
        <v>24</v>
      </c>
      <c r="G540" s="6" t="s">
        <v>1335</v>
      </c>
      <c r="H540" s="56">
        <v>99911</v>
      </c>
      <c r="I540" s="6" t="s">
        <v>24</v>
      </c>
      <c r="J540" s="6" t="s">
        <v>1335</v>
      </c>
      <c r="K540" s="54">
        <v>0.8</v>
      </c>
      <c r="L540" s="56">
        <f t="shared" si="77"/>
        <v>99911</v>
      </c>
      <c r="M540" s="55"/>
      <c r="N540" s="8">
        <f t="shared" si="72"/>
        <v>171.946</v>
      </c>
      <c r="O540" s="8">
        <f t="shared" si="73"/>
        <v>135.90800000000002</v>
      </c>
      <c r="P540" s="8">
        <f t="shared" si="74"/>
        <v>51.417999999999999</v>
      </c>
      <c r="Q540" s="51"/>
      <c r="R540" s="8">
        <f t="shared" si="75"/>
        <v>1234.0319999999999</v>
      </c>
      <c r="S540" s="8">
        <f t="shared" si="76"/>
        <v>411.52000000000004</v>
      </c>
      <c r="T540" s="8">
        <f t="shared" si="71"/>
        <v>912.56999999999994</v>
      </c>
    </row>
    <row r="541" spans="1:20">
      <c r="A541" s="57">
        <v>10500</v>
      </c>
      <c r="B541" s="58" t="s">
        <v>1715</v>
      </c>
      <c r="C541" s="58" t="s">
        <v>1716</v>
      </c>
      <c r="D541" s="6" t="s">
        <v>1717</v>
      </c>
      <c r="E541" s="6" t="s">
        <v>1334</v>
      </c>
      <c r="F541" s="6" t="s">
        <v>30</v>
      </c>
      <c r="G541" s="6" t="s">
        <v>1344</v>
      </c>
      <c r="H541" s="56" t="s">
        <v>1280</v>
      </c>
      <c r="I541" s="6" t="s">
        <v>30</v>
      </c>
      <c r="J541" s="6" t="s">
        <v>1344</v>
      </c>
      <c r="K541" s="54">
        <v>0.82130000000000003</v>
      </c>
      <c r="L541" s="56" t="str">
        <f t="shared" si="77"/>
        <v>10500</v>
      </c>
      <c r="M541" s="55"/>
      <c r="N541" s="8">
        <f t="shared" si="72"/>
        <v>174.863461</v>
      </c>
      <c r="O541" s="8">
        <f t="shared" si="73"/>
        <v>138.21393799999998</v>
      </c>
      <c r="P541" s="8">
        <f t="shared" si="74"/>
        <v>52.290447999999998</v>
      </c>
      <c r="Q541" s="51"/>
      <c r="R541" s="8">
        <f t="shared" si="75"/>
        <v>1254.9707519999999</v>
      </c>
      <c r="S541" s="8">
        <f t="shared" si="76"/>
        <v>416.84073999999998</v>
      </c>
      <c r="T541" s="8">
        <f t="shared" si="71"/>
        <v>926.83886999999993</v>
      </c>
    </row>
    <row r="542" spans="1:20">
      <c r="A542" s="57">
        <v>99911</v>
      </c>
      <c r="B542" s="58" t="s">
        <v>1718</v>
      </c>
      <c r="C542" s="58" t="s">
        <v>1719</v>
      </c>
      <c r="D542" s="6" t="s">
        <v>1720</v>
      </c>
      <c r="E542" s="6" t="s">
        <v>1334</v>
      </c>
      <c r="F542" s="6" t="s">
        <v>24</v>
      </c>
      <c r="G542" s="6" t="s">
        <v>1335</v>
      </c>
      <c r="H542" s="56">
        <v>99911</v>
      </c>
      <c r="I542" s="6" t="s">
        <v>24</v>
      </c>
      <c r="J542" s="6" t="s">
        <v>1335</v>
      </c>
      <c r="K542" s="54">
        <v>0.8</v>
      </c>
      <c r="L542" s="56">
        <f t="shared" si="77"/>
        <v>99911</v>
      </c>
      <c r="M542" s="55"/>
      <c r="N542" s="8">
        <f t="shared" si="72"/>
        <v>171.946</v>
      </c>
      <c r="O542" s="8">
        <f t="shared" si="73"/>
        <v>135.90800000000002</v>
      </c>
      <c r="P542" s="8">
        <f t="shared" si="74"/>
        <v>51.417999999999999</v>
      </c>
      <c r="Q542" s="51"/>
      <c r="R542" s="8">
        <f t="shared" si="75"/>
        <v>1234.0319999999999</v>
      </c>
      <c r="S542" s="8">
        <f t="shared" si="76"/>
        <v>411.52000000000004</v>
      </c>
      <c r="T542" s="8">
        <f t="shared" si="71"/>
        <v>912.56999999999994</v>
      </c>
    </row>
    <row r="543" spans="1:20">
      <c r="A543" s="57">
        <v>99911</v>
      </c>
      <c r="B543" s="58" t="s">
        <v>1721</v>
      </c>
      <c r="C543" s="58" t="s">
        <v>1722</v>
      </c>
      <c r="D543" s="6" t="s">
        <v>1723</v>
      </c>
      <c r="E543" s="6" t="s">
        <v>1334</v>
      </c>
      <c r="F543" s="6" t="s">
        <v>24</v>
      </c>
      <c r="G543" s="6" t="s">
        <v>1335</v>
      </c>
      <c r="H543" s="56">
        <v>99911</v>
      </c>
      <c r="I543" s="6" t="s">
        <v>24</v>
      </c>
      <c r="J543" s="6" t="s">
        <v>1335</v>
      </c>
      <c r="K543" s="54">
        <v>0.8</v>
      </c>
      <c r="L543" s="56">
        <f t="shared" si="77"/>
        <v>99911</v>
      </c>
      <c r="M543" s="55"/>
      <c r="N543" s="8">
        <f t="shared" si="72"/>
        <v>171.946</v>
      </c>
      <c r="O543" s="8">
        <f t="shared" si="73"/>
        <v>135.90800000000002</v>
      </c>
      <c r="P543" s="8">
        <f t="shared" si="74"/>
        <v>51.417999999999999</v>
      </c>
      <c r="Q543" s="51"/>
      <c r="R543" s="8">
        <f t="shared" si="75"/>
        <v>1234.0319999999999</v>
      </c>
      <c r="S543" s="8">
        <f t="shared" si="76"/>
        <v>411.52000000000004</v>
      </c>
      <c r="T543" s="8">
        <f t="shared" si="71"/>
        <v>912.56999999999994</v>
      </c>
    </row>
    <row r="544" spans="1:20">
      <c r="A544" s="57">
        <v>99911</v>
      </c>
      <c r="B544" s="58" t="s">
        <v>1724</v>
      </c>
      <c r="C544" s="58" t="s">
        <v>1725</v>
      </c>
      <c r="D544" s="6" t="s">
        <v>1726</v>
      </c>
      <c r="E544" s="6" t="s">
        <v>1334</v>
      </c>
      <c r="F544" s="6" t="s">
        <v>24</v>
      </c>
      <c r="G544" s="6" t="s">
        <v>1335</v>
      </c>
      <c r="H544" s="56">
        <v>99911</v>
      </c>
      <c r="I544" s="6" t="s">
        <v>24</v>
      </c>
      <c r="J544" s="6" t="s">
        <v>1335</v>
      </c>
      <c r="K544" s="54">
        <v>0.8</v>
      </c>
      <c r="L544" s="56">
        <f t="shared" si="77"/>
        <v>99911</v>
      </c>
      <c r="M544" s="55"/>
      <c r="N544" s="8">
        <f t="shared" si="72"/>
        <v>171.946</v>
      </c>
      <c r="O544" s="8">
        <f t="shared" si="73"/>
        <v>135.90800000000002</v>
      </c>
      <c r="P544" s="8">
        <f t="shared" si="74"/>
        <v>51.417999999999999</v>
      </c>
      <c r="Q544" s="51"/>
      <c r="R544" s="8">
        <f t="shared" si="75"/>
        <v>1234.0319999999999</v>
      </c>
      <c r="S544" s="8">
        <f t="shared" si="76"/>
        <v>411.52000000000004</v>
      </c>
      <c r="T544" s="8">
        <f t="shared" si="71"/>
        <v>912.56999999999994</v>
      </c>
    </row>
    <row r="545" spans="1:20">
      <c r="A545" s="57">
        <v>99911</v>
      </c>
      <c r="B545" s="58" t="s">
        <v>1727</v>
      </c>
      <c r="C545" s="58" t="s">
        <v>1728</v>
      </c>
      <c r="D545" s="6" t="s">
        <v>1729</v>
      </c>
      <c r="E545" s="6" t="s">
        <v>1334</v>
      </c>
      <c r="F545" s="6" t="s">
        <v>24</v>
      </c>
      <c r="G545" s="6" t="s">
        <v>1335</v>
      </c>
      <c r="H545" s="56">
        <v>99911</v>
      </c>
      <c r="I545" s="6" t="s">
        <v>24</v>
      </c>
      <c r="J545" s="6" t="s">
        <v>1335</v>
      </c>
      <c r="K545" s="54">
        <v>0.8</v>
      </c>
      <c r="L545" s="56">
        <f t="shared" si="77"/>
        <v>99911</v>
      </c>
      <c r="M545" s="55"/>
      <c r="N545" s="8">
        <f t="shared" si="72"/>
        <v>171.946</v>
      </c>
      <c r="O545" s="8">
        <f t="shared" si="73"/>
        <v>135.90800000000002</v>
      </c>
      <c r="P545" s="8">
        <f t="shared" si="74"/>
        <v>51.417999999999999</v>
      </c>
      <c r="Q545" s="51"/>
      <c r="R545" s="8">
        <f t="shared" si="75"/>
        <v>1234.0319999999999</v>
      </c>
      <c r="S545" s="8">
        <f t="shared" si="76"/>
        <v>411.52000000000004</v>
      </c>
      <c r="T545" s="8">
        <f t="shared" si="71"/>
        <v>912.56999999999994</v>
      </c>
    </row>
    <row r="546" spans="1:20">
      <c r="A546" s="57">
        <v>99911</v>
      </c>
      <c r="B546" s="58" t="s">
        <v>1730</v>
      </c>
      <c r="C546" s="58" t="s">
        <v>1731</v>
      </c>
      <c r="D546" s="6" t="s">
        <v>1732</v>
      </c>
      <c r="E546" s="6" t="s">
        <v>1334</v>
      </c>
      <c r="F546" s="6" t="s">
        <v>24</v>
      </c>
      <c r="G546" s="6" t="s">
        <v>1335</v>
      </c>
      <c r="H546" s="56">
        <v>99911</v>
      </c>
      <c r="I546" s="6" t="s">
        <v>24</v>
      </c>
      <c r="J546" s="6" t="s">
        <v>1335</v>
      </c>
      <c r="K546" s="54">
        <v>0.8</v>
      </c>
      <c r="L546" s="56">
        <f t="shared" si="77"/>
        <v>99911</v>
      </c>
      <c r="M546" s="55"/>
      <c r="N546" s="8">
        <f t="shared" si="72"/>
        <v>171.946</v>
      </c>
      <c r="O546" s="8">
        <f t="shared" si="73"/>
        <v>135.90800000000002</v>
      </c>
      <c r="P546" s="8">
        <f t="shared" si="74"/>
        <v>51.417999999999999</v>
      </c>
      <c r="Q546" s="51"/>
      <c r="R546" s="8">
        <f t="shared" si="75"/>
        <v>1234.0319999999999</v>
      </c>
      <c r="S546" s="8">
        <f t="shared" si="76"/>
        <v>411.52000000000004</v>
      </c>
      <c r="T546" s="8">
        <f t="shared" si="71"/>
        <v>912.56999999999994</v>
      </c>
    </row>
    <row r="547" spans="1:20">
      <c r="A547" s="57">
        <v>99911</v>
      </c>
      <c r="B547" s="58" t="s">
        <v>1733</v>
      </c>
      <c r="C547" s="58" t="s">
        <v>1734</v>
      </c>
      <c r="D547" s="6" t="s">
        <v>1735</v>
      </c>
      <c r="E547" s="6" t="s">
        <v>1334</v>
      </c>
      <c r="F547" s="6" t="s">
        <v>24</v>
      </c>
      <c r="G547" s="6" t="s">
        <v>1335</v>
      </c>
      <c r="H547" s="56">
        <v>99911</v>
      </c>
      <c r="I547" s="6" t="s">
        <v>24</v>
      </c>
      <c r="J547" s="6" t="s">
        <v>1335</v>
      </c>
      <c r="K547" s="54">
        <v>0.8</v>
      </c>
      <c r="L547" s="56">
        <f t="shared" si="77"/>
        <v>99911</v>
      </c>
      <c r="M547" s="55"/>
      <c r="N547" s="8">
        <f t="shared" si="72"/>
        <v>171.946</v>
      </c>
      <c r="O547" s="8">
        <f t="shared" si="73"/>
        <v>135.90800000000002</v>
      </c>
      <c r="P547" s="8">
        <f t="shared" si="74"/>
        <v>51.417999999999999</v>
      </c>
      <c r="Q547" s="51"/>
      <c r="R547" s="8">
        <f t="shared" si="75"/>
        <v>1234.0319999999999</v>
      </c>
      <c r="S547" s="8">
        <f t="shared" si="76"/>
        <v>411.52000000000004</v>
      </c>
      <c r="T547" s="8">
        <f t="shared" si="71"/>
        <v>912.56999999999994</v>
      </c>
    </row>
    <row r="548" spans="1:20">
      <c r="A548" s="57">
        <v>99911</v>
      </c>
      <c r="B548" s="58" t="s">
        <v>1736</v>
      </c>
      <c r="C548" s="58" t="s">
        <v>1737</v>
      </c>
      <c r="D548" s="6" t="s">
        <v>1738</v>
      </c>
      <c r="E548" s="6" t="s">
        <v>1334</v>
      </c>
      <c r="F548" s="6" t="s">
        <v>24</v>
      </c>
      <c r="G548" s="6" t="s">
        <v>1335</v>
      </c>
      <c r="H548" s="56">
        <v>99911</v>
      </c>
      <c r="I548" s="6" t="s">
        <v>24</v>
      </c>
      <c r="J548" s="6" t="s">
        <v>1335</v>
      </c>
      <c r="K548" s="54">
        <v>0.8</v>
      </c>
      <c r="L548" s="56">
        <f t="shared" si="77"/>
        <v>99911</v>
      </c>
      <c r="M548" s="55"/>
      <c r="N548" s="8">
        <f t="shared" si="72"/>
        <v>171.946</v>
      </c>
      <c r="O548" s="8">
        <f t="shared" si="73"/>
        <v>135.90800000000002</v>
      </c>
      <c r="P548" s="8">
        <f t="shared" si="74"/>
        <v>51.417999999999999</v>
      </c>
      <c r="Q548" s="51"/>
      <c r="R548" s="8">
        <f t="shared" si="75"/>
        <v>1234.0319999999999</v>
      </c>
      <c r="S548" s="8">
        <f t="shared" si="76"/>
        <v>411.52000000000004</v>
      </c>
      <c r="T548" s="8">
        <f t="shared" si="71"/>
        <v>912.56999999999994</v>
      </c>
    </row>
    <row r="549" spans="1:20">
      <c r="A549" s="57">
        <v>31420</v>
      </c>
      <c r="B549" s="58" t="s">
        <v>1739</v>
      </c>
      <c r="C549" s="58" t="s">
        <v>1740</v>
      </c>
      <c r="D549" s="6" t="s">
        <v>1741</v>
      </c>
      <c r="E549" s="6" t="s">
        <v>1334</v>
      </c>
      <c r="F549" s="6" t="s">
        <v>30</v>
      </c>
      <c r="G549" s="6" t="s">
        <v>1366</v>
      </c>
      <c r="H549" s="56" t="s">
        <v>1367</v>
      </c>
      <c r="I549" s="6" t="s">
        <v>30</v>
      </c>
      <c r="J549" s="6" t="s">
        <v>1366</v>
      </c>
      <c r="K549" s="54">
        <v>0.91690000000000005</v>
      </c>
      <c r="L549" s="56" t="str">
        <f t="shared" si="77"/>
        <v>31420</v>
      </c>
      <c r="M549" s="55"/>
      <c r="N549" s="8">
        <f t="shared" si="72"/>
        <v>187.95779300000001</v>
      </c>
      <c r="O549" s="8">
        <f t="shared" si="73"/>
        <v>148.56359400000002</v>
      </c>
      <c r="P549" s="8">
        <f t="shared" si="74"/>
        <v>56.206223999999999</v>
      </c>
      <c r="Q549" s="51"/>
      <c r="R549" s="8">
        <f t="shared" si="75"/>
        <v>1348.949376</v>
      </c>
      <c r="S549" s="8">
        <f t="shared" si="76"/>
        <v>440.72162000000003</v>
      </c>
      <c r="T549" s="8">
        <f t="shared" si="71"/>
        <v>990.88130999999998</v>
      </c>
    </row>
    <row r="550" spans="1:20">
      <c r="A550" s="57">
        <v>99911</v>
      </c>
      <c r="B550" s="58" t="s">
        <v>1742</v>
      </c>
      <c r="C550" s="58" t="s">
        <v>1743</v>
      </c>
      <c r="D550" s="6" t="s">
        <v>531</v>
      </c>
      <c r="E550" s="6" t="s">
        <v>1334</v>
      </c>
      <c r="F550" s="6" t="s">
        <v>24</v>
      </c>
      <c r="G550" s="6" t="s">
        <v>1335</v>
      </c>
      <c r="H550" s="56">
        <v>99911</v>
      </c>
      <c r="I550" s="6" t="s">
        <v>24</v>
      </c>
      <c r="J550" s="6" t="s">
        <v>1335</v>
      </c>
      <c r="K550" s="54">
        <v>0.8</v>
      </c>
      <c r="L550" s="56">
        <f t="shared" si="77"/>
        <v>99911</v>
      </c>
      <c r="M550" s="55"/>
      <c r="N550" s="8">
        <f t="shared" si="72"/>
        <v>171.946</v>
      </c>
      <c r="O550" s="8">
        <f t="shared" si="73"/>
        <v>135.90800000000002</v>
      </c>
      <c r="P550" s="8">
        <f t="shared" si="74"/>
        <v>51.417999999999999</v>
      </c>
      <c r="Q550" s="51"/>
      <c r="R550" s="8">
        <f t="shared" si="75"/>
        <v>1234.0319999999999</v>
      </c>
      <c r="S550" s="8">
        <f t="shared" si="76"/>
        <v>411.52000000000004</v>
      </c>
      <c r="T550" s="8">
        <f t="shared" si="71"/>
        <v>912.56999999999994</v>
      </c>
    </row>
    <row r="551" spans="1:20">
      <c r="A551" s="57">
        <v>99911</v>
      </c>
      <c r="B551" s="58" t="s">
        <v>1744</v>
      </c>
      <c r="C551" s="58" t="s">
        <v>1745</v>
      </c>
      <c r="D551" s="6" t="s">
        <v>1746</v>
      </c>
      <c r="E551" s="6" t="s">
        <v>1334</v>
      </c>
      <c r="F551" s="6" t="s">
        <v>24</v>
      </c>
      <c r="G551" s="6" t="s">
        <v>1335</v>
      </c>
      <c r="H551" s="56">
        <v>99911</v>
      </c>
      <c r="I551" s="6" t="s">
        <v>24</v>
      </c>
      <c r="J551" s="6" t="s">
        <v>1335</v>
      </c>
      <c r="K551" s="54">
        <v>0.8</v>
      </c>
      <c r="L551" s="56">
        <f t="shared" si="77"/>
        <v>99911</v>
      </c>
      <c r="M551" s="55"/>
      <c r="N551" s="8">
        <f t="shared" si="72"/>
        <v>171.946</v>
      </c>
      <c r="O551" s="8">
        <f t="shared" si="73"/>
        <v>135.90800000000002</v>
      </c>
      <c r="P551" s="8">
        <f t="shared" si="74"/>
        <v>51.417999999999999</v>
      </c>
      <c r="Q551" s="51"/>
      <c r="R551" s="8">
        <f t="shared" si="75"/>
        <v>1234.0319999999999</v>
      </c>
      <c r="S551" s="8">
        <f t="shared" si="76"/>
        <v>411.52000000000004</v>
      </c>
      <c r="T551" s="8">
        <f t="shared" si="71"/>
        <v>912.56999999999994</v>
      </c>
    </row>
    <row r="552" spans="1:20">
      <c r="A552" s="57">
        <v>16860</v>
      </c>
      <c r="B552" s="58" t="s">
        <v>1747</v>
      </c>
      <c r="C552" s="58" t="s">
        <v>1748</v>
      </c>
      <c r="D552" s="6" t="s">
        <v>307</v>
      </c>
      <c r="E552" s="6" t="s">
        <v>1334</v>
      </c>
      <c r="F552" s="6" t="s">
        <v>30</v>
      </c>
      <c r="G552" s="6" t="s">
        <v>1410</v>
      </c>
      <c r="H552" s="56" t="s">
        <v>1411</v>
      </c>
      <c r="I552" s="6" t="s">
        <v>30</v>
      </c>
      <c r="J552" s="6" t="s">
        <v>1410</v>
      </c>
      <c r="K552" s="54">
        <v>0.83509999999999995</v>
      </c>
      <c r="L552" s="56" t="str">
        <f t="shared" si="77"/>
        <v>16860</v>
      </c>
      <c r="M552" s="55"/>
      <c r="N552" s="8">
        <f t="shared" si="72"/>
        <v>176.753647</v>
      </c>
      <c r="O552" s="8">
        <f t="shared" si="73"/>
        <v>139.70792599999999</v>
      </c>
      <c r="P552" s="8">
        <f t="shared" si="74"/>
        <v>52.855695999999995</v>
      </c>
      <c r="Q552" s="51"/>
      <c r="R552" s="8">
        <f t="shared" si="75"/>
        <v>1268.5367039999999</v>
      </c>
      <c r="S552" s="8">
        <f t="shared" si="76"/>
        <v>420.28798</v>
      </c>
      <c r="T552" s="8">
        <f t="shared" si="71"/>
        <v>936.08348999999998</v>
      </c>
    </row>
    <row r="553" spans="1:20">
      <c r="A553" s="57">
        <v>12060</v>
      </c>
      <c r="B553" s="58" t="s">
        <v>1749</v>
      </c>
      <c r="C553" s="58" t="s">
        <v>1750</v>
      </c>
      <c r="D553" s="6" t="s">
        <v>1328</v>
      </c>
      <c r="E553" s="6" t="s">
        <v>1334</v>
      </c>
      <c r="F553" s="6" t="s">
        <v>30</v>
      </c>
      <c r="G553" s="6" t="s">
        <v>1353</v>
      </c>
      <c r="H553" s="56" t="s">
        <v>1354</v>
      </c>
      <c r="I553" s="6" t="s">
        <v>30</v>
      </c>
      <c r="J553" s="6" t="s">
        <v>1353</v>
      </c>
      <c r="K553" s="54">
        <v>0.94479999999999997</v>
      </c>
      <c r="L553" s="56" t="str">
        <f t="shared" si="77"/>
        <v>12060</v>
      </c>
      <c r="M553" s="55"/>
      <c r="N553" s="8">
        <f t="shared" si="72"/>
        <v>191.779256</v>
      </c>
      <c r="O553" s="8">
        <f t="shared" si="73"/>
        <v>151.584048</v>
      </c>
      <c r="P553" s="8">
        <f t="shared" si="74"/>
        <v>57.349007999999998</v>
      </c>
      <c r="Q553" s="51"/>
      <c r="R553" s="8">
        <f t="shared" si="75"/>
        <v>1376.3761919999999</v>
      </c>
      <c r="S553" s="8">
        <f t="shared" si="76"/>
        <v>447.69104000000004</v>
      </c>
      <c r="T553" s="8">
        <f t="shared" si="71"/>
        <v>1009.57152</v>
      </c>
    </row>
    <row r="554" spans="1:20">
      <c r="A554" s="57">
        <v>99911</v>
      </c>
      <c r="B554" s="58" t="s">
        <v>1751</v>
      </c>
      <c r="C554" s="58" t="s">
        <v>1752</v>
      </c>
      <c r="D554" s="6" t="s">
        <v>1753</v>
      </c>
      <c r="E554" s="6" t="s">
        <v>1334</v>
      </c>
      <c r="F554" s="6" t="s">
        <v>24</v>
      </c>
      <c r="G554" s="6" t="s">
        <v>1335</v>
      </c>
      <c r="H554" s="56">
        <v>99911</v>
      </c>
      <c r="I554" s="6" t="s">
        <v>24</v>
      </c>
      <c r="J554" s="6" t="s">
        <v>1335</v>
      </c>
      <c r="K554" s="54">
        <v>0.8</v>
      </c>
      <c r="L554" s="56">
        <f t="shared" si="77"/>
        <v>99911</v>
      </c>
      <c r="M554" s="55"/>
      <c r="N554" s="8">
        <f t="shared" si="72"/>
        <v>171.946</v>
      </c>
      <c r="O554" s="8">
        <f t="shared" si="73"/>
        <v>135.90800000000002</v>
      </c>
      <c r="P554" s="8">
        <f t="shared" si="74"/>
        <v>51.417999999999999</v>
      </c>
      <c r="Q554" s="51"/>
      <c r="R554" s="8">
        <f t="shared" si="75"/>
        <v>1234.0319999999999</v>
      </c>
      <c r="S554" s="8">
        <f t="shared" si="76"/>
        <v>411.52000000000004</v>
      </c>
      <c r="T554" s="8">
        <f t="shared" si="71"/>
        <v>912.56999999999994</v>
      </c>
    </row>
    <row r="555" spans="1:20">
      <c r="A555" s="57">
        <v>99911</v>
      </c>
      <c r="B555" s="58" t="s">
        <v>1754</v>
      </c>
      <c r="C555" s="58" t="s">
        <v>1755</v>
      </c>
      <c r="D555" s="6" t="s">
        <v>1756</v>
      </c>
      <c r="E555" s="6" t="s">
        <v>1334</v>
      </c>
      <c r="F555" s="6" t="s">
        <v>24</v>
      </c>
      <c r="G555" s="6" t="s">
        <v>1335</v>
      </c>
      <c r="H555" s="56">
        <v>99911</v>
      </c>
      <c r="I555" s="6" t="s">
        <v>24</v>
      </c>
      <c r="J555" s="6" t="s">
        <v>1335</v>
      </c>
      <c r="K555" s="54">
        <v>0.8</v>
      </c>
      <c r="L555" s="56">
        <f t="shared" si="77"/>
        <v>99911</v>
      </c>
      <c r="M555" s="55"/>
      <c r="N555" s="8">
        <f t="shared" si="72"/>
        <v>171.946</v>
      </c>
      <c r="O555" s="8">
        <f t="shared" si="73"/>
        <v>135.90800000000002</v>
      </c>
      <c r="P555" s="8">
        <f t="shared" si="74"/>
        <v>51.417999999999999</v>
      </c>
      <c r="Q555" s="51"/>
      <c r="R555" s="8">
        <f t="shared" si="75"/>
        <v>1234.0319999999999</v>
      </c>
      <c r="S555" s="8">
        <f t="shared" si="76"/>
        <v>411.52000000000004</v>
      </c>
      <c r="T555" s="8">
        <f t="shared" si="71"/>
        <v>912.56999999999994</v>
      </c>
    </row>
    <row r="556" spans="1:20">
      <c r="A556" s="57">
        <v>99911</v>
      </c>
      <c r="B556" s="58" t="s">
        <v>1757</v>
      </c>
      <c r="C556" s="58" t="s">
        <v>1758</v>
      </c>
      <c r="D556" s="6" t="s">
        <v>310</v>
      </c>
      <c r="E556" s="6" t="s">
        <v>1334</v>
      </c>
      <c r="F556" s="6" t="s">
        <v>24</v>
      </c>
      <c r="G556" s="6" t="s">
        <v>1335</v>
      </c>
      <c r="H556" s="56">
        <v>99911</v>
      </c>
      <c r="I556" s="6" t="s">
        <v>24</v>
      </c>
      <c r="J556" s="6" t="s">
        <v>1335</v>
      </c>
      <c r="K556" s="54">
        <v>0.8</v>
      </c>
      <c r="L556" s="56">
        <f t="shared" si="77"/>
        <v>99911</v>
      </c>
      <c r="M556" s="55"/>
      <c r="N556" s="8">
        <f t="shared" si="72"/>
        <v>171.946</v>
      </c>
      <c r="O556" s="8">
        <f t="shared" si="73"/>
        <v>135.90800000000002</v>
      </c>
      <c r="P556" s="8">
        <f t="shared" si="74"/>
        <v>51.417999999999999</v>
      </c>
      <c r="Q556" s="51"/>
      <c r="R556" s="8">
        <f t="shared" si="75"/>
        <v>1234.0319999999999</v>
      </c>
      <c r="S556" s="8">
        <f t="shared" si="76"/>
        <v>411.52000000000004</v>
      </c>
      <c r="T556" s="8">
        <f t="shared" si="71"/>
        <v>912.56999999999994</v>
      </c>
    </row>
    <row r="557" spans="1:20">
      <c r="A557" s="57">
        <v>99911</v>
      </c>
      <c r="B557" s="58" t="s">
        <v>1759</v>
      </c>
      <c r="C557" s="58" t="s">
        <v>1760</v>
      </c>
      <c r="D557" s="6" t="s">
        <v>1761</v>
      </c>
      <c r="E557" s="6" t="s">
        <v>1334</v>
      </c>
      <c r="F557" s="6" t="s">
        <v>24</v>
      </c>
      <c r="G557" s="6" t="s">
        <v>1335</v>
      </c>
      <c r="H557" s="56">
        <v>99911</v>
      </c>
      <c r="I557" s="6" t="s">
        <v>24</v>
      </c>
      <c r="J557" s="6" t="s">
        <v>1335</v>
      </c>
      <c r="K557" s="54">
        <v>0.8</v>
      </c>
      <c r="L557" s="56">
        <f t="shared" si="77"/>
        <v>99911</v>
      </c>
      <c r="M557" s="55"/>
      <c r="N557" s="8">
        <f t="shared" si="72"/>
        <v>171.946</v>
      </c>
      <c r="O557" s="8">
        <f t="shared" si="73"/>
        <v>135.90800000000002</v>
      </c>
      <c r="P557" s="8">
        <f t="shared" si="74"/>
        <v>51.417999999999999</v>
      </c>
      <c r="Q557" s="51"/>
      <c r="R557" s="8">
        <f t="shared" si="75"/>
        <v>1234.0319999999999</v>
      </c>
      <c r="S557" s="8">
        <f t="shared" si="76"/>
        <v>411.52000000000004</v>
      </c>
      <c r="T557" s="8">
        <f t="shared" si="71"/>
        <v>912.56999999999994</v>
      </c>
    </row>
    <row r="558" spans="1:20">
      <c r="A558" s="57">
        <v>99911</v>
      </c>
      <c r="B558" s="58" t="s">
        <v>1762</v>
      </c>
      <c r="C558" s="58" t="s">
        <v>1763</v>
      </c>
      <c r="D558" s="6" t="s">
        <v>1764</v>
      </c>
      <c r="E558" s="6" t="s">
        <v>1334</v>
      </c>
      <c r="F558" s="6" t="s">
        <v>24</v>
      </c>
      <c r="G558" s="6" t="s">
        <v>1335</v>
      </c>
      <c r="H558" s="56">
        <v>99911</v>
      </c>
      <c r="I558" s="6" t="s">
        <v>24</v>
      </c>
      <c r="J558" s="6" t="s">
        <v>1335</v>
      </c>
      <c r="K558" s="54">
        <v>0.8</v>
      </c>
      <c r="L558" s="56">
        <f t="shared" si="77"/>
        <v>99911</v>
      </c>
      <c r="M558" s="55"/>
      <c r="N558" s="8">
        <f t="shared" si="72"/>
        <v>171.946</v>
      </c>
      <c r="O558" s="8">
        <f t="shared" si="73"/>
        <v>135.90800000000002</v>
      </c>
      <c r="P558" s="8">
        <f t="shared" si="74"/>
        <v>51.417999999999999</v>
      </c>
      <c r="Q558" s="51"/>
      <c r="R558" s="8">
        <f t="shared" si="75"/>
        <v>1234.0319999999999</v>
      </c>
      <c r="S558" s="8">
        <f t="shared" si="76"/>
        <v>411.52000000000004</v>
      </c>
      <c r="T558" s="8">
        <f t="shared" si="71"/>
        <v>912.56999999999994</v>
      </c>
    </row>
    <row r="559" spans="1:20">
      <c r="A559" s="57">
        <v>99911</v>
      </c>
      <c r="B559" s="58" t="s">
        <v>1765</v>
      </c>
      <c r="C559" s="58" t="s">
        <v>1766</v>
      </c>
      <c r="D559" s="6" t="s">
        <v>1767</v>
      </c>
      <c r="E559" s="6" t="s">
        <v>1334</v>
      </c>
      <c r="F559" s="6" t="s">
        <v>24</v>
      </c>
      <c r="G559" s="6" t="s">
        <v>1335</v>
      </c>
      <c r="H559" s="56">
        <v>99911</v>
      </c>
      <c r="I559" s="6" t="s">
        <v>24</v>
      </c>
      <c r="J559" s="6" t="s">
        <v>1335</v>
      </c>
      <c r="K559" s="54">
        <v>0.8</v>
      </c>
      <c r="L559" s="56">
        <f t="shared" si="77"/>
        <v>99911</v>
      </c>
      <c r="M559" s="55"/>
      <c r="N559" s="8">
        <f t="shared" si="72"/>
        <v>171.946</v>
      </c>
      <c r="O559" s="8">
        <f t="shared" si="73"/>
        <v>135.90800000000002</v>
      </c>
      <c r="P559" s="8">
        <f t="shared" si="74"/>
        <v>51.417999999999999</v>
      </c>
      <c r="Q559" s="51"/>
      <c r="R559" s="8">
        <f t="shared" si="75"/>
        <v>1234.0319999999999</v>
      </c>
      <c r="S559" s="8">
        <f t="shared" si="76"/>
        <v>411.52000000000004</v>
      </c>
      <c r="T559" s="8">
        <f t="shared" si="71"/>
        <v>912.56999999999994</v>
      </c>
    </row>
    <row r="560" spans="1:20">
      <c r="A560" s="57">
        <v>99911</v>
      </c>
      <c r="B560" s="58" t="s">
        <v>1768</v>
      </c>
      <c r="C560" s="58" t="s">
        <v>1769</v>
      </c>
      <c r="D560" s="6" t="s">
        <v>539</v>
      </c>
      <c r="E560" s="6" t="s">
        <v>1334</v>
      </c>
      <c r="F560" s="6" t="s">
        <v>24</v>
      </c>
      <c r="G560" s="6" t="s">
        <v>1335</v>
      </c>
      <c r="H560" s="56">
        <v>99911</v>
      </c>
      <c r="I560" s="6" t="s">
        <v>24</v>
      </c>
      <c r="J560" s="6" t="s">
        <v>1335</v>
      </c>
      <c r="K560" s="54">
        <v>0.8</v>
      </c>
      <c r="L560" s="56">
        <f t="shared" si="77"/>
        <v>99911</v>
      </c>
      <c r="M560" s="55"/>
      <c r="N560" s="8">
        <f t="shared" si="72"/>
        <v>171.946</v>
      </c>
      <c r="O560" s="8">
        <f t="shared" si="73"/>
        <v>135.90800000000002</v>
      </c>
      <c r="P560" s="8">
        <f t="shared" si="74"/>
        <v>51.417999999999999</v>
      </c>
      <c r="Q560" s="51"/>
      <c r="R560" s="8">
        <f t="shared" si="75"/>
        <v>1234.0319999999999</v>
      </c>
      <c r="S560" s="8">
        <f t="shared" si="76"/>
        <v>411.52000000000004</v>
      </c>
      <c r="T560" s="8">
        <f t="shared" si="71"/>
        <v>912.56999999999994</v>
      </c>
    </row>
    <row r="561" spans="1:20">
      <c r="A561" s="57">
        <v>19140</v>
      </c>
      <c r="B561" s="58" t="s">
        <v>1770</v>
      </c>
      <c r="C561" s="58" t="s">
        <v>1771</v>
      </c>
      <c r="D561" s="6" t="s">
        <v>1772</v>
      </c>
      <c r="E561" s="6" t="s">
        <v>1334</v>
      </c>
      <c r="F561" s="6" t="s">
        <v>30</v>
      </c>
      <c r="G561" s="6" t="s">
        <v>1636</v>
      </c>
      <c r="H561" s="56" t="s">
        <v>1637</v>
      </c>
      <c r="I561" s="6" t="s">
        <v>30</v>
      </c>
      <c r="J561" s="6" t="s">
        <v>1636</v>
      </c>
      <c r="K561" s="54">
        <v>0.88780000000000003</v>
      </c>
      <c r="L561" s="56" t="str">
        <f t="shared" si="77"/>
        <v>19140</v>
      </c>
      <c r="M561" s="55"/>
      <c r="N561" s="8">
        <f t="shared" si="72"/>
        <v>183.97196600000001</v>
      </c>
      <c r="O561" s="8">
        <f t="shared" si="73"/>
        <v>145.413228</v>
      </c>
      <c r="P561" s="8">
        <f t="shared" si="74"/>
        <v>55.014288000000001</v>
      </c>
      <c r="Q561" s="51"/>
      <c r="R561" s="8">
        <f t="shared" si="75"/>
        <v>1320.3429120000001</v>
      </c>
      <c r="S561" s="8">
        <f t="shared" si="76"/>
        <v>433.45244000000002</v>
      </c>
      <c r="T561" s="8">
        <f t="shared" si="71"/>
        <v>971.38721999999996</v>
      </c>
    </row>
    <row r="562" spans="1:20">
      <c r="A562" s="57">
        <v>99911</v>
      </c>
      <c r="B562" s="58" t="s">
        <v>1773</v>
      </c>
      <c r="C562" s="58" t="s">
        <v>1774</v>
      </c>
      <c r="D562" s="6" t="s">
        <v>313</v>
      </c>
      <c r="E562" s="6" t="s">
        <v>1334</v>
      </c>
      <c r="F562" s="6" t="s">
        <v>24</v>
      </c>
      <c r="G562" s="6" t="s">
        <v>1335</v>
      </c>
      <c r="H562" s="56">
        <v>99911</v>
      </c>
      <c r="I562" s="6" t="s">
        <v>24</v>
      </c>
      <c r="J562" s="6" t="s">
        <v>1335</v>
      </c>
      <c r="K562" s="54">
        <v>0.8</v>
      </c>
      <c r="L562" s="56">
        <f t="shared" si="77"/>
        <v>99911</v>
      </c>
      <c r="M562" s="55"/>
      <c r="N562" s="8">
        <f t="shared" si="72"/>
        <v>171.946</v>
      </c>
      <c r="O562" s="8">
        <f t="shared" si="73"/>
        <v>135.90800000000002</v>
      </c>
      <c r="P562" s="8">
        <f t="shared" si="74"/>
        <v>51.417999999999999</v>
      </c>
      <c r="Q562" s="51"/>
      <c r="R562" s="8">
        <f t="shared" si="75"/>
        <v>1234.0319999999999</v>
      </c>
      <c r="S562" s="8">
        <f t="shared" si="76"/>
        <v>411.52000000000004</v>
      </c>
      <c r="T562" s="8">
        <f t="shared" si="71"/>
        <v>912.56999999999994</v>
      </c>
    </row>
    <row r="563" spans="1:20">
      <c r="A563" s="57">
        <v>99911</v>
      </c>
      <c r="B563" s="58" t="s">
        <v>1775</v>
      </c>
      <c r="C563" s="58" t="s">
        <v>1776</v>
      </c>
      <c r="D563" s="6" t="s">
        <v>1777</v>
      </c>
      <c r="E563" s="6" t="s">
        <v>1334</v>
      </c>
      <c r="F563" s="6" t="s">
        <v>24</v>
      </c>
      <c r="G563" s="6" t="s">
        <v>1335</v>
      </c>
      <c r="H563" s="56">
        <v>99911</v>
      </c>
      <c r="I563" s="6" t="s">
        <v>24</v>
      </c>
      <c r="J563" s="6" t="s">
        <v>1335</v>
      </c>
      <c r="K563" s="54">
        <v>0.8</v>
      </c>
      <c r="L563" s="56">
        <f t="shared" si="77"/>
        <v>99911</v>
      </c>
      <c r="M563" s="55"/>
      <c r="N563" s="8">
        <f t="shared" si="72"/>
        <v>171.946</v>
      </c>
      <c r="O563" s="8">
        <f t="shared" si="73"/>
        <v>135.90800000000002</v>
      </c>
      <c r="P563" s="8">
        <f t="shared" si="74"/>
        <v>51.417999999999999</v>
      </c>
      <c r="Q563" s="51"/>
      <c r="R563" s="8">
        <f t="shared" si="75"/>
        <v>1234.0319999999999</v>
      </c>
      <c r="S563" s="8">
        <f t="shared" si="76"/>
        <v>411.52000000000004</v>
      </c>
      <c r="T563" s="8">
        <f t="shared" si="71"/>
        <v>912.56999999999994</v>
      </c>
    </row>
    <row r="564" spans="1:20">
      <c r="A564" s="57">
        <v>99911</v>
      </c>
      <c r="B564" s="58" t="s">
        <v>1778</v>
      </c>
      <c r="C564" s="58" t="s">
        <v>1779</v>
      </c>
      <c r="D564" s="6" t="s">
        <v>1780</v>
      </c>
      <c r="E564" s="6" t="s">
        <v>1334</v>
      </c>
      <c r="F564" s="6" t="s">
        <v>24</v>
      </c>
      <c r="G564" s="6" t="s">
        <v>1335</v>
      </c>
      <c r="H564" s="56">
        <v>99911</v>
      </c>
      <c r="I564" s="6" t="s">
        <v>24</v>
      </c>
      <c r="J564" s="6" t="s">
        <v>1335</v>
      </c>
      <c r="K564" s="54">
        <v>0.8</v>
      </c>
      <c r="L564" s="56">
        <f t="shared" si="77"/>
        <v>99911</v>
      </c>
      <c r="M564" s="55"/>
      <c r="N564" s="8">
        <f t="shared" si="72"/>
        <v>171.946</v>
      </c>
      <c r="O564" s="8">
        <f t="shared" si="73"/>
        <v>135.90800000000002</v>
      </c>
      <c r="P564" s="8">
        <f t="shared" si="74"/>
        <v>51.417999999999999</v>
      </c>
      <c r="Q564" s="51"/>
      <c r="R564" s="8">
        <f t="shared" si="75"/>
        <v>1234.0319999999999</v>
      </c>
      <c r="S564" s="8">
        <f t="shared" si="76"/>
        <v>411.52000000000004</v>
      </c>
      <c r="T564" s="8">
        <f t="shared" si="71"/>
        <v>912.56999999999994</v>
      </c>
    </row>
    <row r="565" spans="1:20">
      <c r="A565" s="57">
        <v>10500</v>
      </c>
      <c r="B565" s="58" t="s">
        <v>1781</v>
      </c>
      <c r="C565" s="58" t="s">
        <v>1782</v>
      </c>
      <c r="D565" s="6" t="s">
        <v>1783</v>
      </c>
      <c r="E565" s="6" t="s">
        <v>1334</v>
      </c>
      <c r="F565" s="6" t="s">
        <v>30</v>
      </c>
      <c r="G565" s="6" t="s">
        <v>1344</v>
      </c>
      <c r="H565" s="56" t="s">
        <v>1280</v>
      </c>
      <c r="I565" s="6" t="s">
        <v>30</v>
      </c>
      <c r="J565" s="6" t="s">
        <v>1344</v>
      </c>
      <c r="K565" s="54">
        <v>0.82130000000000003</v>
      </c>
      <c r="L565" s="56" t="str">
        <f t="shared" si="77"/>
        <v>10500</v>
      </c>
      <c r="M565" s="55"/>
      <c r="N565" s="8">
        <f t="shared" si="72"/>
        <v>174.863461</v>
      </c>
      <c r="O565" s="8">
        <f t="shared" si="73"/>
        <v>138.21393799999998</v>
      </c>
      <c r="P565" s="8">
        <f t="shared" si="74"/>
        <v>52.290447999999998</v>
      </c>
      <c r="Q565" s="51"/>
      <c r="R565" s="8">
        <f t="shared" si="75"/>
        <v>1254.9707519999999</v>
      </c>
      <c r="S565" s="8">
        <f t="shared" si="76"/>
        <v>416.84073999999998</v>
      </c>
      <c r="T565" s="8">
        <f t="shared" si="71"/>
        <v>926.83886999999993</v>
      </c>
    </row>
    <row r="566" spans="1:20">
      <c r="A566" s="61"/>
      <c r="B566" s="62"/>
      <c r="C566" s="62"/>
      <c r="D566" s="63"/>
      <c r="E566" s="63"/>
      <c r="F566" s="63"/>
      <c r="G566" s="63"/>
      <c r="H566" s="64"/>
      <c r="I566" s="63"/>
      <c r="J566" s="63"/>
      <c r="K566" s="65"/>
      <c r="L566" s="64"/>
      <c r="M566" s="55"/>
      <c r="N566" s="66"/>
      <c r="O566" s="66"/>
      <c r="P566" s="66"/>
      <c r="Q566" s="51"/>
      <c r="R566" s="66"/>
      <c r="S566" s="66"/>
      <c r="T566" s="66"/>
    </row>
    <row r="567" spans="1:20">
      <c r="A567" s="57">
        <v>99965</v>
      </c>
      <c r="B567" s="58" t="s">
        <v>1784</v>
      </c>
      <c r="C567" s="58" t="s">
        <v>1784</v>
      </c>
      <c r="D567" s="6" t="s">
        <v>1785</v>
      </c>
      <c r="E567" s="6" t="s">
        <v>1786</v>
      </c>
      <c r="F567" s="6" t="s">
        <v>1784</v>
      </c>
      <c r="G567" s="6" t="s">
        <v>1787</v>
      </c>
      <c r="H567" s="56">
        <v>99965</v>
      </c>
      <c r="I567" s="6" t="s">
        <v>1784</v>
      </c>
      <c r="J567" s="6" t="s">
        <v>1787</v>
      </c>
      <c r="K567" s="54">
        <v>0.96109999999999995</v>
      </c>
      <c r="L567" s="56">
        <f>H567</f>
        <v>99965</v>
      </c>
      <c r="M567" s="55"/>
      <c r="N567" s="8">
        <f t="shared" si="72"/>
        <v>194.011867</v>
      </c>
      <c r="O567" s="8">
        <f t="shared" si="73"/>
        <v>153.34868599999999</v>
      </c>
      <c r="P567" s="8">
        <f t="shared" si="74"/>
        <v>58.016655999999998</v>
      </c>
      <c r="Q567" s="51"/>
      <c r="R567" s="8">
        <f t="shared" si="75"/>
        <v>1392.3997439999998</v>
      </c>
      <c r="S567" s="8">
        <f t="shared" si="76"/>
        <v>451.76278000000002</v>
      </c>
      <c r="T567" s="8">
        <f t="shared" si="71"/>
        <v>1020.4908899999999</v>
      </c>
    </row>
    <row r="568" spans="1:20">
      <c r="A568" s="61"/>
      <c r="B568" s="62"/>
      <c r="C568" s="62"/>
      <c r="D568" s="63"/>
      <c r="E568" s="63"/>
      <c r="F568" s="63"/>
      <c r="G568" s="63"/>
      <c r="H568" s="64"/>
      <c r="I568" s="63"/>
      <c r="J568" s="63"/>
      <c r="K568" s="65"/>
      <c r="L568" s="64"/>
      <c r="M568" s="55"/>
      <c r="N568" s="66"/>
      <c r="O568" s="66"/>
      <c r="P568" s="66"/>
      <c r="Q568" s="51"/>
      <c r="R568" s="66"/>
      <c r="S568" s="66"/>
      <c r="T568" s="66"/>
    </row>
    <row r="569" spans="1:20">
      <c r="A569" s="57">
        <v>99912</v>
      </c>
      <c r="B569" s="58" t="s">
        <v>1788</v>
      </c>
      <c r="C569" s="58" t="s">
        <v>1789</v>
      </c>
      <c r="D569" s="6" t="s">
        <v>1790</v>
      </c>
      <c r="E569" s="6" t="s">
        <v>1791</v>
      </c>
      <c r="F569" s="6" t="s">
        <v>24</v>
      </c>
      <c r="G569" s="6" t="s">
        <v>1790</v>
      </c>
      <c r="H569" s="56">
        <v>99912</v>
      </c>
      <c r="I569" s="6" t="s">
        <v>24</v>
      </c>
      <c r="J569" s="6" t="s">
        <v>1790</v>
      </c>
      <c r="K569" s="54">
        <v>1.2628999999999999</v>
      </c>
      <c r="L569" s="56">
        <f>H569</f>
        <v>99912</v>
      </c>
      <c r="M569" s="55"/>
      <c r="N569" s="8">
        <f t="shared" si="72"/>
        <v>235.349413</v>
      </c>
      <c r="O569" s="8">
        <f t="shared" si="73"/>
        <v>186.02155399999998</v>
      </c>
      <c r="P569" s="8">
        <f t="shared" si="74"/>
        <v>70.378383999999997</v>
      </c>
      <c r="Q569" s="51"/>
      <c r="R569" s="8">
        <f t="shared" si="75"/>
        <v>1689.081216</v>
      </c>
      <c r="S569" s="8">
        <f t="shared" si="76"/>
        <v>527.15242000000001</v>
      </c>
      <c r="T569" s="8">
        <f t="shared" si="71"/>
        <v>1222.66671</v>
      </c>
    </row>
    <row r="570" spans="1:20">
      <c r="A570" s="57">
        <v>46520</v>
      </c>
      <c r="B570" s="58" t="s">
        <v>1428</v>
      </c>
      <c r="C570" s="58" t="s">
        <v>1792</v>
      </c>
      <c r="D570" s="6" t="s">
        <v>1793</v>
      </c>
      <c r="E570" s="6" t="s">
        <v>1791</v>
      </c>
      <c r="F570" s="6" t="s">
        <v>30</v>
      </c>
      <c r="G570" s="6" t="s">
        <v>1794</v>
      </c>
      <c r="H570" s="56" t="s">
        <v>1795</v>
      </c>
      <c r="I570" s="6" t="s">
        <v>30</v>
      </c>
      <c r="J570" s="6" t="s">
        <v>1794</v>
      </c>
      <c r="K570" s="54">
        <v>1.2524999999999999</v>
      </c>
      <c r="L570" s="56" t="str">
        <f>H570</f>
        <v>46520</v>
      </c>
      <c r="M570" s="55"/>
      <c r="N570" s="8">
        <f t="shared" si="72"/>
        <v>233.924925</v>
      </c>
      <c r="O570" s="8">
        <f t="shared" si="73"/>
        <v>184.89564999999999</v>
      </c>
      <c r="P570" s="8">
        <f t="shared" si="74"/>
        <v>69.952399999999997</v>
      </c>
      <c r="Q570" s="51"/>
      <c r="R570" s="8">
        <f t="shared" si="75"/>
        <v>1678.8575999999998</v>
      </c>
      <c r="S570" s="8">
        <f t="shared" si="76"/>
        <v>524.55449999999996</v>
      </c>
      <c r="T570" s="8">
        <f t="shared" si="71"/>
        <v>1215.6997499999998</v>
      </c>
    </row>
    <row r="571" spans="1:20">
      <c r="A571" s="75">
        <v>27980</v>
      </c>
      <c r="B571" s="76" t="s">
        <v>1110</v>
      </c>
      <c r="C571" s="76" t="s">
        <v>1796</v>
      </c>
      <c r="D571" s="77" t="s">
        <v>1797</v>
      </c>
      <c r="E571" s="77" t="s">
        <v>1791</v>
      </c>
      <c r="F571" s="77" t="s">
        <v>30</v>
      </c>
      <c r="G571" s="77" t="s">
        <v>1798</v>
      </c>
      <c r="H571" s="78">
        <v>99912</v>
      </c>
      <c r="I571" s="77" t="s">
        <v>24</v>
      </c>
      <c r="J571" s="77" t="s">
        <v>1790</v>
      </c>
      <c r="K571" s="79">
        <v>1.2628999999999999</v>
      </c>
      <c r="L571" s="78">
        <f>H571</f>
        <v>99912</v>
      </c>
      <c r="M571" s="55"/>
      <c r="N571" s="80">
        <f t="shared" si="72"/>
        <v>235.349413</v>
      </c>
      <c r="O571" s="80">
        <f t="shared" si="73"/>
        <v>186.02155399999998</v>
      </c>
      <c r="P571" s="80">
        <f t="shared" si="74"/>
        <v>70.378383999999997</v>
      </c>
      <c r="Q571" s="51"/>
      <c r="R571" s="80">
        <f t="shared" si="75"/>
        <v>1689.081216</v>
      </c>
      <c r="S571" s="80">
        <f t="shared" si="76"/>
        <v>527.15242000000001</v>
      </c>
      <c r="T571" s="80">
        <f t="shared" si="71"/>
        <v>1222.66671</v>
      </c>
    </row>
    <row r="572" spans="1:20">
      <c r="A572" s="57">
        <v>99912</v>
      </c>
      <c r="B572" s="58" t="s">
        <v>1799</v>
      </c>
      <c r="C572" s="58" t="s">
        <v>1800</v>
      </c>
      <c r="D572" s="6" t="s">
        <v>1801</v>
      </c>
      <c r="E572" s="6" t="s">
        <v>1791</v>
      </c>
      <c r="F572" s="6" t="s">
        <v>24</v>
      </c>
      <c r="G572" s="6" t="s">
        <v>1790</v>
      </c>
      <c r="H572" s="56">
        <v>99912</v>
      </c>
      <c r="I572" s="6" t="s">
        <v>24</v>
      </c>
      <c r="J572" s="6" t="s">
        <v>1790</v>
      </c>
      <c r="K572" s="54">
        <v>1.2628999999999999</v>
      </c>
      <c r="L572" s="56">
        <f>H572</f>
        <v>99912</v>
      </c>
      <c r="M572" s="55"/>
      <c r="N572" s="8">
        <f t="shared" si="72"/>
        <v>235.349413</v>
      </c>
      <c r="O572" s="8">
        <f t="shared" si="73"/>
        <v>186.02155399999998</v>
      </c>
      <c r="P572" s="8">
        <f t="shared" si="74"/>
        <v>70.378383999999997</v>
      </c>
      <c r="Q572" s="51"/>
      <c r="R572" s="8">
        <f t="shared" si="75"/>
        <v>1689.081216</v>
      </c>
      <c r="S572" s="8">
        <f t="shared" si="76"/>
        <v>527.15242000000001</v>
      </c>
      <c r="T572" s="8">
        <f t="shared" si="71"/>
        <v>1222.66671</v>
      </c>
    </row>
    <row r="573" spans="1:20">
      <c r="A573" s="57">
        <v>27980</v>
      </c>
      <c r="B573" s="58" t="s">
        <v>1802</v>
      </c>
      <c r="C573" s="58" t="s">
        <v>1803</v>
      </c>
      <c r="D573" s="6" t="s">
        <v>1804</v>
      </c>
      <c r="E573" s="6" t="s">
        <v>1791</v>
      </c>
      <c r="F573" s="6" t="s">
        <v>30</v>
      </c>
      <c r="G573" s="6" t="s">
        <v>1798</v>
      </c>
      <c r="H573" s="56" t="s">
        <v>1805</v>
      </c>
      <c r="I573" s="6" t="s">
        <v>30</v>
      </c>
      <c r="J573" s="6" t="s">
        <v>1798</v>
      </c>
      <c r="K573" s="54">
        <v>1.2239</v>
      </c>
      <c r="L573" s="56" t="str">
        <f>H573</f>
        <v>27980</v>
      </c>
      <c r="M573" s="55"/>
      <c r="N573" s="8">
        <f t="shared" si="72"/>
        <v>230.00758300000001</v>
      </c>
      <c r="O573" s="8">
        <f t="shared" si="73"/>
        <v>181.79941400000001</v>
      </c>
      <c r="P573" s="8">
        <f t="shared" si="74"/>
        <v>68.780944000000005</v>
      </c>
      <c r="Q573" s="51"/>
      <c r="R573" s="8">
        <f t="shared" si="75"/>
        <v>1650.7426560000001</v>
      </c>
      <c r="S573" s="8">
        <f t="shared" si="76"/>
        <v>517.41021999999998</v>
      </c>
      <c r="T573" s="8">
        <f t="shared" si="71"/>
        <v>1196.54061</v>
      </c>
    </row>
    <row r="574" spans="1:20">
      <c r="A574" s="61"/>
      <c r="B574" s="62"/>
      <c r="C574" s="62"/>
      <c r="D574" s="63"/>
      <c r="E574" s="63"/>
      <c r="F574" s="63"/>
      <c r="G574" s="63"/>
      <c r="H574" s="64"/>
      <c r="I574" s="63"/>
      <c r="J574" s="63"/>
      <c r="K574" s="65"/>
      <c r="L574" s="64"/>
      <c r="M574" s="55"/>
      <c r="N574" s="66"/>
      <c r="O574" s="66"/>
      <c r="P574" s="66"/>
      <c r="Q574" s="51"/>
      <c r="R574" s="66"/>
      <c r="S574" s="66"/>
      <c r="T574" s="66"/>
    </row>
    <row r="575" spans="1:20">
      <c r="A575" s="57">
        <v>99916</v>
      </c>
      <c r="B575" s="58" t="s">
        <v>1806</v>
      </c>
      <c r="C575" s="58" t="s">
        <v>1807</v>
      </c>
      <c r="D575" s="6" t="s">
        <v>1808</v>
      </c>
      <c r="E575" s="6" t="s">
        <v>1809</v>
      </c>
      <c r="F575" s="6" t="s">
        <v>24</v>
      </c>
      <c r="G575" s="6" t="s">
        <v>1810</v>
      </c>
      <c r="H575" s="56">
        <v>99916</v>
      </c>
      <c r="I575" s="6" t="s">
        <v>24</v>
      </c>
      <c r="J575" s="6" t="s">
        <v>1810</v>
      </c>
      <c r="K575" s="54">
        <v>0.84330000000000005</v>
      </c>
      <c r="L575" s="56">
        <f t="shared" ref="L575:L606" si="78">H575</f>
        <v>99916</v>
      </c>
      <c r="M575" s="55"/>
      <c r="N575" s="8">
        <f t="shared" si="72"/>
        <v>177.876801</v>
      </c>
      <c r="O575" s="8">
        <f t="shared" si="73"/>
        <v>140.59565800000001</v>
      </c>
      <c r="P575" s="8">
        <f t="shared" si="74"/>
        <v>53.191568000000004</v>
      </c>
      <c r="Q575" s="51"/>
      <c r="R575" s="8">
        <f t="shared" si="75"/>
        <v>1276.597632</v>
      </c>
      <c r="S575" s="8">
        <f t="shared" si="76"/>
        <v>422.33634000000006</v>
      </c>
      <c r="T575" s="8">
        <f t="shared" si="71"/>
        <v>941.57667000000004</v>
      </c>
    </row>
    <row r="576" spans="1:20">
      <c r="A576" s="57">
        <v>99916</v>
      </c>
      <c r="B576" s="58" t="s">
        <v>1811</v>
      </c>
      <c r="C576" s="58" t="s">
        <v>1812</v>
      </c>
      <c r="D576" s="6" t="s">
        <v>843</v>
      </c>
      <c r="E576" s="6" t="s">
        <v>1809</v>
      </c>
      <c r="F576" s="6" t="s">
        <v>24</v>
      </c>
      <c r="G576" s="6" t="s">
        <v>1810</v>
      </c>
      <c r="H576" s="56">
        <v>99916</v>
      </c>
      <c r="I576" s="6" t="s">
        <v>24</v>
      </c>
      <c r="J576" s="6" t="s">
        <v>1810</v>
      </c>
      <c r="K576" s="54">
        <v>0.84330000000000005</v>
      </c>
      <c r="L576" s="56">
        <f t="shared" si="78"/>
        <v>99916</v>
      </c>
      <c r="M576" s="55"/>
      <c r="N576" s="8">
        <f t="shared" si="72"/>
        <v>177.876801</v>
      </c>
      <c r="O576" s="8">
        <f t="shared" si="73"/>
        <v>140.59565800000001</v>
      </c>
      <c r="P576" s="8">
        <f t="shared" si="74"/>
        <v>53.191568000000004</v>
      </c>
      <c r="Q576" s="51"/>
      <c r="R576" s="8">
        <f t="shared" si="75"/>
        <v>1276.597632</v>
      </c>
      <c r="S576" s="8">
        <f t="shared" si="76"/>
        <v>422.33634000000006</v>
      </c>
      <c r="T576" s="8">
        <f t="shared" si="71"/>
        <v>941.57667000000004</v>
      </c>
    </row>
    <row r="577" spans="1:20">
      <c r="A577" s="57">
        <v>99916</v>
      </c>
      <c r="B577" s="58" t="s">
        <v>1813</v>
      </c>
      <c r="C577" s="58" t="s">
        <v>1814</v>
      </c>
      <c r="D577" s="6" t="s">
        <v>1815</v>
      </c>
      <c r="E577" s="6" t="s">
        <v>1809</v>
      </c>
      <c r="F577" s="6" t="s">
        <v>24</v>
      </c>
      <c r="G577" s="6" t="s">
        <v>1810</v>
      </c>
      <c r="H577" s="56">
        <v>99916</v>
      </c>
      <c r="I577" s="6" t="s">
        <v>24</v>
      </c>
      <c r="J577" s="6" t="s">
        <v>1810</v>
      </c>
      <c r="K577" s="54">
        <v>0.84330000000000005</v>
      </c>
      <c r="L577" s="56">
        <f t="shared" si="78"/>
        <v>99916</v>
      </c>
      <c r="M577" s="55"/>
      <c r="N577" s="8">
        <f t="shared" si="72"/>
        <v>177.876801</v>
      </c>
      <c r="O577" s="8">
        <f t="shared" si="73"/>
        <v>140.59565800000001</v>
      </c>
      <c r="P577" s="8">
        <f t="shared" si="74"/>
        <v>53.191568000000004</v>
      </c>
      <c r="Q577" s="51"/>
      <c r="R577" s="8">
        <f t="shared" si="75"/>
        <v>1276.597632</v>
      </c>
      <c r="S577" s="8">
        <f t="shared" si="76"/>
        <v>422.33634000000006</v>
      </c>
      <c r="T577" s="8">
        <f t="shared" si="71"/>
        <v>941.57667000000004</v>
      </c>
    </row>
    <row r="578" spans="1:20">
      <c r="A578" s="57">
        <v>99916</v>
      </c>
      <c r="B578" s="58" t="s">
        <v>1816</v>
      </c>
      <c r="C578" s="58" t="s">
        <v>1817</v>
      </c>
      <c r="D578" s="6" t="s">
        <v>1818</v>
      </c>
      <c r="E578" s="6" t="s">
        <v>1809</v>
      </c>
      <c r="F578" s="6" t="s">
        <v>24</v>
      </c>
      <c r="G578" s="6" t="s">
        <v>1810</v>
      </c>
      <c r="H578" s="56">
        <v>99916</v>
      </c>
      <c r="I578" s="6" t="s">
        <v>24</v>
      </c>
      <c r="J578" s="6" t="s">
        <v>1810</v>
      </c>
      <c r="K578" s="54">
        <v>0.84330000000000005</v>
      </c>
      <c r="L578" s="56">
        <f t="shared" si="78"/>
        <v>99916</v>
      </c>
      <c r="M578" s="55"/>
      <c r="N578" s="8">
        <f t="shared" si="72"/>
        <v>177.876801</v>
      </c>
      <c r="O578" s="8">
        <f t="shared" si="73"/>
        <v>140.59565800000001</v>
      </c>
      <c r="P578" s="8">
        <f t="shared" si="74"/>
        <v>53.191568000000004</v>
      </c>
      <c r="Q578" s="51"/>
      <c r="R578" s="8">
        <f t="shared" si="75"/>
        <v>1276.597632</v>
      </c>
      <c r="S578" s="8">
        <f t="shared" si="76"/>
        <v>422.33634000000006</v>
      </c>
      <c r="T578" s="8">
        <f t="shared" si="71"/>
        <v>941.57667000000004</v>
      </c>
    </row>
    <row r="579" spans="1:20">
      <c r="A579" s="57">
        <v>99916</v>
      </c>
      <c r="B579" s="58" t="s">
        <v>1819</v>
      </c>
      <c r="C579" s="58" t="s">
        <v>1820</v>
      </c>
      <c r="D579" s="6" t="s">
        <v>1821</v>
      </c>
      <c r="E579" s="6" t="s">
        <v>1809</v>
      </c>
      <c r="F579" s="6" t="s">
        <v>24</v>
      </c>
      <c r="G579" s="6" t="s">
        <v>1810</v>
      </c>
      <c r="H579" s="56">
        <v>99916</v>
      </c>
      <c r="I579" s="6" t="s">
        <v>24</v>
      </c>
      <c r="J579" s="6" t="s">
        <v>1810</v>
      </c>
      <c r="K579" s="54">
        <v>0.84330000000000005</v>
      </c>
      <c r="L579" s="56">
        <f t="shared" si="78"/>
        <v>99916</v>
      </c>
      <c r="M579" s="55"/>
      <c r="N579" s="8">
        <f t="shared" si="72"/>
        <v>177.876801</v>
      </c>
      <c r="O579" s="8">
        <f t="shared" si="73"/>
        <v>140.59565800000001</v>
      </c>
      <c r="P579" s="8">
        <f t="shared" si="74"/>
        <v>53.191568000000004</v>
      </c>
      <c r="Q579" s="51"/>
      <c r="R579" s="8">
        <f t="shared" si="75"/>
        <v>1276.597632</v>
      </c>
      <c r="S579" s="8">
        <f t="shared" si="76"/>
        <v>422.33634000000006</v>
      </c>
      <c r="T579" s="8">
        <f t="shared" si="71"/>
        <v>941.57667000000004</v>
      </c>
    </row>
    <row r="580" spans="1:20">
      <c r="A580" s="57">
        <v>16300</v>
      </c>
      <c r="B580" s="58" t="s">
        <v>1822</v>
      </c>
      <c r="C580" s="58" t="s">
        <v>1823</v>
      </c>
      <c r="D580" s="6" t="s">
        <v>329</v>
      </c>
      <c r="E580" s="6" t="s">
        <v>1809</v>
      </c>
      <c r="F580" s="6" t="s">
        <v>30</v>
      </c>
      <c r="G580" s="6" t="s">
        <v>1824</v>
      </c>
      <c r="H580" s="56" t="s">
        <v>1825</v>
      </c>
      <c r="I580" s="6" t="s">
        <v>30</v>
      </c>
      <c r="J580" s="6" t="s">
        <v>1824</v>
      </c>
      <c r="K580" s="54">
        <v>0.86539999999999995</v>
      </c>
      <c r="L580" s="56" t="str">
        <f t="shared" si="78"/>
        <v>16300</v>
      </c>
      <c r="M580" s="55"/>
      <c r="N580" s="8">
        <f t="shared" si="72"/>
        <v>180.90383799999998</v>
      </c>
      <c r="O580" s="8">
        <f t="shared" si="73"/>
        <v>142.988204</v>
      </c>
      <c r="P580" s="8">
        <f t="shared" si="74"/>
        <v>54.096784</v>
      </c>
      <c r="Q580" s="51"/>
      <c r="R580" s="8">
        <f t="shared" si="75"/>
        <v>1298.3228159999999</v>
      </c>
      <c r="S580" s="8">
        <f t="shared" si="76"/>
        <v>427.85692</v>
      </c>
      <c r="T580" s="8">
        <f t="shared" si="71"/>
        <v>956.38145999999995</v>
      </c>
    </row>
    <row r="581" spans="1:20">
      <c r="A581" s="57">
        <v>47940</v>
      </c>
      <c r="B581" s="58" t="s">
        <v>1826</v>
      </c>
      <c r="C581" s="58" t="s">
        <v>1827</v>
      </c>
      <c r="D581" s="6" t="s">
        <v>1828</v>
      </c>
      <c r="E581" s="6" t="s">
        <v>1809</v>
      </c>
      <c r="F581" s="6" t="s">
        <v>30</v>
      </c>
      <c r="G581" s="6" t="s">
        <v>1829</v>
      </c>
      <c r="H581" s="56" t="s">
        <v>1830</v>
      </c>
      <c r="I581" s="6" t="s">
        <v>30</v>
      </c>
      <c r="J581" s="6" t="s">
        <v>1829</v>
      </c>
      <c r="K581" s="54">
        <v>0.8</v>
      </c>
      <c r="L581" s="56" t="str">
        <f t="shared" si="78"/>
        <v>47940</v>
      </c>
      <c r="M581" s="55"/>
      <c r="N581" s="8">
        <f t="shared" si="72"/>
        <v>171.946</v>
      </c>
      <c r="O581" s="8">
        <f t="shared" si="73"/>
        <v>135.90800000000002</v>
      </c>
      <c r="P581" s="8">
        <f t="shared" si="74"/>
        <v>51.417999999999999</v>
      </c>
      <c r="Q581" s="51"/>
      <c r="R581" s="8">
        <f t="shared" si="75"/>
        <v>1234.0319999999999</v>
      </c>
      <c r="S581" s="8">
        <f t="shared" si="76"/>
        <v>411.52000000000004</v>
      </c>
      <c r="T581" s="8">
        <f t="shared" si="71"/>
        <v>912.56999999999994</v>
      </c>
    </row>
    <row r="582" spans="1:20">
      <c r="A582" s="81">
        <v>99916</v>
      </c>
      <c r="B582" s="82" t="s">
        <v>1831</v>
      </c>
      <c r="C582" s="82" t="s">
        <v>1832</v>
      </c>
      <c r="D582" s="83" t="s">
        <v>334</v>
      </c>
      <c r="E582" s="83" t="s">
        <v>1809</v>
      </c>
      <c r="F582" s="83" t="s">
        <v>24</v>
      </c>
      <c r="G582" s="83" t="s">
        <v>1810</v>
      </c>
      <c r="H582" s="84" t="s">
        <v>1402</v>
      </c>
      <c r="I582" s="83" t="s">
        <v>30</v>
      </c>
      <c r="J582" s="83" t="s">
        <v>1833</v>
      </c>
      <c r="K582" s="85">
        <v>0.92459999999999998</v>
      </c>
      <c r="L582" s="84" t="str">
        <f t="shared" si="78"/>
        <v>11180</v>
      </c>
      <c r="M582" s="55"/>
      <c r="N582" s="86">
        <f t="shared" si="72"/>
        <v>189.012462</v>
      </c>
      <c r="O582" s="86">
        <f t="shared" si="73"/>
        <v>149.39719600000001</v>
      </c>
      <c r="P582" s="86">
        <f t="shared" si="74"/>
        <v>56.521616000000002</v>
      </c>
      <c r="Q582" s="51"/>
      <c r="R582" s="86">
        <f t="shared" si="75"/>
        <v>1356.5187840000001</v>
      </c>
      <c r="S582" s="86">
        <f t="shared" si="76"/>
        <v>442.64508000000001</v>
      </c>
      <c r="T582" s="86">
        <f t="shared" si="71"/>
        <v>996.03953999999999</v>
      </c>
    </row>
    <row r="583" spans="1:20">
      <c r="A583" s="57">
        <v>47940</v>
      </c>
      <c r="B583" s="58" t="s">
        <v>1834</v>
      </c>
      <c r="C583" s="58" t="s">
        <v>1835</v>
      </c>
      <c r="D583" s="6" t="s">
        <v>1836</v>
      </c>
      <c r="E583" s="6" t="s">
        <v>1809</v>
      </c>
      <c r="F583" s="6" t="s">
        <v>30</v>
      </c>
      <c r="G583" s="6" t="s">
        <v>1829</v>
      </c>
      <c r="H583" s="56" t="s">
        <v>1830</v>
      </c>
      <c r="I583" s="6" t="s">
        <v>30</v>
      </c>
      <c r="J583" s="6" t="s">
        <v>1829</v>
      </c>
      <c r="K583" s="54">
        <v>0.8</v>
      </c>
      <c r="L583" s="56" t="str">
        <f t="shared" si="78"/>
        <v>47940</v>
      </c>
      <c r="M583" s="55"/>
      <c r="N583" s="8">
        <f t="shared" si="72"/>
        <v>171.946</v>
      </c>
      <c r="O583" s="8">
        <f t="shared" si="73"/>
        <v>135.90800000000002</v>
      </c>
      <c r="P583" s="8">
        <f t="shared" si="74"/>
        <v>51.417999999999999</v>
      </c>
      <c r="Q583" s="51"/>
      <c r="R583" s="8">
        <f t="shared" si="75"/>
        <v>1234.0319999999999</v>
      </c>
      <c r="S583" s="8">
        <f t="shared" si="76"/>
        <v>411.52000000000004</v>
      </c>
      <c r="T583" s="8">
        <f t="shared" si="71"/>
        <v>912.56999999999994</v>
      </c>
    </row>
    <row r="584" spans="1:20">
      <c r="A584" s="57">
        <v>99916</v>
      </c>
      <c r="B584" s="58" t="s">
        <v>1837</v>
      </c>
      <c r="C584" s="58" t="s">
        <v>1838</v>
      </c>
      <c r="D584" s="6" t="s">
        <v>1839</v>
      </c>
      <c r="E584" s="6" t="s">
        <v>1809</v>
      </c>
      <c r="F584" s="6" t="s">
        <v>24</v>
      </c>
      <c r="G584" s="6" t="s">
        <v>1810</v>
      </c>
      <c r="H584" s="56">
        <v>99916</v>
      </c>
      <c r="I584" s="6" t="s">
        <v>24</v>
      </c>
      <c r="J584" s="6" t="s">
        <v>1810</v>
      </c>
      <c r="K584" s="54">
        <v>0.84330000000000005</v>
      </c>
      <c r="L584" s="56">
        <f t="shared" si="78"/>
        <v>99916</v>
      </c>
      <c r="M584" s="55"/>
      <c r="N584" s="8">
        <f t="shared" si="72"/>
        <v>177.876801</v>
      </c>
      <c r="O584" s="8">
        <f t="shared" si="73"/>
        <v>140.59565800000001</v>
      </c>
      <c r="P584" s="8">
        <f t="shared" si="74"/>
        <v>53.191568000000004</v>
      </c>
      <c r="Q584" s="51"/>
      <c r="R584" s="8">
        <f t="shared" si="75"/>
        <v>1276.597632</v>
      </c>
      <c r="S584" s="8">
        <f t="shared" si="76"/>
        <v>422.33634000000006</v>
      </c>
      <c r="T584" s="8">
        <f t="shared" si="71"/>
        <v>941.57667000000004</v>
      </c>
    </row>
    <row r="585" spans="1:20">
      <c r="A585" s="57">
        <v>99916</v>
      </c>
      <c r="B585" s="58" t="s">
        <v>1840</v>
      </c>
      <c r="C585" s="58" t="s">
        <v>1841</v>
      </c>
      <c r="D585" s="6" t="s">
        <v>1842</v>
      </c>
      <c r="E585" s="6" t="s">
        <v>1809</v>
      </c>
      <c r="F585" s="6" t="s">
        <v>24</v>
      </c>
      <c r="G585" s="6" t="s">
        <v>1810</v>
      </c>
      <c r="H585" s="56">
        <v>99916</v>
      </c>
      <c r="I585" s="6" t="s">
        <v>24</v>
      </c>
      <c r="J585" s="6" t="s">
        <v>1810</v>
      </c>
      <c r="K585" s="54">
        <v>0.84330000000000005</v>
      </c>
      <c r="L585" s="56">
        <f t="shared" si="78"/>
        <v>99916</v>
      </c>
      <c r="M585" s="55"/>
      <c r="N585" s="8">
        <f t="shared" ref="N585:N648" si="79">(K585*136.97)+62.37</f>
        <v>177.876801</v>
      </c>
      <c r="O585" s="8">
        <f t="shared" ref="O585:O648" si="80">(K585*108.26)+49.3</f>
        <v>140.59565800000001</v>
      </c>
      <c r="P585" s="8">
        <f t="shared" ref="P585:P648" si="81">(K585*40.96)+18.65</f>
        <v>53.191568000000004</v>
      </c>
      <c r="Q585" s="51"/>
      <c r="R585" s="8">
        <f t="shared" ref="R585:R648" si="82">((K585*40.96)+18.65)*24</f>
        <v>1276.597632</v>
      </c>
      <c r="S585" s="8">
        <f t="shared" ref="S585:S648" si="83">(K585*249.8)+211.68</f>
        <v>422.33634000000006</v>
      </c>
      <c r="T585" s="8">
        <f t="shared" ref="T585:T648" si="84">(K585*669.9)+376.65</f>
        <v>941.57667000000004</v>
      </c>
    </row>
    <row r="586" spans="1:20">
      <c r="A586" s="57">
        <v>99916</v>
      </c>
      <c r="B586" s="58" t="s">
        <v>1843</v>
      </c>
      <c r="C586" s="58" t="s">
        <v>1844</v>
      </c>
      <c r="D586" s="6" t="s">
        <v>116</v>
      </c>
      <c r="E586" s="6" t="s">
        <v>1809</v>
      </c>
      <c r="F586" s="6" t="s">
        <v>24</v>
      </c>
      <c r="G586" s="6" t="s">
        <v>1810</v>
      </c>
      <c r="H586" s="56">
        <v>99916</v>
      </c>
      <c r="I586" s="6" t="s">
        <v>24</v>
      </c>
      <c r="J586" s="6" t="s">
        <v>1810</v>
      </c>
      <c r="K586" s="54">
        <v>0.84330000000000005</v>
      </c>
      <c r="L586" s="56">
        <f t="shared" si="78"/>
        <v>99916</v>
      </c>
      <c r="M586" s="55"/>
      <c r="N586" s="8">
        <f t="shared" si="79"/>
        <v>177.876801</v>
      </c>
      <c r="O586" s="8">
        <f t="shared" si="80"/>
        <v>140.59565800000001</v>
      </c>
      <c r="P586" s="8">
        <f t="shared" si="81"/>
        <v>53.191568000000004</v>
      </c>
      <c r="Q586" s="51"/>
      <c r="R586" s="8">
        <f t="shared" si="82"/>
        <v>1276.597632</v>
      </c>
      <c r="S586" s="8">
        <f t="shared" si="83"/>
        <v>422.33634000000006</v>
      </c>
      <c r="T586" s="8">
        <f t="shared" si="84"/>
        <v>941.57667000000004</v>
      </c>
    </row>
    <row r="587" spans="1:20">
      <c r="A587" s="57">
        <v>99916</v>
      </c>
      <c r="B587" s="58" t="s">
        <v>1845</v>
      </c>
      <c r="C587" s="58" t="s">
        <v>1846</v>
      </c>
      <c r="D587" s="6" t="s">
        <v>119</v>
      </c>
      <c r="E587" s="6" t="s">
        <v>1809</v>
      </c>
      <c r="F587" s="6" t="s">
        <v>24</v>
      </c>
      <c r="G587" s="6" t="s">
        <v>1810</v>
      </c>
      <c r="H587" s="56">
        <v>99916</v>
      </c>
      <c r="I587" s="6" t="s">
        <v>24</v>
      </c>
      <c r="J587" s="6" t="s">
        <v>1810</v>
      </c>
      <c r="K587" s="54">
        <v>0.84330000000000005</v>
      </c>
      <c r="L587" s="56">
        <f t="shared" si="78"/>
        <v>99916</v>
      </c>
      <c r="M587" s="55"/>
      <c r="N587" s="8">
        <f t="shared" si="79"/>
        <v>177.876801</v>
      </c>
      <c r="O587" s="8">
        <f t="shared" si="80"/>
        <v>140.59565800000001</v>
      </c>
      <c r="P587" s="8">
        <f t="shared" si="81"/>
        <v>53.191568000000004</v>
      </c>
      <c r="Q587" s="51"/>
      <c r="R587" s="8">
        <f t="shared" si="82"/>
        <v>1276.597632</v>
      </c>
      <c r="S587" s="8">
        <f t="shared" si="83"/>
        <v>422.33634000000006</v>
      </c>
      <c r="T587" s="8">
        <f t="shared" si="84"/>
        <v>941.57667000000004</v>
      </c>
    </row>
    <row r="588" spans="1:20">
      <c r="A588" s="57">
        <v>99916</v>
      </c>
      <c r="B588" s="58" t="s">
        <v>1847</v>
      </c>
      <c r="C588" s="58" t="s">
        <v>1848</v>
      </c>
      <c r="D588" s="6" t="s">
        <v>342</v>
      </c>
      <c r="E588" s="6" t="s">
        <v>1809</v>
      </c>
      <c r="F588" s="6" t="s">
        <v>24</v>
      </c>
      <c r="G588" s="6" t="s">
        <v>1810</v>
      </c>
      <c r="H588" s="56">
        <v>99916</v>
      </c>
      <c r="I588" s="6" t="s">
        <v>24</v>
      </c>
      <c r="J588" s="6" t="s">
        <v>1810</v>
      </c>
      <c r="K588" s="54">
        <v>0.84330000000000005</v>
      </c>
      <c r="L588" s="56">
        <f t="shared" si="78"/>
        <v>99916</v>
      </c>
      <c r="M588" s="55"/>
      <c r="N588" s="8">
        <f t="shared" si="79"/>
        <v>177.876801</v>
      </c>
      <c r="O588" s="8">
        <f t="shared" si="80"/>
        <v>140.59565800000001</v>
      </c>
      <c r="P588" s="8">
        <f t="shared" si="81"/>
        <v>53.191568000000004</v>
      </c>
      <c r="Q588" s="51"/>
      <c r="R588" s="8">
        <f t="shared" si="82"/>
        <v>1276.597632</v>
      </c>
      <c r="S588" s="8">
        <f t="shared" si="83"/>
        <v>422.33634000000006</v>
      </c>
      <c r="T588" s="8">
        <f t="shared" si="84"/>
        <v>941.57667000000004</v>
      </c>
    </row>
    <row r="589" spans="1:20">
      <c r="A589" s="57">
        <v>99916</v>
      </c>
      <c r="B589" s="58" t="s">
        <v>1849</v>
      </c>
      <c r="C589" s="58" t="s">
        <v>1850</v>
      </c>
      <c r="D589" s="6" t="s">
        <v>1851</v>
      </c>
      <c r="E589" s="6" t="s">
        <v>1809</v>
      </c>
      <c r="F589" s="6" t="s">
        <v>24</v>
      </c>
      <c r="G589" s="6" t="s">
        <v>1810</v>
      </c>
      <c r="H589" s="56">
        <v>99916</v>
      </c>
      <c r="I589" s="6" t="s">
        <v>24</v>
      </c>
      <c r="J589" s="6" t="s">
        <v>1810</v>
      </c>
      <c r="K589" s="54">
        <v>0.84330000000000005</v>
      </c>
      <c r="L589" s="56">
        <f t="shared" si="78"/>
        <v>99916</v>
      </c>
      <c r="M589" s="55"/>
      <c r="N589" s="8">
        <f t="shared" si="79"/>
        <v>177.876801</v>
      </c>
      <c r="O589" s="8">
        <f t="shared" si="80"/>
        <v>140.59565800000001</v>
      </c>
      <c r="P589" s="8">
        <f t="shared" si="81"/>
        <v>53.191568000000004</v>
      </c>
      <c r="Q589" s="51"/>
      <c r="R589" s="8">
        <f t="shared" si="82"/>
        <v>1276.597632</v>
      </c>
      <c r="S589" s="8">
        <f t="shared" si="83"/>
        <v>422.33634000000006</v>
      </c>
      <c r="T589" s="8">
        <f t="shared" si="84"/>
        <v>941.57667000000004</v>
      </c>
    </row>
    <row r="590" spans="1:20">
      <c r="A590" s="57">
        <v>99916</v>
      </c>
      <c r="B590" s="58" t="s">
        <v>1852</v>
      </c>
      <c r="C590" s="58" t="s">
        <v>1853</v>
      </c>
      <c r="D590" s="6" t="s">
        <v>1854</v>
      </c>
      <c r="E590" s="6" t="s">
        <v>1809</v>
      </c>
      <c r="F590" s="6" t="s">
        <v>24</v>
      </c>
      <c r="G590" s="6" t="s">
        <v>1810</v>
      </c>
      <c r="H590" s="56">
        <v>99916</v>
      </c>
      <c r="I590" s="6" t="s">
        <v>24</v>
      </c>
      <c r="J590" s="6" t="s">
        <v>1810</v>
      </c>
      <c r="K590" s="54">
        <v>0.84330000000000005</v>
      </c>
      <c r="L590" s="56">
        <f t="shared" si="78"/>
        <v>99916</v>
      </c>
      <c r="M590" s="55"/>
      <c r="N590" s="8">
        <f t="shared" si="79"/>
        <v>177.876801</v>
      </c>
      <c r="O590" s="8">
        <f t="shared" si="80"/>
        <v>140.59565800000001</v>
      </c>
      <c r="P590" s="8">
        <f t="shared" si="81"/>
        <v>53.191568000000004</v>
      </c>
      <c r="Q590" s="51"/>
      <c r="R590" s="8">
        <f t="shared" si="82"/>
        <v>1276.597632</v>
      </c>
      <c r="S590" s="8">
        <f t="shared" si="83"/>
        <v>422.33634000000006</v>
      </c>
      <c r="T590" s="8">
        <f t="shared" si="84"/>
        <v>941.57667000000004</v>
      </c>
    </row>
    <row r="591" spans="1:20">
      <c r="A591" s="57">
        <v>99916</v>
      </c>
      <c r="B591" s="58" t="s">
        <v>1855</v>
      </c>
      <c r="C591" s="58" t="s">
        <v>1856</v>
      </c>
      <c r="D591" s="6" t="s">
        <v>1857</v>
      </c>
      <c r="E591" s="6" t="s">
        <v>1809</v>
      </c>
      <c r="F591" s="6" t="s">
        <v>24</v>
      </c>
      <c r="G591" s="6" t="s">
        <v>1810</v>
      </c>
      <c r="H591" s="56">
        <v>99916</v>
      </c>
      <c r="I591" s="6" t="s">
        <v>24</v>
      </c>
      <c r="J591" s="6" t="s">
        <v>1810</v>
      </c>
      <c r="K591" s="54">
        <v>0.84330000000000005</v>
      </c>
      <c r="L591" s="56">
        <f t="shared" si="78"/>
        <v>99916</v>
      </c>
      <c r="M591" s="55"/>
      <c r="N591" s="8">
        <f t="shared" si="79"/>
        <v>177.876801</v>
      </c>
      <c r="O591" s="8">
        <f t="shared" si="80"/>
        <v>140.59565800000001</v>
      </c>
      <c r="P591" s="8">
        <f t="shared" si="81"/>
        <v>53.191568000000004</v>
      </c>
      <c r="Q591" s="51"/>
      <c r="R591" s="8">
        <f t="shared" si="82"/>
        <v>1276.597632</v>
      </c>
      <c r="S591" s="8">
        <f t="shared" si="83"/>
        <v>422.33634000000006</v>
      </c>
      <c r="T591" s="8">
        <f t="shared" si="84"/>
        <v>941.57667000000004</v>
      </c>
    </row>
    <row r="592" spans="1:20">
      <c r="A592" s="57">
        <v>99916</v>
      </c>
      <c r="B592" s="58" t="s">
        <v>1858</v>
      </c>
      <c r="C592" s="58" t="s">
        <v>1859</v>
      </c>
      <c r="D592" s="6" t="s">
        <v>127</v>
      </c>
      <c r="E592" s="6" t="s">
        <v>1809</v>
      </c>
      <c r="F592" s="6" t="s">
        <v>24</v>
      </c>
      <c r="G592" s="6" t="s">
        <v>1810</v>
      </c>
      <c r="H592" s="56">
        <v>99916</v>
      </c>
      <c r="I592" s="6" t="s">
        <v>24</v>
      </c>
      <c r="J592" s="6" t="s">
        <v>1810</v>
      </c>
      <c r="K592" s="54">
        <v>0.84330000000000005</v>
      </c>
      <c r="L592" s="56">
        <f t="shared" si="78"/>
        <v>99916</v>
      </c>
      <c r="M592" s="55"/>
      <c r="N592" s="8">
        <f t="shared" si="79"/>
        <v>177.876801</v>
      </c>
      <c r="O592" s="8">
        <f t="shared" si="80"/>
        <v>140.59565800000001</v>
      </c>
      <c r="P592" s="8">
        <f t="shared" si="81"/>
        <v>53.191568000000004</v>
      </c>
      <c r="Q592" s="51"/>
      <c r="R592" s="8">
        <f t="shared" si="82"/>
        <v>1276.597632</v>
      </c>
      <c r="S592" s="8">
        <f t="shared" si="83"/>
        <v>422.33634000000006</v>
      </c>
      <c r="T592" s="8">
        <f t="shared" si="84"/>
        <v>941.57667000000004</v>
      </c>
    </row>
    <row r="593" spans="1:20">
      <c r="A593" s="57">
        <v>99916</v>
      </c>
      <c r="B593" s="58" t="s">
        <v>1860</v>
      </c>
      <c r="C593" s="58" t="s">
        <v>1861</v>
      </c>
      <c r="D593" s="6" t="s">
        <v>1862</v>
      </c>
      <c r="E593" s="6" t="s">
        <v>1809</v>
      </c>
      <c r="F593" s="6" t="s">
        <v>24</v>
      </c>
      <c r="G593" s="6" t="s">
        <v>1810</v>
      </c>
      <c r="H593" s="56">
        <v>99916</v>
      </c>
      <c r="I593" s="6" t="s">
        <v>24</v>
      </c>
      <c r="J593" s="6" t="s">
        <v>1810</v>
      </c>
      <c r="K593" s="54">
        <v>0.84330000000000005</v>
      </c>
      <c r="L593" s="56">
        <f t="shared" si="78"/>
        <v>99916</v>
      </c>
      <c r="M593" s="55"/>
      <c r="N593" s="8">
        <f t="shared" si="79"/>
        <v>177.876801</v>
      </c>
      <c r="O593" s="8">
        <f t="shared" si="80"/>
        <v>140.59565800000001</v>
      </c>
      <c r="P593" s="8">
        <f t="shared" si="81"/>
        <v>53.191568000000004</v>
      </c>
      <c r="Q593" s="51"/>
      <c r="R593" s="8">
        <f t="shared" si="82"/>
        <v>1276.597632</v>
      </c>
      <c r="S593" s="8">
        <f t="shared" si="83"/>
        <v>422.33634000000006</v>
      </c>
      <c r="T593" s="8">
        <f t="shared" si="84"/>
        <v>941.57667000000004</v>
      </c>
    </row>
    <row r="594" spans="1:20">
      <c r="A594" s="57">
        <v>99916</v>
      </c>
      <c r="B594" s="58" t="s">
        <v>1863</v>
      </c>
      <c r="C594" s="58" t="s">
        <v>1864</v>
      </c>
      <c r="D594" s="6" t="s">
        <v>136</v>
      </c>
      <c r="E594" s="6" t="s">
        <v>1809</v>
      </c>
      <c r="F594" s="6" t="s">
        <v>24</v>
      </c>
      <c r="G594" s="6" t="s">
        <v>1810</v>
      </c>
      <c r="H594" s="56">
        <v>99916</v>
      </c>
      <c r="I594" s="6" t="s">
        <v>24</v>
      </c>
      <c r="J594" s="6" t="s">
        <v>1810</v>
      </c>
      <c r="K594" s="54">
        <v>0.84330000000000005</v>
      </c>
      <c r="L594" s="56">
        <f t="shared" si="78"/>
        <v>99916</v>
      </c>
      <c r="M594" s="55"/>
      <c r="N594" s="8">
        <f t="shared" si="79"/>
        <v>177.876801</v>
      </c>
      <c r="O594" s="8">
        <f t="shared" si="80"/>
        <v>140.59565800000001</v>
      </c>
      <c r="P594" s="8">
        <f t="shared" si="81"/>
        <v>53.191568000000004</v>
      </c>
      <c r="Q594" s="51"/>
      <c r="R594" s="8">
        <f t="shared" si="82"/>
        <v>1276.597632</v>
      </c>
      <c r="S594" s="8">
        <f t="shared" si="83"/>
        <v>422.33634000000006</v>
      </c>
      <c r="T594" s="8">
        <f t="shared" si="84"/>
        <v>941.57667000000004</v>
      </c>
    </row>
    <row r="595" spans="1:20">
      <c r="A595" s="57">
        <v>99916</v>
      </c>
      <c r="B595" s="58" t="s">
        <v>1865</v>
      </c>
      <c r="C595" s="58" t="s">
        <v>1866</v>
      </c>
      <c r="D595" s="6" t="s">
        <v>139</v>
      </c>
      <c r="E595" s="6" t="s">
        <v>1809</v>
      </c>
      <c r="F595" s="6" t="s">
        <v>24</v>
      </c>
      <c r="G595" s="6" t="s">
        <v>1810</v>
      </c>
      <c r="H595" s="56">
        <v>99916</v>
      </c>
      <c r="I595" s="6" t="s">
        <v>24</v>
      </c>
      <c r="J595" s="6" t="s">
        <v>1810</v>
      </c>
      <c r="K595" s="54">
        <v>0.84330000000000005</v>
      </c>
      <c r="L595" s="56">
        <f t="shared" si="78"/>
        <v>99916</v>
      </c>
      <c r="M595" s="55"/>
      <c r="N595" s="8">
        <f t="shared" si="79"/>
        <v>177.876801</v>
      </c>
      <c r="O595" s="8">
        <f t="shared" si="80"/>
        <v>140.59565800000001</v>
      </c>
      <c r="P595" s="8">
        <f t="shared" si="81"/>
        <v>53.191568000000004</v>
      </c>
      <c r="Q595" s="51"/>
      <c r="R595" s="8">
        <f t="shared" si="82"/>
        <v>1276.597632</v>
      </c>
      <c r="S595" s="8">
        <f t="shared" si="83"/>
        <v>422.33634000000006</v>
      </c>
      <c r="T595" s="8">
        <f t="shared" si="84"/>
        <v>941.57667000000004</v>
      </c>
    </row>
    <row r="596" spans="1:20">
      <c r="A596" s="57">
        <v>99916</v>
      </c>
      <c r="B596" s="58" t="s">
        <v>1867</v>
      </c>
      <c r="C596" s="58" t="s">
        <v>1868</v>
      </c>
      <c r="D596" s="6" t="s">
        <v>1433</v>
      </c>
      <c r="E596" s="6" t="s">
        <v>1809</v>
      </c>
      <c r="F596" s="6" t="s">
        <v>24</v>
      </c>
      <c r="G596" s="6" t="s">
        <v>1810</v>
      </c>
      <c r="H596" s="56">
        <v>99916</v>
      </c>
      <c r="I596" s="6" t="s">
        <v>24</v>
      </c>
      <c r="J596" s="6" t="s">
        <v>1810</v>
      </c>
      <c r="K596" s="54">
        <v>0.84330000000000005</v>
      </c>
      <c r="L596" s="56">
        <f t="shared" si="78"/>
        <v>99916</v>
      </c>
      <c r="M596" s="55"/>
      <c r="N596" s="8">
        <f t="shared" si="79"/>
        <v>177.876801</v>
      </c>
      <c r="O596" s="8">
        <f t="shared" si="80"/>
        <v>140.59565800000001</v>
      </c>
      <c r="P596" s="8">
        <f t="shared" si="81"/>
        <v>53.191568000000004</v>
      </c>
      <c r="Q596" s="51"/>
      <c r="R596" s="8">
        <f t="shared" si="82"/>
        <v>1276.597632</v>
      </c>
      <c r="S596" s="8">
        <f t="shared" si="83"/>
        <v>422.33634000000006</v>
      </c>
      <c r="T596" s="8">
        <f t="shared" si="84"/>
        <v>941.57667000000004</v>
      </c>
    </row>
    <row r="597" spans="1:20">
      <c r="A597" s="57">
        <v>99916</v>
      </c>
      <c r="B597" s="58" t="s">
        <v>1869</v>
      </c>
      <c r="C597" s="58" t="s">
        <v>1870</v>
      </c>
      <c r="D597" s="6" t="s">
        <v>1871</v>
      </c>
      <c r="E597" s="6" t="s">
        <v>1809</v>
      </c>
      <c r="F597" s="6" t="s">
        <v>24</v>
      </c>
      <c r="G597" s="6" t="s">
        <v>1810</v>
      </c>
      <c r="H597" s="56">
        <v>99916</v>
      </c>
      <c r="I597" s="6" t="s">
        <v>24</v>
      </c>
      <c r="J597" s="6" t="s">
        <v>1810</v>
      </c>
      <c r="K597" s="54">
        <v>0.84330000000000005</v>
      </c>
      <c r="L597" s="56">
        <f t="shared" si="78"/>
        <v>99916</v>
      </c>
      <c r="M597" s="55"/>
      <c r="N597" s="8">
        <f t="shared" si="79"/>
        <v>177.876801</v>
      </c>
      <c r="O597" s="8">
        <f t="shared" si="80"/>
        <v>140.59565800000001</v>
      </c>
      <c r="P597" s="8">
        <f t="shared" si="81"/>
        <v>53.191568000000004</v>
      </c>
      <c r="Q597" s="51"/>
      <c r="R597" s="8">
        <f t="shared" si="82"/>
        <v>1276.597632</v>
      </c>
      <c r="S597" s="8">
        <f t="shared" si="83"/>
        <v>422.33634000000006</v>
      </c>
      <c r="T597" s="8">
        <f t="shared" si="84"/>
        <v>941.57667000000004</v>
      </c>
    </row>
    <row r="598" spans="1:20">
      <c r="A598" s="57">
        <v>99916</v>
      </c>
      <c r="B598" s="58" t="s">
        <v>1872</v>
      </c>
      <c r="C598" s="58" t="s">
        <v>1873</v>
      </c>
      <c r="D598" s="6" t="s">
        <v>371</v>
      </c>
      <c r="E598" s="6" t="s">
        <v>1809</v>
      </c>
      <c r="F598" s="6" t="s">
        <v>24</v>
      </c>
      <c r="G598" s="6" t="s">
        <v>1810</v>
      </c>
      <c r="H598" s="56">
        <v>99916</v>
      </c>
      <c r="I598" s="6" t="s">
        <v>24</v>
      </c>
      <c r="J598" s="6" t="s">
        <v>1810</v>
      </c>
      <c r="K598" s="54">
        <v>0.84330000000000005</v>
      </c>
      <c r="L598" s="56">
        <f t="shared" si="78"/>
        <v>99916</v>
      </c>
      <c r="M598" s="55"/>
      <c r="N598" s="8">
        <f t="shared" si="79"/>
        <v>177.876801</v>
      </c>
      <c r="O598" s="8">
        <f t="shared" si="80"/>
        <v>140.59565800000001</v>
      </c>
      <c r="P598" s="8">
        <f t="shared" si="81"/>
        <v>53.191568000000004</v>
      </c>
      <c r="Q598" s="51"/>
      <c r="R598" s="8">
        <f t="shared" si="82"/>
        <v>1276.597632</v>
      </c>
      <c r="S598" s="8">
        <f t="shared" si="83"/>
        <v>422.33634000000006</v>
      </c>
      <c r="T598" s="8">
        <f t="shared" si="84"/>
        <v>941.57667000000004</v>
      </c>
    </row>
    <row r="599" spans="1:20">
      <c r="A599" s="57">
        <v>19780</v>
      </c>
      <c r="B599" s="58" t="s">
        <v>1874</v>
      </c>
      <c r="C599" s="58" t="s">
        <v>1875</v>
      </c>
      <c r="D599" s="6" t="s">
        <v>171</v>
      </c>
      <c r="E599" s="6" t="s">
        <v>1809</v>
      </c>
      <c r="F599" s="6" t="s">
        <v>30</v>
      </c>
      <c r="G599" s="6" t="s">
        <v>1876</v>
      </c>
      <c r="H599" s="56" t="s">
        <v>1877</v>
      </c>
      <c r="I599" s="6" t="s">
        <v>30</v>
      </c>
      <c r="J599" s="6" t="s">
        <v>1876</v>
      </c>
      <c r="K599" s="54">
        <v>0.89200000000000002</v>
      </c>
      <c r="L599" s="56" t="str">
        <f t="shared" si="78"/>
        <v>19780</v>
      </c>
      <c r="M599" s="55"/>
      <c r="N599" s="8">
        <f t="shared" si="79"/>
        <v>184.54723999999999</v>
      </c>
      <c r="O599" s="8">
        <f t="shared" si="80"/>
        <v>145.86792</v>
      </c>
      <c r="P599" s="8">
        <f t="shared" si="81"/>
        <v>55.186320000000002</v>
      </c>
      <c r="Q599" s="51"/>
      <c r="R599" s="8">
        <f t="shared" si="82"/>
        <v>1324.4716800000001</v>
      </c>
      <c r="S599" s="8">
        <f t="shared" si="83"/>
        <v>434.50160000000005</v>
      </c>
      <c r="T599" s="8">
        <f t="shared" si="84"/>
        <v>974.20079999999996</v>
      </c>
    </row>
    <row r="600" spans="1:20">
      <c r="A600" s="57">
        <v>99916</v>
      </c>
      <c r="B600" s="58" t="s">
        <v>1878</v>
      </c>
      <c r="C600" s="58" t="s">
        <v>1879</v>
      </c>
      <c r="D600" s="6" t="s">
        <v>1880</v>
      </c>
      <c r="E600" s="6" t="s">
        <v>1809</v>
      </c>
      <c r="F600" s="6" t="s">
        <v>24</v>
      </c>
      <c r="G600" s="6" t="s">
        <v>1810</v>
      </c>
      <c r="H600" s="56">
        <v>99916</v>
      </c>
      <c r="I600" s="6" t="s">
        <v>24</v>
      </c>
      <c r="J600" s="6" t="s">
        <v>1810</v>
      </c>
      <c r="K600" s="54">
        <v>0.84330000000000005</v>
      </c>
      <c r="L600" s="56">
        <f t="shared" si="78"/>
        <v>99916</v>
      </c>
      <c r="M600" s="55"/>
      <c r="N600" s="8">
        <f t="shared" si="79"/>
        <v>177.876801</v>
      </c>
      <c r="O600" s="8">
        <f t="shared" si="80"/>
        <v>140.59565800000001</v>
      </c>
      <c r="P600" s="8">
        <f t="shared" si="81"/>
        <v>53.191568000000004</v>
      </c>
      <c r="Q600" s="51"/>
      <c r="R600" s="8">
        <f t="shared" si="82"/>
        <v>1276.597632</v>
      </c>
      <c r="S600" s="8">
        <f t="shared" si="83"/>
        <v>422.33634000000006</v>
      </c>
      <c r="T600" s="8">
        <f t="shared" si="84"/>
        <v>941.57667000000004</v>
      </c>
    </row>
    <row r="601" spans="1:20">
      <c r="A601" s="57">
        <v>99916</v>
      </c>
      <c r="B601" s="58" t="s">
        <v>1881</v>
      </c>
      <c r="C601" s="58" t="s">
        <v>1882</v>
      </c>
      <c r="D601" s="6" t="s">
        <v>1468</v>
      </c>
      <c r="E601" s="6" t="s">
        <v>1809</v>
      </c>
      <c r="F601" s="6" t="s">
        <v>24</v>
      </c>
      <c r="G601" s="6" t="s">
        <v>1810</v>
      </c>
      <c r="H601" s="56">
        <v>99916</v>
      </c>
      <c r="I601" s="6" t="s">
        <v>24</v>
      </c>
      <c r="J601" s="6" t="s">
        <v>1810</v>
      </c>
      <c r="K601" s="54">
        <v>0.84330000000000005</v>
      </c>
      <c r="L601" s="56">
        <f t="shared" si="78"/>
        <v>99916</v>
      </c>
      <c r="M601" s="55"/>
      <c r="N601" s="8">
        <f t="shared" si="79"/>
        <v>177.876801</v>
      </c>
      <c r="O601" s="8">
        <f t="shared" si="80"/>
        <v>140.59565800000001</v>
      </c>
      <c r="P601" s="8">
        <f t="shared" si="81"/>
        <v>53.191568000000004</v>
      </c>
      <c r="Q601" s="51"/>
      <c r="R601" s="8">
        <f t="shared" si="82"/>
        <v>1276.597632</v>
      </c>
      <c r="S601" s="8">
        <f t="shared" si="83"/>
        <v>422.33634000000006</v>
      </c>
      <c r="T601" s="8">
        <f t="shared" si="84"/>
        <v>941.57667000000004</v>
      </c>
    </row>
    <row r="602" spans="1:20">
      <c r="A602" s="57">
        <v>99916</v>
      </c>
      <c r="B602" s="58" t="s">
        <v>1883</v>
      </c>
      <c r="C602" s="58" t="s">
        <v>1884</v>
      </c>
      <c r="D602" s="6" t="s">
        <v>1885</v>
      </c>
      <c r="E602" s="6" t="s">
        <v>1809</v>
      </c>
      <c r="F602" s="6" t="s">
        <v>24</v>
      </c>
      <c r="G602" s="6" t="s">
        <v>1810</v>
      </c>
      <c r="H602" s="56">
        <v>99916</v>
      </c>
      <c r="I602" s="6" t="s">
        <v>24</v>
      </c>
      <c r="J602" s="6" t="s">
        <v>1810</v>
      </c>
      <c r="K602" s="54">
        <v>0.84330000000000005</v>
      </c>
      <c r="L602" s="56">
        <f t="shared" si="78"/>
        <v>99916</v>
      </c>
      <c r="M602" s="55"/>
      <c r="N602" s="8">
        <f t="shared" si="79"/>
        <v>177.876801</v>
      </c>
      <c r="O602" s="8">
        <f t="shared" si="80"/>
        <v>140.59565800000001</v>
      </c>
      <c r="P602" s="8">
        <f t="shared" si="81"/>
        <v>53.191568000000004</v>
      </c>
      <c r="Q602" s="51"/>
      <c r="R602" s="8">
        <f t="shared" si="82"/>
        <v>1276.597632</v>
      </c>
      <c r="S602" s="8">
        <f t="shared" si="83"/>
        <v>422.33634000000006</v>
      </c>
      <c r="T602" s="8">
        <f t="shared" si="84"/>
        <v>941.57667000000004</v>
      </c>
    </row>
    <row r="603" spans="1:20">
      <c r="A603" s="57">
        <v>99916</v>
      </c>
      <c r="B603" s="58" t="s">
        <v>1886</v>
      </c>
      <c r="C603" s="58" t="s">
        <v>1887</v>
      </c>
      <c r="D603" s="6" t="s">
        <v>1888</v>
      </c>
      <c r="E603" s="6" t="s">
        <v>1809</v>
      </c>
      <c r="F603" s="6" t="s">
        <v>24</v>
      </c>
      <c r="G603" s="6" t="s">
        <v>1810</v>
      </c>
      <c r="H603" s="56">
        <v>99916</v>
      </c>
      <c r="I603" s="6" t="s">
        <v>24</v>
      </c>
      <c r="J603" s="6" t="s">
        <v>1810</v>
      </c>
      <c r="K603" s="54">
        <v>0.84330000000000005</v>
      </c>
      <c r="L603" s="56">
        <f t="shared" si="78"/>
        <v>99916</v>
      </c>
      <c r="M603" s="55"/>
      <c r="N603" s="8">
        <f t="shared" si="79"/>
        <v>177.876801</v>
      </c>
      <c r="O603" s="8">
        <f t="shared" si="80"/>
        <v>140.59565800000001</v>
      </c>
      <c r="P603" s="8">
        <f t="shared" si="81"/>
        <v>53.191568000000004</v>
      </c>
      <c r="Q603" s="51"/>
      <c r="R603" s="8">
        <f t="shared" si="82"/>
        <v>1276.597632</v>
      </c>
      <c r="S603" s="8">
        <f t="shared" si="83"/>
        <v>422.33634000000006</v>
      </c>
      <c r="T603" s="8">
        <f t="shared" si="84"/>
        <v>941.57667000000004</v>
      </c>
    </row>
    <row r="604" spans="1:20">
      <c r="A604" s="57">
        <v>99916</v>
      </c>
      <c r="B604" s="58" t="s">
        <v>1889</v>
      </c>
      <c r="C604" s="58" t="s">
        <v>1890</v>
      </c>
      <c r="D604" s="6" t="s">
        <v>1891</v>
      </c>
      <c r="E604" s="6" t="s">
        <v>1809</v>
      </c>
      <c r="F604" s="6" t="s">
        <v>24</v>
      </c>
      <c r="G604" s="6" t="s">
        <v>1810</v>
      </c>
      <c r="H604" s="56">
        <v>99916</v>
      </c>
      <c r="I604" s="6" t="s">
        <v>24</v>
      </c>
      <c r="J604" s="6" t="s">
        <v>1810</v>
      </c>
      <c r="K604" s="54">
        <v>0.84330000000000005</v>
      </c>
      <c r="L604" s="56">
        <f t="shared" si="78"/>
        <v>99916</v>
      </c>
      <c r="M604" s="55"/>
      <c r="N604" s="8">
        <f t="shared" si="79"/>
        <v>177.876801</v>
      </c>
      <c r="O604" s="8">
        <f t="shared" si="80"/>
        <v>140.59565800000001</v>
      </c>
      <c r="P604" s="8">
        <f t="shared" si="81"/>
        <v>53.191568000000004</v>
      </c>
      <c r="Q604" s="51"/>
      <c r="R604" s="8">
        <f t="shared" si="82"/>
        <v>1276.597632</v>
      </c>
      <c r="S604" s="8">
        <f t="shared" si="83"/>
        <v>422.33634000000006</v>
      </c>
      <c r="T604" s="8">
        <f t="shared" si="84"/>
        <v>941.57667000000004</v>
      </c>
    </row>
    <row r="605" spans="1:20">
      <c r="A605" s="57">
        <v>20220</v>
      </c>
      <c r="B605" s="58" t="s">
        <v>1825</v>
      </c>
      <c r="C605" s="58" t="s">
        <v>1892</v>
      </c>
      <c r="D605" s="6" t="s">
        <v>1893</v>
      </c>
      <c r="E605" s="6" t="s">
        <v>1809</v>
      </c>
      <c r="F605" s="6" t="s">
        <v>30</v>
      </c>
      <c r="G605" s="6" t="s">
        <v>1894</v>
      </c>
      <c r="H605" s="56" t="s">
        <v>1895</v>
      </c>
      <c r="I605" s="6" t="s">
        <v>30</v>
      </c>
      <c r="J605" s="6" t="s">
        <v>1894</v>
      </c>
      <c r="K605" s="54">
        <v>0.8639</v>
      </c>
      <c r="L605" s="56" t="str">
        <f t="shared" si="78"/>
        <v>20220</v>
      </c>
      <c r="M605" s="55"/>
      <c r="N605" s="8">
        <f t="shared" si="79"/>
        <v>180.69838300000001</v>
      </c>
      <c r="O605" s="8">
        <f t="shared" si="80"/>
        <v>142.82581400000001</v>
      </c>
      <c r="P605" s="8">
        <f t="shared" si="81"/>
        <v>54.035344000000002</v>
      </c>
      <c r="Q605" s="51"/>
      <c r="R605" s="8">
        <f t="shared" si="82"/>
        <v>1296.848256</v>
      </c>
      <c r="S605" s="8">
        <f t="shared" si="83"/>
        <v>427.48221999999998</v>
      </c>
      <c r="T605" s="8">
        <f t="shared" si="84"/>
        <v>955.37660999999991</v>
      </c>
    </row>
    <row r="606" spans="1:20">
      <c r="A606" s="57">
        <v>99916</v>
      </c>
      <c r="B606" s="58" t="s">
        <v>1896</v>
      </c>
      <c r="C606" s="58" t="s">
        <v>1897</v>
      </c>
      <c r="D606" s="6" t="s">
        <v>1898</v>
      </c>
      <c r="E606" s="6" t="s">
        <v>1809</v>
      </c>
      <c r="F606" s="6" t="s">
        <v>24</v>
      </c>
      <c r="G606" s="6" t="s">
        <v>1810</v>
      </c>
      <c r="H606" s="56">
        <v>99916</v>
      </c>
      <c r="I606" s="6" t="s">
        <v>24</v>
      </c>
      <c r="J606" s="6" t="s">
        <v>1810</v>
      </c>
      <c r="K606" s="54">
        <v>0.84330000000000005</v>
      </c>
      <c r="L606" s="56">
        <f t="shared" si="78"/>
        <v>99916</v>
      </c>
      <c r="M606" s="55"/>
      <c r="N606" s="8">
        <f t="shared" si="79"/>
        <v>177.876801</v>
      </c>
      <c r="O606" s="8">
        <f t="shared" si="80"/>
        <v>140.59565800000001</v>
      </c>
      <c r="P606" s="8">
        <f t="shared" si="81"/>
        <v>53.191568000000004</v>
      </c>
      <c r="Q606" s="51"/>
      <c r="R606" s="8">
        <f t="shared" si="82"/>
        <v>1276.597632</v>
      </c>
      <c r="S606" s="8">
        <f t="shared" si="83"/>
        <v>422.33634000000006</v>
      </c>
      <c r="T606" s="8">
        <f t="shared" si="84"/>
        <v>941.57667000000004</v>
      </c>
    </row>
    <row r="607" spans="1:20">
      <c r="A607" s="57">
        <v>99916</v>
      </c>
      <c r="B607" s="58" t="s">
        <v>1899</v>
      </c>
      <c r="C607" s="58" t="s">
        <v>1900</v>
      </c>
      <c r="D607" s="6" t="s">
        <v>188</v>
      </c>
      <c r="E607" s="6" t="s">
        <v>1809</v>
      </c>
      <c r="F607" s="6" t="s">
        <v>24</v>
      </c>
      <c r="G607" s="6" t="s">
        <v>1810</v>
      </c>
      <c r="H607" s="56">
        <v>99916</v>
      </c>
      <c r="I607" s="6" t="s">
        <v>24</v>
      </c>
      <c r="J607" s="6" t="s">
        <v>1810</v>
      </c>
      <c r="K607" s="54">
        <v>0.84330000000000005</v>
      </c>
      <c r="L607" s="56">
        <f t="shared" ref="L607:L638" si="85">H607</f>
        <v>99916</v>
      </c>
      <c r="M607" s="55"/>
      <c r="N607" s="8">
        <f t="shared" si="79"/>
        <v>177.876801</v>
      </c>
      <c r="O607" s="8">
        <f t="shared" si="80"/>
        <v>140.59565800000001</v>
      </c>
      <c r="P607" s="8">
        <f t="shared" si="81"/>
        <v>53.191568000000004</v>
      </c>
      <c r="Q607" s="51"/>
      <c r="R607" s="8">
        <f t="shared" si="82"/>
        <v>1276.597632</v>
      </c>
      <c r="S607" s="8">
        <f t="shared" si="83"/>
        <v>422.33634000000006</v>
      </c>
      <c r="T607" s="8">
        <f t="shared" si="84"/>
        <v>941.57667000000004</v>
      </c>
    </row>
    <row r="608" spans="1:20">
      <c r="A608" s="57">
        <v>99916</v>
      </c>
      <c r="B608" s="58" t="s">
        <v>1901</v>
      </c>
      <c r="C608" s="58" t="s">
        <v>1902</v>
      </c>
      <c r="D608" s="6" t="s">
        <v>1504</v>
      </c>
      <c r="E608" s="6" t="s">
        <v>1809</v>
      </c>
      <c r="F608" s="6" t="s">
        <v>24</v>
      </c>
      <c r="G608" s="6" t="s">
        <v>1810</v>
      </c>
      <c r="H608" s="56">
        <v>99916</v>
      </c>
      <c r="I608" s="6" t="s">
        <v>24</v>
      </c>
      <c r="J608" s="6" t="s">
        <v>1810</v>
      </c>
      <c r="K608" s="54">
        <v>0.84330000000000005</v>
      </c>
      <c r="L608" s="56">
        <f t="shared" si="85"/>
        <v>99916</v>
      </c>
      <c r="M608" s="55"/>
      <c r="N608" s="8">
        <f t="shared" si="79"/>
        <v>177.876801</v>
      </c>
      <c r="O608" s="8">
        <f t="shared" si="80"/>
        <v>140.59565800000001</v>
      </c>
      <c r="P608" s="8">
        <f t="shared" si="81"/>
        <v>53.191568000000004</v>
      </c>
      <c r="Q608" s="51"/>
      <c r="R608" s="8">
        <f t="shared" si="82"/>
        <v>1276.597632</v>
      </c>
      <c r="S608" s="8">
        <f t="shared" si="83"/>
        <v>422.33634000000006</v>
      </c>
      <c r="T608" s="8">
        <f t="shared" si="84"/>
        <v>941.57667000000004</v>
      </c>
    </row>
    <row r="609" spans="1:20">
      <c r="A609" s="57">
        <v>99916</v>
      </c>
      <c r="B609" s="58" t="s">
        <v>1903</v>
      </c>
      <c r="C609" s="58" t="s">
        <v>1904</v>
      </c>
      <c r="D609" s="6" t="s">
        <v>191</v>
      </c>
      <c r="E609" s="6" t="s">
        <v>1809</v>
      </c>
      <c r="F609" s="6" t="s">
        <v>24</v>
      </c>
      <c r="G609" s="6" t="s">
        <v>1810</v>
      </c>
      <c r="H609" s="56">
        <v>99916</v>
      </c>
      <c r="I609" s="6" t="s">
        <v>24</v>
      </c>
      <c r="J609" s="6" t="s">
        <v>1810</v>
      </c>
      <c r="K609" s="54">
        <v>0.84330000000000005</v>
      </c>
      <c r="L609" s="56">
        <f t="shared" si="85"/>
        <v>99916</v>
      </c>
      <c r="M609" s="55"/>
      <c r="N609" s="8">
        <f t="shared" si="79"/>
        <v>177.876801</v>
      </c>
      <c r="O609" s="8">
        <f t="shared" si="80"/>
        <v>140.59565800000001</v>
      </c>
      <c r="P609" s="8">
        <f t="shared" si="81"/>
        <v>53.191568000000004</v>
      </c>
      <c r="Q609" s="51"/>
      <c r="R609" s="8">
        <f t="shared" si="82"/>
        <v>1276.597632</v>
      </c>
      <c r="S609" s="8">
        <f t="shared" si="83"/>
        <v>422.33634000000006</v>
      </c>
      <c r="T609" s="8">
        <f t="shared" si="84"/>
        <v>941.57667000000004</v>
      </c>
    </row>
    <row r="610" spans="1:20">
      <c r="A610" s="57">
        <v>99916</v>
      </c>
      <c r="B610" s="58" t="s">
        <v>1905</v>
      </c>
      <c r="C610" s="58" t="s">
        <v>1906</v>
      </c>
      <c r="D610" s="6" t="s">
        <v>917</v>
      </c>
      <c r="E610" s="6" t="s">
        <v>1809</v>
      </c>
      <c r="F610" s="6" t="s">
        <v>24</v>
      </c>
      <c r="G610" s="6" t="s">
        <v>1810</v>
      </c>
      <c r="H610" s="56">
        <v>99916</v>
      </c>
      <c r="I610" s="6" t="s">
        <v>24</v>
      </c>
      <c r="J610" s="6" t="s">
        <v>1810</v>
      </c>
      <c r="K610" s="54">
        <v>0.84330000000000005</v>
      </c>
      <c r="L610" s="56">
        <f t="shared" si="85"/>
        <v>99916</v>
      </c>
      <c r="M610" s="55"/>
      <c r="N610" s="8">
        <f t="shared" si="79"/>
        <v>177.876801</v>
      </c>
      <c r="O610" s="8">
        <f t="shared" si="80"/>
        <v>140.59565800000001</v>
      </c>
      <c r="P610" s="8">
        <f t="shared" si="81"/>
        <v>53.191568000000004</v>
      </c>
      <c r="Q610" s="51"/>
      <c r="R610" s="8">
        <f t="shared" si="82"/>
        <v>1276.597632</v>
      </c>
      <c r="S610" s="8">
        <f t="shared" si="83"/>
        <v>422.33634000000006</v>
      </c>
      <c r="T610" s="8">
        <f t="shared" si="84"/>
        <v>941.57667000000004</v>
      </c>
    </row>
    <row r="611" spans="1:20">
      <c r="A611" s="57">
        <v>99916</v>
      </c>
      <c r="B611" s="58" t="s">
        <v>1907</v>
      </c>
      <c r="C611" s="58" t="s">
        <v>1908</v>
      </c>
      <c r="D611" s="6" t="s">
        <v>199</v>
      </c>
      <c r="E611" s="6" t="s">
        <v>1809</v>
      </c>
      <c r="F611" s="6" t="s">
        <v>24</v>
      </c>
      <c r="G611" s="6" t="s">
        <v>1810</v>
      </c>
      <c r="H611" s="56">
        <v>99916</v>
      </c>
      <c r="I611" s="6" t="s">
        <v>24</v>
      </c>
      <c r="J611" s="6" t="s">
        <v>1810</v>
      </c>
      <c r="K611" s="54">
        <v>0.84330000000000005</v>
      </c>
      <c r="L611" s="56">
        <f t="shared" si="85"/>
        <v>99916</v>
      </c>
      <c r="M611" s="55"/>
      <c r="N611" s="8">
        <f t="shared" si="79"/>
        <v>177.876801</v>
      </c>
      <c r="O611" s="8">
        <f t="shared" si="80"/>
        <v>140.59565800000001</v>
      </c>
      <c r="P611" s="8">
        <f t="shared" si="81"/>
        <v>53.191568000000004</v>
      </c>
      <c r="Q611" s="51"/>
      <c r="R611" s="8">
        <f t="shared" si="82"/>
        <v>1276.597632</v>
      </c>
      <c r="S611" s="8">
        <f t="shared" si="83"/>
        <v>422.33634000000006</v>
      </c>
      <c r="T611" s="8">
        <f t="shared" si="84"/>
        <v>941.57667000000004</v>
      </c>
    </row>
    <row r="612" spans="1:20">
      <c r="A612" s="57">
        <v>47940</v>
      </c>
      <c r="B612" s="58" t="s">
        <v>1909</v>
      </c>
      <c r="C612" s="58" t="s">
        <v>1910</v>
      </c>
      <c r="D612" s="6" t="s">
        <v>1911</v>
      </c>
      <c r="E612" s="6" t="s">
        <v>1809</v>
      </c>
      <c r="F612" s="6" t="s">
        <v>30</v>
      </c>
      <c r="G612" s="6" t="s">
        <v>1829</v>
      </c>
      <c r="H612" s="56" t="s">
        <v>1830</v>
      </c>
      <c r="I612" s="6" t="s">
        <v>30</v>
      </c>
      <c r="J612" s="6" t="s">
        <v>1829</v>
      </c>
      <c r="K612" s="54">
        <v>0.8</v>
      </c>
      <c r="L612" s="56" t="str">
        <f t="shared" si="85"/>
        <v>47940</v>
      </c>
      <c r="M612" s="55"/>
      <c r="N612" s="8">
        <f t="shared" si="79"/>
        <v>171.946</v>
      </c>
      <c r="O612" s="8">
        <f t="shared" si="80"/>
        <v>135.90800000000002</v>
      </c>
      <c r="P612" s="8">
        <f t="shared" si="81"/>
        <v>51.417999999999999</v>
      </c>
      <c r="Q612" s="51"/>
      <c r="R612" s="8">
        <f t="shared" si="82"/>
        <v>1234.0319999999999</v>
      </c>
      <c r="S612" s="8">
        <f t="shared" si="83"/>
        <v>411.52000000000004</v>
      </c>
      <c r="T612" s="8">
        <f t="shared" si="84"/>
        <v>912.56999999999994</v>
      </c>
    </row>
    <row r="613" spans="1:20">
      <c r="A613" s="57">
        <v>19780</v>
      </c>
      <c r="B613" s="58" t="s">
        <v>1912</v>
      </c>
      <c r="C613" s="58" t="s">
        <v>1913</v>
      </c>
      <c r="D613" s="6" t="s">
        <v>1914</v>
      </c>
      <c r="E613" s="6" t="s">
        <v>1809</v>
      </c>
      <c r="F613" s="6" t="s">
        <v>30</v>
      </c>
      <c r="G613" s="6" t="s">
        <v>1876</v>
      </c>
      <c r="H613" s="56" t="s">
        <v>1877</v>
      </c>
      <c r="I613" s="6" t="s">
        <v>30</v>
      </c>
      <c r="J613" s="6" t="s">
        <v>1876</v>
      </c>
      <c r="K613" s="54">
        <v>0.89200000000000002</v>
      </c>
      <c r="L613" s="56" t="str">
        <f t="shared" si="85"/>
        <v>19780</v>
      </c>
      <c r="M613" s="55"/>
      <c r="N613" s="8">
        <f t="shared" si="79"/>
        <v>184.54723999999999</v>
      </c>
      <c r="O613" s="8">
        <f t="shared" si="80"/>
        <v>145.86792</v>
      </c>
      <c r="P613" s="8">
        <f t="shared" si="81"/>
        <v>55.186320000000002</v>
      </c>
      <c r="Q613" s="51"/>
      <c r="R613" s="8">
        <f t="shared" si="82"/>
        <v>1324.4716800000001</v>
      </c>
      <c r="S613" s="8">
        <f t="shared" si="83"/>
        <v>434.50160000000005</v>
      </c>
      <c r="T613" s="8">
        <f t="shared" si="84"/>
        <v>974.20079999999996</v>
      </c>
    </row>
    <row r="614" spans="1:20">
      <c r="A614" s="57">
        <v>99916</v>
      </c>
      <c r="B614" s="58" t="s">
        <v>1915</v>
      </c>
      <c r="C614" s="58" t="s">
        <v>1916</v>
      </c>
      <c r="D614" s="6" t="s">
        <v>1185</v>
      </c>
      <c r="E614" s="6" t="s">
        <v>1809</v>
      </c>
      <c r="F614" s="6" t="s">
        <v>24</v>
      </c>
      <c r="G614" s="6" t="s">
        <v>1810</v>
      </c>
      <c r="H614" s="56">
        <v>99916</v>
      </c>
      <c r="I614" s="6" t="s">
        <v>24</v>
      </c>
      <c r="J614" s="6" t="s">
        <v>1810</v>
      </c>
      <c r="K614" s="54">
        <v>0.84330000000000005</v>
      </c>
      <c r="L614" s="56">
        <f t="shared" si="85"/>
        <v>99916</v>
      </c>
      <c r="M614" s="55"/>
      <c r="N614" s="8">
        <f t="shared" si="79"/>
        <v>177.876801</v>
      </c>
      <c r="O614" s="8">
        <f t="shared" si="80"/>
        <v>140.59565800000001</v>
      </c>
      <c r="P614" s="8">
        <f t="shared" si="81"/>
        <v>53.191568000000004</v>
      </c>
      <c r="Q614" s="51"/>
      <c r="R614" s="8">
        <f t="shared" si="82"/>
        <v>1276.597632</v>
      </c>
      <c r="S614" s="8">
        <f t="shared" si="83"/>
        <v>422.33634000000006</v>
      </c>
      <c r="T614" s="8">
        <f t="shared" si="84"/>
        <v>941.57667000000004</v>
      </c>
    </row>
    <row r="615" spans="1:20">
      <c r="A615" s="57">
        <v>99916</v>
      </c>
      <c r="B615" s="58" t="s">
        <v>1917</v>
      </c>
      <c r="C615" s="58" t="s">
        <v>1918</v>
      </c>
      <c r="D615" s="6" t="s">
        <v>1543</v>
      </c>
      <c r="E615" s="6" t="s">
        <v>1809</v>
      </c>
      <c r="F615" s="6" t="s">
        <v>24</v>
      </c>
      <c r="G615" s="6" t="s">
        <v>1810</v>
      </c>
      <c r="H615" s="56">
        <v>99916</v>
      </c>
      <c r="I615" s="6" t="s">
        <v>24</v>
      </c>
      <c r="J615" s="6" t="s">
        <v>1810</v>
      </c>
      <c r="K615" s="54">
        <v>0.84330000000000005</v>
      </c>
      <c r="L615" s="56">
        <f t="shared" si="85"/>
        <v>99916</v>
      </c>
      <c r="M615" s="55"/>
      <c r="N615" s="8">
        <f t="shared" si="79"/>
        <v>177.876801</v>
      </c>
      <c r="O615" s="8">
        <f t="shared" si="80"/>
        <v>140.59565800000001</v>
      </c>
      <c r="P615" s="8">
        <f t="shared" si="81"/>
        <v>53.191568000000004</v>
      </c>
      <c r="Q615" s="51"/>
      <c r="R615" s="8">
        <f t="shared" si="82"/>
        <v>1276.597632</v>
      </c>
      <c r="S615" s="8">
        <f t="shared" si="83"/>
        <v>422.33634000000006</v>
      </c>
      <c r="T615" s="8">
        <f t="shared" si="84"/>
        <v>941.57667000000004</v>
      </c>
    </row>
    <row r="616" spans="1:20">
      <c r="A616" s="57">
        <v>99916</v>
      </c>
      <c r="B616" s="58" t="s">
        <v>1919</v>
      </c>
      <c r="C616" s="58" t="s">
        <v>1920</v>
      </c>
      <c r="D616" s="6" t="s">
        <v>1921</v>
      </c>
      <c r="E616" s="6" t="s">
        <v>1809</v>
      </c>
      <c r="F616" s="6" t="s">
        <v>24</v>
      </c>
      <c r="G616" s="6" t="s">
        <v>1810</v>
      </c>
      <c r="H616" s="56">
        <v>99916</v>
      </c>
      <c r="I616" s="6" t="s">
        <v>24</v>
      </c>
      <c r="J616" s="6" t="s">
        <v>1810</v>
      </c>
      <c r="K616" s="54">
        <v>0.84330000000000005</v>
      </c>
      <c r="L616" s="56">
        <f t="shared" si="85"/>
        <v>99916</v>
      </c>
      <c r="M616" s="55"/>
      <c r="N616" s="8">
        <f t="shared" si="79"/>
        <v>177.876801</v>
      </c>
      <c r="O616" s="8">
        <f t="shared" si="80"/>
        <v>140.59565800000001</v>
      </c>
      <c r="P616" s="8">
        <f t="shared" si="81"/>
        <v>53.191568000000004</v>
      </c>
      <c r="Q616" s="51"/>
      <c r="R616" s="8">
        <f t="shared" si="82"/>
        <v>1276.597632</v>
      </c>
      <c r="S616" s="8">
        <f t="shared" si="83"/>
        <v>422.33634000000006</v>
      </c>
      <c r="T616" s="8">
        <f t="shared" si="84"/>
        <v>941.57667000000004</v>
      </c>
    </row>
    <row r="617" spans="1:20">
      <c r="A617" s="57">
        <v>36540</v>
      </c>
      <c r="B617" s="58" t="s">
        <v>1922</v>
      </c>
      <c r="C617" s="58" t="s">
        <v>1923</v>
      </c>
      <c r="D617" s="6" t="s">
        <v>1924</v>
      </c>
      <c r="E617" s="60" t="s">
        <v>1809</v>
      </c>
      <c r="F617" s="6" t="s">
        <v>30</v>
      </c>
      <c r="G617" s="6" t="s">
        <v>1925</v>
      </c>
      <c r="H617" s="56" t="s">
        <v>1926</v>
      </c>
      <c r="I617" s="6" t="s">
        <v>30</v>
      </c>
      <c r="J617" s="6" t="s">
        <v>1925</v>
      </c>
      <c r="K617" s="54">
        <v>0.95389999999999997</v>
      </c>
      <c r="L617" s="56" t="str">
        <f t="shared" si="85"/>
        <v>36540</v>
      </c>
      <c r="M617" s="55"/>
      <c r="N617" s="8">
        <f t="shared" si="79"/>
        <v>193.02568299999999</v>
      </c>
      <c r="O617" s="8">
        <f t="shared" si="80"/>
        <v>152.56921399999999</v>
      </c>
      <c r="P617" s="8">
        <f t="shared" si="81"/>
        <v>57.721744000000001</v>
      </c>
      <c r="Q617" s="51"/>
      <c r="R617" s="8">
        <f t="shared" si="82"/>
        <v>1385.321856</v>
      </c>
      <c r="S617" s="8">
        <f t="shared" si="83"/>
        <v>449.96422000000001</v>
      </c>
      <c r="T617" s="8">
        <f t="shared" si="84"/>
        <v>1015.66761</v>
      </c>
    </row>
    <row r="618" spans="1:20">
      <c r="A618" s="57">
        <v>99916</v>
      </c>
      <c r="B618" s="58" t="s">
        <v>1927</v>
      </c>
      <c r="C618" s="58" t="s">
        <v>1928</v>
      </c>
      <c r="D618" s="6" t="s">
        <v>207</v>
      </c>
      <c r="E618" s="6" t="s">
        <v>1809</v>
      </c>
      <c r="F618" s="6" t="s">
        <v>24</v>
      </c>
      <c r="G618" s="6" t="s">
        <v>1810</v>
      </c>
      <c r="H618" s="56">
        <v>99916</v>
      </c>
      <c r="I618" s="6" t="s">
        <v>24</v>
      </c>
      <c r="J618" s="6" t="s">
        <v>1810</v>
      </c>
      <c r="K618" s="54">
        <v>0.84330000000000005</v>
      </c>
      <c r="L618" s="56">
        <f t="shared" si="85"/>
        <v>99916</v>
      </c>
      <c r="M618" s="55"/>
      <c r="N618" s="8">
        <f t="shared" si="79"/>
        <v>177.876801</v>
      </c>
      <c r="O618" s="8">
        <f t="shared" si="80"/>
        <v>140.59565800000001</v>
      </c>
      <c r="P618" s="8">
        <f t="shared" si="81"/>
        <v>53.191568000000004</v>
      </c>
      <c r="Q618" s="51"/>
      <c r="R618" s="8">
        <f t="shared" si="82"/>
        <v>1276.597632</v>
      </c>
      <c r="S618" s="8">
        <f t="shared" si="83"/>
        <v>422.33634000000006</v>
      </c>
      <c r="T618" s="8">
        <f t="shared" si="84"/>
        <v>941.57667000000004</v>
      </c>
    </row>
    <row r="619" spans="1:20">
      <c r="A619" s="57">
        <v>99916</v>
      </c>
      <c r="B619" s="58" t="s">
        <v>1929</v>
      </c>
      <c r="C619" s="58" t="s">
        <v>1930</v>
      </c>
      <c r="D619" s="6" t="s">
        <v>419</v>
      </c>
      <c r="E619" s="6" t="s">
        <v>1809</v>
      </c>
      <c r="F619" s="6" t="s">
        <v>24</v>
      </c>
      <c r="G619" s="6" t="s">
        <v>1810</v>
      </c>
      <c r="H619" s="56">
        <v>99916</v>
      </c>
      <c r="I619" s="6" t="s">
        <v>24</v>
      </c>
      <c r="J619" s="6" t="s">
        <v>1810</v>
      </c>
      <c r="K619" s="54">
        <v>0.84330000000000005</v>
      </c>
      <c r="L619" s="56">
        <f t="shared" si="85"/>
        <v>99916</v>
      </c>
      <c r="M619" s="55"/>
      <c r="N619" s="8">
        <f t="shared" si="79"/>
        <v>177.876801</v>
      </c>
      <c r="O619" s="8">
        <f t="shared" si="80"/>
        <v>140.59565800000001</v>
      </c>
      <c r="P619" s="8">
        <f t="shared" si="81"/>
        <v>53.191568000000004</v>
      </c>
      <c r="Q619" s="51"/>
      <c r="R619" s="8">
        <f t="shared" si="82"/>
        <v>1276.597632</v>
      </c>
      <c r="S619" s="8">
        <f t="shared" si="83"/>
        <v>422.33634000000006</v>
      </c>
      <c r="T619" s="8">
        <f t="shared" si="84"/>
        <v>941.57667000000004</v>
      </c>
    </row>
    <row r="620" spans="1:20">
      <c r="A620" s="57">
        <v>99916</v>
      </c>
      <c r="B620" s="58" t="s">
        <v>1931</v>
      </c>
      <c r="C620" s="58" t="s">
        <v>1932</v>
      </c>
      <c r="D620" s="6" t="s">
        <v>653</v>
      </c>
      <c r="E620" s="6" t="s">
        <v>1809</v>
      </c>
      <c r="F620" s="6" t="s">
        <v>24</v>
      </c>
      <c r="G620" s="6" t="s">
        <v>1810</v>
      </c>
      <c r="H620" s="56">
        <v>99916</v>
      </c>
      <c r="I620" s="6" t="s">
        <v>24</v>
      </c>
      <c r="J620" s="6" t="s">
        <v>1810</v>
      </c>
      <c r="K620" s="54">
        <v>0.84330000000000005</v>
      </c>
      <c r="L620" s="56">
        <f t="shared" si="85"/>
        <v>99916</v>
      </c>
      <c r="M620" s="55"/>
      <c r="N620" s="8">
        <f t="shared" si="79"/>
        <v>177.876801</v>
      </c>
      <c r="O620" s="8">
        <f t="shared" si="80"/>
        <v>140.59565800000001</v>
      </c>
      <c r="P620" s="8">
        <f t="shared" si="81"/>
        <v>53.191568000000004</v>
      </c>
      <c r="Q620" s="51"/>
      <c r="R620" s="8">
        <f t="shared" si="82"/>
        <v>1276.597632</v>
      </c>
      <c r="S620" s="8">
        <f t="shared" si="83"/>
        <v>422.33634000000006</v>
      </c>
      <c r="T620" s="8">
        <f t="shared" si="84"/>
        <v>941.57667000000004</v>
      </c>
    </row>
    <row r="621" spans="1:20">
      <c r="A621" s="57">
        <v>99916</v>
      </c>
      <c r="B621" s="58" t="s">
        <v>1933</v>
      </c>
      <c r="C621" s="58" t="s">
        <v>1934</v>
      </c>
      <c r="D621" s="6" t="s">
        <v>1935</v>
      </c>
      <c r="E621" s="6" t="s">
        <v>1809</v>
      </c>
      <c r="F621" s="6" t="s">
        <v>24</v>
      </c>
      <c r="G621" s="6" t="s">
        <v>1810</v>
      </c>
      <c r="H621" s="56">
        <v>99916</v>
      </c>
      <c r="I621" s="6" t="s">
        <v>24</v>
      </c>
      <c r="J621" s="6" t="s">
        <v>1810</v>
      </c>
      <c r="K621" s="54">
        <v>0.84330000000000005</v>
      </c>
      <c r="L621" s="56">
        <f t="shared" si="85"/>
        <v>99916</v>
      </c>
      <c r="M621" s="55"/>
      <c r="N621" s="8">
        <f t="shared" si="79"/>
        <v>177.876801</v>
      </c>
      <c r="O621" s="8">
        <f t="shared" si="80"/>
        <v>140.59565800000001</v>
      </c>
      <c r="P621" s="8">
        <f t="shared" si="81"/>
        <v>53.191568000000004</v>
      </c>
      <c r="Q621" s="51"/>
      <c r="R621" s="8">
        <f t="shared" si="82"/>
        <v>1276.597632</v>
      </c>
      <c r="S621" s="8">
        <f t="shared" si="83"/>
        <v>422.33634000000006</v>
      </c>
      <c r="T621" s="8">
        <f t="shared" si="84"/>
        <v>941.57667000000004</v>
      </c>
    </row>
    <row r="622" spans="1:20">
      <c r="A622" s="57">
        <v>99916</v>
      </c>
      <c r="B622" s="58" t="s">
        <v>1936</v>
      </c>
      <c r="C622" s="58" t="s">
        <v>1937</v>
      </c>
      <c r="D622" s="6" t="s">
        <v>1810</v>
      </c>
      <c r="E622" s="6" t="s">
        <v>1809</v>
      </c>
      <c r="F622" s="6" t="s">
        <v>24</v>
      </c>
      <c r="G622" s="6" t="s">
        <v>1810</v>
      </c>
      <c r="H622" s="56">
        <v>99916</v>
      </c>
      <c r="I622" s="6" t="s">
        <v>24</v>
      </c>
      <c r="J622" s="6" t="s">
        <v>1810</v>
      </c>
      <c r="K622" s="54">
        <v>0.84330000000000005</v>
      </c>
      <c r="L622" s="56">
        <f t="shared" si="85"/>
        <v>99916</v>
      </c>
      <c r="M622" s="55"/>
      <c r="N622" s="8">
        <f t="shared" si="79"/>
        <v>177.876801</v>
      </c>
      <c r="O622" s="8">
        <f t="shared" si="80"/>
        <v>140.59565800000001</v>
      </c>
      <c r="P622" s="8">
        <f t="shared" si="81"/>
        <v>53.191568000000004</v>
      </c>
      <c r="Q622" s="51"/>
      <c r="R622" s="8">
        <f t="shared" si="82"/>
        <v>1276.597632</v>
      </c>
      <c r="S622" s="8">
        <f t="shared" si="83"/>
        <v>422.33634000000006</v>
      </c>
      <c r="T622" s="8">
        <f t="shared" si="84"/>
        <v>941.57667000000004</v>
      </c>
    </row>
    <row r="623" spans="1:20">
      <c r="A623" s="57">
        <v>99916</v>
      </c>
      <c r="B623" s="58" t="s">
        <v>1938</v>
      </c>
      <c r="C623" s="58" t="s">
        <v>1939</v>
      </c>
      <c r="D623" s="6" t="s">
        <v>213</v>
      </c>
      <c r="E623" s="6" t="s">
        <v>1809</v>
      </c>
      <c r="F623" s="6" t="s">
        <v>24</v>
      </c>
      <c r="G623" s="6" t="s">
        <v>1810</v>
      </c>
      <c r="H623" s="56">
        <v>99916</v>
      </c>
      <c r="I623" s="6" t="s">
        <v>24</v>
      </c>
      <c r="J623" s="6" t="s">
        <v>1810</v>
      </c>
      <c r="K623" s="54">
        <v>0.84330000000000005</v>
      </c>
      <c r="L623" s="56">
        <f t="shared" si="85"/>
        <v>99916</v>
      </c>
      <c r="M623" s="55"/>
      <c r="N623" s="8">
        <f t="shared" si="79"/>
        <v>177.876801</v>
      </c>
      <c r="O623" s="8">
        <f t="shared" si="80"/>
        <v>140.59565800000001</v>
      </c>
      <c r="P623" s="8">
        <f t="shared" si="81"/>
        <v>53.191568000000004</v>
      </c>
      <c r="Q623" s="51"/>
      <c r="R623" s="8">
        <f t="shared" si="82"/>
        <v>1276.597632</v>
      </c>
      <c r="S623" s="8">
        <f t="shared" si="83"/>
        <v>422.33634000000006</v>
      </c>
      <c r="T623" s="8">
        <f t="shared" si="84"/>
        <v>941.57667000000004</v>
      </c>
    </row>
    <row r="624" spans="1:20">
      <c r="A624" s="81">
        <v>99916</v>
      </c>
      <c r="B624" s="82" t="s">
        <v>1940</v>
      </c>
      <c r="C624" s="82" t="s">
        <v>1941</v>
      </c>
      <c r="D624" s="83" t="s">
        <v>1569</v>
      </c>
      <c r="E624" s="83" t="s">
        <v>1809</v>
      </c>
      <c r="F624" s="83" t="s">
        <v>24</v>
      </c>
      <c r="G624" s="83" t="s">
        <v>1810</v>
      </c>
      <c r="H624" s="84" t="s">
        <v>1877</v>
      </c>
      <c r="I624" s="83" t="s">
        <v>30</v>
      </c>
      <c r="J624" s="83" t="s">
        <v>1876</v>
      </c>
      <c r="K624" s="85">
        <v>0.89200000000000002</v>
      </c>
      <c r="L624" s="84" t="str">
        <f t="shared" si="85"/>
        <v>19780</v>
      </c>
      <c r="M624" s="55"/>
      <c r="N624" s="86">
        <f t="shared" si="79"/>
        <v>184.54723999999999</v>
      </c>
      <c r="O624" s="86">
        <f t="shared" si="80"/>
        <v>145.86792</v>
      </c>
      <c r="P624" s="86">
        <f t="shared" si="81"/>
        <v>55.186320000000002</v>
      </c>
      <c r="Q624" s="51"/>
      <c r="R624" s="86">
        <f t="shared" si="82"/>
        <v>1324.4716800000001</v>
      </c>
      <c r="S624" s="86">
        <f t="shared" si="83"/>
        <v>434.50160000000005</v>
      </c>
      <c r="T624" s="86">
        <f t="shared" si="84"/>
        <v>974.20079999999996</v>
      </c>
    </row>
    <row r="625" spans="1:20">
      <c r="A625" s="57">
        <v>99916</v>
      </c>
      <c r="B625" s="58" t="s">
        <v>1942</v>
      </c>
      <c r="C625" s="58" t="s">
        <v>1943</v>
      </c>
      <c r="D625" s="6" t="s">
        <v>216</v>
      </c>
      <c r="E625" s="6" t="s">
        <v>1809</v>
      </c>
      <c r="F625" s="6" t="s">
        <v>24</v>
      </c>
      <c r="G625" s="6" t="s">
        <v>1810</v>
      </c>
      <c r="H625" s="56">
        <v>99916</v>
      </c>
      <c r="I625" s="6" t="s">
        <v>24</v>
      </c>
      <c r="J625" s="6" t="s">
        <v>1810</v>
      </c>
      <c r="K625" s="54">
        <v>0.84330000000000005</v>
      </c>
      <c r="L625" s="56">
        <f t="shared" si="85"/>
        <v>99916</v>
      </c>
      <c r="M625" s="55"/>
      <c r="N625" s="8">
        <f t="shared" si="79"/>
        <v>177.876801</v>
      </c>
      <c r="O625" s="8">
        <f t="shared" si="80"/>
        <v>140.59565800000001</v>
      </c>
      <c r="P625" s="8">
        <f t="shared" si="81"/>
        <v>53.191568000000004</v>
      </c>
      <c r="Q625" s="51"/>
      <c r="R625" s="8">
        <f t="shared" si="82"/>
        <v>1276.597632</v>
      </c>
      <c r="S625" s="8">
        <f t="shared" si="83"/>
        <v>422.33634000000006</v>
      </c>
      <c r="T625" s="8">
        <f t="shared" si="84"/>
        <v>941.57667000000004</v>
      </c>
    </row>
    <row r="626" spans="1:20">
      <c r="A626" s="57">
        <v>26980</v>
      </c>
      <c r="B626" s="58" t="s">
        <v>1944</v>
      </c>
      <c r="C626" s="58" t="s">
        <v>1945</v>
      </c>
      <c r="D626" s="6" t="s">
        <v>432</v>
      </c>
      <c r="E626" s="6" t="s">
        <v>1809</v>
      </c>
      <c r="F626" s="6" t="s">
        <v>30</v>
      </c>
      <c r="G626" s="6" t="s">
        <v>1946</v>
      </c>
      <c r="H626" s="56" t="s">
        <v>1947</v>
      </c>
      <c r="I626" s="6" t="s">
        <v>30</v>
      </c>
      <c r="J626" s="6" t="s">
        <v>1946</v>
      </c>
      <c r="K626" s="54">
        <v>0.98540000000000005</v>
      </c>
      <c r="L626" s="56" t="str">
        <f t="shared" si="85"/>
        <v>26980</v>
      </c>
      <c r="M626" s="55"/>
      <c r="N626" s="8">
        <f t="shared" si="79"/>
        <v>197.340238</v>
      </c>
      <c r="O626" s="8">
        <f t="shared" si="80"/>
        <v>155.97940399999999</v>
      </c>
      <c r="P626" s="8">
        <f t="shared" si="81"/>
        <v>59.011983999999998</v>
      </c>
      <c r="Q626" s="51"/>
      <c r="R626" s="8">
        <f t="shared" si="82"/>
        <v>1416.2876160000001</v>
      </c>
      <c r="S626" s="8">
        <f t="shared" si="83"/>
        <v>457.83292000000006</v>
      </c>
      <c r="T626" s="8">
        <f t="shared" si="84"/>
        <v>1036.76946</v>
      </c>
    </row>
    <row r="627" spans="1:20">
      <c r="A627" s="57">
        <v>16300</v>
      </c>
      <c r="B627" s="58" t="s">
        <v>1948</v>
      </c>
      <c r="C627" s="58" t="s">
        <v>1949</v>
      </c>
      <c r="D627" s="6" t="s">
        <v>1582</v>
      </c>
      <c r="E627" s="6" t="s">
        <v>1809</v>
      </c>
      <c r="F627" s="6" t="s">
        <v>30</v>
      </c>
      <c r="G627" s="6" t="s">
        <v>1824</v>
      </c>
      <c r="H627" s="56" t="s">
        <v>1825</v>
      </c>
      <c r="I627" s="6" t="s">
        <v>30</v>
      </c>
      <c r="J627" s="6" t="s">
        <v>1824</v>
      </c>
      <c r="K627" s="54">
        <v>0.86539999999999995</v>
      </c>
      <c r="L627" s="56" t="str">
        <f t="shared" si="85"/>
        <v>16300</v>
      </c>
      <c r="M627" s="55"/>
      <c r="N627" s="8">
        <f t="shared" si="79"/>
        <v>180.90383799999998</v>
      </c>
      <c r="O627" s="8">
        <f t="shared" si="80"/>
        <v>142.988204</v>
      </c>
      <c r="P627" s="8">
        <f t="shared" si="81"/>
        <v>54.096784</v>
      </c>
      <c r="Q627" s="51"/>
      <c r="R627" s="8">
        <f t="shared" si="82"/>
        <v>1298.3228159999999</v>
      </c>
      <c r="S627" s="8">
        <f t="shared" si="83"/>
        <v>427.85692</v>
      </c>
      <c r="T627" s="8">
        <f t="shared" si="84"/>
        <v>956.38145999999995</v>
      </c>
    </row>
    <row r="628" spans="1:20">
      <c r="A628" s="57">
        <v>99916</v>
      </c>
      <c r="B628" s="58" t="s">
        <v>1950</v>
      </c>
      <c r="C628" s="58" t="s">
        <v>1951</v>
      </c>
      <c r="D628" s="6" t="s">
        <v>1952</v>
      </c>
      <c r="E628" s="6" t="s">
        <v>1809</v>
      </c>
      <c r="F628" s="6" t="s">
        <v>24</v>
      </c>
      <c r="G628" s="6" t="s">
        <v>1810</v>
      </c>
      <c r="H628" s="56">
        <v>99916</v>
      </c>
      <c r="I628" s="6" t="s">
        <v>24</v>
      </c>
      <c r="J628" s="6" t="s">
        <v>1810</v>
      </c>
      <c r="K628" s="54">
        <v>0.84330000000000005</v>
      </c>
      <c r="L628" s="56">
        <f t="shared" si="85"/>
        <v>99916</v>
      </c>
      <c r="M628" s="55"/>
      <c r="N628" s="8">
        <f t="shared" si="79"/>
        <v>177.876801</v>
      </c>
      <c r="O628" s="8">
        <f t="shared" si="80"/>
        <v>140.59565800000001</v>
      </c>
      <c r="P628" s="8">
        <f t="shared" si="81"/>
        <v>53.191568000000004</v>
      </c>
      <c r="Q628" s="51"/>
      <c r="R628" s="8">
        <f t="shared" si="82"/>
        <v>1276.597632</v>
      </c>
      <c r="S628" s="8">
        <f t="shared" si="83"/>
        <v>422.33634000000006</v>
      </c>
      <c r="T628" s="8">
        <f t="shared" si="84"/>
        <v>941.57667000000004</v>
      </c>
    </row>
    <row r="629" spans="1:20">
      <c r="A629" s="57">
        <v>99916</v>
      </c>
      <c r="B629" s="58" t="s">
        <v>1953</v>
      </c>
      <c r="C629" s="58" t="s">
        <v>1954</v>
      </c>
      <c r="D629" s="6" t="s">
        <v>1955</v>
      </c>
      <c r="E629" s="6" t="s">
        <v>1809</v>
      </c>
      <c r="F629" s="6" t="s">
        <v>24</v>
      </c>
      <c r="G629" s="6" t="s">
        <v>1810</v>
      </c>
      <c r="H629" s="56">
        <v>99916</v>
      </c>
      <c r="I629" s="6" t="s">
        <v>24</v>
      </c>
      <c r="J629" s="6" t="s">
        <v>1810</v>
      </c>
      <c r="K629" s="54">
        <v>0.84330000000000005</v>
      </c>
      <c r="L629" s="56">
        <f t="shared" si="85"/>
        <v>99916</v>
      </c>
      <c r="M629" s="55"/>
      <c r="N629" s="8">
        <f t="shared" si="79"/>
        <v>177.876801</v>
      </c>
      <c r="O629" s="8">
        <f t="shared" si="80"/>
        <v>140.59565800000001</v>
      </c>
      <c r="P629" s="8">
        <f t="shared" si="81"/>
        <v>53.191568000000004</v>
      </c>
      <c r="Q629" s="51"/>
      <c r="R629" s="8">
        <f t="shared" si="82"/>
        <v>1276.597632</v>
      </c>
      <c r="S629" s="8">
        <f t="shared" si="83"/>
        <v>422.33634000000006</v>
      </c>
      <c r="T629" s="8">
        <f t="shared" si="84"/>
        <v>941.57667000000004</v>
      </c>
    </row>
    <row r="630" spans="1:20">
      <c r="A630" s="57">
        <v>99916</v>
      </c>
      <c r="B630" s="58" t="s">
        <v>1956</v>
      </c>
      <c r="C630" s="58" t="s">
        <v>1957</v>
      </c>
      <c r="D630" s="6" t="s">
        <v>230</v>
      </c>
      <c r="E630" s="6" t="s">
        <v>1809</v>
      </c>
      <c r="F630" s="6" t="s">
        <v>24</v>
      </c>
      <c r="G630" s="6" t="s">
        <v>1810</v>
      </c>
      <c r="H630" s="56">
        <v>99916</v>
      </c>
      <c r="I630" s="6" t="s">
        <v>24</v>
      </c>
      <c r="J630" s="6" t="s">
        <v>1810</v>
      </c>
      <c r="K630" s="54">
        <v>0.84330000000000005</v>
      </c>
      <c r="L630" s="56">
        <f t="shared" si="85"/>
        <v>99916</v>
      </c>
      <c r="M630" s="55"/>
      <c r="N630" s="8">
        <f t="shared" si="79"/>
        <v>177.876801</v>
      </c>
      <c r="O630" s="8">
        <f t="shared" si="80"/>
        <v>140.59565800000001</v>
      </c>
      <c r="P630" s="8">
        <f t="shared" si="81"/>
        <v>53.191568000000004</v>
      </c>
      <c r="Q630" s="51"/>
      <c r="R630" s="8">
        <f t="shared" si="82"/>
        <v>1276.597632</v>
      </c>
      <c r="S630" s="8">
        <f t="shared" si="83"/>
        <v>422.33634000000006</v>
      </c>
      <c r="T630" s="8">
        <f t="shared" si="84"/>
        <v>941.57667000000004</v>
      </c>
    </row>
    <row r="631" spans="1:20">
      <c r="A631" s="57">
        <v>16300</v>
      </c>
      <c r="B631" s="58" t="s">
        <v>1958</v>
      </c>
      <c r="C631" s="58" t="s">
        <v>1959</v>
      </c>
      <c r="D631" s="6" t="s">
        <v>1960</v>
      </c>
      <c r="E631" s="6" t="s">
        <v>1809</v>
      </c>
      <c r="F631" s="6" t="s">
        <v>30</v>
      </c>
      <c r="G631" s="6" t="s">
        <v>1824</v>
      </c>
      <c r="H631" s="56" t="s">
        <v>1825</v>
      </c>
      <c r="I631" s="6" t="s">
        <v>30</v>
      </c>
      <c r="J631" s="6" t="s">
        <v>1824</v>
      </c>
      <c r="K631" s="54">
        <v>0.86539999999999995</v>
      </c>
      <c r="L631" s="56" t="str">
        <f t="shared" si="85"/>
        <v>16300</v>
      </c>
      <c r="M631" s="55"/>
      <c r="N631" s="8">
        <f t="shared" si="79"/>
        <v>180.90383799999998</v>
      </c>
      <c r="O631" s="8">
        <f t="shared" si="80"/>
        <v>142.988204</v>
      </c>
      <c r="P631" s="8">
        <f t="shared" si="81"/>
        <v>54.096784</v>
      </c>
      <c r="Q631" s="51"/>
      <c r="R631" s="8">
        <f t="shared" si="82"/>
        <v>1298.3228159999999</v>
      </c>
      <c r="S631" s="8">
        <f t="shared" si="83"/>
        <v>427.85692</v>
      </c>
      <c r="T631" s="8">
        <f t="shared" si="84"/>
        <v>956.38145999999995</v>
      </c>
    </row>
    <row r="632" spans="1:20">
      <c r="A632" s="57">
        <v>99916</v>
      </c>
      <c r="B632" s="58" t="s">
        <v>1961</v>
      </c>
      <c r="C632" s="58" t="s">
        <v>1962</v>
      </c>
      <c r="D632" s="6" t="s">
        <v>1963</v>
      </c>
      <c r="E632" s="6" t="s">
        <v>1809</v>
      </c>
      <c r="F632" s="6" t="s">
        <v>24</v>
      </c>
      <c r="G632" s="6" t="s">
        <v>1810</v>
      </c>
      <c r="H632" s="56">
        <v>99916</v>
      </c>
      <c r="I632" s="6" t="s">
        <v>24</v>
      </c>
      <c r="J632" s="6" t="s">
        <v>1810</v>
      </c>
      <c r="K632" s="54">
        <v>0.84330000000000005</v>
      </c>
      <c r="L632" s="56">
        <f t="shared" si="85"/>
        <v>99916</v>
      </c>
      <c r="M632" s="55"/>
      <c r="N632" s="8">
        <f t="shared" si="79"/>
        <v>177.876801</v>
      </c>
      <c r="O632" s="8">
        <f t="shared" si="80"/>
        <v>140.59565800000001</v>
      </c>
      <c r="P632" s="8">
        <f t="shared" si="81"/>
        <v>53.191568000000004</v>
      </c>
      <c r="Q632" s="51"/>
      <c r="R632" s="8">
        <f t="shared" si="82"/>
        <v>1276.597632</v>
      </c>
      <c r="S632" s="8">
        <f t="shared" si="83"/>
        <v>422.33634000000006</v>
      </c>
      <c r="T632" s="8">
        <f t="shared" si="84"/>
        <v>941.57667000000004</v>
      </c>
    </row>
    <row r="633" spans="1:20">
      <c r="A633" s="57">
        <v>99916</v>
      </c>
      <c r="B633" s="58" t="s">
        <v>1964</v>
      </c>
      <c r="C633" s="58" t="s">
        <v>1965</v>
      </c>
      <c r="D633" s="6" t="s">
        <v>1966</v>
      </c>
      <c r="E633" s="6" t="s">
        <v>1809</v>
      </c>
      <c r="F633" s="6" t="s">
        <v>24</v>
      </c>
      <c r="G633" s="6" t="s">
        <v>1810</v>
      </c>
      <c r="H633" s="56">
        <v>99916</v>
      </c>
      <c r="I633" s="6" t="s">
        <v>24</v>
      </c>
      <c r="J633" s="6" t="s">
        <v>1810</v>
      </c>
      <c r="K633" s="54">
        <v>0.84330000000000005</v>
      </c>
      <c r="L633" s="56">
        <f t="shared" si="85"/>
        <v>99916</v>
      </c>
      <c r="M633" s="55"/>
      <c r="N633" s="8">
        <f t="shared" si="79"/>
        <v>177.876801</v>
      </c>
      <c r="O633" s="8">
        <f t="shared" si="80"/>
        <v>140.59565800000001</v>
      </c>
      <c r="P633" s="8">
        <f t="shared" si="81"/>
        <v>53.191568000000004</v>
      </c>
      <c r="Q633" s="51"/>
      <c r="R633" s="8">
        <f t="shared" si="82"/>
        <v>1276.597632</v>
      </c>
      <c r="S633" s="8">
        <f t="shared" si="83"/>
        <v>422.33634000000006</v>
      </c>
      <c r="T633" s="8">
        <f t="shared" si="84"/>
        <v>941.57667000000004</v>
      </c>
    </row>
    <row r="634" spans="1:20">
      <c r="A634" s="57">
        <v>99916</v>
      </c>
      <c r="B634" s="58" t="s">
        <v>1967</v>
      </c>
      <c r="C634" s="58" t="s">
        <v>1968</v>
      </c>
      <c r="D634" s="6" t="s">
        <v>1969</v>
      </c>
      <c r="E634" s="6" t="s">
        <v>1809</v>
      </c>
      <c r="F634" s="6" t="s">
        <v>24</v>
      </c>
      <c r="G634" s="6" t="s">
        <v>1810</v>
      </c>
      <c r="H634" s="56">
        <v>99916</v>
      </c>
      <c r="I634" s="6" t="s">
        <v>24</v>
      </c>
      <c r="J634" s="6" t="s">
        <v>1810</v>
      </c>
      <c r="K634" s="54">
        <v>0.84330000000000005</v>
      </c>
      <c r="L634" s="56">
        <f t="shared" si="85"/>
        <v>99916</v>
      </c>
      <c r="M634" s="55"/>
      <c r="N634" s="8">
        <f t="shared" si="79"/>
        <v>177.876801</v>
      </c>
      <c r="O634" s="8">
        <f t="shared" si="80"/>
        <v>140.59565800000001</v>
      </c>
      <c r="P634" s="8">
        <f t="shared" si="81"/>
        <v>53.191568000000004</v>
      </c>
      <c r="Q634" s="51"/>
      <c r="R634" s="8">
        <f t="shared" si="82"/>
        <v>1276.597632</v>
      </c>
      <c r="S634" s="8">
        <f t="shared" si="83"/>
        <v>422.33634000000006</v>
      </c>
      <c r="T634" s="8">
        <f t="shared" si="84"/>
        <v>941.57667000000004</v>
      </c>
    </row>
    <row r="635" spans="1:20">
      <c r="A635" s="57">
        <v>19780</v>
      </c>
      <c r="B635" s="58" t="s">
        <v>1970</v>
      </c>
      <c r="C635" s="58" t="s">
        <v>1971</v>
      </c>
      <c r="D635" s="6" t="s">
        <v>246</v>
      </c>
      <c r="E635" s="6" t="s">
        <v>1809</v>
      </c>
      <c r="F635" s="6" t="s">
        <v>30</v>
      </c>
      <c r="G635" s="6" t="s">
        <v>1876</v>
      </c>
      <c r="H635" s="56" t="s">
        <v>1877</v>
      </c>
      <c r="I635" s="6" t="s">
        <v>30</v>
      </c>
      <c r="J635" s="6" t="s">
        <v>1876</v>
      </c>
      <c r="K635" s="54">
        <v>0.89200000000000002</v>
      </c>
      <c r="L635" s="56" t="str">
        <f t="shared" si="85"/>
        <v>19780</v>
      </c>
      <c r="M635" s="55"/>
      <c r="N635" s="8">
        <f t="shared" si="79"/>
        <v>184.54723999999999</v>
      </c>
      <c r="O635" s="8">
        <f t="shared" si="80"/>
        <v>145.86792</v>
      </c>
      <c r="P635" s="8">
        <f t="shared" si="81"/>
        <v>55.186320000000002</v>
      </c>
      <c r="Q635" s="51"/>
      <c r="R635" s="8">
        <f t="shared" si="82"/>
        <v>1324.4716800000001</v>
      </c>
      <c r="S635" s="8">
        <f t="shared" si="83"/>
        <v>434.50160000000005</v>
      </c>
      <c r="T635" s="8">
        <f t="shared" si="84"/>
        <v>974.20079999999996</v>
      </c>
    </row>
    <row r="636" spans="1:20">
      <c r="A636" s="57">
        <v>99916</v>
      </c>
      <c r="B636" s="58" t="s">
        <v>1972</v>
      </c>
      <c r="C636" s="58" t="s">
        <v>1973</v>
      </c>
      <c r="D636" s="6" t="s">
        <v>1974</v>
      </c>
      <c r="E636" s="6" t="s">
        <v>1809</v>
      </c>
      <c r="F636" s="6" t="s">
        <v>24</v>
      </c>
      <c r="G636" s="6" t="s">
        <v>1810</v>
      </c>
      <c r="H636" s="56">
        <v>99916</v>
      </c>
      <c r="I636" s="6" t="s">
        <v>24</v>
      </c>
      <c r="J636" s="6" t="s">
        <v>1810</v>
      </c>
      <c r="K636" s="54">
        <v>0.84330000000000005</v>
      </c>
      <c r="L636" s="56">
        <f t="shared" si="85"/>
        <v>99916</v>
      </c>
      <c r="M636" s="55"/>
      <c r="N636" s="8">
        <f t="shared" si="79"/>
        <v>177.876801</v>
      </c>
      <c r="O636" s="8">
        <f t="shared" si="80"/>
        <v>140.59565800000001</v>
      </c>
      <c r="P636" s="8">
        <f t="shared" si="81"/>
        <v>53.191568000000004</v>
      </c>
      <c r="Q636" s="51"/>
      <c r="R636" s="8">
        <f t="shared" si="82"/>
        <v>1276.597632</v>
      </c>
      <c r="S636" s="8">
        <f t="shared" si="83"/>
        <v>422.33634000000006</v>
      </c>
      <c r="T636" s="8">
        <f t="shared" si="84"/>
        <v>941.57667000000004</v>
      </c>
    </row>
    <row r="637" spans="1:20">
      <c r="A637" s="57">
        <v>99916</v>
      </c>
      <c r="B637" s="58" t="s">
        <v>1975</v>
      </c>
      <c r="C637" s="58" t="s">
        <v>1976</v>
      </c>
      <c r="D637" s="6" t="s">
        <v>252</v>
      </c>
      <c r="E637" s="6" t="s">
        <v>1809</v>
      </c>
      <c r="F637" s="6" t="s">
        <v>24</v>
      </c>
      <c r="G637" s="6" t="s">
        <v>1810</v>
      </c>
      <c r="H637" s="56">
        <v>99916</v>
      </c>
      <c r="I637" s="6" t="s">
        <v>24</v>
      </c>
      <c r="J637" s="6" t="s">
        <v>1810</v>
      </c>
      <c r="K637" s="54">
        <v>0.84330000000000005</v>
      </c>
      <c r="L637" s="56">
        <f t="shared" si="85"/>
        <v>99916</v>
      </c>
      <c r="M637" s="55"/>
      <c r="N637" s="8">
        <f t="shared" si="79"/>
        <v>177.876801</v>
      </c>
      <c r="O637" s="8">
        <f t="shared" si="80"/>
        <v>140.59565800000001</v>
      </c>
      <c r="P637" s="8">
        <f t="shared" si="81"/>
        <v>53.191568000000004</v>
      </c>
      <c r="Q637" s="51"/>
      <c r="R637" s="8">
        <f t="shared" si="82"/>
        <v>1276.597632</v>
      </c>
      <c r="S637" s="8">
        <f t="shared" si="83"/>
        <v>422.33634000000006</v>
      </c>
      <c r="T637" s="8">
        <f t="shared" si="84"/>
        <v>941.57667000000004</v>
      </c>
    </row>
    <row r="638" spans="1:20">
      <c r="A638" s="57">
        <v>99916</v>
      </c>
      <c r="B638" s="58" t="s">
        <v>1977</v>
      </c>
      <c r="C638" s="58" t="s">
        <v>1978</v>
      </c>
      <c r="D638" s="6" t="s">
        <v>255</v>
      </c>
      <c r="E638" s="6" t="s">
        <v>1809</v>
      </c>
      <c r="F638" s="6" t="s">
        <v>24</v>
      </c>
      <c r="G638" s="6" t="s">
        <v>1810</v>
      </c>
      <c r="H638" s="56">
        <v>99916</v>
      </c>
      <c r="I638" s="6" t="s">
        <v>24</v>
      </c>
      <c r="J638" s="6" t="s">
        <v>1810</v>
      </c>
      <c r="K638" s="54">
        <v>0.84330000000000005</v>
      </c>
      <c r="L638" s="56">
        <f t="shared" si="85"/>
        <v>99916</v>
      </c>
      <c r="M638" s="55"/>
      <c r="N638" s="8">
        <f t="shared" si="79"/>
        <v>177.876801</v>
      </c>
      <c r="O638" s="8">
        <f t="shared" si="80"/>
        <v>140.59565800000001</v>
      </c>
      <c r="P638" s="8">
        <f t="shared" si="81"/>
        <v>53.191568000000004</v>
      </c>
      <c r="Q638" s="51"/>
      <c r="R638" s="8">
        <f t="shared" si="82"/>
        <v>1276.597632</v>
      </c>
      <c r="S638" s="8">
        <f t="shared" si="83"/>
        <v>422.33634000000006</v>
      </c>
      <c r="T638" s="8">
        <f t="shared" si="84"/>
        <v>941.57667000000004</v>
      </c>
    </row>
    <row r="639" spans="1:20">
      <c r="A639" s="57">
        <v>36540</v>
      </c>
      <c r="B639" s="58" t="s">
        <v>1979</v>
      </c>
      <c r="C639" s="58" t="s">
        <v>1980</v>
      </c>
      <c r="D639" s="6" t="s">
        <v>1981</v>
      </c>
      <c r="E639" s="6" t="s">
        <v>1809</v>
      </c>
      <c r="F639" s="6" t="s">
        <v>30</v>
      </c>
      <c r="G639" s="6" t="s">
        <v>1925</v>
      </c>
      <c r="H639" s="56" t="s">
        <v>1926</v>
      </c>
      <c r="I639" s="6" t="s">
        <v>30</v>
      </c>
      <c r="J639" s="6" t="s">
        <v>1925</v>
      </c>
      <c r="K639" s="54">
        <v>0.95389999999999997</v>
      </c>
      <c r="L639" s="56" t="str">
        <f t="shared" ref="L639:L673" si="86">H639</f>
        <v>36540</v>
      </c>
      <c r="M639" s="55"/>
      <c r="N639" s="8">
        <f t="shared" si="79"/>
        <v>193.02568299999999</v>
      </c>
      <c r="O639" s="8">
        <f t="shared" si="80"/>
        <v>152.56921399999999</v>
      </c>
      <c r="P639" s="8">
        <f t="shared" si="81"/>
        <v>57.721744000000001</v>
      </c>
      <c r="Q639" s="51"/>
      <c r="R639" s="8">
        <f t="shared" si="82"/>
        <v>1385.321856</v>
      </c>
      <c r="S639" s="8">
        <f t="shared" si="83"/>
        <v>449.96422000000001</v>
      </c>
      <c r="T639" s="8">
        <f t="shared" si="84"/>
        <v>1015.66761</v>
      </c>
    </row>
    <row r="640" spans="1:20">
      <c r="A640" s="57">
        <v>99916</v>
      </c>
      <c r="B640" s="58" t="s">
        <v>1982</v>
      </c>
      <c r="C640" s="58" t="s">
        <v>1983</v>
      </c>
      <c r="D640" s="6" t="s">
        <v>1626</v>
      </c>
      <c r="E640" s="6" t="s">
        <v>1809</v>
      </c>
      <c r="F640" s="6" t="s">
        <v>24</v>
      </c>
      <c r="G640" s="6" t="s">
        <v>1810</v>
      </c>
      <c r="H640" s="56">
        <v>99916</v>
      </c>
      <c r="I640" s="6" t="s">
        <v>24</v>
      </c>
      <c r="J640" s="6" t="s">
        <v>1810</v>
      </c>
      <c r="K640" s="54">
        <v>0.84330000000000005</v>
      </c>
      <c r="L640" s="56">
        <f t="shared" si="86"/>
        <v>99916</v>
      </c>
      <c r="M640" s="55"/>
      <c r="N640" s="8">
        <f t="shared" si="79"/>
        <v>177.876801</v>
      </c>
      <c r="O640" s="8">
        <f t="shared" si="80"/>
        <v>140.59565800000001</v>
      </c>
      <c r="P640" s="8">
        <f t="shared" si="81"/>
        <v>53.191568000000004</v>
      </c>
      <c r="Q640" s="51"/>
      <c r="R640" s="8">
        <f t="shared" si="82"/>
        <v>1276.597632</v>
      </c>
      <c r="S640" s="8">
        <f t="shared" si="83"/>
        <v>422.33634000000006</v>
      </c>
      <c r="T640" s="8">
        <f t="shared" si="84"/>
        <v>941.57667000000004</v>
      </c>
    </row>
    <row r="641" spans="1:20">
      <c r="A641" s="57">
        <v>99916</v>
      </c>
      <c r="B641" s="58" t="s">
        <v>1984</v>
      </c>
      <c r="C641" s="58" t="s">
        <v>1985</v>
      </c>
      <c r="D641" s="6" t="s">
        <v>1986</v>
      </c>
      <c r="E641" s="6" t="s">
        <v>1809</v>
      </c>
      <c r="F641" s="6" t="s">
        <v>24</v>
      </c>
      <c r="G641" s="6" t="s">
        <v>1810</v>
      </c>
      <c r="H641" s="56">
        <v>99916</v>
      </c>
      <c r="I641" s="6" t="s">
        <v>24</v>
      </c>
      <c r="J641" s="6" t="s">
        <v>1810</v>
      </c>
      <c r="K641" s="54">
        <v>0.84330000000000005</v>
      </c>
      <c r="L641" s="56">
        <f t="shared" si="86"/>
        <v>99916</v>
      </c>
      <c r="M641" s="55"/>
      <c r="N641" s="8">
        <f t="shared" si="79"/>
        <v>177.876801</v>
      </c>
      <c r="O641" s="8">
        <f t="shared" si="80"/>
        <v>140.59565800000001</v>
      </c>
      <c r="P641" s="8">
        <f t="shared" si="81"/>
        <v>53.191568000000004</v>
      </c>
      <c r="Q641" s="51"/>
      <c r="R641" s="8">
        <f t="shared" si="82"/>
        <v>1276.597632</v>
      </c>
      <c r="S641" s="8">
        <f t="shared" si="83"/>
        <v>422.33634000000006</v>
      </c>
      <c r="T641" s="8">
        <f t="shared" si="84"/>
        <v>941.57667000000004</v>
      </c>
    </row>
    <row r="642" spans="1:20">
      <c r="A642" s="57">
        <v>99916</v>
      </c>
      <c r="B642" s="58" t="s">
        <v>1987</v>
      </c>
      <c r="C642" s="58" t="s">
        <v>1988</v>
      </c>
      <c r="D642" s="6" t="s">
        <v>263</v>
      </c>
      <c r="E642" s="6" t="s">
        <v>1809</v>
      </c>
      <c r="F642" s="6" t="s">
        <v>24</v>
      </c>
      <c r="G642" s="6" t="s">
        <v>1810</v>
      </c>
      <c r="H642" s="56">
        <v>99916</v>
      </c>
      <c r="I642" s="6" t="s">
        <v>24</v>
      </c>
      <c r="J642" s="6" t="s">
        <v>1810</v>
      </c>
      <c r="K642" s="54">
        <v>0.84330000000000005</v>
      </c>
      <c r="L642" s="56">
        <f t="shared" si="86"/>
        <v>99916</v>
      </c>
      <c r="M642" s="55"/>
      <c r="N642" s="8">
        <f t="shared" si="79"/>
        <v>177.876801</v>
      </c>
      <c r="O642" s="8">
        <f t="shared" si="80"/>
        <v>140.59565800000001</v>
      </c>
      <c r="P642" s="8">
        <f t="shared" si="81"/>
        <v>53.191568000000004</v>
      </c>
      <c r="Q642" s="51"/>
      <c r="R642" s="8">
        <f t="shared" si="82"/>
        <v>1276.597632</v>
      </c>
      <c r="S642" s="8">
        <f t="shared" si="83"/>
        <v>422.33634000000006</v>
      </c>
      <c r="T642" s="8">
        <f t="shared" si="84"/>
        <v>941.57667000000004</v>
      </c>
    </row>
    <row r="643" spans="1:20">
      <c r="A643" s="57">
        <v>99916</v>
      </c>
      <c r="B643" s="58" t="s">
        <v>1989</v>
      </c>
      <c r="C643" s="58" t="s">
        <v>1990</v>
      </c>
      <c r="D643" s="6" t="s">
        <v>266</v>
      </c>
      <c r="E643" s="6" t="s">
        <v>1809</v>
      </c>
      <c r="F643" s="6" t="s">
        <v>24</v>
      </c>
      <c r="G643" s="6" t="s">
        <v>1810</v>
      </c>
      <c r="H643" s="56">
        <v>99916</v>
      </c>
      <c r="I643" s="6" t="s">
        <v>24</v>
      </c>
      <c r="J643" s="6" t="s">
        <v>1810</v>
      </c>
      <c r="K643" s="54">
        <v>0.84330000000000005</v>
      </c>
      <c r="L643" s="56">
        <f t="shared" si="86"/>
        <v>99916</v>
      </c>
      <c r="M643" s="55"/>
      <c r="N643" s="8">
        <f t="shared" si="79"/>
        <v>177.876801</v>
      </c>
      <c r="O643" s="8">
        <f t="shared" si="80"/>
        <v>140.59565800000001</v>
      </c>
      <c r="P643" s="8">
        <f t="shared" si="81"/>
        <v>53.191568000000004</v>
      </c>
      <c r="Q643" s="51"/>
      <c r="R643" s="8">
        <f t="shared" si="82"/>
        <v>1276.597632</v>
      </c>
      <c r="S643" s="8">
        <f t="shared" si="83"/>
        <v>422.33634000000006</v>
      </c>
      <c r="T643" s="8">
        <f t="shared" si="84"/>
        <v>941.57667000000004</v>
      </c>
    </row>
    <row r="644" spans="1:20">
      <c r="A644" s="57">
        <v>99916</v>
      </c>
      <c r="B644" s="58" t="s">
        <v>1991</v>
      </c>
      <c r="C644" s="58" t="s">
        <v>1992</v>
      </c>
      <c r="D644" s="6" t="s">
        <v>1993</v>
      </c>
      <c r="E644" s="6" t="s">
        <v>1809</v>
      </c>
      <c r="F644" s="6" t="s">
        <v>24</v>
      </c>
      <c r="G644" s="6" t="s">
        <v>1810</v>
      </c>
      <c r="H644" s="56">
        <v>99916</v>
      </c>
      <c r="I644" s="6" t="s">
        <v>24</v>
      </c>
      <c r="J644" s="6" t="s">
        <v>1810</v>
      </c>
      <c r="K644" s="54">
        <v>0.84330000000000005</v>
      </c>
      <c r="L644" s="56">
        <f t="shared" si="86"/>
        <v>99916</v>
      </c>
      <c r="M644" s="55"/>
      <c r="N644" s="8">
        <f t="shared" si="79"/>
        <v>177.876801</v>
      </c>
      <c r="O644" s="8">
        <f t="shared" si="80"/>
        <v>140.59565800000001</v>
      </c>
      <c r="P644" s="8">
        <f t="shared" si="81"/>
        <v>53.191568000000004</v>
      </c>
      <c r="Q644" s="51"/>
      <c r="R644" s="8">
        <f t="shared" si="82"/>
        <v>1276.597632</v>
      </c>
      <c r="S644" s="8">
        <f t="shared" si="83"/>
        <v>422.33634000000006</v>
      </c>
      <c r="T644" s="8">
        <f t="shared" si="84"/>
        <v>941.57667000000004</v>
      </c>
    </row>
    <row r="645" spans="1:20">
      <c r="A645" s="57">
        <v>99916</v>
      </c>
      <c r="B645" s="58" t="s">
        <v>1994</v>
      </c>
      <c r="C645" s="58" t="s">
        <v>1995</v>
      </c>
      <c r="D645" s="6" t="s">
        <v>1996</v>
      </c>
      <c r="E645" s="6" t="s">
        <v>1809</v>
      </c>
      <c r="F645" s="6" t="s">
        <v>24</v>
      </c>
      <c r="G645" s="6" t="s">
        <v>1810</v>
      </c>
      <c r="H645" s="56">
        <v>99916</v>
      </c>
      <c r="I645" s="6" t="s">
        <v>24</v>
      </c>
      <c r="J645" s="6" t="s">
        <v>1810</v>
      </c>
      <c r="K645" s="54">
        <v>0.84330000000000005</v>
      </c>
      <c r="L645" s="56">
        <f t="shared" si="86"/>
        <v>99916</v>
      </c>
      <c r="M645" s="55"/>
      <c r="N645" s="8">
        <f t="shared" si="79"/>
        <v>177.876801</v>
      </c>
      <c r="O645" s="8">
        <f t="shared" si="80"/>
        <v>140.59565800000001</v>
      </c>
      <c r="P645" s="8">
        <f t="shared" si="81"/>
        <v>53.191568000000004</v>
      </c>
      <c r="Q645" s="51"/>
      <c r="R645" s="8">
        <f t="shared" si="82"/>
        <v>1276.597632</v>
      </c>
      <c r="S645" s="8">
        <f t="shared" si="83"/>
        <v>422.33634000000006</v>
      </c>
      <c r="T645" s="8">
        <f t="shared" si="84"/>
        <v>941.57667000000004</v>
      </c>
    </row>
    <row r="646" spans="1:20">
      <c r="A646" s="57">
        <v>99916</v>
      </c>
      <c r="B646" s="58" t="s">
        <v>1997</v>
      </c>
      <c r="C646" s="58" t="s">
        <v>1998</v>
      </c>
      <c r="D646" s="6" t="s">
        <v>1274</v>
      </c>
      <c r="E646" s="6" t="s">
        <v>1809</v>
      </c>
      <c r="F646" s="6" t="s">
        <v>24</v>
      </c>
      <c r="G646" s="6" t="s">
        <v>1810</v>
      </c>
      <c r="H646" s="56">
        <v>99916</v>
      </c>
      <c r="I646" s="6" t="s">
        <v>24</v>
      </c>
      <c r="J646" s="6" t="s">
        <v>1810</v>
      </c>
      <c r="K646" s="54">
        <v>0.84330000000000005</v>
      </c>
      <c r="L646" s="56">
        <f t="shared" si="86"/>
        <v>99916</v>
      </c>
      <c r="M646" s="55"/>
      <c r="N646" s="8">
        <f t="shared" si="79"/>
        <v>177.876801</v>
      </c>
      <c r="O646" s="8">
        <f t="shared" si="80"/>
        <v>140.59565800000001</v>
      </c>
      <c r="P646" s="8">
        <f t="shared" si="81"/>
        <v>53.191568000000004</v>
      </c>
      <c r="Q646" s="51"/>
      <c r="R646" s="8">
        <f t="shared" si="82"/>
        <v>1276.597632</v>
      </c>
      <c r="S646" s="8">
        <f t="shared" si="83"/>
        <v>422.33634000000006</v>
      </c>
      <c r="T646" s="8">
        <f t="shared" si="84"/>
        <v>941.57667000000004</v>
      </c>
    </row>
    <row r="647" spans="1:20">
      <c r="A647" s="57">
        <v>99916</v>
      </c>
      <c r="B647" s="58" t="s">
        <v>1999</v>
      </c>
      <c r="C647" s="58" t="s">
        <v>2000</v>
      </c>
      <c r="D647" s="6" t="s">
        <v>2001</v>
      </c>
      <c r="E647" s="6" t="s">
        <v>1809</v>
      </c>
      <c r="F647" s="6" t="s">
        <v>24</v>
      </c>
      <c r="G647" s="6" t="s">
        <v>1810</v>
      </c>
      <c r="H647" s="56">
        <v>99916</v>
      </c>
      <c r="I647" s="6" t="s">
        <v>24</v>
      </c>
      <c r="J647" s="6" t="s">
        <v>1810</v>
      </c>
      <c r="K647" s="54">
        <v>0.84330000000000005</v>
      </c>
      <c r="L647" s="56">
        <f t="shared" si="86"/>
        <v>99916</v>
      </c>
      <c r="M647" s="55"/>
      <c r="N647" s="8">
        <f t="shared" si="79"/>
        <v>177.876801</v>
      </c>
      <c r="O647" s="8">
        <f t="shared" si="80"/>
        <v>140.59565800000001</v>
      </c>
      <c r="P647" s="8">
        <f t="shared" si="81"/>
        <v>53.191568000000004</v>
      </c>
      <c r="Q647" s="51"/>
      <c r="R647" s="8">
        <f t="shared" si="82"/>
        <v>1276.597632</v>
      </c>
      <c r="S647" s="8">
        <f t="shared" si="83"/>
        <v>422.33634000000006</v>
      </c>
      <c r="T647" s="8">
        <f t="shared" si="84"/>
        <v>941.57667000000004</v>
      </c>
    </row>
    <row r="648" spans="1:20">
      <c r="A648" s="57">
        <v>99916</v>
      </c>
      <c r="B648" s="58" t="s">
        <v>2002</v>
      </c>
      <c r="C648" s="58" t="s">
        <v>2003</v>
      </c>
      <c r="D648" s="6" t="s">
        <v>2004</v>
      </c>
      <c r="E648" s="6" t="s">
        <v>1809</v>
      </c>
      <c r="F648" s="6" t="s">
        <v>24</v>
      </c>
      <c r="G648" s="6" t="s">
        <v>1810</v>
      </c>
      <c r="H648" s="56">
        <v>99916</v>
      </c>
      <c r="I648" s="6" t="s">
        <v>24</v>
      </c>
      <c r="J648" s="6" t="s">
        <v>1810</v>
      </c>
      <c r="K648" s="54">
        <v>0.84330000000000005</v>
      </c>
      <c r="L648" s="56">
        <f t="shared" si="86"/>
        <v>99916</v>
      </c>
      <c r="M648" s="55"/>
      <c r="N648" s="8">
        <f t="shared" si="79"/>
        <v>177.876801</v>
      </c>
      <c r="O648" s="8">
        <f t="shared" si="80"/>
        <v>140.59565800000001</v>
      </c>
      <c r="P648" s="8">
        <f t="shared" si="81"/>
        <v>53.191568000000004</v>
      </c>
      <c r="Q648" s="51"/>
      <c r="R648" s="8">
        <f t="shared" si="82"/>
        <v>1276.597632</v>
      </c>
      <c r="S648" s="8">
        <f t="shared" si="83"/>
        <v>422.33634000000006</v>
      </c>
      <c r="T648" s="8">
        <f t="shared" si="84"/>
        <v>941.57667000000004</v>
      </c>
    </row>
    <row r="649" spans="1:20">
      <c r="A649" s="75">
        <v>43580</v>
      </c>
      <c r="B649" s="76" t="s">
        <v>2005</v>
      </c>
      <c r="C649" s="76" t="s">
        <v>2006</v>
      </c>
      <c r="D649" s="77" t="s">
        <v>2007</v>
      </c>
      <c r="E649" s="77" t="s">
        <v>1809</v>
      </c>
      <c r="F649" s="77" t="s">
        <v>30</v>
      </c>
      <c r="G649" s="77" t="s">
        <v>2008</v>
      </c>
      <c r="H649" s="78">
        <v>99916</v>
      </c>
      <c r="I649" s="77" t="s">
        <v>24</v>
      </c>
      <c r="J649" s="77" t="s">
        <v>1810</v>
      </c>
      <c r="K649" s="79">
        <v>0.84330000000000005</v>
      </c>
      <c r="L649" s="78">
        <f t="shared" si="86"/>
        <v>99916</v>
      </c>
      <c r="M649" s="55"/>
      <c r="N649" s="80">
        <f t="shared" ref="N649:N711" si="87">(K649*136.97)+62.37</f>
        <v>177.876801</v>
      </c>
      <c r="O649" s="80">
        <f t="shared" ref="O649:O711" si="88">(K649*108.26)+49.3</f>
        <v>140.59565800000001</v>
      </c>
      <c r="P649" s="80">
        <f t="shared" ref="P649:P711" si="89">(K649*40.96)+18.65</f>
        <v>53.191568000000004</v>
      </c>
      <c r="Q649" s="51"/>
      <c r="R649" s="80">
        <f t="shared" ref="R649:R711" si="90">((K649*40.96)+18.65)*24</f>
        <v>1276.597632</v>
      </c>
      <c r="S649" s="80">
        <f t="shared" ref="S649:S711" si="91">(K649*249.8)+211.68</f>
        <v>422.33634000000006</v>
      </c>
      <c r="T649" s="80">
        <f t="shared" ref="T649:T712" si="92">(K649*669.9)+376.65</f>
        <v>941.57667000000004</v>
      </c>
    </row>
    <row r="650" spans="1:20">
      <c r="A650" s="57">
        <v>99916</v>
      </c>
      <c r="B650" s="58" t="s">
        <v>2009</v>
      </c>
      <c r="C650" s="58" t="s">
        <v>2010</v>
      </c>
      <c r="D650" s="6" t="s">
        <v>2011</v>
      </c>
      <c r="E650" s="6" t="s">
        <v>1809</v>
      </c>
      <c r="F650" s="6" t="s">
        <v>24</v>
      </c>
      <c r="G650" s="6" t="s">
        <v>1810</v>
      </c>
      <c r="H650" s="56">
        <v>99916</v>
      </c>
      <c r="I650" s="6" t="s">
        <v>24</v>
      </c>
      <c r="J650" s="6" t="s">
        <v>1810</v>
      </c>
      <c r="K650" s="54">
        <v>0.84330000000000005</v>
      </c>
      <c r="L650" s="56">
        <f t="shared" si="86"/>
        <v>99916</v>
      </c>
      <c r="M650" s="55"/>
      <c r="N650" s="8">
        <f t="shared" si="87"/>
        <v>177.876801</v>
      </c>
      <c r="O650" s="8">
        <f t="shared" si="88"/>
        <v>140.59565800000001</v>
      </c>
      <c r="P650" s="8">
        <f t="shared" si="89"/>
        <v>53.191568000000004</v>
      </c>
      <c r="Q650" s="51"/>
      <c r="R650" s="8">
        <f t="shared" si="90"/>
        <v>1276.597632</v>
      </c>
      <c r="S650" s="8">
        <f t="shared" si="91"/>
        <v>422.33634000000006</v>
      </c>
      <c r="T650" s="8">
        <f t="shared" si="92"/>
        <v>941.57667000000004</v>
      </c>
    </row>
    <row r="651" spans="1:20">
      <c r="A651" s="57">
        <v>19780</v>
      </c>
      <c r="B651" s="58" t="s">
        <v>2012</v>
      </c>
      <c r="C651" s="58" t="s">
        <v>2013</v>
      </c>
      <c r="D651" s="6" t="s">
        <v>493</v>
      </c>
      <c r="E651" s="6" t="s">
        <v>1809</v>
      </c>
      <c r="F651" s="6" t="s">
        <v>30</v>
      </c>
      <c r="G651" s="6" t="s">
        <v>1876</v>
      </c>
      <c r="H651" s="56" t="s">
        <v>1877</v>
      </c>
      <c r="I651" s="6" t="s">
        <v>30</v>
      </c>
      <c r="J651" s="6" t="s">
        <v>1876</v>
      </c>
      <c r="K651" s="54">
        <v>0.89200000000000002</v>
      </c>
      <c r="L651" s="56" t="str">
        <f t="shared" si="86"/>
        <v>19780</v>
      </c>
      <c r="M651" s="55"/>
      <c r="N651" s="8">
        <f t="shared" si="87"/>
        <v>184.54723999999999</v>
      </c>
      <c r="O651" s="8">
        <f t="shared" si="88"/>
        <v>145.86792</v>
      </c>
      <c r="P651" s="8">
        <f t="shared" si="89"/>
        <v>55.186320000000002</v>
      </c>
      <c r="Q651" s="51"/>
      <c r="R651" s="8">
        <f t="shared" si="90"/>
        <v>1324.4716800000001</v>
      </c>
      <c r="S651" s="8">
        <f t="shared" si="91"/>
        <v>434.50160000000005</v>
      </c>
      <c r="T651" s="8">
        <f t="shared" si="92"/>
        <v>974.20079999999996</v>
      </c>
    </row>
    <row r="652" spans="1:20">
      <c r="A652" s="57">
        <v>36540</v>
      </c>
      <c r="B652" s="58" t="s">
        <v>2014</v>
      </c>
      <c r="C652" s="58" t="s">
        <v>2015</v>
      </c>
      <c r="D652" s="6" t="s">
        <v>2016</v>
      </c>
      <c r="E652" s="6" t="s">
        <v>1809</v>
      </c>
      <c r="F652" s="6" t="s">
        <v>30</v>
      </c>
      <c r="G652" s="6" t="s">
        <v>1925</v>
      </c>
      <c r="H652" s="56" t="s">
        <v>1926</v>
      </c>
      <c r="I652" s="6" t="s">
        <v>30</v>
      </c>
      <c r="J652" s="6" t="s">
        <v>1925</v>
      </c>
      <c r="K652" s="54">
        <v>0.95389999999999997</v>
      </c>
      <c r="L652" s="56" t="str">
        <f t="shared" si="86"/>
        <v>36540</v>
      </c>
      <c r="M652" s="55"/>
      <c r="N652" s="8">
        <f t="shared" si="87"/>
        <v>193.02568299999999</v>
      </c>
      <c r="O652" s="8">
        <f t="shared" si="88"/>
        <v>152.56921399999999</v>
      </c>
      <c r="P652" s="8">
        <f t="shared" si="89"/>
        <v>57.721744000000001</v>
      </c>
      <c r="Q652" s="51"/>
      <c r="R652" s="8">
        <f t="shared" si="90"/>
        <v>1385.321856</v>
      </c>
      <c r="S652" s="8">
        <f t="shared" si="91"/>
        <v>449.96422000000001</v>
      </c>
      <c r="T652" s="8">
        <f t="shared" si="92"/>
        <v>1015.66761</v>
      </c>
    </row>
    <row r="653" spans="1:20">
      <c r="A653" s="57">
        <v>99916</v>
      </c>
      <c r="B653" s="58" t="s">
        <v>2017</v>
      </c>
      <c r="C653" s="58" t="s">
        <v>2018</v>
      </c>
      <c r="D653" s="6" t="s">
        <v>2019</v>
      </c>
      <c r="E653" s="6" t="s">
        <v>1809</v>
      </c>
      <c r="F653" s="6" t="s">
        <v>24</v>
      </c>
      <c r="G653" s="6" t="s">
        <v>1810</v>
      </c>
      <c r="H653" s="56">
        <v>99916</v>
      </c>
      <c r="I653" s="6" t="s">
        <v>24</v>
      </c>
      <c r="J653" s="6" t="s">
        <v>1810</v>
      </c>
      <c r="K653" s="54">
        <v>0.84330000000000005</v>
      </c>
      <c r="L653" s="56">
        <f t="shared" si="86"/>
        <v>99916</v>
      </c>
      <c r="M653" s="55"/>
      <c r="N653" s="8">
        <f t="shared" si="87"/>
        <v>177.876801</v>
      </c>
      <c r="O653" s="8">
        <f t="shared" si="88"/>
        <v>140.59565800000001</v>
      </c>
      <c r="P653" s="8">
        <f t="shared" si="89"/>
        <v>53.191568000000004</v>
      </c>
      <c r="Q653" s="51"/>
      <c r="R653" s="8">
        <f t="shared" si="90"/>
        <v>1276.597632</v>
      </c>
      <c r="S653" s="8">
        <f t="shared" si="91"/>
        <v>422.33634000000006</v>
      </c>
      <c r="T653" s="8">
        <f t="shared" si="92"/>
        <v>941.57667000000004</v>
      </c>
    </row>
    <row r="654" spans="1:20">
      <c r="A654" s="57">
        <v>99916</v>
      </c>
      <c r="B654" s="58" t="s">
        <v>2020</v>
      </c>
      <c r="C654" s="58" t="s">
        <v>2021</v>
      </c>
      <c r="D654" s="6" t="s">
        <v>2022</v>
      </c>
      <c r="E654" s="6" t="s">
        <v>1809</v>
      </c>
      <c r="F654" s="6" t="s">
        <v>24</v>
      </c>
      <c r="G654" s="6" t="s">
        <v>1810</v>
      </c>
      <c r="H654" s="56">
        <v>99916</v>
      </c>
      <c r="I654" s="6" t="s">
        <v>24</v>
      </c>
      <c r="J654" s="6" t="s">
        <v>1810</v>
      </c>
      <c r="K654" s="54">
        <v>0.84330000000000005</v>
      </c>
      <c r="L654" s="56">
        <f t="shared" si="86"/>
        <v>99916</v>
      </c>
      <c r="M654" s="55"/>
      <c r="N654" s="8">
        <f t="shared" si="87"/>
        <v>177.876801</v>
      </c>
      <c r="O654" s="8">
        <f t="shared" si="88"/>
        <v>140.59565800000001</v>
      </c>
      <c r="P654" s="8">
        <f t="shared" si="89"/>
        <v>53.191568000000004</v>
      </c>
      <c r="Q654" s="51"/>
      <c r="R654" s="8">
        <f t="shared" si="90"/>
        <v>1276.597632</v>
      </c>
      <c r="S654" s="8">
        <f t="shared" si="91"/>
        <v>422.33634000000006</v>
      </c>
      <c r="T654" s="8">
        <f t="shared" si="92"/>
        <v>941.57667000000004</v>
      </c>
    </row>
    <row r="655" spans="1:20">
      <c r="A655" s="57">
        <v>99916</v>
      </c>
      <c r="B655" s="58" t="s">
        <v>2023</v>
      </c>
      <c r="C655" s="58" t="s">
        <v>2024</v>
      </c>
      <c r="D655" s="6" t="s">
        <v>2025</v>
      </c>
      <c r="E655" s="6" t="s">
        <v>1809</v>
      </c>
      <c r="F655" s="6" t="s">
        <v>24</v>
      </c>
      <c r="G655" s="6" t="s">
        <v>1810</v>
      </c>
      <c r="H655" s="56">
        <v>99916</v>
      </c>
      <c r="I655" s="6" t="s">
        <v>24</v>
      </c>
      <c r="J655" s="6" t="s">
        <v>1810</v>
      </c>
      <c r="K655" s="54">
        <v>0.84330000000000005</v>
      </c>
      <c r="L655" s="56">
        <f t="shared" si="86"/>
        <v>99916</v>
      </c>
      <c r="M655" s="55"/>
      <c r="N655" s="8">
        <f t="shared" si="87"/>
        <v>177.876801</v>
      </c>
      <c r="O655" s="8">
        <f t="shared" si="88"/>
        <v>140.59565800000001</v>
      </c>
      <c r="P655" s="8">
        <f t="shared" si="89"/>
        <v>53.191568000000004</v>
      </c>
      <c r="Q655" s="51"/>
      <c r="R655" s="8">
        <f t="shared" si="90"/>
        <v>1276.597632</v>
      </c>
      <c r="S655" s="8">
        <f t="shared" si="91"/>
        <v>422.33634000000006</v>
      </c>
      <c r="T655" s="8">
        <f t="shared" si="92"/>
        <v>941.57667000000004</v>
      </c>
    </row>
    <row r="656" spans="1:20">
      <c r="A656" s="57">
        <v>19340</v>
      </c>
      <c r="B656" s="58" t="s">
        <v>2026</v>
      </c>
      <c r="C656" s="58" t="s">
        <v>2027</v>
      </c>
      <c r="D656" s="6" t="s">
        <v>510</v>
      </c>
      <c r="E656" s="6" t="s">
        <v>1809</v>
      </c>
      <c r="F656" s="6" t="s">
        <v>30</v>
      </c>
      <c r="G656" s="6" t="s">
        <v>2028</v>
      </c>
      <c r="H656" s="56" t="s">
        <v>2029</v>
      </c>
      <c r="I656" s="6" t="s">
        <v>30</v>
      </c>
      <c r="J656" s="6" t="s">
        <v>2028</v>
      </c>
      <c r="K656" s="54">
        <v>0.86060000000000003</v>
      </c>
      <c r="L656" s="56" t="str">
        <f t="shared" si="86"/>
        <v>19340</v>
      </c>
      <c r="M656" s="55"/>
      <c r="N656" s="8">
        <f t="shared" si="87"/>
        <v>180.24638200000001</v>
      </c>
      <c r="O656" s="8">
        <f t="shared" si="88"/>
        <v>142.46855600000001</v>
      </c>
      <c r="P656" s="8">
        <f t="shared" si="89"/>
        <v>53.900176000000002</v>
      </c>
      <c r="Q656" s="51"/>
      <c r="R656" s="8">
        <f t="shared" si="90"/>
        <v>1293.6042240000002</v>
      </c>
      <c r="S656" s="8">
        <f t="shared" si="91"/>
        <v>426.65788000000003</v>
      </c>
      <c r="T656" s="8">
        <f t="shared" si="92"/>
        <v>953.16593999999998</v>
      </c>
    </row>
    <row r="657" spans="1:20">
      <c r="A657" s="57">
        <v>99916</v>
      </c>
      <c r="B657" s="58" t="s">
        <v>2030</v>
      </c>
      <c r="C657" s="58" t="s">
        <v>2031</v>
      </c>
      <c r="D657" s="6" t="s">
        <v>289</v>
      </c>
      <c r="E657" s="6" t="s">
        <v>1809</v>
      </c>
      <c r="F657" s="6" t="s">
        <v>24</v>
      </c>
      <c r="G657" s="6" t="s">
        <v>1810</v>
      </c>
      <c r="H657" s="56">
        <v>99916</v>
      </c>
      <c r="I657" s="6" t="s">
        <v>24</v>
      </c>
      <c r="J657" s="6" t="s">
        <v>1810</v>
      </c>
      <c r="K657" s="54">
        <v>0.84330000000000005</v>
      </c>
      <c r="L657" s="56">
        <f t="shared" si="86"/>
        <v>99916</v>
      </c>
      <c r="M657" s="55"/>
      <c r="N657" s="8">
        <f t="shared" si="87"/>
        <v>177.876801</v>
      </c>
      <c r="O657" s="8">
        <f t="shared" si="88"/>
        <v>140.59565800000001</v>
      </c>
      <c r="P657" s="8">
        <f t="shared" si="89"/>
        <v>53.191568000000004</v>
      </c>
      <c r="Q657" s="51"/>
      <c r="R657" s="8">
        <f t="shared" si="90"/>
        <v>1276.597632</v>
      </c>
      <c r="S657" s="8">
        <f t="shared" si="91"/>
        <v>422.33634000000006</v>
      </c>
      <c r="T657" s="8">
        <f t="shared" si="92"/>
        <v>941.57667000000004</v>
      </c>
    </row>
    <row r="658" spans="1:20">
      <c r="A658" s="57">
        <v>99916</v>
      </c>
      <c r="B658" s="58" t="s">
        <v>2032</v>
      </c>
      <c r="C658" s="58" t="s">
        <v>2033</v>
      </c>
      <c r="D658" s="6" t="s">
        <v>2034</v>
      </c>
      <c r="E658" s="6" t="s">
        <v>1809</v>
      </c>
      <c r="F658" s="6" t="s">
        <v>24</v>
      </c>
      <c r="G658" s="6" t="s">
        <v>1810</v>
      </c>
      <c r="H658" s="56">
        <v>99916</v>
      </c>
      <c r="I658" s="6" t="s">
        <v>24</v>
      </c>
      <c r="J658" s="6" t="s">
        <v>1810</v>
      </c>
      <c r="K658" s="54">
        <v>0.84330000000000005</v>
      </c>
      <c r="L658" s="56">
        <f t="shared" si="86"/>
        <v>99916</v>
      </c>
      <c r="M658" s="55"/>
      <c r="N658" s="8">
        <f t="shared" si="87"/>
        <v>177.876801</v>
      </c>
      <c r="O658" s="8">
        <f t="shared" si="88"/>
        <v>140.59565800000001</v>
      </c>
      <c r="P658" s="8">
        <f t="shared" si="89"/>
        <v>53.191568000000004</v>
      </c>
      <c r="Q658" s="51"/>
      <c r="R658" s="8">
        <f t="shared" si="90"/>
        <v>1276.597632</v>
      </c>
      <c r="S658" s="8">
        <f t="shared" si="91"/>
        <v>422.33634000000006</v>
      </c>
      <c r="T658" s="8">
        <f t="shared" si="92"/>
        <v>941.57667000000004</v>
      </c>
    </row>
    <row r="659" spans="1:20">
      <c r="A659" s="57">
        <v>11180</v>
      </c>
      <c r="B659" s="58" t="s">
        <v>2035</v>
      </c>
      <c r="C659" s="58" t="s">
        <v>2036</v>
      </c>
      <c r="D659" s="6" t="s">
        <v>2037</v>
      </c>
      <c r="E659" s="6" t="s">
        <v>1809</v>
      </c>
      <c r="F659" s="6" t="s">
        <v>30</v>
      </c>
      <c r="G659" s="6" t="s">
        <v>1833</v>
      </c>
      <c r="H659" s="56" t="s">
        <v>1402</v>
      </c>
      <c r="I659" s="6" t="s">
        <v>30</v>
      </c>
      <c r="J659" s="6" t="s">
        <v>1833</v>
      </c>
      <c r="K659" s="54">
        <v>0.92459999999999998</v>
      </c>
      <c r="L659" s="56" t="str">
        <f t="shared" si="86"/>
        <v>11180</v>
      </c>
      <c r="M659" s="55"/>
      <c r="N659" s="8">
        <f t="shared" si="87"/>
        <v>189.012462</v>
      </c>
      <c r="O659" s="8">
        <f t="shared" si="88"/>
        <v>149.39719600000001</v>
      </c>
      <c r="P659" s="8">
        <f t="shared" si="89"/>
        <v>56.521616000000002</v>
      </c>
      <c r="Q659" s="51"/>
      <c r="R659" s="8">
        <f t="shared" si="90"/>
        <v>1356.5187840000001</v>
      </c>
      <c r="S659" s="8">
        <f t="shared" si="91"/>
        <v>442.64508000000001</v>
      </c>
      <c r="T659" s="8">
        <f t="shared" si="92"/>
        <v>996.03953999999999</v>
      </c>
    </row>
    <row r="660" spans="1:20">
      <c r="A660" s="57">
        <v>99916</v>
      </c>
      <c r="B660" s="58" t="s">
        <v>2038</v>
      </c>
      <c r="C660" s="58" t="s">
        <v>2039</v>
      </c>
      <c r="D660" s="6" t="s">
        <v>2040</v>
      </c>
      <c r="E660" s="6" t="s">
        <v>1809</v>
      </c>
      <c r="F660" s="6" t="s">
        <v>24</v>
      </c>
      <c r="G660" s="6" t="s">
        <v>1810</v>
      </c>
      <c r="H660" s="56">
        <v>99916</v>
      </c>
      <c r="I660" s="6" t="s">
        <v>24</v>
      </c>
      <c r="J660" s="6" t="s">
        <v>1810</v>
      </c>
      <c r="K660" s="54">
        <v>0.84330000000000005</v>
      </c>
      <c r="L660" s="56">
        <f t="shared" si="86"/>
        <v>99916</v>
      </c>
      <c r="M660" s="55"/>
      <c r="N660" s="8">
        <f t="shared" si="87"/>
        <v>177.876801</v>
      </c>
      <c r="O660" s="8">
        <f t="shared" si="88"/>
        <v>140.59565800000001</v>
      </c>
      <c r="P660" s="8">
        <f t="shared" si="89"/>
        <v>53.191568000000004</v>
      </c>
      <c r="Q660" s="51"/>
      <c r="R660" s="8">
        <f t="shared" si="90"/>
        <v>1276.597632</v>
      </c>
      <c r="S660" s="8">
        <f t="shared" si="91"/>
        <v>422.33634000000006</v>
      </c>
      <c r="T660" s="8">
        <f t="shared" si="92"/>
        <v>941.57667000000004</v>
      </c>
    </row>
    <row r="661" spans="1:20">
      <c r="A661" s="57">
        <v>99916</v>
      </c>
      <c r="B661" s="58" t="s">
        <v>1411</v>
      </c>
      <c r="C661" s="58" t="s">
        <v>2041</v>
      </c>
      <c r="D661" s="6" t="s">
        <v>1317</v>
      </c>
      <c r="E661" s="6" t="s">
        <v>1809</v>
      </c>
      <c r="F661" s="6" t="s">
        <v>24</v>
      </c>
      <c r="G661" s="6" t="s">
        <v>1810</v>
      </c>
      <c r="H661" s="56">
        <v>99916</v>
      </c>
      <c r="I661" s="6" t="s">
        <v>24</v>
      </c>
      <c r="J661" s="6" t="s">
        <v>1810</v>
      </c>
      <c r="K661" s="54">
        <v>0.84330000000000005</v>
      </c>
      <c r="L661" s="56">
        <f t="shared" si="86"/>
        <v>99916</v>
      </c>
      <c r="M661" s="55"/>
      <c r="N661" s="8">
        <f t="shared" si="87"/>
        <v>177.876801</v>
      </c>
      <c r="O661" s="8">
        <f t="shared" si="88"/>
        <v>140.59565800000001</v>
      </c>
      <c r="P661" s="8">
        <f t="shared" si="89"/>
        <v>53.191568000000004</v>
      </c>
      <c r="Q661" s="51"/>
      <c r="R661" s="8">
        <f t="shared" si="90"/>
        <v>1276.597632</v>
      </c>
      <c r="S661" s="8">
        <f t="shared" si="91"/>
        <v>422.33634000000006</v>
      </c>
      <c r="T661" s="8">
        <f t="shared" si="92"/>
        <v>941.57667000000004</v>
      </c>
    </row>
    <row r="662" spans="1:20">
      <c r="A662" s="57">
        <v>99916</v>
      </c>
      <c r="B662" s="58" t="s">
        <v>2042</v>
      </c>
      <c r="C662" s="58" t="s">
        <v>2043</v>
      </c>
      <c r="D662" s="6" t="s">
        <v>531</v>
      </c>
      <c r="E662" s="6" t="s">
        <v>1809</v>
      </c>
      <c r="F662" s="6" t="s">
        <v>24</v>
      </c>
      <c r="G662" s="6" t="s">
        <v>1810</v>
      </c>
      <c r="H662" s="56">
        <v>99916</v>
      </c>
      <c r="I662" s="6" t="s">
        <v>24</v>
      </c>
      <c r="J662" s="6" t="s">
        <v>1810</v>
      </c>
      <c r="K662" s="54">
        <v>0.84330000000000005</v>
      </c>
      <c r="L662" s="56">
        <f t="shared" si="86"/>
        <v>99916</v>
      </c>
      <c r="M662" s="55"/>
      <c r="N662" s="8">
        <f t="shared" si="87"/>
        <v>177.876801</v>
      </c>
      <c r="O662" s="8">
        <f t="shared" si="88"/>
        <v>140.59565800000001</v>
      </c>
      <c r="P662" s="8">
        <f t="shared" si="89"/>
        <v>53.191568000000004</v>
      </c>
      <c r="Q662" s="51"/>
      <c r="R662" s="8">
        <f t="shared" si="90"/>
        <v>1276.597632</v>
      </c>
      <c r="S662" s="8">
        <f t="shared" si="91"/>
        <v>422.33634000000006</v>
      </c>
      <c r="T662" s="8">
        <f t="shared" si="92"/>
        <v>941.57667000000004</v>
      </c>
    </row>
    <row r="663" spans="1:20">
      <c r="A663" s="57">
        <v>99916</v>
      </c>
      <c r="B663" s="58" t="s">
        <v>2044</v>
      </c>
      <c r="C663" s="58" t="s">
        <v>2045</v>
      </c>
      <c r="D663" s="6" t="s">
        <v>534</v>
      </c>
      <c r="E663" s="6" t="s">
        <v>1809</v>
      </c>
      <c r="F663" s="6" t="s">
        <v>24</v>
      </c>
      <c r="G663" s="6" t="s">
        <v>1810</v>
      </c>
      <c r="H663" s="56">
        <v>99916</v>
      </c>
      <c r="I663" s="6" t="s">
        <v>24</v>
      </c>
      <c r="J663" s="6" t="s">
        <v>1810</v>
      </c>
      <c r="K663" s="54">
        <v>0.84330000000000005</v>
      </c>
      <c r="L663" s="56">
        <f t="shared" si="86"/>
        <v>99916</v>
      </c>
      <c r="M663" s="55"/>
      <c r="N663" s="8">
        <f t="shared" si="87"/>
        <v>177.876801</v>
      </c>
      <c r="O663" s="8">
        <f t="shared" si="88"/>
        <v>140.59565800000001</v>
      </c>
      <c r="P663" s="8">
        <f t="shared" si="89"/>
        <v>53.191568000000004</v>
      </c>
      <c r="Q663" s="51"/>
      <c r="R663" s="8">
        <f t="shared" si="90"/>
        <v>1276.597632</v>
      </c>
      <c r="S663" s="8">
        <f t="shared" si="91"/>
        <v>422.33634000000006</v>
      </c>
      <c r="T663" s="8">
        <f t="shared" si="92"/>
        <v>941.57667000000004</v>
      </c>
    </row>
    <row r="664" spans="1:20">
      <c r="A664" s="57">
        <v>99916</v>
      </c>
      <c r="B664" s="58" t="s">
        <v>2046</v>
      </c>
      <c r="C664" s="58" t="s">
        <v>2047</v>
      </c>
      <c r="D664" s="6" t="s">
        <v>2048</v>
      </c>
      <c r="E664" s="6" t="s">
        <v>1809</v>
      </c>
      <c r="F664" s="6" t="s">
        <v>24</v>
      </c>
      <c r="G664" s="6" t="s">
        <v>1810</v>
      </c>
      <c r="H664" s="56">
        <v>99916</v>
      </c>
      <c r="I664" s="6" t="s">
        <v>24</v>
      </c>
      <c r="J664" s="6" t="s">
        <v>1810</v>
      </c>
      <c r="K664" s="54">
        <v>0.84330000000000005</v>
      </c>
      <c r="L664" s="56">
        <f t="shared" si="86"/>
        <v>99916</v>
      </c>
      <c r="M664" s="55"/>
      <c r="N664" s="8">
        <f t="shared" si="87"/>
        <v>177.876801</v>
      </c>
      <c r="O664" s="8">
        <f t="shared" si="88"/>
        <v>140.59565800000001</v>
      </c>
      <c r="P664" s="8">
        <f t="shared" si="89"/>
        <v>53.191568000000004</v>
      </c>
      <c r="Q664" s="51"/>
      <c r="R664" s="8">
        <f t="shared" si="90"/>
        <v>1276.597632</v>
      </c>
      <c r="S664" s="8">
        <f t="shared" si="91"/>
        <v>422.33634000000006</v>
      </c>
      <c r="T664" s="8">
        <f t="shared" si="92"/>
        <v>941.57667000000004</v>
      </c>
    </row>
    <row r="665" spans="1:20">
      <c r="A665" s="57">
        <v>19780</v>
      </c>
      <c r="B665" s="58" t="s">
        <v>2049</v>
      </c>
      <c r="C665" s="58" t="s">
        <v>2050</v>
      </c>
      <c r="D665" s="6" t="s">
        <v>1756</v>
      </c>
      <c r="E665" s="6" t="s">
        <v>1809</v>
      </c>
      <c r="F665" s="6" t="s">
        <v>30</v>
      </c>
      <c r="G665" s="6" t="s">
        <v>1876</v>
      </c>
      <c r="H665" s="56" t="s">
        <v>1877</v>
      </c>
      <c r="I665" s="6" t="s">
        <v>30</v>
      </c>
      <c r="J665" s="6" t="s">
        <v>1876</v>
      </c>
      <c r="K665" s="54">
        <v>0.89200000000000002</v>
      </c>
      <c r="L665" s="56" t="str">
        <f t="shared" si="86"/>
        <v>19780</v>
      </c>
      <c r="M665" s="55"/>
      <c r="N665" s="8">
        <f t="shared" si="87"/>
        <v>184.54723999999999</v>
      </c>
      <c r="O665" s="8">
        <f t="shared" si="88"/>
        <v>145.86792</v>
      </c>
      <c r="P665" s="8">
        <f t="shared" si="89"/>
        <v>55.186320000000002</v>
      </c>
      <c r="Q665" s="51"/>
      <c r="R665" s="8">
        <f t="shared" si="90"/>
        <v>1324.4716800000001</v>
      </c>
      <c r="S665" s="8">
        <f t="shared" si="91"/>
        <v>434.50160000000005</v>
      </c>
      <c r="T665" s="8">
        <f t="shared" si="92"/>
        <v>974.20079999999996</v>
      </c>
    </row>
    <row r="666" spans="1:20">
      <c r="A666" s="57">
        <v>26980</v>
      </c>
      <c r="B666" s="58" t="s">
        <v>2051</v>
      </c>
      <c r="C666" s="58" t="s">
        <v>2052</v>
      </c>
      <c r="D666" s="6" t="s">
        <v>310</v>
      </c>
      <c r="E666" s="6" t="s">
        <v>1809</v>
      </c>
      <c r="F666" s="6" t="s">
        <v>30</v>
      </c>
      <c r="G666" s="6" t="s">
        <v>1946</v>
      </c>
      <c r="H666" s="56" t="s">
        <v>1947</v>
      </c>
      <c r="I666" s="6" t="s">
        <v>30</v>
      </c>
      <c r="J666" s="6" t="s">
        <v>1946</v>
      </c>
      <c r="K666" s="54">
        <v>0.98540000000000005</v>
      </c>
      <c r="L666" s="56" t="str">
        <f t="shared" si="86"/>
        <v>26980</v>
      </c>
      <c r="M666" s="55"/>
      <c r="N666" s="8">
        <f t="shared" si="87"/>
        <v>197.340238</v>
      </c>
      <c r="O666" s="8">
        <f t="shared" si="88"/>
        <v>155.97940399999999</v>
      </c>
      <c r="P666" s="8">
        <f t="shared" si="89"/>
        <v>59.011983999999998</v>
      </c>
      <c r="Q666" s="51"/>
      <c r="R666" s="8">
        <f t="shared" si="90"/>
        <v>1416.2876160000001</v>
      </c>
      <c r="S666" s="8">
        <f t="shared" si="91"/>
        <v>457.83292000000006</v>
      </c>
      <c r="T666" s="8">
        <f t="shared" si="92"/>
        <v>1036.76946</v>
      </c>
    </row>
    <row r="667" spans="1:20">
      <c r="A667" s="57">
        <v>99916</v>
      </c>
      <c r="B667" s="58" t="s">
        <v>2053</v>
      </c>
      <c r="C667" s="58" t="s">
        <v>2054</v>
      </c>
      <c r="D667" s="6" t="s">
        <v>1761</v>
      </c>
      <c r="E667" s="6" t="s">
        <v>1809</v>
      </c>
      <c r="F667" s="6" t="s">
        <v>24</v>
      </c>
      <c r="G667" s="6" t="s">
        <v>1810</v>
      </c>
      <c r="H667" s="56">
        <v>99916</v>
      </c>
      <c r="I667" s="6" t="s">
        <v>24</v>
      </c>
      <c r="J667" s="6" t="s">
        <v>1810</v>
      </c>
      <c r="K667" s="54">
        <v>0.84330000000000005</v>
      </c>
      <c r="L667" s="56">
        <f t="shared" si="86"/>
        <v>99916</v>
      </c>
      <c r="M667" s="55"/>
      <c r="N667" s="8">
        <f t="shared" si="87"/>
        <v>177.876801</v>
      </c>
      <c r="O667" s="8">
        <f t="shared" si="88"/>
        <v>140.59565800000001</v>
      </c>
      <c r="P667" s="8">
        <f t="shared" si="89"/>
        <v>53.191568000000004</v>
      </c>
      <c r="Q667" s="51"/>
      <c r="R667" s="8">
        <f t="shared" si="90"/>
        <v>1276.597632</v>
      </c>
      <c r="S667" s="8">
        <f t="shared" si="91"/>
        <v>422.33634000000006</v>
      </c>
      <c r="T667" s="8">
        <f t="shared" si="92"/>
        <v>941.57667000000004</v>
      </c>
    </row>
    <row r="668" spans="1:20">
      <c r="A668" s="57">
        <v>99916</v>
      </c>
      <c r="B668" s="58" t="s">
        <v>2055</v>
      </c>
      <c r="C668" s="58" t="s">
        <v>2056</v>
      </c>
      <c r="D668" s="6" t="s">
        <v>1764</v>
      </c>
      <c r="E668" s="6" t="s">
        <v>1809</v>
      </c>
      <c r="F668" s="6" t="s">
        <v>24</v>
      </c>
      <c r="G668" s="6" t="s">
        <v>1810</v>
      </c>
      <c r="H668" s="56">
        <v>99916</v>
      </c>
      <c r="I668" s="6" t="s">
        <v>24</v>
      </c>
      <c r="J668" s="6" t="s">
        <v>1810</v>
      </c>
      <c r="K668" s="54">
        <v>0.84330000000000005</v>
      </c>
      <c r="L668" s="56">
        <f t="shared" si="86"/>
        <v>99916</v>
      </c>
      <c r="M668" s="55"/>
      <c r="N668" s="8">
        <f t="shared" si="87"/>
        <v>177.876801</v>
      </c>
      <c r="O668" s="8">
        <f t="shared" si="88"/>
        <v>140.59565800000001</v>
      </c>
      <c r="P668" s="8">
        <f t="shared" si="89"/>
        <v>53.191568000000004</v>
      </c>
      <c r="Q668" s="51"/>
      <c r="R668" s="8">
        <f t="shared" si="90"/>
        <v>1276.597632</v>
      </c>
      <c r="S668" s="8">
        <f t="shared" si="91"/>
        <v>422.33634000000006</v>
      </c>
      <c r="T668" s="8">
        <f t="shared" si="92"/>
        <v>941.57667000000004</v>
      </c>
    </row>
    <row r="669" spans="1:20">
      <c r="A669" s="57">
        <v>99916</v>
      </c>
      <c r="B669" s="58" t="s">
        <v>2057</v>
      </c>
      <c r="C669" s="58" t="s">
        <v>2058</v>
      </c>
      <c r="D669" s="6" t="s">
        <v>2059</v>
      </c>
      <c r="E669" s="6" t="s">
        <v>1809</v>
      </c>
      <c r="F669" s="6" t="s">
        <v>24</v>
      </c>
      <c r="G669" s="6" t="s">
        <v>1810</v>
      </c>
      <c r="H669" s="56">
        <v>99916</v>
      </c>
      <c r="I669" s="6" t="s">
        <v>24</v>
      </c>
      <c r="J669" s="6" t="s">
        <v>1810</v>
      </c>
      <c r="K669" s="54">
        <v>0.84330000000000005</v>
      </c>
      <c r="L669" s="56">
        <f t="shared" si="86"/>
        <v>99916</v>
      </c>
      <c r="M669" s="55"/>
      <c r="N669" s="8">
        <f t="shared" si="87"/>
        <v>177.876801</v>
      </c>
      <c r="O669" s="8">
        <f t="shared" si="88"/>
        <v>140.59565800000001</v>
      </c>
      <c r="P669" s="8">
        <f t="shared" si="89"/>
        <v>53.191568000000004</v>
      </c>
      <c r="Q669" s="51"/>
      <c r="R669" s="8">
        <f t="shared" si="90"/>
        <v>1276.597632</v>
      </c>
      <c r="S669" s="8">
        <f t="shared" si="91"/>
        <v>422.33634000000006</v>
      </c>
      <c r="T669" s="8">
        <f t="shared" si="92"/>
        <v>941.57667000000004</v>
      </c>
    </row>
    <row r="670" spans="1:20">
      <c r="A670" s="57">
        <v>99916</v>
      </c>
      <c r="B670" s="58" t="s">
        <v>2060</v>
      </c>
      <c r="C670" s="58" t="s">
        <v>2061</v>
      </c>
      <c r="D670" s="6" t="s">
        <v>2062</v>
      </c>
      <c r="E670" s="6" t="s">
        <v>1809</v>
      </c>
      <c r="F670" s="6" t="s">
        <v>24</v>
      </c>
      <c r="G670" s="6" t="s">
        <v>1810</v>
      </c>
      <c r="H670" s="56">
        <v>99916</v>
      </c>
      <c r="I670" s="6" t="s">
        <v>24</v>
      </c>
      <c r="J670" s="6" t="s">
        <v>1810</v>
      </c>
      <c r="K670" s="54">
        <v>0.84330000000000005</v>
      </c>
      <c r="L670" s="56">
        <f t="shared" si="86"/>
        <v>99916</v>
      </c>
      <c r="M670" s="55"/>
      <c r="N670" s="8">
        <f t="shared" si="87"/>
        <v>177.876801</v>
      </c>
      <c r="O670" s="8">
        <f t="shared" si="88"/>
        <v>140.59565800000001</v>
      </c>
      <c r="P670" s="8">
        <f t="shared" si="89"/>
        <v>53.191568000000004</v>
      </c>
      <c r="Q670" s="51"/>
      <c r="R670" s="8">
        <f t="shared" si="90"/>
        <v>1276.597632</v>
      </c>
      <c r="S670" s="8">
        <f t="shared" si="91"/>
        <v>422.33634000000006</v>
      </c>
      <c r="T670" s="8">
        <f t="shared" si="92"/>
        <v>941.57667000000004</v>
      </c>
    </row>
    <row r="671" spans="1:20">
      <c r="A671" s="57">
        <v>43580</v>
      </c>
      <c r="B671" s="58" t="s">
        <v>2063</v>
      </c>
      <c r="C671" s="58" t="s">
        <v>2064</v>
      </c>
      <c r="D671" s="6" t="s">
        <v>2065</v>
      </c>
      <c r="E671" s="6" t="s">
        <v>1809</v>
      </c>
      <c r="F671" s="6" t="s">
        <v>30</v>
      </c>
      <c r="G671" s="6" t="s">
        <v>2008</v>
      </c>
      <c r="H671" s="56" t="s">
        <v>2066</v>
      </c>
      <c r="I671" s="6" t="s">
        <v>30</v>
      </c>
      <c r="J671" s="6" t="s">
        <v>2008</v>
      </c>
      <c r="K671" s="54">
        <v>0.84699999999999998</v>
      </c>
      <c r="L671" s="56" t="str">
        <f t="shared" si="86"/>
        <v>43580</v>
      </c>
      <c r="M671" s="55"/>
      <c r="N671" s="8">
        <f t="shared" si="87"/>
        <v>178.38359</v>
      </c>
      <c r="O671" s="8">
        <f t="shared" si="88"/>
        <v>140.99621999999999</v>
      </c>
      <c r="P671" s="8">
        <f t="shared" si="89"/>
        <v>53.343119999999999</v>
      </c>
      <c r="Q671" s="51"/>
      <c r="R671" s="8">
        <f t="shared" si="90"/>
        <v>1280.23488</v>
      </c>
      <c r="S671" s="8">
        <f t="shared" si="91"/>
        <v>423.26060000000001</v>
      </c>
      <c r="T671" s="8">
        <f t="shared" si="92"/>
        <v>944.05529999999999</v>
      </c>
    </row>
    <row r="672" spans="1:20">
      <c r="A672" s="57">
        <v>99916</v>
      </c>
      <c r="B672" s="58" t="s">
        <v>2067</v>
      </c>
      <c r="C672" s="58" t="s">
        <v>2068</v>
      </c>
      <c r="D672" s="6" t="s">
        <v>1783</v>
      </c>
      <c r="E672" s="6" t="s">
        <v>1809</v>
      </c>
      <c r="F672" s="6" t="s">
        <v>24</v>
      </c>
      <c r="G672" s="6" t="s">
        <v>1810</v>
      </c>
      <c r="H672" s="56">
        <v>99916</v>
      </c>
      <c r="I672" s="6" t="s">
        <v>24</v>
      </c>
      <c r="J672" s="6" t="s">
        <v>1810</v>
      </c>
      <c r="K672" s="54">
        <v>0.84330000000000005</v>
      </c>
      <c r="L672" s="56">
        <f t="shared" si="86"/>
        <v>99916</v>
      </c>
      <c r="M672" s="55"/>
      <c r="N672" s="8">
        <f t="shared" si="87"/>
        <v>177.876801</v>
      </c>
      <c r="O672" s="8">
        <f t="shared" si="88"/>
        <v>140.59565800000001</v>
      </c>
      <c r="P672" s="8">
        <f t="shared" si="89"/>
        <v>53.191568000000004</v>
      </c>
      <c r="Q672" s="51"/>
      <c r="R672" s="8">
        <f t="shared" si="90"/>
        <v>1276.597632</v>
      </c>
      <c r="S672" s="8">
        <f t="shared" si="91"/>
        <v>422.33634000000006</v>
      </c>
      <c r="T672" s="8">
        <f t="shared" si="92"/>
        <v>941.57667000000004</v>
      </c>
    </row>
    <row r="673" spans="1:20">
      <c r="A673" s="57">
        <v>99916</v>
      </c>
      <c r="B673" s="58" t="s">
        <v>2069</v>
      </c>
      <c r="C673" s="58" t="s">
        <v>2070</v>
      </c>
      <c r="D673" s="6" t="s">
        <v>2071</v>
      </c>
      <c r="E673" s="6" t="s">
        <v>1809</v>
      </c>
      <c r="F673" s="6" t="s">
        <v>24</v>
      </c>
      <c r="G673" s="6" t="s">
        <v>1810</v>
      </c>
      <c r="H673" s="56">
        <v>99916</v>
      </c>
      <c r="I673" s="6" t="s">
        <v>24</v>
      </c>
      <c r="J673" s="6" t="s">
        <v>1810</v>
      </c>
      <c r="K673" s="54">
        <v>0.84330000000000005</v>
      </c>
      <c r="L673" s="56">
        <f t="shared" si="86"/>
        <v>99916</v>
      </c>
      <c r="M673" s="55"/>
      <c r="N673" s="8">
        <f t="shared" si="87"/>
        <v>177.876801</v>
      </c>
      <c r="O673" s="8">
        <f t="shared" si="88"/>
        <v>140.59565800000001</v>
      </c>
      <c r="P673" s="8">
        <f t="shared" si="89"/>
        <v>53.191568000000004</v>
      </c>
      <c r="Q673" s="51"/>
      <c r="R673" s="8">
        <f t="shared" si="90"/>
        <v>1276.597632</v>
      </c>
      <c r="S673" s="8">
        <f t="shared" si="91"/>
        <v>422.33634000000006</v>
      </c>
      <c r="T673" s="8">
        <f t="shared" si="92"/>
        <v>941.57667000000004</v>
      </c>
    </row>
    <row r="674" spans="1:20">
      <c r="A674" s="61"/>
      <c r="B674" s="62"/>
      <c r="C674" s="62"/>
      <c r="D674" s="63"/>
      <c r="E674" s="63"/>
      <c r="F674" s="63"/>
      <c r="G674" s="63"/>
      <c r="H674" s="64"/>
      <c r="I674" s="63"/>
      <c r="J674" s="63"/>
      <c r="K674" s="65"/>
      <c r="L674" s="64"/>
      <c r="M674" s="55"/>
      <c r="N674" s="66"/>
      <c r="O674" s="66"/>
      <c r="P674" s="66"/>
      <c r="Q674" s="51"/>
      <c r="R674" s="66"/>
      <c r="S674" s="66"/>
      <c r="T674" s="66"/>
    </row>
    <row r="675" spans="1:20">
      <c r="A675" s="57">
        <v>14260</v>
      </c>
      <c r="B675" s="58" t="s">
        <v>2072</v>
      </c>
      <c r="C675" s="58" t="s">
        <v>2073</v>
      </c>
      <c r="D675" s="6" t="s">
        <v>2074</v>
      </c>
      <c r="E675" s="6" t="s">
        <v>2075</v>
      </c>
      <c r="F675" s="6" t="s">
        <v>30</v>
      </c>
      <c r="G675" s="6" t="s">
        <v>2076</v>
      </c>
      <c r="H675" s="56" t="s">
        <v>2077</v>
      </c>
      <c r="I675" s="6" t="s">
        <v>30</v>
      </c>
      <c r="J675" s="6" t="s">
        <v>2076</v>
      </c>
      <c r="K675" s="54">
        <v>0.93220000000000003</v>
      </c>
      <c r="L675" s="56" t="str">
        <f t="shared" ref="L675:L718" si="93">H675</f>
        <v>14260</v>
      </c>
      <c r="M675" s="55"/>
      <c r="N675" s="8">
        <f t="shared" si="87"/>
        <v>190.05343400000001</v>
      </c>
      <c r="O675" s="8">
        <f t="shared" si="88"/>
        <v>150.21997199999998</v>
      </c>
      <c r="P675" s="8">
        <f t="shared" si="89"/>
        <v>56.832912</v>
      </c>
      <c r="Q675" s="51"/>
      <c r="R675" s="8">
        <f t="shared" si="90"/>
        <v>1363.9898880000001</v>
      </c>
      <c r="S675" s="8">
        <f t="shared" si="91"/>
        <v>444.54356000000001</v>
      </c>
      <c r="T675" s="8">
        <f t="shared" si="92"/>
        <v>1001.13078</v>
      </c>
    </row>
    <row r="676" spans="1:20">
      <c r="A676" s="57">
        <v>99913</v>
      </c>
      <c r="B676" s="58" t="s">
        <v>2078</v>
      </c>
      <c r="C676" s="58" t="s">
        <v>2079</v>
      </c>
      <c r="D676" s="6" t="s">
        <v>843</v>
      </c>
      <c r="E676" s="6" t="s">
        <v>2075</v>
      </c>
      <c r="F676" s="6" t="s">
        <v>24</v>
      </c>
      <c r="G676" s="6" t="s">
        <v>2080</v>
      </c>
      <c r="H676" s="56">
        <v>99913</v>
      </c>
      <c r="I676" s="6" t="s">
        <v>24</v>
      </c>
      <c r="J676" s="6" t="s">
        <v>2080</v>
      </c>
      <c r="K676" s="54">
        <v>0.8</v>
      </c>
      <c r="L676" s="56">
        <f t="shared" si="93"/>
        <v>99913</v>
      </c>
      <c r="M676" s="55"/>
      <c r="N676" s="8">
        <f t="shared" si="87"/>
        <v>171.946</v>
      </c>
      <c r="O676" s="8">
        <f t="shared" si="88"/>
        <v>135.90800000000002</v>
      </c>
      <c r="P676" s="8">
        <f t="shared" si="89"/>
        <v>51.417999999999999</v>
      </c>
      <c r="Q676" s="51"/>
      <c r="R676" s="8">
        <f t="shared" si="90"/>
        <v>1234.0319999999999</v>
      </c>
      <c r="S676" s="8">
        <f t="shared" si="91"/>
        <v>411.52000000000004</v>
      </c>
      <c r="T676" s="8">
        <f t="shared" si="92"/>
        <v>912.56999999999994</v>
      </c>
    </row>
    <row r="677" spans="1:20">
      <c r="A677" s="57">
        <v>38540</v>
      </c>
      <c r="B677" s="58" t="s">
        <v>2081</v>
      </c>
      <c r="C677" s="58" t="s">
        <v>2082</v>
      </c>
      <c r="D677" s="6" t="s">
        <v>2083</v>
      </c>
      <c r="E677" s="6" t="s">
        <v>2075</v>
      </c>
      <c r="F677" s="6" t="s">
        <v>30</v>
      </c>
      <c r="G677" s="6" t="s">
        <v>2084</v>
      </c>
      <c r="H677" s="56" t="s">
        <v>2085</v>
      </c>
      <c r="I677" s="6" t="s">
        <v>30</v>
      </c>
      <c r="J677" s="6" t="s">
        <v>2084</v>
      </c>
      <c r="K677" s="54">
        <v>0.94920000000000004</v>
      </c>
      <c r="L677" s="56" t="str">
        <f t="shared" si="93"/>
        <v>38540</v>
      </c>
      <c r="M677" s="55"/>
      <c r="N677" s="8">
        <f t="shared" si="87"/>
        <v>192.381924</v>
      </c>
      <c r="O677" s="8">
        <f t="shared" si="88"/>
        <v>152.06039200000001</v>
      </c>
      <c r="P677" s="8">
        <f t="shared" si="89"/>
        <v>57.529232</v>
      </c>
      <c r="Q677" s="51"/>
      <c r="R677" s="8">
        <f t="shared" si="90"/>
        <v>1380.701568</v>
      </c>
      <c r="S677" s="8">
        <f t="shared" si="91"/>
        <v>448.79016000000001</v>
      </c>
      <c r="T677" s="8">
        <f t="shared" si="92"/>
        <v>1012.51908</v>
      </c>
    </row>
    <row r="678" spans="1:20">
      <c r="A678" s="57">
        <v>99913</v>
      </c>
      <c r="B678" s="58" t="s">
        <v>2086</v>
      </c>
      <c r="C678" s="58" t="s">
        <v>2087</v>
      </c>
      <c r="D678" s="6" t="s">
        <v>2088</v>
      </c>
      <c r="E678" s="6" t="s">
        <v>2075</v>
      </c>
      <c r="F678" s="6" t="s">
        <v>24</v>
      </c>
      <c r="G678" s="6" t="s">
        <v>2080</v>
      </c>
      <c r="H678" s="56">
        <v>99913</v>
      </c>
      <c r="I678" s="6" t="s">
        <v>24</v>
      </c>
      <c r="J678" s="6" t="s">
        <v>2080</v>
      </c>
      <c r="K678" s="54">
        <v>0.8</v>
      </c>
      <c r="L678" s="56">
        <f t="shared" si="93"/>
        <v>99913</v>
      </c>
      <c r="M678" s="55"/>
      <c r="N678" s="8">
        <f t="shared" si="87"/>
        <v>171.946</v>
      </c>
      <c r="O678" s="8">
        <f t="shared" si="88"/>
        <v>135.90800000000002</v>
      </c>
      <c r="P678" s="8">
        <f t="shared" si="89"/>
        <v>51.417999999999999</v>
      </c>
      <c r="Q678" s="51"/>
      <c r="R678" s="8">
        <f t="shared" si="90"/>
        <v>1234.0319999999999</v>
      </c>
      <c r="S678" s="8">
        <f t="shared" si="91"/>
        <v>411.52000000000004</v>
      </c>
      <c r="T678" s="8">
        <f t="shared" si="92"/>
        <v>912.56999999999994</v>
      </c>
    </row>
    <row r="679" spans="1:20">
      <c r="A679" s="57">
        <v>99913</v>
      </c>
      <c r="B679" s="58" t="s">
        <v>2089</v>
      </c>
      <c r="C679" s="58" t="s">
        <v>2090</v>
      </c>
      <c r="D679" s="6" t="s">
        <v>2091</v>
      </c>
      <c r="E679" s="6" t="s">
        <v>2075</v>
      </c>
      <c r="F679" s="6" t="s">
        <v>24</v>
      </c>
      <c r="G679" s="6" t="s">
        <v>2080</v>
      </c>
      <c r="H679" s="56">
        <v>99913</v>
      </c>
      <c r="I679" s="6" t="s">
        <v>24</v>
      </c>
      <c r="J679" s="6" t="s">
        <v>2080</v>
      </c>
      <c r="K679" s="54">
        <v>0.8</v>
      </c>
      <c r="L679" s="56">
        <f t="shared" si="93"/>
        <v>99913</v>
      </c>
      <c r="M679" s="55"/>
      <c r="N679" s="8">
        <f t="shared" si="87"/>
        <v>171.946</v>
      </c>
      <c r="O679" s="8">
        <f t="shared" si="88"/>
        <v>135.90800000000002</v>
      </c>
      <c r="P679" s="8">
        <f t="shared" si="89"/>
        <v>51.417999999999999</v>
      </c>
      <c r="Q679" s="51"/>
      <c r="R679" s="8">
        <f t="shared" si="90"/>
        <v>1234.0319999999999</v>
      </c>
      <c r="S679" s="8">
        <f t="shared" si="91"/>
        <v>411.52000000000004</v>
      </c>
      <c r="T679" s="8">
        <f t="shared" si="92"/>
        <v>912.56999999999994</v>
      </c>
    </row>
    <row r="680" spans="1:20">
      <c r="A680" s="57">
        <v>99913</v>
      </c>
      <c r="B680" s="58" t="s">
        <v>2092</v>
      </c>
      <c r="C680" s="58" t="s">
        <v>2093</v>
      </c>
      <c r="D680" s="6" t="s">
        <v>2094</v>
      </c>
      <c r="E680" s="6" t="s">
        <v>2075</v>
      </c>
      <c r="F680" s="6" t="s">
        <v>24</v>
      </c>
      <c r="G680" s="6" t="s">
        <v>2080</v>
      </c>
      <c r="H680" s="56">
        <v>99913</v>
      </c>
      <c r="I680" s="6" t="s">
        <v>24</v>
      </c>
      <c r="J680" s="6" t="s">
        <v>2080</v>
      </c>
      <c r="K680" s="54">
        <v>0.8</v>
      </c>
      <c r="L680" s="56">
        <f t="shared" si="93"/>
        <v>99913</v>
      </c>
      <c r="M680" s="55"/>
      <c r="N680" s="8">
        <f t="shared" si="87"/>
        <v>171.946</v>
      </c>
      <c r="O680" s="8">
        <f t="shared" si="88"/>
        <v>135.90800000000002</v>
      </c>
      <c r="P680" s="8">
        <f t="shared" si="89"/>
        <v>51.417999999999999</v>
      </c>
      <c r="Q680" s="51"/>
      <c r="R680" s="8">
        <f t="shared" si="90"/>
        <v>1234.0319999999999</v>
      </c>
      <c r="S680" s="8">
        <f t="shared" si="91"/>
        <v>411.52000000000004</v>
      </c>
      <c r="T680" s="8">
        <f t="shared" si="92"/>
        <v>912.56999999999994</v>
      </c>
    </row>
    <row r="681" spans="1:20">
      <c r="A681" s="57">
        <v>99913</v>
      </c>
      <c r="B681" s="58" t="s">
        <v>2095</v>
      </c>
      <c r="C681" s="58" t="s">
        <v>2096</v>
      </c>
      <c r="D681" s="6" t="s">
        <v>2097</v>
      </c>
      <c r="E681" s="6" t="s">
        <v>2075</v>
      </c>
      <c r="F681" s="6" t="s">
        <v>24</v>
      </c>
      <c r="G681" s="6" t="s">
        <v>2080</v>
      </c>
      <c r="H681" s="56">
        <v>99913</v>
      </c>
      <c r="I681" s="6" t="s">
        <v>24</v>
      </c>
      <c r="J681" s="6" t="s">
        <v>2080</v>
      </c>
      <c r="K681" s="54">
        <v>0.8</v>
      </c>
      <c r="L681" s="56">
        <f t="shared" si="93"/>
        <v>99913</v>
      </c>
      <c r="M681" s="55"/>
      <c r="N681" s="8">
        <f t="shared" si="87"/>
        <v>171.946</v>
      </c>
      <c r="O681" s="8">
        <f t="shared" si="88"/>
        <v>135.90800000000002</v>
      </c>
      <c r="P681" s="8">
        <f t="shared" si="89"/>
        <v>51.417999999999999</v>
      </c>
      <c r="Q681" s="51"/>
      <c r="R681" s="8">
        <f t="shared" si="90"/>
        <v>1234.0319999999999</v>
      </c>
      <c r="S681" s="8">
        <f t="shared" si="91"/>
        <v>411.52000000000004</v>
      </c>
      <c r="T681" s="8">
        <f t="shared" si="92"/>
        <v>912.56999999999994</v>
      </c>
    </row>
    <row r="682" spans="1:20">
      <c r="A682" s="57">
        <v>14260</v>
      </c>
      <c r="B682" s="58" t="s">
        <v>2098</v>
      </c>
      <c r="C682" s="58" t="s">
        <v>2099</v>
      </c>
      <c r="D682" s="6" t="s">
        <v>2100</v>
      </c>
      <c r="E682" s="6" t="s">
        <v>2075</v>
      </c>
      <c r="F682" s="6" t="s">
        <v>30</v>
      </c>
      <c r="G682" s="6" t="s">
        <v>2076</v>
      </c>
      <c r="H682" s="56" t="s">
        <v>2077</v>
      </c>
      <c r="I682" s="6" t="s">
        <v>30</v>
      </c>
      <c r="J682" s="6" t="s">
        <v>2076</v>
      </c>
      <c r="K682" s="54">
        <v>0.93220000000000003</v>
      </c>
      <c r="L682" s="56" t="str">
        <f t="shared" si="93"/>
        <v>14260</v>
      </c>
      <c r="M682" s="55"/>
      <c r="N682" s="8">
        <f t="shared" si="87"/>
        <v>190.05343400000001</v>
      </c>
      <c r="O682" s="8">
        <f t="shared" si="88"/>
        <v>150.21997199999998</v>
      </c>
      <c r="P682" s="8">
        <f t="shared" si="89"/>
        <v>56.832912</v>
      </c>
      <c r="Q682" s="51"/>
      <c r="R682" s="8">
        <f t="shared" si="90"/>
        <v>1363.9898880000001</v>
      </c>
      <c r="S682" s="8">
        <f t="shared" si="91"/>
        <v>444.54356000000001</v>
      </c>
      <c r="T682" s="8">
        <f t="shared" si="92"/>
        <v>1001.13078</v>
      </c>
    </row>
    <row r="683" spans="1:20">
      <c r="A683" s="57">
        <v>99913</v>
      </c>
      <c r="B683" s="58" t="s">
        <v>2101</v>
      </c>
      <c r="C683" s="58" t="s">
        <v>2102</v>
      </c>
      <c r="D683" s="6" t="s">
        <v>2103</v>
      </c>
      <c r="E683" s="6" t="s">
        <v>2075</v>
      </c>
      <c r="F683" s="6" t="s">
        <v>24</v>
      </c>
      <c r="G683" s="6" t="s">
        <v>2080</v>
      </c>
      <c r="H683" s="56">
        <v>99913</v>
      </c>
      <c r="I683" s="6" t="s">
        <v>24</v>
      </c>
      <c r="J683" s="6" t="s">
        <v>2080</v>
      </c>
      <c r="K683" s="54">
        <v>0.8</v>
      </c>
      <c r="L683" s="56">
        <f t="shared" si="93"/>
        <v>99913</v>
      </c>
      <c r="M683" s="55"/>
      <c r="N683" s="8">
        <f t="shared" si="87"/>
        <v>171.946</v>
      </c>
      <c r="O683" s="8">
        <f t="shared" si="88"/>
        <v>135.90800000000002</v>
      </c>
      <c r="P683" s="8">
        <f t="shared" si="89"/>
        <v>51.417999999999999</v>
      </c>
      <c r="Q683" s="51"/>
      <c r="R683" s="8">
        <f t="shared" si="90"/>
        <v>1234.0319999999999</v>
      </c>
      <c r="S683" s="8">
        <f t="shared" si="91"/>
        <v>411.52000000000004</v>
      </c>
      <c r="T683" s="8">
        <f t="shared" si="92"/>
        <v>912.56999999999994</v>
      </c>
    </row>
    <row r="684" spans="1:20">
      <c r="A684" s="57">
        <v>26820</v>
      </c>
      <c r="B684" s="58" t="s">
        <v>2104</v>
      </c>
      <c r="C684" s="58" t="s">
        <v>2105</v>
      </c>
      <c r="D684" s="6" t="s">
        <v>2106</v>
      </c>
      <c r="E684" s="6" t="s">
        <v>2075</v>
      </c>
      <c r="F684" s="6" t="s">
        <v>30</v>
      </c>
      <c r="G684" s="6" t="s">
        <v>2107</v>
      </c>
      <c r="H684" s="56" t="s">
        <v>2108</v>
      </c>
      <c r="I684" s="6" t="s">
        <v>30</v>
      </c>
      <c r="J684" s="6" t="s">
        <v>2107</v>
      </c>
      <c r="K684" s="54">
        <v>0.86699999999999999</v>
      </c>
      <c r="L684" s="56" t="str">
        <f t="shared" si="93"/>
        <v>26820</v>
      </c>
      <c r="M684" s="55"/>
      <c r="N684" s="8">
        <f t="shared" si="87"/>
        <v>181.12298999999999</v>
      </c>
      <c r="O684" s="8">
        <f t="shared" si="88"/>
        <v>143.16142000000002</v>
      </c>
      <c r="P684" s="8">
        <f t="shared" si="89"/>
        <v>54.162320000000001</v>
      </c>
      <c r="Q684" s="51"/>
      <c r="R684" s="8">
        <f t="shared" si="90"/>
        <v>1299.8956800000001</v>
      </c>
      <c r="S684" s="8">
        <f t="shared" si="91"/>
        <v>428.25660000000005</v>
      </c>
      <c r="T684" s="8">
        <f t="shared" si="92"/>
        <v>957.4532999999999</v>
      </c>
    </row>
    <row r="685" spans="1:20">
      <c r="A685" s="57">
        <v>99913</v>
      </c>
      <c r="B685" s="58" t="s">
        <v>2109</v>
      </c>
      <c r="C685" s="58" t="s">
        <v>2110</v>
      </c>
      <c r="D685" s="6" t="s">
        <v>2111</v>
      </c>
      <c r="E685" s="6" t="s">
        <v>2075</v>
      </c>
      <c r="F685" s="6" t="s">
        <v>24</v>
      </c>
      <c r="G685" s="6" t="s">
        <v>2080</v>
      </c>
      <c r="H685" s="56">
        <v>99913</v>
      </c>
      <c r="I685" s="6" t="s">
        <v>24</v>
      </c>
      <c r="J685" s="6" t="s">
        <v>2080</v>
      </c>
      <c r="K685" s="54">
        <v>0.8</v>
      </c>
      <c r="L685" s="56">
        <f t="shared" si="93"/>
        <v>99913</v>
      </c>
      <c r="M685" s="55"/>
      <c r="N685" s="8">
        <f t="shared" si="87"/>
        <v>171.946</v>
      </c>
      <c r="O685" s="8">
        <f t="shared" si="88"/>
        <v>135.90800000000002</v>
      </c>
      <c r="P685" s="8">
        <f t="shared" si="89"/>
        <v>51.417999999999999</v>
      </c>
      <c r="Q685" s="51"/>
      <c r="R685" s="8">
        <f t="shared" si="90"/>
        <v>1234.0319999999999</v>
      </c>
      <c r="S685" s="8">
        <f t="shared" si="91"/>
        <v>411.52000000000004</v>
      </c>
      <c r="T685" s="8">
        <f t="shared" si="92"/>
        <v>912.56999999999994</v>
      </c>
    </row>
    <row r="686" spans="1:20">
      <c r="A686" s="57">
        <v>26820</v>
      </c>
      <c r="B686" s="58" t="s">
        <v>2112</v>
      </c>
      <c r="C686" s="58" t="s">
        <v>2113</v>
      </c>
      <c r="D686" s="6" t="s">
        <v>623</v>
      </c>
      <c r="E686" s="6" t="s">
        <v>2075</v>
      </c>
      <c r="F686" s="6" t="s">
        <v>30</v>
      </c>
      <c r="G686" s="6" t="s">
        <v>2107</v>
      </c>
      <c r="H686" s="56" t="s">
        <v>2108</v>
      </c>
      <c r="I686" s="6" t="s">
        <v>30</v>
      </c>
      <c r="J686" s="6" t="s">
        <v>2107</v>
      </c>
      <c r="K686" s="54">
        <v>0.86699999999999999</v>
      </c>
      <c r="L686" s="56" t="str">
        <f t="shared" si="93"/>
        <v>26820</v>
      </c>
      <c r="M686" s="55"/>
      <c r="N686" s="8">
        <f t="shared" si="87"/>
        <v>181.12298999999999</v>
      </c>
      <c r="O686" s="8">
        <f t="shared" si="88"/>
        <v>143.16142000000002</v>
      </c>
      <c r="P686" s="8">
        <f t="shared" si="89"/>
        <v>54.162320000000001</v>
      </c>
      <c r="Q686" s="51"/>
      <c r="R686" s="8">
        <f t="shared" si="90"/>
        <v>1299.8956800000001</v>
      </c>
      <c r="S686" s="8">
        <f t="shared" si="91"/>
        <v>428.25660000000005</v>
      </c>
      <c r="T686" s="8">
        <f t="shared" si="92"/>
        <v>957.4532999999999</v>
      </c>
    </row>
    <row r="687" spans="1:20">
      <c r="A687" s="57">
        <v>99913</v>
      </c>
      <c r="B687" s="58" t="s">
        <v>2114</v>
      </c>
      <c r="C687" s="58" t="s">
        <v>2115</v>
      </c>
      <c r="D687" s="6" t="s">
        <v>2116</v>
      </c>
      <c r="E687" s="6" t="s">
        <v>2075</v>
      </c>
      <c r="F687" s="6" t="s">
        <v>24</v>
      </c>
      <c r="G687" s="6" t="s">
        <v>2080</v>
      </c>
      <c r="H687" s="56">
        <v>99913</v>
      </c>
      <c r="I687" s="6" t="s">
        <v>24</v>
      </c>
      <c r="J687" s="6" t="s">
        <v>2080</v>
      </c>
      <c r="K687" s="54">
        <v>0.8</v>
      </c>
      <c r="L687" s="56">
        <f t="shared" si="93"/>
        <v>99913</v>
      </c>
      <c r="M687" s="55"/>
      <c r="N687" s="8">
        <f t="shared" si="87"/>
        <v>171.946</v>
      </c>
      <c r="O687" s="8">
        <f t="shared" si="88"/>
        <v>135.90800000000002</v>
      </c>
      <c r="P687" s="8">
        <f t="shared" si="89"/>
        <v>51.417999999999999</v>
      </c>
      <c r="Q687" s="51"/>
      <c r="R687" s="8">
        <f t="shared" si="90"/>
        <v>1234.0319999999999</v>
      </c>
      <c r="S687" s="8">
        <f t="shared" si="91"/>
        <v>411.52000000000004</v>
      </c>
      <c r="T687" s="8">
        <f t="shared" si="92"/>
        <v>912.56999999999994</v>
      </c>
    </row>
    <row r="688" spans="1:20">
      <c r="A688" s="57">
        <v>14260</v>
      </c>
      <c r="B688" s="58" t="s">
        <v>2117</v>
      </c>
      <c r="C688" s="58" t="s">
        <v>2118</v>
      </c>
      <c r="D688" s="6" t="s">
        <v>2119</v>
      </c>
      <c r="E688" s="6" t="s">
        <v>2075</v>
      </c>
      <c r="F688" s="6" t="s">
        <v>30</v>
      </c>
      <c r="G688" s="6" t="s">
        <v>2076</v>
      </c>
      <c r="H688" s="56" t="s">
        <v>2077</v>
      </c>
      <c r="I688" s="6" t="s">
        <v>30</v>
      </c>
      <c r="J688" s="6" t="s">
        <v>2076</v>
      </c>
      <c r="K688" s="54">
        <v>0.93220000000000003</v>
      </c>
      <c r="L688" s="56" t="str">
        <f t="shared" si="93"/>
        <v>14260</v>
      </c>
      <c r="M688" s="55"/>
      <c r="N688" s="8">
        <f t="shared" si="87"/>
        <v>190.05343400000001</v>
      </c>
      <c r="O688" s="8">
        <f t="shared" si="88"/>
        <v>150.21997199999998</v>
      </c>
      <c r="P688" s="8">
        <f t="shared" si="89"/>
        <v>56.832912</v>
      </c>
      <c r="Q688" s="51"/>
      <c r="R688" s="8">
        <f t="shared" si="90"/>
        <v>1363.9898880000001</v>
      </c>
      <c r="S688" s="8">
        <f t="shared" si="91"/>
        <v>444.54356000000001</v>
      </c>
      <c r="T688" s="8">
        <f t="shared" si="92"/>
        <v>1001.13078</v>
      </c>
    </row>
    <row r="689" spans="1:20">
      <c r="A689" s="57">
        <v>99913</v>
      </c>
      <c r="B689" s="58" t="s">
        <v>2120</v>
      </c>
      <c r="C689" s="58" t="s">
        <v>2121</v>
      </c>
      <c r="D689" s="6" t="s">
        <v>2122</v>
      </c>
      <c r="E689" s="6" t="s">
        <v>2075</v>
      </c>
      <c r="F689" s="6" t="s">
        <v>24</v>
      </c>
      <c r="G689" s="6" t="s">
        <v>2080</v>
      </c>
      <c r="H689" s="56">
        <v>99913</v>
      </c>
      <c r="I689" s="6" t="s">
        <v>24</v>
      </c>
      <c r="J689" s="6" t="s">
        <v>2080</v>
      </c>
      <c r="K689" s="54">
        <v>0.8</v>
      </c>
      <c r="L689" s="56">
        <f t="shared" si="93"/>
        <v>99913</v>
      </c>
      <c r="M689" s="55"/>
      <c r="N689" s="8">
        <f t="shared" si="87"/>
        <v>171.946</v>
      </c>
      <c r="O689" s="8">
        <f t="shared" si="88"/>
        <v>135.90800000000002</v>
      </c>
      <c r="P689" s="8">
        <f t="shared" si="89"/>
        <v>51.417999999999999</v>
      </c>
      <c r="Q689" s="51"/>
      <c r="R689" s="8">
        <f t="shared" si="90"/>
        <v>1234.0319999999999</v>
      </c>
      <c r="S689" s="8">
        <f t="shared" si="91"/>
        <v>411.52000000000004</v>
      </c>
      <c r="T689" s="8">
        <f t="shared" si="92"/>
        <v>912.56999999999994</v>
      </c>
    </row>
    <row r="690" spans="1:20">
      <c r="A690" s="57">
        <v>99913</v>
      </c>
      <c r="B690" s="58" t="s">
        <v>2123</v>
      </c>
      <c r="C690" s="58" t="s">
        <v>2124</v>
      </c>
      <c r="D690" s="6" t="s">
        <v>2125</v>
      </c>
      <c r="E690" s="6" t="s">
        <v>2075</v>
      </c>
      <c r="F690" s="6" t="s">
        <v>24</v>
      </c>
      <c r="G690" s="6" t="s">
        <v>2080</v>
      </c>
      <c r="H690" s="56">
        <v>99913</v>
      </c>
      <c r="I690" s="6" t="s">
        <v>24</v>
      </c>
      <c r="J690" s="6" t="s">
        <v>2080</v>
      </c>
      <c r="K690" s="54">
        <v>0.8</v>
      </c>
      <c r="L690" s="56">
        <f t="shared" si="93"/>
        <v>99913</v>
      </c>
      <c r="M690" s="55"/>
      <c r="N690" s="8">
        <f t="shared" si="87"/>
        <v>171.946</v>
      </c>
      <c r="O690" s="8">
        <f t="shared" si="88"/>
        <v>135.90800000000002</v>
      </c>
      <c r="P690" s="8">
        <f t="shared" si="89"/>
        <v>51.417999999999999</v>
      </c>
      <c r="Q690" s="51"/>
      <c r="R690" s="8">
        <f t="shared" si="90"/>
        <v>1234.0319999999999</v>
      </c>
      <c r="S690" s="8">
        <f t="shared" si="91"/>
        <v>411.52000000000004</v>
      </c>
      <c r="T690" s="8">
        <f t="shared" si="92"/>
        <v>912.56999999999994</v>
      </c>
    </row>
    <row r="691" spans="1:20">
      <c r="A691" s="57">
        <v>99913</v>
      </c>
      <c r="B691" s="58" t="s">
        <v>2126</v>
      </c>
      <c r="C691" s="58" t="s">
        <v>2127</v>
      </c>
      <c r="D691" s="6" t="s">
        <v>348</v>
      </c>
      <c r="E691" s="6" t="s">
        <v>2075</v>
      </c>
      <c r="F691" s="6" t="s">
        <v>24</v>
      </c>
      <c r="G691" s="6" t="s">
        <v>2080</v>
      </c>
      <c r="H691" s="56">
        <v>99913</v>
      </c>
      <c r="I691" s="6" t="s">
        <v>24</v>
      </c>
      <c r="J691" s="6" t="s">
        <v>2080</v>
      </c>
      <c r="K691" s="54">
        <v>0.8</v>
      </c>
      <c r="L691" s="56">
        <f t="shared" si="93"/>
        <v>99913</v>
      </c>
      <c r="M691" s="55"/>
      <c r="N691" s="8">
        <f t="shared" si="87"/>
        <v>171.946</v>
      </c>
      <c r="O691" s="8">
        <f t="shared" si="88"/>
        <v>135.90800000000002</v>
      </c>
      <c r="P691" s="8">
        <f t="shared" si="89"/>
        <v>51.417999999999999</v>
      </c>
      <c r="Q691" s="51"/>
      <c r="R691" s="8">
        <f t="shared" si="90"/>
        <v>1234.0319999999999</v>
      </c>
      <c r="S691" s="8">
        <f t="shared" si="91"/>
        <v>411.52000000000004</v>
      </c>
      <c r="T691" s="8">
        <f t="shared" si="92"/>
        <v>912.56999999999994</v>
      </c>
    </row>
    <row r="692" spans="1:20">
      <c r="A692" s="57">
        <v>99913</v>
      </c>
      <c r="B692" s="58" t="s">
        <v>2128</v>
      </c>
      <c r="C692" s="58" t="s">
        <v>2129</v>
      </c>
      <c r="D692" s="6" t="s">
        <v>2130</v>
      </c>
      <c r="E692" s="6" t="s">
        <v>2075</v>
      </c>
      <c r="F692" s="6" t="s">
        <v>24</v>
      </c>
      <c r="G692" s="6" t="s">
        <v>2080</v>
      </c>
      <c r="H692" s="56">
        <v>99913</v>
      </c>
      <c r="I692" s="6" t="s">
        <v>24</v>
      </c>
      <c r="J692" s="6" t="s">
        <v>2080</v>
      </c>
      <c r="K692" s="54">
        <v>0.8</v>
      </c>
      <c r="L692" s="56">
        <f t="shared" si="93"/>
        <v>99913</v>
      </c>
      <c r="M692" s="55"/>
      <c r="N692" s="8">
        <f t="shared" si="87"/>
        <v>171.946</v>
      </c>
      <c r="O692" s="8">
        <f t="shared" si="88"/>
        <v>135.90800000000002</v>
      </c>
      <c r="P692" s="8">
        <f t="shared" si="89"/>
        <v>51.417999999999999</v>
      </c>
      <c r="Q692" s="51"/>
      <c r="R692" s="8">
        <f t="shared" si="90"/>
        <v>1234.0319999999999</v>
      </c>
      <c r="S692" s="8">
        <f t="shared" si="91"/>
        <v>411.52000000000004</v>
      </c>
      <c r="T692" s="8">
        <f t="shared" si="92"/>
        <v>912.56999999999994</v>
      </c>
    </row>
    <row r="693" spans="1:20">
      <c r="A693" s="57">
        <v>99913</v>
      </c>
      <c r="B693" s="58" t="s">
        <v>2131</v>
      </c>
      <c r="C693" s="58" t="s">
        <v>2132</v>
      </c>
      <c r="D693" s="6" t="s">
        <v>891</v>
      </c>
      <c r="E693" s="6" t="s">
        <v>2075</v>
      </c>
      <c r="F693" s="6" t="s">
        <v>24</v>
      </c>
      <c r="G693" s="6" t="s">
        <v>2080</v>
      </c>
      <c r="H693" s="56">
        <v>99913</v>
      </c>
      <c r="I693" s="6" t="s">
        <v>24</v>
      </c>
      <c r="J693" s="6" t="s">
        <v>2080</v>
      </c>
      <c r="K693" s="54">
        <v>0.8</v>
      </c>
      <c r="L693" s="56">
        <f t="shared" si="93"/>
        <v>99913</v>
      </c>
      <c r="M693" s="55"/>
      <c r="N693" s="8">
        <f t="shared" si="87"/>
        <v>171.946</v>
      </c>
      <c r="O693" s="8">
        <f t="shared" si="88"/>
        <v>135.90800000000002</v>
      </c>
      <c r="P693" s="8">
        <f t="shared" si="89"/>
        <v>51.417999999999999</v>
      </c>
      <c r="Q693" s="51"/>
      <c r="R693" s="8">
        <f t="shared" si="90"/>
        <v>1234.0319999999999</v>
      </c>
      <c r="S693" s="8">
        <f t="shared" si="91"/>
        <v>411.52000000000004</v>
      </c>
      <c r="T693" s="8">
        <f t="shared" si="92"/>
        <v>912.56999999999994</v>
      </c>
    </row>
    <row r="694" spans="1:20">
      <c r="A694" s="57">
        <v>99913</v>
      </c>
      <c r="B694" s="58" t="s">
        <v>2133</v>
      </c>
      <c r="C694" s="58" t="s">
        <v>2134</v>
      </c>
      <c r="D694" s="6" t="s">
        <v>177</v>
      </c>
      <c r="E694" s="6" t="s">
        <v>2075</v>
      </c>
      <c r="F694" s="6" t="s">
        <v>24</v>
      </c>
      <c r="G694" s="6" t="s">
        <v>2080</v>
      </c>
      <c r="H694" s="56">
        <v>99913</v>
      </c>
      <c r="I694" s="6" t="s">
        <v>24</v>
      </c>
      <c r="J694" s="6" t="s">
        <v>2080</v>
      </c>
      <c r="K694" s="54">
        <v>0.8</v>
      </c>
      <c r="L694" s="56">
        <f t="shared" si="93"/>
        <v>99913</v>
      </c>
      <c r="M694" s="55"/>
      <c r="N694" s="8">
        <f t="shared" si="87"/>
        <v>171.946</v>
      </c>
      <c r="O694" s="8">
        <f t="shared" si="88"/>
        <v>135.90800000000002</v>
      </c>
      <c r="P694" s="8">
        <f t="shared" si="89"/>
        <v>51.417999999999999</v>
      </c>
      <c r="Q694" s="51"/>
      <c r="R694" s="8">
        <f t="shared" si="90"/>
        <v>1234.0319999999999</v>
      </c>
      <c r="S694" s="8">
        <f t="shared" si="91"/>
        <v>411.52000000000004</v>
      </c>
      <c r="T694" s="8">
        <f t="shared" si="92"/>
        <v>912.56999999999994</v>
      </c>
    </row>
    <row r="695" spans="1:20">
      <c r="A695" s="57">
        <v>30860</v>
      </c>
      <c r="B695" s="58" t="s">
        <v>2135</v>
      </c>
      <c r="C695" s="58" t="s">
        <v>2136</v>
      </c>
      <c r="D695" s="6" t="s">
        <v>191</v>
      </c>
      <c r="E695" s="6" t="s">
        <v>2075</v>
      </c>
      <c r="F695" s="6" t="s">
        <v>30</v>
      </c>
      <c r="G695" s="6" t="s">
        <v>2137</v>
      </c>
      <c r="H695" s="56" t="s">
        <v>2138</v>
      </c>
      <c r="I695" s="6" t="s">
        <v>30</v>
      </c>
      <c r="J695" s="6" t="s">
        <v>2137</v>
      </c>
      <c r="K695" s="54">
        <v>0.90580000000000005</v>
      </c>
      <c r="L695" s="56" t="str">
        <f t="shared" si="93"/>
        <v>30860</v>
      </c>
      <c r="M695" s="55"/>
      <c r="N695" s="8">
        <f t="shared" si="87"/>
        <v>186.43742600000002</v>
      </c>
      <c r="O695" s="8">
        <f t="shared" si="88"/>
        <v>147.36190800000003</v>
      </c>
      <c r="P695" s="8">
        <f t="shared" si="89"/>
        <v>55.751567999999999</v>
      </c>
      <c r="Q695" s="51"/>
      <c r="R695" s="8">
        <f t="shared" si="90"/>
        <v>1338.037632</v>
      </c>
      <c r="S695" s="8">
        <f t="shared" si="91"/>
        <v>437.94884000000002</v>
      </c>
      <c r="T695" s="8">
        <f t="shared" si="92"/>
        <v>983.44542000000001</v>
      </c>
    </row>
    <row r="696" spans="1:20">
      <c r="A696" s="57">
        <v>99913</v>
      </c>
      <c r="B696" s="58" t="s">
        <v>2139</v>
      </c>
      <c r="C696" s="58" t="s">
        <v>2140</v>
      </c>
      <c r="D696" s="6" t="s">
        <v>917</v>
      </c>
      <c r="E696" s="6" t="s">
        <v>2075</v>
      </c>
      <c r="F696" s="6" t="s">
        <v>24</v>
      </c>
      <c r="G696" s="6" t="s">
        <v>2080</v>
      </c>
      <c r="H696" s="56">
        <v>99913</v>
      </c>
      <c r="I696" s="6" t="s">
        <v>24</v>
      </c>
      <c r="J696" s="6" t="s">
        <v>2080</v>
      </c>
      <c r="K696" s="54">
        <v>0.8</v>
      </c>
      <c r="L696" s="56">
        <f t="shared" si="93"/>
        <v>99913</v>
      </c>
      <c r="M696" s="55"/>
      <c r="N696" s="8">
        <f t="shared" si="87"/>
        <v>171.946</v>
      </c>
      <c r="O696" s="8">
        <f t="shared" si="88"/>
        <v>135.90800000000002</v>
      </c>
      <c r="P696" s="8">
        <f t="shared" si="89"/>
        <v>51.417999999999999</v>
      </c>
      <c r="Q696" s="51"/>
      <c r="R696" s="8">
        <f t="shared" si="90"/>
        <v>1234.0319999999999</v>
      </c>
      <c r="S696" s="8">
        <f t="shared" si="91"/>
        <v>411.52000000000004</v>
      </c>
      <c r="T696" s="8">
        <f t="shared" si="92"/>
        <v>912.56999999999994</v>
      </c>
    </row>
    <row r="697" spans="1:20">
      <c r="A697" s="57">
        <v>14260</v>
      </c>
      <c r="B697" s="58" t="s">
        <v>2141</v>
      </c>
      <c r="C697" s="58" t="s">
        <v>2142</v>
      </c>
      <c r="D697" s="6" t="s">
        <v>2143</v>
      </c>
      <c r="E697" s="6" t="s">
        <v>2075</v>
      </c>
      <c r="F697" s="6" t="s">
        <v>30</v>
      </c>
      <c r="G697" s="6" t="s">
        <v>2076</v>
      </c>
      <c r="H697" s="56" t="s">
        <v>2077</v>
      </c>
      <c r="I697" s="6" t="s">
        <v>30</v>
      </c>
      <c r="J697" s="6" t="s">
        <v>2076</v>
      </c>
      <c r="K697" s="54">
        <v>0.93220000000000003</v>
      </c>
      <c r="L697" s="56" t="str">
        <f t="shared" si="93"/>
        <v>14260</v>
      </c>
      <c r="M697" s="55"/>
      <c r="N697" s="8">
        <f t="shared" si="87"/>
        <v>190.05343400000001</v>
      </c>
      <c r="O697" s="8">
        <f t="shared" si="88"/>
        <v>150.21997199999998</v>
      </c>
      <c r="P697" s="8">
        <f t="shared" si="89"/>
        <v>56.832912</v>
      </c>
      <c r="Q697" s="51"/>
      <c r="R697" s="8">
        <f t="shared" si="90"/>
        <v>1363.9898880000001</v>
      </c>
      <c r="S697" s="8">
        <f t="shared" si="91"/>
        <v>444.54356000000001</v>
      </c>
      <c r="T697" s="8">
        <f t="shared" si="92"/>
        <v>1001.13078</v>
      </c>
    </row>
    <row r="698" spans="1:20">
      <c r="A698" s="57">
        <v>99913</v>
      </c>
      <c r="B698" s="58" t="s">
        <v>2144</v>
      </c>
      <c r="C698" s="58" t="s">
        <v>2145</v>
      </c>
      <c r="D698" s="6" t="s">
        <v>2146</v>
      </c>
      <c r="E698" s="6" t="s">
        <v>2075</v>
      </c>
      <c r="F698" s="6" t="s">
        <v>24</v>
      </c>
      <c r="G698" s="6" t="s">
        <v>2080</v>
      </c>
      <c r="H698" s="56">
        <v>99913</v>
      </c>
      <c r="I698" s="6" t="s">
        <v>24</v>
      </c>
      <c r="J698" s="6" t="s">
        <v>2080</v>
      </c>
      <c r="K698" s="54">
        <v>0.8</v>
      </c>
      <c r="L698" s="56">
        <f t="shared" si="93"/>
        <v>99913</v>
      </c>
      <c r="M698" s="55"/>
      <c r="N698" s="8">
        <f t="shared" si="87"/>
        <v>171.946</v>
      </c>
      <c r="O698" s="8">
        <f t="shared" si="88"/>
        <v>135.90800000000002</v>
      </c>
      <c r="P698" s="8">
        <f t="shared" si="89"/>
        <v>51.417999999999999</v>
      </c>
      <c r="Q698" s="51"/>
      <c r="R698" s="8">
        <f t="shared" si="90"/>
        <v>1234.0319999999999</v>
      </c>
      <c r="S698" s="8">
        <f t="shared" si="91"/>
        <v>411.52000000000004</v>
      </c>
      <c r="T698" s="8">
        <f t="shared" si="92"/>
        <v>912.56999999999994</v>
      </c>
    </row>
    <row r="699" spans="1:20">
      <c r="A699" s="57">
        <v>99913</v>
      </c>
      <c r="B699" s="58" t="s">
        <v>2147</v>
      </c>
      <c r="C699" s="58" t="s">
        <v>2148</v>
      </c>
      <c r="D699" s="6" t="s">
        <v>2080</v>
      </c>
      <c r="E699" s="6" t="s">
        <v>2075</v>
      </c>
      <c r="F699" s="6" t="s">
        <v>24</v>
      </c>
      <c r="G699" s="6" t="s">
        <v>2080</v>
      </c>
      <c r="H699" s="56">
        <v>99913</v>
      </c>
      <c r="I699" s="6" t="s">
        <v>24</v>
      </c>
      <c r="J699" s="6" t="s">
        <v>2080</v>
      </c>
      <c r="K699" s="54">
        <v>0.8</v>
      </c>
      <c r="L699" s="56">
        <f t="shared" si="93"/>
        <v>99913</v>
      </c>
      <c r="M699" s="55"/>
      <c r="N699" s="8">
        <f t="shared" si="87"/>
        <v>171.946</v>
      </c>
      <c r="O699" s="8">
        <f t="shared" si="88"/>
        <v>135.90800000000002</v>
      </c>
      <c r="P699" s="8">
        <f t="shared" si="89"/>
        <v>51.417999999999999</v>
      </c>
      <c r="Q699" s="51"/>
      <c r="R699" s="8">
        <f t="shared" si="90"/>
        <v>1234.0319999999999</v>
      </c>
      <c r="S699" s="8">
        <f t="shared" si="91"/>
        <v>411.52000000000004</v>
      </c>
      <c r="T699" s="8">
        <f t="shared" si="92"/>
        <v>912.56999999999994</v>
      </c>
    </row>
    <row r="700" spans="1:20">
      <c r="A700" s="57">
        <v>26820</v>
      </c>
      <c r="B700" s="58" t="s">
        <v>2149</v>
      </c>
      <c r="C700" s="58" t="s">
        <v>2150</v>
      </c>
      <c r="D700" s="6" t="s">
        <v>216</v>
      </c>
      <c r="E700" s="6" t="s">
        <v>2075</v>
      </c>
      <c r="F700" s="6" t="s">
        <v>30</v>
      </c>
      <c r="G700" s="6" t="s">
        <v>2107</v>
      </c>
      <c r="H700" s="56" t="s">
        <v>2108</v>
      </c>
      <c r="I700" s="6" t="s">
        <v>30</v>
      </c>
      <c r="J700" s="6" t="s">
        <v>2107</v>
      </c>
      <c r="K700" s="54">
        <v>0.86699999999999999</v>
      </c>
      <c r="L700" s="56" t="str">
        <f t="shared" si="93"/>
        <v>26820</v>
      </c>
      <c r="M700" s="55"/>
      <c r="N700" s="8">
        <f t="shared" si="87"/>
        <v>181.12298999999999</v>
      </c>
      <c r="O700" s="8">
        <f t="shared" si="88"/>
        <v>143.16142000000002</v>
      </c>
      <c r="P700" s="8">
        <f t="shared" si="89"/>
        <v>54.162320000000001</v>
      </c>
      <c r="Q700" s="51"/>
      <c r="R700" s="8">
        <f t="shared" si="90"/>
        <v>1299.8956800000001</v>
      </c>
      <c r="S700" s="8">
        <f t="shared" si="91"/>
        <v>428.25660000000005</v>
      </c>
      <c r="T700" s="8">
        <f t="shared" si="92"/>
        <v>957.4532999999999</v>
      </c>
    </row>
    <row r="701" spans="1:20">
      <c r="A701" s="57">
        <v>46300</v>
      </c>
      <c r="B701" s="58" t="s">
        <v>2151</v>
      </c>
      <c r="C701" s="58" t="s">
        <v>2152</v>
      </c>
      <c r="D701" s="6" t="s">
        <v>2153</v>
      </c>
      <c r="E701" s="6" t="s">
        <v>2075</v>
      </c>
      <c r="F701" s="6" t="s">
        <v>30</v>
      </c>
      <c r="G701" s="6" t="s">
        <v>2154</v>
      </c>
      <c r="H701" s="56" t="s">
        <v>2155</v>
      </c>
      <c r="I701" s="6" t="s">
        <v>30</v>
      </c>
      <c r="J701" s="6" t="s">
        <v>2154</v>
      </c>
      <c r="K701" s="54">
        <v>0.85860000000000003</v>
      </c>
      <c r="L701" s="56" t="str">
        <f t="shared" si="93"/>
        <v>46300</v>
      </c>
      <c r="M701" s="55"/>
      <c r="N701" s="8">
        <f t="shared" si="87"/>
        <v>179.972442</v>
      </c>
      <c r="O701" s="8">
        <f t="shared" si="88"/>
        <v>142.252036</v>
      </c>
      <c r="P701" s="8">
        <f t="shared" si="89"/>
        <v>53.818255999999998</v>
      </c>
      <c r="Q701" s="51"/>
      <c r="R701" s="8">
        <f t="shared" si="90"/>
        <v>1291.638144</v>
      </c>
      <c r="S701" s="8">
        <f t="shared" si="91"/>
        <v>426.15827999999999</v>
      </c>
      <c r="T701" s="8">
        <f t="shared" si="92"/>
        <v>951.82614000000001</v>
      </c>
    </row>
    <row r="702" spans="1:20">
      <c r="A702" s="57">
        <v>17660</v>
      </c>
      <c r="B702" s="58" t="s">
        <v>2156</v>
      </c>
      <c r="C702" s="58" t="s">
        <v>2157</v>
      </c>
      <c r="D702" s="6" t="s">
        <v>2158</v>
      </c>
      <c r="E702" s="6" t="s">
        <v>2075</v>
      </c>
      <c r="F702" s="6" t="s">
        <v>30</v>
      </c>
      <c r="G702" s="6" t="s">
        <v>2159</v>
      </c>
      <c r="H702" s="56" t="s">
        <v>2160</v>
      </c>
      <c r="I702" s="6" t="s">
        <v>30</v>
      </c>
      <c r="J702" s="6" t="s">
        <v>2159</v>
      </c>
      <c r="K702" s="54">
        <v>0.92820000000000003</v>
      </c>
      <c r="L702" s="56" t="str">
        <f t="shared" si="93"/>
        <v>17660</v>
      </c>
      <c r="M702" s="55"/>
      <c r="N702" s="8">
        <f t="shared" si="87"/>
        <v>189.50555399999999</v>
      </c>
      <c r="O702" s="8">
        <f t="shared" si="88"/>
        <v>149.78693200000001</v>
      </c>
      <c r="P702" s="8">
        <f t="shared" si="89"/>
        <v>56.669072</v>
      </c>
      <c r="Q702" s="51"/>
      <c r="R702" s="8">
        <f t="shared" si="90"/>
        <v>1360.057728</v>
      </c>
      <c r="S702" s="8">
        <f t="shared" si="91"/>
        <v>443.54435999999998</v>
      </c>
      <c r="T702" s="8">
        <f t="shared" si="92"/>
        <v>998.45118000000002</v>
      </c>
    </row>
    <row r="703" spans="1:20">
      <c r="A703" s="57">
        <v>99913</v>
      </c>
      <c r="B703" s="58" t="s">
        <v>2161</v>
      </c>
      <c r="C703" s="58" t="s">
        <v>2162</v>
      </c>
      <c r="D703" s="6" t="s">
        <v>2163</v>
      </c>
      <c r="E703" s="6" t="s">
        <v>2075</v>
      </c>
      <c r="F703" s="6" t="s">
        <v>24</v>
      </c>
      <c r="G703" s="6" t="s">
        <v>2080</v>
      </c>
      <c r="H703" s="56">
        <v>99913</v>
      </c>
      <c r="I703" s="6" t="s">
        <v>24</v>
      </c>
      <c r="J703" s="6" t="s">
        <v>2080</v>
      </c>
      <c r="K703" s="54">
        <v>0.8</v>
      </c>
      <c r="L703" s="56">
        <f t="shared" si="93"/>
        <v>99913</v>
      </c>
      <c r="M703" s="55"/>
      <c r="N703" s="8">
        <f t="shared" si="87"/>
        <v>171.946</v>
      </c>
      <c r="O703" s="8">
        <f t="shared" si="88"/>
        <v>135.90800000000002</v>
      </c>
      <c r="P703" s="8">
        <f t="shared" si="89"/>
        <v>51.417999999999999</v>
      </c>
      <c r="Q703" s="51"/>
      <c r="R703" s="8">
        <f t="shared" si="90"/>
        <v>1234.0319999999999</v>
      </c>
      <c r="S703" s="8">
        <f t="shared" si="91"/>
        <v>411.52000000000004</v>
      </c>
      <c r="T703" s="8">
        <f t="shared" si="92"/>
        <v>912.56999999999994</v>
      </c>
    </row>
    <row r="704" spans="1:20">
      <c r="A704" s="57">
        <v>99913</v>
      </c>
      <c r="B704" s="58" t="s">
        <v>2164</v>
      </c>
      <c r="C704" s="58" t="s">
        <v>2165</v>
      </c>
      <c r="D704" s="6" t="s">
        <v>2166</v>
      </c>
      <c r="E704" s="6" t="s">
        <v>2075</v>
      </c>
      <c r="F704" s="6" t="s">
        <v>24</v>
      </c>
      <c r="G704" s="6" t="s">
        <v>2080</v>
      </c>
      <c r="H704" s="56">
        <v>99913</v>
      </c>
      <c r="I704" s="6" t="s">
        <v>24</v>
      </c>
      <c r="J704" s="6" t="s">
        <v>2080</v>
      </c>
      <c r="K704" s="54">
        <v>0.8</v>
      </c>
      <c r="L704" s="56">
        <f t="shared" si="93"/>
        <v>99913</v>
      </c>
      <c r="M704" s="55"/>
      <c r="N704" s="8">
        <f t="shared" si="87"/>
        <v>171.946</v>
      </c>
      <c r="O704" s="8">
        <f t="shared" si="88"/>
        <v>135.90800000000002</v>
      </c>
      <c r="P704" s="8">
        <f t="shared" si="89"/>
        <v>51.417999999999999</v>
      </c>
      <c r="Q704" s="51"/>
      <c r="R704" s="8">
        <f t="shared" si="90"/>
        <v>1234.0319999999999</v>
      </c>
      <c r="S704" s="8">
        <f t="shared" si="91"/>
        <v>411.52000000000004</v>
      </c>
      <c r="T704" s="8">
        <f t="shared" si="92"/>
        <v>912.56999999999994</v>
      </c>
    </row>
    <row r="705" spans="1:20">
      <c r="A705" s="57">
        <v>99913</v>
      </c>
      <c r="B705" s="58" t="s">
        <v>2167</v>
      </c>
      <c r="C705" s="58" t="s">
        <v>2168</v>
      </c>
      <c r="D705" s="6" t="s">
        <v>2169</v>
      </c>
      <c r="E705" s="6" t="s">
        <v>2075</v>
      </c>
      <c r="F705" s="6" t="s">
        <v>24</v>
      </c>
      <c r="G705" s="6" t="s">
        <v>2080</v>
      </c>
      <c r="H705" s="56">
        <v>99913</v>
      </c>
      <c r="I705" s="6" t="s">
        <v>24</v>
      </c>
      <c r="J705" s="6" t="s">
        <v>2080</v>
      </c>
      <c r="K705" s="54">
        <v>0.8</v>
      </c>
      <c r="L705" s="56">
        <f t="shared" si="93"/>
        <v>99913</v>
      </c>
      <c r="M705" s="55"/>
      <c r="N705" s="8">
        <f t="shared" si="87"/>
        <v>171.946</v>
      </c>
      <c r="O705" s="8">
        <f t="shared" si="88"/>
        <v>135.90800000000002</v>
      </c>
      <c r="P705" s="8">
        <f t="shared" si="89"/>
        <v>51.417999999999999</v>
      </c>
      <c r="Q705" s="51"/>
      <c r="R705" s="8">
        <f t="shared" si="90"/>
        <v>1234.0319999999999</v>
      </c>
      <c r="S705" s="8">
        <f t="shared" si="91"/>
        <v>411.52000000000004</v>
      </c>
      <c r="T705" s="8">
        <f t="shared" si="92"/>
        <v>912.56999999999994</v>
      </c>
    </row>
    <row r="706" spans="1:20">
      <c r="A706" s="57">
        <v>99913</v>
      </c>
      <c r="B706" s="58" t="s">
        <v>2170</v>
      </c>
      <c r="C706" s="58" t="s">
        <v>2171</v>
      </c>
      <c r="D706" s="6" t="s">
        <v>442</v>
      </c>
      <c r="E706" s="6" t="s">
        <v>2075</v>
      </c>
      <c r="F706" s="6" t="s">
        <v>24</v>
      </c>
      <c r="G706" s="6" t="s">
        <v>2080</v>
      </c>
      <c r="H706" s="56">
        <v>99913</v>
      </c>
      <c r="I706" s="6" t="s">
        <v>24</v>
      </c>
      <c r="J706" s="6" t="s">
        <v>2080</v>
      </c>
      <c r="K706" s="54">
        <v>0.8</v>
      </c>
      <c r="L706" s="56">
        <f t="shared" si="93"/>
        <v>99913</v>
      </c>
      <c r="M706" s="55"/>
      <c r="N706" s="8">
        <f t="shared" si="87"/>
        <v>171.946</v>
      </c>
      <c r="O706" s="8">
        <f t="shared" si="88"/>
        <v>135.90800000000002</v>
      </c>
      <c r="P706" s="8">
        <f t="shared" si="89"/>
        <v>51.417999999999999</v>
      </c>
      <c r="Q706" s="51"/>
      <c r="R706" s="8">
        <f t="shared" si="90"/>
        <v>1234.0319999999999</v>
      </c>
      <c r="S706" s="8">
        <f t="shared" si="91"/>
        <v>411.52000000000004</v>
      </c>
      <c r="T706" s="8">
        <f t="shared" si="92"/>
        <v>912.56999999999994</v>
      </c>
    </row>
    <row r="707" spans="1:20">
      <c r="A707" s="57">
        <v>99913</v>
      </c>
      <c r="B707" s="58" t="s">
        <v>2172</v>
      </c>
      <c r="C707" s="58" t="s">
        <v>2173</v>
      </c>
      <c r="D707" s="6" t="s">
        <v>246</v>
      </c>
      <c r="E707" s="6" t="s">
        <v>2075</v>
      </c>
      <c r="F707" s="6" t="s">
        <v>24</v>
      </c>
      <c r="G707" s="6" t="s">
        <v>2080</v>
      </c>
      <c r="H707" s="56">
        <v>99913</v>
      </c>
      <c r="I707" s="6" t="s">
        <v>24</v>
      </c>
      <c r="J707" s="6" t="s">
        <v>2080</v>
      </c>
      <c r="K707" s="54">
        <v>0.8</v>
      </c>
      <c r="L707" s="56">
        <f t="shared" si="93"/>
        <v>99913</v>
      </c>
      <c r="M707" s="55"/>
      <c r="N707" s="8">
        <f t="shared" si="87"/>
        <v>171.946</v>
      </c>
      <c r="O707" s="8">
        <f t="shared" si="88"/>
        <v>135.90800000000002</v>
      </c>
      <c r="P707" s="8">
        <f t="shared" si="89"/>
        <v>51.417999999999999</v>
      </c>
      <c r="Q707" s="51"/>
      <c r="R707" s="8">
        <f t="shared" si="90"/>
        <v>1234.0319999999999</v>
      </c>
      <c r="S707" s="8">
        <f t="shared" si="91"/>
        <v>411.52000000000004</v>
      </c>
      <c r="T707" s="8">
        <f t="shared" si="92"/>
        <v>912.56999999999994</v>
      </c>
    </row>
    <row r="708" spans="1:20">
      <c r="A708" s="57">
        <v>99913</v>
      </c>
      <c r="B708" s="58" t="s">
        <v>2174</v>
      </c>
      <c r="C708" s="58" t="s">
        <v>2175</v>
      </c>
      <c r="D708" s="6" t="s">
        <v>2176</v>
      </c>
      <c r="E708" s="6" t="s">
        <v>2075</v>
      </c>
      <c r="F708" s="6" t="s">
        <v>24</v>
      </c>
      <c r="G708" s="6" t="s">
        <v>2080</v>
      </c>
      <c r="H708" s="56">
        <v>99913</v>
      </c>
      <c r="I708" s="6" t="s">
        <v>24</v>
      </c>
      <c r="J708" s="6" t="s">
        <v>2080</v>
      </c>
      <c r="K708" s="54">
        <v>0.8</v>
      </c>
      <c r="L708" s="56">
        <f t="shared" si="93"/>
        <v>99913</v>
      </c>
      <c r="M708" s="55"/>
      <c r="N708" s="8">
        <f t="shared" si="87"/>
        <v>171.946</v>
      </c>
      <c r="O708" s="8">
        <f t="shared" si="88"/>
        <v>135.90800000000002</v>
      </c>
      <c r="P708" s="8">
        <f t="shared" si="89"/>
        <v>51.417999999999999</v>
      </c>
      <c r="Q708" s="51"/>
      <c r="R708" s="8">
        <f t="shared" si="90"/>
        <v>1234.0319999999999</v>
      </c>
      <c r="S708" s="8">
        <f t="shared" si="91"/>
        <v>411.52000000000004</v>
      </c>
      <c r="T708" s="8">
        <f t="shared" si="92"/>
        <v>912.56999999999994</v>
      </c>
    </row>
    <row r="709" spans="1:20">
      <c r="A709" s="57">
        <v>30300</v>
      </c>
      <c r="B709" s="58" t="s">
        <v>2177</v>
      </c>
      <c r="C709" s="58" t="s">
        <v>2178</v>
      </c>
      <c r="D709" s="6" t="s">
        <v>2179</v>
      </c>
      <c r="E709" s="6" t="s">
        <v>2075</v>
      </c>
      <c r="F709" s="6" t="s">
        <v>30</v>
      </c>
      <c r="G709" s="6" t="s">
        <v>2180</v>
      </c>
      <c r="H709" s="56" t="s">
        <v>2181</v>
      </c>
      <c r="I709" s="6" t="s">
        <v>30</v>
      </c>
      <c r="J709" s="6" t="s">
        <v>2180</v>
      </c>
      <c r="K709" s="54">
        <v>0.81499999999999995</v>
      </c>
      <c r="L709" s="56" t="str">
        <f t="shared" si="93"/>
        <v>30300</v>
      </c>
      <c r="M709" s="55"/>
      <c r="N709" s="8">
        <f t="shared" si="87"/>
        <v>174.00054999999998</v>
      </c>
      <c r="O709" s="8">
        <f t="shared" si="88"/>
        <v>137.53190000000001</v>
      </c>
      <c r="P709" s="8">
        <f t="shared" si="89"/>
        <v>52.032399999999996</v>
      </c>
      <c r="Q709" s="51"/>
      <c r="R709" s="8">
        <f t="shared" si="90"/>
        <v>1248.7775999999999</v>
      </c>
      <c r="S709" s="8">
        <f t="shared" si="91"/>
        <v>415.267</v>
      </c>
      <c r="T709" s="8">
        <f t="shared" si="92"/>
        <v>922.61849999999993</v>
      </c>
    </row>
    <row r="710" spans="1:20">
      <c r="A710" s="57">
        <v>99913</v>
      </c>
      <c r="B710" s="58" t="s">
        <v>2182</v>
      </c>
      <c r="C710" s="58" t="s">
        <v>2183</v>
      </c>
      <c r="D710" s="6" t="s">
        <v>2184</v>
      </c>
      <c r="E710" s="6" t="s">
        <v>2075</v>
      </c>
      <c r="F710" s="6" t="s">
        <v>24</v>
      </c>
      <c r="G710" s="6" t="s">
        <v>2080</v>
      </c>
      <c r="H710" s="56">
        <v>99913</v>
      </c>
      <c r="I710" s="6" t="s">
        <v>24</v>
      </c>
      <c r="J710" s="6" t="s">
        <v>2080</v>
      </c>
      <c r="K710" s="54">
        <v>0.8</v>
      </c>
      <c r="L710" s="56">
        <f t="shared" si="93"/>
        <v>99913</v>
      </c>
      <c r="M710" s="55"/>
      <c r="N710" s="8">
        <f t="shared" si="87"/>
        <v>171.946</v>
      </c>
      <c r="O710" s="8">
        <f t="shared" si="88"/>
        <v>135.90800000000002</v>
      </c>
      <c r="P710" s="8">
        <f t="shared" si="89"/>
        <v>51.417999999999999</v>
      </c>
      <c r="Q710" s="51"/>
      <c r="R710" s="8">
        <f t="shared" si="90"/>
        <v>1234.0319999999999</v>
      </c>
      <c r="S710" s="8">
        <f t="shared" si="91"/>
        <v>411.52000000000004</v>
      </c>
      <c r="T710" s="8">
        <f t="shared" si="92"/>
        <v>912.56999999999994</v>
      </c>
    </row>
    <row r="711" spans="1:20">
      <c r="A711" s="57">
        <v>14260</v>
      </c>
      <c r="B711" s="58" t="s">
        <v>2185</v>
      </c>
      <c r="C711" s="58" t="s">
        <v>2186</v>
      </c>
      <c r="D711" s="6" t="s">
        <v>2187</v>
      </c>
      <c r="E711" s="6" t="s">
        <v>2075</v>
      </c>
      <c r="F711" s="6" t="s">
        <v>30</v>
      </c>
      <c r="G711" s="6" t="s">
        <v>2076</v>
      </c>
      <c r="H711" s="56" t="s">
        <v>2077</v>
      </c>
      <c r="I711" s="6" t="s">
        <v>30</v>
      </c>
      <c r="J711" s="6" t="s">
        <v>2076</v>
      </c>
      <c r="K711" s="54">
        <v>0.93220000000000003</v>
      </c>
      <c r="L711" s="56" t="str">
        <f t="shared" si="93"/>
        <v>14260</v>
      </c>
      <c r="M711" s="55"/>
      <c r="N711" s="8">
        <f t="shared" si="87"/>
        <v>190.05343400000001</v>
      </c>
      <c r="O711" s="8">
        <f t="shared" si="88"/>
        <v>150.21997199999998</v>
      </c>
      <c r="P711" s="8">
        <f t="shared" si="89"/>
        <v>56.832912</v>
      </c>
      <c r="Q711" s="51"/>
      <c r="R711" s="8">
        <f t="shared" si="90"/>
        <v>1363.9898880000001</v>
      </c>
      <c r="S711" s="8">
        <f t="shared" si="91"/>
        <v>444.54356000000001</v>
      </c>
      <c r="T711" s="8">
        <f t="shared" si="92"/>
        <v>1001.13078</v>
      </c>
    </row>
    <row r="712" spans="1:20">
      <c r="A712" s="57">
        <v>99913</v>
      </c>
      <c r="B712" s="58" t="s">
        <v>2188</v>
      </c>
      <c r="C712" s="58" t="s">
        <v>2189</v>
      </c>
      <c r="D712" s="6" t="s">
        <v>2190</v>
      </c>
      <c r="E712" s="6" t="s">
        <v>2075</v>
      </c>
      <c r="F712" s="6" t="s">
        <v>24</v>
      </c>
      <c r="G712" s="6" t="s">
        <v>2080</v>
      </c>
      <c r="H712" s="56">
        <v>99913</v>
      </c>
      <c r="I712" s="6" t="s">
        <v>24</v>
      </c>
      <c r="J712" s="6" t="s">
        <v>2080</v>
      </c>
      <c r="K712" s="54">
        <v>0.8</v>
      </c>
      <c r="L712" s="56">
        <f t="shared" si="93"/>
        <v>99913</v>
      </c>
      <c r="M712" s="55"/>
      <c r="N712" s="8">
        <f t="shared" ref="N712:N774" si="94">(K712*136.97)+62.37</f>
        <v>171.946</v>
      </c>
      <c r="O712" s="8">
        <f t="shared" ref="O712:O774" si="95">(K712*108.26)+49.3</f>
        <v>135.90800000000002</v>
      </c>
      <c r="P712" s="8">
        <f t="shared" ref="P712:P774" si="96">(K712*40.96)+18.65</f>
        <v>51.417999999999999</v>
      </c>
      <c r="Q712" s="51"/>
      <c r="R712" s="8">
        <f t="shared" ref="R712:R774" si="97">((K712*40.96)+18.65)*24</f>
        <v>1234.0319999999999</v>
      </c>
      <c r="S712" s="8">
        <f t="shared" ref="S712:S774" si="98">(K712*249.8)+211.68</f>
        <v>411.52000000000004</v>
      </c>
      <c r="T712" s="8">
        <f t="shared" si="92"/>
        <v>912.56999999999994</v>
      </c>
    </row>
    <row r="713" spans="1:20">
      <c r="A713" s="81">
        <v>99913</v>
      </c>
      <c r="B713" s="82" t="s">
        <v>2191</v>
      </c>
      <c r="C713" s="82" t="s">
        <v>2192</v>
      </c>
      <c r="D713" s="83" t="s">
        <v>2193</v>
      </c>
      <c r="E713" s="83" t="s">
        <v>2075</v>
      </c>
      <c r="F713" s="83" t="s">
        <v>24</v>
      </c>
      <c r="G713" s="83" t="s">
        <v>2080</v>
      </c>
      <c r="H713" s="84" t="s">
        <v>2085</v>
      </c>
      <c r="I713" s="83" t="s">
        <v>30</v>
      </c>
      <c r="J713" s="83" t="s">
        <v>2084</v>
      </c>
      <c r="K713" s="85">
        <v>0.94920000000000004</v>
      </c>
      <c r="L713" s="84" t="str">
        <f t="shared" si="93"/>
        <v>38540</v>
      </c>
      <c r="M713" s="55"/>
      <c r="N713" s="86">
        <f t="shared" si="94"/>
        <v>192.381924</v>
      </c>
      <c r="O713" s="86">
        <f t="shared" si="95"/>
        <v>152.06039200000001</v>
      </c>
      <c r="P713" s="86">
        <f t="shared" si="96"/>
        <v>57.529232</v>
      </c>
      <c r="Q713" s="51"/>
      <c r="R713" s="86">
        <f t="shared" si="97"/>
        <v>1380.701568</v>
      </c>
      <c r="S713" s="86">
        <f t="shared" si="98"/>
        <v>448.79016000000001</v>
      </c>
      <c r="T713" s="86">
        <f t="shared" ref="T713:T776" si="99">(K713*669.9)+376.65</f>
        <v>1012.51908</v>
      </c>
    </row>
    <row r="714" spans="1:20">
      <c r="A714" s="57">
        <v>99913</v>
      </c>
      <c r="B714" s="58" t="s">
        <v>2194</v>
      </c>
      <c r="C714" s="58" t="s">
        <v>2195</v>
      </c>
      <c r="D714" s="6" t="s">
        <v>2196</v>
      </c>
      <c r="E714" s="6" t="s">
        <v>2075</v>
      </c>
      <c r="F714" s="6" t="s">
        <v>24</v>
      </c>
      <c r="G714" s="6" t="s">
        <v>2080</v>
      </c>
      <c r="H714" s="56">
        <v>99913</v>
      </c>
      <c r="I714" s="6" t="s">
        <v>24</v>
      </c>
      <c r="J714" s="6" t="s">
        <v>2080</v>
      </c>
      <c r="K714" s="54">
        <v>0.8</v>
      </c>
      <c r="L714" s="56">
        <f t="shared" si="93"/>
        <v>99913</v>
      </c>
      <c r="M714" s="55"/>
      <c r="N714" s="8">
        <f t="shared" si="94"/>
        <v>171.946</v>
      </c>
      <c r="O714" s="8">
        <f t="shared" si="95"/>
        <v>135.90800000000002</v>
      </c>
      <c r="P714" s="8">
        <f t="shared" si="96"/>
        <v>51.417999999999999</v>
      </c>
      <c r="Q714" s="51"/>
      <c r="R714" s="8">
        <f t="shared" si="97"/>
        <v>1234.0319999999999</v>
      </c>
      <c r="S714" s="8">
        <f t="shared" si="98"/>
        <v>411.52000000000004</v>
      </c>
      <c r="T714" s="8">
        <f t="shared" si="99"/>
        <v>912.56999999999994</v>
      </c>
    </row>
    <row r="715" spans="1:20">
      <c r="A715" s="57">
        <v>99913</v>
      </c>
      <c r="B715" s="58" t="s">
        <v>2197</v>
      </c>
      <c r="C715" s="58" t="s">
        <v>2198</v>
      </c>
      <c r="D715" s="6" t="s">
        <v>2199</v>
      </c>
      <c r="E715" s="6" t="s">
        <v>2075</v>
      </c>
      <c r="F715" s="6" t="s">
        <v>24</v>
      </c>
      <c r="G715" s="6" t="s">
        <v>2080</v>
      </c>
      <c r="H715" s="56">
        <v>99913</v>
      </c>
      <c r="I715" s="6" t="s">
        <v>24</v>
      </c>
      <c r="J715" s="6" t="s">
        <v>2080</v>
      </c>
      <c r="K715" s="54">
        <v>0.8</v>
      </c>
      <c r="L715" s="56">
        <f t="shared" si="93"/>
        <v>99913</v>
      </c>
      <c r="M715" s="55"/>
      <c r="N715" s="8">
        <f t="shared" si="94"/>
        <v>171.946</v>
      </c>
      <c r="O715" s="8">
        <f t="shared" si="95"/>
        <v>135.90800000000002</v>
      </c>
      <c r="P715" s="8">
        <f t="shared" si="96"/>
        <v>51.417999999999999</v>
      </c>
      <c r="Q715" s="51"/>
      <c r="R715" s="8">
        <f t="shared" si="97"/>
        <v>1234.0319999999999</v>
      </c>
      <c r="S715" s="8">
        <f t="shared" si="98"/>
        <v>411.52000000000004</v>
      </c>
      <c r="T715" s="8">
        <f t="shared" si="99"/>
        <v>912.56999999999994</v>
      </c>
    </row>
    <row r="716" spans="1:20">
      <c r="A716" s="57">
        <v>46300</v>
      </c>
      <c r="B716" s="58" t="s">
        <v>2200</v>
      </c>
      <c r="C716" s="58" t="s">
        <v>2201</v>
      </c>
      <c r="D716" s="6" t="s">
        <v>2202</v>
      </c>
      <c r="E716" s="6" t="s">
        <v>2075</v>
      </c>
      <c r="F716" s="6" t="s">
        <v>30</v>
      </c>
      <c r="G716" s="6" t="s">
        <v>2154</v>
      </c>
      <c r="H716" s="56" t="s">
        <v>2155</v>
      </c>
      <c r="I716" s="6" t="s">
        <v>30</v>
      </c>
      <c r="J716" s="6" t="s">
        <v>2154</v>
      </c>
      <c r="K716" s="54">
        <v>0.85860000000000003</v>
      </c>
      <c r="L716" s="56" t="str">
        <f t="shared" si="93"/>
        <v>46300</v>
      </c>
      <c r="M716" s="55"/>
      <c r="N716" s="8">
        <f t="shared" si="94"/>
        <v>179.972442</v>
      </c>
      <c r="O716" s="8">
        <f t="shared" si="95"/>
        <v>142.252036</v>
      </c>
      <c r="P716" s="8">
        <f t="shared" si="96"/>
        <v>53.818255999999998</v>
      </c>
      <c r="Q716" s="51"/>
      <c r="R716" s="8">
        <f t="shared" si="97"/>
        <v>1291.638144</v>
      </c>
      <c r="S716" s="8">
        <f t="shared" si="98"/>
        <v>426.15827999999999</v>
      </c>
      <c r="T716" s="8">
        <f t="shared" si="99"/>
        <v>951.82614000000001</v>
      </c>
    </row>
    <row r="717" spans="1:20">
      <c r="A717" s="57">
        <v>99913</v>
      </c>
      <c r="B717" s="58" t="s">
        <v>2203</v>
      </c>
      <c r="C717" s="58" t="s">
        <v>2204</v>
      </c>
      <c r="D717" s="6" t="s">
        <v>2205</v>
      </c>
      <c r="E717" s="6" t="s">
        <v>2075</v>
      </c>
      <c r="F717" s="6" t="s">
        <v>24</v>
      </c>
      <c r="G717" s="6" t="s">
        <v>2080</v>
      </c>
      <c r="H717" s="56">
        <v>99913</v>
      </c>
      <c r="I717" s="6" t="s">
        <v>24</v>
      </c>
      <c r="J717" s="6" t="s">
        <v>2080</v>
      </c>
      <c r="K717" s="54">
        <v>0.8</v>
      </c>
      <c r="L717" s="56">
        <f t="shared" si="93"/>
        <v>99913</v>
      </c>
      <c r="M717" s="55"/>
      <c r="N717" s="8">
        <f t="shared" si="94"/>
        <v>171.946</v>
      </c>
      <c r="O717" s="8">
        <f t="shared" si="95"/>
        <v>135.90800000000002</v>
      </c>
      <c r="P717" s="8">
        <f t="shared" si="96"/>
        <v>51.417999999999999</v>
      </c>
      <c r="Q717" s="51"/>
      <c r="R717" s="8">
        <f t="shared" si="97"/>
        <v>1234.0319999999999</v>
      </c>
      <c r="S717" s="8">
        <f t="shared" si="98"/>
        <v>411.52000000000004</v>
      </c>
      <c r="T717" s="8">
        <f t="shared" si="99"/>
        <v>912.56999999999994</v>
      </c>
    </row>
    <row r="718" spans="1:20">
      <c r="A718" s="57">
        <v>99913</v>
      </c>
      <c r="B718" s="58" t="s">
        <v>2206</v>
      </c>
      <c r="C718" s="58" t="s">
        <v>2207</v>
      </c>
      <c r="D718" s="6" t="s">
        <v>310</v>
      </c>
      <c r="E718" s="6" t="s">
        <v>2075</v>
      </c>
      <c r="F718" s="6" t="s">
        <v>24</v>
      </c>
      <c r="G718" s="6" t="s">
        <v>2080</v>
      </c>
      <c r="H718" s="56">
        <v>99913</v>
      </c>
      <c r="I718" s="6" t="s">
        <v>24</v>
      </c>
      <c r="J718" s="6" t="s">
        <v>2080</v>
      </c>
      <c r="K718" s="54">
        <v>0.8</v>
      </c>
      <c r="L718" s="56">
        <f t="shared" si="93"/>
        <v>99913</v>
      </c>
      <c r="M718" s="55"/>
      <c r="N718" s="8">
        <f t="shared" si="94"/>
        <v>171.946</v>
      </c>
      <c r="O718" s="8">
        <f t="shared" si="95"/>
        <v>135.90800000000002</v>
      </c>
      <c r="P718" s="8">
        <f t="shared" si="96"/>
        <v>51.417999999999999</v>
      </c>
      <c r="Q718" s="51"/>
      <c r="R718" s="8">
        <f t="shared" si="97"/>
        <v>1234.0319999999999</v>
      </c>
      <c r="S718" s="8">
        <f t="shared" si="98"/>
        <v>411.52000000000004</v>
      </c>
      <c r="T718" s="8">
        <f t="shared" si="99"/>
        <v>912.56999999999994</v>
      </c>
    </row>
    <row r="719" spans="1:20">
      <c r="A719" s="61"/>
      <c r="B719" s="62"/>
      <c r="C719" s="62"/>
      <c r="D719" s="63"/>
      <c r="E719" s="63"/>
      <c r="F719" s="63"/>
      <c r="G719" s="63"/>
      <c r="H719" s="64"/>
      <c r="I719" s="63"/>
      <c r="J719" s="63"/>
      <c r="K719" s="65"/>
      <c r="L719" s="64"/>
      <c r="M719" s="55"/>
      <c r="N719" s="66"/>
      <c r="O719" s="66"/>
      <c r="P719" s="66"/>
      <c r="Q719" s="51"/>
      <c r="R719" s="66"/>
      <c r="S719" s="66"/>
      <c r="T719" s="66"/>
    </row>
    <row r="720" spans="1:20">
      <c r="A720" s="57">
        <v>99914</v>
      </c>
      <c r="B720" s="58" t="s">
        <v>2208</v>
      </c>
      <c r="C720" s="58" t="s">
        <v>2209</v>
      </c>
      <c r="D720" s="6" t="s">
        <v>843</v>
      </c>
      <c r="E720" s="6" t="s">
        <v>2210</v>
      </c>
      <c r="F720" s="6" t="s">
        <v>24</v>
      </c>
      <c r="G720" s="6" t="s">
        <v>2211</v>
      </c>
      <c r="H720" s="56">
        <v>99914</v>
      </c>
      <c r="I720" s="6" t="s">
        <v>24</v>
      </c>
      <c r="J720" s="6" t="s">
        <v>2211</v>
      </c>
      <c r="K720" s="54">
        <v>0.83260000000000001</v>
      </c>
      <c r="L720" s="56">
        <f t="shared" ref="L720:L740" si="100">H720</f>
        <v>99914</v>
      </c>
      <c r="M720" s="55"/>
      <c r="N720" s="8">
        <f t="shared" si="94"/>
        <v>176.41122200000001</v>
      </c>
      <c r="O720" s="8">
        <f t="shared" si="95"/>
        <v>139.437276</v>
      </c>
      <c r="P720" s="8">
        <f t="shared" si="96"/>
        <v>52.753295999999999</v>
      </c>
      <c r="Q720" s="51"/>
      <c r="R720" s="8">
        <f t="shared" si="97"/>
        <v>1266.0791039999999</v>
      </c>
      <c r="S720" s="8">
        <f t="shared" si="98"/>
        <v>419.66348000000005</v>
      </c>
      <c r="T720" s="8">
        <f t="shared" si="99"/>
        <v>934.40873999999997</v>
      </c>
    </row>
    <row r="721" spans="1:20">
      <c r="A721" s="57">
        <v>16020</v>
      </c>
      <c r="B721" s="58" t="s">
        <v>2212</v>
      </c>
      <c r="C721" s="58" t="s">
        <v>2213</v>
      </c>
      <c r="D721" s="6" t="s">
        <v>2214</v>
      </c>
      <c r="E721" s="6" t="s">
        <v>2210</v>
      </c>
      <c r="F721" s="6" t="s">
        <v>30</v>
      </c>
      <c r="G721" s="6" t="s">
        <v>2215</v>
      </c>
      <c r="H721" s="56" t="s">
        <v>1813</v>
      </c>
      <c r="I721" s="6" t="s">
        <v>30</v>
      </c>
      <c r="J721" s="6" t="s">
        <v>2215</v>
      </c>
      <c r="K721" s="54">
        <v>0.80469999999999997</v>
      </c>
      <c r="L721" s="56" t="str">
        <f t="shared" si="100"/>
        <v>16020</v>
      </c>
      <c r="M721" s="55"/>
      <c r="N721" s="8">
        <f t="shared" si="94"/>
        <v>172.58975899999999</v>
      </c>
      <c r="O721" s="8">
        <f t="shared" si="95"/>
        <v>136.416822</v>
      </c>
      <c r="P721" s="8">
        <f t="shared" si="96"/>
        <v>51.610512</v>
      </c>
      <c r="Q721" s="51"/>
      <c r="R721" s="8">
        <f t="shared" si="97"/>
        <v>1238.652288</v>
      </c>
      <c r="S721" s="8">
        <f t="shared" si="98"/>
        <v>412.69406000000004</v>
      </c>
      <c r="T721" s="8">
        <f t="shared" si="99"/>
        <v>915.71852999999999</v>
      </c>
    </row>
    <row r="722" spans="1:20">
      <c r="A722" s="57">
        <v>16020</v>
      </c>
      <c r="B722" s="58" t="s">
        <v>2216</v>
      </c>
      <c r="C722" s="58" t="s">
        <v>2217</v>
      </c>
      <c r="D722" s="6" t="s">
        <v>2218</v>
      </c>
      <c r="E722" s="6" t="s">
        <v>2210</v>
      </c>
      <c r="F722" s="6" t="s">
        <v>30</v>
      </c>
      <c r="G722" s="6" t="s">
        <v>2215</v>
      </c>
      <c r="H722" s="56" t="s">
        <v>1813</v>
      </c>
      <c r="I722" s="6" t="s">
        <v>30</v>
      </c>
      <c r="J722" s="6" t="s">
        <v>2215</v>
      </c>
      <c r="K722" s="54">
        <v>0.80469999999999997</v>
      </c>
      <c r="L722" s="56" t="str">
        <f t="shared" si="100"/>
        <v>16020</v>
      </c>
      <c r="M722" s="55"/>
      <c r="N722" s="8">
        <f t="shared" si="94"/>
        <v>172.58975899999999</v>
      </c>
      <c r="O722" s="8">
        <f t="shared" si="95"/>
        <v>136.416822</v>
      </c>
      <c r="P722" s="8">
        <f t="shared" si="96"/>
        <v>51.610512</v>
      </c>
      <c r="Q722" s="51"/>
      <c r="R722" s="8">
        <f t="shared" si="97"/>
        <v>1238.652288</v>
      </c>
      <c r="S722" s="8">
        <f t="shared" si="98"/>
        <v>412.69406000000004</v>
      </c>
      <c r="T722" s="8">
        <f t="shared" si="99"/>
        <v>915.71852999999999</v>
      </c>
    </row>
    <row r="723" spans="1:20">
      <c r="A723" s="57">
        <v>41180</v>
      </c>
      <c r="B723" s="58" t="s">
        <v>2219</v>
      </c>
      <c r="C723" s="58" t="s">
        <v>2220</v>
      </c>
      <c r="D723" s="6" t="s">
        <v>2221</v>
      </c>
      <c r="E723" s="6" t="s">
        <v>2210</v>
      </c>
      <c r="F723" s="6" t="s">
        <v>30</v>
      </c>
      <c r="G723" s="6" t="s">
        <v>2222</v>
      </c>
      <c r="H723" s="56" t="s">
        <v>2223</v>
      </c>
      <c r="I723" s="6" t="s">
        <v>30</v>
      </c>
      <c r="J723" s="6" t="s">
        <v>2222</v>
      </c>
      <c r="K723" s="54">
        <v>0.93500000000000005</v>
      </c>
      <c r="L723" s="56" t="str">
        <f t="shared" si="100"/>
        <v>41180</v>
      </c>
      <c r="M723" s="55"/>
      <c r="N723" s="8">
        <f t="shared" si="94"/>
        <v>190.43695000000002</v>
      </c>
      <c r="O723" s="8">
        <f t="shared" si="95"/>
        <v>150.5231</v>
      </c>
      <c r="P723" s="8">
        <f t="shared" si="96"/>
        <v>56.947600000000001</v>
      </c>
      <c r="Q723" s="51"/>
      <c r="R723" s="8">
        <f t="shared" si="97"/>
        <v>1366.7424000000001</v>
      </c>
      <c r="S723" s="8">
        <f t="shared" si="98"/>
        <v>445.24300000000005</v>
      </c>
      <c r="T723" s="8">
        <f t="shared" si="99"/>
        <v>1003.0065</v>
      </c>
    </row>
    <row r="724" spans="1:20">
      <c r="A724" s="57">
        <v>40420</v>
      </c>
      <c r="B724" s="58" t="s">
        <v>2224</v>
      </c>
      <c r="C724" s="58" t="s">
        <v>2225</v>
      </c>
      <c r="D724" s="6" t="s">
        <v>334</v>
      </c>
      <c r="E724" s="6" t="s">
        <v>2210</v>
      </c>
      <c r="F724" s="6" t="s">
        <v>30</v>
      </c>
      <c r="G724" s="6" t="s">
        <v>2226</v>
      </c>
      <c r="H724" s="56" t="s">
        <v>2227</v>
      </c>
      <c r="I724" s="6" t="s">
        <v>30</v>
      </c>
      <c r="J724" s="6" t="s">
        <v>2226</v>
      </c>
      <c r="K724" s="54">
        <v>0.97270000000000001</v>
      </c>
      <c r="L724" s="56" t="str">
        <f t="shared" si="100"/>
        <v>40420</v>
      </c>
      <c r="M724" s="55"/>
      <c r="N724" s="8">
        <f t="shared" si="94"/>
        <v>195.600719</v>
      </c>
      <c r="O724" s="8">
        <f t="shared" si="95"/>
        <v>154.604502</v>
      </c>
      <c r="P724" s="8">
        <f t="shared" si="96"/>
        <v>58.491791999999997</v>
      </c>
      <c r="Q724" s="51"/>
      <c r="R724" s="8">
        <f t="shared" si="97"/>
        <v>1403.8030079999999</v>
      </c>
      <c r="S724" s="8">
        <f t="shared" si="98"/>
        <v>454.66046000000006</v>
      </c>
      <c r="T724" s="8">
        <f t="shared" si="99"/>
        <v>1028.2617299999999</v>
      </c>
    </row>
    <row r="725" spans="1:20">
      <c r="A725" s="57">
        <v>99914</v>
      </c>
      <c r="B725" s="58" t="s">
        <v>2228</v>
      </c>
      <c r="C725" s="58" t="s">
        <v>2229</v>
      </c>
      <c r="D725" s="6" t="s">
        <v>2230</v>
      </c>
      <c r="E725" s="6" t="s">
        <v>2210</v>
      </c>
      <c r="F725" s="6" t="s">
        <v>24</v>
      </c>
      <c r="G725" s="6" t="s">
        <v>2211</v>
      </c>
      <c r="H725" s="56">
        <v>99914</v>
      </c>
      <c r="I725" s="6" t="s">
        <v>24</v>
      </c>
      <c r="J725" s="6" t="s">
        <v>2211</v>
      </c>
      <c r="K725" s="54">
        <v>0.83260000000000001</v>
      </c>
      <c r="L725" s="56">
        <f t="shared" si="100"/>
        <v>99914</v>
      </c>
      <c r="M725" s="55"/>
      <c r="N725" s="8">
        <f t="shared" si="94"/>
        <v>176.41122200000001</v>
      </c>
      <c r="O725" s="8">
        <f t="shared" si="95"/>
        <v>139.437276</v>
      </c>
      <c r="P725" s="8">
        <f t="shared" si="96"/>
        <v>52.753295999999999</v>
      </c>
      <c r="Q725" s="51"/>
      <c r="R725" s="8">
        <f t="shared" si="97"/>
        <v>1266.0791039999999</v>
      </c>
      <c r="S725" s="8">
        <f t="shared" si="98"/>
        <v>419.66348000000005</v>
      </c>
      <c r="T725" s="8">
        <f t="shared" si="99"/>
        <v>934.40873999999997</v>
      </c>
    </row>
    <row r="726" spans="1:20">
      <c r="A726" s="57">
        <v>99914</v>
      </c>
      <c r="B726" s="58" t="s">
        <v>2231</v>
      </c>
      <c r="C726" s="58" t="s">
        <v>2232</v>
      </c>
      <c r="D726" s="6" t="s">
        <v>2233</v>
      </c>
      <c r="E726" s="6" t="s">
        <v>2210</v>
      </c>
      <c r="F726" s="6" t="s">
        <v>24</v>
      </c>
      <c r="G726" s="6" t="s">
        <v>2211</v>
      </c>
      <c r="H726" s="56">
        <v>99914</v>
      </c>
      <c r="I726" s="6" t="s">
        <v>24</v>
      </c>
      <c r="J726" s="6" t="s">
        <v>2211</v>
      </c>
      <c r="K726" s="54">
        <v>0.83260000000000001</v>
      </c>
      <c r="L726" s="56">
        <f t="shared" si="100"/>
        <v>99914</v>
      </c>
      <c r="M726" s="55"/>
      <c r="N726" s="8">
        <f t="shared" si="94"/>
        <v>176.41122200000001</v>
      </c>
      <c r="O726" s="8">
        <f t="shared" si="95"/>
        <v>139.437276</v>
      </c>
      <c r="P726" s="8">
        <f t="shared" si="96"/>
        <v>52.753295999999999</v>
      </c>
      <c r="Q726" s="51"/>
      <c r="R726" s="8">
        <f t="shared" si="97"/>
        <v>1266.0791039999999</v>
      </c>
      <c r="S726" s="8">
        <f t="shared" si="98"/>
        <v>419.66348000000005</v>
      </c>
      <c r="T726" s="8">
        <f t="shared" si="99"/>
        <v>934.40873999999997</v>
      </c>
    </row>
    <row r="727" spans="1:20">
      <c r="A727" s="57">
        <v>41180</v>
      </c>
      <c r="B727" s="58" t="s">
        <v>2234</v>
      </c>
      <c r="C727" s="58" t="s">
        <v>2235</v>
      </c>
      <c r="D727" s="6" t="s">
        <v>119</v>
      </c>
      <c r="E727" s="60" t="s">
        <v>2210</v>
      </c>
      <c r="F727" s="6" t="s">
        <v>30</v>
      </c>
      <c r="G727" s="6" t="s">
        <v>2222</v>
      </c>
      <c r="H727" s="56" t="s">
        <v>2223</v>
      </c>
      <c r="I727" s="6" t="s">
        <v>30</v>
      </c>
      <c r="J727" s="6" t="s">
        <v>2222</v>
      </c>
      <c r="K727" s="54">
        <v>0.93500000000000005</v>
      </c>
      <c r="L727" s="56" t="str">
        <f t="shared" si="100"/>
        <v>41180</v>
      </c>
      <c r="M727" s="55"/>
      <c r="N727" s="8">
        <f t="shared" si="94"/>
        <v>190.43695000000002</v>
      </c>
      <c r="O727" s="8">
        <f t="shared" si="95"/>
        <v>150.5231</v>
      </c>
      <c r="P727" s="8">
        <f t="shared" si="96"/>
        <v>56.947600000000001</v>
      </c>
      <c r="Q727" s="51"/>
      <c r="R727" s="8">
        <f t="shared" si="97"/>
        <v>1366.7424000000001</v>
      </c>
      <c r="S727" s="8">
        <f t="shared" si="98"/>
        <v>445.24300000000005</v>
      </c>
      <c r="T727" s="8">
        <f t="shared" si="99"/>
        <v>1003.0065</v>
      </c>
    </row>
    <row r="728" spans="1:20">
      <c r="A728" s="57">
        <v>16020</v>
      </c>
      <c r="B728" s="58" t="s">
        <v>2236</v>
      </c>
      <c r="C728" s="58" t="s">
        <v>2237</v>
      </c>
      <c r="D728" s="6" t="s">
        <v>2238</v>
      </c>
      <c r="E728" s="6" t="s">
        <v>2210</v>
      </c>
      <c r="F728" s="6" t="s">
        <v>30</v>
      </c>
      <c r="G728" s="6" t="s">
        <v>2215</v>
      </c>
      <c r="H728" s="56" t="s">
        <v>1813</v>
      </c>
      <c r="I728" s="6" t="s">
        <v>30</v>
      </c>
      <c r="J728" s="6" t="s">
        <v>2215</v>
      </c>
      <c r="K728" s="54">
        <v>0.80469999999999997</v>
      </c>
      <c r="L728" s="56" t="str">
        <f t="shared" si="100"/>
        <v>16020</v>
      </c>
      <c r="M728" s="55"/>
      <c r="N728" s="8">
        <f t="shared" si="94"/>
        <v>172.58975899999999</v>
      </c>
      <c r="O728" s="8">
        <f t="shared" si="95"/>
        <v>136.416822</v>
      </c>
      <c r="P728" s="8">
        <f t="shared" si="96"/>
        <v>51.610512</v>
      </c>
      <c r="Q728" s="51"/>
      <c r="R728" s="8">
        <f t="shared" si="97"/>
        <v>1238.652288</v>
      </c>
      <c r="S728" s="8">
        <f t="shared" si="98"/>
        <v>412.69406000000004</v>
      </c>
      <c r="T728" s="8">
        <f t="shared" si="99"/>
        <v>915.71852999999999</v>
      </c>
    </row>
    <row r="729" spans="1:20">
      <c r="A729" s="57">
        <v>99914</v>
      </c>
      <c r="B729" s="58" t="s">
        <v>2239</v>
      </c>
      <c r="C729" s="58" t="s">
        <v>2240</v>
      </c>
      <c r="D729" s="6" t="s">
        <v>342</v>
      </c>
      <c r="E729" s="6" t="s">
        <v>2210</v>
      </c>
      <c r="F729" s="6" t="s">
        <v>24</v>
      </c>
      <c r="G729" s="6" t="s">
        <v>2211</v>
      </c>
      <c r="H729" s="56">
        <v>99914</v>
      </c>
      <c r="I729" s="6" t="s">
        <v>24</v>
      </c>
      <c r="J729" s="6" t="s">
        <v>2211</v>
      </c>
      <c r="K729" s="54">
        <v>0.83260000000000001</v>
      </c>
      <c r="L729" s="56">
        <f t="shared" si="100"/>
        <v>99914</v>
      </c>
      <c r="M729" s="55"/>
      <c r="N729" s="8">
        <f t="shared" si="94"/>
        <v>176.41122200000001</v>
      </c>
      <c r="O729" s="8">
        <f t="shared" si="95"/>
        <v>139.437276</v>
      </c>
      <c r="P729" s="8">
        <f t="shared" si="96"/>
        <v>52.753295999999999</v>
      </c>
      <c r="Q729" s="51"/>
      <c r="R729" s="8">
        <f t="shared" si="97"/>
        <v>1266.0791039999999</v>
      </c>
      <c r="S729" s="8">
        <f t="shared" si="98"/>
        <v>419.66348000000005</v>
      </c>
      <c r="T729" s="8">
        <f t="shared" si="99"/>
        <v>934.40873999999997</v>
      </c>
    </row>
    <row r="730" spans="1:20">
      <c r="A730" s="57">
        <v>99914</v>
      </c>
      <c r="B730" s="58" t="s">
        <v>2241</v>
      </c>
      <c r="C730" s="58" t="s">
        <v>2242</v>
      </c>
      <c r="D730" s="6" t="s">
        <v>1851</v>
      </c>
      <c r="E730" s="6" t="s">
        <v>2210</v>
      </c>
      <c r="F730" s="6" t="s">
        <v>24</v>
      </c>
      <c r="G730" s="6" t="s">
        <v>2211</v>
      </c>
      <c r="H730" s="56">
        <v>99914</v>
      </c>
      <c r="I730" s="6" t="s">
        <v>24</v>
      </c>
      <c r="J730" s="6" t="s">
        <v>2211</v>
      </c>
      <c r="K730" s="54">
        <v>0.83260000000000001</v>
      </c>
      <c r="L730" s="56">
        <f t="shared" si="100"/>
        <v>99914</v>
      </c>
      <c r="M730" s="55"/>
      <c r="N730" s="8">
        <f t="shared" si="94"/>
        <v>176.41122200000001</v>
      </c>
      <c r="O730" s="8">
        <f t="shared" si="95"/>
        <v>139.437276</v>
      </c>
      <c r="P730" s="8">
        <f t="shared" si="96"/>
        <v>52.753295999999999</v>
      </c>
      <c r="Q730" s="51"/>
      <c r="R730" s="8">
        <f t="shared" si="97"/>
        <v>1266.0791039999999</v>
      </c>
      <c r="S730" s="8">
        <f t="shared" si="98"/>
        <v>419.66348000000005</v>
      </c>
      <c r="T730" s="8">
        <f t="shared" si="99"/>
        <v>934.40873999999997</v>
      </c>
    </row>
    <row r="731" spans="1:20">
      <c r="A731" s="57">
        <v>16580</v>
      </c>
      <c r="B731" s="58" t="s">
        <v>2243</v>
      </c>
      <c r="C731" s="58" t="s">
        <v>2244</v>
      </c>
      <c r="D731" s="6" t="s">
        <v>2245</v>
      </c>
      <c r="E731" s="6" t="s">
        <v>2210</v>
      </c>
      <c r="F731" s="6" t="s">
        <v>30</v>
      </c>
      <c r="G731" s="6" t="s">
        <v>2246</v>
      </c>
      <c r="H731" s="56" t="s">
        <v>1964</v>
      </c>
      <c r="I731" s="6" t="s">
        <v>30</v>
      </c>
      <c r="J731" s="6" t="s">
        <v>2246</v>
      </c>
      <c r="K731" s="54">
        <v>0.86850000000000005</v>
      </c>
      <c r="L731" s="56" t="str">
        <f t="shared" si="100"/>
        <v>16580</v>
      </c>
      <c r="M731" s="55"/>
      <c r="N731" s="8">
        <f t="shared" si="94"/>
        <v>181.32844500000002</v>
      </c>
      <c r="O731" s="8">
        <f t="shared" si="95"/>
        <v>143.32381000000001</v>
      </c>
      <c r="P731" s="8">
        <f t="shared" si="96"/>
        <v>54.223759999999999</v>
      </c>
      <c r="Q731" s="51"/>
      <c r="R731" s="8">
        <f t="shared" si="97"/>
        <v>1301.37024</v>
      </c>
      <c r="S731" s="8">
        <f t="shared" si="98"/>
        <v>428.63130000000001</v>
      </c>
      <c r="T731" s="8">
        <f t="shared" si="99"/>
        <v>958.45815000000005</v>
      </c>
    </row>
    <row r="732" spans="1:20">
      <c r="A732" s="57">
        <v>99914</v>
      </c>
      <c r="B732" s="58" t="s">
        <v>2247</v>
      </c>
      <c r="C732" s="58" t="s">
        <v>2248</v>
      </c>
      <c r="D732" s="6" t="s">
        <v>2249</v>
      </c>
      <c r="E732" s="6" t="s">
        <v>2210</v>
      </c>
      <c r="F732" s="6" t="s">
        <v>24</v>
      </c>
      <c r="G732" s="6" t="s">
        <v>2211</v>
      </c>
      <c r="H732" s="56">
        <v>99914</v>
      </c>
      <c r="I732" s="6" t="s">
        <v>24</v>
      </c>
      <c r="J732" s="6" t="s">
        <v>2211</v>
      </c>
      <c r="K732" s="54">
        <v>0.83260000000000001</v>
      </c>
      <c r="L732" s="56">
        <f t="shared" si="100"/>
        <v>99914</v>
      </c>
      <c r="M732" s="55"/>
      <c r="N732" s="8">
        <f t="shared" si="94"/>
        <v>176.41122200000001</v>
      </c>
      <c r="O732" s="8">
        <f t="shared" si="95"/>
        <v>139.437276</v>
      </c>
      <c r="P732" s="8">
        <f t="shared" si="96"/>
        <v>52.753295999999999</v>
      </c>
      <c r="Q732" s="51"/>
      <c r="R732" s="8">
        <f t="shared" si="97"/>
        <v>1266.0791039999999</v>
      </c>
      <c r="S732" s="8">
        <f t="shared" si="98"/>
        <v>419.66348000000005</v>
      </c>
      <c r="T732" s="8">
        <f t="shared" si="99"/>
        <v>934.40873999999997</v>
      </c>
    </row>
    <row r="733" spans="1:20">
      <c r="A733" s="57">
        <v>99914</v>
      </c>
      <c r="B733" s="58" t="s">
        <v>2250</v>
      </c>
      <c r="C733" s="58" t="s">
        <v>2251</v>
      </c>
      <c r="D733" s="6" t="s">
        <v>348</v>
      </c>
      <c r="E733" s="6" t="s">
        <v>2210</v>
      </c>
      <c r="F733" s="6" t="s">
        <v>24</v>
      </c>
      <c r="G733" s="6" t="s">
        <v>2211</v>
      </c>
      <c r="H733" s="56">
        <v>99914</v>
      </c>
      <c r="I733" s="6" t="s">
        <v>24</v>
      </c>
      <c r="J733" s="6" t="s">
        <v>2211</v>
      </c>
      <c r="K733" s="54">
        <v>0.83260000000000001</v>
      </c>
      <c r="L733" s="56">
        <f t="shared" si="100"/>
        <v>99914</v>
      </c>
      <c r="M733" s="55"/>
      <c r="N733" s="8">
        <f t="shared" si="94"/>
        <v>176.41122200000001</v>
      </c>
      <c r="O733" s="8">
        <f t="shared" si="95"/>
        <v>139.437276</v>
      </c>
      <c r="P733" s="8">
        <f t="shared" si="96"/>
        <v>52.753295999999999</v>
      </c>
      <c r="Q733" s="51"/>
      <c r="R733" s="8">
        <f t="shared" si="97"/>
        <v>1266.0791039999999</v>
      </c>
      <c r="S733" s="8">
        <f t="shared" si="98"/>
        <v>419.66348000000005</v>
      </c>
      <c r="T733" s="8">
        <f t="shared" si="99"/>
        <v>934.40873999999997</v>
      </c>
    </row>
    <row r="734" spans="1:20">
      <c r="A734" s="57">
        <v>99914</v>
      </c>
      <c r="B734" s="58" t="s">
        <v>2252</v>
      </c>
      <c r="C734" s="58" t="s">
        <v>2253</v>
      </c>
      <c r="D734" s="6" t="s">
        <v>139</v>
      </c>
      <c r="E734" s="6" t="s">
        <v>2210</v>
      </c>
      <c r="F734" s="6" t="s">
        <v>24</v>
      </c>
      <c r="G734" s="6" t="s">
        <v>2211</v>
      </c>
      <c r="H734" s="56">
        <v>99914</v>
      </c>
      <c r="I734" s="6" t="s">
        <v>24</v>
      </c>
      <c r="J734" s="6" t="s">
        <v>2211</v>
      </c>
      <c r="K734" s="54">
        <v>0.83260000000000001</v>
      </c>
      <c r="L734" s="56">
        <f t="shared" si="100"/>
        <v>99914</v>
      </c>
      <c r="M734" s="55"/>
      <c r="N734" s="8">
        <f t="shared" si="94"/>
        <v>176.41122200000001</v>
      </c>
      <c r="O734" s="8">
        <f t="shared" si="95"/>
        <v>139.437276</v>
      </c>
      <c r="P734" s="8">
        <f t="shared" si="96"/>
        <v>52.753295999999999</v>
      </c>
      <c r="Q734" s="51"/>
      <c r="R734" s="8">
        <f t="shared" si="97"/>
        <v>1266.0791039999999</v>
      </c>
      <c r="S734" s="8">
        <f t="shared" si="98"/>
        <v>419.66348000000005</v>
      </c>
      <c r="T734" s="8">
        <f t="shared" si="99"/>
        <v>934.40873999999997</v>
      </c>
    </row>
    <row r="735" spans="1:20">
      <c r="A735" s="57">
        <v>41180</v>
      </c>
      <c r="B735" s="58" t="s">
        <v>2254</v>
      </c>
      <c r="C735" s="58" t="s">
        <v>2255</v>
      </c>
      <c r="D735" s="6" t="s">
        <v>1871</v>
      </c>
      <c r="E735" s="6" t="s">
        <v>2210</v>
      </c>
      <c r="F735" s="6" t="s">
        <v>30</v>
      </c>
      <c r="G735" s="6" t="s">
        <v>2222</v>
      </c>
      <c r="H735" s="56" t="s">
        <v>2223</v>
      </c>
      <c r="I735" s="6" t="s">
        <v>30</v>
      </c>
      <c r="J735" s="6" t="s">
        <v>2222</v>
      </c>
      <c r="K735" s="54">
        <v>0.93500000000000005</v>
      </c>
      <c r="L735" s="56" t="str">
        <f t="shared" si="100"/>
        <v>41180</v>
      </c>
      <c r="M735" s="55"/>
      <c r="N735" s="8">
        <f t="shared" si="94"/>
        <v>190.43695000000002</v>
      </c>
      <c r="O735" s="8">
        <f t="shared" si="95"/>
        <v>150.5231</v>
      </c>
      <c r="P735" s="8">
        <f t="shared" si="96"/>
        <v>56.947600000000001</v>
      </c>
      <c r="Q735" s="51"/>
      <c r="R735" s="8">
        <f t="shared" si="97"/>
        <v>1366.7424000000001</v>
      </c>
      <c r="S735" s="8">
        <f t="shared" si="98"/>
        <v>445.24300000000005</v>
      </c>
      <c r="T735" s="8">
        <f t="shared" si="99"/>
        <v>1003.0065</v>
      </c>
    </row>
    <row r="736" spans="1:20">
      <c r="A736" s="57">
        <v>99914</v>
      </c>
      <c r="B736" s="58" t="s">
        <v>2256</v>
      </c>
      <c r="C736" s="58" t="s">
        <v>2257</v>
      </c>
      <c r="D736" s="6" t="s">
        <v>2258</v>
      </c>
      <c r="E736" s="6" t="s">
        <v>2210</v>
      </c>
      <c r="F736" s="6" t="s">
        <v>24</v>
      </c>
      <c r="G736" s="6" t="s">
        <v>2211</v>
      </c>
      <c r="H736" s="56">
        <v>99914</v>
      </c>
      <c r="I736" s="6" t="s">
        <v>24</v>
      </c>
      <c r="J736" s="6" t="s">
        <v>2211</v>
      </c>
      <c r="K736" s="54">
        <v>0.83260000000000001</v>
      </c>
      <c r="L736" s="56">
        <f t="shared" si="100"/>
        <v>99914</v>
      </c>
      <c r="M736" s="55"/>
      <c r="N736" s="8">
        <f t="shared" si="94"/>
        <v>176.41122200000001</v>
      </c>
      <c r="O736" s="8">
        <f t="shared" si="95"/>
        <v>139.437276</v>
      </c>
      <c r="P736" s="8">
        <f t="shared" si="96"/>
        <v>52.753295999999999</v>
      </c>
      <c r="Q736" s="51"/>
      <c r="R736" s="8">
        <f t="shared" si="97"/>
        <v>1266.0791039999999</v>
      </c>
      <c r="S736" s="8">
        <f t="shared" si="98"/>
        <v>419.66348000000005</v>
      </c>
      <c r="T736" s="8">
        <f t="shared" si="99"/>
        <v>934.40873999999997</v>
      </c>
    </row>
    <row r="737" spans="1:20">
      <c r="A737" s="57">
        <v>16974</v>
      </c>
      <c r="B737" s="58" t="s">
        <v>2259</v>
      </c>
      <c r="C737" s="58" t="s">
        <v>2260</v>
      </c>
      <c r="D737" s="6" t="s">
        <v>1449</v>
      </c>
      <c r="E737" s="6" t="s">
        <v>2210</v>
      </c>
      <c r="F737" s="6" t="s">
        <v>30</v>
      </c>
      <c r="G737" s="6" t="s">
        <v>2261</v>
      </c>
      <c r="H737" s="56" t="s">
        <v>2262</v>
      </c>
      <c r="I737" s="6" t="s">
        <v>30</v>
      </c>
      <c r="J737" s="6" t="s">
        <v>2263</v>
      </c>
      <c r="K737" s="54">
        <v>1.0327999999999999</v>
      </c>
      <c r="L737" s="56" t="str">
        <f t="shared" si="100"/>
        <v>16984</v>
      </c>
      <c r="M737" s="55"/>
      <c r="N737" s="8">
        <f t="shared" si="94"/>
        <v>203.832616</v>
      </c>
      <c r="O737" s="8">
        <f t="shared" si="95"/>
        <v>161.110928</v>
      </c>
      <c r="P737" s="8">
        <f t="shared" si="96"/>
        <v>60.953488</v>
      </c>
      <c r="Q737" s="51"/>
      <c r="R737" s="8">
        <f t="shared" si="97"/>
        <v>1462.8837120000001</v>
      </c>
      <c r="S737" s="8">
        <f t="shared" si="98"/>
        <v>469.67344000000003</v>
      </c>
      <c r="T737" s="8">
        <f t="shared" si="99"/>
        <v>1068.5227199999999</v>
      </c>
    </row>
    <row r="738" spans="1:20">
      <c r="A738" s="57">
        <v>99914</v>
      </c>
      <c r="B738" s="58" t="s">
        <v>2264</v>
      </c>
      <c r="C738" s="58" t="s">
        <v>2265</v>
      </c>
      <c r="D738" s="6" t="s">
        <v>371</v>
      </c>
      <c r="E738" s="6" t="s">
        <v>2210</v>
      </c>
      <c r="F738" s="6" t="s">
        <v>24</v>
      </c>
      <c r="G738" s="6" t="s">
        <v>2211</v>
      </c>
      <c r="H738" s="56">
        <v>99914</v>
      </c>
      <c r="I738" s="6" t="s">
        <v>24</v>
      </c>
      <c r="J738" s="6" t="s">
        <v>2211</v>
      </c>
      <c r="K738" s="54">
        <v>0.83260000000000001</v>
      </c>
      <c r="L738" s="56">
        <f t="shared" si="100"/>
        <v>99914</v>
      </c>
      <c r="M738" s="55"/>
      <c r="N738" s="8">
        <f t="shared" si="94"/>
        <v>176.41122200000001</v>
      </c>
      <c r="O738" s="8">
        <f t="shared" si="95"/>
        <v>139.437276</v>
      </c>
      <c r="P738" s="8">
        <f t="shared" si="96"/>
        <v>52.753295999999999</v>
      </c>
      <c r="Q738" s="51"/>
      <c r="R738" s="8">
        <f t="shared" si="97"/>
        <v>1266.0791039999999</v>
      </c>
      <c r="S738" s="8">
        <f t="shared" si="98"/>
        <v>419.66348000000005</v>
      </c>
      <c r="T738" s="8">
        <f t="shared" si="99"/>
        <v>934.40873999999997</v>
      </c>
    </row>
    <row r="739" spans="1:20">
      <c r="A739" s="57">
        <v>99914</v>
      </c>
      <c r="B739" s="58" t="s">
        <v>2266</v>
      </c>
      <c r="C739" s="58" t="s">
        <v>2267</v>
      </c>
      <c r="D739" s="6" t="s">
        <v>2268</v>
      </c>
      <c r="E739" s="6" t="s">
        <v>2210</v>
      </c>
      <c r="F739" s="6" t="s">
        <v>24</v>
      </c>
      <c r="G739" s="6" t="s">
        <v>2211</v>
      </c>
      <c r="H739" s="56">
        <v>99914</v>
      </c>
      <c r="I739" s="6" t="s">
        <v>24</v>
      </c>
      <c r="J739" s="6" t="s">
        <v>2211</v>
      </c>
      <c r="K739" s="54">
        <v>0.83260000000000001</v>
      </c>
      <c r="L739" s="56">
        <f t="shared" si="100"/>
        <v>99914</v>
      </c>
      <c r="M739" s="55"/>
      <c r="N739" s="8">
        <f t="shared" si="94"/>
        <v>176.41122200000001</v>
      </c>
      <c r="O739" s="8">
        <f t="shared" si="95"/>
        <v>139.437276</v>
      </c>
      <c r="P739" s="8">
        <f t="shared" si="96"/>
        <v>52.753295999999999</v>
      </c>
      <c r="Q739" s="51"/>
      <c r="R739" s="8">
        <f t="shared" si="97"/>
        <v>1266.0791039999999</v>
      </c>
      <c r="S739" s="8">
        <f t="shared" si="98"/>
        <v>419.66348000000005</v>
      </c>
      <c r="T739" s="8">
        <f t="shared" si="99"/>
        <v>934.40873999999997</v>
      </c>
    </row>
    <row r="740" spans="1:20">
      <c r="A740" s="57">
        <v>20994</v>
      </c>
      <c r="B740" s="58" t="s">
        <v>2269</v>
      </c>
      <c r="C740" s="58" t="s">
        <v>2270</v>
      </c>
      <c r="D740" s="6" t="s">
        <v>174</v>
      </c>
      <c r="E740" s="6" t="s">
        <v>2210</v>
      </c>
      <c r="F740" s="6" t="s">
        <v>30</v>
      </c>
      <c r="G740" s="6" t="s">
        <v>2271</v>
      </c>
      <c r="H740" s="56" t="s">
        <v>2272</v>
      </c>
      <c r="I740" s="6" t="s">
        <v>30</v>
      </c>
      <c r="J740" s="6" t="s">
        <v>2271</v>
      </c>
      <c r="K740" s="54">
        <v>1.0596000000000001</v>
      </c>
      <c r="L740" s="56" t="str">
        <f t="shared" si="100"/>
        <v>20994</v>
      </c>
      <c r="M740" s="55"/>
      <c r="N740" s="8">
        <f t="shared" si="94"/>
        <v>207.50341200000003</v>
      </c>
      <c r="O740" s="8">
        <f t="shared" si="95"/>
        <v>164.01229599999999</v>
      </c>
      <c r="P740" s="8">
        <f t="shared" si="96"/>
        <v>62.051216000000004</v>
      </c>
      <c r="Q740" s="51"/>
      <c r="R740" s="8">
        <f t="shared" si="97"/>
        <v>1489.229184</v>
      </c>
      <c r="S740" s="8">
        <f t="shared" si="98"/>
        <v>476.36808000000002</v>
      </c>
      <c r="T740" s="8">
        <f t="shared" si="99"/>
        <v>1086.47604</v>
      </c>
    </row>
    <row r="741" spans="1:20">
      <c r="A741" s="75">
        <v>14010</v>
      </c>
      <c r="B741" s="76" t="s">
        <v>2273</v>
      </c>
      <c r="C741" s="76" t="s">
        <v>2274</v>
      </c>
      <c r="D741" s="77" t="s">
        <v>2275</v>
      </c>
      <c r="E741" s="77" t="s">
        <v>2210</v>
      </c>
      <c r="F741" s="77" t="s">
        <v>30</v>
      </c>
      <c r="G741" s="77" t="s">
        <v>2276</v>
      </c>
      <c r="H741" s="78">
        <v>99914</v>
      </c>
      <c r="I741" s="77" t="s">
        <v>24</v>
      </c>
      <c r="J741" s="77" t="s">
        <v>2211</v>
      </c>
      <c r="K741" s="79">
        <v>0.87729999999999997</v>
      </c>
      <c r="L741" s="78" t="s">
        <v>2277</v>
      </c>
      <c r="M741" s="55"/>
      <c r="N741" s="80">
        <f t="shared" si="94"/>
        <v>182.533781</v>
      </c>
      <c r="O741" s="80">
        <f t="shared" si="95"/>
        <v>144.276498</v>
      </c>
      <c r="P741" s="80">
        <f t="shared" si="96"/>
        <v>54.584207999999997</v>
      </c>
      <c r="Q741" s="51"/>
      <c r="R741" s="80">
        <f t="shared" si="97"/>
        <v>1310.020992</v>
      </c>
      <c r="S741" s="80">
        <f t="shared" si="98"/>
        <v>430.82954000000001</v>
      </c>
      <c r="T741" s="80">
        <f t="shared" si="99"/>
        <v>964.35326999999995</v>
      </c>
    </row>
    <row r="742" spans="1:20">
      <c r="A742" s="57">
        <v>99914</v>
      </c>
      <c r="B742" s="58" t="s">
        <v>2278</v>
      </c>
      <c r="C742" s="58" t="s">
        <v>2279</v>
      </c>
      <c r="D742" s="6" t="s">
        <v>903</v>
      </c>
      <c r="E742" s="6" t="s">
        <v>2210</v>
      </c>
      <c r="F742" s="6" t="s">
        <v>24</v>
      </c>
      <c r="G742" s="6" t="s">
        <v>2211</v>
      </c>
      <c r="H742" s="56">
        <v>99914</v>
      </c>
      <c r="I742" s="6" t="s">
        <v>24</v>
      </c>
      <c r="J742" s="6" t="s">
        <v>2211</v>
      </c>
      <c r="K742" s="54">
        <v>0.83260000000000001</v>
      </c>
      <c r="L742" s="56">
        <f t="shared" ref="L742:L773" si="101">H742</f>
        <v>99914</v>
      </c>
      <c r="M742" s="55"/>
      <c r="N742" s="8">
        <f t="shared" si="94"/>
        <v>176.41122200000001</v>
      </c>
      <c r="O742" s="8">
        <f t="shared" si="95"/>
        <v>139.437276</v>
      </c>
      <c r="P742" s="8">
        <f t="shared" si="96"/>
        <v>52.753295999999999</v>
      </c>
      <c r="Q742" s="51"/>
      <c r="R742" s="8">
        <f t="shared" si="97"/>
        <v>1266.0791039999999</v>
      </c>
      <c r="S742" s="8">
        <f t="shared" si="98"/>
        <v>419.66348000000005</v>
      </c>
      <c r="T742" s="8">
        <f t="shared" si="99"/>
        <v>934.40873999999997</v>
      </c>
    </row>
    <row r="743" spans="1:20">
      <c r="A743" s="57">
        <v>16974</v>
      </c>
      <c r="B743" s="58" t="s">
        <v>2280</v>
      </c>
      <c r="C743" s="58" t="s">
        <v>2281</v>
      </c>
      <c r="D743" s="6" t="s">
        <v>2282</v>
      </c>
      <c r="E743" s="6" t="s">
        <v>2210</v>
      </c>
      <c r="F743" s="6" t="s">
        <v>30</v>
      </c>
      <c r="G743" s="6" t="s">
        <v>2261</v>
      </c>
      <c r="H743" s="56" t="s">
        <v>2262</v>
      </c>
      <c r="I743" s="6" t="s">
        <v>30</v>
      </c>
      <c r="J743" s="6" t="s">
        <v>2263</v>
      </c>
      <c r="K743" s="54">
        <v>1.0327999999999999</v>
      </c>
      <c r="L743" s="56" t="str">
        <f t="shared" si="101"/>
        <v>16984</v>
      </c>
      <c r="M743" s="55"/>
      <c r="N743" s="8">
        <f t="shared" si="94"/>
        <v>203.832616</v>
      </c>
      <c r="O743" s="8">
        <f t="shared" si="95"/>
        <v>161.110928</v>
      </c>
      <c r="P743" s="8">
        <f t="shared" si="96"/>
        <v>60.953488</v>
      </c>
      <c r="Q743" s="51"/>
      <c r="R743" s="8">
        <f t="shared" si="97"/>
        <v>1462.8837120000001</v>
      </c>
      <c r="S743" s="8">
        <f t="shared" si="98"/>
        <v>469.67344000000003</v>
      </c>
      <c r="T743" s="8">
        <f t="shared" si="99"/>
        <v>1068.5227199999999</v>
      </c>
    </row>
    <row r="744" spans="1:20">
      <c r="A744" s="57">
        <v>99914</v>
      </c>
      <c r="B744" s="58" t="s">
        <v>2283</v>
      </c>
      <c r="C744" s="58" t="s">
        <v>2284</v>
      </c>
      <c r="D744" s="6" t="s">
        <v>2285</v>
      </c>
      <c r="E744" s="6" t="s">
        <v>2210</v>
      </c>
      <c r="F744" s="6" t="s">
        <v>24</v>
      </c>
      <c r="G744" s="6" t="s">
        <v>2211</v>
      </c>
      <c r="H744" s="56">
        <v>99914</v>
      </c>
      <c r="I744" s="6" t="s">
        <v>24</v>
      </c>
      <c r="J744" s="6" t="s">
        <v>2211</v>
      </c>
      <c r="K744" s="54">
        <v>0.83260000000000001</v>
      </c>
      <c r="L744" s="56">
        <f t="shared" si="101"/>
        <v>99914</v>
      </c>
      <c r="M744" s="55"/>
      <c r="N744" s="8">
        <f t="shared" si="94"/>
        <v>176.41122200000001</v>
      </c>
      <c r="O744" s="8">
        <f t="shared" si="95"/>
        <v>139.437276</v>
      </c>
      <c r="P744" s="8">
        <f t="shared" si="96"/>
        <v>52.753295999999999</v>
      </c>
      <c r="Q744" s="51"/>
      <c r="R744" s="8">
        <f t="shared" si="97"/>
        <v>1266.0791039999999</v>
      </c>
      <c r="S744" s="8">
        <f t="shared" si="98"/>
        <v>419.66348000000005</v>
      </c>
      <c r="T744" s="8">
        <f t="shared" si="99"/>
        <v>934.40873999999997</v>
      </c>
    </row>
    <row r="745" spans="1:20">
      <c r="A745" s="57">
        <v>99914</v>
      </c>
      <c r="B745" s="58" t="s">
        <v>2286</v>
      </c>
      <c r="C745" s="58" t="s">
        <v>2287</v>
      </c>
      <c r="D745" s="6" t="s">
        <v>2288</v>
      </c>
      <c r="E745" s="6" t="s">
        <v>2210</v>
      </c>
      <c r="F745" s="6" t="s">
        <v>24</v>
      </c>
      <c r="G745" s="6" t="s">
        <v>2211</v>
      </c>
      <c r="H745" s="56">
        <v>99914</v>
      </c>
      <c r="I745" s="6" t="s">
        <v>24</v>
      </c>
      <c r="J745" s="6" t="s">
        <v>2211</v>
      </c>
      <c r="K745" s="54">
        <v>0.83260000000000001</v>
      </c>
      <c r="L745" s="56">
        <f t="shared" si="101"/>
        <v>99914</v>
      </c>
      <c r="M745" s="55"/>
      <c r="N745" s="8">
        <f t="shared" si="94"/>
        <v>176.41122200000001</v>
      </c>
      <c r="O745" s="8">
        <f t="shared" si="95"/>
        <v>139.437276</v>
      </c>
      <c r="P745" s="8">
        <f t="shared" si="96"/>
        <v>52.753295999999999</v>
      </c>
      <c r="Q745" s="51"/>
      <c r="R745" s="8">
        <f t="shared" si="97"/>
        <v>1266.0791039999999</v>
      </c>
      <c r="S745" s="8">
        <f t="shared" si="98"/>
        <v>419.66348000000005</v>
      </c>
      <c r="T745" s="8">
        <f t="shared" si="99"/>
        <v>934.40873999999997</v>
      </c>
    </row>
    <row r="746" spans="1:20">
      <c r="A746" s="57">
        <v>99914</v>
      </c>
      <c r="B746" s="58" t="s">
        <v>2289</v>
      </c>
      <c r="C746" s="58" t="s">
        <v>2290</v>
      </c>
      <c r="D746" s="6" t="s">
        <v>1488</v>
      </c>
      <c r="E746" s="6" t="s">
        <v>2210</v>
      </c>
      <c r="F746" s="6" t="s">
        <v>24</v>
      </c>
      <c r="G746" s="6" t="s">
        <v>2211</v>
      </c>
      <c r="H746" s="56">
        <v>99914</v>
      </c>
      <c r="I746" s="6" t="s">
        <v>24</v>
      </c>
      <c r="J746" s="6" t="s">
        <v>2211</v>
      </c>
      <c r="K746" s="54">
        <v>0.83260000000000001</v>
      </c>
      <c r="L746" s="56">
        <f t="shared" si="101"/>
        <v>99914</v>
      </c>
      <c r="M746" s="55"/>
      <c r="N746" s="8">
        <f t="shared" si="94"/>
        <v>176.41122200000001</v>
      </c>
      <c r="O746" s="8">
        <f t="shared" si="95"/>
        <v>139.437276</v>
      </c>
      <c r="P746" s="8">
        <f t="shared" si="96"/>
        <v>52.753295999999999</v>
      </c>
      <c r="Q746" s="51"/>
      <c r="R746" s="8">
        <f t="shared" si="97"/>
        <v>1266.0791039999999</v>
      </c>
      <c r="S746" s="8">
        <f t="shared" si="98"/>
        <v>419.66348000000005</v>
      </c>
      <c r="T746" s="8">
        <f t="shared" si="99"/>
        <v>934.40873999999997</v>
      </c>
    </row>
    <row r="747" spans="1:20">
      <c r="A747" s="57">
        <v>99914</v>
      </c>
      <c r="B747" s="58" t="s">
        <v>2291</v>
      </c>
      <c r="C747" s="58" t="s">
        <v>2292</v>
      </c>
      <c r="D747" s="6" t="s">
        <v>188</v>
      </c>
      <c r="E747" s="6" t="s">
        <v>2210</v>
      </c>
      <c r="F747" s="6" t="s">
        <v>24</v>
      </c>
      <c r="G747" s="6" t="s">
        <v>2211</v>
      </c>
      <c r="H747" s="56">
        <v>99914</v>
      </c>
      <c r="I747" s="6" t="s">
        <v>24</v>
      </c>
      <c r="J747" s="6" t="s">
        <v>2211</v>
      </c>
      <c r="K747" s="54">
        <v>0.83260000000000001</v>
      </c>
      <c r="L747" s="56">
        <f t="shared" si="101"/>
        <v>99914</v>
      </c>
      <c r="M747" s="55"/>
      <c r="N747" s="8">
        <f t="shared" si="94"/>
        <v>176.41122200000001</v>
      </c>
      <c r="O747" s="8">
        <f t="shared" si="95"/>
        <v>139.437276</v>
      </c>
      <c r="P747" s="8">
        <f t="shared" si="96"/>
        <v>52.753295999999999</v>
      </c>
      <c r="Q747" s="51"/>
      <c r="R747" s="8">
        <f t="shared" si="97"/>
        <v>1266.0791039999999</v>
      </c>
      <c r="S747" s="8">
        <f t="shared" si="98"/>
        <v>419.66348000000005</v>
      </c>
      <c r="T747" s="8">
        <f t="shared" si="99"/>
        <v>934.40873999999997</v>
      </c>
    </row>
    <row r="748" spans="1:20">
      <c r="A748" s="75">
        <v>16580</v>
      </c>
      <c r="B748" s="76" t="s">
        <v>2293</v>
      </c>
      <c r="C748" s="76" t="s">
        <v>2294</v>
      </c>
      <c r="D748" s="77" t="s">
        <v>2295</v>
      </c>
      <c r="E748" s="77" t="s">
        <v>2210</v>
      </c>
      <c r="F748" s="77" t="s">
        <v>30</v>
      </c>
      <c r="G748" s="77" t="s">
        <v>2246</v>
      </c>
      <c r="H748" s="78">
        <v>99914</v>
      </c>
      <c r="I748" s="77" t="s">
        <v>24</v>
      </c>
      <c r="J748" s="77" t="s">
        <v>2211</v>
      </c>
      <c r="K748" s="79">
        <v>0.83260000000000001</v>
      </c>
      <c r="L748" s="78">
        <f t="shared" si="101"/>
        <v>99914</v>
      </c>
      <c r="M748" s="55"/>
      <c r="N748" s="80">
        <f t="shared" si="94"/>
        <v>176.41122200000001</v>
      </c>
      <c r="O748" s="80">
        <f t="shared" si="95"/>
        <v>139.437276</v>
      </c>
      <c r="P748" s="80">
        <f t="shared" si="96"/>
        <v>52.753295999999999</v>
      </c>
      <c r="Q748" s="51"/>
      <c r="R748" s="80">
        <f t="shared" si="97"/>
        <v>1266.0791039999999</v>
      </c>
      <c r="S748" s="80">
        <f t="shared" si="98"/>
        <v>419.66348000000005</v>
      </c>
      <c r="T748" s="80">
        <f t="shared" si="99"/>
        <v>934.40873999999997</v>
      </c>
    </row>
    <row r="749" spans="1:20">
      <c r="A749" s="57">
        <v>99914</v>
      </c>
      <c r="B749" s="58" t="s">
        <v>2296</v>
      </c>
      <c r="C749" s="58" t="s">
        <v>2297</v>
      </c>
      <c r="D749" s="6" t="s">
        <v>191</v>
      </c>
      <c r="E749" s="6" t="s">
        <v>2210</v>
      </c>
      <c r="F749" s="6" t="s">
        <v>24</v>
      </c>
      <c r="G749" s="6" t="s">
        <v>2211</v>
      </c>
      <c r="H749" s="56">
        <v>99914</v>
      </c>
      <c r="I749" s="6" t="s">
        <v>24</v>
      </c>
      <c r="J749" s="6" t="s">
        <v>2211</v>
      </c>
      <c r="K749" s="54">
        <v>0.83260000000000001</v>
      </c>
      <c r="L749" s="56">
        <f t="shared" si="101"/>
        <v>99914</v>
      </c>
      <c r="M749" s="55"/>
      <c r="N749" s="8">
        <f t="shared" si="94"/>
        <v>176.41122200000001</v>
      </c>
      <c r="O749" s="8">
        <f t="shared" si="95"/>
        <v>139.437276</v>
      </c>
      <c r="P749" s="8">
        <f t="shared" si="96"/>
        <v>52.753295999999999</v>
      </c>
      <c r="Q749" s="51"/>
      <c r="R749" s="8">
        <f t="shared" si="97"/>
        <v>1266.0791039999999</v>
      </c>
      <c r="S749" s="8">
        <f t="shared" si="98"/>
        <v>419.66348000000005</v>
      </c>
      <c r="T749" s="8">
        <f t="shared" si="99"/>
        <v>934.40873999999997</v>
      </c>
    </row>
    <row r="750" spans="1:20">
      <c r="A750" s="81">
        <v>99914</v>
      </c>
      <c r="B750" s="82" t="s">
        <v>2298</v>
      </c>
      <c r="C750" s="82" t="s">
        <v>2299</v>
      </c>
      <c r="D750" s="83" t="s">
        <v>400</v>
      </c>
      <c r="E750" s="83" t="s">
        <v>2210</v>
      </c>
      <c r="F750" s="83" t="s">
        <v>24</v>
      </c>
      <c r="G750" s="83" t="s">
        <v>2211</v>
      </c>
      <c r="H750" s="84" t="s">
        <v>2300</v>
      </c>
      <c r="I750" s="83" t="s">
        <v>30</v>
      </c>
      <c r="J750" s="83" t="s">
        <v>2301</v>
      </c>
      <c r="K750" s="85">
        <v>0.86739999999999995</v>
      </c>
      <c r="L750" s="84" t="str">
        <f t="shared" si="101"/>
        <v>37900</v>
      </c>
      <c r="M750" s="55"/>
      <c r="N750" s="86">
        <f t="shared" si="94"/>
        <v>181.17777799999999</v>
      </c>
      <c r="O750" s="86">
        <f t="shared" si="95"/>
        <v>143.204724</v>
      </c>
      <c r="P750" s="86">
        <f t="shared" si="96"/>
        <v>54.178703999999996</v>
      </c>
      <c r="Q750" s="51"/>
      <c r="R750" s="86">
        <f t="shared" si="97"/>
        <v>1300.288896</v>
      </c>
      <c r="S750" s="86">
        <f t="shared" si="98"/>
        <v>428.35652000000005</v>
      </c>
      <c r="T750" s="86">
        <f t="shared" si="99"/>
        <v>957.72125999999992</v>
      </c>
    </row>
    <row r="751" spans="1:20">
      <c r="A751" s="57">
        <v>99914</v>
      </c>
      <c r="B751" s="58" t="s">
        <v>2302</v>
      </c>
      <c r="C751" s="58" t="s">
        <v>2303</v>
      </c>
      <c r="D751" s="6" t="s">
        <v>2304</v>
      </c>
      <c r="E751" s="6" t="s">
        <v>2210</v>
      </c>
      <c r="F751" s="6" t="s">
        <v>24</v>
      </c>
      <c r="G751" s="6" t="s">
        <v>2211</v>
      </c>
      <c r="H751" s="56">
        <v>99914</v>
      </c>
      <c r="I751" s="6" t="s">
        <v>24</v>
      </c>
      <c r="J751" s="6" t="s">
        <v>2211</v>
      </c>
      <c r="K751" s="54">
        <v>0.83260000000000001</v>
      </c>
      <c r="L751" s="56">
        <f t="shared" si="101"/>
        <v>99914</v>
      </c>
      <c r="M751" s="55"/>
      <c r="N751" s="8">
        <f t="shared" si="94"/>
        <v>176.41122200000001</v>
      </c>
      <c r="O751" s="8">
        <f t="shared" si="95"/>
        <v>139.437276</v>
      </c>
      <c r="P751" s="8">
        <f t="shared" si="96"/>
        <v>52.753295999999999</v>
      </c>
      <c r="Q751" s="51"/>
      <c r="R751" s="8">
        <f t="shared" si="97"/>
        <v>1266.0791039999999</v>
      </c>
      <c r="S751" s="8">
        <f t="shared" si="98"/>
        <v>419.66348000000005</v>
      </c>
      <c r="T751" s="8">
        <f t="shared" si="99"/>
        <v>934.40873999999997</v>
      </c>
    </row>
    <row r="752" spans="1:20">
      <c r="A752" s="57">
        <v>99914</v>
      </c>
      <c r="B752" s="58" t="s">
        <v>2305</v>
      </c>
      <c r="C752" s="58" t="s">
        <v>2306</v>
      </c>
      <c r="D752" s="6" t="s">
        <v>199</v>
      </c>
      <c r="E752" s="6" t="s">
        <v>2210</v>
      </c>
      <c r="F752" s="6" t="s">
        <v>24</v>
      </c>
      <c r="G752" s="6" t="s">
        <v>2211</v>
      </c>
      <c r="H752" s="56">
        <v>99914</v>
      </c>
      <c r="I752" s="6" t="s">
        <v>24</v>
      </c>
      <c r="J752" s="6" t="s">
        <v>2211</v>
      </c>
      <c r="K752" s="54">
        <v>0.83260000000000001</v>
      </c>
      <c r="L752" s="56">
        <f t="shared" si="101"/>
        <v>99914</v>
      </c>
      <c r="M752" s="55"/>
      <c r="N752" s="8">
        <f t="shared" si="94"/>
        <v>176.41122200000001</v>
      </c>
      <c r="O752" s="8">
        <f t="shared" si="95"/>
        <v>139.437276</v>
      </c>
      <c r="P752" s="8">
        <f t="shared" si="96"/>
        <v>52.753295999999999</v>
      </c>
      <c r="Q752" s="51"/>
      <c r="R752" s="8">
        <f t="shared" si="97"/>
        <v>1266.0791039999999</v>
      </c>
      <c r="S752" s="8">
        <f t="shared" si="98"/>
        <v>419.66348000000005</v>
      </c>
      <c r="T752" s="8">
        <f t="shared" si="99"/>
        <v>934.40873999999997</v>
      </c>
    </row>
    <row r="753" spans="1:20">
      <c r="A753" s="57">
        <v>16974</v>
      </c>
      <c r="B753" s="58" t="s">
        <v>2307</v>
      </c>
      <c r="C753" s="58" t="s">
        <v>2308</v>
      </c>
      <c r="D753" s="6" t="s">
        <v>1911</v>
      </c>
      <c r="E753" s="6" t="s">
        <v>2210</v>
      </c>
      <c r="F753" s="6" t="s">
        <v>30</v>
      </c>
      <c r="G753" s="6" t="s">
        <v>2261</v>
      </c>
      <c r="H753" s="56" t="s">
        <v>2262</v>
      </c>
      <c r="I753" s="6" t="s">
        <v>30</v>
      </c>
      <c r="J753" s="6" t="s">
        <v>2263</v>
      </c>
      <c r="K753" s="54">
        <v>1.0327999999999999</v>
      </c>
      <c r="L753" s="56" t="str">
        <f t="shared" si="101"/>
        <v>16984</v>
      </c>
      <c r="M753" s="55"/>
      <c r="N753" s="8">
        <f t="shared" si="94"/>
        <v>203.832616</v>
      </c>
      <c r="O753" s="8">
        <f t="shared" si="95"/>
        <v>161.110928</v>
      </c>
      <c r="P753" s="8">
        <f t="shared" si="96"/>
        <v>60.953488</v>
      </c>
      <c r="Q753" s="51"/>
      <c r="R753" s="8">
        <f t="shared" si="97"/>
        <v>1462.8837120000001</v>
      </c>
      <c r="S753" s="8">
        <f t="shared" si="98"/>
        <v>469.67344000000003</v>
      </c>
      <c r="T753" s="8">
        <f t="shared" si="99"/>
        <v>1068.5227199999999</v>
      </c>
    </row>
    <row r="754" spans="1:20">
      <c r="A754" s="57">
        <v>99914</v>
      </c>
      <c r="B754" s="58" t="s">
        <v>2309</v>
      </c>
      <c r="C754" s="58" t="s">
        <v>2310</v>
      </c>
      <c r="D754" s="6" t="s">
        <v>1185</v>
      </c>
      <c r="E754" s="6" t="s">
        <v>2210</v>
      </c>
      <c r="F754" s="6" t="s">
        <v>24</v>
      </c>
      <c r="G754" s="6" t="s">
        <v>2211</v>
      </c>
      <c r="H754" s="56">
        <v>99914</v>
      </c>
      <c r="I754" s="6" t="s">
        <v>24</v>
      </c>
      <c r="J754" s="6" t="s">
        <v>2211</v>
      </c>
      <c r="K754" s="54">
        <v>0.83260000000000001</v>
      </c>
      <c r="L754" s="56">
        <f t="shared" si="101"/>
        <v>99914</v>
      </c>
      <c r="M754" s="55"/>
      <c r="N754" s="8">
        <f t="shared" si="94"/>
        <v>176.41122200000001</v>
      </c>
      <c r="O754" s="8">
        <f t="shared" si="95"/>
        <v>139.437276</v>
      </c>
      <c r="P754" s="8">
        <f t="shared" si="96"/>
        <v>52.753295999999999</v>
      </c>
      <c r="Q754" s="51"/>
      <c r="R754" s="8">
        <f t="shared" si="97"/>
        <v>1266.0791039999999</v>
      </c>
      <c r="S754" s="8">
        <f t="shared" si="98"/>
        <v>419.66348000000005</v>
      </c>
      <c r="T754" s="8">
        <f t="shared" si="99"/>
        <v>934.40873999999997</v>
      </c>
    </row>
    <row r="755" spans="1:20">
      <c r="A755" s="57">
        <v>99914</v>
      </c>
      <c r="B755" s="58" t="s">
        <v>2311</v>
      </c>
      <c r="C755" s="58" t="s">
        <v>2312</v>
      </c>
      <c r="D755" s="6" t="s">
        <v>1543</v>
      </c>
      <c r="E755" s="6" t="s">
        <v>2210</v>
      </c>
      <c r="F755" s="6" t="s">
        <v>24</v>
      </c>
      <c r="G755" s="6" t="s">
        <v>2211</v>
      </c>
      <c r="H755" s="56">
        <v>99914</v>
      </c>
      <c r="I755" s="6" t="s">
        <v>24</v>
      </c>
      <c r="J755" s="6" t="s">
        <v>2211</v>
      </c>
      <c r="K755" s="54">
        <v>0.83260000000000001</v>
      </c>
      <c r="L755" s="56">
        <f t="shared" si="101"/>
        <v>99914</v>
      </c>
      <c r="M755" s="55"/>
      <c r="N755" s="8">
        <f t="shared" si="94"/>
        <v>176.41122200000001</v>
      </c>
      <c r="O755" s="8">
        <f t="shared" si="95"/>
        <v>139.437276</v>
      </c>
      <c r="P755" s="8">
        <f t="shared" si="96"/>
        <v>52.753295999999999</v>
      </c>
      <c r="Q755" s="51"/>
      <c r="R755" s="8">
        <f t="shared" si="97"/>
        <v>1266.0791039999999</v>
      </c>
      <c r="S755" s="8">
        <f t="shared" si="98"/>
        <v>419.66348000000005</v>
      </c>
      <c r="T755" s="8">
        <f t="shared" si="99"/>
        <v>934.40873999999997</v>
      </c>
    </row>
    <row r="756" spans="1:20">
      <c r="A756" s="57">
        <v>99914</v>
      </c>
      <c r="B756" s="58" t="s">
        <v>2313</v>
      </c>
      <c r="C756" s="58" t="s">
        <v>2314</v>
      </c>
      <c r="D756" s="6" t="s">
        <v>1921</v>
      </c>
      <c r="E756" s="6" t="s">
        <v>2210</v>
      </c>
      <c r="F756" s="6" t="s">
        <v>24</v>
      </c>
      <c r="G756" s="6" t="s">
        <v>2211</v>
      </c>
      <c r="H756" s="56">
        <v>99914</v>
      </c>
      <c r="I756" s="6" t="s">
        <v>24</v>
      </c>
      <c r="J756" s="6" t="s">
        <v>2211</v>
      </c>
      <c r="K756" s="54">
        <v>0.83260000000000001</v>
      </c>
      <c r="L756" s="56">
        <f t="shared" si="101"/>
        <v>99914</v>
      </c>
      <c r="M756" s="55"/>
      <c r="N756" s="8">
        <f t="shared" si="94"/>
        <v>176.41122200000001</v>
      </c>
      <c r="O756" s="8">
        <f t="shared" si="95"/>
        <v>139.437276</v>
      </c>
      <c r="P756" s="8">
        <f t="shared" si="96"/>
        <v>52.753295999999999</v>
      </c>
      <c r="Q756" s="51"/>
      <c r="R756" s="8">
        <f t="shared" si="97"/>
        <v>1266.0791039999999</v>
      </c>
      <c r="S756" s="8">
        <f t="shared" si="98"/>
        <v>419.66348000000005</v>
      </c>
      <c r="T756" s="8">
        <f t="shared" si="99"/>
        <v>934.40873999999997</v>
      </c>
    </row>
    <row r="757" spans="1:20">
      <c r="A757" s="57">
        <v>99914</v>
      </c>
      <c r="B757" s="58" t="s">
        <v>2315</v>
      </c>
      <c r="C757" s="58" t="s">
        <v>2316</v>
      </c>
      <c r="D757" s="6" t="s">
        <v>2317</v>
      </c>
      <c r="E757" s="6" t="s">
        <v>2210</v>
      </c>
      <c r="F757" s="6" t="s">
        <v>24</v>
      </c>
      <c r="G757" s="6" t="s">
        <v>2211</v>
      </c>
      <c r="H757" s="56">
        <v>99914</v>
      </c>
      <c r="I757" s="6" t="s">
        <v>24</v>
      </c>
      <c r="J757" s="6" t="s">
        <v>2211</v>
      </c>
      <c r="K757" s="54">
        <v>0.83260000000000001</v>
      </c>
      <c r="L757" s="56">
        <f t="shared" si="101"/>
        <v>99914</v>
      </c>
      <c r="M757" s="55"/>
      <c r="N757" s="8">
        <f t="shared" si="94"/>
        <v>176.41122200000001</v>
      </c>
      <c r="O757" s="8">
        <f t="shared" si="95"/>
        <v>139.437276</v>
      </c>
      <c r="P757" s="8">
        <f t="shared" si="96"/>
        <v>52.753295999999999</v>
      </c>
      <c r="Q757" s="51"/>
      <c r="R757" s="8">
        <f t="shared" si="97"/>
        <v>1266.0791039999999</v>
      </c>
      <c r="S757" s="8">
        <f t="shared" si="98"/>
        <v>419.66348000000005</v>
      </c>
      <c r="T757" s="8">
        <f t="shared" si="99"/>
        <v>934.40873999999997</v>
      </c>
    </row>
    <row r="758" spans="1:20">
      <c r="A758" s="57">
        <v>19340</v>
      </c>
      <c r="B758" s="58" t="s">
        <v>2318</v>
      </c>
      <c r="C758" s="58" t="s">
        <v>2319</v>
      </c>
      <c r="D758" s="6" t="s">
        <v>207</v>
      </c>
      <c r="E758" s="6" t="s">
        <v>2210</v>
      </c>
      <c r="F758" s="6" t="s">
        <v>30</v>
      </c>
      <c r="G758" s="6" t="s">
        <v>2028</v>
      </c>
      <c r="H758" s="56" t="s">
        <v>2029</v>
      </c>
      <c r="I758" s="6" t="s">
        <v>30</v>
      </c>
      <c r="J758" s="6" t="s">
        <v>2028</v>
      </c>
      <c r="K758" s="54">
        <v>0.86060000000000003</v>
      </c>
      <c r="L758" s="56" t="str">
        <f t="shared" si="101"/>
        <v>19340</v>
      </c>
      <c r="M758" s="55"/>
      <c r="N758" s="8">
        <f t="shared" si="94"/>
        <v>180.24638200000001</v>
      </c>
      <c r="O758" s="8">
        <f t="shared" si="95"/>
        <v>142.46855600000001</v>
      </c>
      <c r="P758" s="8">
        <f t="shared" si="96"/>
        <v>53.900176000000002</v>
      </c>
      <c r="Q758" s="51"/>
      <c r="R758" s="8">
        <f t="shared" si="97"/>
        <v>1293.6042240000002</v>
      </c>
      <c r="S758" s="8">
        <f t="shared" si="98"/>
        <v>426.65788000000003</v>
      </c>
      <c r="T758" s="8">
        <f t="shared" si="99"/>
        <v>953.16593999999998</v>
      </c>
    </row>
    <row r="759" spans="1:20">
      <c r="A759" s="57">
        <v>99914</v>
      </c>
      <c r="B759" s="58" t="s">
        <v>2320</v>
      </c>
      <c r="C759" s="58" t="s">
        <v>2321</v>
      </c>
      <c r="D759" s="6" t="s">
        <v>2322</v>
      </c>
      <c r="E759" s="6" t="s">
        <v>2210</v>
      </c>
      <c r="F759" s="6" t="s">
        <v>24</v>
      </c>
      <c r="G759" s="6" t="s">
        <v>2211</v>
      </c>
      <c r="H759" s="56">
        <v>99914</v>
      </c>
      <c r="I759" s="6" t="s">
        <v>24</v>
      </c>
      <c r="J759" s="6" t="s">
        <v>2211</v>
      </c>
      <c r="K759" s="54">
        <v>0.83260000000000001</v>
      </c>
      <c r="L759" s="56">
        <f t="shared" si="101"/>
        <v>99914</v>
      </c>
      <c r="M759" s="55"/>
      <c r="N759" s="8">
        <f t="shared" si="94"/>
        <v>176.41122200000001</v>
      </c>
      <c r="O759" s="8">
        <f t="shared" si="95"/>
        <v>139.437276</v>
      </c>
      <c r="P759" s="8">
        <f t="shared" si="96"/>
        <v>52.753295999999999</v>
      </c>
      <c r="Q759" s="51"/>
      <c r="R759" s="8">
        <f t="shared" si="97"/>
        <v>1266.0791039999999</v>
      </c>
      <c r="S759" s="8">
        <f t="shared" si="98"/>
        <v>419.66348000000005</v>
      </c>
      <c r="T759" s="8">
        <f t="shared" si="99"/>
        <v>934.40873999999997</v>
      </c>
    </row>
    <row r="760" spans="1:20">
      <c r="A760" s="57">
        <v>16060</v>
      </c>
      <c r="B760" s="58" t="s">
        <v>2323</v>
      </c>
      <c r="C760" s="58" t="s">
        <v>2324</v>
      </c>
      <c r="D760" s="6" t="s">
        <v>213</v>
      </c>
      <c r="E760" s="6" t="s">
        <v>2210</v>
      </c>
      <c r="F760" s="6" t="s">
        <v>30</v>
      </c>
      <c r="G760" s="6" t="s">
        <v>2325</v>
      </c>
      <c r="H760" s="56" t="s">
        <v>1826</v>
      </c>
      <c r="I760" s="6" t="s">
        <v>30</v>
      </c>
      <c r="J760" s="6" t="s">
        <v>2325</v>
      </c>
      <c r="K760" s="54">
        <v>0.82130000000000003</v>
      </c>
      <c r="L760" s="56" t="str">
        <f t="shared" si="101"/>
        <v>16060</v>
      </c>
      <c r="M760" s="55"/>
      <c r="N760" s="8">
        <f t="shared" si="94"/>
        <v>174.863461</v>
      </c>
      <c r="O760" s="8">
        <f t="shared" si="95"/>
        <v>138.21393799999998</v>
      </c>
      <c r="P760" s="8">
        <f t="shared" si="96"/>
        <v>52.290447999999998</v>
      </c>
      <c r="Q760" s="51"/>
      <c r="R760" s="8">
        <f t="shared" si="97"/>
        <v>1254.9707519999999</v>
      </c>
      <c r="S760" s="8">
        <f t="shared" si="98"/>
        <v>416.84073999999998</v>
      </c>
      <c r="T760" s="8">
        <f t="shared" si="99"/>
        <v>926.83886999999993</v>
      </c>
    </row>
    <row r="761" spans="1:20">
      <c r="A761" s="57">
        <v>99914</v>
      </c>
      <c r="B761" s="58" t="s">
        <v>2326</v>
      </c>
      <c r="C761" s="58" t="s">
        <v>2327</v>
      </c>
      <c r="D761" s="6" t="s">
        <v>1569</v>
      </c>
      <c r="E761" s="6" t="s">
        <v>2210</v>
      </c>
      <c r="F761" s="6" t="s">
        <v>24</v>
      </c>
      <c r="G761" s="6" t="s">
        <v>2211</v>
      </c>
      <c r="H761" s="56">
        <v>99914</v>
      </c>
      <c r="I761" s="6" t="s">
        <v>24</v>
      </c>
      <c r="J761" s="6" t="s">
        <v>2211</v>
      </c>
      <c r="K761" s="54">
        <v>0.83260000000000001</v>
      </c>
      <c r="L761" s="56">
        <f t="shared" si="101"/>
        <v>99914</v>
      </c>
      <c r="M761" s="55"/>
      <c r="N761" s="8">
        <f t="shared" si="94"/>
        <v>176.41122200000001</v>
      </c>
      <c r="O761" s="8">
        <f t="shared" si="95"/>
        <v>139.437276</v>
      </c>
      <c r="P761" s="8">
        <f t="shared" si="96"/>
        <v>52.753295999999999</v>
      </c>
      <c r="Q761" s="51"/>
      <c r="R761" s="8">
        <f t="shared" si="97"/>
        <v>1266.0791039999999</v>
      </c>
      <c r="S761" s="8">
        <f t="shared" si="98"/>
        <v>419.66348000000005</v>
      </c>
      <c r="T761" s="8">
        <f t="shared" si="99"/>
        <v>934.40873999999997</v>
      </c>
    </row>
    <row r="762" spans="1:20">
      <c r="A762" s="57">
        <v>99914</v>
      </c>
      <c r="B762" s="58" t="s">
        <v>2328</v>
      </c>
      <c r="C762" s="58" t="s">
        <v>2329</v>
      </c>
      <c r="D762" s="6" t="s">
        <v>216</v>
      </c>
      <c r="E762" s="6" t="s">
        <v>2210</v>
      </c>
      <c r="F762" s="6" t="s">
        <v>24</v>
      </c>
      <c r="G762" s="6" t="s">
        <v>2211</v>
      </c>
      <c r="H762" s="56">
        <v>99914</v>
      </c>
      <c r="I762" s="6" t="s">
        <v>24</v>
      </c>
      <c r="J762" s="6" t="s">
        <v>2211</v>
      </c>
      <c r="K762" s="54">
        <v>0.83260000000000001</v>
      </c>
      <c r="L762" s="56">
        <f t="shared" si="101"/>
        <v>99914</v>
      </c>
      <c r="M762" s="55"/>
      <c r="N762" s="8">
        <f t="shared" si="94"/>
        <v>176.41122200000001</v>
      </c>
      <c r="O762" s="8">
        <f t="shared" si="95"/>
        <v>139.437276</v>
      </c>
      <c r="P762" s="8">
        <f t="shared" si="96"/>
        <v>52.753295999999999</v>
      </c>
      <c r="Q762" s="51"/>
      <c r="R762" s="8">
        <f t="shared" si="97"/>
        <v>1266.0791039999999</v>
      </c>
      <c r="S762" s="8">
        <f t="shared" si="98"/>
        <v>419.66348000000005</v>
      </c>
      <c r="T762" s="8">
        <f t="shared" si="99"/>
        <v>934.40873999999997</v>
      </c>
    </row>
    <row r="763" spans="1:20">
      <c r="A763" s="57">
        <v>41180</v>
      </c>
      <c r="B763" s="58" t="s">
        <v>867</v>
      </c>
      <c r="C763" s="58" t="s">
        <v>2330</v>
      </c>
      <c r="D763" s="6" t="s">
        <v>2331</v>
      </c>
      <c r="E763" s="6" t="s">
        <v>2210</v>
      </c>
      <c r="F763" s="6" t="s">
        <v>30</v>
      </c>
      <c r="G763" s="6" t="s">
        <v>2222</v>
      </c>
      <c r="H763" s="56" t="s">
        <v>2223</v>
      </c>
      <c r="I763" s="6" t="s">
        <v>30</v>
      </c>
      <c r="J763" s="6" t="s">
        <v>2222</v>
      </c>
      <c r="K763" s="54">
        <v>0.93500000000000005</v>
      </c>
      <c r="L763" s="56" t="str">
        <f t="shared" si="101"/>
        <v>41180</v>
      </c>
      <c r="M763" s="55"/>
      <c r="N763" s="8">
        <f t="shared" si="94"/>
        <v>190.43695000000002</v>
      </c>
      <c r="O763" s="8">
        <f t="shared" si="95"/>
        <v>150.5231</v>
      </c>
      <c r="P763" s="8">
        <f t="shared" si="96"/>
        <v>56.947600000000001</v>
      </c>
      <c r="Q763" s="51"/>
      <c r="R763" s="8">
        <f t="shared" si="97"/>
        <v>1366.7424000000001</v>
      </c>
      <c r="S763" s="8">
        <f t="shared" si="98"/>
        <v>445.24300000000005</v>
      </c>
      <c r="T763" s="8">
        <f t="shared" si="99"/>
        <v>1003.0065</v>
      </c>
    </row>
    <row r="764" spans="1:20">
      <c r="A764" s="57">
        <v>99914</v>
      </c>
      <c r="B764" s="58" t="s">
        <v>2332</v>
      </c>
      <c r="C764" s="58" t="s">
        <v>2333</v>
      </c>
      <c r="D764" s="6" t="s">
        <v>2334</v>
      </c>
      <c r="E764" s="6" t="s">
        <v>2210</v>
      </c>
      <c r="F764" s="6" t="s">
        <v>24</v>
      </c>
      <c r="G764" s="6" t="s">
        <v>2211</v>
      </c>
      <c r="H764" s="56">
        <v>99914</v>
      </c>
      <c r="I764" s="6" t="s">
        <v>24</v>
      </c>
      <c r="J764" s="6" t="s">
        <v>2211</v>
      </c>
      <c r="K764" s="54">
        <v>0.83260000000000001</v>
      </c>
      <c r="L764" s="56">
        <f t="shared" si="101"/>
        <v>99914</v>
      </c>
      <c r="M764" s="55"/>
      <c r="N764" s="8">
        <f t="shared" si="94"/>
        <v>176.41122200000001</v>
      </c>
      <c r="O764" s="8">
        <f t="shared" si="95"/>
        <v>139.437276</v>
      </c>
      <c r="P764" s="8">
        <f t="shared" si="96"/>
        <v>52.753295999999999</v>
      </c>
      <c r="Q764" s="51"/>
      <c r="R764" s="8">
        <f t="shared" si="97"/>
        <v>1266.0791039999999</v>
      </c>
      <c r="S764" s="8">
        <f t="shared" si="98"/>
        <v>419.66348000000005</v>
      </c>
      <c r="T764" s="8">
        <f t="shared" si="99"/>
        <v>934.40873999999997</v>
      </c>
    </row>
    <row r="765" spans="1:20">
      <c r="A765" s="81">
        <v>99914</v>
      </c>
      <c r="B765" s="82" t="s">
        <v>2335</v>
      </c>
      <c r="C765" s="82" t="s">
        <v>2336</v>
      </c>
      <c r="D765" s="83" t="s">
        <v>432</v>
      </c>
      <c r="E765" s="83" t="s">
        <v>2210</v>
      </c>
      <c r="F765" s="83" t="s">
        <v>24</v>
      </c>
      <c r="G765" s="83" t="s">
        <v>2211</v>
      </c>
      <c r="H765" s="84" t="s">
        <v>1826</v>
      </c>
      <c r="I765" s="83" t="s">
        <v>30</v>
      </c>
      <c r="J765" s="83" t="s">
        <v>2325</v>
      </c>
      <c r="K765" s="85">
        <v>0.82130000000000003</v>
      </c>
      <c r="L765" s="84" t="str">
        <f t="shared" si="101"/>
        <v>16060</v>
      </c>
      <c r="M765" s="55"/>
      <c r="N765" s="86">
        <f t="shared" si="94"/>
        <v>174.863461</v>
      </c>
      <c r="O765" s="86">
        <f t="shared" si="95"/>
        <v>138.21393799999998</v>
      </c>
      <c r="P765" s="86">
        <f t="shared" si="96"/>
        <v>52.290447999999998</v>
      </c>
      <c r="Q765" s="51"/>
      <c r="R765" s="86">
        <f t="shared" si="97"/>
        <v>1254.9707519999999</v>
      </c>
      <c r="S765" s="86">
        <f t="shared" si="98"/>
        <v>416.84073999999998</v>
      </c>
      <c r="T765" s="86">
        <f t="shared" si="99"/>
        <v>926.83886999999993</v>
      </c>
    </row>
    <row r="766" spans="1:20">
      <c r="A766" s="57">
        <v>20994</v>
      </c>
      <c r="B766" s="58" t="s">
        <v>2337</v>
      </c>
      <c r="C766" s="58" t="s">
        <v>2338</v>
      </c>
      <c r="D766" s="6" t="s">
        <v>2339</v>
      </c>
      <c r="E766" s="6" t="s">
        <v>2210</v>
      </c>
      <c r="F766" s="6" t="s">
        <v>30</v>
      </c>
      <c r="G766" s="6" t="s">
        <v>2271</v>
      </c>
      <c r="H766" s="56" t="s">
        <v>2272</v>
      </c>
      <c r="I766" s="6" t="s">
        <v>30</v>
      </c>
      <c r="J766" s="6" t="s">
        <v>2271</v>
      </c>
      <c r="K766" s="54">
        <v>1.0596000000000001</v>
      </c>
      <c r="L766" s="56" t="str">
        <f t="shared" si="101"/>
        <v>20994</v>
      </c>
      <c r="M766" s="55"/>
      <c r="N766" s="8">
        <f t="shared" si="94"/>
        <v>207.50341200000003</v>
      </c>
      <c r="O766" s="8">
        <f t="shared" si="95"/>
        <v>164.01229599999999</v>
      </c>
      <c r="P766" s="8">
        <f t="shared" si="96"/>
        <v>62.051216000000004</v>
      </c>
      <c r="Q766" s="51"/>
      <c r="R766" s="8">
        <f t="shared" si="97"/>
        <v>1489.229184</v>
      </c>
      <c r="S766" s="8">
        <f t="shared" si="98"/>
        <v>476.36808000000002</v>
      </c>
      <c r="T766" s="8">
        <f t="shared" si="99"/>
        <v>1086.47604</v>
      </c>
    </row>
    <row r="767" spans="1:20">
      <c r="A767" s="57">
        <v>28100</v>
      </c>
      <c r="B767" s="58" t="s">
        <v>2340</v>
      </c>
      <c r="C767" s="58" t="s">
        <v>2341</v>
      </c>
      <c r="D767" s="6" t="s">
        <v>2342</v>
      </c>
      <c r="E767" s="6" t="s">
        <v>2210</v>
      </c>
      <c r="F767" s="6" t="s">
        <v>30</v>
      </c>
      <c r="G767" s="6" t="s">
        <v>2343</v>
      </c>
      <c r="H767" s="56" t="s">
        <v>2344</v>
      </c>
      <c r="I767" s="6" t="s">
        <v>30</v>
      </c>
      <c r="J767" s="6" t="s">
        <v>2343</v>
      </c>
      <c r="K767" s="54">
        <v>0.91</v>
      </c>
      <c r="L767" s="56" t="str">
        <f t="shared" si="101"/>
        <v>28100</v>
      </c>
      <c r="M767" s="55"/>
      <c r="N767" s="8">
        <f t="shared" si="94"/>
        <v>187.0127</v>
      </c>
      <c r="O767" s="8">
        <f t="shared" si="95"/>
        <v>147.81659999999999</v>
      </c>
      <c r="P767" s="8">
        <f t="shared" si="96"/>
        <v>55.9236</v>
      </c>
      <c r="Q767" s="51"/>
      <c r="R767" s="8">
        <f t="shared" si="97"/>
        <v>1342.1664000000001</v>
      </c>
      <c r="S767" s="8">
        <f t="shared" si="98"/>
        <v>438.99800000000005</v>
      </c>
      <c r="T767" s="8">
        <f t="shared" si="99"/>
        <v>986.25900000000001</v>
      </c>
    </row>
    <row r="768" spans="1:20">
      <c r="A768" s="57">
        <v>16974</v>
      </c>
      <c r="B768" s="58" t="s">
        <v>2345</v>
      </c>
      <c r="C768" s="58" t="s">
        <v>2346</v>
      </c>
      <c r="D768" s="6" t="s">
        <v>2347</v>
      </c>
      <c r="E768" s="6" t="s">
        <v>2210</v>
      </c>
      <c r="F768" s="6" t="s">
        <v>30</v>
      </c>
      <c r="G768" s="6" t="s">
        <v>2261</v>
      </c>
      <c r="H768" s="56" t="s">
        <v>2272</v>
      </c>
      <c r="I768" s="6" t="s">
        <v>30</v>
      </c>
      <c r="J768" s="6" t="s">
        <v>2271</v>
      </c>
      <c r="K768" s="54">
        <v>1.0596000000000001</v>
      </c>
      <c r="L768" s="56" t="str">
        <f t="shared" si="101"/>
        <v>20994</v>
      </c>
      <c r="M768" s="55"/>
      <c r="N768" s="8">
        <f t="shared" si="94"/>
        <v>207.50341200000003</v>
      </c>
      <c r="O768" s="8">
        <f t="shared" si="95"/>
        <v>164.01229599999999</v>
      </c>
      <c r="P768" s="8">
        <f t="shared" si="96"/>
        <v>62.051216000000004</v>
      </c>
      <c r="Q768" s="51"/>
      <c r="R768" s="8">
        <f t="shared" si="97"/>
        <v>1489.229184</v>
      </c>
      <c r="S768" s="8">
        <f t="shared" si="98"/>
        <v>476.36808000000002</v>
      </c>
      <c r="T768" s="8">
        <f t="shared" si="99"/>
        <v>1086.47604</v>
      </c>
    </row>
    <row r="769" spans="1:20">
      <c r="A769" s="57">
        <v>99914</v>
      </c>
      <c r="B769" s="58" t="s">
        <v>2348</v>
      </c>
      <c r="C769" s="58" t="s">
        <v>2349</v>
      </c>
      <c r="D769" s="6" t="s">
        <v>2350</v>
      </c>
      <c r="E769" s="6" t="s">
        <v>2210</v>
      </c>
      <c r="F769" s="6" t="s">
        <v>24</v>
      </c>
      <c r="G769" s="6" t="s">
        <v>2211</v>
      </c>
      <c r="H769" s="56">
        <v>99914</v>
      </c>
      <c r="I769" s="6" t="s">
        <v>24</v>
      </c>
      <c r="J769" s="6" t="s">
        <v>2211</v>
      </c>
      <c r="K769" s="54">
        <v>0.83260000000000001</v>
      </c>
      <c r="L769" s="56">
        <f t="shared" si="101"/>
        <v>99914</v>
      </c>
      <c r="M769" s="55"/>
      <c r="N769" s="8">
        <f t="shared" si="94"/>
        <v>176.41122200000001</v>
      </c>
      <c r="O769" s="8">
        <f t="shared" si="95"/>
        <v>139.437276</v>
      </c>
      <c r="P769" s="8">
        <f t="shared" si="96"/>
        <v>52.753295999999999</v>
      </c>
      <c r="Q769" s="51"/>
      <c r="R769" s="8">
        <f t="shared" si="97"/>
        <v>1266.0791039999999</v>
      </c>
      <c r="S769" s="8">
        <f t="shared" si="98"/>
        <v>419.66348000000005</v>
      </c>
      <c r="T769" s="8">
        <f t="shared" si="99"/>
        <v>934.40873999999997</v>
      </c>
    </row>
    <row r="770" spans="1:20">
      <c r="A770" s="57">
        <v>99914</v>
      </c>
      <c r="B770" s="58" t="s">
        <v>2351</v>
      </c>
      <c r="C770" s="58" t="s">
        <v>2352</v>
      </c>
      <c r="D770" s="6" t="s">
        <v>2353</v>
      </c>
      <c r="E770" s="6" t="s">
        <v>2210</v>
      </c>
      <c r="F770" s="6" t="s">
        <v>24</v>
      </c>
      <c r="G770" s="6" t="s">
        <v>2211</v>
      </c>
      <c r="H770" s="56">
        <v>99914</v>
      </c>
      <c r="I770" s="6" t="s">
        <v>24</v>
      </c>
      <c r="J770" s="6" t="s">
        <v>2211</v>
      </c>
      <c r="K770" s="54">
        <v>0.83260000000000001</v>
      </c>
      <c r="L770" s="56">
        <f t="shared" si="101"/>
        <v>99914</v>
      </c>
      <c r="M770" s="55"/>
      <c r="N770" s="8">
        <f t="shared" si="94"/>
        <v>176.41122200000001</v>
      </c>
      <c r="O770" s="8">
        <f t="shared" si="95"/>
        <v>139.437276</v>
      </c>
      <c r="P770" s="8">
        <f t="shared" si="96"/>
        <v>52.753295999999999</v>
      </c>
      <c r="Q770" s="51"/>
      <c r="R770" s="8">
        <f t="shared" si="97"/>
        <v>1266.0791039999999</v>
      </c>
      <c r="S770" s="8">
        <f t="shared" si="98"/>
        <v>419.66348000000005</v>
      </c>
      <c r="T770" s="8">
        <f t="shared" si="99"/>
        <v>934.40873999999997</v>
      </c>
    </row>
    <row r="771" spans="1:20">
      <c r="A771" s="57">
        <v>29404</v>
      </c>
      <c r="B771" s="58" t="s">
        <v>2354</v>
      </c>
      <c r="C771" s="58" t="s">
        <v>2355</v>
      </c>
      <c r="D771" s="6" t="s">
        <v>674</v>
      </c>
      <c r="E771" s="6" t="s">
        <v>2210</v>
      </c>
      <c r="F771" s="6" t="s">
        <v>30</v>
      </c>
      <c r="G771" s="6" t="s">
        <v>2356</v>
      </c>
      <c r="H771" s="56" t="s">
        <v>2357</v>
      </c>
      <c r="I771" s="6" t="s">
        <v>30</v>
      </c>
      <c r="J771" s="6" t="s">
        <v>2356</v>
      </c>
      <c r="K771" s="54">
        <v>1.0227999999999999</v>
      </c>
      <c r="L771" s="56" t="str">
        <f t="shared" si="101"/>
        <v>29404</v>
      </c>
      <c r="M771" s="55"/>
      <c r="N771" s="8">
        <f t="shared" si="94"/>
        <v>202.46291600000001</v>
      </c>
      <c r="O771" s="8">
        <f t="shared" si="95"/>
        <v>160.02832799999999</v>
      </c>
      <c r="P771" s="8">
        <f t="shared" si="96"/>
        <v>60.543887999999995</v>
      </c>
      <c r="Q771" s="51"/>
      <c r="R771" s="8">
        <f t="shared" si="97"/>
        <v>1453.053312</v>
      </c>
      <c r="S771" s="8">
        <f t="shared" si="98"/>
        <v>467.17543999999998</v>
      </c>
      <c r="T771" s="8">
        <f t="shared" si="99"/>
        <v>1061.8237199999999</v>
      </c>
    </row>
    <row r="772" spans="1:20">
      <c r="A772" s="57">
        <v>99914</v>
      </c>
      <c r="B772" s="58" t="s">
        <v>2358</v>
      </c>
      <c r="C772" s="58" t="s">
        <v>2359</v>
      </c>
      <c r="D772" s="6" t="s">
        <v>225</v>
      </c>
      <c r="E772" s="6" t="s">
        <v>2210</v>
      </c>
      <c r="F772" s="6" t="s">
        <v>24</v>
      </c>
      <c r="G772" s="6" t="s">
        <v>2211</v>
      </c>
      <c r="H772" s="56">
        <v>99914</v>
      </c>
      <c r="I772" s="6" t="s">
        <v>24</v>
      </c>
      <c r="J772" s="6" t="s">
        <v>2211</v>
      </c>
      <c r="K772" s="54">
        <v>0.83260000000000001</v>
      </c>
      <c r="L772" s="56">
        <f t="shared" si="101"/>
        <v>99914</v>
      </c>
      <c r="M772" s="55"/>
      <c r="N772" s="8">
        <f t="shared" si="94"/>
        <v>176.41122200000001</v>
      </c>
      <c r="O772" s="8">
        <f t="shared" si="95"/>
        <v>139.437276</v>
      </c>
      <c r="P772" s="8">
        <f t="shared" si="96"/>
        <v>52.753295999999999</v>
      </c>
      <c r="Q772" s="51"/>
      <c r="R772" s="8">
        <f t="shared" si="97"/>
        <v>1266.0791039999999</v>
      </c>
      <c r="S772" s="8">
        <f t="shared" si="98"/>
        <v>419.66348000000005</v>
      </c>
      <c r="T772" s="8">
        <f t="shared" si="99"/>
        <v>934.40873999999997</v>
      </c>
    </row>
    <row r="773" spans="1:20">
      <c r="A773" s="57">
        <v>99914</v>
      </c>
      <c r="B773" s="58" t="s">
        <v>2360</v>
      </c>
      <c r="C773" s="58" t="s">
        <v>2361</v>
      </c>
      <c r="D773" s="6" t="s">
        <v>230</v>
      </c>
      <c r="E773" s="6" t="s">
        <v>2210</v>
      </c>
      <c r="F773" s="6" t="s">
        <v>24</v>
      </c>
      <c r="G773" s="6" t="s">
        <v>2211</v>
      </c>
      <c r="H773" s="56">
        <v>99914</v>
      </c>
      <c r="I773" s="6" t="s">
        <v>24</v>
      </c>
      <c r="J773" s="6" t="s">
        <v>2211</v>
      </c>
      <c r="K773" s="54">
        <v>0.83260000000000001</v>
      </c>
      <c r="L773" s="56">
        <f t="shared" si="101"/>
        <v>99914</v>
      </c>
      <c r="M773" s="55"/>
      <c r="N773" s="8">
        <f t="shared" si="94"/>
        <v>176.41122200000001</v>
      </c>
      <c r="O773" s="8">
        <f t="shared" si="95"/>
        <v>139.437276</v>
      </c>
      <c r="P773" s="8">
        <f t="shared" si="96"/>
        <v>52.753295999999999</v>
      </c>
      <c r="Q773" s="51"/>
      <c r="R773" s="8">
        <f t="shared" si="97"/>
        <v>1266.0791039999999</v>
      </c>
      <c r="S773" s="8">
        <f t="shared" si="98"/>
        <v>419.66348000000005</v>
      </c>
      <c r="T773" s="8">
        <f t="shared" si="99"/>
        <v>934.40873999999997</v>
      </c>
    </row>
    <row r="774" spans="1:20">
      <c r="A774" s="57">
        <v>99914</v>
      </c>
      <c r="B774" s="58" t="s">
        <v>2362</v>
      </c>
      <c r="C774" s="58" t="s">
        <v>2363</v>
      </c>
      <c r="D774" s="6" t="s">
        <v>2364</v>
      </c>
      <c r="E774" s="6" t="s">
        <v>2210</v>
      </c>
      <c r="F774" s="6" t="s">
        <v>24</v>
      </c>
      <c r="G774" s="6" t="s">
        <v>2211</v>
      </c>
      <c r="H774" s="56">
        <v>99914</v>
      </c>
      <c r="I774" s="6" t="s">
        <v>24</v>
      </c>
      <c r="J774" s="6" t="s">
        <v>2211</v>
      </c>
      <c r="K774" s="54">
        <v>0.83260000000000001</v>
      </c>
      <c r="L774" s="56">
        <f t="shared" ref="L774:L805" si="102">H774</f>
        <v>99914</v>
      </c>
      <c r="M774" s="55"/>
      <c r="N774" s="8">
        <f t="shared" si="94"/>
        <v>176.41122200000001</v>
      </c>
      <c r="O774" s="8">
        <f t="shared" si="95"/>
        <v>139.437276</v>
      </c>
      <c r="P774" s="8">
        <f t="shared" si="96"/>
        <v>52.753295999999999</v>
      </c>
      <c r="Q774" s="51"/>
      <c r="R774" s="8">
        <f t="shared" si="97"/>
        <v>1266.0791039999999</v>
      </c>
      <c r="S774" s="8">
        <f t="shared" si="98"/>
        <v>419.66348000000005</v>
      </c>
      <c r="T774" s="8">
        <f t="shared" si="99"/>
        <v>934.40873999999997</v>
      </c>
    </row>
    <row r="775" spans="1:20">
      <c r="A775" s="57">
        <v>99914</v>
      </c>
      <c r="B775" s="58" t="s">
        <v>2365</v>
      </c>
      <c r="C775" s="58" t="s">
        <v>2366</v>
      </c>
      <c r="D775" s="6" t="s">
        <v>450</v>
      </c>
      <c r="E775" s="6" t="s">
        <v>2210</v>
      </c>
      <c r="F775" s="6" t="s">
        <v>24</v>
      </c>
      <c r="G775" s="6" t="s">
        <v>2211</v>
      </c>
      <c r="H775" s="56">
        <v>99914</v>
      </c>
      <c r="I775" s="6" t="s">
        <v>24</v>
      </c>
      <c r="J775" s="6" t="s">
        <v>2211</v>
      </c>
      <c r="K775" s="54">
        <v>0.83260000000000001</v>
      </c>
      <c r="L775" s="56">
        <f t="shared" si="102"/>
        <v>99914</v>
      </c>
      <c r="M775" s="55"/>
      <c r="N775" s="8">
        <f t="shared" ref="N775:N837" si="103">(K775*136.97)+62.37</f>
        <v>176.41122200000001</v>
      </c>
      <c r="O775" s="8">
        <f t="shared" ref="O775:O837" si="104">(K775*108.26)+49.3</f>
        <v>139.437276</v>
      </c>
      <c r="P775" s="8">
        <f t="shared" ref="P775:P837" si="105">(K775*40.96)+18.65</f>
        <v>52.753295999999999</v>
      </c>
      <c r="Q775" s="51"/>
      <c r="R775" s="8">
        <f t="shared" ref="R775:R837" si="106">((K775*40.96)+18.65)*24</f>
        <v>1266.0791039999999</v>
      </c>
      <c r="S775" s="8">
        <f t="shared" ref="S775:S837" si="107">(K775*249.8)+211.68</f>
        <v>419.66348000000005</v>
      </c>
      <c r="T775" s="8">
        <f t="shared" si="99"/>
        <v>934.40873999999997</v>
      </c>
    </row>
    <row r="776" spans="1:20">
      <c r="A776" s="57">
        <v>19500</v>
      </c>
      <c r="B776" s="58" t="s">
        <v>2367</v>
      </c>
      <c r="C776" s="58" t="s">
        <v>2368</v>
      </c>
      <c r="D776" s="6" t="s">
        <v>243</v>
      </c>
      <c r="E776" s="6" t="s">
        <v>2210</v>
      </c>
      <c r="F776" s="6" t="s">
        <v>30</v>
      </c>
      <c r="G776" s="6" t="s">
        <v>2369</v>
      </c>
      <c r="H776" s="56" t="s">
        <v>2370</v>
      </c>
      <c r="I776" s="6" t="s">
        <v>30</v>
      </c>
      <c r="J776" s="6" t="s">
        <v>2369</v>
      </c>
      <c r="K776" s="54">
        <v>0.83550000000000002</v>
      </c>
      <c r="L776" s="56" t="str">
        <f t="shared" si="102"/>
        <v>19500</v>
      </c>
      <c r="M776" s="55"/>
      <c r="N776" s="8">
        <f t="shared" si="103"/>
        <v>176.808435</v>
      </c>
      <c r="O776" s="8">
        <f t="shared" si="104"/>
        <v>139.75123000000002</v>
      </c>
      <c r="P776" s="8">
        <f t="shared" si="105"/>
        <v>52.872079999999997</v>
      </c>
      <c r="Q776" s="51"/>
      <c r="R776" s="8">
        <f t="shared" si="106"/>
        <v>1268.92992</v>
      </c>
      <c r="S776" s="8">
        <f t="shared" si="107"/>
        <v>420.38790000000006</v>
      </c>
      <c r="T776" s="8">
        <f t="shared" si="99"/>
        <v>936.35145</v>
      </c>
    </row>
    <row r="777" spans="1:20">
      <c r="A777" s="57">
        <v>41180</v>
      </c>
      <c r="B777" s="58" t="s">
        <v>2371</v>
      </c>
      <c r="C777" s="58" t="s">
        <v>2372</v>
      </c>
      <c r="D777" s="6" t="s">
        <v>2373</v>
      </c>
      <c r="E777" s="6" t="s">
        <v>2210</v>
      </c>
      <c r="F777" s="6" t="s">
        <v>30</v>
      </c>
      <c r="G777" s="6" t="s">
        <v>2222</v>
      </c>
      <c r="H777" s="56" t="s">
        <v>2223</v>
      </c>
      <c r="I777" s="6" t="s">
        <v>30</v>
      </c>
      <c r="J777" s="6" t="s">
        <v>2222</v>
      </c>
      <c r="K777" s="54">
        <v>0.93500000000000005</v>
      </c>
      <c r="L777" s="56" t="str">
        <f t="shared" si="102"/>
        <v>41180</v>
      </c>
      <c r="M777" s="55"/>
      <c r="N777" s="8">
        <f t="shared" si="103"/>
        <v>190.43695000000002</v>
      </c>
      <c r="O777" s="8">
        <f t="shared" si="104"/>
        <v>150.5231</v>
      </c>
      <c r="P777" s="8">
        <f t="shared" si="105"/>
        <v>56.947600000000001</v>
      </c>
      <c r="Q777" s="51"/>
      <c r="R777" s="8">
        <f t="shared" si="106"/>
        <v>1366.7424000000001</v>
      </c>
      <c r="S777" s="8">
        <f t="shared" si="107"/>
        <v>445.24300000000005</v>
      </c>
      <c r="T777" s="8">
        <f t="shared" ref="T777:T840" si="108">(K777*669.9)+376.65</f>
        <v>1003.0065</v>
      </c>
    </row>
    <row r="778" spans="1:20">
      <c r="A778" s="57">
        <v>41180</v>
      </c>
      <c r="B778" s="58" t="s">
        <v>2374</v>
      </c>
      <c r="C778" s="58" t="s">
        <v>2375</v>
      </c>
      <c r="D778" s="6" t="s">
        <v>246</v>
      </c>
      <c r="E778" s="6" t="s">
        <v>2210</v>
      </c>
      <c r="F778" s="6" t="s">
        <v>30</v>
      </c>
      <c r="G778" s="6" t="s">
        <v>2222</v>
      </c>
      <c r="H778" s="56" t="s">
        <v>2223</v>
      </c>
      <c r="I778" s="6" t="s">
        <v>30</v>
      </c>
      <c r="J778" s="6" t="s">
        <v>2222</v>
      </c>
      <c r="K778" s="54">
        <v>0.93500000000000005</v>
      </c>
      <c r="L778" s="56" t="str">
        <f t="shared" si="102"/>
        <v>41180</v>
      </c>
      <c r="M778" s="55"/>
      <c r="N778" s="8">
        <f t="shared" si="103"/>
        <v>190.43695000000002</v>
      </c>
      <c r="O778" s="8">
        <f t="shared" si="104"/>
        <v>150.5231</v>
      </c>
      <c r="P778" s="8">
        <f t="shared" si="105"/>
        <v>56.947600000000001</v>
      </c>
      <c r="Q778" s="51"/>
      <c r="R778" s="8">
        <f t="shared" si="106"/>
        <v>1366.7424000000001</v>
      </c>
      <c r="S778" s="8">
        <f t="shared" si="107"/>
        <v>445.24300000000005</v>
      </c>
      <c r="T778" s="8">
        <f t="shared" si="108"/>
        <v>1003.0065</v>
      </c>
    </row>
    <row r="779" spans="1:20">
      <c r="A779" s="57">
        <v>99914</v>
      </c>
      <c r="B779" s="58" t="s">
        <v>2376</v>
      </c>
      <c r="C779" s="58" t="s">
        <v>2377</v>
      </c>
      <c r="D779" s="6" t="s">
        <v>252</v>
      </c>
      <c r="E779" s="6" t="s">
        <v>2210</v>
      </c>
      <c r="F779" s="6" t="s">
        <v>24</v>
      </c>
      <c r="G779" s="6" t="s">
        <v>2211</v>
      </c>
      <c r="H779" s="56">
        <v>99914</v>
      </c>
      <c r="I779" s="6" t="s">
        <v>24</v>
      </c>
      <c r="J779" s="6" t="s">
        <v>2211</v>
      </c>
      <c r="K779" s="54">
        <v>0.83260000000000001</v>
      </c>
      <c r="L779" s="56">
        <f t="shared" si="102"/>
        <v>99914</v>
      </c>
      <c r="M779" s="55"/>
      <c r="N779" s="8">
        <f t="shared" si="103"/>
        <v>176.41122200000001</v>
      </c>
      <c r="O779" s="8">
        <f t="shared" si="104"/>
        <v>139.437276</v>
      </c>
      <c r="P779" s="8">
        <f t="shared" si="105"/>
        <v>52.753295999999999</v>
      </c>
      <c r="Q779" s="51"/>
      <c r="R779" s="8">
        <f t="shared" si="106"/>
        <v>1266.0791039999999</v>
      </c>
      <c r="S779" s="8">
        <f t="shared" si="107"/>
        <v>419.66348000000005</v>
      </c>
      <c r="T779" s="8">
        <f t="shared" si="108"/>
        <v>934.40873999999997</v>
      </c>
    </row>
    <row r="780" spans="1:20">
      <c r="A780" s="57">
        <v>37900</v>
      </c>
      <c r="B780" s="58" t="s">
        <v>2378</v>
      </c>
      <c r="C780" s="58" t="s">
        <v>2379</v>
      </c>
      <c r="D780" s="6" t="s">
        <v>255</v>
      </c>
      <c r="E780" s="6" t="s">
        <v>2210</v>
      </c>
      <c r="F780" s="6" t="s">
        <v>30</v>
      </c>
      <c r="G780" s="6" t="s">
        <v>2301</v>
      </c>
      <c r="H780" s="56" t="s">
        <v>2300</v>
      </c>
      <c r="I780" s="6" t="s">
        <v>30</v>
      </c>
      <c r="J780" s="6" t="s">
        <v>2301</v>
      </c>
      <c r="K780" s="54">
        <v>0.86739999999999995</v>
      </c>
      <c r="L780" s="56" t="str">
        <f t="shared" si="102"/>
        <v>37900</v>
      </c>
      <c r="M780" s="55"/>
      <c r="N780" s="8">
        <f t="shared" si="103"/>
        <v>181.17777799999999</v>
      </c>
      <c r="O780" s="8">
        <f t="shared" si="104"/>
        <v>143.204724</v>
      </c>
      <c r="P780" s="8">
        <f t="shared" si="105"/>
        <v>54.178703999999996</v>
      </c>
      <c r="Q780" s="51"/>
      <c r="R780" s="8">
        <f t="shared" si="106"/>
        <v>1300.288896</v>
      </c>
      <c r="S780" s="8">
        <f t="shared" si="107"/>
        <v>428.35652000000005</v>
      </c>
      <c r="T780" s="8">
        <f t="shared" si="108"/>
        <v>957.72125999999992</v>
      </c>
    </row>
    <row r="781" spans="1:20">
      <c r="A781" s="57">
        <v>99914</v>
      </c>
      <c r="B781" s="58" t="s">
        <v>2380</v>
      </c>
      <c r="C781" s="58" t="s">
        <v>2381</v>
      </c>
      <c r="D781" s="6" t="s">
        <v>2382</v>
      </c>
      <c r="E781" s="6" t="s">
        <v>2210</v>
      </c>
      <c r="F781" s="6" t="s">
        <v>24</v>
      </c>
      <c r="G781" s="6" t="s">
        <v>2211</v>
      </c>
      <c r="H781" s="56">
        <v>99914</v>
      </c>
      <c r="I781" s="6" t="s">
        <v>24</v>
      </c>
      <c r="J781" s="6" t="s">
        <v>2211</v>
      </c>
      <c r="K781" s="54">
        <v>0.83260000000000001</v>
      </c>
      <c r="L781" s="56">
        <f t="shared" si="102"/>
        <v>99914</v>
      </c>
      <c r="M781" s="55"/>
      <c r="N781" s="8">
        <f t="shared" si="103"/>
        <v>176.41122200000001</v>
      </c>
      <c r="O781" s="8">
        <f t="shared" si="104"/>
        <v>139.437276</v>
      </c>
      <c r="P781" s="8">
        <f t="shared" si="105"/>
        <v>52.753295999999999</v>
      </c>
      <c r="Q781" s="51"/>
      <c r="R781" s="8">
        <f t="shared" si="106"/>
        <v>1266.0791039999999</v>
      </c>
      <c r="S781" s="8">
        <f t="shared" si="107"/>
        <v>419.66348000000005</v>
      </c>
      <c r="T781" s="8">
        <f t="shared" si="108"/>
        <v>934.40873999999997</v>
      </c>
    </row>
    <row r="782" spans="1:20">
      <c r="A782" s="57">
        <v>99914</v>
      </c>
      <c r="B782" s="58" t="s">
        <v>2383</v>
      </c>
      <c r="C782" s="58" t="s">
        <v>2384</v>
      </c>
      <c r="D782" s="6" t="s">
        <v>2385</v>
      </c>
      <c r="E782" s="6" t="s">
        <v>2210</v>
      </c>
      <c r="F782" s="6" t="s">
        <v>24</v>
      </c>
      <c r="G782" s="6" t="s">
        <v>2211</v>
      </c>
      <c r="H782" s="56">
        <v>99914</v>
      </c>
      <c r="I782" s="6" t="s">
        <v>24</v>
      </c>
      <c r="J782" s="6" t="s">
        <v>2211</v>
      </c>
      <c r="K782" s="54">
        <v>0.83260000000000001</v>
      </c>
      <c r="L782" s="56">
        <f t="shared" si="102"/>
        <v>99914</v>
      </c>
      <c r="M782" s="55"/>
      <c r="N782" s="8">
        <f t="shared" si="103"/>
        <v>176.41122200000001</v>
      </c>
      <c r="O782" s="8">
        <f t="shared" si="104"/>
        <v>139.437276</v>
      </c>
      <c r="P782" s="8">
        <f t="shared" si="105"/>
        <v>52.753295999999999</v>
      </c>
      <c r="Q782" s="51"/>
      <c r="R782" s="8">
        <f t="shared" si="106"/>
        <v>1266.0791039999999</v>
      </c>
      <c r="S782" s="8">
        <f t="shared" si="107"/>
        <v>419.66348000000005</v>
      </c>
      <c r="T782" s="8">
        <f t="shared" si="108"/>
        <v>934.40873999999997</v>
      </c>
    </row>
    <row r="783" spans="1:20">
      <c r="A783" s="57">
        <v>99914</v>
      </c>
      <c r="B783" s="58" t="s">
        <v>2386</v>
      </c>
      <c r="C783" s="58" t="s">
        <v>2387</v>
      </c>
      <c r="D783" s="6" t="s">
        <v>2388</v>
      </c>
      <c r="E783" s="6" t="s">
        <v>2210</v>
      </c>
      <c r="F783" s="6" t="s">
        <v>24</v>
      </c>
      <c r="G783" s="6" t="s">
        <v>2211</v>
      </c>
      <c r="H783" s="56">
        <v>99914</v>
      </c>
      <c r="I783" s="6" t="s">
        <v>24</v>
      </c>
      <c r="J783" s="6" t="s">
        <v>2211</v>
      </c>
      <c r="K783" s="54">
        <v>0.83260000000000001</v>
      </c>
      <c r="L783" s="56">
        <f t="shared" si="102"/>
        <v>99914</v>
      </c>
      <c r="M783" s="55"/>
      <c r="N783" s="8">
        <f t="shared" si="103"/>
        <v>176.41122200000001</v>
      </c>
      <c r="O783" s="8">
        <f t="shared" si="104"/>
        <v>139.437276</v>
      </c>
      <c r="P783" s="8">
        <f t="shared" si="105"/>
        <v>52.753295999999999</v>
      </c>
      <c r="Q783" s="51"/>
      <c r="R783" s="8">
        <f t="shared" si="106"/>
        <v>1266.0791039999999</v>
      </c>
      <c r="S783" s="8">
        <f t="shared" si="107"/>
        <v>419.66348000000005</v>
      </c>
      <c r="T783" s="8">
        <f t="shared" si="108"/>
        <v>934.40873999999997</v>
      </c>
    </row>
    <row r="784" spans="1:20">
      <c r="A784" s="57">
        <v>16974</v>
      </c>
      <c r="B784" s="58" t="s">
        <v>2389</v>
      </c>
      <c r="C784" s="58" t="s">
        <v>2390</v>
      </c>
      <c r="D784" s="6" t="s">
        <v>2391</v>
      </c>
      <c r="E784" s="6" t="s">
        <v>2210</v>
      </c>
      <c r="F784" s="6" t="s">
        <v>30</v>
      </c>
      <c r="G784" s="6" t="s">
        <v>2261</v>
      </c>
      <c r="H784" s="56" t="s">
        <v>2262</v>
      </c>
      <c r="I784" s="6" t="s">
        <v>30</v>
      </c>
      <c r="J784" s="6" t="s">
        <v>2263</v>
      </c>
      <c r="K784" s="54">
        <v>1.0327999999999999</v>
      </c>
      <c r="L784" s="56" t="str">
        <f t="shared" si="102"/>
        <v>16984</v>
      </c>
      <c r="M784" s="55"/>
      <c r="N784" s="8">
        <f t="shared" si="103"/>
        <v>203.832616</v>
      </c>
      <c r="O784" s="8">
        <f t="shared" si="104"/>
        <v>161.110928</v>
      </c>
      <c r="P784" s="8">
        <f t="shared" si="105"/>
        <v>60.953488</v>
      </c>
      <c r="Q784" s="51"/>
      <c r="R784" s="8">
        <f t="shared" si="106"/>
        <v>1462.8837120000001</v>
      </c>
      <c r="S784" s="8">
        <f t="shared" si="107"/>
        <v>469.67344000000003</v>
      </c>
      <c r="T784" s="8">
        <f t="shared" si="108"/>
        <v>1068.5227199999999</v>
      </c>
    </row>
    <row r="785" spans="1:20">
      <c r="A785" s="57">
        <v>14010</v>
      </c>
      <c r="B785" s="58" t="s">
        <v>2392</v>
      </c>
      <c r="C785" s="58" t="s">
        <v>2393</v>
      </c>
      <c r="D785" s="6" t="s">
        <v>2394</v>
      </c>
      <c r="E785" s="6" t="s">
        <v>2210</v>
      </c>
      <c r="F785" s="6" t="s">
        <v>30</v>
      </c>
      <c r="G785" s="6" t="s">
        <v>2276</v>
      </c>
      <c r="H785" s="56" t="s">
        <v>2212</v>
      </c>
      <c r="I785" s="6" t="s">
        <v>30</v>
      </c>
      <c r="J785" s="6" t="s">
        <v>2276</v>
      </c>
      <c r="K785" s="54">
        <v>0.91469999999999996</v>
      </c>
      <c r="L785" s="56" t="str">
        <f t="shared" si="102"/>
        <v>14010</v>
      </c>
      <c r="M785" s="55"/>
      <c r="N785" s="8">
        <f t="shared" si="103"/>
        <v>187.65645899999998</v>
      </c>
      <c r="O785" s="8">
        <f t="shared" si="104"/>
        <v>148.325422</v>
      </c>
      <c r="P785" s="8">
        <f t="shared" si="105"/>
        <v>56.116112000000001</v>
      </c>
      <c r="Q785" s="51"/>
      <c r="R785" s="8">
        <f t="shared" si="106"/>
        <v>1346.7866880000001</v>
      </c>
      <c r="S785" s="8">
        <f t="shared" si="107"/>
        <v>440.17205999999999</v>
      </c>
      <c r="T785" s="8">
        <f t="shared" si="108"/>
        <v>989.40752999999995</v>
      </c>
    </row>
    <row r="786" spans="1:20">
      <c r="A786" s="57">
        <v>44100</v>
      </c>
      <c r="B786" s="58" t="s">
        <v>2395</v>
      </c>
      <c r="C786" s="58" t="s">
        <v>2396</v>
      </c>
      <c r="D786" s="6" t="s">
        <v>2397</v>
      </c>
      <c r="E786" s="6" t="s">
        <v>2210</v>
      </c>
      <c r="F786" s="6" t="s">
        <v>30</v>
      </c>
      <c r="G786" s="6" t="s">
        <v>2398</v>
      </c>
      <c r="H786" s="56" t="s">
        <v>2399</v>
      </c>
      <c r="I786" s="6" t="s">
        <v>30</v>
      </c>
      <c r="J786" s="6" t="s">
        <v>2398</v>
      </c>
      <c r="K786" s="54">
        <v>0.92879999999999996</v>
      </c>
      <c r="L786" s="56" t="str">
        <f t="shared" si="102"/>
        <v>44100</v>
      </c>
      <c r="M786" s="55"/>
      <c r="N786" s="8">
        <f t="shared" si="103"/>
        <v>189.58773599999998</v>
      </c>
      <c r="O786" s="8">
        <f t="shared" si="104"/>
        <v>149.851888</v>
      </c>
      <c r="P786" s="8">
        <f t="shared" si="105"/>
        <v>56.693647999999996</v>
      </c>
      <c r="Q786" s="51"/>
      <c r="R786" s="8">
        <f t="shared" si="106"/>
        <v>1360.6475519999999</v>
      </c>
      <c r="S786" s="8">
        <f t="shared" si="107"/>
        <v>443.69424000000004</v>
      </c>
      <c r="T786" s="8">
        <f t="shared" si="108"/>
        <v>998.85311999999988</v>
      </c>
    </row>
    <row r="787" spans="1:20">
      <c r="A787" s="57">
        <v>19340</v>
      </c>
      <c r="B787" s="58" t="s">
        <v>2400</v>
      </c>
      <c r="C787" s="58" t="s">
        <v>2401</v>
      </c>
      <c r="D787" s="6" t="s">
        <v>2402</v>
      </c>
      <c r="E787" s="6" t="s">
        <v>2210</v>
      </c>
      <c r="F787" s="6" t="s">
        <v>30</v>
      </c>
      <c r="G787" s="6" t="s">
        <v>2028</v>
      </c>
      <c r="H787" s="56" t="s">
        <v>2029</v>
      </c>
      <c r="I787" s="6" t="s">
        <v>30</v>
      </c>
      <c r="J787" s="6" t="s">
        <v>2028</v>
      </c>
      <c r="K787" s="54">
        <v>0.86060000000000003</v>
      </c>
      <c r="L787" s="56" t="str">
        <f t="shared" si="102"/>
        <v>19340</v>
      </c>
      <c r="M787" s="55"/>
      <c r="N787" s="8">
        <f t="shared" si="103"/>
        <v>180.24638200000001</v>
      </c>
      <c r="O787" s="8">
        <f t="shared" si="104"/>
        <v>142.46855600000001</v>
      </c>
      <c r="P787" s="8">
        <f t="shared" si="105"/>
        <v>53.900176000000002</v>
      </c>
      <c r="Q787" s="51"/>
      <c r="R787" s="8">
        <f t="shared" si="106"/>
        <v>1293.6042240000002</v>
      </c>
      <c r="S787" s="8">
        <f t="shared" si="107"/>
        <v>426.65788000000003</v>
      </c>
      <c r="T787" s="8">
        <f t="shared" si="108"/>
        <v>953.16593999999998</v>
      </c>
    </row>
    <row r="788" spans="1:20">
      <c r="A788" s="57">
        <v>41180</v>
      </c>
      <c r="B788" s="58" t="s">
        <v>2403</v>
      </c>
      <c r="C788" s="58" t="s">
        <v>2404</v>
      </c>
      <c r="D788" s="6" t="s">
        <v>263</v>
      </c>
      <c r="E788" s="6" t="s">
        <v>2210</v>
      </c>
      <c r="F788" s="6" t="s">
        <v>30</v>
      </c>
      <c r="G788" s="6" t="s">
        <v>2222</v>
      </c>
      <c r="H788" s="56" t="s">
        <v>2223</v>
      </c>
      <c r="I788" s="6" t="s">
        <v>30</v>
      </c>
      <c r="J788" s="6" t="s">
        <v>2222</v>
      </c>
      <c r="K788" s="54">
        <v>0.93500000000000005</v>
      </c>
      <c r="L788" s="56" t="str">
        <f t="shared" si="102"/>
        <v>41180</v>
      </c>
      <c r="M788" s="55"/>
      <c r="N788" s="8">
        <f t="shared" si="103"/>
        <v>190.43695000000002</v>
      </c>
      <c r="O788" s="8">
        <f t="shared" si="104"/>
        <v>150.5231</v>
      </c>
      <c r="P788" s="8">
        <f t="shared" si="105"/>
        <v>56.947600000000001</v>
      </c>
      <c r="Q788" s="51"/>
      <c r="R788" s="8">
        <f t="shared" si="106"/>
        <v>1366.7424000000001</v>
      </c>
      <c r="S788" s="8">
        <f t="shared" si="107"/>
        <v>445.24300000000005</v>
      </c>
      <c r="T788" s="8">
        <f t="shared" si="108"/>
        <v>1003.0065</v>
      </c>
    </row>
    <row r="789" spans="1:20">
      <c r="A789" s="57">
        <v>99914</v>
      </c>
      <c r="B789" s="58" t="s">
        <v>2405</v>
      </c>
      <c r="C789" s="58" t="s">
        <v>2406</v>
      </c>
      <c r="D789" s="6" t="s">
        <v>266</v>
      </c>
      <c r="E789" s="6" t="s">
        <v>2210</v>
      </c>
      <c r="F789" s="6" t="s">
        <v>24</v>
      </c>
      <c r="G789" s="6" t="s">
        <v>2211</v>
      </c>
      <c r="H789" s="56">
        <v>99914</v>
      </c>
      <c r="I789" s="6" t="s">
        <v>24</v>
      </c>
      <c r="J789" s="6" t="s">
        <v>2211</v>
      </c>
      <c r="K789" s="54">
        <v>0.83260000000000001</v>
      </c>
      <c r="L789" s="56">
        <f t="shared" si="102"/>
        <v>99914</v>
      </c>
      <c r="M789" s="55"/>
      <c r="N789" s="8">
        <f t="shared" si="103"/>
        <v>176.41122200000001</v>
      </c>
      <c r="O789" s="8">
        <f t="shared" si="104"/>
        <v>139.437276</v>
      </c>
      <c r="P789" s="8">
        <f t="shared" si="105"/>
        <v>52.753295999999999</v>
      </c>
      <c r="Q789" s="51"/>
      <c r="R789" s="8">
        <f t="shared" si="106"/>
        <v>1266.0791039999999</v>
      </c>
      <c r="S789" s="8">
        <f t="shared" si="107"/>
        <v>419.66348000000005</v>
      </c>
      <c r="T789" s="8">
        <f t="shared" si="108"/>
        <v>934.40873999999997</v>
      </c>
    </row>
    <row r="790" spans="1:20">
      <c r="A790" s="57">
        <v>99914</v>
      </c>
      <c r="B790" s="58" t="s">
        <v>2407</v>
      </c>
      <c r="C790" s="58" t="s">
        <v>2408</v>
      </c>
      <c r="D790" s="6" t="s">
        <v>269</v>
      </c>
      <c r="E790" s="6" t="s">
        <v>2210</v>
      </c>
      <c r="F790" s="6" t="s">
        <v>24</v>
      </c>
      <c r="G790" s="6" t="s">
        <v>2211</v>
      </c>
      <c r="H790" s="56">
        <v>99914</v>
      </c>
      <c r="I790" s="6" t="s">
        <v>24</v>
      </c>
      <c r="J790" s="6" t="s">
        <v>2211</v>
      </c>
      <c r="K790" s="54">
        <v>0.83260000000000001</v>
      </c>
      <c r="L790" s="56">
        <f t="shared" si="102"/>
        <v>99914</v>
      </c>
      <c r="M790" s="55"/>
      <c r="N790" s="8">
        <f t="shared" si="103"/>
        <v>176.41122200000001</v>
      </c>
      <c r="O790" s="8">
        <f t="shared" si="104"/>
        <v>139.437276</v>
      </c>
      <c r="P790" s="8">
        <f t="shared" si="105"/>
        <v>52.753295999999999</v>
      </c>
      <c r="Q790" s="51"/>
      <c r="R790" s="8">
        <f t="shared" si="106"/>
        <v>1266.0791039999999</v>
      </c>
      <c r="S790" s="8">
        <f t="shared" si="107"/>
        <v>419.66348000000005</v>
      </c>
      <c r="T790" s="8">
        <f t="shared" si="108"/>
        <v>934.40873999999997</v>
      </c>
    </row>
    <row r="791" spans="1:20">
      <c r="A791" s="57">
        <v>99914</v>
      </c>
      <c r="B791" s="58" t="s">
        <v>2409</v>
      </c>
      <c r="C791" s="58" t="s">
        <v>2410</v>
      </c>
      <c r="D791" s="6" t="s">
        <v>2411</v>
      </c>
      <c r="E791" s="6" t="s">
        <v>2210</v>
      </c>
      <c r="F791" s="6" t="s">
        <v>24</v>
      </c>
      <c r="G791" s="6" t="s">
        <v>2211</v>
      </c>
      <c r="H791" s="56">
        <v>99914</v>
      </c>
      <c r="I791" s="6" t="s">
        <v>24</v>
      </c>
      <c r="J791" s="6" t="s">
        <v>2211</v>
      </c>
      <c r="K791" s="54">
        <v>0.83260000000000001</v>
      </c>
      <c r="L791" s="56">
        <f t="shared" si="102"/>
        <v>99914</v>
      </c>
      <c r="M791" s="55"/>
      <c r="N791" s="8">
        <f t="shared" si="103"/>
        <v>176.41122200000001</v>
      </c>
      <c r="O791" s="8">
        <f t="shared" si="104"/>
        <v>139.437276</v>
      </c>
      <c r="P791" s="8">
        <f t="shared" si="105"/>
        <v>52.753295999999999</v>
      </c>
      <c r="Q791" s="51"/>
      <c r="R791" s="8">
        <f t="shared" si="106"/>
        <v>1266.0791039999999</v>
      </c>
      <c r="S791" s="8">
        <f t="shared" si="107"/>
        <v>419.66348000000005</v>
      </c>
      <c r="T791" s="8">
        <f t="shared" si="108"/>
        <v>934.40873999999997</v>
      </c>
    </row>
    <row r="792" spans="1:20">
      <c r="A792" s="57">
        <v>99914</v>
      </c>
      <c r="B792" s="58" t="s">
        <v>2412</v>
      </c>
      <c r="C792" s="58" t="s">
        <v>2413</v>
      </c>
      <c r="D792" s="6" t="s">
        <v>2414</v>
      </c>
      <c r="E792" s="6" t="s">
        <v>2210</v>
      </c>
      <c r="F792" s="6" t="s">
        <v>24</v>
      </c>
      <c r="G792" s="6" t="s">
        <v>2211</v>
      </c>
      <c r="H792" s="56">
        <v>99914</v>
      </c>
      <c r="I792" s="6" t="s">
        <v>24</v>
      </c>
      <c r="J792" s="6" t="s">
        <v>2211</v>
      </c>
      <c r="K792" s="54">
        <v>0.83260000000000001</v>
      </c>
      <c r="L792" s="56">
        <f t="shared" si="102"/>
        <v>99914</v>
      </c>
      <c r="M792" s="55"/>
      <c r="N792" s="8">
        <f t="shared" si="103"/>
        <v>176.41122200000001</v>
      </c>
      <c r="O792" s="8">
        <f t="shared" si="104"/>
        <v>139.437276</v>
      </c>
      <c r="P792" s="8">
        <f t="shared" si="105"/>
        <v>52.753295999999999</v>
      </c>
      <c r="Q792" s="51"/>
      <c r="R792" s="8">
        <f t="shared" si="106"/>
        <v>1266.0791039999999</v>
      </c>
      <c r="S792" s="8">
        <f t="shared" si="107"/>
        <v>419.66348000000005</v>
      </c>
      <c r="T792" s="8">
        <f t="shared" si="108"/>
        <v>934.40873999999997</v>
      </c>
    </row>
    <row r="793" spans="1:20">
      <c r="A793" s="57">
        <v>37900</v>
      </c>
      <c r="B793" s="58" t="s">
        <v>2415</v>
      </c>
      <c r="C793" s="58" t="s">
        <v>2416</v>
      </c>
      <c r="D793" s="6" t="s">
        <v>2417</v>
      </c>
      <c r="E793" s="6" t="s">
        <v>2210</v>
      </c>
      <c r="F793" s="6" t="s">
        <v>30</v>
      </c>
      <c r="G793" s="6" t="s">
        <v>2301</v>
      </c>
      <c r="H793" s="56" t="s">
        <v>2300</v>
      </c>
      <c r="I793" s="6" t="s">
        <v>30</v>
      </c>
      <c r="J793" s="6" t="s">
        <v>2301</v>
      </c>
      <c r="K793" s="54">
        <v>0.86739999999999995</v>
      </c>
      <c r="L793" s="56" t="str">
        <f t="shared" si="102"/>
        <v>37900</v>
      </c>
      <c r="M793" s="55"/>
      <c r="N793" s="8">
        <f t="shared" si="103"/>
        <v>181.17777799999999</v>
      </c>
      <c r="O793" s="8">
        <f t="shared" si="104"/>
        <v>143.204724</v>
      </c>
      <c r="P793" s="8">
        <f t="shared" si="105"/>
        <v>54.178703999999996</v>
      </c>
      <c r="Q793" s="51"/>
      <c r="R793" s="8">
        <f t="shared" si="106"/>
        <v>1300.288896</v>
      </c>
      <c r="S793" s="8">
        <f t="shared" si="107"/>
        <v>428.35652000000005</v>
      </c>
      <c r="T793" s="8">
        <f t="shared" si="108"/>
        <v>957.72125999999992</v>
      </c>
    </row>
    <row r="794" spans="1:20">
      <c r="A794" s="57">
        <v>99914</v>
      </c>
      <c r="B794" s="58" t="s">
        <v>2418</v>
      </c>
      <c r="C794" s="58" t="s">
        <v>2419</v>
      </c>
      <c r="D794" s="6" t="s">
        <v>272</v>
      </c>
      <c r="E794" s="6" t="s">
        <v>2210</v>
      </c>
      <c r="F794" s="6" t="s">
        <v>24</v>
      </c>
      <c r="G794" s="6" t="s">
        <v>2211</v>
      </c>
      <c r="H794" s="56">
        <v>99914</v>
      </c>
      <c r="I794" s="6" t="s">
        <v>24</v>
      </c>
      <c r="J794" s="6" t="s">
        <v>2211</v>
      </c>
      <c r="K794" s="54">
        <v>0.83260000000000001</v>
      </c>
      <c r="L794" s="56">
        <f t="shared" si="102"/>
        <v>99914</v>
      </c>
      <c r="M794" s="55"/>
      <c r="N794" s="8">
        <f t="shared" si="103"/>
        <v>176.41122200000001</v>
      </c>
      <c r="O794" s="8">
        <f t="shared" si="104"/>
        <v>139.437276</v>
      </c>
      <c r="P794" s="8">
        <f t="shared" si="105"/>
        <v>52.753295999999999</v>
      </c>
      <c r="Q794" s="51"/>
      <c r="R794" s="8">
        <f t="shared" si="106"/>
        <v>1266.0791039999999</v>
      </c>
      <c r="S794" s="8">
        <f t="shared" si="107"/>
        <v>419.66348000000005</v>
      </c>
      <c r="T794" s="8">
        <f t="shared" si="108"/>
        <v>934.40873999999997</v>
      </c>
    </row>
    <row r="795" spans="1:20">
      <c r="A795" s="57">
        <v>16580</v>
      </c>
      <c r="B795" s="58" t="s">
        <v>2420</v>
      </c>
      <c r="C795" s="58" t="s">
        <v>2421</v>
      </c>
      <c r="D795" s="6" t="s">
        <v>2422</v>
      </c>
      <c r="E795" s="6" t="s">
        <v>2210</v>
      </c>
      <c r="F795" s="6" t="s">
        <v>30</v>
      </c>
      <c r="G795" s="6" t="s">
        <v>2246</v>
      </c>
      <c r="H795" s="56" t="s">
        <v>1964</v>
      </c>
      <c r="I795" s="6" t="s">
        <v>30</v>
      </c>
      <c r="J795" s="6" t="s">
        <v>2246</v>
      </c>
      <c r="K795" s="54">
        <v>0.86850000000000005</v>
      </c>
      <c r="L795" s="56" t="str">
        <f t="shared" si="102"/>
        <v>16580</v>
      </c>
      <c r="M795" s="55"/>
      <c r="N795" s="8">
        <f t="shared" si="103"/>
        <v>181.32844500000002</v>
      </c>
      <c r="O795" s="8">
        <f t="shared" si="104"/>
        <v>143.32381000000001</v>
      </c>
      <c r="P795" s="8">
        <f t="shared" si="105"/>
        <v>54.223759999999999</v>
      </c>
      <c r="Q795" s="51"/>
      <c r="R795" s="8">
        <f t="shared" si="106"/>
        <v>1301.37024</v>
      </c>
      <c r="S795" s="8">
        <f t="shared" si="107"/>
        <v>428.63130000000001</v>
      </c>
      <c r="T795" s="8">
        <f t="shared" si="108"/>
        <v>958.45815000000005</v>
      </c>
    </row>
    <row r="796" spans="1:20">
      <c r="A796" s="57">
        <v>99914</v>
      </c>
      <c r="B796" s="58" t="s">
        <v>2423</v>
      </c>
      <c r="C796" s="58" t="s">
        <v>2424</v>
      </c>
      <c r="D796" s="6" t="s">
        <v>278</v>
      </c>
      <c r="E796" s="6" t="s">
        <v>2210</v>
      </c>
      <c r="F796" s="6" t="s">
        <v>24</v>
      </c>
      <c r="G796" s="6" t="s">
        <v>2211</v>
      </c>
      <c r="H796" s="56">
        <v>99914</v>
      </c>
      <c r="I796" s="6" t="s">
        <v>24</v>
      </c>
      <c r="J796" s="6" t="s">
        <v>2211</v>
      </c>
      <c r="K796" s="54">
        <v>0.83260000000000001</v>
      </c>
      <c r="L796" s="56">
        <f t="shared" si="102"/>
        <v>99914</v>
      </c>
      <c r="M796" s="55"/>
      <c r="N796" s="8">
        <f t="shared" si="103"/>
        <v>176.41122200000001</v>
      </c>
      <c r="O796" s="8">
        <f t="shared" si="104"/>
        <v>139.437276</v>
      </c>
      <c r="P796" s="8">
        <f t="shared" si="105"/>
        <v>52.753295999999999</v>
      </c>
      <c r="Q796" s="51"/>
      <c r="R796" s="8">
        <f t="shared" si="106"/>
        <v>1266.0791039999999</v>
      </c>
      <c r="S796" s="8">
        <f t="shared" si="107"/>
        <v>419.66348000000005</v>
      </c>
      <c r="T796" s="8">
        <f t="shared" si="108"/>
        <v>934.40873999999997</v>
      </c>
    </row>
    <row r="797" spans="1:20">
      <c r="A797" s="57">
        <v>99914</v>
      </c>
      <c r="B797" s="58" t="s">
        <v>2425</v>
      </c>
      <c r="C797" s="58" t="s">
        <v>2426</v>
      </c>
      <c r="D797" s="6" t="s">
        <v>496</v>
      </c>
      <c r="E797" s="6" t="s">
        <v>2210</v>
      </c>
      <c r="F797" s="6" t="s">
        <v>24</v>
      </c>
      <c r="G797" s="6" t="s">
        <v>2211</v>
      </c>
      <c r="H797" s="56">
        <v>99914</v>
      </c>
      <c r="I797" s="6" t="s">
        <v>24</v>
      </c>
      <c r="J797" s="6" t="s">
        <v>2211</v>
      </c>
      <c r="K797" s="54">
        <v>0.83260000000000001</v>
      </c>
      <c r="L797" s="56">
        <f t="shared" si="102"/>
        <v>99914</v>
      </c>
      <c r="M797" s="55"/>
      <c r="N797" s="8">
        <f t="shared" si="103"/>
        <v>176.41122200000001</v>
      </c>
      <c r="O797" s="8">
        <f t="shared" si="104"/>
        <v>139.437276</v>
      </c>
      <c r="P797" s="8">
        <f t="shared" si="105"/>
        <v>52.753295999999999</v>
      </c>
      <c r="Q797" s="51"/>
      <c r="R797" s="8">
        <f t="shared" si="106"/>
        <v>1266.0791039999999</v>
      </c>
      <c r="S797" s="8">
        <f t="shared" si="107"/>
        <v>419.66348000000005</v>
      </c>
      <c r="T797" s="8">
        <f t="shared" si="108"/>
        <v>934.40873999999997</v>
      </c>
    </row>
    <row r="798" spans="1:20">
      <c r="A798" s="57">
        <v>99914</v>
      </c>
      <c r="B798" s="58" t="s">
        <v>2427</v>
      </c>
      <c r="C798" s="58" t="s">
        <v>2428</v>
      </c>
      <c r="D798" s="6" t="s">
        <v>502</v>
      </c>
      <c r="E798" s="6" t="s">
        <v>2210</v>
      </c>
      <c r="F798" s="6" t="s">
        <v>24</v>
      </c>
      <c r="G798" s="6" t="s">
        <v>2211</v>
      </c>
      <c r="H798" s="56">
        <v>99914</v>
      </c>
      <c r="I798" s="6" t="s">
        <v>24</v>
      </c>
      <c r="J798" s="6" t="s">
        <v>2211</v>
      </c>
      <c r="K798" s="54">
        <v>0.83260000000000001</v>
      </c>
      <c r="L798" s="56">
        <f t="shared" si="102"/>
        <v>99914</v>
      </c>
      <c r="M798" s="55"/>
      <c r="N798" s="8">
        <f t="shared" si="103"/>
        <v>176.41122200000001</v>
      </c>
      <c r="O798" s="8">
        <f t="shared" si="104"/>
        <v>139.437276</v>
      </c>
      <c r="P798" s="8">
        <f t="shared" si="105"/>
        <v>52.753295999999999</v>
      </c>
      <c r="Q798" s="51"/>
      <c r="R798" s="8">
        <f t="shared" si="106"/>
        <v>1266.0791039999999</v>
      </c>
      <c r="S798" s="8">
        <f t="shared" si="107"/>
        <v>419.66348000000005</v>
      </c>
      <c r="T798" s="8">
        <f t="shared" si="108"/>
        <v>934.40873999999997</v>
      </c>
    </row>
    <row r="799" spans="1:20">
      <c r="A799" s="57">
        <v>99914</v>
      </c>
      <c r="B799" s="58" t="s">
        <v>1045</v>
      </c>
      <c r="C799" s="58" t="s">
        <v>2429</v>
      </c>
      <c r="D799" s="6" t="s">
        <v>1292</v>
      </c>
      <c r="E799" s="6" t="s">
        <v>2210</v>
      </c>
      <c r="F799" s="6" t="s">
        <v>24</v>
      </c>
      <c r="G799" s="6" t="s">
        <v>2211</v>
      </c>
      <c r="H799" s="56">
        <v>99914</v>
      </c>
      <c r="I799" s="6" t="s">
        <v>24</v>
      </c>
      <c r="J799" s="6" t="s">
        <v>2211</v>
      </c>
      <c r="K799" s="54">
        <v>0.83260000000000001</v>
      </c>
      <c r="L799" s="56">
        <f t="shared" si="102"/>
        <v>99914</v>
      </c>
      <c r="M799" s="55"/>
      <c r="N799" s="8">
        <f t="shared" si="103"/>
        <v>176.41122200000001</v>
      </c>
      <c r="O799" s="8">
        <f t="shared" si="104"/>
        <v>139.437276</v>
      </c>
      <c r="P799" s="8">
        <f t="shared" si="105"/>
        <v>52.753295999999999</v>
      </c>
      <c r="Q799" s="51"/>
      <c r="R799" s="8">
        <f t="shared" si="106"/>
        <v>1266.0791039999999</v>
      </c>
      <c r="S799" s="8">
        <f t="shared" si="107"/>
        <v>419.66348000000005</v>
      </c>
      <c r="T799" s="8">
        <f t="shared" si="108"/>
        <v>934.40873999999997</v>
      </c>
    </row>
    <row r="800" spans="1:20">
      <c r="A800" s="57">
        <v>99914</v>
      </c>
      <c r="B800" s="58" t="s">
        <v>2430</v>
      </c>
      <c r="C800" s="58" t="s">
        <v>2431</v>
      </c>
      <c r="D800" s="6" t="s">
        <v>281</v>
      </c>
      <c r="E800" s="6" t="s">
        <v>2210</v>
      </c>
      <c r="F800" s="6" t="s">
        <v>24</v>
      </c>
      <c r="G800" s="6" t="s">
        <v>2211</v>
      </c>
      <c r="H800" s="56">
        <v>99914</v>
      </c>
      <c r="I800" s="6" t="s">
        <v>24</v>
      </c>
      <c r="J800" s="6" t="s">
        <v>2211</v>
      </c>
      <c r="K800" s="54">
        <v>0.83260000000000001</v>
      </c>
      <c r="L800" s="56">
        <f t="shared" si="102"/>
        <v>99914</v>
      </c>
      <c r="M800" s="55"/>
      <c r="N800" s="8">
        <f t="shared" si="103"/>
        <v>176.41122200000001</v>
      </c>
      <c r="O800" s="8">
        <f t="shared" si="104"/>
        <v>139.437276</v>
      </c>
      <c r="P800" s="8">
        <f t="shared" si="105"/>
        <v>52.753295999999999</v>
      </c>
      <c r="Q800" s="51"/>
      <c r="R800" s="8">
        <f t="shared" si="106"/>
        <v>1266.0791039999999</v>
      </c>
      <c r="S800" s="8">
        <f t="shared" si="107"/>
        <v>419.66348000000005</v>
      </c>
      <c r="T800" s="8">
        <f t="shared" si="108"/>
        <v>934.40873999999997</v>
      </c>
    </row>
    <row r="801" spans="1:20">
      <c r="A801" s="57">
        <v>99914</v>
      </c>
      <c r="B801" s="58" t="s">
        <v>2432</v>
      </c>
      <c r="C801" s="58" t="s">
        <v>2433</v>
      </c>
      <c r="D801" s="6" t="s">
        <v>2434</v>
      </c>
      <c r="E801" s="6" t="s">
        <v>2210</v>
      </c>
      <c r="F801" s="6" t="s">
        <v>24</v>
      </c>
      <c r="G801" s="6" t="s">
        <v>2211</v>
      </c>
      <c r="H801" s="56">
        <v>99914</v>
      </c>
      <c r="I801" s="6" t="s">
        <v>24</v>
      </c>
      <c r="J801" s="6" t="s">
        <v>2211</v>
      </c>
      <c r="K801" s="54">
        <v>0.83260000000000001</v>
      </c>
      <c r="L801" s="56">
        <f t="shared" si="102"/>
        <v>99914</v>
      </c>
      <c r="M801" s="55"/>
      <c r="N801" s="8">
        <f t="shared" si="103"/>
        <v>176.41122200000001</v>
      </c>
      <c r="O801" s="8">
        <f t="shared" si="104"/>
        <v>139.437276</v>
      </c>
      <c r="P801" s="8">
        <f t="shared" si="105"/>
        <v>52.753295999999999</v>
      </c>
      <c r="Q801" s="51"/>
      <c r="R801" s="8">
        <f t="shared" si="106"/>
        <v>1266.0791039999999</v>
      </c>
      <c r="S801" s="8">
        <f t="shared" si="107"/>
        <v>419.66348000000005</v>
      </c>
      <c r="T801" s="8">
        <f t="shared" si="108"/>
        <v>934.40873999999997</v>
      </c>
    </row>
    <row r="802" spans="1:20">
      <c r="A802" s="57">
        <v>19340</v>
      </c>
      <c r="B802" s="58" t="s">
        <v>2435</v>
      </c>
      <c r="C802" s="58" t="s">
        <v>2436</v>
      </c>
      <c r="D802" s="6" t="s">
        <v>2437</v>
      </c>
      <c r="E802" s="6" t="s">
        <v>2210</v>
      </c>
      <c r="F802" s="6" t="s">
        <v>30</v>
      </c>
      <c r="G802" s="6" t="s">
        <v>2028</v>
      </c>
      <c r="H802" s="56" t="s">
        <v>2029</v>
      </c>
      <c r="I802" s="6" t="s">
        <v>30</v>
      </c>
      <c r="J802" s="6" t="s">
        <v>2028</v>
      </c>
      <c r="K802" s="54">
        <v>0.86060000000000003</v>
      </c>
      <c r="L802" s="56" t="str">
        <f t="shared" si="102"/>
        <v>19340</v>
      </c>
      <c r="M802" s="55"/>
      <c r="N802" s="8">
        <f t="shared" si="103"/>
        <v>180.24638200000001</v>
      </c>
      <c r="O802" s="8">
        <f t="shared" si="104"/>
        <v>142.46855600000001</v>
      </c>
      <c r="P802" s="8">
        <f t="shared" si="105"/>
        <v>53.900176000000002</v>
      </c>
      <c r="Q802" s="51"/>
      <c r="R802" s="8">
        <f t="shared" si="106"/>
        <v>1293.6042240000002</v>
      </c>
      <c r="S802" s="8">
        <f t="shared" si="107"/>
        <v>426.65788000000003</v>
      </c>
      <c r="T802" s="8">
        <f t="shared" si="108"/>
        <v>953.16593999999998</v>
      </c>
    </row>
    <row r="803" spans="1:20">
      <c r="A803" s="57">
        <v>99914</v>
      </c>
      <c r="B803" s="58" t="s">
        <v>2438</v>
      </c>
      <c r="C803" s="58" t="s">
        <v>2439</v>
      </c>
      <c r="D803" s="6" t="s">
        <v>507</v>
      </c>
      <c r="E803" s="6" t="s">
        <v>2210</v>
      </c>
      <c r="F803" s="6" t="s">
        <v>24</v>
      </c>
      <c r="G803" s="6" t="s">
        <v>2211</v>
      </c>
      <c r="H803" s="56">
        <v>99914</v>
      </c>
      <c r="I803" s="6" t="s">
        <v>24</v>
      </c>
      <c r="J803" s="6" t="s">
        <v>2211</v>
      </c>
      <c r="K803" s="54">
        <v>0.83260000000000001</v>
      </c>
      <c r="L803" s="56">
        <f t="shared" si="102"/>
        <v>99914</v>
      </c>
      <c r="M803" s="55"/>
      <c r="N803" s="8">
        <f t="shared" si="103"/>
        <v>176.41122200000001</v>
      </c>
      <c r="O803" s="8">
        <f t="shared" si="104"/>
        <v>139.437276</v>
      </c>
      <c r="P803" s="8">
        <f t="shared" si="105"/>
        <v>52.753295999999999</v>
      </c>
      <c r="Q803" s="51"/>
      <c r="R803" s="8">
        <f t="shared" si="106"/>
        <v>1266.0791039999999</v>
      </c>
      <c r="S803" s="8">
        <f t="shared" si="107"/>
        <v>419.66348000000005</v>
      </c>
      <c r="T803" s="8">
        <f t="shared" si="108"/>
        <v>934.40873999999997</v>
      </c>
    </row>
    <row r="804" spans="1:20">
      <c r="A804" s="57">
        <v>44100</v>
      </c>
      <c r="B804" s="58" t="s">
        <v>2440</v>
      </c>
      <c r="C804" s="58" t="s">
        <v>2441</v>
      </c>
      <c r="D804" s="6" t="s">
        <v>2442</v>
      </c>
      <c r="E804" s="6" t="s">
        <v>2210</v>
      </c>
      <c r="F804" s="6" t="s">
        <v>30</v>
      </c>
      <c r="G804" s="6" t="s">
        <v>2398</v>
      </c>
      <c r="H804" s="56" t="s">
        <v>2399</v>
      </c>
      <c r="I804" s="6" t="s">
        <v>30</v>
      </c>
      <c r="J804" s="6" t="s">
        <v>2398</v>
      </c>
      <c r="K804" s="54">
        <v>0.92879999999999996</v>
      </c>
      <c r="L804" s="56" t="str">
        <f t="shared" si="102"/>
        <v>44100</v>
      </c>
      <c r="M804" s="55"/>
      <c r="N804" s="8">
        <f t="shared" si="103"/>
        <v>189.58773599999998</v>
      </c>
      <c r="O804" s="8">
        <f t="shared" si="104"/>
        <v>149.851888</v>
      </c>
      <c r="P804" s="8">
        <f t="shared" si="105"/>
        <v>56.693647999999996</v>
      </c>
      <c r="Q804" s="51"/>
      <c r="R804" s="8">
        <f t="shared" si="106"/>
        <v>1360.6475519999999</v>
      </c>
      <c r="S804" s="8">
        <f t="shared" si="107"/>
        <v>443.69424000000004</v>
      </c>
      <c r="T804" s="8">
        <f t="shared" si="108"/>
        <v>998.85311999999988</v>
      </c>
    </row>
    <row r="805" spans="1:20">
      <c r="A805" s="57">
        <v>99914</v>
      </c>
      <c r="B805" s="58" t="s">
        <v>2443</v>
      </c>
      <c r="C805" s="58" t="s">
        <v>2444</v>
      </c>
      <c r="D805" s="6" t="s">
        <v>2445</v>
      </c>
      <c r="E805" s="6" t="s">
        <v>2210</v>
      </c>
      <c r="F805" s="6" t="s">
        <v>24</v>
      </c>
      <c r="G805" s="6" t="s">
        <v>2211</v>
      </c>
      <c r="H805" s="56">
        <v>99914</v>
      </c>
      <c r="I805" s="6" t="s">
        <v>24</v>
      </c>
      <c r="J805" s="6" t="s">
        <v>2211</v>
      </c>
      <c r="K805" s="54">
        <v>0.83260000000000001</v>
      </c>
      <c r="L805" s="56">
        <f t="shared" si="102"/>
        <v>99914</v>
      </c>
      <c r="M805" s="55"/>
      <c r="N805" s="8">
        <f t="shared" si="103"/>
        <v>176.41122200000001</v>
      </c>
      <c r="O805" s="8">
        <f t="shared" si="104"/>
        <v>139.437276</v>
      </c>
      <c r="P805" s="8">
        <f t="shared" si="105"/>
        <v>52.753295999999999</v>
      </c>
      <c r="Q805" s="51"/>
      <c r="R805" s="8">
        <f t="shared" si="106"/>
        <v>1266.0791039999999</v>
      </c>
      <c r="S805" s="8">
        <f t="shared" si="107"/>
        <v>419.66348000000005</v>
      </c>
      <c r="T805" s="8">
        <f t="shared" si="108"/>
        <v>934.40873999999997</v>
      </c>
    </row>
    <row r="806" spans="1:20">
      <c r="A806" s="57">
        <v>99914</v>
      </c>
      <c r="B806" s="58" t="s">
        <v>2446</v>
      </c>
      <c r="C806" s="58" t="s">
        <v>2447</v>
      </c>
      <c r="D806" s="6" t="s">
        <v>510</v>
      </c>
      <c r="E806" s="6" t="s">
        <v>2210</v>
      </c>
      <c r="F806" s="6" t="s">
        <v>24</v>
      </c>
      <c r="G806" s="6" t="s">
        <v>2211</v>
      </c>
      <c r="H806" s="56">
        <v>99914</v>
      </c>
      <c r="I806" s="6" t="s">
        <v>24</v>
      </c>
      <c r="J806" s="6" t="s">
        <v>2211</v>
      </c>
      <c r="K806" s="54">
        <v>0.83260000000000001</v>
      </c>
      <c r="L806" s="56">
        <f t="shared" ref="L806:L823" si="109">H806</f>
        <v>99914</v>
      </c>
      <c r="M806" s="55"/>
      <c r="N806" s="8">
        <f t="shared" si="103"/>
        <v>176.41122200000001</v>
      </c>
      <c r="O806" s="8">
        <f t="shared" si="104"/>
        <v>139.437276</v>
      </c>
      <c r="P806" s="8">
        <f t="shared" si="105"/>
        <v>52.753295999999999</v>
      </c>
      <c r="Q806" s="51"/>
      <c r="R806" s="8">
        <f t="shared" si="106"/>
        <v>1266.0791039999999</v>
      </c>
      <c r="S806" s="8">
        <f t="shared" si="107"/>
        <v>419.66348000000005</v>
      </c>
      <c r="T806" s="8">
        <f t="shared" si="108"/>
        <v>934.40873999999997</v>
      </c>
    </row>
    <row r="807" spans="1:20">
      <c r="A807" s="57">
        <v>99914</v>
      </c>
      <c r="B807" s="58" t="s">
        <v>2448</v>
      </c>
      <c r="C807" s="58" t="s">
        <v>2449</v>
      </c>
      <c r="D807" s="6" t="s">
        <v>289</v>
      </c>
      <c r="E807" s="6" t="s">
        <v>2210</v>
      </c>
      <c r="F807" s="6" t="s">
        <v>24</v>
      </c>
      <c r="G807" s="6" t="s">
        <v>2211</v>
      </c>
      <c r="H807" s="56">
        <v>99914</v>
      </c>
      <c r="I807" s="6" t="s">
        <v>24</v>
      </c>
      <c r="J807" s="6" t="s">
        <v>2211</v>
      </c>
      <c r="K807" s="54">
        <v>0.83260000000000001</v>
      </c>
      <c r="L807" s="56">
        <f t="shared" si="109"/>
        <v>99914</v>
      </c>
      <c r="M807" s="55"/>
      <c r="N807" s="8">
        <f t="shared" si="103"/>
        <v>176.41122200000001</v>
      </c>
      <c r="O807" s="8">
        <f t="shared" si="104"/>
        <v>139.437276</v>
      </c>
      <c r="P807" s="8">
        <f t="shared" si="105"/>
        <v>52.753295999999999</v>
      </c>
      <c r="Q807" s="51"/>
      <c r="R807" s="8">
        <f t="shared" si="106"/>
        <v>1266.0791039999999</v>
      </c>
      <c r="S807" s="8">
        <f t="shared" si="107"/>
        <v>419.66348000000005</v>
      </c>
      <c r="T807" s="8">
        <f t="shared" si="108"/>
        <v>934.40873999999997</v>
      </c>
    </row>
    <row r="808" spans="1:20">
      <c r="A808" s="57">
        <v>41180</v>
      </c>
      <c r="B808" s="58" t="s">
        <v>2450</v>
      </c>
      <c r="C808" s="58" t="s">
        <v>2451</v>
      </c>
      <c r="D808" s="6" t="s">
        <v>292</v>
      </c>
      <c r="E808" s="6" t="s">
        <v>2210</v>
      </c>
      <c r="F808" s="6" t="s">
        <v>30</v>
      </c>
      <c r="G808" s="6" t="s">
        <v>2222</v>
      </c>
      <c r="H808" s="56" t="s">
        <v>2223</v>
      </c>
      <c r="I808" s="6" t="s">
        <v>30</v>
      </c>
      <c r="J808" s="6" t="s">
        <v>2222</v>
      </c>
      <c r="K808" s="54">
        <v>0.93500000000000005</v>
      </c>
      <c r="L808" s="56" t="str">
        <f t="shared" si="109"/>
        <v>41180</v>
      </c>
      <c r="M808" s="55"/>
      <c r="N808" s="8">
        <f t="shared" si="103"/>
        <v>190.43695000000002</v>
      </c>
      <c r="O808" s="8">
        <f t="shared" si="104"/>
        <v>150.5231</v>
      </c>
      <c r="P808" s="8">
        <f t="shared" si="105"/>
        <v>56.947600000000001</v>
      </c>
      <c r="Q808" s="51"/>
      <c r="R808" s="8">
        <f t="shared" si="106"/>
        <v>1366.7424000000001</v>
      </c>
      <c r="S808" s="8">
        <f t="shared" si="107"/>
        <v>445.24300000000005</v>
      </c>
      <c r="T808" s="8">
        <f t="shared" si="108"/>
        <v>1003.0065</v>
      </c>
    </row>
    <row r="809" spans="1:20">
      <c r="A809" s="57">
        <v>37900</v>
      </c>
      <c r="B809" s="58" t="s">
        <v>2452</v>
      </c>
      <c r="C809" s="58" t="s">
        <v>2453</v>
      </c>
      <c r="D809" s="6" t="s">
        <v>2454</v>
      </c>
      <c r="E809" s="6" t="s">
        <v>2210</v>
      </c>
      <c r="F809" s="6" t="s">
        <v>30</v>
      </c>
      <c r="G809" s="6" t="s">
        <v>2301</v>
      </c>
      <c r="H809" s="56" t="s">
        <v>2300</v>
      </c>
      <c r="I809" s="6" t="s">
        <v>30</v>
      </c>
      <c r="J809" s="6" t="s">
        <v>2301</v>
      </c>
      <c r="K809" s="54">
        <v>0.86739999999999995</v>
      </c>
      <c r="L809" s="56" t="str">
        <f t="shared" si="109"/>
        <v>37900</v>
      </c>
      <c r="M809" s="55"/>
      <c r="N809" s="8">
        <f t="shared" si="103"/>
        <v>181.17777799999999</v>
      </c>
      <c r="O809" s="8">
        <f t="shared" si="104"/>
        <v>143.204724</v>
      </c>
      <c r="P809" s="8">
        <f t="shared" si="105"/>
        <v>54.178703999999996</v>
      </c>
      <c r="Q809" s="51"/>
      <c r="R809" s="8">
        <f t="shared" si="106"/>
        <v>1300.288896</v>
      </c>
      <c r="S809" s="8">
        <f t="shared" si="107"/>
        <v>428.35652000000005</v>
      </c>
      <c r="T809" s="8">
        <f t="shared" si="108"/>
        <v>957.72125999999992</v>
      </c>
    </row>
    <row r="810" spans="1:20">
      <c r="A810" s="57">
        <v>99914</v>
      </c>
      <c r="B810" s="58" t="s">
        <v>2455</v>
      </c>
      <c r="C810" s="58" t="s">
        <v>2456</v>
      </c>
      <c r="D810" s="6" t="s">
        <v>2457</v>
      </c>
      <c r="E810" s="6" t="s">
        <v>2210</v>
      </c>
      <c r="F810" s="6" t="s">
        <v>24</v>
      </c>
      <c r="G810" s="6" t="s">
        <v>2211</v>
      </c>
      <c r="H810" s="56">
        <v>99914</v>
      </c>
      <c r="I810" s="6" t="s">
        <v>24</v>
      </c>
      <c r="J810" s="6" t="s">
        <v>2211</v>
      </c>
      <c r="K810" s="54">
        <v>0.83260000000000001</v>
      </c>
      <c r="L810" s="56">
        <f t="shared" si="109"/>
        <v>99914</v>
      </c>
      <c r="M810" s="55"/>
      <c r="N810" s="8">
        <f t="shared" si="103"/>
        <v>176.41122200000001</v>
      </c>
      <c r="O810" s="8">
        <f t="shared" si="104"/>
        <v>139.437276</v>
      </c>
      <c r="P810" s="8">
        <f t="shared" si="105"/>
        <v>52.753295999999999</v>
      </c>
      <c r="Q810" s="51"/>
      <c r="R810" s="8">
        <f t="shared" si="106"/>
        <v>1266.0791039999999</v>
      </c>
      <c r="S810" s="8">
        <f t="shared" si="107"/>
        <v>419.66348000000005</v>
      </c>
      <c r="T810" s="8">
        <f t="shared" si="108"/>
        <v>934.40873999999997</v>
      </c>
    </row>
    <row r="811" spans="1:20">
      <c r="A811" s="57">
        <v>37900</v>
      </c>
      <c r="B811" s="58" t="s">
        <v>2458</v>
      </c>
      <c r="C811" s="58" t="s">
        <v>2459</v>
      </c>
      <c r="D811" s="6" t="s">
        <v>2460</v>
      </c>
      <c r="E811" s="6" t="s">
        <v>2210</v>
      </c>
      <c r="F811" s="6" t="s">
        <v>30</v>
      </c>
      <c r="G811" s="6" t="s">
        <v>2301</v>
      </c>
      <c r="H811" s="56" t="s">
        <v>2300</v>
      </c>
      <c r="I811" s="6" t="s">
        <v>30</v>
      </c>
      <c r="J811" s="6" t="s">
        <v>2301</v>
      </c>
      <c r="K811" s="54">
        <v>0.86739999999999995</v>
      </c>
      <c r="L811" s="56" t="str">
        <f t="shared" si="109"/>
        <v>37900</v>
      </c>
      <c r="M811" s="55"/>
      <c r="N811" s="8">
        <f t="shared" si="103"/>
        <v>181.17777799999999</v>
      </c>
      <c r="O811" s="8">
        <f t="shared" si="104"/>
        <v>143.204724</v>
      </c>
      <c r="P811" s="8">
        <f t="shared" si="105"/>
        <v>54.178703999999996</v>
      </c>
      <c r="Q811" s="51"/>
      <c r="R811" s="8">
        <f t="shared" si="106"/>
        <v>1300.288896</v>
      </c>
      <c r="S811" s="8">
        <f t="shared" si="107"/>
        <v>428.35652000000005</v>
      </c>
      <c r="T811" s="8">
        <f t="shared" si="108"/>
        <v>957.72125999999992</v>
      </c>
    </row>
    <row r="812" spans="1:20">
      <c r="A812" s="57">
        <v>99914</v>
      </c>
      <c r="B812" s="58" t="s">
        <v>2461</v>
      </c>
      <c r="C812" s="58" t="s">
        <v>2462</v>
      </c>
      <c r="D812" s="6" t="s">
        <v>531</v>
      </c>
      <c r="E812" s="6" t="s">
        <v>2210</v>
      </c>
      <c r="F812" s="6" t="s">
        <v>24</v>
      </c>
      <c r="G812" s="6" t="s">
        <v>2211</v>
      </c>
      <c r="H812" s="56">
        <v>99914</v>
      </c>
      <c r="I812" s="6" t="s">
        <v>24</v>
      </c>
      <c r="J812" s="6" t="s">
        <v>2211</v>
      </c>
      <c r="K812" s="54">
        <v>0.83260000000000001</v>
      </c>
      <c r="L812" s="56">
        <f t="shared" si="109"/>
        <v>99914</v>
      </c>
      <c r="M812" s="55"/>
      <c r="N812" s="8">
        <f t="shared" si="103"/>
        <v>176.41122200000001</v>
      </c>
      <c r="O812" s="8">
        <f t="shared" si="104"/>
        <v>139.437276</v>
      </c>
      <c r="P812" s="8">
        <f t="shared" si="105"/>
        <v>52.753295999999999</v>
      </c>
      <c r="Q812" s="51"/>
      <c r="R812" s="8">
        <f t="shared" si="106"/>
        <v>1266.0791039999999</v>
      </c>
      <c r="S812" s="8">
        <f t="shared" si="107"/>
        <v>419.66348000000005</v>
      </c>
      <c r="T812" s="8">
        <f t="shared" si="108"/>
        <v>934.40873999999997</v>
      </c>
    </row>
    <row r="813" spans="1:20">
      <c r="A813" s="57">
        <v>19180</v>
      </c>
      <c r="B813" s="58" t="s">
        <v>2463</v>
      </c>
      <c r="C813" s="58" t="s">
        <v>2464</v>
      </c>
      <c r="D813" s="6" t="s">
        <v>2465</v>
      </c>
      <c r="E813" s="6" t="s">
        <v>2210</v>
      </c>
      <c r="F813" s="6" t="s">
        <v>30</v>
      </c>
      <c r="G813" s="6" t="s">
        <v>2466</v>
      </c>
      <c r="H813" s="56" t="s">
        <v>2467</v>
      </c>
      <c r="I813" s="6" t="s">
        <v>30</v>
      </c>
      <c r="J813" s="6" t="s">
        <v>2466</v>
      </c>
      <c r="K813" s="54">
        <v>0.90649999999999997</v>
      </c>
      <c r="L813" s="56" t="str">
        <f t="shared" si="109"/>
        <v>19180</v>
      </c>
      <c r="M813" s="55"/>
      <c r="N813" s="8">
        <f t="shared" si="103"/>
        <v>186.53330499999998</v>
      </c>
      <c r="O813" s="8">
        <f t="shared" si="104"/>
        <v>147.43769</v>
      </c>
      <c r="P813" s="8">
        <f t="shared" si="105"/>
        <v>55.780239999999999</v>
      </c>
      <c r="Q813" s="51"/>
      <c r="R813" s="8">
        <f t="shared" si="106"/>
        <v>1338.72576</v>
      </c>
      <c r="S813" s="8">
        <f t="shared" si="107"/>
        <v>438.12369999999999</v>
      </c>
      <c r="T813" s="8">
        <f t="shared" si="108"/>
        <v>983.9143499999999</v>
      </c>
    </row>
    <row r="814" spans="1:20">
      <c r="A814" s="57">
        <v>99914</v>
      </c>
      <c r="B814" s="58" t="s">
        <v>2468</v>
      </c>
      <c r="C814" s="58" t="s">
        <v>2469</v>
      </c>
      <c r="D814" s="6" t="s">
        <v>2470</v>
      </c>
      <c r="E814" s="6" t="s">
        <v>2210</v>
      </c>
      <c r="F814" s="6" t="s">
        <v>24</v>
      </c>
      <c r="G814" s="6" t="s">
        <v>2211</v>
      </c>
      <c r="H814" s="56">
        <v>99914</v>
      </c>
      <c r="I814" s="6" t="s">
        <v>24</v>
      </c>
      <c r="J814" s="6" t="s">
        <v>2211</v>
      </c>
      <c r="K814" s="54">
        <v>0.83260000000000001</v>
      </c>
      <c r="L814" s="56">
        <f t="shared" si="109"/>
        <v>99914</v>
      </c>
      <c r="M814" s="55"/>
      <c r="N814" s="8">
        <f t="shared" si="103"/>
        <v>176.41122200000001</v>
      </c>
      <c r="O814" s="8">
        <f t="shared" si="104"/>
        <v>139.437276</v>
      </c>
      <c r="P814" s="8">
        <f t="shared" si="105"/>
        <v>52.753295999999999</v>
      </c>
      <c r="Q814" s="51"/>
      <c r="R814" s="8">
        <f t="shared" si="106"/>
        <v>1266.0791039999999</v>
      </c>
      <c r="S814" s="8">
        <f t="shared" si="107"/>
        <v>419.66348000000005</v>
      </c>
      <c r="T814" s="8">
        <f t="shared" si="108"/>
        <v>934.40873999999997</v>
      </c>
    </row>
    <row r="815" spans="1:20">
      <c r="A815" s="57">
        <v>99914</v>
      </c>
      <c r="B815" s="58" t="s">
        <v>2471</v>
      </c>
      <c r="C815" s="58" t="s">
        <v>2472</v>
      </c>
      <c r="D815" s="6" t="s">
        <v>1756</v>
      </c>
      <c r="E815" s="6" t="s">
        <v>2210</v>
      </c>
      <c r="F815" s="6" t="s">
        <v>24</v>
      </c>
      <c r="G815" s="6" t="s">
        <v>2211</v>
      </c>
      <c r="H815" s="56">
        <v>99914</v>
      </c>
      <c r="I815" s="6" t="s">
        <v>24</v>
      </c>
      <c r="J815" s="6" t="s">
        <v>2211</v>
      </c>
      <c r="K815" s="54">
        <v>0.83260000000000001</v>
      </c>
      <c r="L815" s="56">
        <f t="shared" si="109"/>
        <v>99914</v>
      </c>
      <c r="M815" s="55"/>
      <c r="N815" s="8">
        <f t="shared" si="103"/>
        <v>176.41122200000001</v>
      </c>
      <c r="O815" s="8">
        <f t="shared" si="104"/>
        <v>139.437276</v>
      </c>
      <c r="P815" s="8">
        <f t="shared" si="105"/>
        <v>52.753295999999999</v>
      </c>
      <c r="Q815" s="51"/>
      <c r="R815" s="8">
        <f t="shared" si="106"/>
        <v>1266.0791039999999</v>
      </c>
      <c r="S815" s="8">
        <f t="shared" si="107"/>
        <v>419.66348000000005</v>
      </c>
      <c r="T815" s="8">
        <f t="shared" si="108"/>
        <v>934.40873999999997</v>
      </c>
    </row>
    <row r="816" spans="1:20">
      <c r="A816" s="57">
        <v>99914</v>
      </c>
      <c r="B816" s="58" t="s">
        <v>2473</v>
      </c>
      <c r="C816" s="58" t="s">
        <v>2474</v>
      </c>
      <c r="D816" s="6" t="s">
        <v>310</v>
      </c>
      <c r="E816" s="6" t="s">
        <v>2210</v>
      </c>
      <c r="F816" s="6" t="s">
        <v>24</v>
      </c>
      <c r="G816" s="6" t="s">
        <v>2211</v>
      </c>
      <c r="H816" s="56">
        <v>99914</v>
      </c>
      <c r="I816" s="6" t="s">
        <v>24</v>
      </c>
      <c r="J816" s="6" t="s">
        <v>2211</v>
      </c>
      <c r="K816" s="54">
        <v>0.83260000000000001</v>
      </c>
      <c r="L816" s="56">
        <f t="shared" si="109"/>
        <v>99914</v>
      </c>
      <c r="M816" s="55"/>
      <c r="N816" s="8">
        <f t="shared" si="103"/>
        <v>176.41122200000001</v>
      </c>
      <c r="O816" s="8">
        <f t="shared" si="104"/>
        <v>139.437276</v>
      </c>
      <c r="P816" s="8">
        <f t="shared" si="105"/>
        <v>52.753295999999999</v>
      </c>
      <c r="Q816" s="51"/>
      <c r="R816" s="8">
        <f t="shared" si="106"/>
        <v>1266.0791039999999</v>
      </c>
      <c r="S816" s="8">
        <f t="shared" si="107"/>
        <v>419.66348000000005</v>
      </c>
      <c r="T816" s="8">
        <f t="shared" si="108"/>
        <v>934.40873999999997</v>
      </c>
    </row>
    <row r="817" spans="1:20">
      <c r="A817" s="57">
        <v>99914</v>
      </c>
      <c r="B817" s="58" t="s">
        <v>2475</v>
      </c>
      <c r="C817" s="58" t="s">
        <v>2476</v>
      </c>
      <c r="D817" s="6" t="s">
        <v>1761</v>
      </c>
      <c r="E817" s="6" t="s">
        <v>2210</v>
      </c>
      <c r="F817" s="6" t="s">
        <v>24</v>
      </c>
      <c r="G817" s="6" t="s">
        <v>2211</v>
      </c>
      <c r="H817" s="56">
        <v>99914</v>
      </c>
      <c r="I817" s="6" t="s">
        <v>24</v>
      </c>
      <c r="J817" s="6" t="s">
        <v>2211</v>
      </c>
      <c r="K817" s="54">
        <v>0.83260000000000001</v>
      </c>
      <c r="L817" s="56">
        <f t="shared" si="109"/>
        <v>99914</v>
      </c>
      <c r="M817" s="55"/>
      <c r="N817" s="8">
        <f t="shared" si="103"/>
        <v>176.41122200000001</v>
      </c>
      <c r="O817" s="8">
        <f t="shared" si="104"/>
        <v>139.437276</v>
      </c>
      <c r="P817" s="8">
        <f t="shared" si="105"/>
        <v>52.753295999999999</v>
      </c>
      <c r="Q817" s="51"/>
      <c r="R817" s="8">
        <f t="shared" si="106"/>
        <v>1266.0791039999999</v>
      </c>
      <c r="S817" s="8">
        <f t="shared" si="107"/>
        <v>419.66348000000005</v>
      </c>
      <c r="T817" s="8">
        <f t="shared" si="108"/>
        <v>934.40873999999997</v>
      </c>
    </row>
    <row r="818" spans="1:20">
      <c r="A818" s="57">
        <v>99914</v>
      </c>
      <c r="B818" s="58" t="s">
        <v>2477</v>
      </c>
      <c r="C818" s="58" t="s">
        <v>2478</v>
      </c>
      <c r="D818" s="6" t="s">
        <v>539</v>
      </c>
      <c r="E818" s="6" t="s">
        <v>2210</v>
      </c>
      <c r="F818" s="6" t="s">
        <v>24</v>
      </c>
      <c r="G818" s="6" t="s">
        <v>2211</v>
      </c>
      <c r="H818" s="56">
        <v>99914</v>
      </c>
      <c r="I818" s="6" t="s">
        <v>24</v>
      </c>
      <c r="J818" s="6" t="s">
        <v>2211</v>
      </c>
      <c r="K818" s="54">
        <v>0.83260000000000001</v>
      </c>
      <c r="L818" s="56">
        <f t="shared" si="109"/>
        <v>99914</v>
      </c>
      <c r="M818" s="55"/>
      <c r="N818" s="8">
        <f t="shared" si="103"/>
        <v>176.41122200000001</v>
      </c>
      <c r="O818" s="8">
        <f t="shared" si="104"/>
        <v>139.437276</v>
      </c>
      <c r="P818" s="8">
        <f t="shared" si="105"/>
        <v>52.753295999999999</v>
      </c>
      <c r="Q818" s="51"/>
      <c r="R818" s="8">
        <f t="shared" si="106"/>
        <v>1266.0791039999999</v>
      </c>
      <c r="S818" s="8">
        <f t="shared" si="107"/>
        <v>419.66348000000005</v>
      </c>
      <c r="T818" s="8">
        <f t="shared" si="108"/>
        <v>934.40873999999997</v>
      </c>
    </row>
    <row r="819" spans="1:20">
      <c r="A819" s="57">
        <v>99914</v>
      </c>
      <c r="B819" s="58" t="s">
        <v>2479</v>
      </c>
      <c r="C819" s="58" t="s">
        <v>2480</v>
      </c>
      <c r="D819" s="6" t="s">
        <v>2481</v>
      </c>
      <c r="E819" s="6" t="s">
        <v>2210</v>
      </c>
      <c r="F819" s="6" t="s">
        <v>24</v>
      </c>
      <c r="G819" s="6" t="s">
        <v>2211</v>
      </c>
      <c r="H819" s="56">
        <v>99914</v>
      </c>
      <c r="I819" s="6" t="s">
        <v>24</v>
      </c>
      <c r="J819" s="6" t="s">
        <v>2211</v>
      </c>
      <c r="K819" s="54">
        <v>0.83260000000000001</v>
      </c>
      <c r="L819" s="56">
        <f t="shared" si="109"/>
        <v>99914</v>
      </c>
      <c r="M819" s="55"/>
      <c r="N819" s="8">
        <f t="shared" si="103"/>
        <v>176.41122200000001</v>
      </c>
      <c r="O819" s="8">
        <f t="shared" si="104"/>
        <v>139.437276</v>
      </c>
      <c r="P819" s="8">
        <f t="shared" si="105"/>
        <v>52.753295999999999</v>
      </c>
      <c r="Q819" s="51"/>
      <c r="R819" s="8">
        <f t="shared" si="106"/>
        <v>1266.0791039999999</v>
      </c>
      <c r="S819" s="8">
        <f t="shared" si="107"/>
        <v>419.66348000000005</v>
      </c>
      <c r="T819" s="8">
        <f t="shared" si="108"/>
        <v>934.40873999999997</v>
      </c>
    </row>
    <row r="820" spans="1:20">
      <c r="A820" s="57">
        <v>16974</v>
      </c>
      <c r="B820" s="58" t="s">
        <v>2482</v>
      </c>
      <c r="C820" s="58" t="s">
        <v>2483</v>
      </c>
      <c r="D820" s="6" t="s">
        <v>2484</v>
      </c>
      <c r="E820" s="6" t="s">
        <v>2210</v>
      </c>
      <c r="F820" s="6" t="s">
        <v>30</v>
      </c>
      <c r="G820" s="6" t="s">
        <v>2261</v>
      </c>
      <c r="H820" s="56" t="s">
        <v>2262</v>
      </c>
      <c r="I820" s="6" t="s">
        <v>30</v>
      </c>
      <c r="J820" s="6" t="s">
        <v>2263</v>
      </c>
      <c r="K820" s="54">
        <v>1.0327999999999999</v>
      </c>
      <c r="L820" s="56" t="str">
        <f t="shared" si="109"/>
        <v>16984</v>
      </c>
      <c r="M820" s="55"/>
      <c r="N820" s="8">
        <f t="shared" si="103"/>
        <v>203.832616</v>
      </c>
      <c r="O820" s="8">
        <f t="shared" si="104"/>
        <v>161.110928</v>
      </c>
      <c r="P820" s="8">
        <f t="shared" si="105"/>
        <v>60.953488</v>
      </c>
      <c r="Q820" s="51"/>
      <c r="R820" s="8">
        <f t="shared" si="106"/>
        <v>1462.8837120000001</v>
      </c>
      <c r="S820" s="8">
        <f t="shared" si="107"/>
        <v>469.67344000000003</v>
      </c>
      <c r="T820" s="8">
        <f t="shared" si="108"/>
        <v>1068.5227199999999</v>
      </c>
    </row>
    <row r="821" spans="1:20">
      <c r="A821" s="57">
        <v>16060</v>
      </c>
      <c r="B821" s="58" t="s">
        <v>2485</v>
      </c>
      <c r="C821" s="58" t="s">
        <v>2486</v>
      </c>
      <c r="D821" s="6" t="s">
        <v>2487</v>
      </c>
      <c r="E821" s="6" t="s">
        <v>2210</v>
      </c>
      <c r="F821" s="6" t="s">
        <v>30</v>
      </c>
      <c r="G821" s="6" t="s">
        <v>2325</v>
      </c>
      <c r="H821" s="56" t="s">
        <v>1826</v>
      </c>
      <c r="I821" s="6" t="s">
        <v>30</v>
      </c>
      <c r="J821" s="6" t="s">
        <v>2325</v>
      </c>
      <c r="K821" s="54">
        <v>0.82130000000000003</v>
      </c>
      <c r="L821" s="56" t="str">
        <f t="shared" si="109"/>
        <v>16060</v>
      </c>
      <c r="M821" s="55"/>
      <c r="N821" s="8">
        <f t="shared" si="103"/>
        <v>174.863461</v>
      </c>
      <c r="O821" s="8">
        <f t="shared" si="104"/>
        <v>138.21393799999998</v>
      </c>
      <c r="P821" s="8">
        <f t="shared" si="105"/>
        <v>52.290447999999998</v>
      </c>
      <c r="Q821" s="51"/>
      <c r="R821" s="8">
        <f t="shared" si="106"/>
        <v>1254.9707519999999</v>
      </c>
      <c r="S821" s="8">
        <f t="shared" si="107"/>
        <v>416.84073999999998</v>
      </c>
      <c r="T821" s="8">
        <f t="shared" si="108"/>
        <v>926.83886999999993</v>
      </c>
    </row>
    <row r="822" spans="1:20">
      <c r="A822" s="57">
        <v>40420</v>
      </c>
      <c r="B822" s="58" t="s">
        <v>2488</v>
      </c>
      <c r="C822" s="58" t="s">
        <v>2489</v>
      </c>
      <c r="D822" s="6" t="s">
        <v>2059</v>
      </c>
      <c r="E822" s="6" t="s">
        <v>2210</v>
      </c>
      <c r="F822" s="6" t="s">
        <v>30</v>
      </c>
      <c r="G822" s="6" t="s">
        <v>2226</v>
      </c>
      <c r="H822" s="56" t="s">
        <v>2227</v>
      </c>
      <c r="I822" s="6" t="s">
        <v>30</v>
      </c>
      <c r="J822" s="6" t="s">
        <v>2226</v>
      </c>
      <c r="K822" s="54">
        <v>0.97270000000000001</v>
      </c>
      <c r="L822" s="56" t="str">
        <f t="shared" si="109"/>
        <v>40420</v>
      </c>
      <c r="M822" s="55"/>
      <c r="N822" s="8">
        <f t="shared" si="103"/>
        <v>195.600719</v>
      </c>
      <c r="O822" s="8">
        <f t="shared" si="104"/>
        <v>154.604502</v>
      </c>
      <c r="P822" s="8">
        <f t="shared" si="105"/>
        <v>58.491791999999997</v>
      </c>
      <c r="Q822" s="51"/>
      <c r="R822" s="8">
        <f t="shared" si="106"/>
        <v>1403.8030079999999</v>
      </c>
      <c r="S822" s="8">
        <f t="shared" si="107"/>
        <v>454.66046000000006</v>
      </c>
      <c r="T822" s="8">
        <f t="shared" si="108"/>
        <v>1028.2617299999999</v>
      </c>
    </row>
    <row r="823" spans="1:20">
      <c r="A823" s="57">
        <v>37900</v>
      </c>
      <c r="B823" s="58" t="s">
        <v>2490</v>
      </c>
      <c r="C823" s="58" t="s">
        <v>2491</v>
      </c>
      <c r="D823" s="6" t="s">
        <v>2492</v>
      </c>
      <c r="E823" s="6" t="s">
        <v>2210</v>
      </c>
      <c r="F823" s="6" t="s">
        <v>30</v>
      </c>
      <c r="G823" s="6" t="s">
        <v>2301</v>
      </c>
      <c r="H823" s="56" t="s">
        <v>2300</v>
      </c>
      <c r="I823" s="6" t="s">
        <v>30</v>
      </c>
      <c r="J823" s="6" t="s">
        <v>2301</v>
      </c>
      <c r="K823" s="54">
        <v>0.86739999999999995</v>
      </c>
      <c r="L823" s="56" t="str">
        <f t="shared" si="109"/>
        <v>37900</v>
      </c>
      <c r="M823" s="55"/>
      <c r="N823" s="8">
        <f t="shared" si="103"/>
        <v>181.17777799999999</v>
      </c>
      <c r="O823" s="8">
        <f t="shared" si="104"/>
        <v>143.204724</v>
      </c>
      <c r="P823" s="8">
        <f t="shared" si="105"/>
        <v>54.178703999999996</v>
      </c>
      <c r="Q823" s="51"/>
      <c r="R823" s="8">
        <f t="shared" si="106"/>
        <v>1300.288896</v>
      </c>
      <c r="S823" s="8">
        <f t="shared" si="107"/>
        <v>428.35652000000005</v>
      </c>
      <c r="T823" s="8">
        <f t="shared" si="108"/>
        <v>957.72125999999992</v>
      </c>
    </row>
    <row r="824" spans="1:20">
      <c r="A824" s="61"/>
      <c r="B824" s="62"/>
      <c r="C824" s="62"/>
      <c r="D824" s="63"/>
      <c r="E824" s="63"/>
      <c r="F824" s="63"/>
      <c r="G824" s="63"/>
      <c r="H824" s="64"/>
      <c r="I824" s="63"/>
      <c r="J824" s="63"/>
      <c r="K824" s="65"/>
      <c r="L824" s="64"/>
      <c r="M824" s="55"/>
      <c r="N824" s="66"/>
      <c r="O824" s="66"/>
      <c r="P824" s="66"/>
      <c r="Q824" s="51"/>
      <c r="R824" s="66"/>
      <c r="S824" s="66"/>
      <c r="T824" s="66"/>
    </row>
    <row r="825" spans="1:20">
      <c r="A825" s="57">
        <v>99915</v>
      </c>
      <c r="B825" s="58" t="s">
        <v>2493</v>
      </c>
      <c r="C825" s="58" t="s">
        <v>2494</v>
      </c>
      <c r="D825" s="6" t="s">
        <v>843</v>
      </c>
      <c r="E825" s="6" t="s">
        <v>2495</v>
      </c>
      <c r="F825" s="6" t="s">
        <v>24</v>
      </c>
      <c r="G825" s="6" t="s">
        <v>2496</v>
      </c>
      <c r="H825" s="56">
        <v>99915</v>
      </c>
      <c r="I825" s="6" t="s">
        <v>24</v>
      </c>
      <c r="J825" s="6" t="s">
        <v>2496</v>
      </c>
      <c r="K825" s="54">
        <v>0.83819999999999995</v>
      </c>
      <c r="L825" s="56">
        <f t="shared" ref="L825:L856" si="110">H825</f>
        <v>99915</v>
      </c>
      <c r="M825" s="55"/>
      <c r="N825" s="8">
        <f t="shared" si="103"/>
        <v>177.17825399999998</v>
      </c>
      <c r="O825" s="8">
        <f t="shared" si="104"/>
        <v>140.043532</v>
      </c>
      <c r="P825" s="8">
        <f t="shared" si="105"/>
        <v>52.982671999999994</v>
      </c>
      <c r="Q825" s="51"/>
      <c r="R825" s="8">
        <f t="shared" si="106"/>
        <v>1271.584128</v>
      </c>
      <c r="S825" s="8">
        <f t="shared" si="107"/>
        <v>421.06236000000001</v>
      </c>
      <c r="T825" s="8">
        <f t="shared" si="108"/>
        <v>938.16017999999997</v>
      </c>
    </row>
    <row r="826" spans="1:20">
      <c r="A826" s="57">
        <v>23060</v>
      </c>
      <c r="B826" s="58" t="s">
        <v>2497</v>
      </c>
      <c r="C826" s="58" t="s">
        <v>2498</v>
      </c>
      <c r="D826" s="6" t="s">
        <v>2499</v>
      </c>
      <c r="E826" s="6" t="s">
        <v>2495</v>
      </c>
      <c r="F826" s="6" t="s">
        <v>30</v>
      </c>
      <c r="G826" s="6" t="s">
        <v>2500</v>
      </c>
      <c r="H826" s="56" t="s">
        <v>2501</v>
      </c>
      <c r="I826" s="6" t="s">
        <v>30</v>
      </c>
      <c r="J826" s="6" t="s">
        <v>2500</v>
      </c>
      <c r="K826" s="54">
        <v>0.9204</v>
      </c>
      <c r="L826" s="56" t="str">
        <f t="shared" si="110"/>
        <v>23060</v>
      </c>
      <c r="M826" s="55"/>
      <c r="N826" s="8">
        <f t="shared" si="103"/>
        <v>188.43718799999999</v>
      </c>
      <c r="O826" s="8">
        <f t="shared" si="104"/>
        <v>148.94250399999999</v>
      </c>
      <c r="P826" s="8">
        <f t="shared" si="105"/>
        <v>56.349584</v>
      </c>
      <c r="Q826" s="51"/>
      <c r="R826" s="8">
        <f t="shared" si="106"/>
        <v>1352.3900160000001</v>
      </c>
      <c r="S826" s="8">
        <f t="shared" si="107"/>
        <v>441.59591999999998</v>
      </c>
      <c r="T826" s="8">
        <f t="shared" si="108"/>
        <v>993.22595999999999</v>
      </c>
    </row>
    <row r="827" spans="1:20">
      <c r="A827" s="57">
        <v>18020</v>
      </c>
      <c r="B827" s="58" t="s">
        <v>2502</v>
      </c>
      <c r="C827" s="58" t="s">
        <v>2503</v>
      </c>
      <c r="D827" s="6" t="s">
        <v>2504</v>
      </c>
      <c r="E827" s="6" t="s">
        <v>2495</v>
      </c>
      <c r="F827" s="6" t="s">
        <v>30</v>
      </c>
      <c r="G827" s="6" t="s">
        <v>2505</v>
      </c>
      <c r="H827" s="56" t="s">
        <v>2506</v>
      </c>
      <c r="I827" s="6" t="s">
        <v>30</v>
      </c>
      <c r="J827" s="6" t="s">
        <v>2505</v>
      </c>
      <c r="K827" s="54">
        <v>1.0062</v>
      </c>
      <c r="L827" s="56" t="str">
        <f t="shared" si="110"/>
        <v>18020</v>
      </c>
      <c r="M827" s="55"/>
      <c r="N827" s="8">
        <f t="shared" si="103"/>
        <v>200.18921399999999</v>
      </c>
      <c r="O827" s="8">
        <f t="shared" si="104"/>
        <v>158.231212</v>
      </c>
      <c r="P827" s="8">
        <f t="shared" si="105"/>
        <v>59.863951999999998</v>
      </c>
      <c r="Q827" s="51"/>
      <c r="R827" s="8">
        <f t="shared" si="106"/>
        <v>1436.7348480000001</v>
      </c>
      <c r="S827" s="8">
        <f t="shared" si="107"/>
        <v>463.02876000000003</v>
      </c>
      <c r="T827" s="8">
        <f t="shared" si="108"/>
        <v>1050.7033799999999</v>
      </c>
    </row>
    <row r="828" spans="1:20">
      <c r="A828" s="57">
        <v>29200</v>
      </c>
      <c r="B828" s="58" t="s">
        <v>2507</v>
      </c>
      <c r="C828" s="58" t="s">
        <v>2508</v>
      </c>
      <c r="D828" s="6" t="s">
        <v>329</v>
      </c>
      <c r="E828" s="6" t="s">
        <v>2495</v>
      </c>
      <c r="F828" s="6" t="s">
        <v>30</v>
      </c>
      <c r="G828" s="6" t="s">
        <v>2509</v>
      </c>
      <c r="H828" s="56" t="s">
        <v>2510</v>
      </c>
      <c r="I828" s="6" t="s">
        <v>30</v>
      </c>
      <c r="J828" s="6" t="s">
        <v>2509</v>
      </c>
      <c r="K828" s="54">
        <v>0.98650000000000004</v>
      </c>
      <c r="L828" s="56" t="str">
        <f t="shared" si="110"/>
        <v>29200</v>
      </c>
      <c r="M828" s="55"/>
      <c r="N828" s="8">
        <f t="shared" si="103"/>
        <v>197.490905</v>
      </c>
      <c r="O828" s="8">
        <f t="shared" si="104"/>
        <v>156.09849000000003</v>
      </c>
      <c r="P828" s="8">
        <f t="shared" si="105"/>
        <v>59.057040000000001</v>
      </c>
      <c r="Q828" s="51"/>
      <c r="R828" s="8">
        <f t="shared" si="106"/>
        <v>1417.36896</v>
      </c>
      <c r="S828" s="8">
        <f t="shared" si="107"/>
        <v>458.10770000000002</v>
      </c>
      <c r="T828" s="8">
        <f t="shared" si="108"/>
        <v>1037.5063500000001</v>
      </c>
    </row>
    <row r="829" spans="1:20">
      <c r="A829" s="57">
        <v>99915</v>
      </c>
      <c r="B829" s="58" t="s">
        <v>2511</v>
      </c>
      <c r="C829" s="58" t="s">
        <v>2512</v>
      </c>
      <c r="D829" s="6" t="s">
        <v>2513</v>
      </c>
      <c r="E829" s="6" t="s">
        <v>2495</v>
      </c>
      <c r="F829" s="6" t="s">
        <v>24</v>
      </c>
      <c r="G829" s="6" t="s">
        <v>2496</v>
      </c>
      <c r="H829" s="56">
        <v>99915</v>
      </c>
      <c r="I829" s="6" t="s">
        <v>24</v>
      </c>
      <c r="J829" s="6" t="s">
        <v>2496</v>
      </c>
      <c r="K829" s="54">
        <v>0.83819999999999995</v>
      </c>
      <c r="L829" s="56">
        <f t="shared" si="110"/>
        <v>99915</v>
      </c>
      <c r="M829" s="55"/>
      <c r="N829" s="8">
        <f t="shared" si="103"/>
        <v>177.17825399999998</v>
      </c>
      <c r="O829" s="8">
        <f t="shared" si="104"/>
        <v>140.043532</v>
      </c>
      <c r="P829" s="8">
        <f t="shared" si="105"/>
        <v>52.982671999999994</v>
      </c>
      <c r="Q829" s="51"/>
      <c r="R829" s="8">
        <f t="shared" si="106"/>
        <v>1271.584128</v>
      </c>
      <c r="S829" s="8">
        <f t="shared" si="107"/>
        <v>421.06236000000001</v>
      </c>
      <c r="T829" s="8">
        <f t="shared" si="108"/>
        <v>938.16017999999997</v>
      </c>
    </row>
    <row r="830" spans="1:20">
      <c r="A830" s="57">
        <v>26900</v>
      </c>
      <c r="B830" s="58" t="s">
        <v>2514</v>
      </c>
      <c r="C830" s="58" t="s">
        <v>2515</v>
      </c>
      <c r="D830" s="6" t="s">
        <v>334</v>
      </c>
      <c r="E830" s="6" t="s">
        <v>2495</v>
      </c>
      <c r="F830" s="6" t="s">
        <v>30</v>
      </c>
      <c r="G830" s="6" t="s">
        <v>2516</v>
      </c>
      <c r="H830" s="56" t="s">
        <v>2517</v>
      </c>
      <c r="I830" s="6" t="s">
        <v>30</v>
      </c>
      <c r="J830" s="6" t="s">
        <v>2516</v>
      </c>
      <c r="K830" s="54">
        <v>0.99870000000000003</v>
      </c>
      <c r="L830" s="56" t="str">
        <f t="shared" si="110"/>
        <v>26900</v>
      </c>
      <c r="M830" s="55"/>
      <c r="N830" s="8">
        <f t="shared" si="103"/>
        <v>199.16193900000002</v>
      </c>
      <c r="O830" s="8">
        <f t="shared" si="104"/>
        <v>157.419262</v>
      </c>
      <c r="P830" s="8">
        <f t="shared" si="105"/>
        <v>59.556752000000003</v>
      </c>
      <c r="Q830" s="51"/>
      <c r="R830" s="8">
        <f t="shared" si="106"/>
        <v>1429.362048</v>
      </c>
      <c r="S830" s="8">
        <f t="shared" si="107"/>
        <v>461.15526</v>
      </c>
      <c r="T830" s="8">
        <f t="shared" si="108"/>
        <v>1045.67913</v>
      </c>
    </row>
    <row r="831" spans="1:20">
      <c r="A831" s="57">
        <v>26900</v>
      </c>
      <c r="B831" s="58" t="s">
        <v>2518</v>
      </c>
      <c r="C831" s="58" t="s">
        <v>2519</v>
      </c>
      <c r="D831" s="6" t="s">
        <v>2230</v>
      </c>
      <c r="E831" s="6" t="s">
        <v>2495</v>
      </c>
      <c r="F831" s="6" t="s">
        <v>30</v>
      </c>
      <c r="G831" s="6" t="s">
        <v>2516</v>
      </c>
      <c r="H831" s="56" t="s">
        <v>2517</v>
      </c>
      <c r="I831" s="6" t="s">
        <v>30</v>
      </c>
      <c r="J831" s="6" t="s">
        <v>2516</v>
      </c>
      <c r="K831" s="54">
        <v>0.99870000000000003</v>
      </c>
      <c r="L831" s="56" t="str">
        <f t="shared" si="110"/>
        <v>26900</v>
      </c>
      <c r="M831" s="55"/>
      <c r="N831" s="8">
        <f t="shared" si="103"/>
        <v>199.16193900000002</v>
      </c>
      <c r="O831" s="8">
        <f t="shared" si="104"/>
        <v>157.419262</v>
      </c>
      <c r="P831" s="8">
        <f t="shared" si="105"/>
        <v>59.556752000000003</v>
      </c>
      <c r="Q831" s="51"/>
      <c r="R831" s="8">
        <f t="shared" si="106"/>
        <v>1429.362048</v>
      </c>
      <c r="S831" s="8">
        <f t="shared" si="107"/>
        <v>461.15526</v>
      </c>
      <c r="T831" s="8">
        <f t="shared" si="108"/>
        <v>1045.67913</v>
      </c>
    </row>
    <row r="832" spans="1:20">
      <c r="A832" s="57">
        <v>29200</v>
      </c>
      <c r="B832" s="58" t="s">
        <v>2520</v>
      </c>
      <c r="C832" s="58" t="s">
        <v>2521</v>
      </c>
      <c r="D832" s="6" t="s">
        <v>342</v>
      </c>
      <c r="E832" s="6" t="s">
        <v>2495</v>
      </c>
      <c r="F832" s="6" t="s">
        <v>30</v>
      </c>
      <c r="G832" s="6" t="s">
        <v>2509</v>
      </c>
      <c r="H832" s="56" t="s">
        <v>2510</v>
      </c>
      <c r="I832" s="6" t="s">
        <v>30</v>
      </c>
      <c r="J832" s="6" t="s">
        <v>2509</v>
      </c>
      <c r="K832" s="54">
        <v>0.98650000000000004</v>
      </c>
      <c r="L832" s="56" t="str">
        <f t="shared" si="110"/>
        <v>29200</v>
      </c>
      <c r="M832" s="55"/>
      <c r="N832" s="8">
        <f t="shared" si="103"/>
        <v>197.490905</v>
      </c>
      <c r="O832" s="8">
        <f t="shared" si="104"/>
        <v>156.09849000000003</v>
      </c>
      <c r="P832" s="8">
        <f t="shared" si="105"/>
        <v>59.057040000000001</v>
      </c>
      <c r="Q832" s="51"/>
      <c r="R832" s="8">
        <f t="shared" si="106"/>
        <v>1417.36896</v>
      </c>
      <c r="S832" s="8">
        <f t="shared" si="107"/>
        <v>458.10770000000002</v>
      </c>
      <c r="T832" s="8">
        <f t="shared" si="108"/>
        <v>1037.5063500000001</v>
      </c>
    </row>
    <row r="833" spans="1:20">
      <c r="A833" s="57">
        <v>99915</v>
      </c>
      <c r="B833" s="58" t="s">
        <v>2522</v>
      </c>
      <c r="C833" s="58" t="s">
        <v>2523</v>
      </c>
      <c r="D833" s="6" t="s">
        <v>1851</v>
      </c>
      <c r="E833" s="6" t="s">
        <v>2495</v>
      </c>
      <c r="F833" s="6" t="s">
        <v>24</v>
      </c>
      <c r="G833" s="6" t="s">
        <v>2496</v>
      </c>
      <c r="H833" s="56">
        <v>99915</v>
      </c>
      <c r="I833" s="6" t="s">
        <v>24</v>
      </c>
      <c r="J833" s="6" t="s">
        <v>2496</v>
      </c>
      <c r="K833" s="54">
        <v>0.83819999999999995</v>
      </c>
      <c r="L833" s="56">
        <f t="shared" si="110"/>
        <v>99915</v>
      </c>
      <c r="M833" s="55"/>
      <c r="N833" s="8">
        <f t="shared" si="103"/>
        <v>177.17825399999998</v>
      </c>
      <c r="O833" s="8">
        <f t="shared" si="104"/>
        <v>140.043532</v>
      </c>
      <c r="P833" s="8">
        <f t="shared" si="105"/>
        <v>52.982671999999994</v>
      </c>
      <c r="Q833" s="51"/>
      <c r="R833" s="8">
        <f t="shared" si="106"/>
        <v>1271.584128</v>
      </c>
      <c r="S833" s="8">
        <f t="shared" si="107"/>
        <v>421.06236000000001</v>
      </c>
      <c r="T833" s="8">
        <f t="shared" si="108"/>
        <v>938.16017999999997</v>
      </c>
    </row>
    <row r="834" spans="1:20">
      <c r="A834" s="57">
        <v>43780</v>
      </c>
      <c r="B834" s="58" t="s">
        <v>2524</v>
      </c>
      <c r="C834" s="58" t="s">
        <v>2525</v>
      </c>
      <c r="D834" s="6" t="s">
        <v>1851</v>
      </c>
      <c r="E834" s="6" t="s">
        <v>2495</v>
      </c>
      <c r="F834" s="6" t="s">
        <v>30</v>
      </c>
      <c r="G834" s="6" t="s">
        <v>2526</v>
      </c>
      <c r="H834" s="56" t="s">
        <v>2527</v>
      </c>
      <c r="I834" s="6" t="s">
        <v>30</v>
      </c>
      <c r="J834" s="6" t="s">
        <v>2526</v>
      </c>
      <c r="K834" s="54">
        <v>0.97099999999999997</v>
      </c>
      <c r="L834" s="56" t="str">
        <f t="shared" si="110"/>
        <v>43780</v>
      </c>
      <c r="M834" s="55"/>
      <c r="N834" s="8">
        <f t="shared" si="103"/>
        <v>195.36787000000001</v>
      </c>
      <c r="O834" s="8">
        <f t="shared" si="104"/>
        <v>154.42045999999999</v>
      </c>
      <c r="P834" s="8">
        <f t="shared" si="105"/>
        <v>58.422159999999998</v>
      </c>
      <c r="Q834" s="51"/>
      <c r="R834" s="8">
        <f t="shared" si="106"/>
        <v>1402.13184</v>
      </c>
      <c r="S834" s="8">
        <f t="shared" si="107"/>
        <v>454.23580000000004</v>
      </c>
      <c r="T834" s="8">
        <f t="shared" si="108"/>
        <v>1027.1228999999998</v>
      </c>
    </row>
    <row r="835" spans="1:20">
      <c r="A835" s="57">
        <v>31140</v>
      </c>
      <c r="B835" s="58" t="s">
        <v>2528</v>
      </c>
      <c r="C835" s="58" t="s">
        <v>2529</v>
      </c>
      <c r="D835" s="6" t="s">
        <v>348</v>
      </c>
      <c r="E835" s="60" t="s">
        <v>2495</v>
      </c>
      <c r="F835" s="6" t="s">
        <v>30</v>
      </c>
      <c r="G835" s="6" t="s">
        <v>2530</v>
      </c>
      <c r="H835" s="56" t="s">
        <v>2531</v>
      </c>
      <c r="I835" s="6" t="s">
        <v>30</v>
      </c>
      <c r="J835" s="6" t="s">
        <v>2530</v>
      </c>
      <c r="K835" s="54">
        <v>0.86829999999999996</v>
      </c>
      <c r="L835" s="56" t="str">
        <f t="shared" si="110"/>
        <v>31140</v>
      </c>
      <c r="M835" s="55"/>
      <c r="N835" s="8">
        <f t="shared" si="103"/>
        <v>181.301051</v>
      </c>
      <c r="O835" s="8">
        <f t="shared" si="104"/>
        <v>143.30215799999999</v>
      </c>
      <c r="P835" s="8">
        <f t="shared" si="105"/>
        <v>54.215567999999998</v>
      </c>
      <c r="Q835" s="51"/>
      <c r="R835" s="8">
        <f t="shared" si="106"/>
        <v>1301.173632</v>
      </c>
      <c r="S835" s="8">
        <f t="shared" si="107"/>
        <v>428.58134000000001</v>
      </c>
      <c r="T835" s="8">
        <f t="shared" si="108"/>
        <v>958.32416999999998</v>
      </c>
    </row>
    <row r="836" spans="1:20">
      <c r="A836" s="57">
        <v>45460</v>
      </c>
      <c r="B836" s="58" t="s">
        <v>2532</v>
      </c>
      <c r="C836" s="58" t="s">
        <v>2533</v>
      </c>
      <c r="D836" s="6" t="s">
        <v>139</v>
      </c>
      <c r="E836" s="6" t="s">
        <v>2495</v>
      </c>
      <c r="F836" s="6" t="s">
        <v>30</v>
      </c>
      <c r="G836" s="6" t="s">
        <v>2534</v>
      </c>
      <c r="H836" s="56" t="s">
        <v>2535</v>
      </c>
      <c r="I836" s="6" t="s">
        <v>30</v>
      </c>
      <c r="J836" s="6" t="s">
        <v>2534</v>
      </c>
      <c r="K836" s="54">
        <v>0.89800000000000002</v>
      </c>
      <c r="L836" s="56" t="str">
        <f t="shared" si="110"/>
        <v>45460</v>
      </c>
      <c r="M836" s="55"/>
      <c r="N836" s="8">
        <f t="shared" si="103"/>
        <v>185.36905999999999</v>
      </c>
      <c r="O836" s="8">
        <f t="shared" si="104"/>
        <v>146.51748000000001</v>
      </c>
      <c r="P836" s="8">
        <f t="shared" si="105"/>
        <v>55.432079999999999</v>
      </c>
      <c r="Q836" s="51"/>
      <c r="R836" s="8">
        <f t="shared" si="106"/>
        <v>1330.3699200000001</v>
      </c>
      <c r="S836" s="8">
        <f t="shared" si="107"/>
        <v>436.00040000000001</v>
      </c>
      <c r="T836" s="8">
        <f t="shared" si="108"/>
        <v>978.22019999999998</v>
      </c>
    </row>
    <row r="837" spans="1:20">
      <c r="A837" s="57">
        <v>99915</v>
      </c>
      <c r="B837" s="58" t="s">
        <v>2536</v>
      </c>
      <c r="C837" s="58" t="s">
        <v>2537</v>
      </c>
      <c r="D837" s="6" t="s">
        <v>1871</v>
      </c>
      <c r="E837" s="6" t="s">
        <v>2495</v>
      </c>
      <c r="F837" s="6" t="s">
        <v>24</v>
      </c>
      <c r="G837" s="6" t="s">
        <v>2496</v>
      </c>
      <c r="H837" s="56">
        <v>99915</v>
      </c>
      <c r="I837" s="6" t="s">
        <v>24</v>
      </c>
      <c r="J837" s="6" t="s">
        <v>2496</v>
      </c>
      <c r="K837" s="54">
        <v>0.83819999999999995</v>
      </c>
      <c r="L837" s="56">
        <f t="shared" si="110"/>
        <v>99915</v>
      </c>
      <c r="M837" s="55"/>
      <c r="N837" s="8">
        <f t="shared" si="103"/>
        <v>177.17825399999998</v>
      </c>
      <c r="O837" s="8">
        <f t="shared" si="104"/>
        <v>140.043532</v>
      </c>
      <c r="P837" s="8">
        <f t="shared" si="105"/>
        <v>52.982671999999994</v>
      </c>
      <c r="Q837" s="51"/>
      <c r="R837" s="8">
        <f t="shared" si="106"/>
        <v>1271.584128</v>
      </c>
      <c r="S837" s="8">
        <f t="shared" si="107"/>
        <v>421.06236000000001</v>
      </c>
      <c r="T837" s="8">
        <f t="shared" si="108"/>
        <v>938.16017999999997</v>
      </c>
    </row>
    <row r="838" spans="1:20">
      <c r="A838" s="57">
        <v>99915</v>
      </c>
      <c r="B838" s="58" t="s">
        <v>2538</v>
      </c>
      <c r="C838" s="58" t="s">
        <v>2539</v>
      </c>
      <c r="D838" s="6" t="s">
        <v>371</v>
      </c>
      <c r="E838" s="6" t="s">
        <v>2495</v>
      </c>
      <c r="F838" s="6" t="s">
        <v>24</v>
      </c>
      <c r="G838" s="6" t="s">
        <v>2496</v>
      </c>
      <c r="H838" s="56">
        <v>99915</v>
      </c>
      <c r="I838" s="6" t="s">
        <v>24</v>
      </c>
      <c r="J838" s="6" t="s">
        <v>2496</v>
      </c>
      <c r="K838" s="54">
        <v>0.83819999999999995</v>
      </c>
      <c r="L838" s="56">
        <f t="shared" si="110"/>
        <v>99915</v>
      </c>
      <c r="M838" s="55"/>
      <c r="N838" s="8">
        <f t="shared" ref="N838:N900" si="111">(K838*136.97)+62.37</f>
        <v>177.17825399999998</v>
      </c>
      <c r="O838" s="8">
        <f t="shared" ref="O838:O900" si="112">(K838*108.26)+49.3</f>
        <v>140.043532</v>
      </c>
      <c r="P838" s="8">
        <f t="shared" ref="P838:P900" si="113">(K838*40.96)+18.65</f>
        <v>52.982671999999994</v>
      </c>
      <c r="Q838" s="51"/>
      <c r="R838" s="8">
        <f t="shared" ref="R838:R900" si="114">((K838*40.96)+18.65)*24</f>
        <v>1271.584128</v>
      </c>
      <c r="S838" s="8">
        <f t="shared" ref="S838:S900" si="115">(K838*249.8)+211.68</f>
        <v>421.06236000000001</v>
      </c>
      <c r="T838" s="8">
        <f t="shared" si="108"/>
        <v>938.16017999999997</v>
      </c>
    </row>
    <row r="839" spans="1:20">
      <c r="A839" s="57">
        <v>99915</v>
      </c>
      <c r="B839" s="58" t="s">
        <v>2540</v>
      </c>
      <c r="C839" s="58" t="s">
        <v>2541</v>
      </c>
      <c r="D839" s="6" t="s">
        <v>2542</v>
      </c>
      <c r="E839" s="6" t="s">
        <v>2495</v>
      </c>
      <c r="F839" s="6" t="s">
        <v>24</v>
      </c>
      <c r="G839" s="6" t="s">
        <v>2496</v>
      </c>
      <c r="H839" s="56">
        <v>99915</v>
      </c>
      <c r="I839" s="6" t="s">
        <v>24</v>
      </c>
      <c r="J839" s="6" t="s">
        <v>2496</v>
      </c>
      <c r="K839" s="54">
        <v>0.83819999999999995</v>
      </c>
      <c r="L839" s="56">
        <f t="shared" si="110"/>
        <v>99915</v>
      </c>
      <c r="M839" s="55"/>
      <c r="N839" s="8">
        <f t="shared" si="111"/>
        <v>177.17825399999998</v>
      </c>
      <c r="O839" s="8">
        <f t="shared" si="112"/>
        <v>140.043532</v>
      </c>
      <c r="P839" s="8">
        <f t="shared" si="113"/>
        <v>52.982671999999994</v>
      </c>
      <c r="Q839" s="51"/>
      <c r="R839" s="8">
        <f t="shared" si="114"/>
        <v>1271.584128</v>
      </c>
      <c r="S839" s="8">
        <f t="shared" si="115"/>
        <v>421.06236000000001</v>
      </c>
      <c r="T839" s="8">
        <f t="shared" si="108"/>
        <v>938.16017999999997</v>
      </c>
    </row>
    <row r="840" spans="1:20">
      <c r="A840" s="57">
        <v>99915</v>
      </c>
      <c r="B840" s="58" t="s">
        <v>2543</v>
      </c>
      <c r="C840" s="58" t="s">
        <v>2544</v>
      </c>
      <c r="D840" s="6" t="s">
        <v>174</v>
      </c>
      <c r="E840" s="6" t="s">
        <v>2495</v>
      </c>
      <c r="F840" s="6" t="s">
        <v>24</v>
      </c>
      <c r="G840" s="6" t="s">
        <v>2496</v>
      </c>
      <c r="H840" s="56">
        <v>99915</v>
      </c>
      <c r="I840" s="6" t="s">
        <v>24</v>
      </c>
      <c r="J840" s="6" t="s">
        <v>2496</v>
      </c>
      <c r="K840" s="54">
        <v>0.83819999999999995</v>
      </c>
      <c r="L840" s="56">
        <f t="shared" si="110"/>
        <v>99915</v>
      </c>
      <c r="M840" s="55"/>
      <c r="N840" s="8">
        <f t="shared" si="111"/>
        <v>177.17825399999998</v>
      </c>
      <c r="O840" s="8">
        <f t="shared" si="112"/>
        <v>140.043532</v>
      </c>
      <c r="P840" s="8">
        <f t="shared" si="113"/>
        <v>52.982671999999994</v>
      </c>
      <c r="Q840" s="51"/>
      <c r="R840" s="8">
        <f t="shared" si="114"/>
        <v>1271.584128</v>
      </c>
      <c r="S840" s="8">
        <f t="shared" si="115"/>
        <v>421.06236000000001</v>
      </c>
      <c r="T840" s="8">
        <f t="shared" si="108"/>
        <v>938.16017999999997</v>
      </c>
    </row>
    <row r="841" spans="1:20">
      <c r="A841" s="57">
        <v>17140</v>
      </c>
      <c r="B841" s="58" t="s">
        <v>2545</v>
      </c>
      <c r="C841" s="58" t="s">
        <v>2546</v>
      </c>
      <c r="D841" s="6" t="s">
        <v>2547</v>
      </c>
      <c r="E841" s="60" t="s">
        <v>2495</v>
      </c>
      <c r="F841" s="6" t="s">
        <v>30</v>
      </c>
      <c r="G841" s="6" t="s">
        <v>2548</v>
      </c>
      <c r="H841" s="56" t="s">
        <v>2549</v>
      </c>
      <c r="I841" s="6" t="s">
        <v>30</v>
      </c>
      <c r="J841" s="6" t="s">
        <v>2548</v>
      </c>
      <c r="K841" s="54">
        <v>0.94950000000000001</v>
      </c>
      <c r="L841" s="56" t="str">
        <f t="shared" si="110"/>
        <v>17140</v>
      </c>
      <c r="M841" s="55"/>
      <c r="N841" s="8">
        <f t="shared" si="111"/>
        <v>192.42301499999999</v>
      </c>
      <c r="O841" s="8">
        <f t="shared" si="112"/>
        <v>152.09287</v>
      </c>
      <c r="P841" s="8">
        <f t="shared" si="113"/>
        <v>57.541519999999998</v>
      </c>
      <c r="Q841" s="51"/>
      <c r="R841" s="8">
        <f t="shared" si="114"/>
        <v>1380.99648</v>
      </c>
      <c r="S841" s="8">
        <f t="shared" si="115"/>
        <v>448.86509999999998</v>
      </c>
      <c r="T841" s="8">
        <f t="shared" ref="T841:T904" si="116">(K841*669.9)+376.65</f>
        <v>1012.72005</v>
      </c>
    </row>
    <row r="842" spans="1:20">
      <c r="A842" s="57">
        <v>99915</v>
      </c>
      <c r="B842" s="58" t="s">
        <v>2550</v>
      </c>
      <c r="C842" s="58" t="s">
        <v>2551</v>
      </c>
      <c r="D842" s="6" t="s">
        <v>1468</v>
      </c>
      <c r="E842" s="6" t="s">
        <v>2495</v>
      </c>
      <c r="F842" s="6" t="s">
        <v>24</v>
      </c>
      <c r="G842" s="6" t="s">
        <v>2496</v>
      </c>
      <c r="H842" s="56">
        <v>99915</v>
      </c>
      <c r="I842" s="6" t="s">
        <v>24</v>
      </c>
      <c r="J842" s="6" t="s">
        <v>2496</v>
      </c>
      <c r="K842" s="54">
        <v>0.83819999999999995</v>
      </c>
      <c r="L842" s="56">
        <f t="shared" si="110"/>
        <v>99915</v>
      </c>
      <c r="M842" s="55"/>
      <c r="N842" s="8">
        <f t="shared" si="111"/>
        <v>177.17825399999998</v>
      </c>
      <c r="O842" s="8">
        <f t="shared" si="112"/>
        <v>140.043532</v>
      </c>
      <c r="P842" s="8">
        <f t="shared" si="113"/>
        <v>52.982671999999994</v>
      </c>
      <c r="Q842" s="51"/>
      <c r="R842" s="8">
        <f t="shared" si="114"/>
        <v>1271.584128</v>
      </c>
      <c r="S842" s="8">
        <f t="shared" si="115"/>
        <v>421.06236000000001</v>
      </c>
      <c r="T842" s="8">
        <f t="shared" si="116"/>
        <v>938.16017999999997</v>
      </c>
    </row>
    <row r="843" spans="1:20">
      <c r="A843" s="57">
        <v>34620</v>
      </c>
      <c r="B843" s="58" t="s">
        <v>2552</v>
      </c>
      <c r="C843" s="58" t="s">
        <v>2553</v>
      </c>
      <c r="D843" s="6" t="s">
        <v>1885</v>
      </c>
      <c r="E843" s="6" t="s">
        <v>2495</v>
      </c>
      <c r="F843" s="6" t="s">
        <v>30</v>
      </c>
      <c r="G843" s="6" t="s">
        <v>2554</v>
      </c>
      <c r="H843" s="56" t="s">
        <v>2555</v>
      </c>
      <c r="I843" s="6" t="s">
        <v>30</v>
      </c>
      <c r="J843" s="6" t="s">
        <v>2554</v>
      </c>
      <c r="K843" s="54">
        <v>0.99619999999999997</v>
      </c>
      <c r="L843" s="56" t="str">
        <f t="shared" si="110"/>
        <v>34620</v>
      </c>
      <c r="M843" s="55"/>
      <c r="N843" s="8">
        <f t="shared" si="111"/>
        <v>198.819514</v>
      </c>
      <c r="O843" s="8">
        <f t="shared" si="112"/>
        <v>157.14861200000001</v>
      </c>
      <c r="P843" s="8">
        <f t="shared" si="113"/>
        <v>59.454352</v>
      </c>
      <c r="Q843" s="51"/>
      <c r="R843" s="8">
        <f t="shared" si="114"/>
        <v>1426.904448</v>
      </c>
      <c r="S843" s="8">
        <f t="shared" si="115"/>
        <v>460.53075999999999</v>
      </c>
      <c r="T843" s="8">
        <f t="shared" si="116"/>
        <v>1044.0043799999999</v>
      </c>
    </row>
    <row r="844" spans="1:20">
      <c r="A844" s="57">
        <v>99915</v>
      </c>
      <c r="B844" s="58" t="s">
        <v>2556</v>
      </c>
      <c r="C844" s="58" t="s">
        <v>2557</v>
      </c>
      <c r="D844" s="6" t="s">
        <v>2558</v>
      </c>
      <c r="E844" s="6" t="s">
        <v>2495</v>
      </c>
      <c r="F844" s="6" t="s">
        <v>24</v>
      </c>
      <c r="G844" s="6" t="s">
        <v>2496</v>
      </c>
      <c r="H844" s="56">
        <v>99915</v>
      </c>
      <c r="I844" s="6" t="s">
        <v>24</v>
      </c>
      <c r="J844" s="6" t="s">
        <v>2496</v>
      </c>
      <c r="K844" s="54">
        <v>0.83819999999999995</v>
      </c>
      <c r="L844" s="56">
        <f t="shared" si="110"/>
        <v>99915</v>
      </c>
      <c r="M844" s="55"/>
      <c r="N844" s="8">
        <f t="shared" si="111"/>
        <v>177.17825399999998</v>
      </c>
      <c r="O844" s="8">
        <f t="shared" si="112"/>
        <v>140.043532</v>
      </c>
      <c r="P844" s="8">
        <f t="shared" si="113"/>
        <v>52.982671999999994</v>
      </c>
      <c r="Q844" s="51"/>
      <c r="R844" s="8">
        <f t="shared" si="114"/>
        <v>1271.584128</v>
      </c>
      <c r="S844" s="8">
        <f t="shared" si="115"/>
        <v>421.06236000000001</v>
      </c>
      <c r="T844" s="8">
        <f t="shared" si="116"/>
        <v>938.16017999999997</v>
      </c>
    </row>
    <row r="845" spans="1:20">
      <c r="A845" s="57">
        <v>21140</v>
      </c>
      <c r="B845" s="58" t="s">
        <v>2559</v>
      </c>
      <c r="C845" s="58" t="s">
        <v>2560</v>
      </c>
      <c r="D845" s="6" t="s">
        <v>2561</v>
      </c>
      <c r="E845" s="6" t="s">
        <v>2495</v>
      </c>
      <c r="F845" s="6" t="s">
        <v>30</v>
      </c>
      <c r="G845" s="6" t="s">
        <v>2562</v>
      </c>
      <c r="H845" s="56" t="s">
        <v>2563</v>
      </c>
      <c r="I845" s="6" t="s">
        <v>30</v>
      </c>
      <c r="J845" s="6" t="s">
        <v>2562</v>
      </c>
      <c r="K845" s="54">
        <v>0.97940000000000005</v>
      </c>
      <c r="L845" s="56" t="str">
        <f t="shared" si="110"/>
        <v>21140</v>
      </c>
      <c r="M845" s="55"/>
      <c r="N845" s="8">
        <f t="shared" si="111"/>
        <v>196.518418</v>
      </c>
      <c r="O845" s="8">
        <f t="shared" si="112"/>
        <v>155.32984400000001</v>
      </c>
      <c r="P845" s="8">
        <f t="shared" si="113"/>
        <v>58.766224000000001</v>
      </c>
      <c r="Q845" s="51"/>
      <c r="R845" s="8">
        <f t="shared" si="114"/>
        <v>1410.3893760000001</v>
      </c>
      <c r="S845" s="8">
        <f t="shared" si="115"/>
        <v>456.33412000000004</v>
      </c>
      <c r="T845" s="8">
        <f t="shared" si="116"/>
        <v>1032.7500599999998</v>
      </c>
    </row>
    <row r="846" spans="1:20">
      <c r="A846" s="57">
        <v>99915</v>
      </c>
      <c r="B846" s="58" t="s">
        <v>2564</v>
      </c>
      <c r="C846" s="58" t="s">
        <v>2565</v>
      </c>
      <c r="D846" s="6" t="s">
        <v>188</v>
      </c>
      <c r="E846" s="6" t="s">
        <v>2495</v>
      </c>
      <c r="F846" s="6" t="s">
        <v>24</v>
      </c>
      <c r="G846" s="6" t="s">
        <v>2496</v>
      </c>
      <c r="H846" s="56">
        <v>99915</v>
      </c>
      <c r="I846" s="6" t="s">
        <v>24</v>
      </c>
      <c r="J846" s="6" t="s">
        <v>2496</v>
      </c>
      <c r="K846" s="54">
        <v>0.83819999999999995</v>
      </c>
      <c r="L846" s="56">
        <f t="shared" si="110"/>
        <v>99915</v>
      </c>
      <c r="M846" s="55"/>
      <c r="N846" s="8">
        <f t="shared" si="111"/>
        <v>177.17825399999998</v>
      </c>
      <c r="O846" s="8">
        <f t="shared" si="112"/>
        <v>140.043532</v>
      </c>
      <c r="P846" s="8">
        <f t="shared" si="113"/>
        <v>52.982671999999994</v>
      </c>
      <c r="Q846" s="51"/>
      <c r="R846" s="8">
        <f t="shared" si="114"/>
        <v>1271.584128</v>
      </c>
      <c r="S846" s="8">
        <f t="shared" si="115"/>
        <v>421.06236000000001</v>
      </c>
      <c r="T846" s="8">
        <f t="shared" si="116"/>
        <v>938.16017999999997</v>
      </c>
    </row>
    <row r="847" spans="1:20">
      <c r="A847" s="57">
        <v>31140</v>
      </c>
      <c r="B847" s="58" t="s">
        <v>2566</v>
      </c>
      <c r="C847" s="58" t="s">
        <v>2567</v>
      </c>
      <c r="D847" s="6" t="s">
        <v>1504</v>
      </c>
      <c r="E847" s="6" t="s">
        <v>2495</v>
      </c>
      <c r="F847" s="6" t="s">
        <v>30</v>
      </c>
      <c r="G847" s="6" t="s">
        <v>2530</v>
      </c>
      <c r="H847" s="56" t="s">
        <v>2531</v>
      </c>
      <c r="I847" s="6" t="s">
        <v>30</v>
      </c>
      <c r="J847" s="6" t="s">
        <v>2530</v>
      </c>
      <c r="K847" s="54">
        <v>0.86829999999999996</v>
      </c>
      <c r="L847" s="56" t="str">
        <f t="shared" si="110"/>
        <v>31140</v>
      </c>
      <c r="M847" s="55"/>
      <c r="N847" s="8">
        <f t="shared" si="111"/>
        <v>181.301051</v>
      </c>
      <c r="O847" s="8">
        <f t="shared" si="112"/>
        <v>143.30215799999999</v>
      </c>
      <c r="P847" s="8">
        <f t="shared" si="113"/>
        <v>54.215567999999998</v>
      </c>
      <c r="Q847" s="51"/>
      <c r="R847" s="8">
        <f t="shared" si="114"/>
        <v>1301.173632</v>
      </c>
      <c r="S847" s="8">
        <f t="shared" si="115"/>
        <v>428.58134000000001</v>
      </c>
      <c r="T847" s="8">
        <f t="shared" si="116"/>
        <v>958.32416999999998</v>
      </c>
    </row>
    <row r="848" spans="1:20">
      <c r="A848" s="57">
        <v>99915</v>
      </c>
      <c r="B848" s="58" t="s">
        <v>2568</v>
      </c>
      <c r="C848" s="58" t="s">
        <v>2569</v>
      </c>
      <c r="D848" s="6" t="s">
        <v>2570</v>
      </c>
      <c r="E848" s="6" t="s">
        <v>2495</v>
      </c>
      <c r="F848" s="6" t="s">
        <v>24</v>
      </c>
      <c r="G848" s="6" t="s">
        <v>2496</v>
      </c>
      <c r="H848" s="56">
        <v>99915</v>
      </c>
      <c r="I848" s="6" t="s">
        <v>24</v>
      </c>
      <c r="J848" s="6" t="s">
        <v>2496</v>
      </c>
      <c r="K848" s="54">
        <v>0.83819999999999995</v>
      </c>
      <c r="L848" s="56">
        <f t="shared" si="110"/>
        <v>99915</v>
      </c>
      <c r="M848" s="55"/>
      <c r="N848" s="8">
        <f t="shared" si="111"/>
        <v>177.17825399999998</v>
      </c>
      <c r="O848" s="8">
        <f t="shared" si="112"/>
        <v>140.043532</v>
      </c>
      <c r="P848" s="8">
        <f t="shared" si="113"/>
        <v>52.982671999999994</v>
      </c>
      <c r="Q848" s="51"/>
      <c r="R848" s="8">
        <f t="shared" si="114"/>
        <v>1271.584128</v>
      </c>
      <c r="S848" s="8">
        <f t="shared" si="115"/>
        <v>421.06236000000001</v>
      </c>
      <c r="T848" s="8">
        <f t="shared" si="116"/>
        <v>938.16017999999997</v>
      </c>
    </row>
    <row r="849" spans="1:20">
      <c r="A849" s="81">
        <v>99915</v>
      </c>
      <c r="B849" s="82" t="s">
        <v>2571</v>
      </c>
      <c r="C849" s="82" t="s">
        <v>2572</v>
      </c>
      <c r="D849" s="83" t="s">
        <v>191</v>
      </c>
      <c r="E849" s="83" t="s">
        <v>2495</v>
      </c>
      <c r="F849" s="83" t="s">
        <v>24</v>
      </c>
      <c r="G849" s="83" t="s">
        <v>2496</v>
      </c>
      <c r="H849" s="84" t="s">
        <v>2549</v>
      </c>
      <c r="I849" s="83" t="s">
        <v>30</v>
      </c>
      <c r="J849" s="83" t="s">
        <v>2548</v>
      </c>
      <c r="K849" s="85">
        <v>0.94950000000000001</v>
      </c>
      <c r="L849" s="84" t="str">
        <f t="shared" si="110"/>
        <v>17140</v>
      </c>
      <c r="M849" s="55"/>
      <c r="N849" s="86">
        <f t="shared" si="111"/>
        <v>192.42301499999999</v>
      </c>
      <c r="O849" s="86">
        <f t="shared" si="112"/>
        <v>152.09287</v>
      </c>
      <c r="P849" s="86">
        <f t="shared" si="113"/>
        <v>57.541519999999998</v>
      </c>
      <c r="Q849" s="51"/>
      <c r="R849" s="86">
        <f t="shared" si="114"/>
        <v>1380.99648</v>
      </c>
      <c r="S849" s="86">
        <f t="shared" si="115"/>
        <v>448.86509999999998</v>
      </c>
      <c r="T849" s="86">
        <f t="shared" si="116"/>
        <v>1012.72005</v>
      </c>
    </row>
    <row r="850" spans="1:20">
      <c r="A850" s="57">
        <v>99915</v>
      </c>
      <c r="B850" s="58" t="s">
        <v>2573</v>
      </c>
      <c r="C850" s="58" t="s">
        <v>2574</v>
      </c>
      <c r="D850" s="6" t="s">
        <v>400</v>
      </c>
      <c r="E850" s="6" t="s">
        <v>2495</v>
      </c>
      <c r="F850" s="6" t="s">
        <v>24</v>
      </c>
      <c r="G850" s="6" t="s">
        <v>2496</v>
      </c>
      <c r="H850" s="56">
        <v>99915</v>
      </c>
      <c r="I850" s="6" t="s">
        <v>24</v>
      </c>
      <c r="J850" s="6" t="s">
        <v>2496</v>
      </c>
      <c r="K850" s="54">
        <v>0.83819999999999995</v>
      </c>
      <c r="L850" s="56">
        <f t="shared" si="110"/>
        <v>99915</v>
      </c>
      <c r="M850" s="55"/>
      <c r="N850" s="8">
        <f t="shared" si="111"/>
        <v>177.17825399999998</v>
      </c>
      <c r="O850" s="8">
        <f t="shared" si="112"/>
        <v>140.043532</v>
      </c>
      <c r="P850" s="8">
        <f t="shared" si="113"/>
        <v>52.982671999999994</v>
      </c>
      <c r="Q850" s="51"/>
      <c r="R850" s="8">
        <f t="shared" si="114"/>
        <v>1271.584128</v>
      </c>
      <c r="S850" s="8">
        <f t="shared" si="115"/>
        <v>421.06236000000001</v>
      </c>
      <c r="T850" s="8">
        <f t="shared" si="116"/>
        <v>938.16017999999997</v>
      </c>
    </row>
    <row r="851" spans="1:20">
      <c r="A851" s="57">
        <v>99915</v>
      </c>
      <c r="B851" s="58" t="s">
        <v>2575</v>
      </c>
      <c r="C851" s="58" t="s">
        <v>2576</v>
      </c>
      <c r="D851" s="6" t="s">
        <v>2577</v>
      </c>
      <c r="E851" s="6" t="s">
        <v>2495</v>
      </c>
      <c r="F851" s="6" t="s">
        <v>24</v>
      </c>
      <c r="G851" s="6" t="s">
        <v>2496</v>
      </c>
      <c r="H851" s="56">
        <v>99915</v>
      </c>
      <c r="I851" s="6" t="s">
        <v>24</v>
      </c>
      <c r="J851" s="6" t="s">
        <v>2496</v>
      </c>
      <c r="K851" s="54">
        <v>0.83819999999999995</v>
      </c>
      <c r="L851" s="56">
        <f t="shared" si="110"/>
        <v>99915</v>
      </c>
      <c r="M851" s="55"/>
      <c r="N851" s="8">
        <f t="shared" si="111"/>
        <v>177.17825399999998</v>
      </c>
      <c r="O851" s="8">
        <f t="shared" si="112"/>
        <v>140.043532</v>
      </c>
      <c r="P851" s="8">
        <f t="shared" si="113"/>
        <v>52.982671999999994</v>
      </c>
      <c r="Q851" s="51"/>
      <c r="R851" s="8">
        <f t="shared" si="114"/>
        <v>1271.584128</v>
      </c>
      <c r="S851" s="8">
        <f t="shared" si="115"/>
        <v>421.06236000000001</v>
      </c>
      <c r="T851" s="8">
        <f t="shared" si="116"/>
        <v>938.16017999999997</v>
      </c>
    </row>
    <row r="852" spans="1:20">
      <c r="A852" s="57">
        <v>99915</v>
      </c>
      <c r="B852" s="58" t="s">
        <v>1375</v>
      </c>
      <c r="C852" s="58" t="s">
        <v>2578</v>
      </c>
      <c r="D852" s="6" t="s">
        <v>408</v>
      </c>
      <c r="E852" s="6" t="s">
        <v>2495</v>
      </c>
      <c r="F852" s="6" t="s">
        <v>24</v>
      </c>
      <c r="G852" s="6" t="s">
        <v>2496</v>
      </c>
      <c r="H852" s="56">
        <v>99915</v>
      </c>
      <c r="I852" s="6" t="s">
        <v>24</v>
      </c>
      <c r="J852" s="6" t="s">
        <v>2496</v>
      </c>
      <c r="K852" s="54">
        <v>0.83819999999999995</v>
      </c>
      <c r="L852" s="56">
        <f t="shared" si="110"/>
        <v>99915</v>
      </c>
      <c r="M852" s="55"/>
      <c r="N852" s="8">
        <f t="shared" si="111"/>
        <v>177.17825399999998</v>
      </c>
      <c r="O852" s="8">
        <f t="shared" si="112"/>
        <v>140.043532</v>
      </c>
      <c r="P852" s="8">
        <f t="shared" si="113"/>
        <v>52.982671999999994</v>
      </c>
      <c r="Q852" s="51"/>
      <c r="R852" s="8">
        <f t="shared" si="114"/>
        <v>1271.584128</v>
      </c>
      <c r="S852" s="8">
        <f t="shared" si="115"/>
        <v>421.06236000000001</v>
      </c>
      <c r="T852" s="8">
        <f t="shared" si="116"/>
        <v>938.16017999999997</v>
      </c>
    </row>
    <row r="853" spans="1:20">
      <c r="A853" s="57">
        <v>99915</v>
      </c>
      <c r="B853" s="58" t="s">
        <v>2579</v>
      </c>
      <c r="C853" s="58" t="s">
        <v>2580</v>
      </c>
      <c r="D853" s="6" t="s">
        <v>199</v>
      </c>
      <c r="E853" s="6" t="s">
        <v>2495</v>
      </c>
      <c r="F853" s="6" t="s">
        <v>24</v>
      </c>
      <c r="G853" s="6" t="s">
        <v>2496</v>
      </c>
      <c r="H853" s="56">
        <v>99915</v>
      </c>
      <c r="I853" s="6" t="s">
        <v>24</v>
      </c>
      <c r="J853" s="6" t="s">
        <v>2496</v>
      </c>
      <c r="K853" s="54">
        <v>0.83819999999999995</v>
      </c>
      <c r="L853" s="56">
        <f t="shared" si="110"/>
        <v>99915</v>
      </c>
      <c r="M853" s="55"/>
      <c r="N853" s="8">
        <f t="shared" si="111"/>
        <v>177.17825399999998</v>
      </c>
      <c r="O853" s="8">
        <f t="shared" si="112"/>
        <v>140.043532</v>
      </c>
      <c r="P853" s="8">
        <f t="shared" si="113"/>
        <v>52.982671999999994</v>
      </c>
      <c r="Q853" s="51"/>
      <c r="R853" s="8">
        <f t="shared" si="114"/>
        <v>1271.584128</v>
      </c>
      <c r="S853" s="8">
        <f t="shared" si="115"/>
        <v>421.06236000000001</v>
      </c>
      <c r="T853" s="8">
        <f t="shared" si="116"/>
        <v>938.16017999999997</v>
      </c>
    </row>
    <row r="854" spans="1:20">
      <c r="A854" s="57">
        <v>26900</v>
      </c>
      <c r="B854" s="58" t="s">
        <v>2581</v>
      </c>
      <c r="C854" s="58" t="s">
        <v>2582</v>
      </c>
      <c r="D854" s="6" t="s">
        <v>1185</v>
      </c>
      <c r="E854" s="6" t="s">
        <v>2495</v>
      </c>
      <c r="F854" s="6" t="s">
        <v>30</v>
      </c>
      <c r="G854" s="6" t="s">
        <v>2516</v>
      </c>
      <c r="H854" s="56" t="s">
        <v>2517</v>
      </c>
      <c r="I854" s="6" t="s">
        <v>30</v>
      </c>
      <c r="J854" s="6" t="s">
        <v>2516</v>
      </c>
      <c r="K854" s="54">
        <v>0.99870000000000003</v>
      </c>
      <c r="L854" s="56" t="str">
        <f t="shared" si="110"/>
        <v>26900</v>
      </c>
      <c r="M854" s="55"/>
      <c r="N854" s="8">
        <f t="shared" si="111"/>
        <v>199.16193900000002</v>
      </c>
      <c r="O854" s="8">
        <f t="shared" si="112"/>
        <v>157.419262</v>
      </c>
      <c r="P854" s="8">
        <f t="shared" si="113"/>
        <v>59.556752000000003</v>
      </c>
      <c r="Q854" s="51"/>
      <c r="R854" s="8">
        <f t="shared" si="114"/>
        <v>1429.362048</v>
      </c>
      <c r="S854" s="8">
        <f t="shared" si="115"/>
        <v>461.15526</v>
      </c>
      <c r="T854" s="8">
        <f t="shared" si="116"/>
        <v>1045.67913</v>
      </c>
    </row>
    <row r="855" spans="1:20">
      <c r="A855" s="57">
        <v>26900</v>
      </c>
      <c r="B855" s="58" t="s">
        <v>2583</v>
      </c>
      <c r="C855" s="58" t="s">
        <v>2584</v>
      </c>
      <c r="D855" s="6" t="s">
        <v>1543</v>
      </c>
      <c r="E855" s="6" t="s">
        <v>2495</v>
      </c>
      <c r="F855" s="6" t="s">
        <v>30</v>
      </c>
      <c r="G855" s="6" t="s">
        <v>2516</v>
      </c>
      <c r="H855" s="56" t="s">
        <v>2517</v>
      </c>
      <c r="I855" s="6" t="s">
        <v>30</v>
      </c>
      <c r="J855" s="6" t="s">
        <v>2516</v>
      </c>
      <c r="K855" s="54">
        <v>0.99870000000000003</v>
      </c>
      <c r="L855" s="56" t="str">
        <f t="shared" si="110"/>
        <v>26900</v>
      </c>
      <c r="M855" s="55"/>
      <c r="N855" s="8">
        <f t="shared" si="111"/>
        <v>199.16193900000002</v>
      </c>
      <c r="O855" s="8">
        <f t="shared" si="112"/>
        <v>157.419262</v>
      </c>
      <c r="P855" s="8">
        <f t="shared" si="113"/>
        <v>59.556752000000003</v>
      </c>
      <c r="Q855" s="51"/>
      <c r="R855" s="8">
        <f t="shared" si="114"/>
        <v>1429.362048</v>
      </c>
      <c r="S855" s="8">
        <f t="shared" si="115"/>
        <v>461.15526</v>
      </c>
      <c r="T855" s="8">
        <f t="shared" si="116"/>
        <v>1045.67913</v>
      </c>
    </row>
    <row r="856" spans="1:20">
      <c r="A856" s="57">
        <v>31140</v>
      </c>
      <c r="B856" s="58" t="s">
        <v>2585</v>
      </c>
      <c r="C856" s="58" t="s">
        <v>2586</v>
      </c>
      <c r="D856" s="6" t="s">
        <v>1924</v>
      </c>
      <c r="E856" s="6" t="s">
        <v>2495</v>
      </c>
      <c r="F856" s="6" t="s">
        <v>30</v>
      </c>
      <c r="G856" s="6" t="s">
        <v>2530</v>
      </c>
      <c r="H856" s="56" t="s">
        <v>2531</v>
      </c>
      <c r="I856" s="6" t="s">
        <v>30</v>
      </c>
      <c r="J856" s="6" t="s">
        <v>2530</v>
      </c>
      <c r="K856" s="54">
        <v>0.86829999999999996</v>
      </c>
      <c r="L856" s="56" t="str">
        <f t="shared" si="110"/>
        <v>31140</v>
      </c>
      <c r="M856" s="55"/>
      <c r="N856" s="8">
        <f t="shared" si="111"/>
        <v>181.301051</v>
      </c>
      <c r="O856" s="8">
        <f t="shared" si="112"/>
        <v>143.30215799999999</v>
      </c>
      <c r="P856" s="8">
        <f t="shared" si="113"/>
        <v>54.215567999999998</v>
      </c>
      <c r="Q856" s="51"/>
      <c r="R856" s="8">
        <f t="shared" si="114"/>
        <v>1301.173632</v>
      </c>
      <c r="S856" s="8">
        <f t="shared" si="115"/>
        <v>428.58134000000001</v>
      </c>
      <c r="T856" s="8">
        <f t="shared" si="116"/>
        <v>958.32416999999998</v>
      </c>
    </row>
    <row r="857" spans="1:20">
      <c r="A857" s="57">
        <v>26900</v>
      </c>
      <c r="B857" s="58" t="s">
        <v>2587</v>
      </c>
      <c r="C857" s="58" t="s">
        <v>2588</v>
      </c>
      <c r="D857" s="6" t="s">
        <v>2589</v>
      </c>
      <c r="E857" s="6" t="s">
        <v>2495</v>
      </c>
      <c r="F857" s="6" t="s">
        <v>30</v>
      </c>
      <c r="G857" s="6" t="s">
        <v>2516</v>
      </c>
      <c r="H857" s="56" t="s">
        <v>2517</v>
      </c>
      <c r="I857" s="6" t="s">
        <v>30</v>
      </c>
      <c r="J857" s="6" t="s">
        <v>2516</v>
      </c>
      <c r="K857" s="54">
        <v>0.99870000000000003</v>
      </c>
      <c r="L857" s="56" t="str">
        <f t="shared" ref="L857:L888" si="117">H857</f>
        <v>26900</v>
      </c>
      <c r="M857" s="55"/>
      <c r="N857" s="8">
        <f t="shared" si="111"/>
        <v>199.16193900000002</v>
      </c>
      <c r="O857" s="8">
        <f t="shared" si="112"/>
        <v>157.419262</v>
      </c>
      <c r="P857" s="8">
        <f t="shared" si="113"/>
        <v>59.556752000000003</v>
      </c>
      <c r="Q857" s="51"/>
      <c r="R857" s="8">
        <f t="shared" si="114"/>
        <v>1429.362048</v>
      </c>
      <c r="S857" s="8">
        <f t="shared" si="115"/>
        <v>461.15526</v>
      </c>
      <c r="T857" s="8">
        <f t="shared" si="116"/>
        <v>1045.67913</v>
      </c>
    </row>
    <row r="858" spans="1:20">
      <c r="A858" s="57">
        <v>99915</v>
      </c>
      <c r="B858" s="58" t="s">
        <v>2590</v>
      </c>
      <c r="C858" s="58" t="s">
        <v>2591</v>
      </c>
      <c r="D858" s="6" t="s">
        <v>207</v>
      </c>
      <c r="E858" s="6" t="s">
        <v>2495</v>
      </c>
      <c r="F858" s="6" t="s">
        <v>24</v>
      </c>
      <c r="G858" s="6" t="s">
        <v>2496</v>
      </c>
      <c r="H858" s="56">
        <v>99915</v>
      </c>
      <c r="I858" s="6" t="s">
        <v>24</v>
      </c>
      <c r="J858" s="6" t="s">
        <v>2496</v>
      </c>
      <c r="K858" s="54">
        <v>0.83819999999999995</v>
      </c>
      <c r="L858" s="56">
        <f t="shared" si="117"/>
        <v>99915</v>
      </c>
      <c r="M858" s="55"/>
      <c r="N858" s="8">
        <f t="shared" si="111"/>
        <v>177.17825399999998</v>
      </c>
      <c r="O858" s="8">
        <f t="shared" si="112"/>
        <v>140.043532</v>
      </c>
      <c r="P858" s="8">
        <f t="shared" si="113"/>
        <v>52.982671999999994</v>
      </c>
      <c r="Q858" s="51"/>
      <c r="R858" s="8">
        <f t="shared" si="114"/>
        <v>1271.584128</v>
      </c>
      <c r="S858" s="8">
        <f t="shared" si="115"/>
        <v>421.06236000000001</v>
      </c>
      <c r="T858" s="8">
        <f t="shared" si="116"/>
        <v>938.16017999999997</v>
      </c>
    </row>
    <row r="859" spans="1:20">
      <c r="A859" s="57">
        <v>29020</v>
      </c>
      <c r="B859" s="58" t="s">
        <v>2592</v>
      </c>
      <c r="C859" s="58" t="s">
        <v>2593</v>
      </c>
      <c r="D859" s="6" t="s">
        <v>419</v>
      </c>
      <c r="E859" s="6" t="s">
        <v>2495</v>
      </c>
      <c r="F859" s="6" t="s">
        <v>30</v>
      </c>
      <c r="G859" s="6" t="s">
        <v>2594</v>
      </c>
      <c r="H859" s="56" t="s">
        <v>2595</v>
      </c>
      <c r="I859" s="6" t="s">
        <v>30</v>
      </c>
      <c r="J859" s="6" t="s">
        <v>2594</v>
      </c>
      <c r="K859" s="54">
        <v>0.95569999999999999</v>
      </c>
      <c r="L859" s="56" t="str">
        <f t="shared" si="117"/>
        <v>29020</v>
      </c>
      <c r="M859" s="55"/>
      <c r="N859" s="8">
        <f t="shared" si="111"/>
        <v>193.27222900000001</v>
      </c>
      <c r="O859" s="8">
        <f t="shared" si="112"/>
        <v>152.764082</v>
      </c>
      <c r="P859" s="8">
        <f t="shared" si="113"/>
        <v>57.795471999999997</v>
      </c>
      <c r="Q859" s="51"/>
      <c r="R859" s="8">
        <f t="shared" si="114"/>
        <v>1387.091328</v>
      </c>
      <c r="S859" s="8">
        <f t="shared" si="115"/>
        <v>450.41386</v>
      </c>
      <c r="T859" s="8">
        <f t="shared" si="116"/>
        <v>1016.87343</v>
      </c>
    </row>
    <row r="860" spans="1:20">
      <c r="A860" s="57">
        <v>99915</v>
      </c>
      <c r="B860" s="58" t="s">
        <v>2596</v>
      </c>
      <c r="C860" s="58" t="s">
        <v>2597</v>
      </c>
      <c r="D860" s="6" t="s">
        <v>2598</v>
      </c>
      <c r="E860" s="6" t="s">
        <v>2495</v>
      </c>
      <c r="F860" s="6" t="s">
        <v>24</v>
      </c>
      <c r="G860" s="6" t="s">
        <v>2496</v>
      </c>
      <c r="H860" s="56">
        <v>99915</v>
      </c>
      <c r="I860" s="6" t="s">
        <v>24</v>
      </c>
      <c r="J860" s="6" t="s">
        <v>2496</v>
      </c>
      <c r="K860" s="54">
        <v>0.83819999999999995</v>
      </c>
      <c r="L860" s="56">
        <f t="shared" si="117"/>
        <v>99915</v>
      </c>
      <c r="M860" s="55"/>
      <c r="N860" s="8">
        <f t="shared" si="111"/>
        <v>177.17825399999998</v>
      </c>
      <c r="O860" s="8">
        <f t="shared" si="112"/>
        <v>140.043532</v>
      </c>
      <c r="P860" s="8">
        <f t="shared" si="113"/>
        <v>52.982671999999994</v>
      </c>
      <c r="Q860" s="51"/>
      <c r="R860" s="8">
        <f t="shared" si="114"/>
        <v>1271.584128</v>
      </c>
      <c r="S860" s="8">
        <f t="shared" si="115"/>
        <v>421.06236000000001</v>
      </c>
      <c r="T860" s="8">
        <f t="shared" si="116"/>
        <v>938.16017999999997</v>
      </c>
    </row>
    <row r="861" spans="1:20">
      <c r="A861" s="57">
        <v>99915</v>
      </c>
      <c r="B861" s="58" t="s">
        <v>2599</v>
      </c>
      <c r="C861" s="58" t="s">
        <v>2600</v>
      </c>
      <c r="D861" s="6" t="s">
        <v>213</v>
      </c>
      <c r="E861" s="6" t="s">
        <v>2495</v>
      </c>
      <c r="F861" s="6" t="s">
        <v>24</v>
      </c>
      <c r="G861" s="6" t="s">
        <v>2496</v>
      </c>
      <c r="H861" s="56">
        <v>99915</v>
      </c>
      <c r="I861" s="6" t="s">
        <v>24</v>
      </c>
      <c r="J861" s="6" t="s">
        <v>2496</v>
      </c>
      <c r="K861" s="54">
        <v>0.83819999999999995</v>
      </c>
      <c r="L861" s="56">
        <f t="shared" si="117"/>
        <v>99915</v>
      </c>
      <c r="M861" s="55"/>
      <c r="N861" s="8">
        <f t="shared" si="111"/>
        <v>177.17825399999998</v>
      </c>
      <c r="O861" s="8">
        <f t="shared" si="112"/>
        <v>140.043532</v>
      </c>
      <c r="P861" s="8">
        <f t="shared" si="113"/>
        <v>52.982671999999994</v>
      </c>
      <c r="Q861" s="51"/>
      <c r="R861" s="8">
        <f t="shared" si="114"/>
        <v>1271.584128</v>
      </c>
      <c r="S861" s="8">
        <f t="shared" si="115"/>
        <v>421.06236000000001</v>
      </c>
      <c r="T861" s="8">
        <f t="shared" si="116"/>
        <v>938.16017999999997</v>
      </c>
    </row>
    <row r="862" spans="1:20">
      <c r="A862" s="57">
        <v>23844</v>
      </c>
      <c r="B862" s="58" t="s">
        <v>2601</v>
      </c>
      <c r="C862" s="58" t="s">
        <v>2602</v>
      </c>
      <c r="D862" s="6" t="s">
        <v>1569</v>
      </c>
      <c r="E862" s="6" t="s">
        <v>2495</v>
      </c>
      <c r="F862" s="6" t="s">
        <v>30</v>
      </c>
      <c r="G862" s="6" t="s">
        <v>2603</v>
      </c>
      <c r="H862" s="56" t="s">
        <v>2604</v>
      </c>
      <c r="I862" s="6" t="s">
        <v>30</v>
      </c>
      <c r="J862" s="6" t="s">
        <v>2603</v>
      </c>
      <c r="K862" s="54">
        <v>0.91910000000000003</v>
      </c>
      <c r="L862" s="56" t="str">
        <f t="shared" si="117"/>
        <v>23844</v>
      </c>
      <c r="M862" s="55"/>
      <c r="N862" s="8">
        <f t="shared" si="111"/>
        <v>188.25912700000001</v>
      </c>
      <c r="O862" s="8">
        <f t="shared" si="112"/>
        <v>148.80176599999999</v>
      </c>
      <c r="P862" s="8">
        <f t="shared" si="113"/>
        <v>56.296336000000004</v>
      </c>
      <c r="Q862" s="51"/>
      <c r="R862" s="8">
        <f t="shared" si="114"/>
        <v>1351.1120640000001</v>
      </c>
      <c r="S862" s="8">
        <f t="shared" si="115"/>
        <v>441.27118000000002</v>
      </c>
      <c r="T862" s="8">
        <f t="shared" si="116"/>
        <v>992.35509000000002</v>
      </c>
    </row>
    <row r="863" spans="1:20">
      <c r="A863" s="57">
        <v>99915</v>
      </c>
      <c r="B863" s="58" t="s">
        <v>2605</v>
      </c>
      <c r="C863" s="58" t="s">
        <v>2606</v>
      </c>
      <c r="D863" s="6" t="s">
        <v>2607</v>
      </c>
      <c r="E863" s="6" t="s">
        <v>2495</v>
      </c>
      <c r="F863" s="6" t="s">
        <v>24</v>
      </c>
      <c r="G863" s="6" t="s">
        <v>2496</v>
      </c>
      <c r="H863" s="56">
        <v>99915</v>
      </c>
      <c r="I863" s="6" t="s">
        <v>24</v>
      </c>
      <c r="J863" s="6" t="s">
        <v>2496</v>
      </c>
      <c r="K863" s="54">
        <v>0.83819999999999995</v>
      </c>
      <c r="L863" s="56">
        <f t="shared" si="117"/>
        <v>99915</v>
      </c>
      <c r="M863" s="55"/>
      <c r="N863" s="8">
        <f t="shared" si="111"/>
        <v>177.17825399999998</v>
      </c>
      <c r="O863" s="8">
        <f t="shared" si="112"/>
        <v>140.043532</v>
      </c>
      <c r="P863" s="8">
        <f t="shared" si="113"/>
        <v>52.982671999999994</v>
      </c>
      <c r="Q863" s="51"/>
      <c r="R863" s="8">
        <f t="shared" si="114"/>
        <v>1271.584128</v>
      </c>
      <c r="S863" s="8">
        <f t="shared" si="115"/>
        <v>421.06236000000001</v>
      </c>
      <c r="T863" s="8">
        <f t="shared" si="116"/>
        <v>938.16017999999997</v>
      </c>
    </row>
    <row r="864" spans="1:20">
      <c r="A864" s="57">
        <v>99915</v>
      </c>
      <c r="B864" s="58" t="s">
        <v>2608</v>
      </c>
      <c r="C864" s="58" t="s">
        <v>2609</v>
      </c>
      <c r="D864" s="6" t="s">
        <v>216</v>
      </c>
      <c r="E864" s="6" t="s">
        <v>2495</v>
      </c>
      <c r="F864" s="6" t="s">
        <v>24</v>
      </c>
      <c r="G864" s="6" t="s">
        <v>2496</v>
      </c>
      <c r="H864" s="56">
        <v>99915</v>
      </c>
      <c r="I864" s="6" t="s">
        <v>24</v>
      </c>
      <c r="J864" s="6" t="s">
        <v>2496</v>
      </c>
      <c r="K864" s="54">
        <v>0.83819999999999995</v>
      </c>
      <c r="L864" s="56">
        <f t="shared" si="117"/>
        <v>99915</v>
      </c>
      <c r="M864" s="55"/>
      <c r="N864" s="8">
        <f t="shared" si="111"/>
        <v>177.17825399999998</v>
      </c>
      <c r="O864" s="8">
        <f t="shared" si="112"/>
        <v>140.043532</v>
      </c>
      <c r="P864" s="8">
        <f t="shared" si="113"/>
        <v>52.982671999999994</v>
      </c>
      <c r="Q864" s="51"/>
      <c r="R864" s="8">
        <f t="shared" si="114"/>
        <v>1271.584128</v>
      </c>
      <c r="S864" s="8">
        <f t="shared" si="115"/>
        <v>421.06236000000001</v>
      </c>
      <c r="T864" s="8">
        <f t="shared" si="116"/>
        <v>938.16017999999997</v>
      </c>
    </row>
    <row r="865" spans="1:20">
      <c r="A865" s="57">
        <v>99915</v>
      </c>
      <c r="B865" s="58" t="s">
        <v>2610</v>
      </c>
      <c r="C865" s="58" t="s">
        <v>2611</v>
      </c>
      <c r="D865" s="6" t="s">
        <v>2612</v>
      </c>
      <c r="E865" s="6" t="s">
        <v>2495</v>
      </c>
      <c r="F865" s="6" t="s">
        <v>24</v>
      </c>
      <c r="G865" s="6" t="s">
        <v>2496</v>
      </c>
      <c r="H865" s="56">
        <v>99915</v>
      </c>
      <c r="I865" s="6" t="s">
        <v>24</v>
      </c>
      <c r="J865" s="6" t="s">
        <v>2496</v>
      </c>
      <c r="K865" s="54">
        <v>0.83819999999999995</v>
      </c>
      <c r="L865" s="56">
        <f t="shared" si="117"/>
        <v>99915</v>
      </c>
      <c r="M865" s="55"/>
      <c r="N865" s="8">
        <f t="shared" si="111"/>
        <v>177.17825399999998</v>
      </c>
      <c r="O865" s="8">
        <f t="shared" si="112"/>
        <v>140.043532</v>
      </c>
      <c r="P865" s="8">
        <f t="shared" si="113"/>
        <v>52.982671999999994</v>
      </c>
      <c r="Q865" s="51"/>
      <c r="R865" s="8">
        <f t="shared" si="114"/>
        <v>1271.584128</v>
      </c>
      <c r="S865" s="8">
        <f t="shared" si="115"/>
        <v>421.06236000000001</v>
      </c>
      <c r="T865" s="8">
        <f t="shared" si="116"/>
        <v>938.16017999999997</v>
      </c>
    </row>
    <row r="866" spans="1:20">
      <c r="A866" s="57">
        <v>26900</v>
      </c>
      <c r="B866" s="58" t="s">
        <v>2613</v>
      </c>
      <c r="C866" s="58" t="s">
        <v>2614</v>
      </c>
      <c r="D866" s="6" t="s">
        <v>432</v>
      </c>
      <c r="E866" s="6" t="s">
        <v>2495</v>
      </c>
      <c r="F866" s="6" t="s">
        <v>30</v>
      </c>
      <c r="G866" s="6" t="s">
        <v>2516</v>
      </c>
      <c r="H866" s="56" t="s">
        <v>2517</v>
      </c>
      <c r="I866" s="6" t="s">
        <v>30</v>
      </c>
      <c r="J866" s="6" t="s">
        <v>2516</v>
      </c>
      <c r="K866" s="54">
        <v>0.99870000000000003</v>
      </c>
      <c r="L866" s="56" t="str">
        <f t="shared" si="117"/>
        <v>26900</v>
      </c>
      <c r="M866" s="55"/>
      <c r="N866" s="8">
        <f t="shared" si="111"/>
        <v>199.16193900000002</v>
      </c>
      <c r="O866" s="8">
        <f t="shared" si="112"/>
        <v>157.419262</v>
      </c>
      <c r="P866" s="8">
        <f t="shared" si="113"/>
        <v>59.556752000000003</v>
      </c>
      <c r="Q866" s="51"/>
      <c r="R866" s="8">
        <f t="shared" si="114"/>
        <v>1429.362048</v>
      </c>
      <c r="S866" s="8">
        <f t="shared" si="115"/>
        <v>461.15526</v>
      </c>
      <c r="T866" s="8">
        <f t="shared" si="116"/>
        <v>1045.67913</v>
      </c>
    </row>
    <row r="867" spans="1:20">
      <c r="A867" s="57">
        <v>99915</v>
      </c>
      <c r="B867" s="58" t="s">
        <v>2615</v>
      </c>
      <c r="C867" s="58" t="s">
        <v>2616</v>
      </c>
      <c r="D867" s="6" t="s">
        <v>2350</v>
      </c>
      <c r="E867" s="6" t="s">
        <v>2495</v>
      </c>
      <c r="F867" s="6" t="s">
        <v>24</v>
      </c>
      <c r="G867" s="6" t="s">
        <v>2496</v>
      </c>
      <c r="H867" s="56">
        <v>99915</v>
      </c>
      <c r="I867" s="6" t="s">
        <v>24</v>
      </c>
      <c r="J867" s="6" t="s">
        <v>2496</v>
      </c>
      <c r="K867" s="54">
        <v>0.83819999999999995</v>
      </c>
      <c r="L867" s="56">
        <f t="shared" si="117"/>
        <v>99915</v>
      </c>
      <c r="M867" s="55"/>
      <c r="N867" s="8">
        <f t="shared" si="111"/>
        <v>177.17825399999998</v>
      </c>
      <c r="O867" s="8">
        <f t="shared" si="112"/>
        <v>140.043532</v>
      </c>
      <c r="P867" s="8">
        <f t="shared" si="113"/>
        <v>52.982671999999994</v>
      </c>
      <c r="Q867" s="51"/>
      <c r="R867" s="8">
        <f t="shared" si="114"/>
        <v>1271.584128</v>
      </c>
      <c r="S867" s="8">
        <f t="shared" si="115"/>
        <v>421.06236000000001</v>
      </c>
      <c r="T867" s="8">
        <f t="shared" si="116"/>
        <v>938.16017999999997</v>
      </c>
    </row>
    <row r="868" spans="1:20">
      <c r="A868" s="57">
        <v>99915</v>
      </c>
      <c r="B868" s="58" t="s">
        <v>2617</v>
      </c>
      <c r="C868" s="58" t="s">
        <v>2618</v>
      </c>
      <c r="D868" s="6" t="s">
        <v>2619</v>
      </c>
      <c r="E868" s="6" t="s">
        <v>2495</v>
      </c>
      <c r="F868" s="6" t="s">
        <v>24</v>
      </c>
      <c r="G868" s="6" t="s">
        <v>2496</v>
      </c>
      <c r="H868" s="56">
        <v>99915</v>
      </c>
      <c r="I868" s="6" t="s">
        <v>24</v>
      </c>
      <c r="J868" s="6" t="s">
        <v>2496</v>
      </c>
      <c r="K868" s="54">
        <v>0.83819999999999995</v>
      </c>
      <c r="L868" s="56">
        <f t="shared" si="117"/>
        <v>99915</v>
      </c>
      <c r="M868" s="55"/>
      <c r="N868" s="8">
        <f t="shared" si="111"/>
        <v>177.17825399999998</v>
      </c>
      <c r="O868" s="8">
        <f t="shared" si="112"/>
        <v>140.043532</v>
      </c>
      <c r="P868" s="8">
        <f t="shared" si="113"/>
        <v>52.982671999999994</v>
      </c>
      <c r="Q868" s="51"/>
      <c r="R868" s="8">
        <f t="shared" si="114"/>
        <v>1271.584128</v>
      </c>
      <c r="S868" s="8">
        <f t="shared" si="115"/>
        <v>421.06236000000001</v>
      </c>
      <c r="T868" s="8">
        <f t="shared" si="116"/>
        <v>938.16017999999997</v>
      </c>
    </row>
    <row r="869" spans="1:20">
      <c r="A869" s="57">
        <v>33140</v>
      </c>
      <c r="B869" s="58" t="s">
        <v>2620</v>
      </c>
      <c r="C869" s="58" t="s">
        <v>2621</v>
      </c>
      <c r="D869" s="6" t="s">
        <v>2622</v>
      </c>
      <c r="E869" s="6" t="s">
        <v>2495</v>
      </c>
      <c r="F869" s="6" t="s">
        <v>30</v>
      </c>
      <c r="G869" s="6" t="s">
        <v>2623</v>
      </c>
      <c r="H869" s="56" t="s">
        <v>2624</v>
      </c>
      <c r="I869" s="6" t="s">
        <v>30</v>
      </c>
      <c r="J869" s="6" t="s">
        <v>2623</v>
      </c>
      <c r="K869" s="54">
        <v>0.93169999999999997</v>
      </c>
      <c r="L869" s="56" t="str">
        <f t="shared" si="117"/>
        <v>33140</v>
      </c>
      <c r="M869" s="55"/>
      <c r="N869" s="8">
        <f t="shared" si="111"/>
        <v>189.984949</v>
      </c>
      <c r="O869" s="8">
        <f t="shared" si="112"/>
        <v>150.165842</v>
      </c>
      <c r="P869" s="8">
        <f t="shared" si="113"/>
        <v>56.812432000000001</v>
      </c>
      <c r="Q869" s="51"/>
      <c r="R869" s="8">
        <f t="shared" si="114"/>
        <v>1363.498368</v>
      </c>
      <c r="S869" s="8">
        <f t="shared" si="115"/>
        <v>444.41866000000005</v>
      </c>
      <c r="T869" s="8">
        <f t="shared" si="116"/>
        <v>1000.7958299999999</v>
      </c>
    </row>
    <row r="870" spans="1:20">
      <c r="A870" s="57">
        <v>99915</v>
      </c>
      <c r="B870" s="58" t="s">
        <v>2625</v>
      </c>
      <c r="C870" s="58" t="s">
        <v>2626</v>
      </c>
      <c r="D870" s="6" t="s">
        <v>2627</v>
      </c>
      <c r="E870" s="6" t="s">
        <v>2495</v>
      </c>
      <c r="F870" s="6" t="s">
        <v>24</v>
      </c>
      <c r="G870" s="6" t="s">
        <v>2496</v>
      </c>
      <c r="H870" s="56">
        <v>99915</v>
      </c>
      <c r="I870" s="6" t="s">
        <v>24</v>
      </c>
      <c r="J870" s="6" t="s">
        <v>2496</v>
      </c>
      <c r="K870" s="54">
        <v>0.83819999999999995</v>
      </c>
      <c r="L870" s="56">
        <f t="shared" si="117"/>
        <v>99915</v>
      </c>
      <c r="M870" s="55"/>
      <c r="N870" s="8">
        <f t="shared" si="111"/>
        <v>177.17825399999998</v>
      </c>
      <c r="O870" s="8">
        <f t="shared" si="112"/>
        <v>140.043532</v>
      </c>
      <c r="P870" s="8">
        <f t="shared" si="113"/>
        <v>52.982671999999994</v>
      </c>
      <c r="Q870" s="51"/>
      <c r="R870" s="8">
        <f t="shared" si="114"/>
        <v>1271.584128</v>
      </c>
      <c r="S870" s="8">
        <f t="shared" si="115"/>
        <v>421.06236000000001</v>
      </c>
      <c r="T870" s="8">
        <f t="shared" si="116"/>
        <v>938.16017999999997</v>
      </c>
    </row>
    <row r="871" spans="1:20">
      <c r="A871" s="57">
        <v>23844</v>
      </c>
      <c r="B871" s="58" t="s">
        <v>2628</v>
      </c>
      <c r="C871" s="58" t="s">
        <v>2629</v>
      </c>
      <c r="D871" s="6" t="s">
        <v>674</v>
      </c>
      <c r="E871" s="6" t="s">
        <v>2495</v>
      </c>
      <c r="F871" s="6" t="s">
        <v>30</v>
      </c>
      <c r="G871" s="6" t="s">
        <v>2603</v>
      </c>
      <c r="H871" s="56" t="s">
        <v>2604</v>
      </c>
      <c r="I871" s="6" t="s">
        <v>30</v>
      </c>
      <c r="J871" s="6" t="s">
        <v>2603</v>
      </c>
      <c r="K871" s="54">
        <v>0.91910000000000003</v>
      </c>
      <c r="L871" s="56" t="str">
        <f t="shared" si="117"/>
        <v>23844</v>
      </c>
      <c r="M871" s="55"/>
      <c r="N871" s="8">
        <f t="shared" si="111"/>
        <v>188.25912700000001</v>
      </c>
      <c r="O871" s="8">
        <f t="shared" si="112"/>
        <v>148.80176599999999</v>
      </c>
      <c r="P871" s="8">
        <f t="shared" si="113"/>
        <v>56.296336000000004</v>
      </c>
      <c r="Q871" s="51"/>
      <c r="R871" s="8">
        <f t="shared" si="114"/>
        <v>1351.1120640000001</v>
      </c>
      <c r="S871" s="8">
        <f t="shared" si="115"/>
        <v>441.27118000000002</v>
      </c>
      <c r="T871" s="8">
        <f t="shared" si="116"/>
        <v>992.35509000000002</v>
      </c>
    </row>
    <row r="872" spans="1:20">
      <c r="A872" s="57">
        <v>99915</v>
      </c>
      <c r="B872" s="58" t="s">
        <v>2630</v>
      </c>
      <c r="C872" s="58" t="s">
        <v>2631</v>
      </c>
      <c r="D872" s="6" t="s">
        <v>225</v>
      </c>
      <c r="E872" s="6" t="s">
        <v>2495</v>
      </c>
      <c r="F872" s="6" t="s">
        <v>24</v>
      </c>
      <c r="G872" s="6" t="s">
        <v>2496</v>
      </c>
      <c r="H872" s="56">
        <v>99915</v>
      </c>
      <c r="I872" s="6" t="s">
        <v>24</v>
      </c>
      <c r="J872" s="6" t="s">
        <v>2496</v>
      </c>
      <c r="K872" s="54">
        <v>0.83819999999999995</v>
      </c>
      <c r="L872" s="56">
        <f t="shared" si="117"/>
        <v>99915</v>
      </c>
      <c r="M872" s="55"/>
      <c r="N872" s="8">
        <f t="shared" si="111"/>
        <v>177.17825399999998</v>
      </c>
      <c r="O872" s="8">
        <f t="shared" si="112"/>
        <v>140.043532</v>
      </c>
      <c r="P872" s="8">
        <f t="shared" si="113"/>
        <v>52.982671999999994</v>
      </c>
      <c r="Q872" s="51"/>
      <c r="R872" s="8">
        <f t="shared" si="114"/>
        <v>1271.584128</v>
      </c>
      <c r="S872" s="8">
        <f t="shared" si="115"/>
        <v>421.06236000000001</v>
      </c>
      <c r="T872" s="8">
        <f t="shared" si="116"/>
        <v>938.16017999999997</v>
      </c>
    </row>
    <row r="873" spans="1:20">
      <c r="A873" s="57">
        <v>26900</v>
      </c>
      <c r="B873" s="58" t="s">
        <v>2632</v>
      </c>
      <c r="C873" s="58" t="s">
        <v>2633</v>
      </c>
      <c r="D873" s="6" t="s">
        <v>246</v>
      </c>
      <c r="E873" s="6" t="s">
        <v>2495</v>
      </c>
      <c r="F873" s="6" t="s">
        <v>30</v>
      </c>
      <c r="G873" s="6" t="s">
        <v>2516</v>
      </c>
      <c r="H873" s="56" t="s">
        <v>2517</v>
      </c>
      <c r="I873" s="6" t="s">
        <v>30</v>
      </c>
      <c r="J873" s="6" t="s">
        <v>2516</v>
      </c>
      <c r="K873" s="54">
        <v>0.99870000000000003</v>
      </c>
      <c r="L873" s="56" t="str">
        <f t="shared" si="117"/>
        <v>26900</v>
      </c>
      <c r="M873" s="55"/>
      <c r="N873" s="8">
        <f t="shared" si="111"/>
        <v>199.16193900000002</v>
      </c>
      <c r="O873" s="8">
        <f t="shared" si="112"/>
        <v>157.419262</v>
      </c>
      <c r="P873" s="8">
        <f t="shared" si="113"/>
        <v>59.556752000000003</v>
      </c>
      <c r="Q873" s="51"/>
      <c r="R873" s="8">
        <f t="shared" si="114"/>
        <v>1429.362048</v>
      </c>
      <c r="S873" s="8">
        <f t="shared" si="115"/>
        <v>461.15526</v>
      </c>
      <c r="T873" s="8">
        <f t="shared" si="116"/>
        <v>1045.67913</v>
      </c>
    </row>
    <row r="874" spans="1:20">
      <c r="A874" s="57">
        <v>26900</v>
      </c>
      <c r="B874" s="58" t="s">
        <v>2634</v>
      </c>
      <c r="C874" s="58" t="s">
        <v>2635</v>
      </c>
      <c r="D874" s="6" t="s">
        <v>252</v>
      </c>
      <c r="E874" s="6" t="s">
        <v>2495</v>
      </c>
      <c r="F874" s="6" t="s">
        <v>30</v>
      </c>
      <c r="G874" s="6" t="s">
        <v>2516</v>
      </c>
      <c r="H874" s="56" t="s">
        <v>2517</v>
      </c>
      <c r="I874" s="6" t="s">
        <v>30</v>
      </c>
      <c r="J874" s="6" t="s">
        <v>2516</v>
      </c>
      <c r="K874" s="54">
        <v>0.99870000000000003</v>
      </c>
      <c r="L874" s="56" t="str">
        <f t="shared" si="117"/>
        <v>26900</v>
      </c>
      <c r="M874" s="55"/>
      <c r="N874" s="8">
        <f t="shared" si="111"/>
        <v>199.16193900000002</v>
      </c>
      <c r="O874" s="8">
        <f t="shared" si="112"/>
        <v>157.419262</v>
      </c>
      <c r="P874" s="8">
        <f t="shared" si="113"/>
        <v>59.556752000000003</v>
      </c>
      <c r="Q874" s="51"/>
      <c r="R874" s="8">
        <f t="shared" si="114"/>
        <v>1429.362048</v>
      </c>
      <c r="S874" s="8">
        <f t="shared" si="115"/>
        <v>461.15526</v>
      </c>
      <c r="T874" s="8">
        <f t="shared" si="116"/>
        <v>1045.67913</v>
      </c>
    </row>
    <row r="875" spans="1:20">
      <c r="A875" s="57">
        <v>99915</v>
      </c>
      <c r="B875" s="58" t="s">
        <v>2636</v>
      </c>
      <c r="C875" s="58" t="s">
        <v>2637</v>
      </c>
      <c r="D875" s="6" t="s">
        <v>255</v>
      </c>
      <c r="E875" s="6" t="s">
        <v>2495</v>
      </c>
      <c r="F875" s="6" t="s">
        <v>24</v>
      </c>
      <c r="G875" s="6" t="s">
        <v>2496</v>
      </c>
      <c r="H875" s="56">
        <v>99915</v>
      </c>
      <c r="I875" s="6" t="s">
        <v>24</v>
      </c>
      <c r="J875" s="6" t="s">
        <v>2496</v>
      </c>
      <c r="K875" s="54">
        <v>0.83819999999999995</v>
      </c>
      <c r="L875" s="56">
        <f t="shared" si="117"/>
        <v>99915</v>
      </c>
      <c r="M875" s="55"/>
      <c r="N875" s="8">
        <f t="shared" si="111"/>
        <v>177.17825399999998</v>
      </c>
      <c r="O875" s="8">
        <f t="shared" si="112"/>
        <v>140.043532</v>
      </c>
      <c r="P875" s="8">
        <f t="shared" si="113"/>
        <v>52.982671999999994</v>
      </c>
      <c r="Q875" s="51"/>
      <c r="R875" s="8">
        <f t="shared" si="114"/>
        <v>1271.584128</v>
      </c>
      <c r="S875" s="8">
        <f t="shared" si="115"/>
        <v>421.06236000000001</v>
      </c>
      <c r="T875" s="8">
        <f t="shared" si="116"/>
        <v>938.16017999999997</v>
      </c>
    </row>
    <row r="876" spans="1:20">
      <c r="A876" s="57">
        <v>99915</v>
      </c>
      <c r="B876" s="58" t="s">
        <v>2638</v>
      </c>
      <c r="C876" s="58" t="s">
        <v>2639</v>
      </c>
      <c r="D876" s="6" t="s">
        <v>1249</v>
      </c>
      <c r="E876" s="6" t="s">
        <v>2495</v>
      </c>
      <c r="F876" s="6" t="s">
        <v>24</v>
      </c>
      <c r="G876" s="6" t="s">
        <v>2496</v>
      </c>
      <c r="H876" s="56">
        <v>99915</v>
      </c>
      <c r="I876" s="6" t="s">
        <v>24</v>
      </c>
      <c r="J876" s="6" t="s">
        <v>2496</v>
      </c>
      <c r="K876" s="54">
        <v>0.83819999999999995</v>
      </c>
      <c r="L876" s="56">
        <f t="shared" si="117"/>
        <v>99915</v>
      </c>
      <c r="M876" s="55"/>
      <c r="N876" s="8">
        <f t="shared" si="111"/>
        <v>177.17825399999998</v>
      </c>
      <c r="O876" s="8">
        <f t="shared" si="112"/>
        <v>140.043532</v>
      </c>
      <c r="P876" s="8">
        <f t="shared" si="113"/>
        <v>52.982671999999994</v>
      </c>
      <c r="Q876" s="51"/>
      <c r="R876" s="8">
        <f t="shared" si="114"/>
        <v>1271.584128</v>
      </c>
      <c r="S876" s="8">
        <f t="shared" si="115"/>
        <v>421.06236000000001</v>
      </c>
      <c r="T876" s="8">
        <f t="shared" si="116"/>
        <v>938.16017999999997</v>
      </c>
    </row>
    <row r="877" spans="1:20">
      <c r="A877" s="57">
        <v>99915</v>
      </c>
      <c r="B877" s="58" t="s">
        <v>2640</v>
      </c>
      <c r="C877" s="58" t="s">
        <v>2641</v>
      </c>
      <c r="D877" s="6" t="s">
        <v>2642</v>
      </c>
      <c r="E877" s="6" t="s">
        <v>2495</v>
      </c>
      <c r="F877" s="6" t="s">
        <v>24</v>
      </c>
      <c r="G877" s="6" t="s">
        <v>2496</v>
      </c>
      <c r="H877" s="56">
        <v>99915</v>
      </c>
      <c r="I877" s="6" t="s">
        <v>24</v>
      </c>
      <c r="J877" s="6" t="s">
        <v>2496</v>
      </c>
      <c r="K877" s="54">
        <v>0.83819999999999995</v>
      </c>
      <c r="L877" s="56">
        <f t="shared" si="117"/>
        <v>99915</v>
      </c>
      <c r="M877" s="55"/>
      <c r="N877" s="8">
        <f t="shared" si="111"/>
        <v>177.17825399999998</v>
      </c>
      <c r="O877" s="8">
        <f t="shared" si="112"/>
        <v>140.043532</v>
      </c>
      <c r="P877" s="8">
        <f t="shared" si="113"/>
        <v>52.982671999999994</v>
      </c>
      <c r="Q877" s="51"/>
      <c r="R877" s="8">
        <f t="shared" si="114"/>
        <v>1271.584128</v>
      </c>
      <c r="S877" s="8">
        <f t="shared" si="115"/>
        <v>421.06236000000001</v>
      </c>
      <c r="T877" s="8">
        <f t="shared" si="116"/>
        <v>938.16017999999997</v>
      </c>
    </row>
    <row r="878" spans="1:20">
      <c r="A878" s="57">
        <v>14020</v>
      </c>
      <c r="B878" s="58" t="s">
        <v>2643</v>
      </c>
      <c r="C878" s="58" t="s">
        <v>2644</v>
      </c>
      <c r="D878" s="6" t="s">
        <v>263</v>
      </c>
      <c r="E878" s="6" t="s">
        <v>2495</v>
      </c>
      <c r="F878" s="6" t="s">
        <v>30</v>
      </c>
      <c r="G878" s="6" t="s">
        <v>2645</v>
      </c>
      <c r="H878" s="56" t="s">
        <v>2219</v>
      </c>
      <c r="I878" s="6" t="s">
        <v>30</v>
      </c>
      <c r="J878" s="6" t="s">
        <v>2645</v>
      </c>
      <c r="K878" s="54">
        <v>0.9335</v>
      </c>
      <c r="L878" s="56" t="str">
        <f t="shared" si="117"/>
        <v>14020</v>
      </c>
      <c r="M878" s="55"/>
      <c r="N878" s="8">
        <f t="shared" si="111"/>
        <v>190.231495</v>
      </c>
      <c r="O878" s="8">
        <f t="shared" si="112"/>
        <v>150.36070999999998</v>
      </c>
      <c r="P878" s="8">
        <f t="shared" si="113"/>
        <v>56.886159999999997</v>
      </c>
      <c r="Q878" s="51"/>
      <c r="R878" s="8">
        <f t="shared" si="114"/>
        <v>1365.26784</v>
      </c>
      <c r="S878" s="8">
        <f t="shared" si="115"/>
        <v>444.86829999999998</v>
      </c>
      <c r="T878" s="8">
        <f t="shared" si="116"/>
        <v>1002.0016499999999</v>
      </c>
    </row>
    <row r="879" spans="1:20">
      <c r="A879" s="57">
        <v>99915</v>
      </c>
      <c r="B879" s="58" t="s">
        <v>2646</v>
      </c>
      <c r="C879" s="58" t="s">
        <v>2647</v>
      </c>
      <c r="D879" s="6" t="s">
        <v>266</v>
      </c>
      <c r="E879" s="6" t="s">
        <v>2495</v>
      </c>
      <c r="F879" s="6" t="s">
        <v>24</v>
      </c>
      <c r="G879" s="6" t="s">
        <v>2496</v>
      </c>
      <c r="H879" s="56">
        <v>99915</v>
      </c>
      <c r="I879" s="6" t="s">
        <v>24</v>
      </c>
      <c r="J879" s="6" t="s">
        <v>2496</v>
      </c>
      <c r="K879" s="54">
        <v>0.83819999999999995</v>
      </c>
      <c r="L879" s="56">
        <f t="shared" si="117"/>
        <v>99915</v>
      </c>
      <c r="M879" s="55"/>
      <c r="N879" s="8">
        <f t="shared" si="111"/>
        <v>177.17825399999998</v>
      </c>
      <c r="O879" s="8">
        <f t="shared" si="112"/>
        <v>140.043532</v>
      </c>
      <c r="P879" s="8">
        <f t="shared" si="113"/>
        <v>52.982671999999994</v>
      </c>
      <c r="Q879" s="51"/>
      <c r="R879" s="8">
        <f t="shared" si="114"/>
        <v>1271.584128</v>
      </c>
      <c r="S879" s="8">
        <f t="shared" si="115"/>
        <v>421.06236000000001</v>
      </c>
      <c r="T879" s="8">
        <f t="shared" si="116"/>
        <v>938.16017999999997</v>
      </c>
    </row>
    <row r="880" spans="1:20">
      <c r="A880" s="57">
        <v>26900</v>
      </c>
      <c r="B880" s="58" t="s">
        <v>2648</v>
      </c>
      <c r="C880" s="58" t="s">
        <v>2649</v>
      </c>
      <c r="D880" s="6" t="s">
        <v>269</v>
      </c>
      <c r="E880" s="6" t="s">
        <v>2495</v>
      </c>
      <c r="F880" s="6" t="s">
        <v>30</v>
      </c>
      <c r="G880" s="6" t="s">
        <v>2516</v>
      </c>
      <c r="H880" s="56" t="s">
        <v>2517</v>
      </c>
      <c r="I880" s="6" t="s">
        <v>30</v>
      </c>
      <c r="J880" s="6" t="s">
        <v>2516</v>
      </c>
      <c r="K880" s="54">
        <v>0.99870000000000003</v>
      </c>
      <c r="L880" s="56" t="str">
        <f t="shared" si="117"/>
        <v>26900</v>
      </c>
      <c r="M880" s="55"/>
      <c r="N880" s="8">
        <f t="shared" si="111"/>
        <v>199.16193900000002</v>
      </c>
      <c r="O880" s="8">
        <f t="shared" si="112"/>
        <v>157.419262</v>
      </c>
      <c r="P880" s="8">
        <f t="shared" si="113"/>
        <v>59.556752000000003</v>
      </c>
      <c r="Q880" s="51"/>
      <c r="R880" s="8">
        <f t="shared" si="114"/>
        <v>1429.362048</v>
      </c>
      <c r="S880" s="8">
        <f t="shared" si="115"/>
        <v>461.15526</v>
      </c>
      <c r="T880" s="8">
        <f t="shared" si="116"/>
        <v>1045.67913</v>
      </c>
    </row>
    <row r="881" spans="1:20">
      <c r="A881" s="57">
        <v>23844</v>
      </c>
      <c r="B881" s="58" t="s">
        <v>2650</v>
      </c>
      <c r="C881" s="58" t="s">
        <v>2651</v>
      </c>
      <c r="D881" s="6" t="s">
        <v>477</v>
      </c>
      <c r="E881" s="6" t="s">
        <v>2495</v>
      </c>
      <c r="F881" s="6" t="s">
        <v>30</v>
      </c>
      <c r="G881" s="6" t="s">
        <v>2603</v>
      </c>
      <c r="H881" s="56" t="s">
        <v>2604</v>
      </c>
      <c r="I881" s="6" t="s">
        <v>30</v>
      </c>
      <c r="J881" s="6" t="s">
        <v>2603</v>
      </c>
      <c r="K881" s="54">
        <v>0.91910000000000003</v>
      </c>
      <c r="L881" s="56" t="str">
        <f t="shared" si="117"/>
        <v>23844</v>
      </c>
      <c r="M881" s="55"/>
      <c r="N881" s="8">
        <f t="shared" si="111"/>
        <v>188.25912700000001</v>
      </c>
      <c r="O881" s="8">
        <f t="shared" si="112"/>
        <v>148.80176599999999</v>
      </c>
      <c r="P881" s="8">
        <f t="shared" si="113"/>
        <v>56.296336000000004</v>
      </c>
      <c r="Q881" s="51"/>
      <c r="R881" s="8">
        <f t="shared" si="114"/>
        <v>1351.1120640000001</v>
      </c>
      <c r="S881" s="8">
        <f t="shared" si="115"/>
        <v>441.27118000000002</v>
      </c>
      <c r="T881" s="8">
        <f t="shared" si="116"/>
        <v>992.35509000000002</v>
      </c>
    </row>
    <row r="882" spans="1:20">
      <c r="A882" s="57">
        <v>99915</v>
      </c>
      <c r="B882" s="58" t="s">
        <v>2652</v>
      </c>
      <c r="C882" s="58" t="s">
        <v>2653</v>
      </c>
      <c r="D882" s="6" t="s">
        <v>2654</v>
      </c>
      <c r="E882" s="6" t="s">
        <v>2495</v>
      </c>
      <c r="F882" s="6" t="s">
        <v>24</v>
      </c>
      <c r="G882" s="6" t="s">
        <v>2496</v>
      </c>
      <c r="H882" s="56">
        <v>99915</v>
      </c>
      <c r="I882" s="6" t="s">
        <v>24</v>
      </c>
      <c r="J882" s="6" t="s">
        <v>2496</v>
      </c>
      <c r="K882" s="54">
        <v>0.83819999999999995</v>
      </c>
      <c r="L882" s="56">
        <f t="shared" si="117"/>
        <v>99915</v>
      </c>
      <c r="M882" s="55"/>
      <c r="N882" s="8">
        <f t="shared" si="111"/>
        <v>177.17825399999998</v>
      </c>
      <c r="O882" s="8">
        <f t="shared" si="112"/>
        <v>140.043532</v>
      </c>
      <c r="P882" s="8">
        <f t="shared" si="113"/>
        <v>52.982671999999994</v>
      </c>
      <c r="Q882" s="51"/>
      <c r="R882" s="8">
        <f t="shared" si="114"/>
        <v>1271.584128</v>
      </c>
      <c r="S882" s="8">
        <f t="shared" si="115"/>
        <v>421.06236000000001</v>
      </c>
      <c r="T882" s="8">
        <f t="shared" si="116"/>
        <v>938.16017999999997</v>
      </c>
    </row>
    <row r="883" spans="1:20">
      <c r="A883" s="57">
        <v>17140</v>
      </c>
      <c r="B883" s="58" t="s">
        <v>2655</v>
      </c>
      <c r="C883" s="58" t="s">
        <v>2656</v>
      </c>
      <c r="D883" s="6" t="s">
        <v>2657</v>
      </c>
      <c r="E883" s="6" t="s">
        <v>2495</v>
      </c>
      <c r="F883" s="6" t="s">
        <v>30</v>
      </c>
      <c r="G883" s="6" t="s">
        <v>2548</v>
      </c>
      <c r="H883" s="56" t="s">
        <v>2549</v>
      </c>
      <c r="I883" s="6" t="s">
        <v>30</v>
      </c>
      <c r="J883" s="6" t="s">
        <v>2548</v>
      </c>
      <c r="K883" s="54">
        <v>0.94950000000000001</v>
      </c>
      <c r="L883" s="56" t="str">
        <f t="shared" si="117"/>
        <v>17140</v>
      </c>
      <c r="M883" s="55"/>
      <c r="N883" s="8">
        <f t="shared" si="111"/>
        <v>192.42301499999999</v>
      </c>
      <c r="O883" s="8">
        <f t="shared" si="112"/>
        <v>152.09287</v>
      </c>
      <c r="P883" s="8">
        <f t="shared" si="113"/>
        <v>57.541519999999998</v>
      </c>
      <c r="Q883" s="51"/>
      <c r="R883" s="8">
        <f t="shared" si="114"/>
        <v>1380.99648</v>
      </c>
      <c r="S883" s="8">
        <f t="shared" si="115"/>
        <v>448.86509999999998</v>
      </c>
      <c r="T883" s="8">
        <f t="shared" si="116"/>
        <v>1012.72005</v>
      </c>
    </row>
    <row r="884" spans="1:20">
      <c r="A884" s="57">
        <v>99915</v>
      </c>
      <c r="B884" s="58" t="s">
        <v>2658</v>
      </c>
      <c r="C884" s="58" t="s">
        <v>2659</v>
      </c>
      <c r="D884" s="6" t="s">
        <v>725</v>
      </c>
      <c r="E884" s="6" t="s">
        <v>2495</v>
      </c>
      <c r="F884" s="6" t="s">
        <v>24</v>
      </c>
      <c r="G884" s="6" t="s">
        <v>2496</v>
      </c>
      <c r="H884" s="56">
        <v>99915</v>
      </c>
      <c r="I884" s="6" t="s">
        <v>24</v>
      </c>
      <c r="J884" s="6" t="s">
        <v>2496</v>
      </c>
      <c r="K884" s="54">
        <v>0.83819999999999995</v>
      </c>
      <c r="L884" s="56">
        <f t="shared" si="117"/>
        <v>99915</v>
      </c>
      <c r="M884" s="55"/>
      <c r="N884" s="8">
        <f t="shared" si="111"/>
        <v>177.17825399999998</v>
      </c>
      <c r="O884" s="8">
        <f t="shared" si="112"/>
        <v>140.043532</v>
      </c>
      <c r="P884" s="8">
        <f t="shared" si="113"/>
        <v>52.982671999999994</v>
      </c>
      <c r="Q884" s="51"/>
      <c r="R884" s="8">
        <f t="shared" si="114"/>
        <v>1271.584128</v>
      </c>
      <c r="S884" s="8">
        <f t="shared" si="115"/>
        <v>421.06236000000001</v>
      </c>
      <c r="T884" s="8">
        <f t="shared" si="116"/>
        <v>938.16017999999997</v>
      </c>
    </row>
    <row r="885" spans="1:20">
      <c r="A885" s="57">
        <v>14020</v>
      </c>
      <c r="B885" s="58" t="s">
        <v>2660</v>
      </c>
      <c r="C885" s="58" t="s">
        <v>2661</v>
      </c>
      <c r="D885" s="6" t="s">
        <v>2662</v>
      </c>
      <c r="E885" s="6" t="s">
        <v>2495</v>
      </c>
      <c r="F885" s="6" t="s">
        <v>30</v>
      </c>
      <c r="G885" s="6" t="s">
        <v>2645</v>
      </c>
      <c r="H885" s="56" t="s">
        <v>2219</v>
      </c>
      <c r="I885" s="6" t="s">
        <v>30</v>
      </c>
      <c r="J885" s="6" t="s">
        <v>2645</v>
      </c>
      <c r="K885" s="54">
        <v>0.9335</v>
      </c>
      <c r="L885" s="56" t="str">
        <f t="shared" si="117"/>
        <v>14020</v>
      </c>
      <c r="M885" s="55"/>
      <c r="N885" s="8">
        <f t="shared" si="111"/>
        <v>190.231495</v>
      </c>
      <c r="O885" s="8">
        <f t="shared" si="112"/>
        <v>150.36070999999998</v>
      </c>
      <c r="P885" s="8">
        <f t="shared" si="113"/>
        <v>56.886159999999997</v>
      </c>
      <c r="Q885" s="51"/>
      <c r="R885" s="8">
        <f t="shared" si="114"/>
        <v>1365.26784</v>
      </c>
      <c r="S885" s="8">
        <f t="shared" si="115"/>
        <v>444.86829999999998</v>
      </c>
      <c r="T885" s="8">
        <f t="shared" si="116"/>
        <v>1002.0016499999999</v>
      </c>
    </row>
    <row r="886" spans="1:20">
      <c r="A886" s="81">
        <v>99915</v>
      </c>
      <c r="B886" s="82" t="s">
        <v>2663</v>
      </c>
      <c r="C886" s="82" t="s">
        <v>2664</v>
      </c>
      <c r="D886" s="83" t="s">
        <v>2665</v>
      </c>
      <c r="E886" s="83" t="s">
        <v>2495</v>
      </c>
      <c r="F886" s="83" t="s">
        <v>24</v>
      </c>
      <c r="G886" s="83" t="s">
        <v>2496</v>
      </c>
      <c r="H886" s="84" t="s">
        <v>2535</v>
      </c>
      <c r="I886" s="83" t="s">
        <v>30</v>
      </c>
      <c r="J886" s="83" t="s">
        <v>2534</v>
      </c>
      <c r="K886" s="85">
        <v>0.89800000000000002</v>
      </c>
      <c r="L886" s="84" t="str">
        <f t="shared" si="117"/>
        <v>45460</v>
      </c>
      <c r="M886" s="55"/>
      <c r="N886" s="86">
        <f t="shared" si="111"/>
        <v>185.36905999999999</v>
      </c>
      <c r="O886" s="86">
        <f t="shared" si="112"/>
        <v>146.51748000000001</v>
      </c>
      <c r="P886" s="86">
        <f t="shared" si="113"/>
        <v>55.432079999999999</v>
      </c>
      <c r="Q886" s="51"/>
      <c r="R886" s="86">
        <f t="shared" si="114"/>
        <v>1330.3699200000001</v>
      </c>
      <c r="S886" s="86">
        <f t="shared" si="115"/>
        <v>436.00040000000001</v>
      </c>
      <c r="T886" s="86">
        <f t="shared" si="116"/>
        <v>978.22019999999998</v>
      </c>
    </row>
    <row r="887" spans="1:20">
      <c r="A887" s="57">
        <v>99915</v>
      </c>
      <c r="B887" s="58" t="s">
        <v>2666</v>
      </c>
      <c r="C887" s="58" t="s">
        <v>2667</v>
      </c>
      <c r="D887" s="6" t="s">
        <v>272</v>
      </c>
      <c r="E887" s="6" t="s">
        <v>2495</v>
      </c>
      <c r="F887" s="6" t="s">
        <v>24</v>
      </c>
      <c r="G887" s="6" t="s">
        <v>2496</v>
      </c>
      <c r="H887" s="56">
        <v>99915</v>
      </c>
      <c r="I887" s="6" t="s">
        <v>24</v>
      </c>
      <c r="J887" s="6" t="s">
        <v>2496</v>
      </c>
      <c r="K887" s="54">
        <v>0.83819999999999995</v>
      </c>
      <c r="L887" s="56">
        <f t="shared" si="117"/>
        <v>99915</v>
      </c>
      <c r="M887" s="55"/>
      <c r="N887" s="8">
        <f t="shared" si="111"/>
        <v>177.17825399999998</v>
      </c>
      <c r="O887" s="8">
        <f t="shared" si="112"/>
        <v>140.043532</v>
      </c>
      <c r="P887" s="8">
        <f t="shared" si="113"/>
        <v>52.982671999999994</v>
      </c>
      <c r="Q887" s="51"/>
      <c r="R887" s="8">
        <f t="shared" si="114"/>
        <v>1271.584128</v>
      </c>
      <c r="S887" s="8">
        <f t="shared" si="115"/>
        <v>421.06236000000001</v>
      </c>
      <c r="T887" s="8">
        <f t="shared" si="116"/>
        <v>938.16017999999997</v>
      </c>
    </row>
    <row r="888" spans="1:20">
      <c r="A888" s="57">
        <v>99915</v>
      </c>
      <c r="B888" s="58" t="s">
        <v>2668</v>
      </c>
      <c r="C888" s="58" t="s">
        <v>2669</v>
      </c>
      <c r="D888" s="6" t="s">
        <v>278</v>
      </c>
      <c r="E888" s="6" t="s">
        <v>2495</v>
      </c>
      <c r="F888" s="6" t="s">
        <v>24</v>
      </c>
      <c r="G888" s="6" t="s">
        <v>2496</v>
      </c>
      <c r="H888" s="56">
        <v>99915</v>
      </c>
      <c r="I888" s="6" t="s">
        <v>24</v>
      </c>
      <c r="J888" s="6" t="s">
        <v>2496</v>
      </c>
      <c r="K888" s="54">
        <v>0.83819999999999995</v>
      </c>
      <c r="L888" s="56">
        <f t="shared" si="117"/>
        <v>99915</v>
      </c>
      <c r="M888" s="55"/>
      <c r="N888" s="8">
        <f t="shared" si="111"/>
        <v>177.17825399999998</v>
      </c>
      <c r="O888" s="8">
        <f t="shared" si="112"/>
        <v>140.043532</v>
      </c>
      <c r="P888" s="8">
        <f t="shared" si="113"/>
        <v>52.982671999999994</v>
      </c>
      <c r="Q888" s="51"/>
      <c r="R888" s="8">
        <f t="shared" si="114"/>
        <v>1271.584128</v>
      </c>
      <c r="S888" s="8">
        <f t="shared" si="115"/>
        <v>421.06236000000001</v>
      </c>
      <c r="T888" s="8">
        <f t="shared" si="116"/>
        <v>938.16017999999997</v>
      </c>
    </row>
    <row r="889" spans="1:20">
      <c r="A889" s="57">
        <v>23844</v>
      </c>
      <c r="B889" s="58" t="s">
        <v>2670</v>
      </c>
      <c r="C889" s="58" t="s">
        <v>2671</v>
      </c>
      <c r="D889" s="6" t="s">
        <v>2672</v>
      </c>
      <c r="E889" s="6" t="s">
        <v>2495</v>
      </c>
      <c r="F889" s="6" t="s">
        <v>30</v>
      </c>
      <c r="G889" s="6" t="s">
        <v>2603</v>
      </c>
      <c r="H889" s="56" t="s">
        <v>2604</v>
      </c>
      <c r="I889" s="6" t="s">
        <v>30</v>
      </c>
      <c r="J889" s="6" t="s">
        <v>2603</v>
      </c>
      <c r="K889" s="54">
        <v>0.91910000000000003</v>
      </c>
      <c r="L889" s="56" t="str">
        <f t="shared" ref="L889:L895" si="118">H889</f>
        <v>23844</v>
      </c>
      <c r="M889" s="55"/>
      <c r="N889" s="8">
        <f t="shared" si="111"/>
        <v>188.25912700000001</v>
      </c>
      <c r="O889" s="8">
        <f t="shared" si="112"/>
        <v>148.80176599999999</v>
      </c>
      <c r="P889" s="8">
        <f t="shared" si="113"/>
        <v>56.296336000000004</v>
      </c>
      <c r="Q889" s="51"/>
      <c r="R889" s="8">
        <f t="shared" si="114"/>
        <v>1351.1120640000001</v>
      </c>
      <c r="S889" s="8">
        <f t="shared" si="115"/>
        <v>441.27118000000002</v>
      </c>
      <c r="T889" s="8">
        <f t="shared" si="116"/>
        <v>992.35509000000002</v>
      </c>
    </row>
    <row r="890" spans="1:20">
      <c r="A890" s="57">
        <v>21780</v>
      </c>
      <c r="B890" s="58" t="s">
        <v>2673</v>
      </c>
      <c r="C890" s="58" t="s">
        <v>2674</v>
      </c>
      <c r="D890" s="6" t="s">
        <v>2675</v>
      </c>
      <c r="E890" s="60" t="s">
        <v>2495</v>
      </c>
      <c r="F890" s="6" t="s">
        <v>30</v>
      </c>
      <c r="G890" s="6" t="s">
        <v>2676</v>
      </c>
      <c r="H890" s="56" t="s">
        <v>2677</v>
      </c>
      <c r="I890" s="6" t="s">
        <v>30</v>
      </c>
      <c r="J890" s="6" t="s">
        <v>2676</v>
      </c>
      <c r="K890" s="54">
        <v>0.92879999999999996</v>
      </c>
      <c r="L890" s="56" t="str">
        <f t="shared" si="118"/>
        <v>21780</v>
      </c>
      <c r="M890" s="55"/>
      <c r="N890" s="8">
        <f t="shared" si="111"/>
        <v>189.58773599999998</v>
      </c>
      <c r="O890" s="8">
        <f t="shared" si="112"/>
        <v>149.851888</v>
      </c>
      <c r="P890" s="8">
        <f t="shared" si="113"/>
        <v>56.693647999999996</v>
      </c>
      <c r="Q890" s="51"/>
      <c r="R890" s="8">
        <f t="shared" si="114"/>
        <v>1360.6475519999999</v>
      </c>
      <c r="S890" s="8">
        <f t="shared" si="115"/>
        <v>443.69424000000004</v>
      </c>
      <c r="T890" s="8">
        <f t="shared" si="116"/>
        <v>998.85311999999988</v>
      </c>
    </row>
    <row r="891" spans="1:20">
      <c r="A891" s="57">
        <v>99915</v>
      </c>
      <c r="B891" s="58" t="s">
        <v>2678</v>
      </c>
      <c r="C891" s="58" t="s">
        <v>2679</v>
      </c>
      <c r="D891" s="6" t="s">
        <v>502</v>
      </c>
      <c r="E891" s="6" t="s">
        <v>2495</v>
      </c>
      <c r="F891" s="6" t="s">
        <v>24</v>
      </c>
      <c r="G891" s="6" t="s">
        <v>2496</v>
      </c>
      <c r="H891" s="56">
        <v>99915</v>
      </c>
      <c r="I891" s="6" t="s">
        <v>24</v>
      </c>
      <c r="J891" s="6" t="s">
        <v>2496</v>
      </c>
      <c r="K891" s="54">
        <v>0.83819999999999995</v>
      </c>
      <c r="L891" s="56">
        <f t="shared" si="118"/>
        <v>99915</v>
      </c>
      <c r="M891" s="55"/>
      <c r="N891" s="8">
        <f t="shared" si="111"/>
        <v>177.17825399999998</v>
      </c>
      <c r="O891" s="8">
        <f t="shared" si="112"/>
        <v>140.043532</v>
      </c>
      <c r="P891" s="8">
        <f t="shared" si="113"/>
        <v>52.982671999999994</v>
      </c>
      <c r="Q891" s="51"/>
      <c r="R891" s="8">
        <f t="shared" si="114"/>
        <v>1271.584128</v>
      </c>
      <c r="S891" s="8">
        <f t="shared" si="115"/>
        <v>421.06236000000001</v>
      </c>
      <c r="T891" s="8">
        <f t="shared" si="116"/>
        <v>938.16017999999997</v>
      </c>
    </row>
    <row r="892" spans="1:20">
      <c r="A892" s="57">
        <v>26900</v>
      </c>
      <c r="B892" s="58" t="s">
        <v>2680</v>
      </c>
      <c r="C892" s="58" t="s">
        <v>2681</v>
      </c>
      <c r="D892" s="6" t="s">
        <v>1292</v>
      </c>
      <c r="E892" s="6" t="s">
        <v>2495</v>
      </c>
      <c r="F892" s="6" t="s">
        <v>30</v>
      </c>
      <c r="G892" s="6" t="s">
        <v>2516</v>
      </c>
      <c r="H892" s="56" t="s">
        <v>2517</v>
      </c>
      <c r="I892" s="6" t="s">
        <v>30</v>
      </c>
      <c r="J892" s="6" t="s">
        <v>2516</v>
      </c>
      <c r="K892" s="54">
        <v>0.99870000000000003</v>
      </c>
      <c r="L892" s="56" t="str">
        <f t="shared" si="118"/>
        <v>26900</v>
      </c>
      <c r="M892" s="55"/>
      <c r="N892" s="8">
        <f t="shared" si="111"/>
        <v>199.16193900000002</v>
      </c>
      <c r="O892" s="8">
        <f t="shared" si="112"/>
        <v>157.419262</v>
      </c>
      <c r="P892" s="8">
        <f t="shared" si="113"/>
        <v>59.556752000000003</v>
      </c>
      <c r="Q892" s="51"/>
      <c r="R892" s="8">
        <f t="shared" si="114"/>
        <v>1429.362048</v>
      </c>
      <c r="S892" s="8">
        <f t="shared" si="115"/>
        <v>461.15526</v>
      </c>
      <c r="T892" s="8">
        <f t="shared" si="116"/>
        <v>1045.67913</v>
      </c>
    </row>
    <row r="893" spans="1:20">
      <c r="A893" s="57">
        <v>99915</v>
      </c>
      <c r="B893" s="58" t="s">
        <v>2682</v>
      </c>
      <c r="C893" s="58" t="s">
        <v>2683</v>
      </c>
      <c r="D893" s="6" t="s">
        <v>281</v>
      </c>
      <c r="E893" s="6" t="s">
        <v>2495</v>
      </c>
      <c r="F893" s="6" t="s">
        <v>24</v>
      </c>
      <c r="G893" s="6" t="s">
        <v>2496</v>
      </c>
      <c r="H893" s="56">
        <v>99915</v>
      </c>
      <c r="I893" s="6" t="s">
        <v>24</v>
      </c>
      <c r="J893" s="6" t="s">
        <v>2496</v>
      </c>
      <c r="K893" s="54">
        <v>0.83819999999999995</v>
      </c>
      <c r="L893" s="56">
        <f t="shared" si="118"/>
        <v>99915</v>
      </c>
      <c r="M893" s="55"/>
      <c r="N893" s="8">
        <f t="shared" si="111"/>
        <v>177.17825399999998</v>
      </c>
      <c r="O893" s="8">
        <f t="shared" si="112"/>
        <v>140.043532</v>
      </c>
      <c r="P893" s="8">
        <f t="shared" si="113"/>
        <v>52.982671999999994</v>
      </c>
      <c r="Q893" s="51"/>
      <c r="R893" s="8">
        <f t="shared" si="114"/>
        <v>1271.584128</v>
      </c>
      <c r="S893" s="8">
        <f t="shared" si="115"/>
        <v>421.06236000000001</v>
      </c>
      <c r="T893" s="8">
        <f t="shared" si="116"/>
        <v>938.16017999999997</v>
      </c>
    </row>
    <row r="894" spans="1:20">
      <c r="A894" s="57">
        <v>99915</v>
      </c>
      <c r="B894" s="58" t="s">
        <v>2684</v>
      </c>
      <c r="C894" s="58" t="s">
        <v>2685</v>
      </c>
      <c r="D894" s="6" t="s">
        <v>2686</v>
      </c>
      <c r="E894" s="6" t="s">
        <v>2495</v>
      </c>
      <c r="F894" s="6" t="s">
        <v>24</v>
      </c>
      <c r="G894" s="6" t="s">
        <v>2496</v>
      </c>
      <c r="H894" s="56">
        <v>99915</v>
      </c>
      <c r="I894" s="6" t="s">
        <v>24</v>
      </c>
      <c r="J894" s="6" t="s">
        <v>2496</v>
      </c>
      <c r="K894" s="54">
        <v>0.83819999999999995</v>
      </c>
      <c r="L894" s="56">
        <f t="shared" si="118"/>
        <v>99915</v>
      </c>
      <c r="M894" s="55"/>
      <c r="N894" s="8">
        <f t="shared" si="111"/>
        <v>177.17825399999998</v>
      </c>
      <c r="O894" s="8">
        <f t="shared" si="112"/>
        <v>140.043532</v>
      </c>
      <c r="P894" s="8">
        <f t="shared" si="113"/>
        <v>52.982671999999994</v>
      </c>
      <c r="Q894" s="51"/>
      <c r="R894" s="8">
        <f t="shared" si="114"/>
        <v>1271.584128</v>
      </c>
      <c r="S894" s="8">
        <f t="shared" si="115"/>
        <v>421.06236000000001</v>
      </c>
      <c r="T894" s="8">
        <f t="shared" si="116"/>
        <v>938.16017999999997</v>
      </c>
    </row>
    <row r="895" spans="1:20">
      <c r="A895" s="57">
        <v>99915</v>
      </c>
      <c r="B895" s="58" t="s">
        <v>2687</v>
      </c>
      <c r="C895" s="58" t="s">
        <v>2688</v>
      </c>
      <c r="D895" s="6" t="s">
        <v>2689</v>
      </c>
      <c r="E895" s="6" t="s">
        <v>2495</v>
      </c>
      <c r="F895" s="6" t="s">
        <v>24</v>
      </c>
      <c r="G895" s="6" t="s">
        <v>2496</v>
      </c>
      <c r="H895" s="56">
        <v>99915</v>
      </c>
      <c r="I895" s="6" t="s">
        <v>24</v>
      </c>
      <c r="J895" s="6" t="s">
        <v>2496</v>
      </c>
      <c r="K895" s="54">
        <v>0.83819999999999995</v>
      </c>
      <c r="L895" s="56">
        <f t="shared" si="118"/>
        <v>99915</v>
      </c>
      <c r="M895" s="55"/>
      <c r="N895" s="8">
        <f t="shared" si="111"/>
        <v>177.17825399999998</v>
      </c>
      <c r="O895" s="8">
        <f t="shared" si="112"/>
        <v>140.043532</v>
      </c>
      <c r="P895" s="8">
        <f t="shared" si="113"/>
        <v>52.982671999999994</v>
      </c>
      <c r="Q895" s="51"/>
      <c r="R895" s="8">
        <f t="shared" si="114"/>
        <v>1271.584128</v>
      </c>
      <c r="S895" s="8">
        <f t="shared" si="115"/>
        <v>421.06236000000001</v>
      </c>
      <c r="T895" s="8">
        <f t="shared" si="116"/>
        <v>938.16017999999997</v>
      </c>
    </row>
    <row r="896" spans="1:20">
      <c r="A896" s="75">
        <v>31140</v>
      </c>
      <c r="B896" s="76" t="s">
        <v>2690</v>
      </c>
      <c r="C896" s="76" t="s">
        <v>2691</v>
      </c>
      <c r="D896" s="77" t="s">
        <v>510</v>
      </c>
      <c r="E896" s="77" t="s">
        <v>2495</v>
      </c>
      <c r="F896" s="77" t="s">
        <v>30</v>
      </c>
      <c r="G896" s="77" t="s">
        <v>2530</v>
      </c>
      <c r="H896" s="78">
        <v>99915</v>
      </c>
      <c r="I896" s="77" t="s">
        <v>24</v>
      </c>
      <c r="J896" s="77" t="s">
        <v>2496</v>
      </c>
      <c r="K896" s="79">
        <v>0.84019999999999995</v>
      </c>
      <c r="L896" s="78" t="s">
        <v>2692</v>
      </c>
      <c r="M896" s="55"/>
      <c r="N896" s="80">
        <f t="shared" si="111"/>
        <v>177.45219399999999</v>
      </c>
      <c r="O896" s="80">
        <f t="shared" si="112"/>
        <v>140.260052</v>
      </c>
      <c r="P896" s="80">
        <f t="shared" si="113"/>
        <v>53.064591999999998</v>
      </c>
      <c r="Q896" s="51"/>
      <c r="R896" s="80">
        <f t="shared" si="114"/>
        <v>1273.5502079999999</v>
      </c>
      <c r="S896" s="80">
        <f t="shared" si="115"/>
        <v>421.56196</v>
      </c>
      <c r="T896" s="80">
        <f t="shared" si="116"/>
        <v>939.49997999999994</v>
      </c>
    </row>
    <row r="897" spans="1:20">
      <c r="A897" s="57">
        <v>26900</v>
      </c>
      <c r="B897" s="58" t="s">
        <v>2693</v>
      </c>
      <c r="C897" s="58" t="s">
        <v>2694</v>
      </c>
      <c r="D897" s="6" t="s">
        <v>289</v>
      </c>
      <c r="E897" s="6" t="s">
        <v>2495</v>
      </c>
      <c r="F897" s="6" t="s">
        <v>30</v>
      </c>
      <c r="G897" s="6" t="s">
        <v>2516</v>
      </c>
      <c r="H897" s="56" t="s">
        <v>2517</v>
      </c>
      <c r="I897" s="6" t="s">
        <v>30</v>
      </c>
      <c r="J897" s="6" t="s">
        <v>2516</v>
      </c>
      <c r="K897" s="54">
        <v>0.99870000000000003</v>
      </c>
      <c r="L897" s="56" t="str">
        <f t="shared" ref="L897:L916" si="119">H897</f>
        <v>26900</v>
      </c>
      <c r="M897" s="55"/>
      <c r="N897" s="8">
        <f t="shared" si="111"/>
        <v>199.16193900000002</v>
      </c>
      <c r="O897" s="8">
        <f t="shared" si="112"/>
        <v>157.419262</v>
      </c>
      <c r="P897" s="8">
        <f t="shared" si="113"/>
        <v>59.556752000000003</v>
      </c>
      <c r="Q897" s="51"/>
      <c r="R897" s="8">
        <f t="shared" si="114"/>
        <v>1429.362048</v>
      </c>
      <c r="S897" s="8">
        <f t="shared" si="115"/>
        <v>461.15526</v>
      </c>
      <c r="T897" s="8">
        <f t="shared" si="116"/>
        <v>1045.67913</v>
      </c>
    </row>
    <row r="898" spans="1:20">
      <c r="A898" s="57">
        <v>99915</v>
      </c>
      <c r="B898" s="58" t="s">
        <v>2695</v>
      </c>
      <c r="C898" s="58" t="s">
        <v>2696</v>
      </c>
      <c r="D898" s="6" t="s">
        <v>2697</v>
      </c>
      <c r="E898" s="6" t="s">
        <v>2495</v>
      </c>
      <c r="F898" s="6" t="s">
        <v>24</v>
      </c>
      <c r="G898" s="6" t="s">
        <v>2496</v>
      </c>
      <c r="H898" s="56">
        <v>99915</v>
      </c>
      <c r="I898" s="6" t="s">
        <v>24</v>
      </c>
      <c r="J898" s="6" t="s">
        <v>2496</v>
      </c>
      <c r="K898" s="54">
        <v>0.83819999999999995</v>
      </c>
      <c r="L898" s="56">
        <f t="shared" si="119"/>
        <v>99915</v>
      </c>
      <c r="M898" s="55"/>
      <c r="N898" s="8">
        <f t="shared" si="111"/>
        <v>177.17825399999998</v>
      </c>
      <c r="O898" s="8">
        <f t="shared" si="112"/>
        <v>140.043532</v>
      </c>
      <c r="P898" s="8">
        <f t="shared" si="113"/>
        <v>52.982671999999994</v>
      </c>
      <c r="Q898" s="51"/>
      <c r="R898" s="8">
        <f t="shared" si="114"/>
        <v>1271.584128</v>
      </c>
      <c r="S898" s="8">
        <f t="shared" si="115"/>
        <v>421.06236000000001</v>
      </c>
      <c r="T898" s="8">
        <f t="shared" si="116"/>
        <v>938.16017999999997</v>
      </c>
    </row>
    <row r="899" spans="1:20">
      <c r="A899" s="57">
        <v>99915</v>
      </c>
      <c r="B899" s="58" t="s">
        <v>2698</v>
      </c>
      <c r="C899" s="58" t="s">
        <v>2699</v>
      </c>
      <c r="D899" s="6" t="s">
        <v>2700</v>
      </c>
      <c r="E899" s="6" t="s">
        <v>2495</v>
      </c>
      <c r="F899" s="6" t="s">
        <v>24</v>
      </c>
      <c r="G899" s="6" t="s">
        <v>2496</v>
      </c>
      <c r="H899" s="56">
        <v>99915</v>
      </c>
      <c r="I899" s="6" t="s">
        <v>24</v>
      </c>
      <c r="J899" s="6" t="s">
        <v>2496</v>
      </c>
      <c r="K899" s="54">
        <v>0.83819999999999995</v>
      </c>
      <c r="L899" s="56">
        <f t="shared" si="119"/>
        <v>99915</v>
      </c>
      <c r="M899" s="55"/>
      <c r="N899" s="8">
        <f t="shared" si="111"/>
        <v>177.17825399999998</v>
      </c>
      <c r="O899" s="8">
        <f t="shared" si="112"/>
        <v>140.043532</v>
      </c>
      <c r="P899" s="8">
        <f t="shared" si="113"/>
        <v>52.982671999999994</v>
      </c>
      <c r="Q899" s="51"/>
      <c r="R899" s="8">
        <f t="shared" si="114"/>
        <v>1271.584128</v>
      </c>
      <c r="S899" s="8">
        <f t="shared" si="115"/>
        <v>421.06236000000001</v>
      </c>
      <c r="T899" s="8">
        <f t="shared" si="116"/>
        <v>938.16017999999997</v>
      </c>
    </row>
    <row r="900" spans="1:20">
      <c r="A900" s="57">
        <v>99915</v>
      </c>
      <c r="B900" s="58" t="s">
        <v>2701</v>
      </c>
      <c r="C900" s="58" t="s">
        <v>2702</v>
      </c>
      <c r="D900" s="6" t="s">
        <v>2703</v>
      </c>
      <c r="E900" s="6" t="s">
        <v>2495</v>
      </c>
      <c r="F900" s="6" t="s">
        <v>24</v>
      </c>
      <c r="G900" s="6" t="s">
        <v>2496</v>
      </c>
      <c r="H900" s="56">
        <v>99915</v>
      </c>
      <c r="I900" s="6" t="s">
        <v>24</v>
      </c>
      <c r="J900" s="6" t="s">
        <v>2496</v>
      </c>
      <c r="K900" s="54">
        <v>0.83819999999999995</v>
      </c>
      <c r="L900" s="56">
        <f t="shared" si="119"/>
        <v>99915</v>
      </c>
      <c r="M900" s="55"/>
      <c r="N900" s="8">
        <f t="shared" si="111"/>
        <v>177.17825399999998</v>
      </c>
      <c r="O900" s="8">
        <f t="shared" si="112"/>
        <v>140.043532</v>
      </c>
      <c r="P900" s="8">
        <f t="shared" si="113"/>
        <v>52.982671999999994</v>
      </c>
      <c r="Q900" s="51"/>
      <c r="R900" s="8">
        <f t="shared" si="114"/>
        <v>1271.584128</v>
      </c>
      <c r="S900" s="8">
        <f t="shared" si="115"/>
        <v>421.06236000000001</v>
      </c>
      <c r="T900" s="8">
        <f t="shared" si="116"/>
        <v>938.16017999999997</v>
      </c>
    </row>
    <row r="901" spans="1:20">
      <c r="A901" s="57">
        <v>45460</v>
      </c>
      <c r="B901" s="58" t="s">
        <v>2704</v>
      </c>
      <c r="C901" s="58" t="s">
        <v>2705</v>
      </c>
      <c r="D901" s="6" t="s">
        <v>2706</v>
      </c>
      <c r="E901" s="6" t="s">
        <v>2495</v>
      </c>
      <c r="F901" s="6" t="s">
        <v>30</v>
      </c>
      <c r="G901" s="6" t="s">
        <v>2534</v>
      </c>
      <c r="H901" s="56" t="s">
        <v>2535</v>
      </c>
      <c r="I901" s="6" t="s">
        <v>30</v>
      </c>
      <c r="J901" s="6" t="s">
        <v>2534</v>
      </c>
      <c r="K901" s="54">
        <v>0.89800000000000002</v>
      </c>
      <c r="L901" s="56" t="str">
        <f t="shared" si="119"/>
        <v>45460</v>
      </c>
      <c r="M901" s="55"/>
      <c r="N901" s="8">
        <f t="shared" ref="N901:N964" si="120">(K901*136.97)+62.37</f>
        <v>185.36905999999999</v>
      </c>
      <c r="O901" s="8">
        <f t="shared" ref="O901:O964" si="121">(K901*108.26)+49.3</f>
        <v>146.51748000000001</v>
      </c>
      <c r="P901" s="8">
        <f t="shared" ref="P901:P964" si="122">(K901*40.96)+18.65</f>
        <v>55.432079999999999</v>
      </c>
      <c r="Q901" s="51"/>
      <c r="R901" s="8">
        <f t="shared" ref="R901:R964" si="123">((K901*40.96)+18.65)*24</f>
        <v>1330.3699200000001</v>
      </c>
      <c r="S901" s="8">
        <f t="shared" ref="S901:S964" si="124">(K901*249.8)+211.68</f>
        <v>436.00040000000001</v>
      </c>
      <c r="T901" s="8">
        <f t="shared" si="116"/>
        <v>978.22019999999998</v>
      </c>
    </row>
    <row r="902" spans="1:20">
      <c r="A902" s="57">
        <v>99915</v>
      </c>
      <c r="B902" s="58" t="s">
        <v>2707</v>
      </c>
      <c r="C902" s="58" t="s">
        <v>2708</v>
      </c>
      <c r="D902" s="6" t="s">
        <v>2709</v>
      </c>
      <c r="E902" s="6" t="s">
        <v>2495</v>
      </c>
      <c r="F902" s="6" t="s">
        <v>24</v>
      </c>
      <c r="G902" s="6" t="s">
        <v>2496</v>
      </c>
      <c r="H902" s="56">
        <v>99915</v>
      </c>
      <c r="I902" s="6" t="s">
        <v>24</v>
      </c>
      <c r="J902" s="6" t="s">
        <v>2496</v>
      </c>
      <c r="K902" s="54">
        <v>0.83819999999999995</v>
      </c>
      <c r="L902" s="56">
        <f t="shared" si="119"/>
        <v>99915</v>
      </c>
      <c r="M902" s="55"/>
      <c r="N902" s="8">
        <f t="shared" si="120"/>
        <v>177.17825399999998</v>
      </c>
      <c r="O902" s="8">
        <f t="shared" si="121"/>
        <v>140.043532</v>
      </c>
      <c r="P902" s="8">
        <f t="shared" si="122"/>
        <v>52.982671999999994</v>
      </c>
      <c r="Q902" s="51"/>
      <c r="R902" s="8">
        <f t="shared" si="123"/>
        <v>1271.584128</v>
      </c>
      <c r="S902" s="8">
        <f t="shared" si="124"/>
        <v>421.06236000000001</v>
      </c>
      <c r="T902" s="8">
        <f t="shared" si="116"/>
        <v>938.16017999999997</v>
      </c>
    </row>
    <row r="903" spans="1:20">
      <c r="A903" s="57">
        <v>29200</v>
      </c>
      <c r="B903" s="58" t="s">
        <v>2710</v>
      </c>
      <c r="C903" s="58" t="s">
        <v>2711</v>
      </c>
      <c r="D903" s="6" t="s">
        <v>2712</v>
      </c>
      <c r="E903" s="6" t="s">
        <v>2495</v>
      </c>
      <c r="F903" s="6" t="s">
        <v>30</v>
      </c>
      <c r="G903" s="6" t="s">
        <v>2509</v>
      </c>
      <c r="H903" s="56" t="s">
        <v>2510</v>
      </c>
      <c r="I903" s="6" t="s">
        <v>30</v>
      </c>
      <c r="J903" s="6" t="s">
        <v>2509</v>
      </c>
      <c r="K903" s="54">
        <v>0.98650000000000004</v>
      </c>
      <c r="L903" s="56" t="str">
        <f t="shared" si="119"/>
        <v>29200</v>
      </c>
      <c r="M903" s="55"/>
      <c r="N903" s="8">
        <f t="shared" si="120"/>
        <v>197.490905</v>
      </c>
      <c r="O903" s="8">
        <f t="shared" si="121"/>
        <v>156.09849000000003</v>
      </c>
      <c r="P903" s="8">
        <f t="shared" si="122"/>
        <v>59.057040000000001</v>
      </c>
      <c r="Q903" s="51"/>
      <c r="R903" s="8">
        <f t="shared" si="123"/>
        <v>1417.36896</v>
      </c>
      <c r="S903" s="8">
        <f t="shared" si="124"/>
        <v>458.10770000000002</v>
      </c>
      <c r="T903" s="8">
        <f t="shared" si="116"/>
        <v>1037.5063500000001</v>
      </c>
    </row>
    <row r="904" spans="1:20">
      <c r="A904" s="57">
        <v>99915</v>
      </c>
      <c r="B904" s="58" t="s">
        <v>2713</v>
      </c>
      <c r="C904" s="58" t="s">
        <v>2714</v>
      </c>
      <c r="D904" s="6" t="s">
        <v>2715</v>
      </c>
      <c r="E904" s="6" t="s">
        <v>2495</v>
      </c>
      <c r="F904" s="6" t="s">
        <v>24</v>
      </c>
      <c r="G904" s="6" t="s">
        <v>2496</v>
      </c>
      <c r="H904" s="56">
        <v>99915</v>
      </c>
      <c r="I904" s="6" t="s">
        <v>24</v>
      </c>
      <c r="J904" s="6" t="s">
        <v>2496</v>
      </c>
      <c r="K904" s="54">
        <v>0.83819999999999995</v>
      </c>
      <c r="L904" s="56">
        <f t="shared" si="119"/>
        <v>99915</v>
      </c>
      <c r="M904" s="55"/>
      <c r="N904" s="8">
        <f t="shared" si="120"/>
        <v>177.17825399999998</v>
      </c>
      <c r="O904" s="8">
        <f t="shared" si="121"/>
        <v>140.043532</v>
      </c>
      <c r="P904" s="8">
        <f t="shared" si="122"/>
        <v>52.982671999999994</v>
      </c>
      <c r="Q904" s="51"/>
      <c r="R904" s="8">
        <f t="shared" si="123"/>
        <v>1271.584128</v>
      </c>
      <c r="S904" s="8">
        <f t="shared" si="124"/>
        <v>421.06236000000001</v>
      </c>
      <c r="T904" s="8">
        <f t="shared" si="116"/>
        <v>938.16017999999997</v>
      </c>
    </row>
    <row r="905" spans="1:20">
      <c r="A905" s="57">
        <v>17140</v>
      </c>
      <c r="B905" s="58" t="s">
        <v>2716</v>
      </c>
      <c r="C905" s="58" t="s">
        <v>2717</v>
      </c>
      <c r="D905" s="6" t="s">
        <v>531</v>
      </c>
      <c r="E905" s="6" t="s">
        <v>2495</v>
      </c>
      <c r="F905" s="6" t="s">
        <v>30</v>
      </c>
      <c r="G905" s="6" t="s">
        <v>2548</v>
      </c>
      <c r="H905" s="56" t="s">
        <v>2549</v>
      </c>
      <c r="I905" s="6" t="s">
        <v>30</v>
      </c>
      <c r="J905" s="6" t="s">
        <v>2548</v>
      </c>
      <c r="K905" s="54">
        <v>0.94950000000000001</v>
      </c>
      <c r="L905" s="56" t="str">
        <f t="shared" si="119"/>
        <v>17140</v>
      </c>
      <c r="M905" s="55"/>
      <c r="N905" s="8">
        <f t="shared" si="120"/>
        <v>192.42301499999999</v>
      </c>
      <c r="O905" s="8">
        <f t="shared" si="121"/>
        <v>152.09287</v>
      </c>
      <c r="P905" s="8">
        <f t="shared" si="122"/>
        <v>57.541519999999998</v>
      </c>
      <c r="Q905" s="51"/>
      <c r="R905" s="8">
        <f t="shared" si="123"/>
        <v>1380.99648</v>
      </c>
      <c r="S905" s="8">
        <f t="shared" si="124"/>
        <v>448.86509999999998</v>
      </c>
      <c r="T905" s="8">
        <f t="shared" ref="T905:T968" si="125">(K905*669.9)+376.65</f>
        <v>1012.72005</v>
      </c>
    </row>
    <row r="906" spans="1:20">
      <c r="A906" s="57">
        <v>21780</v>
      </c>
      <c r="B906" s="58" t="s">
        <v>2718</v>
      </c>
      <c r="C906" s="58" t="s">
        <v>2719</v>
      </c>
      <c r="D906" s="6" t="s">
        <v>2720</v>
      </c>
      <c r="E906" s="6" t="s">
        <v>2495</v>
      </c>
      <c r="F906" s="6" t="s">
        <v>30</v>
      </c>
      <c r="G906" s="6" t="s">
        <v>2676</v>
      </c>
      <c r="H906" s="56" t="s">
        <v>2677</v>
      </c>
      <c r="I906" s="6" t="s">
        <v>30</v>
      </c>
      <c r="J906" s="6" t="s">
        <v>2676</v>
      </c>
      <c r="K906" s="54">
        <v>0.92879999999999996</v>
      </c>
      <c r="L906" s="56" t="str">
        <f t="shared" si="119"/>
        <v>21780</v>
      </c>
      <c r="M906" s="55"/>
      <c r="N906" s="8">
        <f t="shared" si="120"/>
        <v>189.58773599999998</v>
      </c>
      <c r="O906" s="8">
        <f t="shared" si="121"/>
        <v>149.851888</v>
      </c>
      <c r="P906" s="8">
        <f t="shared" si="122"/>
        <v>56.693647999999996</v>
      </c>
      <c r="Q906" s="51"/>
      <c r="R906" s="8">
        <f t="shared" si="123"/>
        <v>1360.6475519999999</v>
      </c>
      <c r="S906" s="8">
        <f t="shared" si="124"/>
        <v>443.69424000000004</v>
      </c>
      <c r="T906" s="8">
        <f t="shared" si="125"/>
        <v>998.85311999999988</v>
      </c>
    </row>
    <row r="907" spans="1:20">
      <c r="A907" s="57">
        <v>45460</v>
      </c>
      <c r="B907" s="58" t="s">
        <v>2721</v>
      </c>
      <c r="C907" s="58" t="s">
        <v>2722</v>
      </c>
      <c r="D907" s="6" t="s">
        <v>2723</v>
      </c>
      <c r="E907" s="6" t="s">
        <v>2495</v>
      </c>
      <c r="F907" s="6" t="s">
        <v>30</v>
      </c>
      <c r="G907" s="6" t="s">
        <v>2534</v>
      </c>
      <c r="H907" s="56" t="s">
        <v>2535</v>
      </c>
      <c r="I907" s="6" t="s">
        <v>30</v>
      </c>
      <c r="J907" s="6" t="s">
        <v>2534</v>
      </c>
      <c r="K907" s="54">
        <v>0.89800000000000002</v>
      </c>
      <c r="L907" s="56" t="str">
        <f t="shared" si="119"/>
        <v>45460</v>
      </c>
      <c r="M907" s="55"/>
      <c r="N907" s="8">
        <f t="shared" si="120"/>
        <v>185.36905999999999</v>
      </c>
      <c r="O907" s="8">
        <f t="shared" si="121"/>
        <v>146.51748000000001</v>
      </c>
      <c r="P907" s="8">
        <f t="shared" si="122"/>
        <v>55.432079999999999</v>
      </c>
      <c r="Q907" s="51"/>
      <c r="R907" s="8">
        <f t="shared" si="123"/>
        <v>1330.3699200000001</v>
      </c>
      <c r="S907" s="8">
        <f t="shared" si="124"/>
        <v>436.00040000000001</v>
      </c>
      <c r="T907" s="8">
        <f t="shared" si="125"/>
        <v>978.22019999999998</v>
      </c>
    </row>
    <row r="908" spans="1:20">
      <c r="A908" s="57">
        <v>45460</v>
      </c>
      <c r="B908" s="58" t="s">
        <v>2724</v>
      </c>
      <c r="C908" s="58" t="s">
        <v>2725</v>
      </c>
      <c r="D908" s="6" t="s">
        <v>2726</v>
      </c>
      <c r="E908" s="6" t="s">
        <v>2495</v>
      </c>
      <c r="F908" s="6" t="s">
        <v>30</v>
      </c>
      <c r="G908" s="6" t="s">
        <v>2534</v>
      </c>
      <c r="H908" s="56" t="s">
        <v>2535</v>
      </c>
      <c r="I908" s="6" t="s">
        <v>30</v>
      </c>
      <c r="J908" s="6" t="s">
        <v>2534</v>
      </c>
      <c r="K908" s="54">
        <v>0.89800000000000002</v>
      </c>
      <c r="L908" s="56" t="str">
        <f t="shared" si="119"/>
        <v>45460</v>
      </c>
      <c r="M908" s="55"/>
      <c r="N908" s="8">
        <f t="shared" si="120"/>
        <v>185.36905999999999</v>
      </c>
      <c r="O908" s="8">
        <f t="shared" si="121"/>
        <v>146.51748000000001</v>
      </c>
      <c r="P908" s="8">
        <f t="shared" si="122"/>
        <v>55.432079999999999</v>
      </c>
      <c r="Q908" s="51"/>
      <c r="R908" s="8">
        <f t="shared" si="123"/>
        <v>1330.3699200000001</v>
      </c>
      <c r="S908" s="8">
        <f t="shared" si="124"/>
        <v>436.00040000000001</v>
      </c>
      <c r="T908" s="8">
        <f t="shared" si="125"/>
        <v>978.22019999999998</v>
      </c>
    </row>
    <row r="909" spans="1:20">
      <c r="A909" s="57">
        <v>99915</v>
      </c>
      <c r="B909" s="58" t="s">
        <v>2727</v>
      </c>
      <c r="C909" s="58" t="s">
        <v>2728</v>
      </c>
      <c r="D909" s="6" t="s">
        <v>2470</v>
      </c>
      <c r="E909" s="6" t="s">
        <v>2495</v>
      </c>
      <c r="F909" s="6" t="s">
        <v>24</v>
      </c>
      <c r="G909" s="6" t="s">
        <v>2496</v>
      </c>
      <c r="H909" s="56">
        <v>99915</v>
      </c>
      <c r="I909" s="6" t="s">
        <v>24</v>
      </c>
      <c r="J909" s="6" t="s">
        <v>2496</v>
      </c>
      <c r="K909" s="54">
        <v>0.83819999999999995</v>
      </c>
      <c r="L909" s="56">
        <f t="shared" si="119"/>
        <v>99915</v>
      </c>
      <c r="M909" s="55"/>
      <c r="N909" s="8">
        <f t="shared" si="120"/>
        <v>177.17825399999998</v>
      </c>
      <c r="O909" s="8">
        <f t="shared" si="121"/>
        <v>140.043532</v>
      </c>
      <c r="P909" s="8">
        <f t="shared" si="122"/>
        <v>52.982671999999994</v>
      </c>
      <c r="Q909" s="51"/>
      <c r="R909" s="8">
        <f t="shared" si="123"/>
        <v>1271.584128</v>
      </c>
      <c r="S909" s="8">
        <f t="shared" si="124"/>
        <v>421.06236000000001</v>
      </c>
      <c r="T909" s="8">
        <f t="shared" si="125"/>
        <v>938.16017999999997</v>
      </c>
    </row>
    <row r="910" spans="1:20">
      <c r="A910" s="81">
        <v>99915</v>
      </c>
      <c r="B910" s="82" t="s">
        <v>2729</v>
      </c>
      <c r="C910" s="82" t="s">
        <v>2730</v>
      </c>
      <c r="D910" s="83" t="s">
        <v>1756</v>
      </c>
      <c r="E910" s="83" t="s">
        <v>2495</v>
      </c>
      <c r="F910" s="83" t="s">
        <v>24</v>
      </c>
      <c r="G910" s="83" t="s">
        <v>2496</v>
      </c>
      <c r="H910" s="84" t="s">
        <v>2510</v>
      </c>
      <c r="I910" s="83" t="s">
        <v>30</v>
      </c>
      <c r="J910" s="83" t="s">
        <v>2509</v>
      </c>
      <c r="K910" s="85">
        <v>0.98650000000000004</v>
      </c>
      <c r="L910" s="84" t="str">
        <f t="shared" si="119"/>
        <v>29200</v>
      </c>
      <c r="M910" s="55"/>
      <c r="N910" s="86">
        <f t="shared" si="120"/>
        <v>197.490905</v>
      </c>
      <c r="O910" s="86">
        <f t="shared" si="121"/>
        <v>156.09849000000003</v>
      </c>
      <c r="P910" s="86">
        <f t="shared" si="122"/>
        <v>59.057040000000001</v>
      </c>
      <c r="Q910" s="51"/>
      <c r="R910" s="86">
        <f t="shared" si="123"/>
        <v>1417.36896</v>
      </c>
      <c r="S910" s="86">
        <f t="shared" si="124"/>
        <v>458.10770000000002</v>
      </c>
      <c r="T910" s="86">
        <f t="shared" si="125"/>
        <v>1037.5063500000001</v>
      </c>
    </row>
    <row r="911" spans="1:20">
      <c r="A911" s="57">
        <v>21780</v>
      </c>
      <c r="B911" s="58" t="s">
        <v>2731</v>
      </c>
      <c r="C911" s="58" t="s">
        <v>2732</v>
      </c>
      <c r="D911" s="6" t="s">
        <v>2733</v>
      </c>
      <c r="E911" s="6" t="s">
        <v>2495</v>
      </c>
      <c r="F911" s="6" t="s">
        <v>30</v>
      </c>
      <c r="G911" s="6" t="s">
        <v>2676</v>
      </c>
      <c r="H911" s="56" t="s">
        <v>2677</v>
      </c>
      <c r="I911" s="6" t="s">
        <v>30</v>
      </c>
      <c r="J911" s="6" t="s">
        <v>2676</v>
      </c>
      <c r="K911" s="54">
        <v>0.92879999999999996</v>
      </c>
      <c r="L911" s="56" t="str">
        <f t="shared" si="119"/>
        <v>21780</v>
      </c>
      <c r="M911" s="55"/>
      <c r="N911" s="8">
        <f t="shared" si="120"/>
        <v>189.58773599999998</v>
      </c>
      <c r="O911" s="8">
        <f t="shared" si="121"/>
        <v>149.851888</v>
      </c>
      <c r="P911" s="8">
        <f t="shared" si="122"/>
        <v>56.693647999999996</v>
      </c>
      <c r="Q911" s="51"/>
      <c r="R911" s="8">
        <f t="shared" si="123"/>
        <v>1360.6475519999999</v>
      </c>
      <c r="S911" s="8">
        <f t="shared" si="124"/>
        <v>443.69424000000004</v>
      </c>
      <c r="T911" s="8">
        <f t="shared" si="125"/>
        <v>998.85311999999988</v>
      </c>
    </row>
    <row r="912" spans="1:20">
      <c r="A912" s="57">
        <v>31140</v>
      </c>
      <c r="B912" s="58" t="s">
        <v>2734</v>
      </c>
      <c r="C912" s="58" t="s">
        <v>2735</v>
      </c>
      <c r="D912" s="6" t="s">
        <v>310</v>
      </c>
      <c r="E912" s="6" t="s">
        <v>2495</v>
      </c>
      <c r="F912" s="6" t="s">
        <v>30</v>
      </c>
      <c r="G912" s="6" t="s">
        <v>2530</v>
      </c>
      <c r="H912" s="56" t="s">
        <v>2531</v>
      </c>
      <c r="I912" s="6" t="s">
        <v>30</v>
      </c>
      <c r="J912" s="6" t="s">
        <v>2530</v>
      </c>
      <c r="K912" s="54">
        <v>0.86829999999999996</v>
      </c>
      <c r="L912" s="56" t="str">
        <f t="shared" si="119"/>
        <v>31140</v>
      </c>
      <c r="M912" s="55"/>
      <c r="N912" s="8">
        <f t="shared" si="120"/>
        <v>181.301051</v>
      </c>
      <c r="O912" s="8">
        <f t="shared" si="121"/>
        <v>143.30215799999999</v>
      </c>
      <c r="P912" s="8">
        <f t="shared" si="122"/>
        <v>54.215567999999998</v>
      </c>
      <c r="Q912" s="51"/>
      <c r="R912" s="8">
        <f t="shared" si="123"/>
        <v>1301.173632</v>
      </c>
      <c r="S912" s="8">
        <f t="shared" si="124"/>
        <v>428.58134000000001</v>
      </c>
      <c r="T912" s="8">
        <f t="shared" si="125"/>
        <v>958.32416999999998</v>
      </c>
    </row>
    <row r="913" spans="1:20">
      <c r="A913" s="57">
        <v>99915</v>
      </c>
      <c r="B913" s="58" t="s">
        <v>2736</v>
      </c>
      <c r="C913" s="58" t="s">
        <v>2737</v>
      </c>
      <c r="D913" s="6" t="s">
        <v>1761</v>
      </c>
      <c r="E913" s="6" t="s">
        <v>2495</v>
      </c>
      <c r="F913" s="6" t="s">
        <v>24</v>
      </c>
      <c r="G913" s="6" t="s">
        <v>2496</v>
      </c>
      <c r="H913" s="56">
        <v>99915</v>
      </c>
      <c r="I913" s="6" t="s">
        <v>24</v>
      </c>
      <c r="J913" s="6" t="s">
        <v>2496</v>
      </c>
      <c r="K913" s="54">
        <v>0.83819999999999995</v>
      </c>
      <c r="L913" s="56">
        <f t="shared" si="119"/>
        <v>99915</v>
      </c>
      <c r="M913" s="55"/>
      <c r="N913" s="8">
        <f t="shared" si="120"/>
        <v>177.17825399999998</v>
      </c>
      <c r="O913" s="8">
        <f t="shared" si="121"/>
        <v>140.043532</v>
      </c>
      <c r="P913" s="8">
        <f t="shared" si="122"/>
        <v>52.982671999999994</v>
      </c>
      <c r="Q913" s="51"/>
      <c r="R913" s="8">
        <f t="shared" si="123"/>
        <v>1271.584128</v>
      </c>
      <c r="S913" s="8">
        <f t="shared" si="124"/>
        <v>421.06236000000001</v>
      </c>
      <c r="T913" s="8">
        <f t="shared" si="125"/>
        <v>938.16017999999997</v>
      </c>
    </row>
    <row r="914" spans="1:20">
      <c r="A914" s="75">
        <v>23060</v>
      </c>
      <c r="B914" s="76" t="s">
        <v>2738</v>
      </c>
      <c r="C914" s="76" t="s">
        <v>2739</v>
      </c>
      <c r="D914" s="77" t="s">
        <v>2740</v>
      </c>
      <c r="E914" s="77" t="s">
        <v>2495</v>
      </c>
      <c r="F914" s="77" t="s">
        <v>30</v>
      </c>
      <c r="G914" s="77" t="s">
        <v>2500</v>
      </c>
      <c r="H914" s="78">
        <v>99915</v>
      </c>
      <c r="I914" s="77" t="s">
        <v>24</v>
      </c>
      <c r="J914" s="77" t="s">
        <v>2496</v>
      </c>
      <c r="K914" s="79">
        <v>0.83819999999999995</v>
      </c>
      <c r="L914" s="78">
        <f t="shared" si="119"/>
        <v>99915</v>
      </c>
      <c r="M914" s="55"/>
      <c r="N914" s="80">
        <f t="shared" si="120"/>
        <v>177.17825399999998</v>
      </c>
      <c r="O914" s="80">
        <f t="shared" si="121"/>
        <v>140.043532</v>
      </c>
      <c r="P914" s="80">
        <f t="shared" si="122"/>
        <v>52.982671999999994</v>
      </c>
      <c r="Q914" s="51"/>
      <c r="R914" s="80">
        <f t="shared" si="123"/>
        <v>1271.584128</v>
      </c>
      <c r="S914" s="80">
        <f t="shared" si="124"/>
        <v>421.06236000000001</v>
      </c>
      <c r="T914" s="80">
        <f t="shared" si="125"/>
        <v>938.16017999999997</v>
      </c>
    </row>
    <row r="915" spans="1:20">
      <c r="A915" s="57">
        <v>99915</v>
      </c>
      <c r="B915" s="58" t="s">
        <v>2741</v>
      </c>
      <c r="C915" s="58" t="s">
        <v>2742</v>
      </c>
      <c r="D915" s="6" t="s">
        <v>539</v>
      </c>
      <c r="E915" s="6" t="s">
        <v>2495</v>
      </c>
      <c r="F915" s="6" t="s">
        <v>24</v>
      </c>
      <c r="G915" s="6" t="s">
        <v>2496</v>
      </c>
      <c r="H915" s="56">
        <v>99915</v>
      </c>
      <c r="I915" s="6" t="s">
        <v>24</v>
      </c>
      <c r="J915" s="6" t="s">
        <v>2496</v>
      </c>
      <c r="K915" s="54">
        <v>0.83819999999999995</v>
      </c>
      <c r="L915" s="56">
        <f t="shared" si="119"/>
        <v>99915</v>
      </c>
      <c r="M915" s="55"/>
      <c r="N915" s="8">
        <f t="shared" si="120"/>
        <v>177.17825399999998</v>
      </c>
      <c r="O915" s="8">
        <f t="shared" si="121"/>
        <v>140.043532</v>
      </c>
      <c r="P915" s="8">
        <f t="shared" si="122"/>
        <v>52.982671999999994</v>
      </c>
      <c r="Q915" s="51"/>
      <c r="R915" s="8">
        <f t="shared" si="123"/>
        <v>1271.584128</v>
      </c>
      <c r="S915" s="8">
        <f t="shared" si="124"/>
        <v>421.06236000000001</v>
      </c>
      <c r="T915" s="8">
        <f t="shared" si="125"/>
        <v>938.16017999999997</v>
      </c>
    </row>
    <row r="916" spans="1:20">
      <c r="A916" s="57">
        <v>23060</v>
      </c>
      <c r="B916" s="58" t="s">
        <v>2743</v>
      </c>
      <c r="C916" s="58" t="s">
        <v>2744</v>
      </c>
      <c r="D916" s="6" t="s">
        <v>2745</v>
      </c>
      <c r="E916" s="6" t="s">
        <v>2495</v>
      </c>
      <c r="F916" s="6" t="s">
        <v>30</v>
      </c>
      <c r="G916" s="6" t="s">
        <v>2500</v>
      </c>
      <c r="H916" s="56" t="s">
        <v>2501</v>
      </c>
      <c r="I916" s="6" t="s">
        <v>30</v>
      </c>
      <c r="J916" s="6" t="s">
        <v>2500</v>
      </c>
      <c r="K916" s="54">
        <v>0.9204</v>
      </c>
      <c r="L916" s="56" t="str">
        <f t="shared" si="119"/>
        <v>23060</v>
      </c>
      <c r="M916" s="55"/>
      <c r="N916" s="8">
        <f t="shared" si="120"/>
        <v>188.43718799999999</v>
      </c>
      <c r="O916" s="8">
        <f t="shared" si="121"/>
        <v>148.94250399999999</v>
      </c>
      <c r="P916" s="8">
        <f t="shared" si="122"/>
        <v>56.349584</v>
      </c>
      <c r="Q916" s="51"/>
      <c r="R916" s="8">
        <f t="shared" si="123"/>
        <v>1352.3900160000001</v>
      </c>
      <c r="S916" s="8">
        <f t="shared" si="124"/>
        <v>441.59591999999998</v>
      </c>
      <c r="T916" s="8">
        <f t="shared" si="125"/>
        <v>993.22595999999999</v>
      </c>
    </row>
    <row r="917" spans="1:20">
      <c r="A917" s="61"/>
      <c r="B917" s="62"/>
      <c r="C917" s="62"/>
      <c r="D917" s="63"/>
      <c r="E917" s="63"/>
      <c r="F917" s="63"/>
      <c r="G917" s="63"/>
      <c r="H917" s="64"/>
      <c r="I917" s="63"/>
      <c r="J917" s="63"/>
      <c r="K917" s="65"/>
      <c r="L917" s="64"/>
      <c r="M917" s="55"/>
      <c r="N917" s="66"/>
      <c r="O917" s="66"/>
      <c r="P917" s="66"/>
      <c r="Q917" s="67"/>
      <c r="R917" s="66"/>
      <c r="S917" s="66"/>
      <c r="T917" s="66"/>
    </row>
    <row r="918" spans="1:20">
      <c r="A918" s="57">
        <v>99917</v>
      </c>
      <c r="B918" s="58" t="s">
        <v>2746</v>
      </c>
      <c r="C918" s="58" t="s">
        <v>2747</v>
      </c>
      <c r="D918" s="6" t="s">
        <v>2499</v>
      </c>
      <c r="E918" s="6" t="s">
        <v>2748</v>
      </c>
      <c r="F918" s="6" t="s">
        <v>24</v>
      </c>
      <c r="G918" s="6" t="s">
        <v>2749</v>
      </c>
      <c r="H918" s="56">
        <v>99917</v>
      </c>
      <c r="I918" s="6" t="s">
        <v>24</v>
      </c>
      <c r="J918" s="6" t="s">
        <v>2749</v>
      </c>
      <c r="K918" s="54">
        <v>0.8</v>
      </c>
      <c r="L918" s="56">
        <f t="shared" ref="L918:L963" si="126">H918</f>
        <v>99917</v>
      </c>
      <c r="M918" s="55"/>
      <c r="N918" s="8">
        <f t="shared" si="120"/>
        <v>171.946</v>
      </c>
      <c r="O918" s="8">
        <f t="shared" si="121"/>
        <v>135.90800000000002</v>
      </c>
      <c r="P918" s="8">
        <f t="shared" si="122"/>
        <v>51.417999999999999</v>
      </c>
      <c r="Q918" s="51"/>
      <c r="R918" s="8">
        <f t="shared" si="123"/>
        <v>1234.0319999999999</v>
      </c>
      <c r="S918" s="8">
        <f t="shared" si="124"/>
        <v>411.52000000000004</v>
      </c>
      <c r="T918" s="8">
        <f t="shared" si="125"/>
        <v>912.56999999999994</v>
      </c>
    </row>
    <row r="919" spans="1:20">
      <c r="A919" s="57">
        <v>99917</v>
      </c>
      <c r="B919" s="58" t="s">
        <v>2750</v>
      </c>
      <c r="C919" s="58" t="s">
        <v>2751</v>
      </c>
      <c r="D919" s="6" t="s">
        <v>2752</v>
      </c>
      <c r="E919" s="6" t="s">
        <v>2748</v>
      </c>
      <c r="F919" s="6" t="s">
        <v>24</v>
      </c>
      <c r="G919" s="6" t="s">
        <v>2749</v>
      </c>
      <c r="H919" s="56">
        <v>99917</v>
      </c>
      <c r="I919" s="6" t="s">
        <v>24</v>
      </c>
      <c r="J919" s="6" t="s">
        <v>2749</v>
      </c>
      <c r="K919" s="54">
        <v>0.8</v>
      </c>
      <c r="L919" s="56">
        <f t="shared" si="126"/>
        <v>99917</v>
      </c>
      <c r="M919" s="55"/>
      <c r="N919" s="8">
        <f t="shared" si="120"/>
        <v>171.946</v>
      </c>
      <c r="O919" s="8">
        <f t="shared" si="121"/>
        <v>135.90800000000002</v>
      </c>
      <c r="P919" s="8">
        <f t="shared" si="122"/>
        <v>51.417999999999999</v>
      </c>
      <c r="Q919" s="51"/>
      <c r="R919" s="8">
        <f t="shared" si="123"/>
        <v>1234.0319999999999</v>
      </c>
      <c r="S919" s="8">
        <f t="shared" si="124"/>
        <v>411.52000000000004</v>
      </c>
      <c r="T919" s="8">
        <f t="shared" si="125"/>
        <v>912.56999999999994</v>
      </c>
    </row>
    <row r="920" spans="1:20">
      <c r="A920" s="57">
        <v>99917</v>
      </c>
      <c r="B920" s="58" t="s">
        <v>625</v>
      </c>
      <c r="C920" s="58" t="s">
        <v>2753</v>
      </c>
      <c r="D920" s="6" t="s">
        <v>2754</v>
      </c>
      <c r="E920" s="6" t="s">
        <v>2748</v>
      </c>
      <c r="F920" s="6" t="s">
        <v>24</v>
      </c>
      <c r="G920" s="6" t="s">
        <v>2749</v>
      </c>
      <c r="H920" s="56">
        <v>99917</v>
      </c>
      <c r="I920" s="6" t="s">
        <v>24</v>
      </c>
      <c r="J920" s="6" t="s">
        <v>2749</v>
      </c>
      <c r="K920" s="54">
        <v>0.8</v>
      </c>
      <c r="L920" s="56">
        <f t="shared" si="126"/>
        <v>99917</v>
      </c>
      <c r="M920" s="55"/>
      <c r="N920" s="8">
        <f t="shared" si="120"/>
        <v>171.946</v>
      </c>
      <c r="O920" s="8">
        <f t="shared" si="121"/>
        <v>135.90800000000002</v>
      </c>
      <c r="P920" s="8">
        <f t="shared" si="122"/>
        <v>51.417999999999999</v>
      </c>
      <c r="Q920" s="51"/>
      <c r="R920" s="8">
        <f t="shared" si="123"/>
        <v>1234.0319999999999</v>
      </c>
      <c r="S920" s="8">
        <f t="shared" si="124"/>
        <v>411.52000000000004</v>
      </c>
      <c r="T920" s="8">
        <f t="shared" si="125"/>
        <v>912.56999999999994</v>
      </c>
    </row>
    <row r="921" spans="1:20">
      <c r="A921" s="57">
        <v>99917</v>
      </c>
      <c r="B921" s="58" t="s">
        <v>2755</v>
      </c>
      <c r="C921" s="58" t="s">
        <v>2756</v>
      </c>
      <c r="D921" s="6" t="s">
        <v>2757</v>
      </c>
      <c r="E921" s="6" t="s">
        <v>2748</v>
      </c>
      <c r="F921" s="6" t="s">
        <v>24</v>
      </c>
      <c r="G921" s="6" t="s">
        <v>2749</v>
      </c>
      <c r="H921" s="56">
        <v>99917</v>
      </c>
      <c r="I921" s="6" t="s">
        <v>24</v>
      </c>
      <c r="J921" s="6" t="s">
        <v>2749</v>
      </c>
      <c r="K921" s="54">
        <v>0.8</v>
      </c>
      <c r="L921" s="56">
        <f t="shared" si="126"/>
        <v>99917</v>
      </c>
      <c r="M921" s="55"/>
      <c r="N921" s="8">
        <f t="shared" si="120"/>
        <v>171.946</v>
      </c>
      <c r="O921" s="8">
        <f t="shared" si="121"/>
        <v>135.90800000000002</v>
      </c>
      <c r="P921" s="8">
        <f t="shared" si="122"/>
        <v>51.417999999999999</v>
      </c>
      <c r="Q921" s="51"/>
      <c r="R921" s="8">
        <f t="shared" si="123"/>
        <v>1234.0319999999999</v>
      </c>
      <c r="S921" s="8">
        <f t="shared" si="124"/>
        <v>411.52000000000004</v>
      </c>
      <c r="T921" s="8">
        <f t="shared" si="125"/>
        <v>912.56999999999994</v>
      </c>
    </row>
    <row r="922" spans="1:20">
      <c r="A922" s="57">
        <v>99917</v>
      </c>
      <c r="B922" s="58" t="s">
        <v>2758</v>
      </c>
      <c r="C922" s="58" t="s">
        <v>2759</v>
      </c>
      <c r="D922" s="6" t="s">
        <v>2760</v>
      </c>
      <c r="E922" s="6" t="s">
        <v>2748</v>
      </c>
      <c r="F922" s="6" t="s">
        <v>24</v>
      </c>
      <c r="G922" s="6" t="s">
        <v>2749</v>
      </c>
      <c r="H922" s="56">
        <v>99917</v>
      </c>
      <c r="I922" s="6" t="s">
        <v>24</v>
      </c>
      <c r="J922" s="6" t="s">
        <v>2749</v>
      </c>
      <c r="K922" s="54">
        <v>0.8</v>
      </c>
      <c r="L922" s="56">
        <f t="shared" si="126"/>
        <v>99917</v>
      </c>
      <c r="M922" s="55"/>
      <c r="N922" s="8">
        <f t="shared" si="120"/>
        <v>171.946</v>
      </c>
      <c r="O922" s="8">
        <f t="shared" si="121"/>
        <v>135.90800000000002</v>
      </c>
      <c r="P922" s="8">
        <f t="shared" si="122"/>
        <v>51.417999999999999</v>
      </c>
      <c r="Q922" s="51"/>
      <c r="R922" s="8">
        <f t="shared" si="123"/>
        <v>1234.0319999999999</v>
      </c>
      <c r="S922" s="8">
        <f t="shared" si="124"/>
        <v>411.52000000000004</v>
      </c>
      <c r="T922" s="8">
        <f t="shared" si="125"/>
        <v>912.56999999999994</v>
      </c>
    </row>
    <row r="923" spans="1:20">
      <c r="A923" s="57">
        <v>99917</v>
      </c>
      <c r="B923" s="58" t="s">
        <v>2761</v>
      </c>
      <c r="C923" s="58" t="s">
        <v>2762</v>
      </c>
      <c r="D923" s="6" t="s">
        <v>2763</v>
      </c>
      <c r="E923" s="6" t="s">
        <v>2748</v>
      </c>
      <c r="F923" s="6" t="s">
        <v>24</v>
      </c>
      <c r="G923" s="6" t="s">
        <v>2749</v>
      </c>
      <c r="H923" s="56">
        <v>99917</v>
      </c>
      <c r="I923" s="6" t="s">
        <v>24</v>
      </c>
      <c r="J923" s="6" t="s">
        <v>2749</v>
      </c>
      <c r="K923" s="54">
        <v>0.8</v>
      </c>
      <c r="L923" s="56">
        <f t="shared" si="126"/>
        <v>99917</v>
      </c>
      <c r="M923" s="55"/>
      <c r="N923" s="8">
        <f t="shared" si="120"/>
        <v>171.946</v>
      </c>
      <c r="O923" s="8">
        <f t="shared" si="121"/>
        <v>135.90800000000002</v>
      </c>
      <c r="P923" s="8">
        <f t="shared" si="122"/>
        <v>51.417999999999999</v>
      </c>
      <c r="Q923" s="51"/>
      <c r="R923" s="8">
        <f t="shared" si="123"/>
        <v>1234.0319999999999</v>
      </c>
      <c r="S923" s="8">
        <f t="shared" si="124"/>
        <v>411.52000000000004</v>
      </c>
      <c r="T923" s="8">
        <f t="shared" si="125"/>
        <v>912.56999999999994</v>
      </c>
    </row>
    <row r="924" spans="1:20">
      <c r="A924" s="57">
        <v>99917</v>
      </c>
      <c r="B924" s="58" t="s">
        <v>2764</v>
      </c>
      <c r="C924" s="58" t="s">
        <v>2765</v>
      </c>
      <c r="D924" s="6" t="s">
        <v>2230</v>
      </c>
      <c r="E924" s="6" t="s">
        <v>2748</v>
      </c>
      <c r="F924" s="6" t="s">
        <v>24</v>
      </c>
      <c r="G924" s="6" t="s">
        <v>2749</v>
      </c>
      <c r="H924" s="56">
        <v>99917</v>
      </c>
      <c r="I924" s="6" t="s">
        <v>24</v>
      </c>
      <c r="J924" s="6" t="s">
        <v>2749</v>
      </c>
      <c r="K924" s="54">
        <v>0.8</v>
      </c>
      <c r="L924" s="56">
        <f t="shared" si="126"/>
        <v>99917</v>
      </c>
      <c r="M924" s="55"/>
      <c r="N924" s="8">
        <f t="shared" si="120"/>
        <v>171.946</v>
      </c>
      <c r="O924" s="8">
        <f t="shared" si="121"/>
        <v>135.90800000000002</v>
      </c>
      <c r="P924" s="8">
        <f t="shared" si="122"/>
        <v>51.417999999999999</v>
      </c>
      <c r="Q924" s="51"/>
      <c r="R924" s="8">
        <f t="shared" si="123"/>
        <v>1234.0319999999999</v>
      </c>
      <c r="S924" s="8">
        <f t="shared" si="124"/>
        <v>411.52000000000004</v>
      </c>
      <c r="T924" s="8">
        <f t="shared" si="125"/>
        <v>912.56999999999994</v>
      </c>
    </row>
    <row r="925" spans="1:20">
      <c r="A925" s="57">
        <v>48620</v>
      </c>
      <c r="B925" s="58" t="s">
        <v>2766</v>
      </c>
      <c r="C925" s="58" t="s">
        <v>2767</v>
      </c>
      <c r="D925" s="6" t="s">
        <v>116</v>
      </c>
      <c r="E925" s="6" t="s">
        <v>2748</v>
      </c>
      <c r="F925" s="6" t="s">
        <v>30</v>
      </c>
      <c r="G925" s="6" t="s">
        <v>2768</v>
      </c>
      <c r="H925" s="56" t="s">
        <v>2769</v>
      </c>
      <c r="I925" s="6" t="s">
        <v>30</v>
      </c>
      <c r="J925" s="6" t="s">
        <v>2768</v>
      </c>
      <c r="K925" s="54">
        <v>0.85299999999999998</v>
      </c>
      <c r="L925" s="56" t="str">
        <f t="shared" si="126"/>
        <v>48620</v>
      </c>
      <c r="M925" s="55"/>
      <c r="N925" s="8">
        <f t="shared" si="120"/>
        <v>179.20541</v>
      </c>
      <c r="O925" s="8">
        <f t="shared" si="121"/>
        <v>141.64578</v>
      </c>
      <c r="P925" s="8">
        <f t="shared" si="122"/>
        <v>53.588879999999996</v>
      </c>
      <c r="Q925" s="51"/>
      <c r="R925" s="8">
        <f t="shared" si="123"/>
        <v>1286.13312</v>
      </c>
      <c r="S925" s="8">
        <f t="shared" si="124"/>
        <v>424.75940000000003</v>
      </c>
      <c r="T925" s="8">
        <f t="shared" si="125"/>
        <v>948.07469999999989</v>
      </c>
    </row>
    <row r="926" spans="1:20">
      <c r="A926" s="57">
        <v>99917</v>
      </c>
      <c r="B926" s="58" t="s">
        <v>2770</v>
      </c>
      <c r="C926" s="58" t="s">
        <v>2771</v>
      </c>
      <c r="D926" s="6" t="s">
        <v>2772</v>
      </c>
      <c r="E926" s="6" t="s">
        <v>2748</v>
      </c>
      <c r="F926" s="6" t="s">
        <v>24</v>
      </c>
      <c r="G926" s="6" t="s">
        <v>2749</v>
      </c>
      <c r="H926" s="56">
        <v>99917</v>
      </c>
      <c r="I926" s="6" t="s">
        <v>24</v>
      </c>
      <c r="J926" s="6" t="s">
        <v>2749</v>
      </c>
      <c r="K926" s="54">
        <v>0.8</v>
      </c>
      <c r="L926" s="56">
        <f t="shared" si="126"/>
        <v>99917</v>
      </c>
      <c r="M926" s="55"/>
      <c r="N926" s="8">
        <f t="shared" si="120"/>
        <v>171.946</v>
      </c>
      <c r="O926" s="8">
        <f t="shared" si="121"/>
        <v>135.90800000000002</v>
      </c>
      <c r="P926" s="8">
        <f t="shared" si="122"/>
        <v>51.417999999999999</v>
      </c>
      <c r="Q926" s="51"/>
      <c r="R926" s="8">
        <f t="shared" si="123"/>
        <v>1234.0319999999999</v>
      </c>
      <c r="S926" s="8">
        <f t="shared" si="124"/>
        <v>411.52000000000004</v>
      </c>
      <c r="T926" s="8">
        <f t="shared" si="125"/>
        <v>912.56999999999994</v>
      </c>
    </row>
    <row r="927" spans="1:20">
      <c r="A927" s="57">
        <v>99917</v>
      </c>
      <c r="B927" s="58" t="s">
        <v>2773</v>
      </c>
      <c r="C927" s="58" t="s">
        <v>2774</v>
      </c>
      <c r="D927" s="6" t="s">
        <v>2775</v>
      </c>
      <c r="E927" s="6" t="s">
        <v>2748</v>
      </c>
      <c r="F927" s="6" t="s">
        <v>24</v>
      </c>
      <c r="G927" s="6" t="s">
        <v>2749</v>
      </c>
      <c r="H927" s="56">
        <v>99917</v>
      </c>
      <c r="I927" s="6" t="s">
        <v>24</v>
      </c>
      <c r="J927" s="6" t="s">
        <v>2749</v>
      </c>
      <c r="K927" s="54">
        <v>0.8</v>
      </c>
      <c r="L927" s="56">
        <f t="shared" si="126"/>
        <v>99917</v>
      </c>
      <c r="M927" s="55"/>
      <c r="N927" s="8">
        <f t="shared" si="120"/>
        <v>171.946</v>
      </c>
      <c r="O927" s="8">
        <f t="shared" si="121"/>
        <v>135.90800000000002</v>
      </c>
      <c r="P927" s="8">
        <f t="shared" si="122"/>
        <v>51.417999999999999</v>
      </c>
      <c r="Q927" s="51"/>
      <c r="R927" s="8">
        <f t="shared" si="123"/>
        <v>1234.0319999999999</v>
      </c>
      <c r="S927" s="8">
        <f t="shared" si="124"/>
        <v>411.52000000000004</v>
      </c>
      <c r="T927" s="8">
        <f t="shared" si="125"/>
        <v>912.56999999999994</v>
      </c>
    </row>
    <row r="928" spans="1:20">
      <c r="A928" s="57">
        <v>99917</v>
      </c>
      <c r="B928" s="58" t="s">
        <v>2776</v>
      </c>
      <c r="C928" s="58" t="s">
        <v>2777</v>
      </c>
      <c r="D928" s="6" t="s">
        <v>127</v>
      </c>
      <c r="E928" s="6" t="s">
        <v>2748</v>
      </c>
      <c r="F928" s="6" t="s">
        <v>24</v>
      </c>
      <c r="G928" s="6" t="s">
        <v>2749</v>
      </c>
      <c r="H928" s="56">
        <v>99917</v>
      </c>
      <c r="I928" s="6" t="s">
        <v>24</v>
      </c>
      <c r="J928" s="6" t="s">
        <v>2749</v>
      </c>
      <c r="K928" s="54">
        <v>0.8</v>
      </c>
      <c r="L928" s="56">
        <f t="shared" si="126"/>
        <v>99917</v>
      </c>
      <c r="M928" s="55"/>
      <c r="N928" s="8">
        <f t="shared" si="120"/>
        <v>171.946</v>
      </c>
      <c r="O928" s="8">
        <f t="shared" si="121"/>
        <v>135.90800000000002</v>
      </c>
      <c r="P928" s="8">
        <f t="shared" si="122"/>
        <v>51.417999999999999</v>
      </c>
      <c r="Q928" s="51"/>
      <c r="R928" s="8">
        <f t="shared" si="123"/>
        <v>1234.0319999999999</v>
      </c>
      <c r="S928" s="8">
        <f t="shared" si="124"/>
        <v>411.52000000000004</v>
      </c>
      <c r="T928" s="8">
        <f t="shared" si="125"/>
        <v>912.56999999999994</v>
      </c>
    </row>
    <row r="929" spans="1:20">
      <c r="A929" s="57">
        <v>99917</v>
      </c>
      <c r="B929" s="58" t="s">
        <v>2778</v>
      </c>
      <c r="C929" s="58" t="s">
        <v>2779</v>
      </c>
      <c r="D929" s="6" t="s">
        <v>876</v>
      </c>
      <c r="E929" s="6" t="s">
        <v>2748</v>
      </c>
      <c r="F929" s="6" t="s">
        <v>24</v>
      </c>
      <c r="G929" s="6" t="s">
        <v>2749</v>
      </c>
      <c r="H929" s="56">
        <v>99917</v>
      </c>
      <c r="I929" s="6" t="s">
        <v>24</v>
      </c>
      <c r="J929" s="6" t="s">
        <v>2749</v>
      </c>
      <c r="K929" s="54">
        <v>0.8</v>
      </c>
      <c r="L929" s="56">
        <f t="shared" si="126"/>
        <v>99917</v>
      </c>
      <c r="M929" s="55"/>
      <c r="N929" s="8">
        <f t="shared" si="120"/>
        <v>171.946</v>
      </c>
      <c r="O929" s="8">
        <f t="shared" si="121"/>
        <v>135.90800000000002</v>
      </c>
      <c r="P929" s="8">
        <f t="shared" si="122"/>
        <v>51.417999999999999</v>
      </c>
      <c r="Q929" s="51"/>
      <c r="R929" s="8">
        <f t="shared" si="123"/>
        <v>1234.0319999999999</v>
      </c>
      <c r="S929" s="8">
        <f t="shared" si="124"/>
        <v>411.52000000000004</v>
      </c>
      <c r="T929" s="8">
        <f t="shared" si="125"/>
        <v>912.56999999999994</v>
      </c>
    </row>
    <row r="930" spans="1:20">
      <c r="A930" s="57">
        <v>99917</v>
      </c>
      <c r="B930" s="58" t="s">
        <v>2780</v>
      </c>
      <c r="C930" s="58" t="s">
        <v>2781</v>
      </c>
      <c r="D930" s="6" t="s">
        <v>348</v>
      </c>
      <c r="E930" s="6" t="s">
        <v>2748</v>
      </c>
      <c r="F930" s="6" t="s">
        <v>24</v>
      </c>
      <c r="G930" s="6" t="s">
        <v>2749</v>
      </c>
      <c r="H930" s="56">
        <v>99917</v>
      </c>
      <c r="I930" s="6" t="s">
        <v>24</v>
      </c>
      <c r="J930" s="6" t="s">
        <v>2749</v>
      </c>
      <c r="K930" s="54">
        <v>0.8</v>
      </c>
      <c r="L930" s="56">
        <f t="shared" si="126"/>
        <v>99917</v>
      </c>
      <c r="M930" s="55"/>
      <c r="N930" s="8">
        <f t="shared" si="120"/>
        <v>171.946</v>
      </c>
      <c r="O930" s="8">
        <f t="shared" si="121"/>
        <v>135.90800000000002</v>
      </c>
      <c r="P930" s="8">
        <f t="shared" si="122"/>
        <v>51.417999999999999</v>
      </c>
      <c r="Q930" s="51"/>
      <c r="R930" s="8">
        <f t="shared" si="123"/>
        <v>1234.0319999999999</v>
      </c>
      <c r="S930" s="8">
        <f t="shared" si="124"/>
        <v>411.52000000000004</v>
      </c>
      <c r="T930" s="8">
        <f t="shared" si="125"/>
        <v>912.56999999999994</v>
      </c>
    </row>
    <row r="931" spans="1:20">
      <c r="A931" s="57">
        <v>99917</v>
      </c>
      <c r="B931" s="58" t="s">
        <v>2782</v>
      </c>
      <c r="C931" s="58" t="s">
        <v>2783</v>
      </c>
      <c r="D931" s="6" t="s">
        <v>139</v>
      </c>
      <c r="E931" s="6" t="s">
        <v>2748</v>
      </c>
      <c r="F931" s="6" t="s">
        <v>24</v>
      </c>
      <c r="G931" s="6" t="s">
        <v>2749</v>
      </c>
      <c r="H931" s="56">
        <v>99917</v>
      </c>
      <c r="I931" s="6" t="s">
        <v>24</v>
      </c>
      <c r="J931" s="6" t="s">
        <v>2749</v>
      </c>
      <c r="K931" s="54">
        <v>0.8</v>
      </c>
      <c r="L931" s="56">
        <f t="shared" si="126"/>
        <v>99917</v>
      </c>
      <c r="M931" s="55"/>
      <c r="N931" s="8">
        <f t="shared" si="120"/>
        <v>171.946</v>
      </c>
      <c r="O931" s="8">
        <f t="shared" si="121"/>
        <v>135.90800000000002</v>
      </c>
      <c r="P931" s="8">
        <f t="shared" si="122"/>
        <v>51.417999999999999</v>
      </c>
      <c r="Q931" s="51"/>
      <c r="R931" s="8">
        <f t="shared" si="123"/>
        <v>1234.0319999999999</v>
      </c>
      <c r="S931" s="8">
        <f t="shared" si="124"/>
        <v>411.52000000000004</v>
      </c>
      <c r="T931" s="8">
        <f t="shared" si="125"/>
        <v>912.56999999999994</v>
      </c>
    </row>
    <row r="932" spans="1:20">
      <c r="A932" s="57">
        <v>99917</v>
      </c>
      <c r="B932" s="58" t="s">
        <v>2549</v>
      </c>
      <c r="C932" s="58" t="s">
        <v>2784</v>
      </c>
      <c r="D932" s="6" t="s">
        <v>2785</v>
      </c>
      <c r="E932" s="6" t="s">
        <v>2748</v>
      </c>
      <c r="F932" s="6" t="s">
        <v>24</v>
      </c>
      <c r="G932" s="6" t="s">
        <v>2749</v>
      </c>
      <c r="H932" s="56">
        <v>99917</v>
      </c>
      <c r="I932" s="6" t="s">
        <v>24</v>
      </c>
      <c r="J932" s="6" t="s">
        <v>2749</v>
      </c>
      <c r="K932" s="54">
        <v>0.8</v>
      </c>
      <c r="L932" s="56">
        <f t="shared" si="126"/>
        <v>99917</v>
      </c>
      <c r="M932" s="55"/>
      <c r="N932" s="8">
        <f t="shared" si="120"/>
        <v>171.946</v>
      </c>
      <c r="O932" s="8">
        <f t="shared" si="121"/>
        <v>135.90800000000002</v>
      </c>
      <c r="P932" s="8">
        <f t="shared" si="122"/>
        <v>51.417999999999999</v>
      </c>
      <c r="Q932" s="51"/>
      <c r="R932" s="8">
        <f t="shared" si="123"/>
        <v>1234.0319999999999</v>
      </c>
      <c r="S932" s="8">
        <f t="shared" si="124"/>
        <v>411.52000000000004</v>
      </c>
      <c r="T932" s="8">
        <f t="shared" si="125"/>
        <v>912.56999999999994</v>
      </c>
    </row>
    <row r="933" spans="1:20">
      <c r="A933" s="57">
        <v>99917</v>
      </c>
      <c r="B933" s="58" t="s">
        <v>2786</v>
      </c>
      <c r="C933" s="58" t="s">
        <v>2787</v>
      </c>
      <c r="D933" s="6" t="s">
        <v>2788</v>
      </c>
      <c r="E933" s="6" t="s">
        <v>2748</v>
      </c>
      <c r="F933" s="6" t="s">
        <v>24</v>
      </c>
      <c r="G933" s="6" t="s">
        <v>2749</v>
      </c>
      <c r="H933" s="56">
        <v>99917</v>
      </c>
      <c r="I933" s="6" t="s">
        <v>24</v>
      </c>
      <c r="J933" s="6" t="s">
        <v>2749</v>
      </c>
      <c r="K933" s="54">
        <v>0.8</v>
      </c>
      <c r="L933" s="56">
        <f t="shared" si="126"/>
        <v>99917</v>
      </c>
      <c r="M933" s="55"/>
      <c r="N933" s="8">
        <f t="shared" si="120"/>
        <v>171.946</v>
      </c>
      <c r="O933" s="8">
        <f t="shared" si="121"/>
        <v>135.90800000000002</v>
      </c>
      <c r="P933" s="8">
        <f t="shared" si="122"/>
        <v>51.417999999999999</v>
      </c>
      <c r="Q933" s="51"/>
      <c r="R933" s="8">
        <f t="shared" si="123"/>
        <v>1234.0319999999999</v>
      </c>
      <c r="S933" s="8">
        <f t="shared" si="124"/>
        <v>411.52000000000004</v>
      </c>
      <c r="T933" s="8">
        <f t="shared" si="125"/>
        <v>912.56999999999994</v>
      </c>
    </row>
    <row r="934" spans="1:20">
      <c r="A934" s="57">
        <v>99917</v>
      </c>
      <c r="B934" s="58" t="s">
        <v>2789</v>
      </c>
      <c r="C934" s="58" t="s">
        <v>2790</v>
      </c>
      <c r="D934" s="6" t="s">
        <v>2791</v>
      </c>
      <c r="E934" s="6" t="s">
        <v>2748</v>
      </c>
      <c r="F934" s="6" t="s">
        <v>24</v>
      </c>
      <c r="G934" s="6" t="s">
        <v>2749</v>
      </c>
      <c r="H934" s="56">
        <v>99917</v>
      </c>
      <c r="I934" s="6" t="s">
        <v>24</v>
      </c>
      <c r="J934" s="6" t="s">
        <v>2749</v>
      </c>
      <c r="K934" s="54">
        <v>0.8</v>
      </c>
      <c r="L934" s="56">
        <f t="shared" si="126"/>
        <v>99917</v>
      </c>
      <c r="M934" s="55"/>
      <c r="N934" s="8">
        <f t="shared" si="120"/>
        <v>171.946</v>
      </c>
      <c r="O934" s="8">
        <f t="shared" si="121"/>
        <v>135.90800000000002</v>
      </c>
      <c r="P934" s="8">
        <f t="shared" si="122"/>
        <v>51.417999999999999</v>
      </c>
      <c r="Q934" s="51"/>
      <c r="R934" s="8">
        <f t="shared" si="123"/>
        <v>1234.0319999999999</v>
      </c>
      <c r="S934" s="8">
        <f t="shared" si="124"/>
        <v>411.52000000000004</v>
      </c>
      <c r="T934" s="8">
        <f t="shared" si="125"/>
        <v>912.56999999999994</v>
      </c>
    </row>
    <row r="935" spans="1:20">
      <c r="A935" s="57">
        <v>99917</v>
      </c>
      <c r="B935" s="58" t="s">
        <v>2792</v>
      </c>
      <c r="C935" s="58" t="s">
        <v>2793</v>
      </c>
      <c r="D935" s="6" t="s">
        <v>2794</v>
      </c>
      <c r="E935" s="6" t="s">
        <v>2748</v>
      </c>
      <c r="F935" s="6" t="s">
        <v>24</v>
      </c>
      <c r="G935" s="6" t="s">
        <v>2749</v>
      </c>
      <c r="H935" s="56">
        <v>99917</v>
      </c>
      <c r="I935" s="6" t="s">
        <v>24</v>
      </c>
      <c r="J935" s="6" t="s">
        <v>2749</v>
      </c>
      <c r="K935" s="54">
        <v>0.8</v>
      </c>
      <c r="L935" s="56">
        <f t="shared" si="126"/>
        <v>99917</v>
      </c>
      <c r="M935" s="55"/>
      <c r="N935" s="8">
        <f t="shared" si="120"/>
        <v>171.946</v>
      </c>
      <c r="O935" s="8">
        <f t="shared" si="121"/>
        <v>135.90800000000002</v>
      </c>
      <c r="P935" s="8">
        <f t="shared" si="122"/>
        <v>51.417999999999999</v>
      </c>
      <c r="Q935" s="51"/>
      <c r="R935" s="8">
        <f t="shared" si="123"/>
        <v>1234.0319999999999</v>
      </c>
      <c r="S935" s="8">
        <f t="shared" si="124"/>
        <v>411.52000000000004</v>
      </c>
      <c r="T935" s="8">
        <f t="shared" si="125"/>
        <v>912.56999999999994</v>
      </c>
    </row>
    <row r="936" spans="1:20">
      <c r="A936" s="57">
        <v>99917</v>
      </c>
      <c r="B936" s="58" t="s">
        <v>2795</v>
      </c>
      <c r="C936" s="58" t="s">
        <v>2796</v>
      </c>
      <c r="D936" s="6" t="s">
        <v>371</v>
      </c>
      <c r="E936" s="6" t="s">
        <v>2748</v>
      </c>
      <c r="F936" s="6" t="s">
        <v>24</v>
      </c>
      <c r="G936" s="6" t="s">
        <v>2749</v>
      </c>
      <c r="H936" s="56">
        <v>99917</v>
      </c>
      <c r="I936" s="6" t="s">
        <v>24</v>
      </c>
      <c r="J936" s="6" t="s">
        <v>2749</v>
      </c>
      <c r="K936" s="54">
        <v>0.8</v>
      </c>
      <c r="L936" s="56">
        <f t="shared" si="126"/>
        <v>99917</v>
      </c>
      <c r="M936" s="55"/>
      <c r="N936" s="8">
        <f t="shared" si="120"/>
        <v>171.946</v>
      </c>
      <c r="O936" s="8">
        <f t="shared" si="121"/>
        <v>135.90800000000002</v>
      </c>
      <c r="P936" s="8">
        <f t="shared" si="122"/>
        <v>51.417999999999999</v>
      </c>
      <c r="Q936" s="51"/>
      <c r="R936" s="8">
        <f t="shared" si="123"/>
        <v>1234.0319999999999</v>
      </c>
      <c r="S936" s="8">
        <f t="shared" si="124"/>
        <v>411.52000000000004</v>
      </c>
      <c r="T936" s="8">
        <f t="shared" si="125"/>
        <v>912.56999999999994</v>
      </c>
    </row>
    <row r="937" spans="1:20">
      <c r="A937" s="57">
        <v>99917</v>
      </c>
      <c r="B937" s="58" t="s">
        <v>2797</v>
      </c>
      <c r="C937" s="58" t="s">
        <v>2798</v>
      </c>
      <c r="D937" s="6" t="s">
        <v>1468</v>
      </c>
      <c r="E937" s="6" t="s">
        <v>2748</v>
      </c>
      <c r="F937" s="6" t="s">
        <v>24</v>
      </c>
      <c r="G937" s="6" t="s">
        <v>2749</v>
      </c>
      <c r="H937" s="56">
        <v>99917</v>
      </c>
      <c r="I937" s="6" t="s">
        <v>24</v>
      </c>
      <c r="J937" s="6" t="s">
        <v>2749</v>
      </c>
      <c r="K937" s="54">
        <v>0.8</v>
      </c>
      <c r="L937" s="56">
        <f t="shared" si="126"/>
        <v>99917</v>
      </c>
      <c r="M937" s="55"/>
      <c r="N937" s="8">
        <f t="shared" si="120"/>
        <v>171.946</v>
      </c>
      <c r="O937" s="8">
        <f t="shared" si="121"/>
        <v>135.90800000000002</v>
      </c>
      <c r="P937" s="8">
        <f t="shared" si="122"/>
        <v>51.417999999999999</v>
      </c>
      <c r="Q937" s="51"/>
      <c r="R937" s="8">
        <f t="shared" si="123"/>
        <v>1234.0319999999999</v>
      </c>
      <c r="S937" s="8">
        <f t="shared" si="124"/>
        <v>411.52000000000004</v>
      </c>
      <c r="T937" s="8">
        <f t="shared" si="125"/>
        <v>912.56999999999994</v>
      </c>
    </row>
    <row r="938" spans="1:20">
      <c r="A938" s="57">
        <v>99917</v>
      </c>
      <c r="B938" s="58" t="s">
        <v>2799</v>
      </c>
      <c r="C938" s="58" t="s">
        <v>2800</v>
      </c>
      <c r="D938" s="6" t="s">
        <v>1891</v>
      </c>
      <c r="E938" s="6" t="s">
        <v>2748</v>
      </c>
      <c r="F938" s="6" t="s">
        <v>24</v>
      </c>
      <c r="G938" s="6" t="s">
        <v>2749</v>
      </c>
      <c r="H938" s="56">
        <v>99917</v>
      </c>
      <c r="I938" s="6" t="s">
        <v>24</v>
      </c>
      <c r="J938" s="6" t="s">
        <v>2749</v>
      </c>
      <c r="K938" s="54">
        <v>0.8</v>
      </c>
      <c r="L938" s="56">
        <f t="shared" si="126"/>
        <v>99917</v>
      </c>
      <c r="M938" s="55"/>
      <c r="N938" s="8">
        <f t="shared" si="120"/>
        <v>171.946</v>
      </c>
      <c r="O938" s="8">
        <f t="shared" si="121"/>
        <v>135.90800000000002</v>
      </c>
      <c r="P938" s="8">
        <f t="shared" si="122"/>
        <v>51.417999999999999</v>
      </c>
      <c r="Q938" s="51"/>
      <c r="R938" s="8">
        <f t="shared" si="123"/>
        <v>1234.0319999999999</v>
      </c>
      <c r="S938" s="8">
        <f t="shared" si="124"/>
        <v>411.52000000000004</v>
      </c>
      <c r="T938" s="8">
        <f t="shared" si="125"/>
        <v>912.56999999999994</v>
      </c>
    </row>
    <row r="939" spans="1:20">
      <c r="A939" s="57">
        <v>41140</v>
      </c>
      <c r="B939" s="58" t="s">
        <v>2801</v>
      </c>
      <c r="C939" s="58" t="s">
        <v>2802</v>
      </c>
      <c r="D939" s="6" t="s">
        <v>2803</v>
      </c>
      <c r="E939" s="60" t="s">
        <v>2748</v>
      </c>
      <c r="F939" s="6" t="s">
        <v>30</v>
      </c>
      <c r="G939" s="6" t="s">
        <v>2804</v>
      </c>
      <c r="H939" s="56" t="s">
        <v>2805</v>
      </c>
      <c r="I939" s="6" t="s">
        <v>30</v>
      </c>
      <c r="J939" s="6" t="s">
        <v>2804</v>
      </c>
      <c r="K939" s="54">
        <v>0.9506</v>
      </c>
      <c r="L939" s="56" t="str">
        <f t="shared" si="126"/>
        <v>41140</v>
      </c>
      <c r="M939" s="55"/>
      <c r="N939" s="8">
        <f t="shared" si="120"/>
        <v>192.57368199999999</v>
      </c>
      <c r="O939" s="8">
        <f t="shared" si="121"/>
        <v>152.21195599999999</v>
      </c>
      <c r="P939" s="8">
        <f t="shared" si="122"/>
        <v>57.586576000000001</v>
      </c>
      <c r="Q939" s="51"/>
      <c r="R939" s="8">
        <f t="shared" si="123"/>
        <v>1382.077824</v>
      </c>
      <c r="S939" s="8">
        <f t="shared" si="124"/>
        <v>449.13988000000001</v>
      </c>
      <c r="T939" s="8">
        <f t="shared" si="125"/>
        <v>1013.4569399999999</v>
      </c>
    </row>
    <row r="940" spans="1:20">
      <c r="A940" s="57">
        <v>29940</v>
      </c>
      <c r="B940" s="58" t="s">
        <v>2806</v>
      </c>
      <c r="C940" s="58" t="s">
        <v>2807</v>
      </c>
      <c r="D940" s="6" t="s">
        <v>903</v>
      </c>
      <c r="E940" s="6" t="s">
        <v>2748</v>
      </c>
      <c r="F940" s="6" t="s">
        <v>30</v>
      </c>
      <c r="G940" s="6" t="s">
        <v>2808</v>
      </c>
      <c r="H940" s="56" t="s">
        <v>2809</v>
      </c>
      <c r="I940" s="6" t="s">
        <v>30</v>
      </c>
      <c r="J940" s="6" t="s">
        <v>2808</v>
      </c>
      <c r="K940" s="54">
        <v>0.8659</v>
      </c>
      <c r="L940" s="56" t="str">
        <f t="shared" si="126"/>
        <v>29940</v>
      </c>
      <c r="M940" s="55"/>
      <c r="N940" s="8">
        <f t="shared" si="120"/>
        <v>180.97232299999999</v>
      </c>
      <c r="O940" s="8">
        <f t="shared" si="121"/>
        <v>143.04233399999998</v>
      </c>
      <c r="P940" s="8">
        <f t="shared" si="122"/>
        <v>54.117263999999999</v>
      </c>
      <c r="Q940" s="51"/>
      <c r="R940" s="8">
        <f t="shared" si="123"/>
        <v>1298.8143359999999</v>
      </c>
      <c r="S940" s="8">
        <f t="shared" si="124"/>
        <v>427.98182000000003</v>
      </c>
      <c r="T940" s="8">
        <f t="shared" si="125"/>
        <v>956.71641</v>
      </c>
    </row>
    <row r="941" spans="1:20">
      <c r="A941" s="57">
        <v>99917</v>
      </c>
      <c r="B941" s="58" t="s">
        <v>2810</v>
      </c>
      <c r="C941" s="58" t="s">
        <v>2811</v>
      </c>
      <c r="D941" s="6" t="s">
        <v>2288</v>
      </c>
      <c r="E941" s="6" t="s">
        <v>2748</v>
      </c>
      <c r="F941" s="6" t="s">
        <v>24</v>
      </c>
      <c r="G941" s="6" t="s">
        <v>2749</v>
      </c>
      <c r="H941" s="56">
        <v>99917</v>
      </c>
      <c r="I941" s="6" t="s">
        <v>24</v>
      </c>
      <c r="J941" s="6" t="s">
        <v>2749</v>
      </c>
      <c r="K941" s="54">
        <v>0.8</v>
      </c>
      <c r="L941" s="56">
        <f t="shared" si="126"/>
        <v>99917</v>
      </c>
      <c r="M941" s="55"/>
      <c r="N941" s="8">
        <f t="shared" si="120"/>
        <v>171.946</v>
      </c>
      <c r="O941" s="8">
        <f t="shared" si="121"/>
        <v>135.90800000000002</v>
      </c>
      <c r="P941" s="8">
        <f t="shared" si="122"/>
        <v>51.417999999999999</v>
      </c>
      <c r="Q941" s="51"/>
      <c r="R941" s="8">
        <f t="shared" si="123"/>
        <v>1234.0319999999999</v>
      </c>
      <c r="S941" s="8">
        <f t="shared" si="124"/>
        <v>411.52000000000004</v>
      </c>
      <c r="T941" s="8">
        <f t="shared" si="125"/>
        <v>912.56999999999994</v>
      </c>
    </row>
    <row r="942" spans="1:20">
      <c r="A942" s="57">
        <v>99917</v>
      </c>
      <c r="B942" s="58" t="s">
        <v>2812</v>
      </c>
      <c r="C942" s="58" t="s">
        <v>2813</v>
      </c>
      <c r="D942" s="6" t="s">
        <v>2814</v>
      </c>
      <c r="E942" s="6" t="s">
        <v>2748</v>
      </c>
      <c r="F942" s="6" t="s">
        <v>24</v>
      </c>
      <c r="G942" s="6" t="s">
        <v>2749</v>
      </c>
      <c r="H942" s="56">
        <v>99917</v>
      </c>
      <c r="I942" s="6" t="s">
        <v>24</v>
      </c>
      <c r="J942" s="6" t="s">
        <v>2749</v>
      </c>
      <c r="K942" s="54">
        <v>0.8</v>
      </c>
      <c r="L942" s="56">
        <f t="shared" si="126"/>
        <v>99917</v>
      </c>
      <c r="M942" s="55"/>
      <c r="N942" s="8">
        <f t="shared" si="120"/>
        <v>171.946</v>
      </c>
      <c r="O942" s="8">
        <f t="shared" si="121"/>
        <v>135.90800000000002</v>
      </c>
      <c r="P942" s="8">
        <f t="shared" si="122"/>
        <v>51.417999999999999</v>
      </c>
      <c r="Q942" s="51"/>
      <c r="R942" s="8">
        <f t="shared" si="123"/>
        <v>1234.0319999999999</v>
      </c>
      <c r="S942" s="8">
        <f t="shared" si="124"/>
        <v>411.52000000000004</v>
      </c>
      <c r="T942" s="8">
        <f t="shared" si="125"/>
        <v>912.56999999999994</v>
      </c>
    </row>
    <row r="943" spans="1:20">
      <c r="A943" s="57">
        <v>99917</v>
      </c>
      <c r="B943" s="58" t="s">
        <v>2815</v>
      </c>
      <c r="C943" s="58" t="s">
        <v>2816</v>
      </c>
      <c r="D943" s="6" t="s">
        <v>2817</v>
      </c>
      <c r="E943" s="6" t="s">
        <v>2748</v>
      </c>
      <c r="F943" s="6" t="s">
        <v>24</v>
      </c>
      <c r="G943" s="6" t="s">
        <v>2749</v>
      </c>
      <c r="H943" s="56">
        <v>99917</v>
      </c>
      <c r="I943" s="6" t="s">
        <v>24</v>
      </c>
      <c r="J943" s="6" t="s">
        <v>2749</v>
      </c>
      <c r="K943" s="54">
        <v>0.8</v>
      </c>
      <c r="L943" s="56">
        <f t="shared" si="126"/>
        <v>99917</v>
      </c>
      <c r="M943" s="55"/>
      <c r="N943" s="8">
        <f t="shared" si="120"/>
        <v>171.946</v>
      </c>
      <c r="O943" s="8">
        <f t="shared" si="121"/>
        <v>135.90800000000002</v>
      </c>
      <c r="P943" s="8">
        <f t="shared" si="122"/>
        <v>51.417999999999999</v>
      </c>
      <c r="Q943" s="51"/>
      <c r="R943" s="8">
        <f t="shared" si="123"/>
        <v>1234.0319999999999</v>
      </c>
      <c r="S943" s="8">
        <f t="shared" si="124"/>
        <v>411.52000000000004</v>
      </c>
      <c r="T943" s="8">
        <f t="shared" si="125"/>
        <v>912.56999999999994</v>
      </c>
    </row>
    <row r="944" spans="1:20">
      <c r="A944" s="57">
        <v>99917</v>
      </c>
      <c r="B944" s="58" t="s">
        <v>2818</v>
      </c>
      <c r="C944" s="58" t="s">
        <v>2819</v>
      </c>
      <c r="D944" s="6" t="s">
        <v>2820</v>
      </c>
      <c r="E944" s="6" t="s">
        <v>2748</v>
      </c>
      <c r="F944" s="6" t="s">
        <v>24</v>
      </c>
      <c r="G944" s="6" t="s">
        <v>2749</v>
      </c>
      <c r="H944" s="56">
        <v>99917</v>
      </c>
      <c r="I944" s="6" t="s">
        <v>24</v>
      </c>
      <c r="J944" s="6" t="s">
        <v>2749</v>
      </c>
      <c r="K944" s="54">
        <v>0.8</v>
      </c>
      <c r="L944" s="56">
        <f t="shared" si="126"/>
        <v>99917</v>
      </c>
      <c r="M944" s="55"/>
      <c r="N944" s="8">
        <f t="shared" si="120"/>
        <v>171.946</v>
      </c>
      <c r="O944" s="8">
        <f t="shared" si="121"/>
        <v>135.90800000000002</v>
      </c>
      <c r="P944" s="8">
        <f t="shared" si="122"/>
        <v>51.417999999999999</v>
      </c>
      <c r="Q944" s="51"/>
      <c r="R944" s="8">
        <f t="shared" si="123"/>
        <v>1234.0319999999999</v>
      </c>
      <c r="S944" s="8">
        <f t="shared" si="124"/>
        <v>411.52000000000004</v>
      </c>
      <c r="T944" s="8">
        <f t="shared" si="125"/>
        <v>912.56999999999994</v>
      </c>
    </row>
    <row r="945" spans="1:20">
      <c r="A945" s="57">
        <v>99917</v>
      </c>
      <c r="B945" s="58" t="s">
        <v>2821</v>
      </c>
      <c r="C945" s="58" t="s">
        <v>2822</v>
      </c>
      <c r="D945" s="6" t="s">
        <v>2823</v>
      </c>
      <c r="E945" s="6" t="s">
        <v>2748</v>
      </c>
      <c r="F945" s="6" t="s">
        <v>24</v>
      </c>
      <c r="G945" s="6" t="s">
        <v>2749</v>
      </c>
      <c r="H945" s="56">
        <v>99917</v>
      </c>
      <c r="I945" s="6" t="s">
        <v>24</v>
      </c>
      <c r="J945" s="6" t="s">
        <v>2749</v>
      </c>
      <c r="K945" s="54">
        <v>0.8</v>
      </c>
      <c r="L945" s="56">
        <f t="shared" si="126"/>
        <v>99917</v>
      </c>
      <c r="M945" s="55"/>
      <c r="N945" s="8">
        <f t="shared" si="120"/>
        <v>171.946</v>
      </c>
      <c r="O945" s="8">
        <f t="shared" si="121"/>
        <v>135.90800000000002</v>
      </c>
      <c r="P945" s="8">
        <f t="shared" si="122"/>
        <v>51.417999999999999</v>
      </c>
      <c r="Q945" s="51"/>
      <c r="R945" s="8">
        <f t="shared" si="123"/>
        <v>1234.0319999999999</v>
      </c>
      <c r="S945" s="8">
        <f t="shared" si="124"/>
        <v>411.52000000000004</v>
      </c>
      <c r="T945" s="8">
        <f t="shared" si="125"/>
        <v>912.56999999999994</v>
      </c>
    </row>
    <row r="946" spans="1:20">
      <c r="A946" s="57">
        <v>99917</v>
      </c>
      <c r="B946" s="58" t="s">
        <v>2824</v>
      </c>
      <c r="C946" s="58" t="s">
        <v>2825</v>
      </c>
      <c r="D946" s="6" t="s">
        <v>2295</v>
      </c>
      <c r="E946" s="6" t="s">
        <v>2748</v>
      </c>
      <c r="F946" s="6" t="s">
        <v>24</v>
      </c>
      <c r="G946" s="6" t="s">
        <v>2749</v>
      </c>
      <c r="H946" s="56">
        <v>99917</v>
      </c>
      <c r="I946" s="6" t="s">
        <v>24</v>
      </c>
      <c r="J946" s="6" t="s">
        <v>2749</v>
      </c>
      <c r="K946" s="54">
        <v>0.8</v>
      </c>
      <c r="L946" s="56">
        <f t="shared" si="126"/>
        <v>99917</v>
      </c>
      <c r="M946" s="55"/>
      <c r="N946" s="8">
        <f t="shared" si="120"/>
        <v>171.946</v>
      </c>
      <c r="O946" s="8">
        <f t="shared" si="121"/>
        <v>135.90800000000002</v>
      </c>
      <c r="P946" s="8">
        <f t="shared" si="122"/>
        <v>51.417999999999999</v>
      </c>
      <c r="Q946" s="51"/>
      <c r="R946" s="8">
        <f t="shared" si="123"/>
        <v>1234.0319999999999</v>
      </c>
      <c r="S946" s="8">
        <f t="shared" si="124"/>
        <v>411.52000000000004</v>
      </c>
      <c r="T946" s="8">
        <f t="shared" si="125"/>
        <v>912.56999999999994</v>
      </c>
    </row>
    <row r="947" spans="1:20">
      <c r="A947" s="57">
        <v>99917</v>
      </c>
      <c r="B947" s="58" t="s">
        <v>2826</v>
      </c>
      <c r="C947" s="58" t="s">
        <v>2827</v>
      </c>
      <c r="D947" s="6" t="s">
        <v>191</v>
      </c>
      <c r="E947" s="6" t="s">
        <v>2748</v>
      </c>
      <c r="F947" s="6" t="s">
        <v>24</v>
      </c>
      <c r="G947" s="6" t="s">
        <v>2749</v>
      </c>
      <c r="H947" s="56">
        <v>99917</v>
      </c>
      <c r="I947" s="6" t="s">
        <v>24</v>
      </c>
      <c r="J947" s="6" t="s">
        <v>2749</v>
      </c>
      <c r="K947" s="54">
        <v>0.8</v>
      </c>
      <c r="L947" s="56">
        <f t="shared" si="126"/>
        <v>99917</v>
      </c>
      <c r="M947" s="55"/>
      <c r="N947" s="8">
        <f t="shared" si="120"/>
        <v>171.946</v>
      </c>
      <c r="O947" s="8">
        <f t="shared" si="121"/>
        <v>135.90800000000002</v>
      </c>
      <c r="P947" s="8">
        <f t="shared" si="122"/>
        <v>51.417999999999999</v>
      </c>
      <c r="Q947" s="51"/>
      <c r="R947" s="8">
        <f t="shared" si="123"/>
        <v>1234.0319999999999</v>
      </c>
      <c r="S947" s="8">
        <f t="shared" si="124"/>
        <v>411.52000000000004</v>
      </c>
      <c r="T947" s="8">
        <f t="shared" si="125"/>
        <v>912.56999999999994</v>
      </c>
    </row>
    <row r="948" spans="1:20">
      <c r="A948" s="81">
        <v>99917</v>
      </c>
      <c r="B948" s="82" t="s">
        <v>2828</v>
      </c>
      <c r="C948" s="82" t="s">
        <v>2829</v>
      </c>
      <c r="D948" s="83" t="s">
        <v>2830</v>
      </c>
      <c r="E948" s="83" t="s">
        <v>2748</v>
      </c>
      <c r="F948" s="83" t="s">
        <v>24</v>
      </c>
      <c r="G948" s="83" t="s">
        <v>2749</v>
      </c>
      <c r="H948" s="84" t="s">
        <v>2831</v>
      </c>
      <c r="I948" s="83" t="s">
        <v>30</v>
      </c>
      <c r="J948" s="83" t="s">
        <v>2832</v>
      </c>
      <c r="K948" s="85">
        <v>0.82040000000000002</v>
      </c>
      <c r="L948" s="84" t="str">
        <f t="shared" si="126"/>
        <v>31740</v>
      </c>
      <c r="M948" s="55"/>
      <c r="N948" s="86">
        <f t="shared" si="120"/>
        <v>174.74018799999999</v>
      </c>
      <c r="O948" s="86">
        <f t="shared" si="121"/>
        <v>138.11650400000002</v>
      </c>
      <c r="P948" s="86">
        <f t="shared" si="122"/>
        <v>52.253583999999996</v>
      </c>
      <c r="Q948" s="51"/>
      <c r="R948" s="86">
        <f t="shared" si="123"/>
        <v>1254.086016</v>
      </c>
      <c r="S948" s="86">
        <f t="shared" si="124"/>
        <v>416.61592000000002</v>
      </c>
      <c r="T948" s="86">
        <f t="shared" si="125"/>
        <v>926.23595999999998</v>
      </c>
    </row>
    <row r="949" spans="1:20">
      <c r="A949" s="57">
        <v>99917</v>
      </c>
      <c r="B949" s="58" t="s">
        <v>2833</v>
      </c>
      <c r="C949" s="58" t="s">
        <v>2834</v>
      </c>
      <c r="D949" s="6" t="s">
        <v>2835</v>
      </c>
      <c r="E949" s="6" t="s">
        <v>2748</v>
      </c>
      <c r="F949" s="6" t="s">
        <v>24</v>
      </c>
      <c r="G949" s="6" t="s">
        <v>2749</v>
      </c>
      <c r="H949" s="56">
        <v>99917</v>
      </c>
      <c r="I949" s="6" t="s">
        <v>24</v>
      </c>
      <c r="J949" s="6" t="s">
        <v>2749</v>
      </c>
      <c r="K949" s="54">
        <v>0.8</v>
      </c>
      <c r="L949" s="56">
        <f t="shared" si="126"/>
        <v>99917</v>
      </c>
      <c r="M949" s="55"/>
      <c r="N949" s="8">
        <f t="shared" si="120"/>
        <v>171.946</v>
      </c>
      <c r="O949" s="8">
        <f t="shared" si="121"/>
        <v>135.90800000000002</v>
      </c>
      <c r="P949" s="8">
        <f t="shared" si="122"/>
        <v>51.417999999999999</v>
      </c>
      <c r="Q949" s="51"/>
      <c r="R949" s="8">
        <f t="shared" si="123"/>
        <v>1234.0319999999999</v>
      </c>
      <c r="S949" s="8">
        <f t="shared" si="124"/>
        <v>411.52000000000004</v>
      </c>
      <c r="T949" s="8">
        <f t="shared" si="125"/>
        <v>912.56999999999994</v>
      </c>
    </row>
    <row r="950" spans="1:20">
      <c r="A950" s="57">
        <v>99917</v>
      </c>
      <c r="B950" s="58" t="s">
        <v>2836</v>
      </c>
      <c r="C950" s="58" t="s">
        <v>2837</v>
      </c>
      <c r="D950" s="6" t="s">
        <v>566</v>
      </c>
      <c r="E950" s="6" t="s">
        <v>2748</v>
      </c>
      <c r="F950" s="6" t="s">
        <v>24</v>
      </c>
      <c r="G950" s="6" t="s">
        <v>2749</v>
      </c>
      <c r="H950" s="56">
        <v>99917</v>
      </c>
      <c r="I950" s="6" t="s">
        <v>24</v>
      </c>
      <c r="J950" s="6" t="s">
        <v>2749</v>
      </c>
      <c r="K950" s="54">
        <v>0.8</v>
      </c>
      <c r="L950" s="56">
        <f t="shared" si="126"/>
        <v>99917</v>
      </c>
      <c r="M950" s="55"/>
      <c r="N950" s="8">
        <f t="shared" si="120"/>
        <v>171.946</v>
      </c>
      <c r="O950" s="8">
        <f t="shared" si="121"/>
        <v>135.90800000000002</v>
      </c>
      <c r="P950" s="8">
        <f t="shared" si="122"/>
        <v>51.417999999999999</v>
      </c>
      <c r="Q950" s="51"/>
      <c r="R950" s="8">
        <f t="shared" si="123"/>
        <v>1234.0319999999999</v>
      </c>
      <c r="S950" s="8">
        <f t="shared" si="124"/>
        <v>411.52000000000004</v>
      </c>
      <c r="T950" s="8">
        <f t="shared" si="125"/>
        <v>912.56999999999994</v>
      </c>
    </row>
    <row r="951" spans="1:20">
      <c r="A951" s="57">
        <v>99917</v>
      </c>
      <c r="B951" s="58" t="s">
        <v>2838</v>
      </c>
      <c r="C951" s="58" t="s">
        <v>2839</v>
      </c>
      <c r="D951" s="6" t="s">
        <v>408</v>
      </c>
      <c r="E951" s="6" t="s">
        <v>2748</v>
      </c>
      <c r="F951" s="6" t="s">
        <v>24</v>
      </c>
      <c r="G951" s="6" t="s">
        <v>2749</v>
      </c>
      <c r="H951" s="56">
        <v>99917</v>
      </c>
      <c r="I951" s="6" t="s">
        <v>24</v>
      </c>
      <c r="J951" s="6" t="s">
        <v>2749</v>
      </c>
      <c r="K951" s="54">
        <v>0.8</v>
      </c>
      <c r="L951" s="56">
        <f t="shared" si="126"/>
        <v>99917</v>
      </c>
      <c r="M951" s="55"/>
      <c r="N951" s="8">
        <f t="shared" si="120"/>
        <v>171.946</v>
      </c>
      <c r="O951" s="8">
        <f t="shared" si="121"/>
        <v>135.90800000000002</v>
      </c>
      <c r="P951" s="8">
        <f t="shared" si="122"/>
        <v>51.417999999999999</v>
      </c>
      <c r="Q951" s="51"/>
      <c r="R951" s="8">
        <f t="shared" si="123"/>
        <v>1234.0319999999999</v>
      </c>
      <c r="S951" s="8">
        <f t="shared" si="124"/>
        <v>411.52000000000004</v>
      </c>
      <c r="T951" s="8">
        <f t="shared" si="125"/>
        <v>912.56999999999994</v>
      </c>
    </row>
    <row r="952" spans="1:20">
      <c r="A952" s="57">
        <v>99917</v>
      </c>
      <c r="B952" s="58" t="s">
        <v>2840</v>
      </c>
      <c r="C952" s="58" t="s">
        <v>2841</v>
      </c>
      <c r="D952" s="6" t="s">
        <v>2842</v>
      </c>
      <c r="E952" s="6" t="s">
        <v>2748</v>
      </c>
      <c r="F952" s="6" t="s">
        <v>24</v>
      </c>
      <c r="G952" s="6" t="s">
        <v>2749</v>
      </c>
      <c r="H952" s="56">
        <v>99917</v>
      </c>
      <c r="I952" s="6" t="s">
        <v>24</v>
      </c>
      <c r="J952" s="6" t="s">
        <v>2749</v>
      </c>
      <c r="K952" s="54">
        <v>0.8</v>
      </c>
      <c r="L952" s="56">
        <f t="shared" si="126"/>
        <v>99917</v>
      </c>
      <c r="M952" s="55"/>
      <c r="N952" s="8">
        <f t="shared" si="120"/>
        <v>171.946</v>
      </c>
      <c r="O952" s="8">
        <f t="shared" si="121"/>
        <v>135.90800000000002</v>
      </c>
      <c r="P952" s="8">
        <f t="shared" si="122"/>
        <v>51.417999999999999</v>
      </c>
      <c r="Q952" s="51"/>
      <c r="R952" s="8">
        <f t="shared" si="123"/>
        <v>1234.0319999999999</v>
      </c>
      <c r="S952" s="8">
        <f t="shared" si="124"/>
        <v>411.52000000000004</v>
      </c>
      <c r="T952" s="8">
        <f t="shared" si="125"/>
        <v>912.56999999999994</v>
      </c>
    </row>
    <row r="953" spans="1:20">
      <c r="A953" s="57">
        <v>99917</v>
      </c>
      <c r="B953" s="58" t="s">
        <v>2843</v>
      </c>
      <c r="C953" s="58" t="s">
        <v>2844</v>
      </c>
      <c r="D953" s="6" t="s">
        <v>2845</v>
      </c>
      <c r="E953" s="6" t="s">
        <v>2748</v>
      </c>
      <c r="F953" s="6" t="s">
        <v>24</v>
      </c>
      <c r="G953" s="6" t="s">
        <v>2749</v>
      </c>
      <c r="H953" s="56">
        <v>99917</v>
      </c>
      <c r="I953" s="6" t="s">
        <v>24</v>
      </c>
      <c r="J953" s="6" t="s">
        <v>2749</v>
      </c>
      <c r="K953" s="54">
        <v>0.8</v>
      </c>
      <c r="L953" s="56">
        <f t="shared" si="126"/>
        <v>99917</v>
      </c>
      <c r="M953" s="55"/>
      <c r="N953" s="8">
        <f t="shared" si="120"/>
        <v>171.946</v>
      </c>
      <c r="O953" s="8">
        <f t="shared" si="121"/>
        <v>135.90800000000002</v>
      </c>
      <c r="P953" s="8">
        <f t="shared" si="122"/>
        <v>51.417999999999999</v>
      </c>
      <c r="Q953" s="51"/>
      <c r="R953" s="8">
        <f t="shared" si="123"/>
        <v>1234.0319999999999</v>
      </c>
      <c r="S953" s="8">
        <f t="shared" si="124"/>
        <v>411.52000000000004</v>
      </c>
      <c r="T953" s="8">
        <f t="shared" si="125"/>
        <v>912.56999999999994</v>
      </c>
    </row>
    <row r="954" spans="1:20">
      <c r="A954" s="57">
        <v>99917</v>
      </c>
      <c r="B954" s="58" t="s">
        <v>2846</v>
      </c>
      <c r="C954" s="58" t="s">
        <v>2847</v>
      </c>
      <c r="D954" s="6" t="s">
        <v>2848</v>
      </c>
      <c r="E954" s="6" t="s">
        <v>2748</v>
      </c>
      <c r="F954" s="6" t="s">
        <v>24</v>
      </c>
      <c r="G954" s="6" t="s">
        <v>2749</v>
      </c>
      <c r="H954" s="56">
        <v>99917</v>
      </c>
      <c r="I954" s="6" t="s">
        <v>24</v>
      </c>
      <c r="J954" s="6" t="s">
        <v>2749</v>
      </c>
      <c r="K954" s="54">
        <v>0.8</v>
      </c>
      <c r="L954" s="56">
        <f t="shared" si="126"/>
        <v>99917</v>
      </c>
      <c r="M954" s="55"/>
      <c r="N954" s="8">
        <f t="shared" si="120"/>
        <v>171.946</v>
      </c>
      <c r="O954" s="8">
        <f t="shared" si="121"/>
        <v>135.90800000000002</v>
      </c>
      <c r="P954" s="8">
        <f t="shared" si="122"/>
        <v>51.417999999999999</v>
      </c>
      <c r="Q954" s="51"/>
      <c r="R954" s="8">
        <f t="shared" si="123"/>
        <v>1234.0319999999999</v>
      </c>
      <c r="S954" s="8">
        <f t="shared" si="124"/>
        <v>411.52000000000004</v>
      </c>
      <c r="T954" s="8">
        <f t="shared" si="125"/>
        <v>912.56999999999994</v>
      </c>
    </row>
    <row r="955" spans="1:20">
      <c r="A955" s="57">
        <v>99917</v>
      </c>
      <c r="B955" s="58" t="s">
        <v>2849</v>
      </c>
      <c r="C955" s="58" t="s">
        <v>2850</v>
      </c>
      <c r="D955" s="6" t="s">
        <v>1185</v>
      </c>
      <c r="E955" s="6" t="s">
        <v>2748</v>
      </c>
      <c r="F955" s="6" t="s">
        <v>24</v>
      </c>
      <c r="G955" s="6" t="s">
        <v>2749</v>
      </c>
      <c r="H955" s="56">
        <v>99917</v>
      </c>
      <c r="I955" s="6" t="s">
        <v>24</v>
      </c>
      <c r="J955" s="6" t="s">
        <v>2749</v>
      </c>
      <c r="K955" s="54">
        <v>0.8</v>
      </c>
      <c r="L955" s="56">
        <f t="shared" si="126"/>
        <v>99917</v>
      </c>
      <c r="M955" s="55"/>
      <c r="N955" s="8">
        <f t="shared" si="120"/>
        <v>171.946</v>
      </c>
      <c r="O955" s="8">
        <f t="shared" si="121"/>
        <v>135.90800000000002</v>
      </c>
      <c r="P955" s="8">
        <f t="shared" si="122"/>
        <v>51.417999999999999</v>
      </c>
      <c r="Q955" s="51"/>
      <c r="R955" s="8">
        <f t="shared" si="123"/>
        <v>1234.0319999999999</v>
      </c>
      <c r="S955" s="8">
        <f t="shared" si="124"/>
        <v>411.52000000000004</v>
      </c>
      <c r="T955" s="8">
        <f t="shared" si="125"/>
        <v>912.56999999999994</v>
      </c>
    </row>
    <row r="956" spans="1:20">
      <c r="A956" s="57">
        <v>99917</v>
      </c>
      <c r="B956" s="58" t="s">
        <v>2851</v>
      </c>
      <c r="C956" s="58" t="s">
        <v>2852</v>
      </c>
      <c r="D956" s="6" t="s">
        <v>2853</v>
      </c>
      <c r="E956" s="6" t="s">
        <v>2748</v>
      </c>
      <c r="F956" s="6" t="s">
        <v>24</v>
      </c>
      <c r="G956" s="6" t="s">
        <v>2749</v>
      </c>
      <c r="H956" s="56">
        <v>99917</v>
      </c>
      <c r="I956" s="6" t="s">
        <v>24</v>
      </c>
      <c r="J956" s="6" t="s">
        <v>2749</v>
      </c>
      <c r="K956" s="54">
        <v>0.8</v>
      </c>
      <c r="L956" s="56">
        <f t="shared" si="126"/>
        <v>99917</v>
      </c>
      <c r="M956" s="55"/>
      <c r="N956" s="8">
        <f t="shared" si="120"/>
        <v>171.946</v>
      </c>
      <c r="O956" s="8">
        <f t="shared" si="121"/>
        <v>135.90800000000002</v>
      </c>
      <c r="P956" s="8">
        <f t="shared" si="122"/>
        <v>51.417999999999999</v>
      </c>
      <c r="Q956" s="51"/>
      <c r="R956" s="8">
        <f t="shared" si="123"/>
        <v>1234.0319999999999</v>
      </c>
      <c r="S956" s="8">
        <f t="shared" si="124"/>
        <v>411.52000000000004</v>
      </c>
      <c r="T956" s="8">
        <f t="shared" si="125"/>
        <v>912.56999999999994</v>
      </c>
    </row>
    <row r="957" spans="1:20">
      <c r="A957" s="57">
        <v>48620</v>
      </c>
      <c r="B957" s="58" t="s">
        <v>2854</v>
      </c>
      <c r="C957" s="58" t="s">
        <v>2855</v>
      </c>
      <c r="D957" s="6" t="s">
        <v>2856</v>
      </c>
      <c r="E957" s="6" t="s">
        <v>2748</v>
      </c>
      <c r="F957" s="6" t="s">
        <v>30</v>
      </c>
      <c r="G957" s="6" t="s">
        <v>2768</v>
      </c>
      <c r="H957" s="56" t="s">
        <v>2769</v>
      </c>
      <c r="I957" s="6" t="s">
        <v>30</v>
      </c>
      <c r="J957" s="6" t="s">
        <v>2768</v>
      </c>
      <c r="K957" s="54">
        <v>0.85299999999999998</v>
      </c>
      <c r="L957" s="56" t="str">
        <f t="shared" si="126"/>
        <v>48620</v>
      </c>
      <c r="M957" s="55"/>
      <c r="N957" s="8">
        <f t="shared" si="120"/>
        <v>179.20541</v>
      </c>
      <c r="O957" s="8">
        <f t="shared" si="121"/>
        <v>141.64578</v>
      </c>
      <c r="P957" s="8">
        <f t="shared" si="122"/>
        <v>53.588879999999996</v>
      </c>
      <c r="Q957" s="51"/>
      <c r="R957" s="8">
        <f t="shared" si="123"/>
        <v>1286.13312</v>
      </c>
      <c r="S957" s="8">
        <f t="shared" si="124"/>
        <v>424.75940000000003</v>
      </c>
      <c r="T957" s="8">
        <f t="shared" si="125"/>
        <v>948.07469999999989</v>
      </c>
    </row>
    <row r="958" spans="1:20">
      <c r="A958" s="57">
        <v>99917</v>
      </c>
      <c r="B958" s="58" t="s">
        <v>2857</v>
      </c>
      <c r="C958" s="58" t="s">
        <v>2858</v>
      </c>
      <c r="D958" s="6" t="s">
        <v>2859</v>
      </c>
      <c r="E958" s="6" t="s">
        <v>2748</v>
      </c>
      <c r="F958" s="6" t="s">
        <v>24</v>
      </c>
      <c r="G958" s="6" t="s">
        <v>2749</v>
      </c>
      <c r="H958" s="56">
        <v>99917</v>
      </c>
      <c r="I958" s="6" t="s">
        <v>24</v>
      </c>
      <c r="J958" s="6" t="s">
        <v>2749</v>
      </c>
      <c r="K958" s="54">
        <v>0.8</v>
      </c>
      <c r="L958" s="56">
        <f t="shared" si="126"/>
        <v>99917</v>
      </c>
      <c r="M958" s="55"/>
      <c r="N958" s="8">
        <f t="shared" si="120"/>
        <v>171.946</v>
      </c>
      <c r="O958" s="8">
        <f t="shared" si="121"/>
        <v>135.90800000000002</v>
      </c>
      <c r="P958" s="8">
        <f t="shared" si="122"/>
        <v>51.417999999999999</v>
      </c>
      <c r="Q958" s="51"/>
      <c r="R958" s="8">
        <f t="shared" si="123"/>
        <v>1234.0319999999999</v>
      </c>
      <c r="S958" s="8">
        <f t="shared" si="124"/>
        <v>411.52000000000004</v>
      </c>
      <c r="T958" s="8">
        <f t="shared" si="125"/>
        <v>912.56999999999994</v>
      </c>
    </row>
    <row r="959" spans="1:20">
      <c r="A959" s="57">
        <v>99917</v>
      </c>
      <c r="B959" s="58" t="s">
        <v>2860</v>
      </c>
      <c r="C959" s="58" t="s">
        <v>2861</v>
      </c>
      <c r="D959" s="6" t="s">
        <v>2862</v>
      </c>
      <c r="E959" s="6" t="s">
        <v>2748</v>
      </c>
      <c r="F959" s="6" t="s">
        <v>24</v>
      </c>
      <c r="G959" s="6" t="s">
        <v>2749</v>
      </c>
      <c r="H959" s="56">
        <v>99917</v>
      </c>
      <c r="I959" s="6" t="s">
        <v>24</v>
      </c>
      <c r="J959" s="6" t="s">
        <v>2749</v>
      </c>
      <c r="K959" s="54">
        <v>0.8</v>
      </c>
      <c r="L959" s="56">
        <f t="shared" si="126"/>
        <v>99917</v>
      </c>
      <c r="M959" s="55"/>
      <c r="N959" s="8">
        <f t="shared" si="120"/>
        <v>171.946</v>
      </c>
      <c r="O959" s="8">
        <f t="shared" si="121"/>
        <v>135.90800000000002</v>
      </c>
      <c r="P959" s="8">
        <f t="shared" si="122"/>
        <v>51.417999999999999</v>
      </c>
      <c r="Q959" s="51"/>
      <c r="R959" s="8">
        <f t="shared" si="123"/>
        <v>1234.0319999999999</v>
      </c>
      <c r="S959" s="8">
        <f t="shared" si="124"/>
        <v>411.52000000000004</v>
      </c>
      <c r="T959" s="8">
        <f t="shared" si="125"/>
        <v>912.56999999999994</v>
      </c>
    </row>
    <row r="960" spans="1:20">
      <c r="A960" s="57">
        <v>45820</v>
      </c>
      <c r="B960" s="58" t="s">
        <v>2863</v>
      </c>
      <c r="C960" s="58" t="s">
        <v>2864</v>
      </c>
      <c r="D960" s="6" t="s">
        <v>213</v>
      </c>
      <c r="E960" s="6" t="s">
        <v>2748</v>
      </c>
      <c r="F960" s="6" t="s">
        <v>30</v>
      </c>
      <c r="G960" s="6" t="s">
        <v>2865</v>
      </c>
      <c r="H960" s="56" t="s">
        <v>2866</v>
      </c>
      <c r="I960" s="6" t="s">
        <v>30</v>
      </c>
      <c r="J960" s="6" t="s">
        <v>2865</v>
      </c>
      <c r="K960" s="54">
        <v>0.86939999999999995</v>
      </c>
      <c r="L960" s="56" t="str">
        <f t="shared" si="126"/>
        <v>45820</v>
      </c>
      <c r="M960" s="55"/>
      <c r="N960" s="8">
        <f t="shared" si="120"/>
        <v>181.451718</v>
      </c>
      <c r="O960" s="8">
        <f t="shared" si="121"/>
        <v>143.421244</v>
      </c>
      <c r="P960" s="8">
        <f t="shared" si="122"/>
        <v>54.260624</v>
      </c>
      <c r="Q960" s="51"/>
      <c r="R960" s="8">
        <f t="shared" si="123"/>
        <v>1302.2549759999999</v>
      </c>
      <c r="S960" s="8">
        <f t="shared" si="124"/>
        <v>428.85612000000003</v>
      </c>
      <c r="T960" s="8">
        <f t="shared" si="125"/>
        <v>959.06105999999988</v>
      </c>
    </row>
    <row r="961" spans="1:20">
      <c r="A961" s="57">
        <v>45820</v>
      </c>
      <c r="B961" s="58" t="s">
        <v>2867</v>
      </c>
      <c r="C961" s="58" t="s">
        <v>2868</v>
      </c>
      <c r="D961" s="6" t="s">
        <v>216</v>
      </c>
      <c r="E961" s="6" t="s">
        <v>2748</v>
      </c>
      <c r="F961" s="6" t="s">
        <v>30</v>
      </c>
      <c r="G961" s="6" t="s">
        <v>2865</v>
      </c>
      <c r="H961" s="56" t="s">
        <v>2866</v>
      </c>
      <c r="I961" s="6" t="s">
        <v>30</v>
      </c>
      <c r="J961" s="6" t="s">
        <v>2865</v>
      </c>
      <c r="K961" s="54">
        <v>0.86939999999999995</v>
      </c>
      <c r="L961" s="56" t="str">
        <f t="shared" si="126"/>
        <v>45820</v>
      </c>
      <c r="M961" s="55"/>
      <c r="N961" s="8">
        <f t="shared" si="120"/>
        <v>181.451718</v>
      </c>
      <c r="O961" s="8">
        <f t="shared" si="121"/>
        <v>143.421244</v>
      </c>
      <c r="P961" s="8">
        <f t="shared" si="122"/>
        <v>54.260624</v>
      </c>
      <c r="Q961" s="51"/>
      <c r="R961" s="8">
        <f t="shared" si="123"/>
        <v>1302.2549759999999</v>
      </c>
      <c r="S961" s="8">
        <f t="shared" si="124"/>
        <v>428.85612000000003</v>
      </c>
      <c r="T961" s="8">
        <f t="shared" si="125"/>
        <v>959.06105999999988</v>
      </c>
    </row>
    <row r="962" spans="1:20">
      <c r="A962" s="57">
        <v>99917</v>
      </c>
      <c r="B962" s="58" t="s">
        <v>2869</v>
      </c>
      <c r="C962" s="58" t="s">
        <v>2870</v>
      </c>
      <c r="D962" s="6" t="s">
        <v>2871</v>
      </c>
      <c r="E962" s="6" t="s">
        <v>2748</v>
      </c>
      <c r="F962" s="6" t="s">
        <v>24</v>
      </c>
      <c r="G962" s="6" t="s">
        <v>2749</v>
      </c>
      <c r="H962" s="56">
        <v>99917</v>
      </c>
      <c r="I962" s="6" t="s">
        <v>24</v>
      </c>
      <c r="J962" s="6" t="s">
        <v>2749</v>
      </c>
      <c r="K962" s="54">
        <v>0.8</v>
      </c>
      <c r="L962" s="56">
        <f t="shared" si="126"/>
        <v>99917</v>
      </c>
      <c r="M962" s="55"/>
      <c r="N962" s="8">
        <f t="shared" si="120"/>
        <v>171.946</v>
      </c>
      <c r="O962" s="8">
        <f t="shared" si="121"/>
        <v>135.90800000000002</v>
      </c>
      <c r="P962" s="8">
        <f t="shared" si="122"/>
        <v>51.417999999999999</v>
      </c>
      <c r="Q962" s="51"/>
      <c r="R962" s="8">
        <f t="shared" si="123"/>
        <v>1234.0319999999999</v>
      </c>
      <c r="S962" s="8">
        <f t="shared" si="124"/>
        <v>411.52000000000004</v>
      </c>
      <c r="T962" s="8">
        <f t="shared" si="125"/>
        <v>912.56999999999994</v>
      </c>
    </row>
    <row r="963" spans="1:20">
      <c r="A963" s="57">
        <v>99917</v>
      </c>
      <c r="B963" s="58" t="s">
        <v>2872</v>
      </c>
      <c r="C963" s="58" t="s">
        <v>2873</v>
      </c>
      <c r="D963" s="6" t="s">
        <v>2874</v>
      </c>
      <c r="E963" s="6" t="s">
        <v>2748</v>
      </c>
      <c r="F963" s="6" t="s">
        <v>24</v>
      </c>
      <c r="G963" s="6" t="s">
        <v>2749</v>
      </c>
      <c r="H963" s="56">
        <v>99917</v>
      </c>
      <c r="I963" s="6" t="s">
        <v>24</v>
      </c>
      <c r="J963" s="6" t="s">
        <v>2749</v>
      </c>
      <c r="K963" s="54">
        <v>0.8</v>
      </c>
      <c r="L963" s="56">
        <f t="shared" si="126"/>
        <v>99917</v>
      </c>
      <c r="M963" s="55"/>
      <c r="N963" s="8">
        <f t="shared" si="120"/>
        <v>171.946</v>
      </c>
      <c r="O963" s="8">
        <f t="shared" si="121"/>
        <v>135.90800000000002</v>
      </c>
      <c r="P963" s="8">
        <f t="shared" si="122"/>
        <v>51.417999999999999</v>
      </c>
      <c r="Q963" s="51"/>
      <c r="R963" s="8">
        <f t="shared" si="123"/>
        <v>1234.0319999999999</v>
      </c>
      <c r="S963" s="8">
        <f t="shared" si="124"/>
        <v>411.52000000000004</v>
      </c>
      <c r="T963" s="8">
        <f t="shared" si="125"/>
        <v>912.56999999999994</v>
      </c>
    </row>
    <row r="964" spans="1:20">
      <c r="A964" s="75">
        <v>48620</v>
      </c>
      <c r="B964" s="76" t="s">
        <v>2875</v>
      </c>
      <c r="C964" s="76" t="s">
        <v>2876</v>
      </c>
      <c r="D964" s="77" t="s">
        <v>2877</v>
      </c>
      <c r="E964" s="77" t="s">
        <v>2748</v>
      </c>
      <c r="F964" s="77" t="s">
        <v>30</v>
      </c>
      <c r="G964" s="77" t="s">
        <v>2768</v>
      </c>
      <c r="H964" s="78">
        <v>99917</v>
      </c>
      <c r="I964" s="77" t="s">
        <v>24</v>
      </c>
      <c r="J964" s="77" t="s">
        <v>2749</v>
      </c>
      <c r="K964" s="79">
        <v>0.81220000000000003</v>
      </c>
      <c r="L964" s="78">
        <v>50023</v>
      </c>
      <c r="M964" s="55"/>
      <c r="N964" s="80">
        <f t="shared" si="120"/>
        <v>173.61703399999999</v>
      </c>
      <c r="O964" s="80">
        <f t="shared" si="121"/>
        <v>137.22877199999999</v>
      </c>
      <c r="P964" s="80">
        <f t="shared" si="122"/>
        <v>51.917712000000002</v>
      </c>
      <c r="Q964" s="51"/>
      <c r="R964" s="80">
        <f t="shared" si="123"/>
        <v>1246.0250880000001</v>
      </c>
      <c r="S964" s="80">
        <f t="shared" si="124"/>
        <v>414.56756000000001</v>
      </c>
      <c r="T964" s="80">
        <f t="shared" si="125"/>
        <v>920.74277999999993</v>
      </c>
    </row>
    <row r="965" spans="1:20">
      <c r="A965" s="57">
        <v>99917</v>
      </c>
      <c r="B965" s="58" t="s">
        <v>2878</v>
      </c>
      <c r="C965" s="58" t="s">
        <v>2879</v>
      </c>
      <c r="D965" s="6" t="s">
        <v>942</v>
      </c>
      <c r="E965" s="6" t="s">
        <v>2748</v>
      </c>
      <c r="F965" s="6" t="s">
        <v>24</v>
      </c>
      <c r="G965" s="6" t="s">
        <v>2749</v>
      </c>
      <c r="H965" s="56">
        <v>99917</v>
      </c>
      <c r="I965" s="6" t="s">
        <v>24</v>
      </c>
      <c r="J965" s="6" t="s">
        <v>2749</v>
      </c>
      <c r="K965" s="54">
        <v>0.8</v>
      </c>
      <c r="L965" s="56">
        <f t="shared" ref="L965:L996" si="127">H965</f>
        <v>99917</v>
      </c>
      <c r="M965" s="55"/>
      <c r="N965" s="8">
        <f t="shared" ref="N965:N1027" si="128">(K965*136.97)+62.37</f>
        <v>171.946</v>
      </c>
      <c r="O965" s="8">
        <f t="shared" ref="O965:O1027" si="129">(K965*108.26)+49.3</f>
        <v>135.90800000000002</v>
      </c>
      <c r="P965" s="8">
        <f t="shared" ref="P965:P1027" si="130">(K965*40.96)+18.65</f>
        <v>51.417999999999999</v>
      </c>
      <c r="Q965" s="51"/>
      <c r="R965" s="8">
        <f t="shared" ref="R965:R1027" si="131">((K965*40.96)+18.65)*24</f>
        <v>1234.0319999999999</v>
      </c>
      <c r="S965" s="8">
        <f t="shared" ref="S965:S1027" si="132">(K965*249.8)+211.68</f>
        <v>411.52000000000004</v>
      </c>
      <c r="T965" s="8">
        <f t="shared" si="125"/>
        <v>912.56999999999994</v>
      </c>
    </row>
    <row r="966" spans="1:20">
      <c r="A966" s="57">
        <v>99917</v>
      </c>
      <c r="B966" s="58" t="s">
        <v>2880</v>
      </c>
      <c r="C966" s="58" t="s">
        <v>2881</v>
      </c>
      <c r="D966" s="6" t="s">
        <v>2882</v>
      </c>
      <c r="E966" s="6" t="s">
        <v>2748</v>
      </c>
      <c r="F966" s="6" t="s">
        <v>24</v>
      </c>
      <c r="G966" s="6" t="s">
        <v>2749</v>
      </c>
      <c r="H966" s="56">
        <v>99917</v>
      </c>
      <c r="I966" s="6" t="s">
        <v>24</v>
      </c>
      <c r="J966" s="6" t="s">
        <v>2749</v>
      </c>
      <c r="K966" s="54">
        <v>0.8</v>
      </c>
      <c r="L966" s="56">
        <f t="shared" si="127"/>
        <v>99917</v>
      </c>
      <c r="M966" s="55"/>
      <c r="N966" s="8">
        <f t="shared" si="128"/>
        <v>171.946</v>
      </c>
      <c r="O966" s="8">
        <f t="shared" si="129"/>
        <v>135.90800000000002</v>
      </c>
      <c r="P966" s="8">
        <f t="shared" si="130"/>
        <v>51.417999999999999</v>
      </c>
      <c r="Q966" s="51"/>
      <c r="R966" s="8">
        <f t="shared" si="131"/>
        <v>1234.0319999999999</v>
      </c>
      <c r="S966" s="8">
        <f t="shared" si="132"/>
        <v>411.52000000000004</v>
      </c>
      <c r="T966" s="8">
        <f t="shared" si="125"/>
        <v>912.56999999999994</v>
      </c>
    </row>
    <row r="967" spans="1:20">
      <c r="A967" s="57">
        <v>99917</v>
      </c>
      <c r="B967" s="58" t="s">
        <v>2883</v>
      </c>
      <c r="C967" s="58" t="s">
        <v>2884</v>
      </c>
      <c r="D967" s="6" t="s">
        <v>2885</v>
      </c>
      <c r="E967" s="6" t="s">
        <v>2748</v>
      </c>
      <c r="F967" s="6" t="s">
        <v>24</v>
      </c>
      <c r="G967" s="6" t="s">
        <v>2749</v>
      </c>
      <c r="H967" s="56">
        <v>99917</v>
      </c>
      <c r="I967" s="6" t="s">
        <v>24</v>
      </c>
      <c r="J967" s="6" t="s">
        <v>2749</v>
      </c>
      <c r="K967" s="54">
        <v>0.8</v>
      </c>
      <c r="L967" s="56">
        <f t="shared" si="127"/>
        <v>99917</v>
      </c>
      <c r="M967" s="55"/>
      <c r="N967" s="8">
        <f t="shared" si="128"/>
        <v>171.946</v>
      </c>
      <c r="O967" s="8">
        <f t="shared" si="129"/>
        <v>135.90800000000002</v>
      </c>
      <c r="P967" s="8">
        <f t="shared" si="130"/>
        <v>51.417999999999999</v>
      </c>
      <c r="Q967" s="51"/>
      <c r="R967" s="8">
        <f t="shared" si="131"/>
        <v>1234.0319999999999</v>
      </c>
      <c r="S967" s="8">
        <f t="shared" si="132"/>
        <v>411.52000000000004</v>
      </c>
      <c r="T967" s="8">
        <f t="shared" si="125"/>
        <v>912.56999999999994</v>
      </c>
    </row>
    <row r="968" spans="1:20">
      <c r="A968" s="57">
        <v>28140</v>
      </c>
      <c r="B968" s="58" t="s">
        <v>2886</v>
      </c>
      <c r="C968" s="58" t="s">
        <v>2887</v>
      </c>
      <c r="D968" s="6" t="s">
        <v>2888</v>
      </c>
      <c r="E968" s="60" t="s">
        <v>2748</v>
      </c>
      <c r="F968" s="6" t="s">
        <v>30</v>
      </c>
      <c r="G968" s="6" t="s">
        <v>2889</v>
      </c>
      <c r="H968" s="56" t="s">
        <v>2890</v>
      </c>
      <c r="I968" s="6" t="s">
        <v>30</v>
      </c>
      <c r="J968" s="6" t="s">
        <v>2889</v>
      </c>
      <c r="K968" s="54">
        <v>0.91349999999999998</v>
      </c>
      <c r="L968" s="56" t="str">
        <f t="shared" si="127"/>
        <v>28140</v>
      </c>
      <c r="M968" s="55"/>
      <c r="N968" s="8">
        <f t="shared" si="128"/>
        <v>187.49209500000001</v>
      </c>
      <c r="O968" s="8">
        <f t="shared" si="129"/>
        <v>148.19551000000001</v>
      </c>
      <c r="P968" s="8">
        <f t="shared" si="130"/>
        <v>56.066960000000002</v>
      </c>
      <c r="Q968" s="51"/>
      <c r="R968" s="8">
        <f t="shared" si="131"/>
        <v>1345.6070400000001</v>
      </c>
      <c r="S968" s="8">
        <f t="shared" si="132"/>
        <v>439.8723</v>
      </c>
      <c r="T968" s="8">
        <f t="shared" si="125"/>
        <v>988.6036499999999</v>
      </c>
    </row>
    <row r="969" spans="1:20">
      <c r="A969" s="57">
        <v>99917</v>
      </c>
      <c r="B969" s="58" t="s">
        <v>2891</v>
      </c>
      <c r="C969" s="58" t="s">
        <v>2892</v>
      </c>
      <c r="D969" s="6" t="s">
        <v>442</v>
      </c>
      <c r="E969" s="6" t="s">
        <v>2748</v>
      </c>
      <c r="F969" s="6" t="s">
        <v>24</v>
      </c>
      <c r="G969" s="6" t="s">
        <v>2749</v>
      </c>
      <c r="H969" s="56">
        <v>99917</v>
      </c>
      <c r="I969" s="6" t="s">
        <v>24</v>
      </c>
      <c r="J969" s="6" t="s">
        <v>2749</v>
      </c>
      <c r="K969" s="54">
        <v>0.8</v>
      </c>
      <c r="L969" s="56">
        <f t="shared" si="127"/>
        <v>99917</v>
      </c>
      <c r="M969" s="55"/>
      <c r="N969" s="8">
        <f t="shared" si="128"/>
        <v>171.946</v>
      </c>
      <c r="O969" s="8">
        <f t="shared" si="129"/>
        <v>135.90800000000002</v>
      </c>
      <c r="P969" s="8">
        <f t="shared" si="130"/>
        <v>51.417999999999999</v>
      </c>
      <c r="Q969" s="51"/>
      <c r="R969" s="8">
        <f t="shared" si="131"/>
        <v>1234.0319999999999</v>
      </c>
      <c r="S969" s="8">
        <f t="shared" si="132"/>
        <v>411.52000000000004</v>
      </c>
      <c r="T969" s="8">
        <f t="shared" ref="T969:T1032" si="133">(K969*669.9)+376.65</f>
        <v>912.56999999999994</v>
      </c>
    </row>
    <row r="970" spans="1:20">
      <c r="A970" s="57">
        <v>28140</v>
      </c>
      <c r="B970" s="58" t="s">
        <v>2893</v>
      </c>
      <c r="C970" s="58" t="s">
        <v>2894</v>
      </c>
      <c r="D970" s="6" t="s">
        <v>1960</v>
      </c>
      <c r="E970" s="6" t="s">
        <v>2748</v>
      </c>
      <c r="F970" s="6" t="s">
        <v>30</v>
      </c>
      <c r="G970" s="6" t="s">
        <v>2889</v>
      </c>
      <c r="H970" s="56" t="s">
        <v>2890</v>
      </c>
      <c r="I970" s="6" t="s">
        <v>30</v>
      </c>
      <c r="J970" s="6" t="s">
        <v>2889</v>
      </c>
      <c r="K970" s="54">
        <v>0.91349999999999998</v>
      </c>
      <c r="L970" s="56" t="str">
        <f t="shared" si="127"/>
        <v>28140</v>
      </c>
      <c r="M970" s="55"/>
      <c r="N970" s="8">
        <f t="shared" si="128"/>
        <v>187.49209500000001</v>
      </c>
      <c r="O970" s="8">
        <f t="shared" si="129"/>
        <v>148.19551000000001</v>
      </c>
      <c r="P970" s="8">
        <f t="shared" si="130"/>
        <v>56.066960000000002</v>
      </c>
      <c r="Q970" s="51"/>
      <c r="R970" s="8">
        <f t="shared" si="131"/>
        <v>1345.6070400000001</v>
      </c>
      <c r="S970" s="8">
        <f t="shared" si="132"/>
        <v>439.8723</v>
      </c>
      <c r="T970" s="8">
        <f t="shared" si="133"/>
        <v>988.6036499999999</v>
      </c>
    </row>
    <row r="971" spans="1:20">
      <c r="A971" s="57">
        <v>99917</v>
      </c>
      <c r="B971" s="58" t="s">
        <v>2895</v>
      </c>
      <c r="C971" s="58" t="s">
        <v>2896</v>
      </c>
      <c r="D971" s="6" t="s">
        <v>450</v>
      </c>
      <c r="E971" s="6" t="s">
        <v>2748</v>
      </c>
      <c r="F971" s="6" t="s">
        <v>24</v>
      </c>
      <c r="G971" s="6" t="s">
        <v>2749</v>
      </c>
      <c r="H971" s="56">
        <v>99917</v>
      </c>
      <c r="I971" s="6" t="s">
        <v>24</v>
      </c>
      <c r="J971" s="6" t="s">
        <v>2749</v>
      </c>
      <c r="K971" s="54">
        <v>0.8</v>
      </c>
      <c r="L971" s="56">
        <f t="shared" si="127"/>
        <v>99917</v>
      </c>
      <c r="M971" s="55"/>
      <c r="N971" s="8">
        <f t="shared" si="128"/>
        <v>171.946</v>
      </c>
      <c r="O971" s="8">
        <f t="shared" si="129"/>
        <v>135.90800000000002</v>
      </c>
      <c r="P971" s="8">
        <f t="shared" si="130"/>
        <v>51.417999999999999</v>
      </c>
      <c r="Q971" s="51"/>
      <c r="R971" s="8">
        <f t="shared" si="131"/>
        <v>1234.0319999999999</v>
      </c>
      <c r="S971" s="8">
        <f t="shared" si="132"/>
        <v>411.52000000000004</v>
      </c>
      <c r="T971" s="8">
        <f t="shared" si="133"/>
        <v>912.56999999999994</v>
      </c>
    </row>
    <row r="972" spans="1:20">
      <c r="A972" s="57">
        <v>99917</v>
      </c>
      <c r="B972" s="58" t="s">
        <v>2897</v>
      </c>
      <c r="C972" s="58" t="s">
        <v>2898</v>
      </c>
      <c r="D972" s="6" t="s">
        <v>1969</v>
      </c>
      <c r="E972" s="6" t="s">
        <v>2748</v>
      </c>
      <c r="F972" s="6" t="s">
        <v>24</v>
      </c>
      <c r="G972" s="6" t="s">
        <v>2749</v>
      </c>
      <c r="H972" s="56">
        <v>99917</v>
      </c>
      <c r="I972" s="6" t="s">
        <v>24</v>
      </c>
      <c r="J972" s="6" t="s">
        <v>2749</v>
      </c>
      <c r="K972" s="54">
        <v>0.8</v>
      </c>
      <c r="L972" s="56">
        <f t="shared" si="127"/>
        <v>99917</v>
      </c>
      <c r="M972" s="55"/>
      <c r="N972" s="8">
        <f t="shared" si="128"/>
        <v>171.946</v>
      </c>
      <c r="O972" s="8">
        <f t="shared" si="129"/>
        <v>135.90800000000002</v>
      </c>
      <c r="P972" s="8">
        <f t="shared" si="130"/>
        <v>51.417999999999999</v>
      </c>
      <c r="Q972" s="51"/>
      <c r="R972" s="8">
        <f t="shared" si="131"/>
        <v>1234.0319999999999</v>
      </c>
      <c r="S972" s="8">
        <f t="shared" si="132"/>
        <v>411.52000000000004</v>
      </c>
      <c r="T972" s="8">
        <f t="shared" si="133"/>
        <v>912.56999999999994</v>
      </c>
    </row>
    <row r="973" spans="1:20">
      <c r="A973" s="57">
        <v>99917</v>
      </c>
      <c r="B973" s="58" t="s">
        <v>2899</v>
      </c>
      <c r="C973" s="58" t="s">
        <v>2900</v>
      </c>
      <c r="D973" s="6" t="s">
        <v>252</v>
      </c>
      <c r="E973" s="6" t="s">
        <v>2748</v>
      </c>
      <c r="F973" s="6" t="s">
        <v>24</v>
      </c>
      <c r="G973" s="6" t="s">
        <v>2749</v>
      </c>
      <c r="H973" s="56">
        <v>99917</v>
      </c>
      <c r="I973" s="6" t="s">
        <v>24</v>
      </c>
      <c r="J973" s="6" t="s">
        <v>2749</v>
      </c>
      <c r="K973" s="54">
        <v>0.8</v>
      </c>
      <c r="L973" s="56">
        <f t="shared" si="127"/>
        <v>99917</v>
      </c>
      <c r="M973" s="55"/>
      <c r="N973" s="8">
        <f t="shared" si="128"/>
        <v>171.946</v>
      </c>
      <c r="O973" s="8">
        <f t="shared" si="129"/>
        <v>135.90800000000002</v>
      </c>
      <c r="P973" s="8">
        <f t="shared" si="130"/>
        <v>51.417999999999999</v>
      </c>
      <c r="Q973" s="51"/>
      <c r="R973" s="8">
        <f t="shared" si="131"/>
        <v>1234.0319999999999</v>
      </c>
      <c r="S973" s="8">
        <f t="shared" si="132"/>
        <v>411.52000000000004</v>
      </c>
      <c r="T973" s="8">
        <f t="shared" si="133"/>
        <v>912.56999999999994</v>
      </c>
    </row>
    <row r="974" spans="1:20">
      <c r="A974" s="57">
        <v>99917</v>
      </c>
      <c r="B974" s="58" t="s">
        <v>2901</v>
      </c>
      <c r="C974" s="58" t="s">
        <v>2902</v>
      </c>
      <c r="D974" s="6" t="s">
        <v>255</v>
      </c>
      <c r="E974" s="6" t="s">
        <v>2748</v>
      </c>
      <c r="F974" s="6" t="s">
        <v>24</v>
      </c>
      <c r="G974" s="6" t="s">
        <v>2749</v>
      </c>
      <c r="H974" s="56">
        <v>99917</v>
      </c>
      <c r="I974" s="6" t="s">
        <v>24</v>
      </c>
      <c r="J974" s="6" t="s">
        <v>2749</v>
      </c>
      <c r="K974" s="54">
        <v>0.8</v>
      </c>
      <c r="L974" s="56">
        <f t="shared" si="127"/>
        <v>99917</v>
      </c>
      <c r="M974" s="55"/>
      <c r="N974" s="8">
        <f t="shared" si="128"/>
        <v>171.946</v>
      </c>
      <c r="O974" s="8">
        <f t="shared" si="129"/>
        <v>135.90800000000002</v>
      </c>
      <c r="P974" s="8">
        <f t="shared" si="130"/>
        <v>51.417999999999999</v>
      </c>
      <c r="Q974" s="51"/>
      <c r="R974" s="8">
        <f t="shared" si="131"/>
        <v>1234.0319999999999</v>
      </c>
      <c r="S974" s="8">
        <f t="shared" si="132"/>
        <v>411.52000000000004</v>
      </c>
      <c r="T974" s="8">
        <f t="shared" si="133"/>
        <v>912.56999999999994</v>
      </c>
    </row>
    <row r="975" spans="1:20">
      <c r="A975" s="57">
        <v>99917</v>
      </c>
      <c r="B975" s="58" t="s">
        <v>2903</v>
      </c>
      <c r="C975" s="58" t="s">
        <v>2904</v>
      </c>
      <c r="D975" s="6" t="s">
        <v>2905</v>
      </c>
      <c r="E975" s="6" t="s">
        <v>2748</v>
      </c>
      <c r="F975" s="6" t="s">
        <v>24</v>
      </c>
      <c r="G975" s="6" t="s">
        <v>2749</v>
      </c>
      <c r="H975" s="56">
        <v>99917</v>
      </c>
      <c r="I975" s="6" t="s">
        <v>24</v>
      </c>
      <c r="J975" s="6" t="s">
        <v>2749</v>
      </c>
      <c r="K975" s="54">
        <v>0.8</v>
      </c>
      <c r="L975" s="56">
        <f t="shared" si="127"/>
        <v>99917</v>
      </c>
      <c r="M975" s="55"/>
      <c r="N975" s="8">
        <f t="shared" si="128"/>
        <v>171.946</v>
      </c>
      <c r="O975" s="8">
        <f t="shared" si="129"/>
        <v>135.90800000000002</v>
      </c>
      <c r="P975" s="8">
        <f t="shared" si="130"/>
        <v>51.417999999999999</v>
      </c>
      <c r="Q975" s="51"/>
      <c r="R975" s="8">
        <f t="shared" si="131"/>
        <v>1234.0319999999999</v>
      </c>
      <c r="S975" s="8">
        <f t="shared" si="132"/>
        <v>411.52000000000004</v>
      </c>
      <c r="T975" s="8">
        <f t="shared" si="133"/>
        <v>912.56999999999994</v>
      </c>
    </row>
    <row r="976" spans="1:20">
      <c r="A976" s="57">
        <v>99917</v>
      </c>
      <c r="B976" s="58" t="s">
        <v>2906</v>
      </c>
      <c r="C976" s="58" t="s">
        <v>2907</v>
      </c>
      <c r="D976" s="6" t="s">
        <v>2908</v>
      </c>
      <c r="E976" s="6" t="s">
        <v>2748</v>
      </c>
      <c r="F976" s="6" t="s">
        <v>24</v>
      </c>
      <c r="G976" s="6" t="s">
        <v>2749</v>
      </c>
      <c r="H976" s="56">
        <v>99917</v>
      </c>
      <c r="I976" s="6" t="s">
        <v>24</v>
      </c>
      <c r="J976" s="6" t="s">
        <v>2749</v>
      </c>
      <c r="K976" s="54">
        <v>0.8</v>
      </c>
      <c r="L976" s="56">
        <f t="shared" si="127"/>
        <v>99917</v>
      </c>
      <c r="M976" s="55"/>
      <c r="N976" s="8">
        <f t="shared" si="128"/>
        <v>171.946</v>
      </c>
      <c r="O976" s="8">
        <f t="shared" si="129"/>
        <v>135.90800000000002</v>
      </c>
      <c r="P976" s="8">
        <f t="shared" si="130"/>
        <v>51.417999999999999</v>
      </c>
      <c r="Q976" s="51"/>
      <c r="R976" s="8">
        <f t="shared" si="131"/>
        <v>1234.0319999999999</v>
      </c>
      <c r="S976" s="8">
        <f t="shared" si="132"/>
        <v>411.52000000000004</v>
      </c>
      <c r="T976" s="8">
        <f t="shared" si="133"/>
        <v>912.56999999999994</v>
      </c>
    </row>
    <row r="977" spans="1:20">
      <c r="A977" s="57">
        <v>28140</v>
      </c>
      <c r="B977" s="58" t="s">
        <v>2909</v>
      </c>
      <c r="C977" s="58" t="s">
        <v>2910</v>
      </c>
      <c r="D977" s="6" t="s">
        <v>2642</v>
      </c>
      <c r="E977" s="6" t="s">
        <v>2748</v>
      </c>
      <c r="F977" s="6" t="s">
        <v>30</v>
      </c>
      <c r="G977" s="6" t="s">
        <v>2889</v>
      </c>
      <c r="H977" s="56" t="s">
        <v>2890</v>
      </c>
      <c r="I977" s="6" t="s">
        <v>30</v>
      </c>
      <c r="J977" s="6" t="s">
        <v>2889</v>
      </c>
      <c r="K977" s="54">
        <v>0.91349999999999998</v>
      </c>
      <c r="L977" s="56" t="str">
        <f t="shared" si="127"/>
        <v>28140</v>
      </c>
      <c r="M977" s="55"/>
      <c r="N977" s="8">
        <f t="shared" si="128"/>
        <v>187.49209500000001</v>
      </c>
      <c r="O977" s="8">
        <f t="shared" si="129"/>
        <v>148.19551000000001</v>
      </c>
      <c r="P977" s="8">
        <f t="shared" si="130"/>
        <v>56.066960000000002</v>
      </c>
      <c r="Q977" s="51"/>
      <c r="R977" s="8">
        <f t="shared" si="131"/>
        <v>1345.6070400000001</v>
      </c>
      <c r="S977" s="8">
        <f t="shared" si="132"/>
        <v>439.8723</v>
      </c>
      <c r="T977" s="8">
        <f t="shared" si="133"/>
        <v>988.6036499999999</v>
      </c>
    </row>
    <row r="978" spans="1:20">
      <c r="A978" s="57">
        <v>99917</v>
      </c>
      <c r="B978" s="58" t="s">
        <v>2911</v>
      </c>
      <c r="C978" s="58" t="s">
        <v>2912</v>
      </c>
      <c r="D978" s="6" t="s">
        <v>1626</v>
      </c>
      <c r="E978" s="6" t="s">
        <v>2748</v>
      </c>
      <c r="F978" s="6" t="s">
        <v>24</v>
      </c>
      <c r="G978" s="6" t="s">
        <v>2749</v>
      </c>
      <c r="H978" s="56">
        <v>99917</v>
      </c>
      <c r="I978" s="6" t="s">
        <v>24</v>
      </c>
      <c r="J978" s="6" t="s">
        <v>2749</v>
      </c>
      <c r="K978" s="54">
        <v>0.8</v>
      </c>
      <c r="L978" s="56">
        <f t="shared" si="127"/>
        <v>99917</v>
      </c>
      <c r="M978" s="55"/>
      <c r="N978" s="8">
        <f t="shared" si="128"/>
        <v>171.946</v>
      </c>
      <c r="O978" s="8">
        <f t="shared" si="129"/>
        <v>135.90800000000002</v>
      </c>
      <c r="P978" s="8">
        <f t="shared" si="130"/>
        <v>51.417999999999999</v>
      </c>
      <c r="Q978" s="51"/>
      <c r="R978" s="8">
        <f t="shared" si="131"/>
        <v>1234.0319999999999</v>
      </c>
      <c r="S978" s="8">
        <f t="shared" si="132"/>
        <v>411.52000000000004</v>
      </c>
      <c r="T978" s="8">
        <f t="shared" si="133"/>
        <v>912.56999999999994</v>
      </c>
    </row>
    <row r="979" spans="1:20">
      <c r="A979" s="57">
        <v>99917</v>
      </c>
      <c r="B979" s="58" t="s">
        <v>2913</v>
      </c>
      <c r="C979" s="58" t="s">
        <v>2914</v>
      </c>
      <c r="D979" s="6" t="s">
        <v>266</v>
      </c>
      <c r="E979" s="6" t="s">
        <v>2748</v>
      </c>
      <c r="F979" s="6" t="s">
        <v>24</v>
      </c>
      <c r="G979" s="6" t="s">
        <v>2749</v>
      </c>
      <c r="H979" s="56">
        <v>99917</v>
      </c>
      <c r="I979" s="6" t="s">
        <v>24</v>
      </c>
      <c r="J979" s="6" t="s">
        <v>2749</v>
      </c>
      <c r="K979" s="54">
        <v>0.8</v>
      </c>
      <c r="L979" s="56">
        <f t="shared" si="127"/>
        <v>99917</v>
      </c>
      <c r="M979" s="55"/>
      <c r="N979" s="8">
        <f t="shared" si="128"/>
        <v>171.946</v>
      </c>
      <c r="O979" s="8">
        <f t="shared" si="129"/>
        <v>135.90800000000002</v>
      </c>
      <c r="P979" s="8">
        <f t="shared" si="130"/>
        <v>51.417999999999999</v>
      </c>
      <c r="Q979" s="51"/>
      <c r="R979" s="8">
        <f t="shared" si="131"/>
        <v>1234.0319999999999</v>
      </c>
      <c r="S979" s="8">
        <f t="shared" si="132"/>
        <v>411.52000000000004</v>
      </c>
      <c r="T979" s="8">
        <f t="shared" si="133"/>
        <v>912.56999999999994</v>
      </c>
    </row>
    <row r="980" spans="1:20">
      <c r="A980" s="57">
        <v>99917</v>
      </c>
      <c r="B980" s="58" t="s">
        <v>2915</v>
      </c>
      <c r="C980" s="58" t="s">
        <v>2916</v>
      </c>
      <c r="D980" s="6" t="s">
        <v>2917</v>
      </c>
      <c r="E980" s="6" t="s">
        <v>2748</v>
      </c>
      <c r="F980" s="6" t="s">
        <v>24</v>
      </c>
      <c r="G980" s="6" t="s">
        <v>2749</v>
      </c>
      <c r="H980" s="56">
        <v>99917</v>
      </c>
      <c r="I980" s="6" t="s">
        <v>24</v>
      </c>
      <c r="J980" s="6" t="s">
        <v>2749</v>
      </c>
      <c r="K980" s="54">
        <v>0.8</v>
      </c>
      <c r="L980" s="56">
        <f t="shared" si="127"/>
        <v>99917</v>
      </c>
      <c r="M980" s="55"/>
      <c r="N980" s="8">
        <f t="shared" si="128"/>
        <v>171.946</v>
      </c>
      <c r="O980" s="8">
        <f t="shared" si="129"/>
        <v>135.90800000000002</v>
      </c>
      <c r="P980" s="8">
        <f t="shared" si="130"/>
        <v>51.417999999999999</v>
      </c>
      <c r="Q980" s="51"/>
      <c r="R980" s="8">
        <f t="shared" si="131"/>
        <v>1234.0319999999999</v>
      </c>
      <c r="S980" s="8">
        <f t="shared" si="132"/>
        <v>411.52000000000004</v>
      </c>
      <c r="T980" s="8">
        <f t="shared" si="133"/>
        <v>912.56999999999994</v>
      </c>
    </row>
    <row r="981" spans="1:20">
      <c r="A981" s="57">
        <v>99917</v>
      </c>
      <c r="B981" s="58" t="s">
        <v>2918</v>
      </c>
      <c r="C981" s="58" t="s">
        <v>2919</v>
      </c>
      <c r="D981" s="6" t="s">
        <v>2920</v>
      </c>
      <c r="E981" s="6" t="s">
        <v>2748</v>
      </c>
      <c r="F981" s="6" t="s">
        <v>24</v>
      </c>
      <c r="G981" s="6" t="s">
        <v>2749</v>
      </c>
      <c r="H981" s="56">
        <v>99917</v>
      </c>
      <c r="I981" s="6" t="s">
        <v>24</v>
      </c>
      <c r="J981" s="6" t="s">
        <v>2749</v>
      </c>
      <c r="K981" s="54">
        <v>0.8</v>
      </c>
      <c r="L981" s="56">
        <f t="shared" si="127"/>
        <v>99917</v>
      </c>
      <c r="M981" s="55"/>
      <c r="N981" s="8">
        <f t="shared" si="128"/>
        <v>171.946</v>
      </c>
      <c r="O981" s="8">
        <f t="shared" si="129"/>
        <v>135.90800000000002</v>
      </c>
      <c r="P981" s="8">
        <f t="shared" si="130"/>
        <v>51.417999999999999</v>
      </c>
      <c r="Q981" s="51"/>
      <c r="R981" s="8">
        <f t="shared" si="131"/>
        <v>1234.0319999999999</v>
      </c>
      <c r="S981" s="8">
        <f t="shared" si="132"/>
        <v>411.52000000000004</v>
      </c>
      <c r="T981" s="8">
        <f t="shared" si="133"/>
        <v>912.56999999999994</v>
      </c>
    </row>
    <row r="982" spans="1:20">
      <c r="A982" s="57">
        <v>99917</v>
      </c>
      <c r="B982" s="58" t="s">
        <v>2921</v>
      </c>
      <c r="C982" s="58" t="s">
        <v>2922</v>
      </c>
      <c r="D982" s="6" t="s">
        <v>2923</v>
      </c>
      <c r="E982" s="6" t="s">
        <v>2748</v>
      </c>
      <c r="F982" s="6" t="s">
        <v>24</v>
      </c>
      <c r="G982" s="6" t="s">
        <v>2749</v>
      </c>
      <c r="H982" s="56">
        <v>99917</v>
      </c>
      <c r="I982" s="6" t="s">
        <v>24</v>
      </c>
      <c r="J982" s="6" t="s">
        <v>2749</v>
      </c>
      <c r="K982" s="54">
        <v>0.8</v>
      </c>
      <c r="L982" s="56">
        <f t="shared" si="127"/>
        <v>99917</v>
      </c>
      <c r="M982" s="55"/>
      <c r="N982" s="8">
        <f t="shared" si="128"/>
        <v>171.946</v>
      </c>
      <c r="O982" s="8">
        <f t="shared" si="129"/>
        <v>135.90800000000002</v>
      </c>
      <c r="P982" s="8">
        <f t="shared" si="130"/>
        <v>51.417999999999999</v>
      </c>
      <c r="Q982" s="51"/>
      <c r="R982" s="8">
        <f t="shared" si="131"/>
        <v>1234.0319999999999</v>
      </c>
      <c r="S982" s="8">
        <f t="shared" si="132"/>
        <v>411.52000000000004</v>
      </c>
      <c r="T982" s="8">
        <f t="shared" si="133"/>
        <v>912.56999999999994</v>
      </c>
    </row>
    <row r="983" spans="1:20">
      <c r="A983" s="57">
        <v>99917</v>
      </c>
      <c r="B983" s="58" t="s">
        <v>2160</v>
      </c>
      <c r="C983" s="58" t="s">
        <v>2924</v>
      </c>
      <c r="D983" s="6" t="s">
        <v>2925</v>
      </c>
      <c r="E983" s="6" t="s">
        <v>2748</v>
      </c>
      <c r="F983" s="6" t="s">
        <v>24</v>
      </c>
      <c r="G983" s="6" t="s">
        <v>2749</v>
      </c>
      <c r="H983" s="56">
        <v>99917</v>
      </c>
      <c r="I983" s="6" t="s">
        <v>24</v>
      </c>
      <c r="J983" s="6" t="s">
        <v>2749</v>
      </c>
      <c r="K983" s="54">
        <v>0.8</v>
      </c>
      <c r="L983" s="56">
        <f t="shared" si="127"/>
        <v>99917</v>
      </c>
      <c r="M983" s="55"/>
      <c r="N983" s="8">
        <f t="shared" si="128"/>
        <v>171.946</v>
      </c>
      <c r="O983" s="8">
        <f t="shared" si="129"/>
        <v>135.90800000000002</v>
      </c>
      <c r="P983" s="8">
        <f t="shared" si="130"/>
        <v>51.417999999999999</v>
      </c>
      <c r="Q983" s="51"/>
      <c r="R983" s="8">
        <f t="shared" si="131"/>
        <v>1234.0319999999999</v>
      </c>
      <c r="S983" s="8">
        <f t="shared" si="132"/>
        <v>411.52000000000004</v>
      </c>
      <c r="T983" s="8">
        <f t="shared" si="133"/>
        <v>912.56999999999994</v>
      </c>
    </row>
    <row r="984" spans="1:20">
      <c r="A984" s="57">
        <v>99917</v>
      </c>
      <c r="B984" s="58" t="s">
        <v>2926</v>
      </c>
      <c r="C984" s="58" t="s">
        <v>2927</v>
      </c>
      <c r="D984" s="6" t="s">
        <v>2928</v>
      </c>
      <c r="E984" s="6" t="s">
        <v>2748</v>
      </c>
      <c r="F984" s="6" t="s">
        <v>24</v>
      </c>
      <c r="G984" s="6" t="s">
        <v>2749</v>
      </c>
      <c r="H984" s="56">
        <v>99917</v>
      </c>
      <c r="I984" s="6" t="s">
        <v>24</v>
      </c>
      <c r="J984" s="6" t="s">
        <v>2749</v>
      </c>
      <c r="K984" s="54">
        <v>0.8</v>
      </c>
      <c r="L984" s="56">
        <f t="shared" si="127"/>
        <v>99917</v>
      </c>
      <c r="M984" s="55"/>
      <c r="N984" s="8">
        <f t="shared" si="128"/>
        <v>171.946</v>
      </c>
      <c r="O984" s="8">
        <f t="shared" si="129"/>
        <v>135.90800000000002</v>
      </c>
      <c r="P984" s="8">
        <f t="shared" si="130"/>
        <v>51.417999999999999</v>
      </c>
      <c r="Q984" s="51"/>
      <c r="R984" s="8">
        <f t="shared" si="131"/>
        <v>1234.0319999999999</v>
      </c>
      <c r="S984" s="8">
        <f t="shared" si="132"/>
        <v>411.52000000000004</v>
      </c>
      <c r="T984" s="8">
        <f t="shared" si="133"/>
        <v>912.56999999999994</v>
      </c>
    </row>
    <row r="985" spans="1:20">
      <c r="A985" s="57">
        <v>99917</v>
      </c>
      <c r="B985" s="58" t="s">
        <v>2929</v>
      </c>
      <c r="C985" s="58" t="s">
        <v>2930</v>
      </c>
      <c r="D985" s="6" t="s">
        <v>2931</v>
      </c>
      <c r="E985" s="6" t="s">
        <v>2748</v>
      </c>
      <c r="F985" s="6" t="s">
        <v>24</v>
      </c>
      <c r="G985" s="6" t="s">
        <v>2749</v>
      </c>
      <c r="H985" s="56">
        <v>99917</v>
      </c>
      <c r="I985" s="6" t="s">
        <v>24</v>
      </c>
      <c r="J985" s="6" t="s">
        <v>2749</v>
      </c>
      <c r="K985" s="54">
        <v>0.8</v>
      </c>
      <c r="L985" s="56">
        <f t="shared" si="127"/>
        <v>99917</v>
      </c>
      <c r="M985" s="55"/>
      <c r="N985" s="8">
        <f t="shared" si="128"/>
        <v>171.946</v>
      </c>
      <c r="O985" s="8">
        <f t="shared" si="129"/>
        <v>135.90800000000002</v>
      </c>
      <c r="P985" s="8">
        <f t="shared" si="130"/>
        <v>51.417999999999999</v>
      </c>
      <c r="Q985" s="51"/>
      <c r="R985" s="8">
        <f t="shared" si="131"/>
        <v>1234.0319999999999</v>
      </c>
      <c r="S985" s="8">
        <f t="shared" si="132"/>
        <v>411.52000000000004</v>
      </c>
      <c r="T985" s="8">
        <f t="shared" si="133"/>
        <v>912.56999999999994</v>
      </c>
    </row>
    <row r="986" spans="1:20">
      <c r="A986" s="57">
        <v>45820</v>
      </c>
      <c r="B986" s="58" t="s">
        <v>2932</v>
      </c>
      <c r="C986" s="58" t="s">
        <v>2933</v>
      </c>
      <c r="D986" s="6" t="s">
        <v>2934</v>
      </c>
      <c r="E986" s="6" t="s">
        <v>2748</v>
      </c>
      <c r="F986" s="6" t="s">
        <v>30</v>
      </c>
      <c r="G986" s="6" t="s">
        <v>2865</v>
      </c>
      <c r="H986" s="56" t="s">
        <v>2866</v>
      </c>
      <c r="I986" s="6" t="s">
        <v>30</v>
      </c>
      <c r="J986" s="6" t="s">
        <v>2865</v>
      </c>
      <c r="K986" s="54">
        <v>0.86939999999999995</v>
      </c>
      <c r="L986" s="56" t="str">
        <f t="shared" si="127"/>
        <v>45820</v>
      </c>
      <c r="M986" s="55"/>
      <c r="N986" s="8">
        <f t="shared" si="128"/>
        <v>181.451718</v>
      </c>
      <c r="O986" s="8">
        <f t="shared" si="129"/>
        <v>143.421244</v>
      </c>
      <c r="P986" s="8">
        <f t="shared" si="130"/>
        <v>54.260624</v>
      </c>
      <c r="Q986" s="51"/>
      <c r="R986" s="8">
        <f t="shared" si="131"/>
        <v>1302.2549759999999</v>
      </c>
      <c r="S986" s="8">
        <f t="shared" si="132"/>
        <v>428.85612000000003</v>
      </c>
      <c r="T986" s="8">
        <f t="shared" si="133"/>
        <v>959.06105999999988</v>
      </c>
    </row>
    <row r="987" spans="1:20">
      <c r="A987" s="57">
        <v>99917</v>
      </c>
      <c r="B987" s="58" t="s">
        <v>2935</v>
      </c>
      <c r="C987" s="58" t="s">
        <v>2936</v>
      </c>
      <c r="D987" s="6" t="s">
        <v>2937</v>
      </c>
      <c r="E987" s="6" t="s">
        <v>2748</v>
      </c>
      <c r="F987" s="6" t="s">
        <v>24</v>
      </c>
      <c r="G987" s="6" t="s">
        <v>2749</v>
      </c>
      <c r="H987" s="56">
        <v>99917</v>
      </c>
      <c r="I987" s="6" t="s">
        <v>24</v>
      </c>
      <c r="J987" s="6" t="s">
        <v>2749</v>
      </c>
      <c r="K987" s="54">
        <v>0.8</v>
      </c>
      <c r="L987" s="56">
        <f t="shared" si="127"/>
        <v>99917</v>
      </c>
      <c r="M987" s="55"/>
      <c r="N987" s="8">
        <f t="shared" si="128"/>
        <v>171.946</v>
      </c>
      <c r="O987" s="8">
        <f t="shared" si="129"/>
        <v>135.90800000000002</v>
      </c>
      <c r="P987" s="8">
        <f t="shared" si="130"/>
        <v>51.417999999999999</v>
      </c>
      <c r="Q987" s="51"/>
      <c r="R987" s="8">
        <f t="shared" si="131"/>
        <v>1234.0319999999999</v>
      </c>
      <c r="S987" s="8">
        <f t="shared" si="132"/>
        <v>411.52000000000004</v>
      </c>
      <c r="T987" s="8">
        <f t="shared" si="133"/>
        <v>912.56999999999994</v>
      </c>
    </row>
    <row r="988" spans="1:20">
      <c r="A988" s="57">
        <v>99917</v>
      </c>
      <c r="B988" s="58" t="s">
        <v>2938</v>
      </c>
      <c r="C988" s="58" t="s">
        <v>2939</v>
      </c>
      <c r="D988" s="6" t="s">
        <v>2940</v>
      </c>
      <c r="E988" s="6" t="s">
        <v>2748</v>
      </c>
      <c r="F988" s="6" t="s">
        <v>24</v>
      </c>
      <c r="G988" s="6" t="s">
        <v>2749</v>
      </c>
      <c r="H988" s="56">
        <v>99917</v>
      </c>
      <c r="I988" s="6" t="s">
        <v>24</v>
      </c>
      <c r="J988" s="6" t="s">
        <v>2749</v>
      </c>
      <c r="K988" s="54">
        <v>0.8</v>
      </c>
      <c r="L988" s="56">
        <f t="shared" si="127"/>
        <v>99917</v>
      </c>
      <c r="M988" s="55"/>
      <c r="N988" s="8">
        <f t="shared" si="128"/>
        <v>171.946</v>
      </c>
      <c r="O988" s="8">
        <f t="shared" si="129"/>
        <v>135.90800000000002</v>
      </c>
      <c r="P988" s="8">
        <f t="shared" si="130"/>
        <v>51.417999999999999</v>
      </c>
      <c r="Q988" s="51"/>
      <c r="R988" s="8">
        <f t="shared" si="131"/>
        <v>1234.0319999999999</v>
      </c>
      <c r="S988" s="8">
        <f t="shared" si="132"/>
        <v>411.52000000000004</v>
      </c>
      <c r="T988" s="8">
        <f t="shared" si="133"/>
        <v>912.56999999999994</v>
      </c>
    </row>
    <row r="989" spans="1:20">
      <c r="A989" s="57">
        <v>99917</v>
      </c>
      <c r="B989" s="58" t="s">
        <v>2941</v>
      </c>
      <c r="C989" s="58" t="s">
        <v>2942</v>
      </c>
      <c r="D989" s="6" t="s">
        <v>2943</v>
      </c>
      <c r="E989" s="6" t="s">
        <v>2748</v>
      </c>
      <c r="F989" s="6" t="s">
        <v>24</v>
      </c>
      <c r="G989" s="6" t="s">
        <v>2749</v>
      </c>
      <c r="H989" s="56">
        <v>99917</v>
      </c>
      <c r="I989" s="6" t="s">
        <v>24</v>
      </c>
      <c r="J989" s="6" t="s">
        <v>2749</v>
      </c>
      <c r="K989" s="54">
        <v>0.8</v>
      </c>
      <c r="L989" s="56">
        <f t="shared" si="127"/>
        <v>99917</v>
      </c>
      <c r="M989" s="55"/>
      <c r="N989" s="8">
        <f t="shared" si="128"/>
        <v>171.946</v>
      </c>
      <c r="O989" s="8">
        <f t="shared" si="129"/>
        <v>135.90800000000002</v>
      </c>
      <c r="P989" s="8">
        <f t="shared" si="130"/>
        <v>51.417999999999999</v>
      </c>
      <c r="Q989" s="51"/>
      <c r="R989" s="8">
        <f t="shared" si="131"/>
        <v>1234.0319999999999</v>
      </c>
      <c r="S989" s="8">
        <f t="shared" si="132"/>
        <v>411.52000000000004</v>
      </c>
      <c r="T989" s="8">
        <f t="shared" si="133"/>
        <v>912.56999999999994</v>
      </c>
    </row>
    <row r="990" spans="1:20">
      <c r="A990" s="57">
        <v>99917</v>
      </c>
      <c r="B990" s="58" t="s">
        <v>2944</v>
      </c>
      <c r="C990" s="58" t="s">
        <v>2945</v>
      </c>
      <c r="D990" s="6" t="s">
        <v>485</v>
      </c>
      <c r="E990" s="6" t="s">
        <v>2748</v>
      </c>
      <c r="F990" s="6" t="s">
        <v>24</v>
      </c>
      <c r="G990" s="6" t="s">
        <v>2749</v>
      </c>
      <c r="H990" s="56">
        <v>99917</v>
      </c>
      <c r="I990" s="6" t="s">
        <v>24</v>
      </c>
      <c r="J990" s="6" t="s">
        <v>2749</v>
      </c>
      <c r="K990" s="54">
        <v>0.8</v>
      </c>
      <c r="L990" s="56">
        <f t="shared" si="127"/>
        <v>99917</v>
      </c>
      <c r="M990" s="55"/>
      <c r="N990" s="8">
        <f t="shared" si="128"/>
        <v>171.946</v>
      </c>
      <c r="O990" s="8">
        <f t="shared" si="129"/>
        <v>135.90800000000002</v>
      </c>
      <c r="P990" s="8">
        <f t="shared" si="130"/>
        <v>51.417999999999999</v>
      </c>
      <c r="Q990" s="51"/>
      <c r="R990" s="8">
        <f t="shared" si="131"/>
        <v>1234.0319999999999</v>
      </c>
      <c r="S990" s="8">
        <f t="shared" si="132"/>
        <v>411.52000000000004</v>
      </c>
      <c r="T990" s="8">
        <f t="shared" si="133"/>
        <v>912.56999999999994</v>
      </c>
    </row>
    <row r="991" spans="1:20">
      <c r="A991" s="57">
        <v>31740</v>
      </c>
      <c r="B991" s="58" t="s">
        <v>2946</v>
      </c>
      <c r="C991" s="58" t="s">
        <v>2947</v>
      </c>
      <c r="D991" s="6" t="s">
        <v>2948</v>
      </c>
      <c r="E991" s="6" t="s">
        <v>2748</v>
      </c>
      <c r="F991" s="6" t="s">
        <v>30</v>
      </c>
      <c r="G991" s="6" t="s">
        <v>2832</v>
      </c>
      <c r="H991" s="56" t="s">
        <v>2831</v>
      </c>
      <c r="I991" s="6" t="s">
        <v>30</v>
      </c>
      <c r="J991" s="6" t="s">
        <v>2832</v>
      </c>
      <c r="K991" s="54">
        <v>0.872</v>
      </c>
      <c r="L991" s="56" t="str">
        <f t="shared" si="127"/>
        <v>31740</v>
      </c>
      <c r="M991" s="55"/>
      <c r="N991" s="8">
        <f t="shared" si="128"/>
        <v>181.80784</v>
      </c>
      <c r="O991" s="8">
        <f t="shared" si="129"/>
        <v>143.70272</v>
      </c>
      <c r="P991" s="8">
        <f t="shared" si="130"/>
        <v>54.36712</v>
      </c>
      <c r="Q991" s="51"/>
      <c r="R991" s="8">
        <f t="shared" si="131"/>
        <v>1304.81088</v>
      </c>
      <c r="S991" s="8">
        <f t="shared" si="132"/>
        <v>429.50560000000002</v>
      </c>
      <c r="T991" s="8">
        <f t="shared" si="133"/>
        <v>960.80279999999993</v>
      </c>
    </row>
    <row r="992" spans="1:20">
      <c r="A992" s="57">
        <v>99917</v>
      </c>
      <c r="B992" s="58" t="s">
        <v>2949</v>
      </c>
      <c r="C992" s="58" t="s">
        <v>2950</v>
      </c>
      <c r="D992" s="6" t="s">
        <v>2951</v>
      </c>
      <c r="E992" s="6" t="s">
        <v>2748</v>
      </c>
      <c r="F992" s="6" t="s">
        <v>24</v>
      </c>
      <c r="G992" s="6" t="s">
        <v>2749</v>
      </c>
      <c r="H992" s="56">
        <v>99917</v>
      </c>
      <c r="I992" s="6" t="s">
        <v>24</v>
      </c>
      <c r="J992" s="6" t="s">
        <v>2749</v>
      </c>
      <c r="K992" s="54">
        <v>0.8</v>
      </c>
      <c r="L992" s="56">
        <f t="shared" si="127"/>
        <v>99917</v>
      </c>
      <c r="M992" s="55"/>
      <c r="N992" s="8">
        <f t="shared" si="128"/>
        <v>171.946</v>
      </c>
      <c r="O992" s="8">
        <f t="shared" si="129"/>
        <v>135.90800000000002</v>
      </c>
      <c r="P992" s="8">
        <f t="shared" si="130"/>
        <v>51.417999999999999</v>
      </c>
      <c r="Q992" s="51"/>
      <c r="R992" s="8">
        <f t="shared" si="131"/>
        <v>1234.0319999999999</v>
      </c>
      <c r="S992" s="8">
        <f t="shared" si="132"/>
        <v>411.52000000000004</v>
      </c>
      <c r="T992" s="8">
        <f t="shared" si="133"/>
        <v>912.56999999999994</v>
      </c>
    </row>
    <row r="993" spans="1:20">
      <c r="A993" s="57">
        <v>99917</v>
      </c>
      <c r="B993" s="58" t="s">
        <v>2952</v>
      </c>
      <c r="C993" s="58" t="s">
        <v>2953</v>
      </c>
      <c r="D993" s="6" t="s">
        <v>2954</v>
      </c>
      <c r="E993" s="6" t="s">
        <v>2748</v>
      </c>
      <c r="F993" s="6" t="s">
        <v>24</v>
      </c>
      <c r="G993" s="6" t="s">
        <v>2749</v>
      </c>
      <c r="H993" s="56">
        <v>99917</v>
      </c>
      <c r="I993" s="6" t="s">
        <v>24</v>
      </c>
      <c r="J993" s="6" t="s">
        <v>2749</v>
      </c>
      <c r="K993" s="54">
        <v>0.8</v>
      </c>
      <c r="L993" s="56">
        <f t="shared" si="127"/>
        <v>99917</v>
      </c>
      <c r="M993" s="55"/>
      <c r="N993" s="8">
        <f t="shared" si="128"/>
        <v>171.946</v>
      </c>
      <c r="O993" s="8">
        <f t="shared" si="129"/>
        <v>135.90800000000002</v>
      </c>
      <c r="P993" s="8">
        <f t="shared" si="130"/>
        <v>51.417999999999999</v>
      </c>
      <c r="Q993" s="51"/>
      <c r="R993" s="8">
        <f t="shared" si="131"/>
        <v>1234.0319999999999</v>
      </c>
      <c r="S993" s="8">
        <f t="shared" si="132"/>
        <v>411.52000000000004</v>
      </c>
      <c r="T993" s="8">
        <f t="shared" si="133"/>
        <v>912.56999999999994</v>
      </c>
    </row>
    <row r="994" spans="1:20">
      <c r="A994" s="57">
        <v>99917</v>
      </c>
      <c r="B994" s="58" t="s">
        <v>2955</v>
      </c>
      <c r="C994" s="58" t="s">
        <v>2956</v>
      </c>
      <c r="D994" s="6" t="s">
        <v>2957</v>
      </c>
      <c r="E994" s="6" t="s">
        <v>2748</v>
      </c>
      <c r="F994" s="6" t="s">
        <v>24</v>
      </c>
      <c r="G994" s="6" t="s">
        <v>2749</v>
      </c>
      <c r="H994" s="56">
        <v>99917</v>
      </c>
      <c r="I994" s="6" t="s">
        <v>24</v>
      </c>
      <c r="J994" s="6" t="s">
        <v>2749</v>
      </c>
      <c r="K994" s="54">
        <v>0.8</v>
      </c>
      <c r="L994" s="56">
        <f t="shared" si="127"/>
        <v>99917</v>
      </c>
      <c r="M994" s="55"/>
      <c r="N994" s="8">
        <f t="shared" si="128"/>
        <v>171.946</v>
      </c>
      <c r="O994" s="8">
        <f t="shared" si="129"/>
        <v>135.90800000000002</v>
      </c>
      <c r="P994" s="8">
        <f t="shared" si="130"/>
        <v>51.417999999999999</v>
      </c>
      <c r="Q994" s="51"/>
      <c r="R994" s="8">
        <f t="shared" si="131"/>
        <v>1234.0319999999999</v>
      </c>
      <c r="S994" s="8">
        <f t="shared" si="132"/>
        <v>411.52000000000004</v>
      </c>
      <c r="T994" s="8">
        <f t="shared" si="133"/>
        <v>912.56999999999994</v>
      </c>
    </row>
    <row r="995" spans="1:20">
      <c r="A995" s="57">
        <v>99917</v>
      </c>
      <c r="B995" s="58" t="s">
        <v>2958</v>
      </c>
      <c r="C995" s="58" t="s">
        <v>2959</v>
      </c>
      <c r="D995" s="6" t="s">
        <v>2960</v>
      </c>
      <c r="E995" s="6" t="s">
        <v>2748</v>
      </c>
      <c r="F995" s="6" t="s">
        <v>24</v>
      </c>
      <c r="G995" s="6" t="s">
        <v>2749</v>
      </c>
      <c r="H995" s="56">
        <v>99917</v>
      </c>
      <c r="I995" s="6" t="s">
        <v>24</v>
      </c>
      <c r="J995" s="6" t="s">
        <v>2749</v>
      </c>
      <c r="K995" s="54">
        <v>0.8</v>
      </c>
      <c r="L995" s="56">
        <f t="shared" si="127"/>
        <v>99917</v>
      </c>
      <c r="M995" s="55"/>
      <c r="N995" s="8">
        <f t="shared" si="128"/>
        <v>171.946</v>
      </c>
      <c r="O995" s="8">
        <f t="shared" si="129"/>
        <v>135.90800000000002</v>
      </c>
      <c r="P995" s="8">
        <f t="shared" si="130"/>
        <v>51.417999999999999</v>
      </c>
      <c r="Q995" s="51"/>
      <c r="R995" s="8">
        <f t="shared" si="131"/>
        <v>1234.0319999999999</v>
      </c>
      <c r="S995" s="8">
        <f t="shared" si="132"/>
        <v>411.52000000000004</v>
      </c>
      <c r="T995" s="8">
        <f t="shared" si="133"/>
        <v>912.56999999999994</v>
      </c>
    </row>
    <row r="996" spans="1:20">
      <c r="A996" s="57">
        <v>99917</v>
      </c>
      <c r="B996" s="58" t="s">
        <v>2961</v>
      </c>
      <c r="C996" s="58" t="s">
        <v>2962</v>
      </c>
      <c r="D996" s="6" t="s">
        <v>2963</v>
      </c>
      <c r="E996" s="6" t="s">
        <v>2748</v>
      </c>
      <c r="F996" s="6" t="s">
        <v>24</v>
      </c>
      <c r="G996" s="6" t="s">
        <v>2749</v>
      </c>
      <c r="H996" s="56">
        <v>99917</v>
      </c>
      <c r="I996" s="6" t="s">
        <v>24</v>
      </c>
      <c r="J996" s="6" t="s">
        <v>2749</v>
      </c>
      <c r="K996" s="54">
        <v>0.8</v>
      </c>
      <c r="L996" s="56">
        <f t="shared" si="127"/>
        <v>99917</v>
      </c>
      <c r="M996" s="55"/>
      <c r="N996" s="8">
        <f t="shared" si="128"/>
        <v>171.946</v>
      </c>
      <c r="O996" s="8">
        <f t="shared" si="129"/>
        <v>135.90800000000002</v>
      </c>
      <c r="P996" s="8">
        <f t="shared" si="130"/>
        <v>51.417999999999999</v>
      </c>
      <c r="Q996" s="51"/>
      <c r="R996" s="8">
        <f t="shared" si="131"/>
        <v>1234.0319999999999</v>
      </c>
      <c r="S996" s="8">
        <f t="shared" si="132"/>
        <v>411.52000000000004</v>
      </c>
      <c r="T996" s="8">
        <f t="shared" si="133"/>
        <v>912.56999999999994</v>
      </c>
    </row>
    <row r="997" spans="1:20">
      <c r="A997" s="57">
        <v>31740</v>
      </c>
      <c r="B997" s="58" t="s">
        <v>2964</v>
      </c>
      <c r="C997" s="58" t="s">
        <v>2965</v>
      </c>
      <c r="D997" s="6" t="s">
        <v>2966</v>
      </c>
      <c r="E997" s="6" t="s">
        <v>2748</v>
      </c>
      <c r="F997" s="6" t="s">
        <v>30</v>
      </c>
      <c r="G997" s="6" t="s">
        <v>2832</v>
      </c>
      <c r="H997" s="56" t="s">
        <v>2831</v>
      </c>
      <c r="I997" s="6" t="s">
        <v>30</v>
      </c>
      <c r="J997" s="6" t="s">
        <v>2832</v>
      </c>
      <c r="K997" s="54">
        <v>0.872</v>
      </c>
      <c r="L997" s="56" t="str">
        <f t="shared" ref="L997:L1021" si="134">H997</f>
        <v>31740</v>
      </c>
      <c r="M997" s="55"/>
      <c r="N997" s="8">
        <f t="shared" si="128"/>
        <v>181.80784</v>
      </c>
      <c r="O997" s="8">
        <f t="shared" si="129"/>
        <v>143.70272</v>
      </c>
      <c r="P997" s="8">
        <f t="shared" si="130"/>
        <v>54.36712</v>
      </c>
      <c r="Q997" s="51"/>
      <c r="R997" s="8">
        <f t="shared" si="131"/>
        <v>1304.81088</v>
      </c>
      <c r="S997" s="8">
        <f t="shared" si="132"/>
        <v>429.50560000000002</v>
      </c>
      <c r="T997" s="8">
        <f t="shared" si="133"/>
        <v>960.80279999999993</v>
      </c>
    </row>
    <row r="998" spans="1:20">
      <c r="A998" s="57">
        <v>99917</v>
      </c>
      <c r="B998" s="58" t="s">
        <v>2967</v>
      </c>
      <c r="C998" s="58" t="s">
        <v>2968</v>
      </c>
      <c r="D998" s="6" t="s">
        <v>2969</v>
      </c>
      <c r="E998" s="6" t="s">
        <v>2748</v>
      </c>
      <c r="F998" s="6" t="s">
        <v>24</v>
      </c>
      <c r="G998" s="6" t="s">
        <v>2749</v>
      </c>
      <c r="H998" s="56">
        <v>99917</v>
      </c>
      <c r="I998" s="6" t="s">
        <v>24</v>
      </c>
      <c r="J998" s="6" t="s">
        <v>2749</v>
      </c>
      <c r="K998" s="54">
        <v>0.8</v>
      </c>
      <c r="L998" s="56">
        <f t="shared" si="134"/>
        <v>99917</v>
      </c>
      <c r="M998" s="55"/>
      <c r="N998" s="8">
        <f t="shared" si="128"/>
        <v>171.946</v>
      </c>
      <c r="O998" s="8">
        <f t="shared" si="129"/>
        <v>135.90800000000002</v>
      </c>
      <c r="P998" s="8">
        <f t="shared" si="130"/>
        <v>51.417999999999999</v>
      </c>
      <c r="Q998" s="51"/>
      <c r="R998" s="8">
        <f t="shared" si="131"/>
        <v>1234.0319999999999</v>
      </c>
      <c r="S998" s="8">
        <f t="shared" si="132"/>
        <v>411.52000000000004</v>
      </c>
      <c r="T998" s="8">
        <f t="shared" si="133"/>
        <v>912.56999999999994</v>
      </c>
    </row>
    <row r="999" spans="1:20">
      <c r="A999" s="57">
        <v>99917</v>
      </c>
      <c r="B999" s="58" t="s">
        <v>911</v>
      </c>
      <c r="C999" s="58" t="s">
        <v>2970</v>
      </c>
      <c r="D999" s="6" t="s">
        <v>2689</v>
      </c>
      <c r="E999" s="6" t="s">
        <v>2748</v>
      </c>
      <c r="F999" s="6" t="s">
        <v>24</v>
      </c>
      <c r="G999" s="6" t="s">
        <v>2749</v>
      </c>
      <c r="H999" s="56">
        <v>99917</v>
      </c>
      <c r="I999" s="6" t="s">
        <v>24</v>
      </c>
      <c r="J999" s="6" t="s">
        <v>2749</v>
      </c>
      <c r="K999" s="54">
        <v>0.8</v>
      </c>
      <c r="L999" s="56">
        <f t="shared" si="134"/>
        <v>99917</v>
      </c>
      <c r="M999" s="55"/>
      <c r="N999" s="8">
        <f t="shared" si="128"/>
        <v>171.946</v>
      </c>
      <c r="O999" s="8">
        <f t="shared" si="129"/>
        <v>135.90800000000002</v>
      </c>
      <c r="P999" s="8">
        <f t="shared" si="130"/>
        <v>51.417999999999999</v>
      </c>
      <c r="Q999" s="51"/>
      <c r="R999" s="8">
        <f t="shared" si="131"/>
        <v>1234.0319999999999</v>
      </c>
      <c r="S999" s="8">
        <f t="shared" si="132"/>
        <v>411.52000000000004</v>
      </c>
      <c r="T999" s="8">
        <f t="shared" si="133"/>
        <v>912.56999999999994</v>
      </c>
    </row>
    <row r="1000" spans="1:20">
      <c r="A1000" s="57">
        <v>99917</v>
      </c>
      <c r="B1000" s="58" t="s">
        <v>2971</v>
      </c>
      <c r="C1000" s="58" t="s">
        <v>2972</v>
      </c>
      <c r="D1000" s="6" t="s">
        <v>284</v>
      </c>
      <c r="E1000" s="6" t="s">
        <v>2748</v>
      </c>
      <c r="F1000" s="6" t="s">
        <v>24</v>
      </c>
      <c r="G1000" s="6" t="s">
        <v>2749</v>
      </c>
      <c r="H1000" s="56">
        <v>99917</v>
      </c>
      <c r="I1000" s="6" t="s">
        <v>24</v>
      </c>
      <c r="J1000" s="6" t="s">
        <v>2749</v>
      </c>
      <c r="K1000" s="54">
        <v>0.8</v>
      </c>
      <c r="L1000" s="56">
        <f t="shared" si="134"/>
        <v>99917</v>
      </c>
      <c r="M1000" s="55"/>
      <c r="N1000" s="8">
        <f t="shared" si="128"/>
        <v>171.946</v>
      </c>
      <c r="O1000" s="8">
        <f t="shared" si="129"/>
        <v>135.90800000000002</v>
      </c>
      <c r="P1000" s="8">
        <f t="shared" si="130"/>
        <v>51.417999999999999</v>
      </c>
      <c r="Q1000" s="51"/>
      <c r="R1000" s="8">
        <f t="shared" si="131"/>
        <v>1234.0319999999999</v>
      </c>
      <c r="S1000" s="8">
        <f t="shared" si="132"/>
        <v>411.52000000000004</v>
      </c>
      <c r="T1000" s="8">
        <f t="shared" si="133"/>
        <v>912.56999999999994</v>
      </c>
    </row>
    <row r="1001" spans="1:20">
      <c r="A1001" s="57">
        <v>99917</v>
      </c>
      <c r="B1001" s="58" t="s">
        <v>2973</v>
      </c>
      <c r="C1001" s="58" t="s">
        <v>2974</v>
      </c>
      <c r="D1001" s="6" t="s">
        <v>507</v>
      </c>
      <c r="E1001" s="6" t="s">
        <v>2748</v>
      </c>
      <c r="F1001" s="6" t="s">
        <v>24</v>
      </c>
      <c r="G1001" s="6" t="s">
        <v>2749</v>
      </c>
      <c r="H1001" s="56">
        <v>99917</v>
      </c>
      <c r="I1001" s="6" t="s">
        <v>24</v>
      </c>
      <c r="J1001" s="6" t="s">
        <v>2749</v>
      </c>
      <c r="K1001" s="54">
        <v>0.8</v>
      </c>
      <c r="L1001" s="56">
        <f t="shared" si="134"/>
        <v>99917</v>
      </c>
      <c r="M1001" s="55"/>
      <c r="N1001" s="8">
        <f t="shared" si="128"/>
        <v>171.946</v>
      </c>
      <c r="O1001" s="8">
        <f t="shared" si="129"/>
        <v>135.90800000000002</v>
      </c>
      <c r="P1001" s="8">
        <f t="shared" si="130"/>
        <v>51.417999999999999</v>
      </c>
      <c r="Q1001" s="51"/>
      <c r="R1001" s="8">
        <f t="shared" si="131"/>
        <v>1234.0319999999999</v>
      </c>
      <c r="S1001" s="8">
        <f t="shared" si="132"/>
        <v>411.52000000000004</v>
      </c>
      <c r="T1001" s="8">
        <f t="shared" si="133"/>
        <v>912.56999999999994</v>
      </c>
    </row>
    <row r="1002" spans="1:20">
      <c r="A1002" s="57">
        <v>99917</v>
      </c>
      <c r="B1002" s="58" t="s">
        <v>2975</v>
      </c>
      <c r="C1002" s="58" t="s">
        <v>2976</v>
      </c>
      <c r="D1002" s="6" t="s">
        <v>510</v>
      </c>
      <c r="E1002" s="6" t="s">
        <v>2748</v>
      </c>
      <c r="F1002" s="6" t="s">
        <v>24</v>
      </c>
      <c r="G1002" s="6" t="s">
        <v>2749</v>
      </c>
      <c r="H1002" s="56">
        <v>99917</v>
      </c>
      <c r="I1002" s="6" t="s">
        <v>24</v>
      </c>
      <c r="J1002" s="6" t="s">
        <v>2749</v>
      </c>
      <c r="K1002" s="54">
        <v>0.8</v>
      </c>
      <c r="L1002" s="56">
        <f t="shared" si="134"/>
        <v>99917</v>
      </c>
      <c r="M1002" s="55"/>
      <c r="N1002" s="8">
        <f t="shared" si="128"/>
        <v>171.946</v>
      </c>
      <c r="O1002" s="8">
        <f t="shared" si="129"/>
        <v>135.90800000000002</v>
      </c>
      <c r="P1002" s="8">
        <f t="shared" si="130"/>
        <v>51.417999999999999</v>
      </c>
      <c r="Q1002" s="51"/>
      <c r="R1002" s="8">
        <f t="shared" si="131"/>
        <v>1234.0319999999999</v>
      </c>
      <c r="S1002" s="8">
        <f t="shared" si="132"/>
        <v>411.52000000000004</v>
      </c>
      <c r="T1002" s="8">
        <f t="shared" si="133"/>
        <v>912.56999999999994</v>
      </c>
    </row>
    <row r="1003" spans="1:20">
      <c r="A1003" s="57">
        <v>48620</v>
      </c>
      <c r="B1003" s="58" t="s">
        <v>2977</v>
      </c>
      <c r="C1003" s="58" t="s">
        <v>2978</v>
      </c>
      <c r="D1003" s="6" t="s">
        <v>1024</v>
      </c>
      <c r="E1003" s="6" t="s">
        <v>2748</v>
      </c>
      <c r="F1003" s="6" t="s">
        <v>30</v>
      </c>
      <c r="G1003" s="6" t="s">
        <v>2768</v>
      </c>
      <c r="H1003" s="56" t="s">
        <v>2769</v>
      </c>
      <c r="I1003" s="6" t="s">
        <v>30</v>
      </c>
      <c r="J1003" s="6" t="s">
        <v>2768</v>
      </c>
      <c r="K1003" s="54">
        <v>0.85299999999999998</v>
      </c>
      <c r="L1003" s="56" t="str">
        <f t="shared" si="134"/>
        <v>48620</v>
      </c>
      <c r="M1003" s="55"/>
      <c r="N1003" s="8">
        <f t="shared" si="128"/>
        <v>179.20541</v>
      </c>
      <c r="O1003" s="8">
        <f t="shared" si="129"/>
        <v>141.64578</v>
      </c>
      <c r="P1003" s="8">
        <f t="shared" si="130"/>
        <v>53.588879999999996</v>
      </c>
      <c r="Q1003" s="51"/>
      <c r="R1003" s="8">
        <f t="shared" si="131"/>
        <v>1286.13312</v>
      </c>
      <c r="S1003" s="8">
        <f t="shared" si="132"/>
        <v>424.75940000000003</v>
      </c>
      <c r="T1003" s="8">
        <f t="shared" si="133"/>
        <v>948.07469999999989</v>
      </c>
    </row>
    <row r="1004" spans="1:20">
      <c r="A1004" s="57">
        <v>99917</v>
      </c>
      <c r="B1004" s="58" t="s">
        <v>2979</v>
      </c>
      <c r="C1004" s="58" t="s">
        <v>2980</v>
      </c>
      <c r="D1004" s="6" t="s">
        <v>2981</v>
      </c>
      <c r="E1004" s="6" t="s">
        <v>2748</v>
      </c>
      <c r="F1004" s="6" t="s">
        <v>24</v>
      </c>
      <c r="G1004" s="6" t="s">
        <v>2749</v>
      </c>
      <c r="H1004" s="56">
        <v>99917</v>
      </c>
      <c r="I1004" s="6" t="s">
        <v>24</v>
      </c>
      <c r="J1004" s="6" t="s">
        <v>2749</v>
      </c>
      <c r="K1004" s="54">
        <v>0.8</v>
      </c>
      <c r="L1004" s="56">
        <f t="shared" si="134"/>
        <v>99917</v>
      </c>
      <c r="M1004" s="55"/>
      <c r="N1004" s="8">
        <f t="shared" si="128"/>
        <v>171.946</v>
      </c>
      <c r="O1004" s="8">
        <f t="shared" si="129"/>
        <v>135.90800000000002</v>
      </c>
      <c r="P1004" s="8">
        <f t="shared" si="130"/>
        <v>51.417999999999999</v>
      </c>
      <c r="Q1004" s="51"/>
      <c r="R1004" s="8">
        <f t="shared" si="131"/>
        <v>1234.0319999999999</v>
      </c>
      <c r="S1004" s="8">
        <f t="shared" si="132"/>
        <v>411.52000000000004</v>
      </c>
      <c r="T1004" s="8">
        <f t="shared" si="133"/>
        <v>912.56999999999994</v>
      </c>
    </row>
    <row r="1005" spans="1:20">
      <c r="A1005" s="57">
        <v>45820</v>
      </c>
      <c r="B1005" s="58" t="s">
        <v>2982</v>
      </c>
      <c r="C1005" s="58" t="s">
        <v>2983</v>
      </c>
      <c r="D1005" s="6" t="s">
        <v>2984</v>
      </c>
      <c r="E1005" s="6" t="s">
        <v>2748</v>
      </c>
      <c r="F1005" s="6" t="s">
        <v>30</v>
      </c>
      <c r="G1005" s="6" t="s">
        <v>2865</v>
      </c>
      <c r="H1005" s="56" t="s">
        <v>2866</v>
      </c>
      <c r="I1005" s="6" t="s">
        <v>30</v>
      </c>
      <c r="J1005" s="6" t="s">
        <v>2865</v>
      </c>
      <c r="K1005" s="54">
        <v>0.86939999999999995</v>
      </c>
      <c r="L1005" s="56" t="str">
        <f t="shared" si="134"/>
        <v>45820</v>
      </c>
      <c r="M1005" s="55"/>
      <c r="N1005" s="8">
        <f t="shared" si="128"/>
        <v>181.451718</v>
      </c>
      <c r="O1005" s="8">
        <f t="shared" si="129"/>
        <v>143.421244</v>
      </c>
      <c r="P1005" s="8">
        <f t="shared" si="130"/>
        <v>54.260624</v>
      </c>
      <c r="Q1005" s="51"/>
      <c r="R1005" s="8">
        <f t="shared" si="131"/>
        <v>1302.2549759999999</v>
      </c>
      <c r="S1005" s="8">
        <f t="shared" si="132"/>
        <v>428.85612000000003</v>
      </c>
      <c r="T1005" s="8">
        <f t="shared" si="133"/>
        <v>959.06105999999988</v>
      </c>
    </row>
    <row r="1006" spans="1:20">
      <c r="A1006" s="57">
        <v>99917</v>
      </c>
      <c r="B1006" s="58" t="s">
        <v>2985</v>
      </c>
      <c r="C1006" s="58" t="s">
        <v>2986</v>
      </c>
      <c r="D1006" s="6" t="s">
        <v>2987</v>
      </c>
      <c r="E1006" s="6" t="s">
        <v>2748</v>
      </c>
      <c r="F1006" s="6" t="s">
        <v>24</v>
      </c>
      <c r="G1006" s="6" t="s">
        <v>2749</v>
      </c>
      <c r="H1006" s="56">
        <v>99917</v>
      </c>
      <c r="I1006" s="6" t="s">
        <v>24</v>
      </c>
      <c r="J1006" s="6" t="s">
        <v>2749</v>
      </c>
      <c r="K1006" s="54">
        <v>0.8</v>
      </c>
      <c r="L1006" s="56">
        <f t="shared" si="134"/>
        <v>99917</v>
      </c>
      <c r="M1006" s="55"/>
      <c r="N1006" s="8">
        <f t="shared" si="128"/>
        <v>171.946</v>
      </c>
      <c r="O1006" s="8">
        <f t="shared" si="129"/>
        <v>135.90800000000002</v>
      </c>
      <c r="P1006" s="8">
        <f t="shared" si="130"/>
        <v>51.417999999999999</v>
      </c>
      <c r="Q1006" s="51"/>
      <c r="R1006" s="8">
        <f t="shared" si="131"/>
        <v>1234.0319999999999</v>
      </c>
      <c r="S1006" s="8">
        <f t="shared" si="132"/>
        <v>411.52000000000004</v>
      </c>
      <c r="T1006" s="8">
        <f t="shared" si="133"/>
        <v>912.56999999999994</v>
      </c>
    </row>
    <row r="1007" spans="1:20">
      <c r="A1007" s="57">
        <v>99917</v>
      </c>
      <c r="B1007" s="58" t="s">
        <v>2988</v>
      </c>
      <c r="C1007" s="58" t="s">
        <v>2989</v>
      </c>
      <c r="D1007" s="6" t="s">
        <v>2990</v>
      </c>
      <c r="E1007" s="6" t="s">
        <v>2748</v>
      </c>
      <c r="F1007" s="6" t="s">
        <v>24</v>
      </c>
      <c r="G1007" s="6" t="s">
        <v>2749</v>
      </c>
      <c r="H1007" s="56">
        <v>99917</v>
      </c>
      <c r="I1007" s="6" t="s">
        <v>24</v>
      </c>
      <c r="J1007" s="6" t="s">
        <v>2749</v>
      </c>
      <c r="K1007" s="54">
        <v>0.8</v>
      </c>
      <c r="L1007" s="56">
        <f t="shared" si="134"/>
        <v>99917</v>
      </c>
      <c r="M1007" s="55"/>
      <c r="N1007" s="8">
        <f t="shared" si="128"/>
        <v>171.946</v>
      </c>
      <c r="O1007" s="8">
        <f t="shared" si="129"/>
        <v>135.90800000000002</v>
      </c>
      <c r="P1007" s="8">
        <f t="shared" si="130"/>
        <v>51.417999999999999</v>
      </c>
      <c r="Q1007" s="51"/>
      <c r="R1007" s="8">
        <f t="shared" si="131"/>
        <v>1234.0319999999999</v>
      </c>
      <c r="S1007" s="8">
        <f t="shared" si="132"/>
        <v>411.52000000000004</v>
      </c>
      <c r="T1007" s="8">
        <f t="shared" si="133"/>
        <v>912.56999999999994</v>
      </c>
    </row>
    <row r="1008" spans="1:20">
      <c r="A1008" s="57">
        <v>99917</v>
      </c>
      <c r="B1008" s="58" t="s">
        <v>2991</v>
      </c>
      <c r="C1008" s="58" t="s">
        <v>2992</v>
      </c>
      <c r="D1008" s="6" t="s">
        <v>2993</v>
      </c>
      <c r="E1008" s="6" t="s">
        <v>2748</v>
      </c>
      <c r="F1008" s="6" t="s">
        <v>24</v>
      </c>
      <c r="G1008" s="6" t="s">
        <v>2749</v>
      </c>
      <c r="H1008" s="56">
        <v>99917</v>
      </c>
      <c r="I1008" s="6" t="s">
        <v>24</v>
      </c>
      <c r="J1008" s="6" t="s">
        <v>2749</v>
      </c>
      <c r="K1008" s="54">
        <v>0.8</v>
      </c>
      <c r="L1008" s="56">
        <f t="shared" si="134"/>
        <v>99917</v>
      </c>
      <c r="M1008" s="55"/>
      <c r="N1008" s="8">
        <f t="shared" si="128"/>
        <v>171.946</v>
      </c>
      <c r="O1008" s="8">
        <f t="shared" si="129"/>
        <v>135.90800000000002</v>
      </c>
      <c r="P1008" s="8">
        <f t="shared" si="130"/>
        <v>51.417999999999999</v>
      </c>
      <c r="Q1008" s="51"/>
      <c r="R1008" s="8">
        <f t="shared" si="131"/>
        <v>1234.0319999999999</v>
      </c>
      <c r="S1008" s="8">
        <f t="shared" si="132"/>
        <v>411.52000000000004</v>
      </c>
      <c r="T1008" s="8">
        <f t="shared" si="133"/>
        <v>912.56999999999994</v>
      </c>
    </row>
    <row r="1009" spans="1:20">
      <c r="A1009" s="57">
        <v>99917</v>
      </c>
      <c r="B1009" s="58" t="s">
        <v>2994</v>
      </c>
      <c r="C1009" s="58" t="s">
        <v>2995</v>
      </c>
      <c r="D1009" s="6" t="s">
        <v>2996</v>
      </c>
      <c r="E1009" s="6" t="s">
        <v>2748</v>
      </c>
      <c r="F1009" s="6" t="s">
        <v>24</v>
      </c>
      <c r="G1009" s="6" t="s">
        <v>2749</v>
      </c>
      <c r="H1009" s="56">
        <v>99917</v>
      </c>
      <c r="I1009" s="6" t="s">
        <v>24</v>
      </c>
      <c r="J1009" s="6" t="s">
        <v>2749</v>
      </c>
      <c r="K1009" s="54">
        <v>0.8</v>
      </c>
      <c r="L1009" s="56">
        <f t="shared" si="134"/>
        <v>99917</v>
      </c>
      <c r="M1009" s="55"/>
      <c r="N1009" s="8">
        <f t="shared" si="128"/>
        <v>171.946</v>
      </c>
      <c r="O1009" s="8">
        <f t="shared" si="129"/>
        <v>135.90800000000002</v>
      </c>
      <c r="P1009" s="8">
        <f t="shared" si="130"/>
        <v>51.417999999999999</v>
      </c>
      <c r="Q1009" s="51"/>
      <c r="R1009" s="8">
        <f t="shared" si="131"/>
        <v>1234.0319999999999</v>
      </c>
      <c r="S1009" s="8">
        <f t="shared" si="132"/>
        <v>411.52000000000004</v>
      </c>
      <c r="T1009" s="8">
        <f t="shared" si="133"/>
        <v>912.56999999999994</v>
      </c>
    </row>
    <row r="1010" spans="1:20">
      <c r="A1010" s="57">
        <v>99917</v>
      </c>
      <c r="B1010" s="58" t="s">
        <v>2997</v>
      </c>
      <c r="C1010" s="58" t="s">
        <v>2998</v>
      </c>
      <c r="D1010" s="6" t="s">
        <v>2999</v>
      </c>
      <c r="E1010" s="6" t="s">
        <v>2748</v>
      </c>
      <c r="F1010" s="6" t="s">
        <v>24</v>
      </c>
      <c r="G1010" s="6" t="s">
        <v>2749</v>
      </c>
      <c r="H1010" s="56">
        <v>99917</v>
      </c>
      <c r="I1010" s="6" t="s">
        <v>24</v>
      </c>
      <c r="J1010" s="6" t="s">
        <v>2749</v>
      </c>
      <c r="K1010" s="54">
        <v>0.8</v>
      </c>
      <c r="L1010" s="56">
        <f t="shared" si="134"/>
        <v>99917</v>
      </c>
      <c r="M1010" s="55"/>
      <c r="N1010" s="8">
        <f t="shared" si="128"/>
        <v>171.946</v>
      </c>
      <c r="O1010" s="8">
        <f t="shared" si="129"/>
        <v>135.90800000000002</v>
      </c>
      <c r="P1010" s="8">
        <f t="shared" si="130"/>
        <v>51.417999999999999</v>
      </c>
      <c r="Q1010" s="51"/>
      <c r="R1010" s="8">
        <f t="shared" si="131"/>
        <v>1234.0319999999999</v>
      </c>
      <c r="S1010" s="8">
        <f t="shared" si="132"/>
        <v>411.52000000000004</v>
      </c>
      <c r="T1010" s="8">
        <f t="shared" si="133"/>
        <v>912.56999999999994</v>
      </c>
    </row>
    <row r="1011" spans="1:20">
      <c r="A1011" s="57">
        <v>99917</v>
      </c>
      <c r="B1011" s="58" t="s">
        <v>3000</v>
      </c>
      <c r="C1011" s="58" t="s">
        <v>3001</v>
      </c>
      <c r="D1011" s="6" t="s">
        <v>3002</v>
      </c>
      <c r="E1011" s="6" t="s">
        <v>2748</v>
      </c>
      <c r="F1011" s="6" t="s">
        <v>24</v>
      </c>
      <c r="G1011" s="6" t="s">
        <v>2749</v>
      </c>
      <c r="H1011" s="56">
        <v>99917</v>
      </c>
      <c r="I1011" s="6" t="s">
        <v>24</v>
      </c>
      <c r="J1011" s="6" t="s">
        <v>2749</v>
      </c>
      <c r="K1011" s="54">
        <v>0.8</v>
      </c>
      <c r="L1011" s="56">
        <f t="shared" si="134"/>
        <v>99917</v>
      </c>
      <c r="M1011" s="55"/>
      <c r="N1011" s="8">
        <f t="shared" si="128"/>
        <v>171.946</v>
      </c>
      <c r="O1011" s="8">
        <f t="shared" si="129"/>
        <v>135.90800000000002</v>
      </c>
      <c r="P1011" s="8">
        <f t="shared" si="130"/>
        <v>51.417999999999999</v>
      </c>
      <c r="Q1011" s="51"/>
      <c r="R1011" s="8">
        <f t="shared" si="131"/>
        <v>1234.0319999999999</v>
      </c>
      <c r="S1011" s="8">
        <f t="shared" si="132"/>
        <v>411.52000000000004</v>
      </c>
      <c r="T1011" s="8">
        <f t="shared" si="133"/>
        <v>912.56999999999994</v>
      </c>
    </row>
    <row r="1012" spans="1:20">
      <c r="A1012" s="57">
        <v>48620</v>
      </c>
      <c r="B1012" s="58" t="s">
        <v>3003</v>
      </c>
      <c r="C1012" s="58" t="s">
        <v>3004</v>
      </c>
      <c r="D1012" s="6" t="s">
        <v>3005</v>
      </c>
      <c r="E1012" s="6" t="s">
        <v>2748</v>
      </c>
      <c r="F1012" s="6" t="s">
        <v>30</v>
      </c>
      <c r="G1012" s="6" t="s">
        <v>2768</v>
      </c>
      <c r="H1012" s="56" t="s">
        <v>2769</v>
      </c>
      <c r="I1012" s="6" t="s">
        <v>30</v>
      </c>
      <c r="J1012" s="6" t="s">
        <v>2768</v>
      </c>
      <c r="K1012" s="54">
        <v>0.85299999999999998</v>
      </c>
      <c r="L1012" s="56" t="str">
        <f t="shared" si="134"/>
        <v>48620</v>
      </c>
      <c r="M1012" s="55"/>
      <c r="N1012" s="8">
        <f t="shared" si="128"/>
        <v>179.20541</v>
      </c>
      <c r="O1012" s="8">
        <f t="shared" si="129"/>
        <v>141.64578</v>
      </c>
      <c r="P1012" s="8">
        <f t="shared" si="130"/>
        <v>53.588879999999996</v>
      </c>
      <c r="Q1012" s="51"/>
      <c r="R1012" s="8">
        <f t="shared" si="131"/>
        <v>1286.13312</v>
      </c>
      <c r="S1012" s="8">
        <f t="shared" si="132"/>
        <v>424.75940000000003</v>
      </c>
      <c r="T1012" s="8">
        <f t="shared" si="133"/>
        <v>948.07469999999989</v>
      </c>
    </row>
    <row r="1013" spans="1:20">
      <c r="A1013" s="57">
        <v>99917</v>
      </c>
      <c r="B1013" s="58" t="s">
        <v>3006</v>
      </c>
      <c r="C1013" s="58" t="s">
        <v>3007</v>
      </c>
      <c r="D1013" s="6" t="s">
        <v>1720</v>
      </c>
      <c r="E1013" s="6" t="s">
        <v>2748</v>
      </c>
      <c r="F1013" s="6" t="s">
        <v>24</v>
      </c>
      <c r="G1013" s="6" t="s">
        <v>2749</v>
      </c>
      <c r="H1013" s="56">
        <v>99917</v>
      </c>
      <c r="I1013" s="6" t="s">
        <v>24</v>
      </c>
      <c r="J1013" s="6" t="s">
        <v>2749</v>
      </c>
      <c r="K1013" s="54">
        <v>0.8</v>
      </c>
      <c r="L1013" s="56">
        <f t="shared" si="134"/>
        <v>99917</v>
      </c>
      <c r="M1013" s="55"/>
      <c r="N1013" s="8">
        <f t="shared" si="128"/>
        <v>171.946</v>
      </c>
      <c r="O1013" s="8">
        <f t="shared" si="129"/>
        <v>135.90800000000002</v>
      </c>
      <c r="P1013" s="8">
        <f t="shared" si="130"/>
        <v>51.417999999999999</v>
      </c>
      <c r="Q1013" s="51"/>
      <c r="R1013" s="8">
        <f t="shared" si="131"/>
        <v>1234.0319999999999</v>
      </c>
      <c r="S1013" s="8">
        <f t="shared" si="132"/>
        <v>411.52000000000004</v>
      </c>
      <c r="T1013" s="8">
        <f t="shared" si="133"/>
        <v>912.56999999999994</v>
      </c>
    </row>
    <row r="1014" spans="1:20">
      <c r="A1014" s="57">
        <v>99917</v>
      </c>
      <c r="B1014" s="58" t="s">
        <v>3008</v>
      </c>
      <c r="C1014" s="58" t="s">
        <v>3009</v>
      </c>
      <c r="D1014" s="6" t="s">
        <v>3010</v>
      </c>
      <c r="E1014" s="6" t="s">
        <v>2748</v>
      </c>
      <c r="F1014" s="6" t="s">
        <v>24</v>
      </c>
      <c r="G1014" s="6" t="s">
        <v>2749</v>
      </c>
      <c r="H1014" s="56">
        <v>99917</v>
      </c>
      <c r="I1014" s="6" t="s">
        <v>24</v>
      </c>
      <c r="J1014" s="6" t="s">
        <v>2749</v>
      </c>
      <c r="K1014" s="54">
        <v>0.8</v>
      </c>
      <c r="L1014" s="56">
        <f t="shared" si="134"/>
        <v>99917</v>
      </c>
      <c r="M1014" s="55"/>
      <c r="N1014" s="8">
        <f t="shared" si="128"/>
        <v>171.946</v>
      </c>
      <c r="O1014" s="8">
        <f t="shared" si="129"/>
        <v>135.90800000000002</v>
      </c>
      <c r="P1014" s="8">
        <f t="shared" si="130"/>
        <v>51.417999999999999</v>
      </c>
      <c r="Q1014" s="51"/>
      <c r="R1014" s="8">
        <f t="shared" si="131"/>
        <v>1234.0319999999999</v>
      </c>
      <c r="S1014" s="8">
        <f t="shared" si="132"/>
        <v>411.52000000000004</v>
      </c>
      <c r="T1014" s="8">
        <f t="shared" si="133"/>
        <v>912.56999999999994</v>
      </c>
    </row>
    <row r="1015" spans="1:20">
      <c r="A1015" s="57">
        <v>45820</v>
      </c>
      <c r="B1015" s="58" t="s">
        <v>286</v>
      </c>
      <c r="C1015" s="58" t="s">
        <v>3011</v>
      </c>
      <c r="D1015" s="6" t="s">
        <v>3012</v>
      </c>
      <c r="E1015" s="6" t="s">
        <v>2748</v>
      </c>
      <c r="F1015" s="6" t="s">
        <v>30</v>
      </c>
      <c r="G1015" s="6" t="s">
        <v>2865</v>
      </c>
      <c r="H1015" s="56" t="s">
        <v>2866</v>
      </c>
      <c r="I1015" s="6" t="s">
        <v>30</v>
      </c>
      <c r="J1015" s="6" t="s">
        <v>2865</v>
      </c>
      <c r="K1015" s="54">
        <v>0.86939999999999995</v>
      </c>
      <c r="L1015" s="56" t="str">
        <f t="shared" si="134"/>
        <v>45820</v>
      </c>
      <c r="M1015" s="55"/>
      <c r="N1015" s="8">
        <f t="shared" si="128"/>
        <v>181.451718</v>
      </c>
      <c r="O1015" s="8">
        <f t="shared" si="129"/>
        <v>143.421244</v>
      </c>
      <c r="P1015" s="8">
        <f t="shared" si="130"/>
        <v>54.260624</v>
      </c>
      <c r="Q1015" s="51"/>
      <c r="R1015" s="8">
        <f t="shared" si="131"/>
        <v>1302.2549759999999</v>
      </c>
      <c r="S1015" s="8">
        <f t="shared" si="132"/>
        <v>428.85612000000003</v>
      </c>
      <c r="T1015" s="8">
        <f t="shared" si="133"/>
        <v>959.06105999999988</v>
      </c>
    </row>
    <row r="1016" spans="1:20">
      <c r="A1016" s="57">
        <v>99917</v>
      </c>
      <c r="B1016" s="58" t="s">
        <v>3013</v>
      </c>
      <c r="C1016" s="58" t="s">
        <v>3014</v>
      </c>
      <c r="D1016" s="6" t="s">
        <v>3015</v>
      </c>
      <c r="E1016" s="6" t="s">
        <v>2748</v>
      </c>
      <c r="F1016" s="6" t="s">
        <v>24</v>
      </c>
      <c r="G1016" s="6" t="s">
        <v>2749</v>
      </c>
      <c r="H1016" s="56">
        <v>99917</v>
      </c>
      <c r="I1016" s="6" t="s">
        <v>24</v>
      </c>
      <c r="J1016" s="6" t="s">
        <v>2749</v>
      </c>
      <c r="K1016" s="54">
        <v>0.8</v>
      </c>
      <c r="L1016" s="56">
        <f t="shared" si="134"/>
        <v>99917</v>
      </c>
      <c r="M1016" s="55"/>
      <c r="N1016" s="8">
        <f t="shared" si="128"/>
        <v>171.946</v>
      </c>
      <c r="O1016" s="8">
        <f t="shared" si="129"/>
        <v>135.90800000000002</v>
      </c>
      <c r="P1016" s="8">
        <f t="shared" si="130"/>
        <v>51.417999999999999</v>
      </c>
      <c r="Q1016" s="51"/>
      <c r="R1016" s="8">
        <f t="shared" si="131"/>
        <v>1234.0319999999999</v>
      </c>
      <c r="S1016" s="8">
        <f t="shared" si="132"/>
        <v>411.52000000000004</v>
      </c>
      <c r="T1016" s="8">
        <f t="shared" si="133"/>
        <v>912.56999999999994</v>
      </c>
    </row>
    <row r="1017" spans="1:20">
      <c r="A1017" s="57">
        <v>99917</v>
      </c>
      <c r="B1017" s="58" t="s">
        <v>3016</v>
      </c>
      <c r="C1017" s="58" t="s">
        <v>3017</v>
      </c>
      <c r="D1017" s="6" t="s">
        <v>310</v>
      </c>
      <c r="E1017" s="6" t="s">
        <v>2748</v>
      </c>
      <c r="F1017" s="6" t="s">
        <v>24</v>
      </c>
      <c r="G1017" s="6" t="s">
        <v>2749</v>
      </c>
      <c r="H1017" s="56">
        <v>99917</v>
      </c>
      <c r="I1017" s="6" t="s">
        <v>24</v>
      </c>
      <c r="J1017" s="6" t="s">
        <v>2749</v>
      </c>
      <c r="K1017" s="54">
        <v>0.8</v>
      </c>
      <c r="L1017" s="56">
        <f t="shared" si="134"/>
        <v>99917</v>
      </c>
      <c r="M1017" s="55"/>
      <c r="N1017" s="8">
        <f t="shared" si="128"/>
        <v>171.946</v>
      </c>
      <c r="O1017" s="8">
        <f t="shared" si="129"/>
        <v>135.90800000000002</v>
      </c>
      <c r="P1017" s="8">
        <f t="shared" si="130"/>
        <v>51.417999999999999</v>
      </c>
      <c r="Q1017" s="51"/>
      <c r="R1017" s="8">
        <f t="shared" si="131"/>
        <v>1234.0319999999999</v>
      </c>
      <c r="S1017" s="8">
        <f t="shared" si="132"/>
        <v>411.52000000000004</v>
      </c>
      <c r="T1017" s="8">
        <f t="shared" si="133"/>
        <v>912.56999999999994</v>
      </c>
    </row>
    <row r="1018" spans="1:20">
      <c r="A1018" s="57">
        <v>99917</v>
      </c>
      <c r="B1018" s="58" t="s">
        <v>3018</v>
      </c>
      <c r="C1018" s="58" t="s">
        <v>3019</v>
      </c>
      <c r="D1018" s="6" t="s">
        <v>3020</v>
      </c>
      <c r="E1018" s="6" t="s">
        <v>2748</v>
      </c>
      <c r="F1018" s="6" t="s">
        <v>24</v>
      </c>
      <c r="G1018" s="6" t="s">
        <v>2749</v>
      </c>
      <c r="H1018" s="56">
        <v>99917</v>
      </c>
      <c r="I1018" s="6" t="s">
        <v>24</v>
      </c>
      <c r="J1018" s="6" t="s">
        <v>2749</v>
      </c>
      <c r="K1018" s="54">
        <v>0.8</v>
      </c>
      <c r="L1018" s="56">
        <f t="shared" si="134"/>
        <v>99917</v>
      </c>
      <c r="M1018" s="55"/>
      <c r="N1018" s="8">
        <f t="shared" si="128"/>
        <v>171.946</v>
      </c>
      <c r="O1018" s="8">
        <f t="shared" si="129"/>
        <v>135.90800000000002</v>
      </c>
      <c r="P1018" s="8">
        <f t="shared" si="130"/>
        <v>51.417999999999999</v>
      </c>
      <c r="Q1018" s="51"/>
      <c r="R1018" s="8">
        <f t="shared" si="131"/>
        <v>1234.0319999999999</v>
      </c>
      <c r="S1018" s="8">
        <f t="shared" si="132"/>
        <v>411.52000000000004</v>
      </c>
      <c r="T1018" s="8">
        <f t="shared" si="133"/>
        <v>912.56999999999994</v>
      </c>
    </row>
    <row r="1019" spans="1:20">
      <c r="A1019" s="57">
        <v>99917</v>
      </c>
      <c r="B1019" s="58" t="s">
        <v>3021</v>
      </c>
      <c r="C1019" s="58" t="s">
        <v>3022</v>
      </c>
      <c r="D1019" s="6" t="s">
        <v>3023</v>
      </c>
      <c r="E1019" s="6" t="s">
        <v>2748</v>
      </c>
      <c r="F1019" s="6" t="s">
        <v>24</v>
      </c>
      <c r="G1019" s="6" t="s">
        <v>2749</v>
      </c>
      <c r="H1019" s="56">
        <v>99917</v>
      </c>
      <c r="I1019" s="6" t="s">
        <v>24</v>
      </c>
      <c r="J1019" s="6" t="s">
        <v>2749</v>
      </c>
      <c r="K1019" s="54">
        <v>0.8</v>
      </c>
      <c r="L1019" s="56">
        <f t="shared" si="134"/>
        <v>99917</v>
      </c>
      <c r="M1019" s="55"/>
      <c r="N1019" s="8">
        <f t="shared" si="128"/>
        <v>171.946</v>
      </c>
      <c r="O1019" s="8">
        <f t="shared" si="129"/>
        <v>135.90800000000002</v>
      </c>
      <c r="P1019" s="8">
        <f t="shared" si="130"/>
        <v>51.417999999999999</v>
      </c>
      <c r="Q1019" s="51"/>
      <c r="R1019" s="8">
        <f t="shared" si="131"/>
        <v>1234.0319999999999</v>
      </c>
      <c r="S1019" s="8">
        <f t="shared" si="132"/>
        <v>411.52000000000004</v>
      </c>
      <c r="T1019" s="8">
        <f t="shared" si="133"/>
        <v>912.56999999999994</v>
      </c>
    </row>
    <row r="1020" spans="1:20">
      <c r="A1020" s="57">
        <v>99917</v>
      </c>
      <c r="B1020" s="58" t="s">
        <v>3024</v>
      </c>
      <c r="C1020" s="58" t="s">
        <v>3025</v>
      </c>
      <c r="D1020" s="6" t="s">
        <v>3026</v>
      </c>
      <c r="E1020" s="6" t="s">
        <v>2748</v>
      </c>
      <c r="F1020" s="6" t="s">
        <v>24</v>
      </c>
      <c r="G1020" s="6" t="s">
        <v>2749</v>
      </c>
      <c r="H1020" s="56">
        <v>99917</v>
      </c>
      <c r="I1020" s="6" t="s">
        <v>24</v>
      </c>
      <c r="J1020" s="6" t="s">
        <v>2749</v>
      </c>
      <c r="K1020" s="54">
        <v>0.8</v>
      </c>
      <c r="L1020" s="56">
        <f t="shared" si="134"/>
        <v>99917</v>
      </c>
      <c r="M1020" s="55"/>
      <c r="N1020" s="8">
        <f t="shared" si="128"/>
        <v>171.946</v>
      </c>
      <c r="O1020" s="8">
        <f t="shared" si="129"/>
        <v>135.90800000000002</v>
      </c>
      <c r="P1020" s="8">
        <f t="shared" si="130"/>
        <v>51.417999999999999</v>
      </c>
      <c r="Q1020" s="51"/>
      <c r="R1020" s="8">
        <f t="shared" si="131"/>
        <v>1234.0319999999999</v>
      </c>
      <c r="S1020" s="8">
        <f t="shared" si="132"/>
        <v>411.52000000000004</v>
      </c>
      <c r="T1020" s="8">
        <f t="shared" si="133"/>
        <v>912.56999999999994</v>
      </c>
    </row>
    <row r="1021" spans="1:20">
      <c r="A1021" s="57">
        <v>28140</v>
      </c>
      <c r="B1021" s="58" t="s">
        <v>3027</v>
      </c>
      <c r="C1021" s="58" t="s">
        <v>3028</v>
      </c>
      <c r="D1021" s="6" t="s">
        <v>3029</v>
      </c>
      <c r="E1021" s="6" t="s">
        <v>2748</v>
      </c>
      <c r="F1021" s="6" t="s">
        <v>30</v>
      </c>
      <c r="G1021" s="6" t="s">
        <v>2889</v>
      </c>
      <c r="H1021" s="56" t="s">
        <v>2890</v>
      </c>
      <c r="I1021" s="6" t="s">
        <v>30</v>
      </c>
      <c r="J1021" s="6" t="s">
        <v>2889</v>
      </c>
      <c r="K1021" s="54">
        <v>0.91349999999999998</v>
      </c>
      <c r="L1021" s="56" t="str">
        <f t="shared" si="134"/>
        <v>28140</v>
      </c>
      <c r="M1021" s="55"/>
      <c r="N1021" s="8">
        <f t="shared" si="128"/>
        <v>187.49209500000001</v>
      </c>
      <c r="O1021" s="8">
        <f t="shared" si="129"/>
        <v>148.19551000000001</v>
      </c>
      <c r="P1021" s="8">
        <f t="shared" si="130"/>
        <v>56.066960000000002</v>
      </c>
      <c r="Q1021" s="51"/>
      <c r="R1021" s="8">
        <f t="shared" si="131"/>
        <v>1345.6070400000001</v>
      </c>
      <c r="S1021" s="8">
        <f t="shared" si="132"/>
        <v>439.8723</v>
      </c>
      <c r="T1021" s="8">
        <f t="shared" si="133"/>
        <v>988.6036499999999</v>
      </c>
    </row>
    <row r="1022" spans="1:20">
      <c r="A1022" s="61"/>
      <c r="B1022" s="62"/>
      <c r="C1022" s="62"/>
      <c r="D1022" s="63"/>
      <c r="E1022" s="63"/>
      <c r="F1022" s="63"/>
      <c r="G1022" s="63"/>
      <c r="H1022" s="64"/>
      <c r="I1022" s="63"/>
      <c r="J1022" s="63"/>
      <c r="K1022" s="65"/>
      <c r="L1022" s="64"/>
      <c r="M1022" s="55"/>
      <c r="N1022" s="66"/>
      <c r="O1022" s="66"/>
      <c r="P1022" s="66"/>
      <c r="Q1022" s="51"/>
      <c r="R1022" s="66"/>
      <c r="S1022" s="66"/>
      <c r="T1022" s="66"/>
    </row>
    <row r="1023" spans="1:20">
      <c r="A1023" s="57">
        <v>99918</v>
      </c>
      <c r="B1023" s="58" t="s">
        <v>3030</v>
      </c>
      <c r="C1023" s="58" t="s">
        <v>3031</v>
      </c>
      <c r="D1023" s="6" t="s">
        <v>1808</v>
      </c>
      <c r="E1023" s="6" t="s">
        <v>3032</v>
      </c>
      <c r="F1023" s="6" t="s">
        <v>24</v>
      </c>
      <c r="G1023" s="6" t="s">
        <v>3033</v>
      </c>
      <c r="H1023" s="56">
        <v>99918</v>
      </c>
      <c r="I1023" s="6" t="s">
        <v>24</v>
      </c>
      <c r="J1023" s="6" t="s">
        <v>3033</v>
      </c>
      <c r="K1023" s="54">
        <v>0.8</v>
      </c>
      <c r="L1023" s="56">
        <f t="shared" ref="L1023:L1054" si="135">H1023</f>
        <v>99918</v>
      </c>
      <c r="M1023" s="55"/>
      <c r="N1023" s="8">
        <f t="shared" si="128"/>
        <v>171.946</v>
      </c>
      <c r="O1023" s="8">
        <f t="shared" si="129"/>
        <v>135.90800000000002</v>
      </c>
      <c r="P1023" s="8">
        <f t="shared" si="130"/>
        <v>51.417999999999999</v>
      </c>
      <c r="Q1023" s="51"/>
      <c r="R1023" s="8">
        <f t="shared" si="131"/>
        <v>1234.0319999999999</v>
      </c>
      <c r="S1023" s="8">
        <f t="shared" si="132"/>
        <v>411.52000000000004</v>
      </c>
      <c r="T1023" s="8">
        <f t="shared" si="133"/>
        <v>912.56999999999994</v>
      </c>
    </row>
    <row r="1024" spans="1:20">
      <c r="A1024" s="57">
        <v>14540</v>
      </c>
      <c r="B1024" s="58" t="s">
        <v>3034</v>
      </c>
      <c r="C1024" s="58" t="s">
        <v>3035</v>
      </c>
      <c r="D1024" s="6" t="s">
        <v>2499</v>
      </c>
      <c r="E1024" s="6" t="s">
        <v>3032</v>
      </c>
      <c r="F1024" s="6" t="s">
        <v>30</v>
      </c>
      <c r="G1024" s="6" t="s">
        <v>3036</v>
      </c>
      <c r="H1024" s="56" t="s">
        <v>2340</v>
      </c>
      <c r="I1024" s="6" t="s">
        <v>30</v>
      </c>
      <c r="J1024" s="6" t="s">
        <v>3036</v>
      </c>
      <c r="K1024" s="54">
        <v>0.84699999999999998</v>
      </c>
      <c r="L1024" s="56" t="str">
        <f t="shared" si="135"/>
        <v>14540</v>
      </c>
      <c r="M1024" s="55"/>
      <c r="N1024" s="8">
        <f t="shared" si="128"/>
        <v>178.38359</v>
      </c>
      <c r="O1024" s="8">
        <f t="shared" si="129"/>
        <v>140.99621999999999</v>
      </c>
      <c r="P1024" s="8">
        <f t="shared" si="130"/>
        <v>53.343119999999999</v>
      </c>
      <c r="Q1024" s="51"/>
      <c r="R1024" s="8">
        <f t="shared" si="131"/>
        <v>1280.23488</v>
      </c>
      <c r="S1024" s="8">
        <f t="shared" si="132"/>
        <v>423.26060000000001</v>
      </c>
      <c r="T1024" s="8">
        <f t="shared" si="133"/>
        <v>944.05529999999999</v>
      </c>
    </row>
    <row r="1025" spans="1:20">
      <c r="A1025" s="57">
        <v>99918</v>
      </c>
      <c r="B1025" s="58" t="s">
        <v>2506</v>
      </c>
      <c r="C1025" s="58" t="s">
        <v>3037</v>
      </c>
      <c r="D1025" s="6" t="s">
        <v>2752</v>
      </c>
      <c r="E1025" s="6" t="s">
        <v>3032</v>
      </c>
      <c r="F1025" s="6" t="s">
        <v>24</v>
      </c>
      <c r="G1025" s="6" t="s">
        <v>3033</v>
      </c>
      <c r="H1025" s="56">
        <v>99918</v>
      </c>
      <c r="I1025" s="6" t="s">
        <v>24</v>
      </c>
      <c r="J1025" s="6" t="s">
        <v>3033</v>
      </c>
      <c r="K1025" s="54">
        <v>0.8</v>
      </c>
      <c r="L1025" s="56">
        <f t="shared" si="135"/>
        <v>99918</v>
      </c>
      <c r="M1025" s="55"/>
      <c r="N1025" s="8">
        <f t="shared" si="128"/>
        <v>171.946</v>
      </c>
      <c r="O1025" s="8">
        <f t="shared" si="129"/>
        <v>135.90800000000002</v>
      </c>
      <c r="P1025" s="8">
        <f t="shared" si="130"/>
        <v>51.417999999999999</v>
      </c>
      <c r="Q1025" s="51"/>
      <c r="R1025" s="8">
        <f t="shared" si="131"/>
        <v>1234.0319999999999</v>
      </c>
      <c r="S1025" s="8">
        <f t="shared" si="132"/>
        <v>411.52000000000004</v>
      </c>
      <c r="T1025" s="8">
        <f t="shared" si="133"/>
        <v>912.56999999999994</v>
      </c>
    </row>
    <row r="1026" spans="1:20">
      <c r="A1026" s="57">
        <v>99918</v>
      </c>
      <c r="B1026" s="58" t="s">
        <v>3038</v>
      </c>
      <c r="C1026" s="58" t="s">
        <v>3039</v>
      </c>
      <c r="D1026" s="6" t="s">
        <v>3040</v>
      </c>
      <c r="E1026" s="6" t="s">
        <v>3032</v>
      </c>
      <c r="F1026" s="6" t="s">
        <v>24</v>
      </c>
      <c r="G1026" s="6" t="s">
        <v>3033</v>
      </c>
      <c r="H1026" s="56">
        <v>99918</v>
      </c>
      <c r="I1026" s="6" t="s">
        <v>24</v>
      </c>
      <c r="J1026" s="6" t="s">
        <v>3033</v>
      </c>
      <c r="K1026" s="54">
        <v>0.8</v>
      </c>
      <c r="L1026" s="56">
        <f t="shared" si="135"/>
        <v>99918</v>
      </c>
      <c r="M1026" s="55"/>
      <c r="N1026" s="8">
        <f t="shared" si="128"/>
        <v>171.946</v>
      </c>
      <c r="O1026" s="8">
        <f t="shared" si="129"/>
        <v>135.90800000000002</v>
      </c>
      <c r="P1026" s="8">
        <f t="shared" si="130"/>
        <v>51.417999999999999</v>
      </c>
      <c r="Q1026" s="51"/>
      <c r="R1026" s="8">
        <f t="shared" si="131"/>
        <v>1234.0319999999999</v>
      </c>
      <c r="S1026" s="8">
        <f t="shared" si="132"/>
        <v>411.52000000000004</v>
      </c>
      <c r="T1026" s="8">
        <f t="shared" si="133"/>
        <v>912.56999999999994</v>
      </c>
    </row>
    <row r="1027" spans="1:20">
      <c r="A1027" s="57">
        <v>99918</v>
      </c>
      <c r="B1027" s="58" t="s">
        <v>3041</v>
      </c>
      <c r="C1027" s="58" t="s">
        <v>3042</v>
      </c>
      <c r="D1027" s="6" t="s">
        <v>3043</v>
      </c>
      <c r="E1027" s="6" t="s">
        <v>3032</v>
      </c>
      <c r="F1027" s="6" t="s">
        <v>24</v>
      </c>
      <c r="G1027" s="6" t="s">
        <v>3033</v>
      </c>
      <c r="H1027" s="56">
        <v>99918</v>
      </c>
      <c r="I1027" s="6" t="s">
        <v>24</v>
      </c>
      <c r="J1027" s="6" t="s">
        <v>3033</v>
      </c>
      <c r="K1027" s="54">
        <v>0.8</v>
      </c>
      <c r="L1027" s="56">
        <f t="shared" si="135"/>
        <v>99918</v>
      </c>
      <c r="M1027" s="55"/>
      <c r="N1027" s="8">
        <f t="shared" si="128"/>
        <v>171.946</v>
      </c>
      <c r="O1027" s="8">
        <f t="shared" si="129"/>
        <v>135.90800000000002</v>
      </c>
      <c r="P1027" s="8">
        <f t="shared" si="130"/>
        <v>51.417999999999999</v>
      </c>
      <c r="Q1027" s="51"/>
      <c r="R1027" s="8">
        <f t="shared" si="131"/>
        <v>1234.0319999999999</v>
      </c>
      <c r="S1027" s="8">
        <f t="shared" si="132"/>
        <v>411.52000000000004</v>
      </c>
      <c r="T1027" s="8">
        <f t="shared" si="133"/>
        <v>912.56999999999994</v>
      </c>
    </row>
    <row r="1028" spans="1:20">
      <c r="A1028" s="57">
        <v>99918</v>
      </c>
      <c r="B1028" s="58" t="s">
        <v>3044</v>
      </c>
      <c r="C1028" s="58" t="s">
        <v>3045</v>
      </c>
      <c r="D1028" s="6" t="s">
        <v>3046</v>
      </c>
      <c r="E1028" s="6" t="s">
        <v>3032</v>
      </c>
      <c r="F1028" s="6" t="s">
        <v>24</v>
      </c>
      <c r="G1028" s="6" t="s">
        <v>3033</v>
      </c>
      <c r="H1028" s="56">
        <v>99918</v>
      </c>
      <c r="I1028" s="6" t="s">
        <v>24</v>
      </c>
      <c r="J1028" s="6" t="s">
        <v>3033</v>
      </c>
      <c r="K1028" s="54">
        <v>0.8</v>
      </c>
      <c r="L1028" s="56">
        <f t="shared" si="135"/>
        <v>99918</v>
      </c>
      <c r="M1028" s="55"/>
      <c r="N1028" s="8">
        <f t="shared" ref="N1028:N1091" si="136">(K1028*136.97)+62.37</f>
        <v>171.946</v>
      </c>
      <c r="O1028" s="8">
        <f t="shared" ref="O1028:O1091" si="137">(K1028*108.26)+49.3</f>
        <v>135.90800000000002</v>
      </c>
      <c r="P1028" s="8">
        <f t="shared" ref="P1028:P1091" si="138">(K1028*40.96)+18.65</f>
        <v>51.417999999999999</v>
      </c>
      <c r="Q1028" s="51"/>
      <c r="R1028" s="8">
        <f t="shared" ref="R1028:R1091" si="139">((K1028*40.96)+18.65)*24</f>
        <v>1234.0319999999999</v>
      </c>
      <c r="S1028" s="8">
        <f t="shared" ref="S1028:S1091" si="140">(K1028*249.8)+211.68</f>
        <v>411.52000000000004</v>
      </c>
      <c r="T1028" s="8">
        <f t="shared" si="133"/>
        <v>912.56999999999994</v>
      </c>
    </row>
    <row r="1029" spans="1:20">
      <c r="A1029" s="57">
        <v>99918</v>
      </c>
      <c r="B1029" s="58" t="s">
        <v>3047</v>
      </c>
      <c r="C1029" s="58" t="s">
        <v>3048</v>
      </c>
      <c r="D1029" s="6" t="s">
        <v>3049</v>
      </c>
      <c r="E1029" s="6" t="s">
        <v>3032</v>
      </c>
      <c r="F1029" s="6" t="s">
        <v>24</v>
      </c>
      <c r="G1029" s="6" t="s">
        <v>3033</v>
      </c>
      <c r="H1029" s="56">
        <v>99918</v>
      </c>
      <c r="I1029" s="6" t="s">
        <v>24</v>
      </c>
      <c r="J1029" s="6" t="s">
        <v>3033</v>
      </c>
      <c r="K1029" s="54">
        <v>0.8</v>
      </c>
      <c r="L1029" s="56">
        <f t="shared" si="135"/>
        <v>99918</v>
      </c>
      <c r="M1029" s="55"/>
      <c r="N1029" s="8">
        <f t="shared" si="136"/>
        <v>171.946</v>
      </c>
      <c r="O1029" s="8">
        <f t="shared" si="137"/>
        <v>135.90800000000002</v>
      </c>
      <c r="P1029" s="8">
        <f t="shared" si="138"/>
        <v>51.417999999999999</v>
      </c>
      <c r="Q1029" s="51"/>
      <c r="R1029" s="8">
        <f t="shared" si="139"/>
        <v>1234.0319999999999</v>
      </c>
      <c r="S1029" s="8">
        <f t="shared" si="140"/>
        <v>411.52000000000004</v>
      </c>
      <c r="T1029" s="8">
        <f t="shared" si="133"/>
        <v>912.56999999999994</v>
      </c>
    </row>
    <row r="1030" spans="1:20">
      <c r="A1030" s="57">
        <v>17140</v>
      </c>
      <c r="B1030" s="58" t="s">
        <v>3050</v>
      </c>
      <c r="C1030" s="58" t="s">
        <v>3051</v>
      </c>
      <c r="D1030" s="6" t="s">
        <v>334</v>
      </c>
      <c r="E1030" s="6" t="s">
        <v>3032</v>
      </c>
      <c r="F1030" s="6" t="s">
        <v>30</v>
      </c>
      <c r="G1030" s="6" t="s">
        <v>2548</v>
      </c>
      <c r="H1030" s="56" t="s">
        <v>2549</v>
      </c>
      <c r="I1030" s="6" t="s">
        <v>30</v>
      </c>
      <c r="J1030" s="6" t="s">
        <v>2548</v>
      </c>
      <c r="K1030" s="54">
        <v>0.94950000000000001</v>
      </c>
      <c r="L1030" s="56" t="str">
        <f t="shared" si="135"/>
        <v>17140</v>
      </c>
      <c r="M1030" s="55"/>
      <c r="N1030" s="8">
        <f t="shared" si="136"/>
        <v>192.42301499999999</v>
      </c>
      <c r="O1030" s="8">
        <f t="shared" si="137"/>
        <v>152.09287</v>
      </c>
      <c r="P1030" s="8">
        <f t="shared" si="138"/>
        <v>57.541519999999998</v>
      </c>
      <c r="Q1030" s="51"/>
      <c r="R1030" s="8">
        <f t="shared" si="139"/>
        <v>1380.99648</v>
      </c>
      <c r="S1030" s="8">
        <f t="shared" si="140"/>
        <v>448.86509999999998</v>
      </c>
      <c r="T1030" s="8">
        <f t="shared" si="133"/>
        <v>1012.72005</v>
      </c>
    </row>
    <row r="1031" spans="1:20">
      <c r="A1031" s="57">
        <v>30460</v>
      </c>
      <c r="B1031" s="58" t="s">
        <v>3052</v>
      </c>
      <c r="C1031" s="58" t="s">
        <v>3053</v>
      </c>
      <c r="D1031" s="6" t="s">
        <v>2763</v>
      </c>
      <c r="E1031" s="6" t="s">
        <v>3032</v>
      </c>
      <c r="F1031" s="6" t="s">
        <v>30</v>
      </c>
      <c r="G1031" s="6" t="s">
        <v>3054</v>
      </c>
      <c r="H1031" s="56" t="s">
        <v>3055</v>
      </c>
      <c r="I1031" s="6" t="s">
        <v>30</v>
      </c>
      <c r="J1031" s="6" t="s">
        <v>3054</v>
      </c>
      <c r="K1031" s="54">
        <v>0.88580000000000003</v>
      </c>
      <c r="L1031" s="56" t="str">
        <f t="shared" si="135"/>
        <v>30460</v>
      </c>
      <c r="M1031" s="55"/>
      <c r="N1031" s="8">
        <f t="shared" si="136"/>
        <v>183.698026</v>
      </c>
      <c r="O1031" s="8">
        <f t="shared" si="137"/>
        <v>145.196708</v>
      </c>
      <c r="P1031" s="8">
        <f t="shared" si="138"/>
        <v>54.932368000000004</v>
      </c>
      <c r="Q1031" s="51"/>
      <c r="R1031" s="8">
        <f t="shared" si="139"/>
        <v>1318.3768320000001</v>
      </c>
      <c r="S1031" s="8">
        <f t="shared" si="140"/>
        <v>432.95284000000004</v>
      </c>
      <c r="T1031" s="8">
        <f t="shared" si="133"/>
        <v>970.04741999999999</v>
      </c>
    </row>
    <row r="1032" spans="1:20">
      <c r="A1032" s="57">
        <v>26580</v>
      </c>
      <c r="B1032" s="58" t="s">
        <v>3056</v>
      </c>
      <c r="C1032" s="58" t="s">
        <v>3057</v>
      </c>
      <c r="D1032" s="6" t="s">
        <v>3058</v>
      </c>
      <c r="E1032" s="60" t="s">
        <v>3032</v>
      </c>
      <c r="F1032" s="6" t="s">
        <v>30</v>
      </c>
      <c r="G1032" s="6" t="s">
        <v>3059</v>
      </c>
      <c r="H1032" s="56" t="s">
        <v>3060</v>
      </c>
      <c r="I1032" s="6" t="s">
        <v>30</v>
      </c>
      <c r="J1032" s="6" t="s">
        <v>3059</v>
      </c>
      <c r="K1032" s="54">
        <v>0.82440000000000002</v>
      </c>
      <c r="L1032" s="56" t="str">
        <f t="shared" si="135"/>
        <v>26580</v>
      </c>
      <c r="M1032" s="55"/>
      <c r="N1032" s="8">
        <f t="shared" si="136"/>
        <v>175.28806800000001</v>
      </c>
      <c r="O1032" s="8">
        <f t="shared" si="137"/>
        <v>138.549544</v>
      </c>
      <c r="P1032" s="8">
        <f t="shared" si="138"/>
        <v>52.417423999999997</v>
      </c>
      <c r="Q1032" s="51"/>
      <c r="R1032" s="8">
        <f t="shared" si="139"/>
        <v>1258.018176</v>
      </c>
      <c r="S1032" s="8">
        <f t="shared" si="140"/>
        <v>417.61512000000005</v>
      </c>
      <c r="T1032" s="8">
        <f t="shared" si="133"/>
        <v>928.91556000000003</v>
      </c>
    </row>
    <row r="1033" spans="1:20">
      <c r="A1033" s="57">
        <v>99918</v>
      </c>
      <c r="B1033" s="58" t="s">
        <v>3061</v>
      </c>
      <c r="C1033" s="58" t="s">
        <v>3062</v>
      </c>
      <c r="D1033" s="6" t="s">
        <v>3063</v>
      </c>
      <c r="E1033" s="6" t="s">
        <v>3032</v>
      </c>
      <c r="F1033" s="6" t="s">
        <v>24</v>
      </c>
      <c r="G1033" s="6" t="s">
        <v>3033</v>
      </c>
      <c r="H1033" s="56">
        <v>99918</v>
      </c>
      <c r="I1033" s="6" t="s">
        <v>24</v>
      </c>
      <c r="J1033" s="6" t="s">
        <v>3033</v>
      </c>
      <c r="K1033" s="54">
        <v>0.8</v>
      </c>
      <c r="L1033" s="56">
        <f t="shared" si="135"/>
        <v>99918</v>
      </c>
      <c r="M1033" s="55"/>
      <c r="N1033" s="8">
        <f t="shared" si="136"/>
        <v>171.946</v>
      </c>
      <c r="O1033" s="8">
        <f t="shared" si="137"/>
        <v>135.90800000000002</v>
      </c>
      <c r="P1033" s="8">
        <f t="shared" si="138"/>
        <v>51.417999999999999</v>
      </c>
      <c r="Q1033" s="51"/>
      <c r="R1033" s="8">
        <f t="shared" si="139"/>
        <v>1234.0319999999999</v>
      </c>
      <c r="S1033" s="8">
        <f t="shared" si="140"/>
        <v>411.52000000000004</v>
      </c>
      <c r="T1033" s="8">
        <f t="shared" ref="T1033:T1096" si="141">(K1033*669.9)+376.65</f>
        <v>912.56999999999994</v>
      </c>
    </row>
    <row r="1034" spans="1:20">
      <c r="A1034" s="57">
        <v>17140</v>
      </c>
      <c r="B1034" s="58" t="s">
        <v>3064</v>
      </c>
      <c r="C1034" s="58" t="s">
        <v>3065</v>
      </c>
      <c r="D1034" s="6" t="s">
        <v>3066</v>
      </c>
      <c r="E1034" s="6" t="s">
        <v>3032</v>
      </c>
      <c r="F1034" s="6" t="s">
        <v>30</v>
      </c>
      <c r="G1034" s="6" t="s">
        <v>2548</v>
      </c>
      <c r="H1034" s="56" t="s">
        <v>2549</v>
      </c>
      <c r="I1034" s="6" t="s">
        <v>30</v>
      </c>
      <c r="J1034" s="6" t="s">
        <v>2548</v>
      </c>
      <c r="K1034" s="54">
        <v>0.94950000000000001</v>
      </c>
      <c r="L1034" s="56" t="str">
        <f t="shared" si="135"/>
        <v>17140</v>
      </c>
      <c r="M1034" s="55"/>
      <c r="N1034" s="8">
        <f t="shared" si="136"/>
        <v>192.42301499999999</v>
      </c>
      <c r="O1034" s="8">
        <f t="shared" si="137"/>
        <v>152.09287</v>
      </c>
      <c r="P1034" s="8">
        <f t="shared" si="138"/>
        <v>57.541519999999998</v>
      </c>
      <c r="Q1034" s="51"/>
      <c r="R1034" s="8">
        <f t="shared" si="139"/>
        <v>1380.99648</v>
      </c>
      <c r="S1034" s="8">
        <f t="shared" si="140"/>
        <v>448.86509999999998</v>
      </c>
      <c r="T1034" s="8">
        <f t="shared" si="141"/>
        <v>1012.72005</v>
      </c>
    </row>
    <row r="1035" spans="1:20">
      <c r="A1035" s="57">
        <v>99918</v>
      </c>
      <c r="B1035" s="58" t="s">
        <v>3067</v>
      </c>
      <c r="C1035" s="58" t="s">
        <v>3068</v>
      </c>
      <c r="D1035" s="6" t="s">
        <v>3069</v>
      </c>
      <c r="E1035" s="6" t="s">
        <v>3032</v>
      </c>
      <c r="F1035" s="6" t="s">
        <v>24</v>
      </c>
      <c r="G1035" s="6" t="s">
        <v>3033</v>
      </c>
      <c r="H1035" s="56">
        <v>99918</v>
      </c>
      <c r="I1035" s="6" t="s">
        <v>24</v>
      </c>
      <c r="J1035" s="6" t="s">
        <v>3033</v>
      </c>
      <c r="K1035" s="54">
        <v>0.8</v>
      </c>
      <c r="L1035" s="56">
        <f t="shared" si="135"/>
        <v>99918</v>
      </c>
      <c r="M1035" s="55"/>
      <c r="N1035" s="8">
        <f t="shared" si="136"/>
        <v>171.946</v>
      </c>
      <c r="O1035" s="8">
        <f t="shared" si="137"/>
        <v>135.90800000000002</v>
      </c>
      <c r="P1035" s="8">
        <f t="shared" si="138"/>
        <v>51.417999999999999</v>
      </c>
      <c r="Q1035" s="51"/>
      <c r="R1035" s="8">
        <f t="shared" si="139"/>
        <v>1234.0319999999999</v>
      </c>
      <c r="S1035" s="8">
        <f t="shared" si="140"/>
        <v>411.52000000000004</v>
      </c>
      <c r="T1035" s="8">
        <f t="shared" si="141"/>
        <v>912.56999999999994</v>
      </c>
    </row>
    <row r="1036" spans="1:20">
      <c r="A1036" s="57">
        <v>99918</v>
      </c>
      <c r="B1036" s="58" t="s">
        <v>3070</v>
      </c>
      <c r="C1036" s="58" t="s">
        <v>3071</v>
      </c>
      <c r="D1036" s="6" t="s">
        <v>3072</v>
      </c>
      <c r="E1036" s="6" t="s">
        <v>3032</v>
      </c>
      <c r="F1036" s="6" t="s">
        <v>24</v>
      </c>
      <c r="G1036" s="6" t="s">
        <v>3033</v>
      </c>
      <c r="H1036" s="56">
        <v>99918</v>
      </c>
      <c r="I1036" s="6" t="s">
        <v>24</v>
      </c>
      <c r="J1036" s="6" t="s">
        <v>3033</v>
      </c>
      <c r="K1036" s="54">
        <v>0.8</v>
      </c>
      <c r="L1036" s="56">
        <f t="shared" si="135"/>
        <v>99918</v>
      </c>
      <c r="M1036" s="55"/>
      <c r="N1036" s="8">
        <f t="shared" si="136"/>
        <v>171.946</v>
      </c>
      <c r="O1036" s="8">
        <f t="shared" si="137"/>
        <v>135.90800000000002</v>
      </c>
      <c r="P1036" s="8">
        <f t="shared" si="138"/>
        <v>51.417999999999999</v>
      </c>
      <c r="Q1036" s="51"/>
      <c r="R1036" s="8">
        <f t="shared" si="139"/>
        <v>1234.0319999999999</v>
      </c>
      <c r="S1036" s="8">
        <f t="shared" si="140"/>
        <v>411.52000000000004</v>
      </c>
      <c r="T1036" s="8">
        <f t="shared" si="141"/>
        <v>912.56999999999994</v>
      </c>
    </row>
    <row r="1037" spans="1:20">
      <c r="A1037" s="57">
        <v>31140</v>
      </c>
      <c r="B1037" s="58" t="s">
        <v>3073</v>
      </c>
      <c r="C1037" s="58" t="s">
        <v>3074</v>
      </c>
      <c r="D1037" s="6" t="s">
        <v>3075</v>
      </c>
      <c r="E1037" s="6" t="s">
        <v>3032</v>
      </c>
      <c r="F1037" s="6" t="s">
        <v>30</v>
      </c>
      <c r="G1037" s="6" t="s">
        <v>2530</v>
      </c>
      <c r="H1037" s="56" t="s">
        <v>2531</v>
      </c>
      <c r="I1037" s="6" t="s">
        <v>30</v>
      </c>
      <c r="J1037" s="6" t="s">
        <v>2530</v>
      </c>
      <c r="K1037" s="54">
        <v>0.86829999999999996</v>
      </c>
      <c r="L1037" s="56" t="str">
        <f t="shared" si="135"/>
        <v>31140</v>
      </c>
      <c r="M1037" s="55"/>
      <c r="N1037" s="8">
        <f t="shared" si="136"/>
        <v>181.301051</v>
      </c>
      <c r="O1037" s="8">
        <f t="shared" si="137"/>
        <v>143.30215799999999</v>
      </c>
      <c r="P1037" s="8">
        <f t="shared" si="138"/>
        <v>54.215567999999998</v>
      </c>
      <c r="Q1037" s="51"/>
      <c r="R1037" s="8">
        <f t="shared" si="139"/>
        <v>1301.173632</v>
      </c>
      <c r="S1037" s="8">
        <f t="shared" si="140"/>
        <v>428.58134000000001</v>
      </c>
      <c r="T1037" s="8">
        <f t="shared" si="141"/>
        <v>958.32416999999998</v>
      </c>
    </row>
    <row r="1038" spans="1:20">
      <c r="A1038" s="57">
        <v>14540</v>
      </c>
      <c r="B1038" s="58" t="s">
        <v>3076</v>
      </c>
      <c r="C1038" s="58" t="s">
        <v>3077</v>
      </c>
      <c r="D1038" s="6" t="s">
        <v>116</v>
      </c>
      <c r="E1038" s="6" t="s">
        <v>3032</v>
      </c>
      <c r="F1038" s="6" t="s">
        <v>30</v>
      </c>
      <c r="G1038" s="6" t="s">
        <v>3036</v>
      </c>
      <c r="H1038" s="56" t="s">
        <v>2340</v>
      </c>
      <c r="I1038" s="6" t="s">
        <v>30</v>
      </c>
      <c r="J1038" s="6" t="s">
        <v>3036</v>
      </c>
      <c r="K1038" s="54">
        <v>0.84699999999999998</v>
      </c>
      <c r="L1038" s="56" t="str">
        <f t="shared" si="135"/>
        <v>14540</v>
      </c>
      <c r="M1038" s="55"/>
      <c r="N1038" s="8">
        <f t="shared" si="136"/>
        <v>178.38359</v>
      </c>
      <c r="O1038" s="8">
        <f t="shared" si="137"/>
        <v>140.99621999999999</v>
      </c>
      <c r="P1038" s="8">
        <f t="shared" si="138"/>
        <v>53.343119999999999</v>
      </c>
      <c r="Q1038" s="51"/>
      <c r="R1038" s="8">
        <f t="shared" si="139"/>
        <v>1280.23488</v>
      </c>
      <c r="S1038" s="8">
        <f t="shared" si="140"/>
        <v>423.26060000000001</v>
      </c>
      <c r="T1038" s="8">
        <f t="shared" si="141"/>
        <v>944.05529999999999</v>
      </c>
    </row>
    <row r="1039" spans="1:20">
      <c r="A1039" s="57">
        <v>99918</v>
      </c>
      <c r="B1039" s="58" t="s">
        <v>3078</v>
      </c>
      <c r="C1039" s="58" t="s">
        <v>3079</v>
      </c>
      <c r="D1039" s="6" t="s">
        <v>3080</v>
      </c>
      <c r="E1039" s="6" t="s">
        <v>3032</v>
      </c>
      <c r="F1039" s="6" t="s">
        <v>24</v>
      </c>
      <c r="G1039" s="6" t="s">
        <v>3033</v>
      </c>
      <c r="H1039" s="56">
        <v>99918</v>
      </c>
      <c r="I1039" s="6" t="s">
        <v>24</v>
      </c>
      <c r="J1039" s="6" t="s">
        <v>3033</v>
      </c>
      <c r="K1039" s="54">
        <v>0.8</v>
      </c>
      <c r="L1039" s="56">
        <f t="shared" si="135"/>
        <v>99918</v>
      </c>
      <c r="M1039" s="55"/>
      <c r="N1039" s="8">
        <f t="shared" si="136"/>
        <v>171.946</v>
      </c>
      <c r="O1039" s="8">
        <f t="shared" si="137"/>
        <v>135.90800000000002</v>
      </c>
      <c r="P1039" s="8">
        <f t="shared" si="138"/>
        <v>51.417999999999999</v>
      </c>
      <c r="Q1039" s="51"/>
      <c r="R1039" s="8">
        <f t="shared" si="139"/>
        <v>1234.0319999999999</v>
      </c>
      <c r="S1039" s="8">
        <f t="shared" si="140"/>
        <v>411.52000000000004</v>
      </c>
      <c r="T1039" s="8">
        <f t="shared" si="141"/>
        <v>912.56999999999994</v>
      </c>
    </row>
    <row r="1040" spans="1:20">
      <c r="A1040" s="57">
        <v>99918</v>
      </c>
      <c r="B1040" s="58" t="s">
        <v>3081</v>
      </c>
      <c r="C1040" s="58" t="s">
        <v>3082</v>
      </c>
      <c r="D1040" s="6" t="s">
        <v>3083</v>
      </c>
      <c r="E1040" s="6" t="s">
        <v>3032</v>
      </c>
      <c r="F1040" s="6" t="s">
        <v>24</v>
      </c>
      <c r="G1040" s="6" t="s">
        <v>3033</v>
      </c>
      <c r="H1040" s="56">
        <v>99918</v>
      </c>
      <c r="I1040" s="6" t="s">
        <v>24</v>
      </c>
      <c r="J1040" s="6" t="s">
        <v>3033</v>
      </c>
      <c r="K1040" s="54">
        <v>0.8</v>
      </c>
      <c r="L1040" s="56">
        <f t="shared" si="135"/>
        <v>99918</v>
      </c>
      <c r="M1040" s="55"/>
      <c r="N1040" s="8">
        <f t="shared" si="136"/>
        <v>171.946</v>
      </c>
      <c r="O1040" s="8">
        <f t="shared" si="137"/>
        <v>135.90800000000002</v>
      </c>
      <c r="P1040" s="8">
        <f t="shared" si="138"/>
        <v>51.417999999999999</v>
      </c>
      <c r="Q1040" s="51"/>
      <c r="R1040" s="8">
        <f t="shared" si="139"/>
        <v>1234.0319999999999</v>
      </c>
      <c r="S1040" s="8">
        <f t="shared" si="140"/>
        <v>411.52000000000004</v>
      </c>
      <c r="T1040" s="8">
        <f t="shared" si="141"/>
        <v>912.56999999999994</v>
      </c>
    </row>
    <row r="1041" spans="1:20">
      <c r="A1041" s="57">
        <v>17140</v>
      </c>
      <c r="B1041" s="58" t="s">
        <v>3084</v>
      </c>
      <c r="C1041" s="58" t="s">
        <v>3085</v>
      </c>
      <c r="D1041" s="6" t="s">
        <v>3086</v>
      </c>
      <c r="E1041" s="6" t="s">
        <v>3032</v>
      </c>
      <c r="F1041" s="6" t="s">
        <v>30</v>
      </c>
      <c r="G1041" s="6" t="s">
        <v>2548</v>
      </c>
      <c r="H1041" s="56" t="s">
        <v>2549</v>
      </c>
      <c r="I1041" s="6" t="s">
        <v>30</v>
      </c>
      <c r="J1041" s="6" t="s">
        <v>2548</v>
      </c>
      <c r="K1041" s="54">
        <v>0.94950000000000001</v>
      </c>
      <c r="L1041" s="56" t="str">
        <f t="shared" si="135"/>
        <v>17140</v>
      </c>
      <c r="M1041" s="55"/>
      <c r="N1041" s="8">
        <f t="shared" si="136"/>
        <v>192.42301499999999</v>
      </c>
      <c r="O1041" s="8">
        <f t="shared" si="137"/>
        <v>152.09287</v>
      </c>
      <c r="P1041" s="8">
        <f t="shared" si="138"/>
        <v>57.541519999999998</v>
      </c>
      <c r="Q1041" s="51"/>
      <c r="R1041" s="8">
        <f t="shared" si="139"/>
        <v>1380.99648</v>
      </c>
      <c r="S1041" s="8">
        <f t="shared" si="140"/>
        <v>448.86509999999998</v>
      </c>
      <c r="T1041" s="8">
        <f t="shared" si="141"/>
        <v>1012.72005</v>
      </c>
    </row>
    <row r="1042" spans="1:20">
      <c r="A1042" s="57">
        <v>99918</v>
      </c>
      <c r="B1042" s="58" t="s">
        <v>3087</v>
      </c>
      <c r="C1042" s="58" t="s">
        <v>3088</v>
      </c>
      <c r="D1042" s="6" t="s">
        <v>3089</v>
      </c>
      <c r="E1042" s="6" t="s">
        <v>3032</v>
      </c>
      <c r="F1042" s="6" t="s">
        <v>24</v>
      </c>
      <c r="G1042" s="6" t="s">
        <v>3033</v>
      </c>
      <c r="H1042" s="56">
        <v>99918</v>
      </c>
      <c r="I1042" s="6" t="s">
        <v>24</v>
      </c>
      <c r="J1042" s="6" t="s">
        <v>3033</v>
      </c>
      <c r="K1042" s="54">
        <v>0.8</v>
      </c>
      <c r="L1042" s="56">
        <f t="shared" si="135"/>
        <v>99918</v>
      </c>
      <c r="M1042" s="55"/>
      <c r="N1042" s="8">
        <f t="shared" si="136"/>
        <v>171.946</v>
      </c>
      <c r="O1042" s="8">
        <f t="shared" si="137"/>
        <v>135.90800000000002</v>
      </c>
      <c r="P1042" s="8">
        <f t="shared" si="138"/>
        <v>51.417999999999999</v>
      </c>
      <c r="Q1042" s="51"/>
      <c r="R1042" s="8">
        <f t="shared" si="139"/>
        <v>1234.0319999999999</v>
      </c>
      <c r="S1042" s="8">
        <f t="shared" si="140"/>
        <v>411.52000000000004</v>
      </c>
      <c r="T1042" s="8">
        <f t="shared" si="141"/>
        <v>912.56999999999994</v>
      </c>
    </row>
    <row r="1043" spans="1:20">
      <c r="A1043" s="57">
        <v>99918</v>
      </c>
      <c r="B1043" s="58" t="s">
        <v>3090</v>
      </c>
      <c r="C1043" s="58" t="s">
        <v>3091</v>
      </c>
      <c r="D1043" s="6" t="s">
        <v>342</v>
      </c>
      <c r="E1043" s="6" t="s">
        <v>3032</v>
      </c>
      <c r="F1043" s="6" t="s">
        <v>24</v>
      </c>
      <c r="G1043" s="6" t="s">
        <v>3033</v>
      </c>
      <c r="H1043" s="56">
        <v>99918</v>
      </c>
      <c r="I1043" s="6" t="s">
        <v>24</v>
      </c>
      <c r="J1043" s="6" t="s">
        <v>3033</v>
      </c>
      <c r="K1043" s="54">
        <v>0.8</v>
      </c>
      <c r="L1043" s="56">
        <f t="shared" si="135"/>
        <v>99918</v>
      </c>
      <c r="M1043" s="55"/>
      <c r="N1043" s="8">
        <f t="shared" si="136"/>
        <v>171.946</v>
      </c>
      <c r="O1043" s="8">
        <f t="shared" si="137"/>
        <v>135.90800000000002</v>
      </c>
      <c r="P1043" s="8">
        <f t="shared" si="138"/>
        <v>51.417999999999999</v>
      </c>
      <c r="Q1043" s="51"/>
      <c r="R1043" s="8">
        <f t="shared" si="139"/>
        <v>1234.0319999999999</v>
      </c>
      <c r="S1043" s="8">
        <f t="shared" si="140"/>
        <v>411.52000000000004</v>
      </c>
      <c r="T1043" s="8">
        <f t="shared" si="141"/>
        <v>912.56999999999994</v>
      </c>
    </row>
    <row r="1044" spans="1:20">
      <c r="A1044" s="81">
        <v>99918</v>
      </c>
      <c r="B1044" s="82" t="s">
        <v>3092</v>
      </c>
      <c r="C1044" s="82" t="s">
        <v>3093</v>
      </c>
      <c r="D1044" s="83" t="s">
        <v>3094</v>
      </c>
      <c r="E1044" s="83" t="s">
        <v>3032</v>
      </c>
      <c r="F1044" s="83" t="s">
        <v>24</v>
      </c>
      <c r="G1044" s="83" t="s">
        <v>3033</v>
      </c>
      <c r="H1044" s="84" t="s">
        <v>3060</v>
      </c>
      <c r="I1044" s="83" t="s">
        <v>30</v>
      </c>
      <c r="J1044" s="83" t="s">
        <v>3059</v>
      </c>
      <c r="K1044" s="85">
        <v>0.82440000000000002</v>
      </c>
      <c r="L1044" s="84" t="str">
        <f t="shared" si="135"/>
        <v>26580</v>
      </c>
      <c r="M1044" s="55"/>
      <c r="N1044" s="86">
        <f t="shared" si="136"/>
        <v>175.28806800000001</v>
      </c>
      <c r="O1044" s="86">
        <f t="shared" si="137"/>
        <v>138.549544</v>
      </c>
      <c r="P1044" s="86">
        <f t="shared" si="138"/>
        <v>52.417423999999997</v>
      </c>
      <c r="Q1044" s="51"/>
      <c r="R1044" s="86">
        <f t="shared" si="139"/>
        <v>1258.018176</v>
      </c>
      <c r="S1044" s="86">
        <f t="shared" si="140"/>
        <v>417.61512000000005</v>
      </c>
      <c r="T1044" s="86">
        <f t="shared" si="141"/>
        <v>928.91556000000003</v>
      </c>
    </row>
    <row r="1045" spans="1:20">
      <c r="A1045" s="57">
        <v>99918</v>
      </c>
      <c r="B1045" s="58" t="s">
        <v>3095</v>
      </c>
      <c r="C1045" s="58" t="s">
        <v>3096</v>
      </c>
      <c r="D1045" s="6" t="s">
        <v>3097</v>
      </c>
      <c r="E1045" s="6" t="s">
        <v>3032</v>
      </c>
      <c r="F1045" s="6" t="s">
        <v>24</v>
      </c>
      <c r="G1045" s="6" t="s">
        <v>3033</v>
      </c>
      <c r="H1045" s="56">
        <v>99918</v>
      </c>
      <c r="I1045" s="6" t="s">
        <v>24</v>
      </c>
      <c r="J1045" s="6" t="s">
        <v>3033</v>
      </c>
      <c r="K1045" s="54">
        <v>0.8</v>
      </c>
      <c r="L1045" s="56">
        <f t="shared" si="135"/>
        <v>99918</v>
      </c>
      <c r="M1045" s="55"/>
      <c r="N1045" s="8">
        <f t="shared" si="136"/>
        <v>171.946</v>
      </c>
      <c r="O1045" s="8">
        <f t="shared" si="137"/>
        <v>135.90800000000002</v>
      </c>
      <c r="P1045" s="8">
        <f t="shared" si="138"/>
        <v>51.417999999999999</v>
      </c>
      <c r="Q1045" s="51"/>
      <c r="R1045" s="8">
        <f t="shared" si="139"/>
        <v>1234.0319999999999</v>
      </c>
      <c r="S1045" s="8">
        <f t="shared" si="140"/>
        <v>411.52000000000004</v>
      </c>
      <c r="T1045" s="8">
        <f t="shared" si="141"/>
        <v>912.56999999999994</v>
      </c>
    </row>
    <row r="1046" spans="1:20">
      <c r="A1046" s="57">
        <v>17300</v>
      </c>
      <c r="B1046" s="58" t="s">
        <v>3098</v>
      </c>
      <c r="C1046" s="58" t="s">
        <v>3099</v>
      </c>
      <c r="D1046" s="6" t="s">
        <v>2249</v>
      </c>
      <c r="E1046" s="60" t="s">
        <v>3032</v>
      </c>
      <c r="F1046" s="6" t="s">
        <v>30</v>
      </c>
      <c r="G1046" s="6" t="s">
        <v>3100</v>
      </c>
      <c r="H1046" s="56" t="s">
        <v>2828</v>
      </c>
      <c r="I1046" s="6" t="s">
        <v>30</v>
      </c>
      <c r="J1046" s="6" t="s">
        <v>3100</v>
      </c>
      <c r="K1046" s="54">
        <v>0.8</v>
      </c>
      <c r="L1046" s="56" t="str">
        <f t="shared" si="135"/>
        <v>17300</v>
      </c>
      <c r="M1046" s="55"/>
      <c r="N1046" s="8">
        <f t="shared" si="136"/>
        <v>171.946</v>
      </c>
      <c r="O1046" s="8">
        <f t="shared" si="137"/>
        <v>135.90800000000002</v>
      </c>
      <c r="P1046" s="8">
        <f t="shared" si="138"/>
        <v>51.417999999999999</v>
      </c>
      <c r="Q1046" s="51"/>
      <c r="R1046" s="8">
        <f t="shared" si="139"/>
        <v>1234.0319999999999</v>
      </c>
      <c r="S1046" s="8">
        <f t="shared" si="140"/>
        <v>411.52000000000004</v>
      </c>
      <c r="T1046" s="8">
        <f t="shared" si="141"/>
        <v>912.56999999999994</v>
      </c>
    </row>
    <row r="1047" spans="1:20">
      <c r="A1047" s="57">
        <v>30460</v>
      </c>
      <c r="B1047" s="58" t="s">
        <v>3101</v>
      </c>
      <c r="C1047" s="58" t="s">
        <v>3102</v>
      </c>
      <c r="D1047" s="6" t="s">
        <v>348</v>
      </c>
      <c r="E1047" s="6" t="s">
        <v>3032</v>
      </c>
      <c r="F1047" s="6" t="s">
        <v>30</v>
      </c>
      <c r="G1047" s="6" t="s">
        <v>3054</v>
      </c>
      <c r="H1047" s="56" t="s">
        <v>3055</v>
      </c>
      <c r="I1047" s="6" t="s">
        <v>30</v>
      </c>
      <c r="J1047" s="6" t="s">
        <v>3054</v>
      </c>
      <c r="K1047" s="54">
        <v>0.88580000000000003</v>
      </c>
      <c r="L1047" s="56" t="str">
        <f t="shared" si="135"/>
        <v>30460</v>
      </c>
      <c r="M1047" s="55"/>
      <c r="N1047" s="8">
        <f t="shared" si="136"/>
        <v>183.698026</v>
      </c>
      <c r="O1047" s="8">
        <f t="shared" si="137"/>
        <v>145.196708</v>
      </c>
      <c r="P1047" s="8">
        <f t="shared" si="138"/>
        <v>54.932368000000004</v>
      </c>
      <c r="Q1047" s="51"/>
      <c r="R1047" s="8">
        <f t="shared" si="139"/>
        <v>1318.3768320000001</v>
      </c>
      <c r="S1047" s="8">
        <f t="shared" si="140"/>
        <v>432.95284000000004</v>
      </c>
      <c r="T1047" s="8">
        <f t="shared" si="141"/>
        <v>970.04741999999999</v>
      </c>
    </row>
    <row r="1048" spans="1:20">
      <c r="A1048" s="57">
        <v>99918</v>
      </c>
      <c r="B1048" s="58" t="s">
        <v>3103</v>
      </c>
      <c r="C1048" s="58" t="s">
        <v>3104</v>
      </c>
      <c r="D1048" s="6" t="s">
        <v>139</v>
      </c>
      <c r="E1048" s="6" t="s">
        <v>3032</v>
      </c>
      <c r="F1048" s="6" t="s">
        <v>24</v>
      </c>
      <c r="G1048" s="6" t="s">
        <v>3033</v>
      </c>
      <c r="H1048" s="56">
        <v>99918</v>
      </c>
      <c r="I1048" s="6" t="s">
        <v>24</v>
      </c>
      <c r="J1048" s="6" t="s">
        <v>3033</v>
      </c>
      <c r="K1048" s="54">
        <v>0.8</v>
      </c>
      <c r="L1048" s="56">
        <f t="shared" si="135"/>
        <v>99918</v>
      </c>
      <c r="M1048" s="55"/>
      <c r="N1048" s="8">
        <f t="shared" si="136"/>
        <v>171.946</v>
      </c>
      <c r="O1048" s="8">
        <f t="shared" si="137"/>
        <v>135.90800000000002</v>
      </c>
      <c r="P1048" s="8">
        <f t="shared" si="138"/>
        <v>51.417999999999999</v>
      </c>
      <c r="Q1048" s="51"/>
      <c r="R1048" s="8">
        <f t="shared" si="139"/>
        <v>1234.0319999999999</v>
      </c>
      <c r="S1048" s="8">
        <f t="shared" si="140"/>
        <v>411.52000000000004</v>
      </c>
      <c r="T1048" s="8">
        <f t="shared" si="141"/>
        <v>912.56999999999994</v>
      </c>
    </row>
    <row r="1049" spans="1:20">
      <c r="A1049" s="57">
        <v>99918</v>
      </c>
      <c r="B1049" s="58" t="s">
        <v>3105</v>
      </c>
      <c r="C1049" s="58" t="s">
        <v>3106</v>
      </c>
      <c r="D1049" s="6" t="s">
        <v>1871</v>
      </c>
      <c r="E1049" s="6" t="s">
        <v>3032</v>
      </c>
      <c r="F1049" s="6" t="s">
        <v>24</v>
      </c>
      <c r="G1049" s="6" t="s">
        <v>3033</v>
      </c>
      <c r="H1049" s="56">
        <v>99918</v>
      </c>
      <c r="I1049" s="6" t="s">
        <v>24</v>
      </c>
      <c r="J1049" s="6" t="s">
        <v>3033</v>
      </c>
      <c r="K1049" s="54">
        <v>0.8</v>
      </c>
      <c r="L1049" s="56">
        <f t="shared" si="135"/>
        <v>99918</v>
      </c>
      <c r="M1049" s="55"/>
      <c r="N1049" s="8">
        <f t="shared" si="136"/>
        <v>171.946</v>
      </c>
      <c r="O1049" s="8">
        <f t="shared" si="137"/>
        <v>135.90800000000002</v>
      </c>
      <c r="P1049" s="8">
        <f t="shared" si="138"/>
        <v>51.417999999999999</v>
      </c>
      <c r="Q1049" s="51"/>
      <c r="R1049" s="8">
        <f t="shared" si="139"/>
        <v>1234.0319999999999</v>
      </c>
      <c r="S1049" s="8">
        <f t="shared" si="140"/>
        <v>411.52000000000004</v>
      </c>
      <c r="T1049" s="8">
        <f t="shared" si="141"/>
        <v>912.56999999999994</v>
      </c>
    </row>
    <row r="1050" spans="1:20">
      <c r="A1050" s="57">
        <v>99918</v>
      </c>
      <c r="B1050" s="58" t="s">
        <v>3107</v>
      </c>
      <c r="C1050" s="58" t="s">
        <v>3108</v>
      </c>
      <c r="D1050" s="6" t="s">
        <v>376</v>
      </c>
      <c r="E1050" s="6" t="s">
        <v>3032</v>
      </c>
      <c r="F1050" s="6" t="s">
        <v>24</v>
      </c>
      <c r="G1050" s="6" t="s">
        <v>3033</v>
      </c>
      <c r="H1050" s="56">
        <v>99918</v>
      </c>
      <c r="I1050" s="6" t="s">
        <v>24</v>
      </c>
      <c r="J1050" s="6" t="s">
        <v>3033</v>
      </c>
      <c r="K1050" s="54">
        <v>0.8</v>
      </c>
      <c r="L1050" s="56">
        <f t="shared" si="135"/>
        <v>99918</v>
      </c>
      <c r="M1050" s="55"/>
      <c r="N1050" s="8">
        <f t="shared" si="136"/>
        <v>171.946</v>
      </c>
      <c r="O1050" s="8">
        <f t="shared" si="137"/>
        <v>135.90800000000002</v>
      </c>
      <c r="P1050" s="8">
        <f t="shared" si="138"/>
        <v>51.417999999999999</v>
      </c>
      <c r="Q1050" s="51"/>
      <c r="R1050" s="8">
        <f t="shared" si="139"/>
        <v>1234.0319999999999</v>
      </c>
      <c r="S1050" s="8">
        <f t="shared" si="140"/>
        <v>411.52000000000004</v>
      </c>
      <c r="T1050" s="8">
        <f t="shared" si="141"/>
        <v>912.56999999999994</v>
      </c>
    </row>
    <row r="1051" spans="1:20">
      <c r="A1051" s="57">
        <v>99918</v>
      </c>
      <c r="B1051" s="58" t="s">
        <v>3109</v>
      </c>
      <c r="C1051" s="58" t="s">
        <v>3110</v>
      </c>
      <c r="D1051" s="6" t="s">
        <v>2268</v>
      </c>
      <c r="E1051" s="6" t="s">
        <v>3032</v>
      </c>
      <c r="F1051" s="6" t="s">
        <v>24</v>
      </c>
      <c r="G1051" s="6" t="s">
        <v>3033</v>
      </c>
      <c r="H1051" s="56">
        <v>99918</v>
      </c>
      <c r="I1051" s="6" t="s">
        <v>24</v>
      </c>
      <c r="J1051" s="6" t="s">
        <v>3033</v>
      </c>
      <c r="K1051" s="54">
        <v>0.8</v>
      </c>
      <c r="L1051" s="56">
        <f t="shared" si="135"/>
        <v>99918</v>
      </c>
      <c r="M1051" s="55"/>
      <c r="N1051" s="8">
        <f t="shared" si="136"/>
        <v>171.946</v>
      </c>
      <c r="O1051" s="8">
        <f t="shared" si="137"/>
        <v>135.90800000000002</v>
      </c>
      <c r="P1051" s="8">
        <f t="shared" si="138"/>
        <v>51.417999999999999</v>
      </c>
      <c r="Q1051" s="51"/>
      <c r="R1051" s="8">
        <f t="shared" si="139"/>
        <v>1234.0319999999999</v>
      </c>
      <c r="S1051" s="8">
        <f t="shared" si="140"/>
        <v>411.52000000000004</v>
      </c>
      <c r="T1051" s="8">
        <f t="shared" si="141"/>
        <v>912.56999999999994</v>
      </c>
    </row>
    <row r="1052" spans="1:20">
      <c r="A1052" s="57">
        <v>36980</v>
      </c>
      <c r="B1052" s="58" t="s">
        <v>3111</v>
      </c>
      <c r="C1052" s="58" t="s">
        <v>3112</v>
      </c>
      <c r="D1052" s="6" t="s">
        <v>2542</v>
      </c>
      <c r="E1052" s="6" t="s">
        <v>3032</v>
      </c>
      <c r="F1052" s="6" t="s">
        <v>30</v>
      </c>
      <c r="G1052" s="6" t="s">
        <v>3113</v>
      </c>
      <c r="H1052" s="56" t="s">
        <v>3114</v>
      </c>
      <c r="I1052" s="6" t="s">
        <v>30</v>
      </c>
      <c r="J1052" s="6" t="s">
        <v>3113</v>
      </c>
      <c r="K1052" s="54">
        <v>0.85660000000000003</v>
      </c>
      <c r="L1052" s="56" t="str">
        <f t="shared" si="135"/>
        <v>36980</v>
      </c>
      <c r="M1052" s="55"/>
      <c r="N1052" s="8">
        <f t="shared" si="136"/>
        <v>179.69850199999999</v>
      </c>
      <c r="O1052" s="8">
        <f t="shared" si="137"/>
        <v>142.035516</v>
      </c>
      <c r="P1052" s="8">
        <f t="shared" si="138"/>
        <v>53.736336000000001</v>
      </c>
      <c r="Q1052" s="51"/>
      <c r="R1052" s="8">
        <f t="shared" si="139"/>
        <v>1289.6720640000001</v>
      </c>
      <c r="S1052" s="8">
        <f t="shared" si="140"/>
        <v>425.65868</v>
      </c>
      <c r="T1052" s="8">
        <f t="shared" si="141"/>
        <v>950.48633999999993</v>
      </c>
    </row>
    <row r="1053" spans="1:20">
      <c r="A1053" s="57">
        <v>14540</v>
      </c>
      <c r="B1053" s="58" t="s">
        <v>3115</v>
      </c>
      <c r="C1053" s="58" t="s">
        <v>3116</v>
      </c>
      <c r="D1053" s="6" t="s">
        <v>3117</v>
      </c>
      <c r="E1053" s="6" t="s">
        <v>3032</v>
      </c>
      <c r="F1053" s="6" t="s">
        <v>30</v>
      </c>
      <c r="G1053" s="6" t="s">
        <v>3036</v>
      </c>
      <c r="H1053" s="56" t="s">
        <v>2340</v>
      </c>
      <c r="I1053" s="6" t="s">
        <v>30</v>
      </c>
      <c r="J1053" s="6" t="s">
        <v>3036</v>
      </c>
      <c r="K1053" s="54">
        <v>0.84699999999999998</v>
      </c>
      <c r="L1053" s="56" t="str">
        <f t="shared" si="135"/>
        <v>14540</v>
      </c>
      <c r="M1053" s="55"/>
      <c r="N1053" s="8">
        <f t="shared" si="136"/>
        <v>178.38359</v>
      </c>
      <c r="O1053" s="8">
        <f t="shared" si="137"/>
        <v>140.99621999999999</v>
      </c>
      <c r="P1053" s="8">
        <f t="shared" si="138"/>
        <v>53.343119999999999</v>
      </c>
      <c r="Q1053" s="51"/>
      <c r="R1053" s="8">
        <f t="shared" si="139"/>
        <v>1280.23488</v>
      </c>
      <c r="S1053" s="8">
        <f t="shared" si="140"/>
        <v>423.26060000000001</v>
      </c>
      <c r="T1053" s="8">
        <f t="shared" si="141"/>
        <v>944.05529999999999</v>
      </c>
    </row>
    <row r="1054" spans="1:20">
      <c r="A1054" s="57">
        <v>99918</v>
      </c>
      <c r="B1054" s="58" t="s">
        <v>3118</v>
      </c>
      <c r="C1054" s="58" t="s">
        <v>3119</v>
      </c>
      <c r="D1054" s="6" t="s">
        <v>3120</v>
      </c>
      <c r="E1054" s="6" t="s">
        <v>3032</v>
      </c>
      <c r="F1054" s="6" t="s">
        <v>24</v>
      </c>
      <c r="G1054" s="6" t="s">
        <v>3033</v>
      </c>
      <c r="H1054" s="56">
        <v>99918</v>
      </c>
      <c r="I1054" s="6" t="s">
        <v>24</v>
      </c>
      <c r="J1054" s="6" t="s">
        <v>3033</v>
      </c>
      <c r="K1054" s="54">
        <v>0.8</v>
      </c>
      <c r="L1054" s="56">
        <f t="shared" si="135"/>
        <v>99918</v>
      </c>
      <c r="M1054" s="55"/>
      <c r="N1054" s="8">
        <f t="shared" si="136"/>
        <v>171.946</v>
      </c>
      <c r="O1054" s="8">
        <f t="shared" si="137"/>
        <v>135.90800000000002</v>
      </c>
      <c r="P1054" s="8">
        <f t="shared" si="138"/>
        <v>51.417999999999999</v>
      </c>
      <c r="Q1054" s="51"/>
      <c r="R1054" s="8">
        <f t="shared" si="139"/>
        <v>1234.0319999999999</v>
      </c>
      <c r="S1054" s="8">
        <f t="shared" si="140"/>
        <v>411.52000000000004</v>
      </c>
      <c r="T1054" s="8">
        <f t="shared" si="141"/>
        <v>912.56999999999994</v>
      </c>
    </row>
    <row r="1055" spans="1:20">
      <c r="A1055" s="57">
        <v>99918</v>
      </c>
      <c r="B1055" s="58" t="s">
        <v>3121</v>
      </c>
      <c r="C1055" s="58" t="s">
        <v>3122</v>
      </c>
      <c r="D1055" s="6" t="s">
        <v>3123</v>
      </c>
      <c r="E1055" s="6" t="s">
        <v>3032</v>
      </c>
      <c r="F1055" s="6" t="s">
        <v>24</v>
      </c>
      <c r="G1055" s="6" t="s">
        <v>3033</v>
      </c>
      <c r="H1055" s="56">
        <v>99918</v>
      </c>
      <c r="I1055" s="6" t="s">
        <v>24</v>
      </c>
      <c r="J1055" s="6" t="s">
        <v>3033</v>
      </c>
      <c r="K1055" s="54">
        <v>0.8</v>
      </c>
      <c r="L1055" s="56">
        <f t="shared" ref="L1055:L1086" si="142">H1055</f>
        <v>99918</v>
      </c>
      <c r="M1055" s="55"/>
      <c r="N1055" s="8">
        <f t="shared" si="136"/>
        <v>171.946</v>
      </c>
      <c r="O1055" s="8">
        <f t="shared" si="137"/>
        <v>135.90800000000002</v>
      </c>
      <c r="P1055" s="8">
        <f t="shared" si="138"/>
        <v>51.417999999999999</v>
      </c>
      <c r="Q1055" s="51"/>
      <c r="R1055" s="8">
        <f t="shared" si="139"/>
        <v>1234.0319999999999</v>
      </c>
      <c r="S1055" s="8">
        <f t="shared" si="140"/>
        <v>411.52000000000004</v>
      </c>
      <c r="T1055" s="8">
        <f t="shared" si="141"/>
        <v>912.56999999999994</v>
      </c>
    </row>
    <row r="1056" spans="1:20">
      <c r="A1056" s="57">
        <v>30460</v>
      </c>
      <c r="B1056" s="58" t="s">
        <v>3124</v>
      </c>
      <c r="C1056" s="58" t="s">
        <v>3125</v>
      </c>
      <c r="D1056" s="6" t="s">
        <v>188</v>
      </c>
      <c r="E1056" s="6" t="s">
        <v>3032</v>
      </c>
      <c r="F1056" s="6" t="s">
        <v>30</v>
      </c>
      <c r="G1056" s="6" t="s">
        <v>3054</v>
      </c>
      <c r="H1056" s="56" t="s">
        <v>3055</v>
      </c>
      <c r="I1056" s="6" t="s">
        <v>30</v>
      </c>
      <c r="J1056" s="6" t="s">
        <v>3054</v>
      </c>
      <c r="K1056" s="54">
        <v>0.88580000000000003</v>
      </c>
      <c r="L1056" s="56" t="str">
        <f t="shared" si="142"/>
        <v>30460</v>
      </c>
      <c r="M1056" s="55"/>
      <c r="N1056" s="8">
        <f t="shared" si="136"/>
        <v>183.698026</v>
      </c>
      <c r="O1056" s="8">
        <f t="shared" si="137"/>
        <v>145.196708</v>
      </c>
      <c r="P1056" s="8">
        <f t="shared" si="138"/>
        <v>54.932368000000004</v>
      </c>
      <c r="Q1056" s="51"/>
      <c r="R1056" s="8">
        <f t="shared" si="139"/>
        <v>1318.3768320000001</v>
      </c>
      <c r="S1056" s="8">
        <f t="shared" si="140"/>
        <v>432.95284000000004</v>
      </c>
      <c r="T1056" s="8">
        <f t="shared" si="141"/>
        <v>970.04741999999999</v>
      </c>
    </row>
    <row r="1057" spans="1:20">
      <c r="A1057" s="57">
        <v>99918</v>
      </c>
      <c r="B1057" s="58" t="s">
        <v>3126</v>
      </c>
      <c r="C1057" s="58" t="s">
        <v>3127</v>
      </c>
      <c r="D1057" s="6" t="s">
        <v>3128</v>
      </c>
      <c r="E1057" s="6" t="s">
        <v>3032</v>
      </c>
      <c r="F1057" s="6" t="s">
        <v>24</v>
      </c>
      <c r="G1057" s="6" t="s">
        <v>3033</v>
      </c>
      <c r="H1057" s="56">
        <v>99918</v>
      </c>
      <c r="I1057" s="6" t="s">
        <v>24</v>
      </c>
      <c r="J1057" s="6" t="s">
        <v>3033</v>
      </c>
      <c r="K1057" s="54">
        <v>0.8</v>
      </c>
      <c r="L1057" s="56">
        <f t="shared" si="142"/>
        <v>99918</v>
      </c>
      <c r="M1057" s="55"/>
      <c r="N1057" s="8">
        <f t="shared" si="136"/>
        <v>171.946</v>
      </c>
      <c r="O1057" s="8">
        <f t="shared" si="137"/>
        <v>135.90800000000002</v>
      </c>
      <c r="P1057" s="8">
        <f t="shared" si="138"/>
        <v>51.417999999999999</v>
      </c>
      <c r="Q1057" s="51"/>
      <c r="R1057" s="8">
        <f t="shared" si="139"/>
        <v>1234.0319999999999</v>
      </c>
      <c r="S1057" s="8">
        <f t="shared" si="140"/>
        <v>411.52000000000004</v>
      </c>
      <c r="T1057" s="8">
        <f t="shared" si="141"/>
        <v>912.56999999999994</v>
      </c>
    </row>
    <row r="1058" spans="1:20">
      <c r="A1058" s="57">
        <v>99918</v>
      </c>
      <c r="B1058" s="58" t="s">
        <v>3129</v>
      </c>
      <c r="C1058" s="58" t="s">
        <v>3130</v>
      </c>
      <c r="D1058" s="6" t="s">
        <v>1504</v>
      </c>
      <c r="E1058" s="6" t="s">
        <v>3032</v>
      </c>
      <c r="F1058" s="6" t="s">
        <v>24</v>
      </c>
      <c r="G1058" s="6" t="s">
        <v>3033</v>
      </c>
      <c r="H1058" s="56">
        <v>99918</v>
      </c>
      <c r="I1058" s="6" t="s">
        <v>24</v>
      </c>
      <c r="J1058" s="6" t="s">
        <v>3033</v>
      </c>
      <c r="K1058" s="54">
        <v>0.8</v>
      </c>
      <c r="L1058" s="56">
        <f t="shared" si="142"/>
        <v>99918</v>
      </c>
      <c r="M1058" s="55"/>
      <c r="N1058" s="8">
        <f t="shared" si="136"/>
        <v>171.946</v>
      </c>
      <c r="O1058" s="8">
        <f t="shared" si="137"/>
        <v>135.90800000000002</v>
      </c>
      <c r="P1058" s="8">
        <f t="shared" si="138"/>
        <v>51.417999999999999</v>
      </c>
      <c r="Q1058" s="51"/>
      <c r="R1058" s="8">
        <f t="shared" si="139"/>
        <v>1234.0319999999999</v>
      </c>
      <c r="S1058" s="8">
        <f t="shared" si="140"/>
        <v>411.52000000000004</v>
      </c>
      <c r="T1058" s="8">
        <f t="shared" si="141"/>
        <v>912.56999999999994</v>
      </c>
    </row>
    <row r="1059" spans="1:20">
      <c r="A1059" s="57">
        <v>99918</v>
      </c>
      <c r="B1059" s="58" t="s">
        <v>3131</v>
      </c>
      <c r="C1059" s="58" t="s">
        <v>3132</v>
      </c>
      <c r="D1059" s="6" t="s">
        <v>191</v>
      </c>
      <c r="E1059" s="6" t="s">
        <v>3032</v>
      </c>
      <c r="F1059" s="6" t="s">
        <v>24</v>
      </c>
      <c r="G1059" s="6" t="s">
        <v>3033</v>
      </c>
      <c r="H1059" s="56">
        <v>99918</v>
      </c>
      <c r="I1059" s="6" t="s">
        <v>24</v>
      </c>
      <c r="J1059" s="6" t="s">
        <v>3033</v>
      </c>
      <c r="K1059" s="54">
        <v>0.8</v>
      </c>
      <c r="L1059" s="56">
        <f t="shared" si="142"/>
        <v>99918</v>
      </c>
      <c r="M1059" s="55"/>
      <c r="N1059" s="8">
        <f t="shared" si="136"/>
        <v>171.946</v>
      </c>
      <c r="O1059" s="8">
        <f t="shared" si="137"/>
        <v>135.90800000000002</v>
      </c>
      <c r="P1059" s="8">
        <f t="shared" si="138"/>
        <v>51.417999999999999</v>
      </c>
      <c r="Q1059" s="51"/>
      <c r="R1059" s="8">
        <f t="shared" si="139"/>
        <v>1234.0319999999999</v>
      </c>
      <c r="S1059" s="8">
        <f t="shared" si="140"/>
        <v>411.52000000000004</v>
      </c>
      <c r="T1059" s="8">
        <f t="shared" si="141"/>
        <v>912.56999999999994</v>
      </c>
    </row>
    <row r="1060" spans="1:20">
      <c r="A1060" s="57">
        <v>99918</v>
      </c>
      <c r="B1060" s="58" t="s">
        <v>3133</v>
      </c>
      <c r="C1060" s="58" t="s">
        <v>3134</v>
      </c>
      <c r="D1060" s="6" t="s">
        <v>400</v>
      </c>
      <c r="E1060" s="6" t="s">
        <v>3032</v>
      </c>
      <c r="F1060" s="6" t="s">
        <v>24</v>
      </c>
      <c r="G1060" s="6" t="s">
        <v>3033</v>
      </c>
      <c r="H1060" s="56">
        <v>99918</v>
      </c>
      <c r="I1060" s="6" t="s">
        <v>24</v>
      </c>
      <c r="J1060" s="6" t="s">
        <v>3033</v>
      </c>
      <c r="K1060" s="54">
        <v>0.8</v>
      </c>
      <c r="L1060" s="56">
        <f t="shared" si="142"/>
        <v>99918</v>
      </c>
      <c r="M1060" s="55"/>
      <c r="N1060" s="8">
        <f t="shared" si="136"/>
        <v>171.946</v>
      </c>
      <c r="O1060" s="8">
        <f t="shared" si="137"/>
        <v>135.90800000000002</v>
      </c>
      <c r="P1060" s="8">
        <f t="shared" si="138"/>
        <v>51.417999999999999</v>
      </c>
      <c r="Q1060" s="51"/>
      <c r="R1060" s="8">
        <f t="shared" si="139"/>
        <v>1234.0319999999999</v>
      </c>
      <c r="S1060" s="8">
        <f t="shared" si="140"/>
        <v>411.52000000000004</v>
      </c>
      <c r="T1060" s="8">
        <f t="shared" si="141"/>
        <v>912.56999999999994</v>
      </c>
    </row>
    <row r="1061" spans="1:20">
      <c r="A1061" s="57">
        <v>17140</v>
      </c>
      <c r="B1061" s="58" t="s">
        <v>3135</v>
      </c>
      <c r="C1061" s="58" t="s">
        <v>3136</v>
      </c>
      <c r="D1061" s="6" t="s">
        <v>2304</v>
      </c>
      <c r="E1061" s="6" t="s">
        <v>3032</v>
      </c>
      <c r="F1061" s="6" t="s">
        <v>30</v>
      </c>
      <c r="G1061" s="6" t="s">
        <v>2548</v>
      </c>
      <c r="H1061" s="56" t="s">
        <v>2549</v>
      </c>
      <c r="I1061" s="6" t="s">
        <v>30</v>
      </c>
      <c r="J1061" s="6" t="s">
        <v>2548</v>
      </c>
      <c r="K1061" s="54">
        <v>0.94950000000000001</v>
      </c>
      <c r="L1061" s="56" t="str">
        <f t="shared" si="142"/>
        <v>17140</v>
      </c>
      <c r="M1061" s="55"/>
      <c r="N1061" s="8">
        <f t="shared" si="136"/>
        <v>192.42301499999999</v>
      </c>
      <c r="O1061" s="8">
        <f t="shared" si="137"/>
        <v>152.09287</v>
      </c>
      <c r="P1061" s="8">
        <f t="shared" si="138"/>
        <v>57.541519999999998</v>
      </c>
      <c r="Q1061" s="51"/>
      <c r="R1061" s="8">
        <f t="shared" si="139"/>
        <v>1380.99648</v>
      </c>
      <c r="S1061" s="8">
        <f t="shared" si="140"/>
        <v>448.86509999999998</v>
      </c>
      <c r="T1061" s="8">
        <f t="shared" si="141"/>
        <v>1012.72005</v>
      </c>
    </row>
    <row r="1062" spans="1:20">
      <c r="A1062" s="57">
        <v>99918</v>
      </c>
      <c r="B1062" s="58" t="s">
        <v>3137</v>
      </c>
      <c r="C1062" s="58" t="s">
        <v>3138</v>
      </c>
      <c r="D1062" s="6" t="s">
        <v>3139</v>
      </c>
      <c r="E1062" s="6" t="s">
        <v>3032</v>
      </c>
      <c r="F1062" s="6" t="s">
        <v>24</v>
      </c>
      <c r="G1062" s="6" t="s">
        <v>3033</v>
      </c>
      <c r="H1062" s="56">
        <v>99918</v>
      </c>
      <c r="I1062" s="6" t="s">
        <v>24</v>
      </c>
      <c r="J1062" s="6" t="s">
        <v>3033</v>
      </c>
      <c r="K1062" s="54">
        <v>0.8</v>
      </c>
      <c r="L1062" s="56">
        <f t="shared" si="142"/>
        <v>99918</v>
      </c>
      <c r="M1062" s="55"/>
      <c r="N1062" s="8">
        <f t="shared" si="136"/>
        <v>171.946</v>
      </c>
      <c r="O1062" s="8">
        <f t="shared" si="137"/>
        <v>135.90800000000002</v>
      </c>
      <c r="P1062" s="8">
        <f t="shared" si="138"/>
        <v>51.417999999999999</v>
      </c>
      <c r="Q1062" s="51"/>
      <c r="R1062" s="8">
        <f t="shared" si="139"/>
        <v>1234.0319999999999</v>
      </c>
      <c r="S1062" s="8">
        <f t="shared" si="140"/>
        <v>411.52000000000004</v>
      </c>
      <c r="T1062" s="8">
        <f t="shared" si="141"/>
        <v>912.56999999999994</v>
      </c>
    </row>
    <row r="1063" spans="1:20">
      <c r="A1063" s="57">
        <v>17140</v>
      </c>
      <c r="B1063" s="58" t="s">
        <v>3140</v>
      </c>
      <c r="C1063" s="58" t="s">
        <v>3141</v>
      </c>
      <c r="D1063" s="6" t="s">
        <v>408</v>
      </c>
      <c r="E1063" s="6" t="s">
        <v>3032</v>
      </c>
      <c r="F1063" s="6" t="s">
        <v>30</v>
      </c>
      <c r="G1063" s="6" t="s">
        <v>2548</v>
      </c>
      <c r="H1063" s="56" t="s">
        <v>2549</v>
      </c>
      <c r="I1063" s="6" t="s">
        <v>30</v>
      </c>
      <c r="J1063" s="6" t="s">
        <v>2548</v>
      </c>
      <c r="K1063" s="54">
        <v>0.94950000000000001</v>
      </c>
      <c r="L1063" s="56" t="str">
        <f t="shared" si="142"/>
        <v>17140</v>
      </c>
      <c r="M1063" s="55"/>
      <c r="N1063" s="8">
        <f t="shared" si="136"/>
        <v>192.42301499999999</v>
      </c>
      <c r="O1063" s="8">
        <f t="shared" si="137"/>
        <v>152.09287</v>
      </c>
      <c r="P1063" s="8">
        <f t="shared" si="138"/>
        <v>57.541519999999998</v>
      </c>
      <c r="Q1063" s="51"/>
      <c r="R1063" s="8">
        <f t="shared" si="139"/>
        <v>1380.99648</v>
      </c>
      <c r="S1063" s="8">
        <f t="shared" si="140"/>
        <v>448.86509999999998</v>
      </c>
      <c r="T1063" s="8">
        <f t="shared" si="141"/>
        <v>1012.72005</v>
      </c>
    </row>
    <row r="1064" spans="1:20">
      <c r="A1064" s="57">
        <v>99918</v>
      </c>
      <c r="B1064" s="58" t="s">
        <v>3142</v>
      </c>
      <c r="C1064" s="58" t="s">
        <v>3143</v>
      </c>
      <c r="D1064" s="6" t="s">
        <v>3144</v>
      </c>
      <c r="E1064" s="6" t="s">
        <v>3032</v>
      </c>
      <c r="F1064" s="6" t="s">
        <v>24</v>
      </c>
      <c r="G1064" s="6" t="s">
        <v>3033</v>
      </c>
      <c r="H1064" s="56">
        <v>99918</v>
      </c>
      <c r="I1064" s="6" t="s">
        <v>24</v>
      </c>
      <c r="J1064" s="6" t="s">
        <v>3033</v>
      </c>
      <c r="K1064" s="54">
        <v>0.8</v>
      </c>
      <c r="L1064" s="56">
        <f t="shared" si="142"/>
        <v>99918</v>
      </c>
      <c r="M1064" s="55"/>
      <c r="N1064" s="8">
        <f t="shared" si="136"/>
        <v>171.946</v>
      </c>
      <c r="O1064" s="8">
        <f t="shared" si="137"/>
        <v>135.90800000000002</v>
      </c>
      <c r="P1064" s="8">
        <f t="shared" si="138"/>
        <v>51.417999999999999</v>
      </c>
      <c r="Q1064" s="51"/>
      <c r="R1064" s="8">
        <f t="shared" si="139"/>
        <v>1234.0319999999999</v>
      </c>
      <c r="S1064" s="8">
        <f t="shared" si="140"/>
        <v>411.52000000000004</v>
      </c>
      <c r="T1064" s="8">
        <f t="shared" si="141"/>
        <v>912.56999999999994</v>
      </c>
    </row>
    <row r="1065" spans="1:20">
      <c r="A1065" s="57">
        <v>99918</v>
      </c>
      <c r="B1065" s="58" t="s">
        <v>3145</v>
      </c>
      <c r="C1065" s="58" t="s">
        <v>3146</v>
      </c>
      <c r="D1065" s="6" t="s">
        <v>3147</v>
      </c>
      <c r="E1065" s="6" t="s">
        <v>3032</v>
      </c>
      <c r="F1065" s="6" t="s">
        <v>24</v>
      </c>
      <c r="G1065" s="6" t="s">
        <v>3033</v>
      </c>
      <c r="H1065" s="56">
        <v>99918</v>
      </c>
      <c r="I1065" s="6" t="s">
        <v>24</v>
      </c>
      <c r="J1065" s="6" t="s">
        <v>3033</v>
      </c>
      <c r="K1065" s="54">
        <v>0.8</v>
      </c>
      <c r="L1065" s="56">
        <f t="shared" si="142"/>
        <v>99918</v>
      </c>
      <c r="M1065" s="55"/>
      <c r="N1065" s="8">
        <f t="shared" si="136"/>
        <v>171.946</v>
      </c>
      <c r="O1065" s="8">
        <f t="shared" si="137"/>
        <v>135.90800000000002</v>
      </c>
      <c r="P1065" s="8">
        <f t="shared" si="138"/>
        <v>51.417999999999999</v>
      </c>
      <c r="Q1065" s="51"/>
      <c r="R1065" s="8">
        <f t="shared" si="139"/>
        <v>1234.0319999999999</v>
      </c>
      <c r="S1065" s="8">
        <f t="shared" si="140"/>
        <v>411.52000000000004</v>
      </c>
      <c r="T1065" s="8">
        <f t="shared" si="141"/>
        <v>912.56999999999994</v>
      </c>
    </row>
    <row r="1066" spans="1:20">
      <c r="A1066" s="57">
        <v>99918</v>
      </c>
      <c r="B1066" s="58" t="s">
        <v>3148</v>
      </c>
      <c r="C1066" s="58" t="s">
        <v>3149</v>
      </c>
      <c r="D1066" s="6" t="s">
        <v>3150</v>
      </c>
      <c r="E1066" s="6" t="s">
        <v>3032</v>
      </c>
      <c r="F1066" s="6" t="s">
        <v>24</v>
      </c>
      <c r="G1066" s="6" t="s">
        <v>3033</v>
      </c>
      <c r="H1066" s="56">
        <v>99918</v>
      </c>
      <c r="I1066" s="6" t="s">
        <v>24</v>
      </c>
      <c r="J1066" s="6" t="s">
        <v>3033</v>
      </c>
      <c r="K1066" s="54">
        <v>0.8</v>
      </c>
      <c r="L1066" s="56">
        <f t="shared" si="142"/>
        <v>99918</v>
      </c>
      <c r="M1066" s="55"/>
      <c r="N1066" s="8">
        <f t="shared" si="136"/>
        <v>171.946</v>
      </c>
      <c r="O1066" s="8">
        <f t="shared" si="137"/>
        <v>135.90800000000002</v>
      </c>
      <c r="P1066" s="8">
        <f t="shared" si="138"/>
        <v>51.417999999999999</v>
      </c>
      <c r="Q1066" s="51"/>
      <c r="R1066" s="8">
        <f t="shared" si="139"/>
        <v>1234.0319999999999</v>
      </c>
      <c r="S1066" s="8">
        <f t="shared" si="140"/>
        <v>411.52000000000004</v>
      </c>
      <c r="T1066" s="8">
        <f t="shared" si="141"/>
        <v>912.56999999999994</v>
      </c>
    </row>
    <row r="1067" spans="1:20">
      <c r="A1067" s="57">
        <v>26580</v>
      </c>
      <c r="B1067" s="58" t="s">
        <v>3151</v>
      </c>
      <c r="C1067" s="58" t="s">
        <v>3152</v>
      </c>
      <c r="D1067" s="6" t="s">
        <v>3153</v>
      </c>
      <c r="E1067" s="6" t="s">
        <v>3032</v>
      </c>
      <c r="F1067" s="6" t="s">
        <v>30</v>
      </c>
      <c r="G1067" s="6" t="s">
        <v>3059</v>
      </c>
      <c r="H1067" s="56" t="s">
        <v>3060</v>
      </c>
      <c r="I1067" s="6" t="s">
        <v>30</v>
      </c>
      <c r="J1067" s="6" t="s">
        <v>3059</v>
      </c>
      <c r="K1067" s="54">
        <v>0.82440000000000002</v>
      </c>
      <c r="L1067" s="56" t="str">
        <f t="shared" si="142"/>
        <v>26580</v>
      </c>
      <c r="M1067" s="55"/>
      <c r="N1067" s="8">
        <f t="shared" si="136"/>
        <v>175.28806800000001</v>
      </c>
      <c r="O1067" s="8">
        <f t="shared" si="137"/>
        <v>138.549544</v>
      </c>
      <c r="P1067" s="8">
        <f t="shared" si="138"/>
        <v>52.417423999999997</v>
      </c>
      <c r="Q1067" s="51"/>
      <c r="R1067" s="8">
        <f t="shared" si="139"/>
        <v>1258.018176</v>
      </c>
      <c r="S1067" s="8">
        <f t="shared" si="140"/>
        <v>417.61512000000005</v>
      </c>
      <c r="T1067" s="8">
        <f t="shared" si="141"/>
        <v>928.91556000000003</v>
      </c>
    </row>
    <row r="1068" spans="1:20">
      <c r="A1068" s="57">
        <v>36980</v>
      </c>
      <c r="B1068" s="58" t="s">
        <v>3154</v>
      </c>
      <c r="C1068" s="58" t="s">
        <v>3155</v>
      </c>
      <c r="D1068" s="6" t="s">
        <v>1543</v>
      </c>
      <c r="E1068" s="6" t="s">
        <v>3032</v>
      </c>
      <c r="F1068" s="6" t="s">
        <v>30</v>
      </c>
      <c r="G1068" s="6" t="s">
        <v>3113</v>
      </c>
      <c r="H1068" s="56" t="s">
        <v>3114</v>
      </c>
      <c r="I1068" s="6" t="s">
        <v>30</v>
      </c>
      <c r="J1068" s="6" t="s">
        <v>3113</v>
      </c>
      <c r="K1068" s="54">
        <v>0.85660000000000003</v>
      </c>
      <c r="L1068" s="56" t="str">
        <f t="shared" si="142"/>
        <v>36980</v>
      </c>
      <c r="M1068" s="55"/>
      <c r="N1068" s="8">
        <f t="shared" si="136"/>
        <v>179.69850199999999</v>
      </c>
      <c r="O1068" s="8">
        <f t="shared" si="137"/>
        <v>142.035516</v>
      </c>
      <c r="P1068" s="8">
        <f t="shared" si="138"/>
        <v>53.736336000000001</v>
      </c>
      <c r="Q1068" s="51"/>
      <c r="R1068" s="8">
        <f t="shared" si="139"/>
        <v>1289.6720640000001</v>
      </c>
      <c r="S1068" s="8">
        <f t="shared" si="140"/>
        <v>425.65868</v>
      </c>
      <c r="T1068" s="8">
        <f t="shared" si="141"/>
        <v>950.48633999999993</v>
      </c>
    </row>
    <row r="1069" spans="1:20">
      <c r="A1069" s="57">
        <v>21060</v>
      </c>
      <c r="B1069" s="58" t="s">
        <v>3156</v>
      </c>
      <c r="C1069" s="58" t="s">
        <v>3157</v>
      </c>
      <c r="D1069" s="6" t="s">
        <v>1921</v>
      </c>
      <c r="E1069" s="6" t="s">
        <v>3032</v>
      </c>
      <c r="F1069" s="6" t="s">
        <v>30</v>
      </c>
      <c r="G1069" s="6" t="s">
        <v>3158</v>
      </c>
      <c r="H1069" s="56" t="s">
        <v>3159</v>
      </c>
      <c r="I1069" s="6" t="s">
        <v>30</v>
      </c>
      <c r="J1069" s="6" t="s">
        <v>3158</v>
      </c>
      <c r="K1069" s="54">
        <v>0.8</v>
      </c>
      <c r="L1069" s="56" t="str">
        <f t="shared" si="142"/>
        <v>21060</v>
      </c>
      <c r="M1069" s="55"/>
      <c r="N1069" s="8">
        <f t="shared" si="136"/>
        <v>171.946</v>
      </c>
      <c r="O1069" s="8">
        <f t="shared" si="137"/>
        <v>135.90800000000002</v>
      </c>
      <c r="P1069" s="8">
        <f t="shared" si="138"/>
        <v>51.417999999999999</v>
      </c>
      <c r="Q1069" s="51"/>
      <c r="R1069" s="8">
        <f t="shared" si="139"/>
        <v>1234.0319999999999</v>
      </c>
      <c r="S1069" s="8">
        <f t="shared" si="140"/>
        <v>411.52000000000004</v>
      </c>
      <c r="T1069" s="8">
        <f t="shared" si="141"/>
        <v>912.56999999999994</v>
      </c>
    </row>
    <row r="1070" spans="1:20">
      <c r="A1070" s="57">
        <v>99918</v>
      </c>
      <c r="B1070" s="58" t="s">
        <v>3160</v>
      </c>
      <c r="C1070" s="58" t="s">
        <v>3161</v>
      </c>
      <c r="D1070" s="6" t="s">
        <v>3162</v>
      </c>
      <c r="E1070" s="6" t="s">
        <v>3032</v>
      </c>
      <c r="F1070" s="6" t="s">
        <v>24</v>
      </c>
      <c r="G1070" s="6" t="s">
        <v>3033</v>
      </c>
      <c r="H1070" s="56">
        <v>99918</v>
      </c>
      <c r="I1070" s="6" t="s">
        <v>24</v>
      </c>
      <c r="J1070" s="6" t="s">
        <v>3033</v>
      </c>
      <c r="K1070" s="54">
        <v>0.8</v>
      </c>
      <c r="L1070" s="56">
        <f t="shared" si="142"/>
        <v>99918</v>
      </c>
      <c r="M1070" s="55"/>
      <c r="N1070" s="8">
        <f t="shared" si="136"/>
        <v>171.946</v>
      </c>
      <c r="O1070" s="8">
        <f t="shared" si="137"/>
        <v>135.90800000000002</v>
      </c>
      <c r="P1070" s="8">
        <f t="shared" si="138"/>
        <v>51.417999999999999</v>
      </c>
      <c r="Q1070" s="51"/>
      <c r="R1070" s="8">
        <f t="shared" si="139"/>
        <v>1234.0319999999999</v>
      </c>
      <c r="S1070" s="8">
        <f t="shared" si="140"/>
        <v>411.52000000000004</v>
      </c>
      <c r="T1070" s="8">
        <f t="shared" si="141"/>
        <v>912.56999999999994</v>
      </c>
    </row>
    <row r="1071" spans="1:20">
      <c r="A1071" s="57">
        <v>99918</v>
      </c>
      <c r="B1071" s="58" t="s">
        <v>3163</v>
      </c>
      <c r="C1071" s="58" t="s">
        <v>3164</v>
      </c>
      <c r="D1071" s="6" t="s">
        <v>1924</v>
      </c>
      <c r="E1071" s="6" t="s">
        <v>3032</v>
      </c>
      <c r="F1071" s="6" t="s">
        <v>24</v>
      </c>
      <c r="G1071" s="6" t="s">
        <v>3033</v>
      </c>
      <c r="H1071" s="56">
        <v>99918</v>
      </c>
      <c r="I1071" s="6" t="s">
        <v>24</v>
      </c>
      <c r="J1071" s="6" t="s">
        <v>3033</v>
      </c>
      <c r="K1071" s="54">
        <v>0.8</v>
      </c>
      <c r="L1071" s="56">
        <f t="shared" si="142"/>
        <v>99918</v>
      </c>
      <c r="M1071" s="55"/>
      <c r="N1071" s="8">
        <f t="shared" si="136"/>
        <v>171.946</v>
      </c>
      <c r="O1071" s="8">
        <f t="shared" si="137"/>
        <v>135.90800000000002</v>
      </c>
      <c r="P1071" s="8">
        <f t="shared" si="138"/>
        <v>51.417999999999999</v>
      </c>
      <c r="Q1071" s="51"/>
      <c r="R1071" s="8">
        <f t="shared" si="139"/>
        <v>1234.0319999999999</v>
      </c>
      <c r="S1071" s="8">
        <f t="shared" si="140"/>
        <v>411.52000000000004</v>
      </c>
      <c r="T1071" s="8">
        <f t="shared" si="141"/>
        <v>912.56999999999994</v>
      </c>
    </row>
    <row r="1072" spans="1:20">
      <c r="A1072" s="57">
        <v>99918</v>
      </c>
      <c r="B1072" s="58" t="s">
        <v>3165</v>
      </c>
      <c r="C1072" s="58" t="s">
        <v>3166</v>
      </c>
      <c r="D1072" s="6" t="s">
        <v>1552</v>
      </c>
      <c r="E1072" s="6" t="s">
        <v>3032</v>
      </c>
      <c r="F1072" s="6" t="s">
        <v>24</v>
      </c>
      <c r="G1072" s="6" t="s">
        <v>3033</v>
      </c>
      <c r="H1072" s="56">
        <v>99918</v>
      </c>
      <c r="I1072" s="6" t="s">
        <v>24</v>
      </c>
      <c r="J1072" s="6" t="s">
        <v>3033</v>
      </c>
      <c r="K1072" s="54">
        <v>0.8</v>
      </c>
      <c r="L1072" s="56">
        <f t="shared" si="142"/>
        <v>99918</v>
      </c>
      <c r="M1072" s="55"/>
      <c r="N1072" s="8">
        <f t="shared" si="136"/>
        <v>171.946</v>
      </c>
      <c r="O1072" s="8">
        <f t="shared" si="137"/>
        <v>135.90800000000002</v>
      </c>
      <c r="P1072" s="8">
        <f t="shared" si="138"/>
        <v>51.417999999999999</v>
      </c>
      <c r="Q1072" s="51"/>
      <c r="R1072" s="8">
        <f t="shared" si="139"/>
        <v>1234.0319999999999</v>
      </c>
      <c r="S1072" s="8">
        <f t="shared" si="140"/>
        <v>411.52000000000004</v>
      </c>
      <c r="T1072" s="8">
        <f t="shared" si="141"/>
        <v>912.56999999999994</v>
      </c>
    </row>
    <row r="1073" spans="1:20">
      <c r="A1073" s="57">
        <v>21780</v>
      </c>
      <c r="B1073" s="58" t="s">
        <v>3167</v>
      </c>
      <c r="C1073" s="58" t="s">
        <v>3168</v>
      </c>
      <c r="D1073" s="6" t="s">
        <v>2317</v>
      </c>
      <c r="E1073" s="6" t="s">
        <v>3032</v>
      </c>
      <c r="F1073" s="6" t="s">
        <v>30</v>
      </c>
      <c r="G1073" s="6" t="s">
        <v>2676</v>
      </c>
      <c r="H1073" s="56" t="s">
        <v>2677</v>
      </c>
      <c r="I1073" s="6" t="s">
        <v>30</v>
      </c>
      <c r="J1073" s="6" t="s">
        <v>2676</v>
      </c>
      <c r="K1073" s="54">
        <v>0.92879999999999996</v>
      </c>
      <c r="L1073" s="56" t="str">
        <f t="shared" si="142"/>
        <v>21780</v>
      </c>
      <c r="M1073" s="55"/>
      <c r="N1073" s="8">
        <f t="shared" si="136"/>
        <v>189.58773599999998</v>
      </c>
      <c r="O1073" s="8">
        <f t="shared" si="137"/>
        <v>149.851888</v>
      </c>
      <c r="P1073" s="8">
        <f t="shared" si="138"/>
        <v>56.693647999999996</v>
      </c>
      <c r="Q1073" s="51"/>
      <c r="R1073" s="8">
        <f t="shared" si="139"/>
        <v>1360.6475519999999</v>
      </c>
      <c r="S1073" s="8">
        <f t="shared" si="140"/>
        <v>443.69424000000004</v>
      </c>
      <c r="T1073" s="8">
        <f t="shared" si="141"/>
        <v>998.85311999999988</v>
      </c>
    </row>
    <row r="1074" spans="1:20">
      <c r="A1074" s="57">
        <v>31140</v>
      </c>
      <c r="B1074" s="58" t="s">
        <v>3169</v>
      </c>
      <c r="C1074" s="58" t="s">
        <v>3170</v>
      </c>
      <c r="D1074" s="6" t="s">
        <v>207</v>
      </c>
      <c r="E1074" s="6" t="s">
        <v>3032</v>
      </c>
      <c r="F1074" s="6" t="s">
        <v>30</v>
      </c>
      <c r="G1074" s="6" t="s">
        <v>2530</v>
      </c>
      <c r="H1074" s="56" t="s">
        <v>2531</v>
      </c>
      <c r="I1074" s="6" t="s">
        <v>30</v>
      </c>
      <c r="J1074" s="6" t="s">
        <v>2530</v>
      </c>
      <c r="K1074" s="54">
        <v>0.86829999999999996</v>
      </c>
      <c r="L1074" s="56" t="str">
        <f t="shared" si="142"/>
        <v>31140</v>
      </c>
      <c r="M1074" s="55"/>
      <c r="N1074" s="8">
        <f t="shared" si="136"/>
        <v>181.301051</v>
      </c>
      <c r="O1074" s="8">
        <f t="shared" si="137"/>
        <v>143.30215799999999</v>
      </c>
      <c r="P1074" s="8">
        <f t="shared" si="138"/>
        <v>54.215567999999998</v>
      </c>
      <c r="Q1074" s="51"/>
      <c r="R1074" s="8">
        <f t="shared" si="139"/>
        <v>1301.173632</v>
      </c>
      <c r="S1074" s="8">
        <f t="shared" si="140"/>
        <v>428.58134000000001</v>
      </c>
      <c r="T1074" s="8">
        <f t="shared" si="141"/>
        <v>958.32416999999998</v>
      </c>
    </row>
    <row r="1075" spans="1:20">
      <c r="A1075" s="57">
        <v>99918</v>
      </c>
      <c r="B1075" s="58" t="s">
        <v>3171</v>
      </c>
      <c r="C1075" s="58" t="s">
        <v>3172</v>
      </c>
      <c r="D1075" s="6" t="s">
        <v>3173</v>
      </c>
      <c r="E1075" s="6" t="s">
        <v>3032</v>
      </c>
      <c r="F1075" s="6" t="s">
        <v>24</v>
      </c>
      <c r="G1075" s="6" t="s">
        <v>3033</v>
      </c>
      <c r="H1075" s="56">
        <v>99918</v>
      </c>
      <c r="I1075" s="6" t="s">
        <v>24</v>
      </c>
      <c r="J1075" s="6" t="s">
        <v>3033</v>
      </c>
      <c r="K1075" s="54">
        <v>0.8</v>
      </c>
      <c r="L1075" s="56">
        <f t="shared" si="142"/>
        <v>99918</v>
      </c>
      <c r="M1075" s="55"/>
      <c r="N1075" s="8">
        <f t="shared" si="136"/>
        <v>171.946</v>
      </c>
      <c r="O1075" s="8">
        <f t="shared" si="137"/>
        <v>135.90800000000002</v>
      </c>
      <c r="P1075" s="8">
        <f t="shared" si="138"/>
        <v>51.417999999999999</v>
      </c>
      <c r="Q1075" s="51"/>
      <c r="R1075" s="8">
        <f t="shared" si="139"/>
        <v>1234.0319999999999</v>
      </c>
      <c r="S1075" s="8">
        <f t="shared" si="140"/>
        <v>411.52000000000004</v>
      </c>
      <c r="T1075" s="8">
        <f t="shared" si="141"/>
        <v>912.56999999999994</v>
      </c>
    </row>
    <row r="1076" spans="1:20">
      <c r="A1076" s="57">
        <v>99918</v>
      </c>
      <c r="B1076" s="58" t="s">
        <v>3174</v>
      </c>
      <c r="C1076" s="58" t="s">
        <v>3175</v>
      </c>
      <c r="D1076" s="6" t="s">
        <v>3176</v>
      </c>
      <c r="E1076" s="6" t="s">
        <v>3032</v>
      </c>
      <c r="F1076" s="6" t="s">
        <v>24</v>
      </c>
      <c r="G1076" s="6" t="s">
        <v>3033</v>
      </c>
      <c r="H1076" s="56">
        <v>99918</v>
      </c>
      <c r="I1076" s="6" t="s">
        <v>24</v>
      </c>
      <c r="J1076" s="6" t="s">
        <v>3033</v>
      </c>
      <c r="K1076" s="54">
        <v>0.8</v>
      </c>
      <c r="L1076" s="56">
        <f t="shared" si="142"/>
        <v>99918</v>
      </c>
      <c r="M1076" s="55"/>
      <c r="N1076" s="8">
        <f t="shared" si="136"/>
        <v>171.946</v>
      </c>
      <c r="O1076" s="8">
        <f t="shared" si="137"/>
        <v>135.90800000000002</v>
      </c>
      <c r="P1076" s="8">
        <f t="shared" si="138"/>
        <v>51.417999999999999</v>
      </c>
      <c r="Q1076" s="51"/>
      <c r="R1076" s="8">
        <f t="shared" si="139"/>
        <v>1234.0319999999999</v>
      </c>
      <c r="S1076" s="8">
        <f t="shared" si="140"/>
        <v>411.52000000000004</v>
      </c>
      <c r="T1076" s="8">
        <f t="shared" si="141"/>
        <v>912.56999999999994</v>
      </c>
    </row>
    <row r="1077" spans="1:20">
      <c r="A1077" s="57">
        <v>99918</v>
      </c>
      <c r="B1077" s="58" t="s">
        <v>3177</v>
      </c>
      <c r="C1077" s="58" t="s">
        <v>3178</v>
      </c>
      <c r="D1077" s="6" t="s">
        <v>213</v>
      </c>
      <c r="E1077" s="6" t="s">
        <v>3032</v>
      </c>
      <c r="F1077" s="6" t="s">
        <v>24</v>
      </c>
      <c r="G1077" s="6" t="s">
        <v>3033</v>
      </c>
      <c r="H1077" s="56">
        <v>99918</v>
      </c>
      <c r="I1077" s="6" t="s">
        <v>24</v>
      </c>
      <c r="J1077" s="6" t="s">
        <v>3033</v>
      </c>
      <c r="K1077" s="54">
        <v>0.8</v>
      </c>
      <c r="L1077" s="56">
        <f t="shared" si="142"/>
        <v>99918</v>
      </c>
      <c r="M1077" s="55"/>
      <c r="N1077" s="8">
        <f t="shared" si="136"/>
        <v>171.946</v>
      </c>
      <c r="O1077" s="8">
        <f t="shared" si="137"/>
        <v>135.90800000000002</v>
      </c>
      <c r="P1077" s="8">
        <f t="shared" si="138"/>
        <v>51.417999999999999</v>
      </c>
      <c r="Q1077" s="51"/>
      <c r="R1077" s="8">
        <f t="shared" si="139"/>
        <v>1234.0319999999999</v>
      </c>
      <c r="S1077" s="8">
        <f t="shared" si="140"/>
        <v>411.52000000000004</v>
      </c>
      <c r="T1077" s="8">
        <f t="shared" si="141"/>
        <v>912.56999999999994</v>
      </c>
    </row>
    <row r="1078" spans="1:20">
      <c r="A1078" s="57">
        <v>31140</v>
      </c>
      <c r="B1078" s="58" t="s">
        <v>3179</v>
      </c>
      <c r="C1078" s="58" t="s">
        <v>3180</v>
      </c>
      <c r="D1078" s="6" t="s">
        <v>216</v>
      </c>
      <c r="E1078" s="6" t="s">
        <v>3032</v>
      </c>
      <c r="F1078" s="6" t="s">
        <v>30</v>
      </c>
      <c r="G1078" s="6" t="s">
        <v>2530</v>
      </c>
      <c r="H1078" s="56" t="s">
        <v>2531</v>
      </c>
      <c r="I1078" s="6" t="s">
        <v>30</v>
      </c>
      <c r="J1078" s="6" t="s">
        <v>2530</v>
      </c>
      <c r="K1078" s="54">
        <v>0.86829999999999996</v>
      </c>
      <c r="L1078" s="56" t="str">
        <f t="shared" si="142"/>
        <v>31140</v>
      </c>
      <c r="M1078" s="55"/>
      <c r="N1078" s="8">
        <f t="shared" si="136"/>
        <v>181.301051</v>
      </c>
      <c r="O1078" s="8">
        <f t="shared" si="137"/>
        <v>143.30215799999999</v>
      </c>
      <c r="P1078" s="8">
        <f t="shared" si="138"/>
        <v>54.215567999999998</v>
      </c>
      <c r="Q1078" s="51"/>
      <c r="R1078" s="8">
        <f t="shared" si="139"/>
        <v>1301.173632</v>
      </c>
      <c r="S1078" s="8">
        <f t="shared" si="140"/>
        <v>428.58134000000001</v>
      </c>
      <c r="T1078" s="8">
        <f t="shared" si="141"/>
        <v>958.32416999999998</v>
      </c>
    </row>
    <row r="1079" spans="1:20">
      <c r="A1079" s="57">
        <v>30460</v>
      </c>
      <c r="B1079" s="58" t="s">
        <v>3181</v>
      </c>
      <c r="C1079" s="58" t="s">
        <v>3182</v>
      </c>
      <c r="D1079" s="6" t="s">
        <v>3183</v>
      </c>
      <c r="E1079" s="6" t="s">
        <v>3032</v>
      </c>
      <c r="F1079" s="6" t="s">
        <v>30</v>
      </c>
      <c r="G1079" s="6" t="s">
        <v>3054</v>
      </c>
      <c r="H1079" s="56" t="s">
        <v>3055</v>
      </c>
      <c r="I1079" s="6" t="s">
        <v>30</v>
      </c>
      <c r="J1079" s="6" t="s">
        <v>3054</v>
      </c>
      <c r="K1079" s="54">
        <v>0.88580000000000003</v>
      </c>
      <c r="L1079" s="56" t="str">
        <f t="shared" si="142"/>
        <v>30460</v>
      </c>
      <c r="M1079" s="55"/>
      <c r="N1079" s="8">
        <f t="shared" si="136"/>
        <v>183.698026</v>
      </c>
      <c r="O1079" s="8">
        <f t="shared" si="137"/>
        <v>145.196708</v>
      </c>
      <c r="P1079" s="8">
        <f t="shared" si="138"/>
        <v>54.932368000000004</v>
      </c>
      <c r="Q1079" s="51"/>
      <c r="R1079" s="8">
        <f t="shared" si="139"/>
        <v>1318.3768320000001</v>
      </c>
      <c r="S1079" s="8">
        <f t="shared" si="140"/>
        <v>432.95284000000004</v>
      </c>
      <c r="T1079" s="8">
        <f t="shared" si="141"/>
        <v>970.04741999999999</v>
      </c>
    </row>
    <row r="1080" spans="1:20">
      <c r="A1080" s="57">
        <v>99918</v>
      </c>
      <c r="B1080" s="58" t="s">
        <v>3184</v>
      </c>
      <c r="C1080" s="58" t="s">
        <v>3185</v>
      </c>
      <c r="D1080" s="6" t="s">
        <v>432</v>
      </c>
      <c r="E1080" s="6" t="s">
        <v>3032</v>
      </c>
      <c r="F1080" s="6" t="s">
        <v>24</v>
      </c>
      <c r="G1080" s="6" t="s">
        <v>3033</v>
      </c>
      <c r="H1080" s="56">
        <v>99918</v>
      </c>
      <c r="I1080" s="6" t="s">
        <v>24</v>
      </c>
      <c r="J1080" s="6" t="s">
        <v>3033</v>
      </c>
      <c r="K1080" s="54">
        <v>0.8</v>
      </c>
      <c r="L1080" s="56">
        <f t="shared" si="142"/>
        <v>99918</v>
      </c>
      <c r="M1080" s="55"/>
      <c r="N1080" s="8">
        <f t="shared" si="136"/>
        <v>171.946</v>
      </c>
      <c r="O1080" s="8">
        <f t="shared" si="137"/>
        <v>135.90800000000002</v>
      </c>
      <c r="P1080" s="8">
        <f t="shared" si="138"/>
        <v>51.417999999999999</v>
      </c>
      <c r="Q1080" s="51"/>
      <c r="R1080" s="8">
        <f t="shared" si="139"/>
        <v>1234.0319999999999</v>
      </c>
      <c r="S1080" s="8">
        <f t="shared" si="140"/>
        <v>411.52000000000004</v>
      </c>
      <c r="T1080" s="8">
        <f t="shared" si="141"/>
        <v>912.56999999999994</v>
      </c>
    </row>
    <row r="1081" spans="1:20">
      <c r="A1081" s="57">
        <v>17140</v>
      </c>
      <c r="B1081" s="58" t="s">
        <v>3186</v>
      </c>
      <c r="C1081" s="58" t="s">
        <v>3187</v>
      </c>
      <c r="D1081" s="6" t="s">
        <v>3188</v>
      </c>
      <c r="E1081" s="6" t="s">
        <v>3032</v>
      </c>
      <c r="F1081" s="6" t="s">
        <v>30</v>
      </c>
      <c r="G1081" s="6" t="s">
        <v>2548</v>
      </c>
      <c r="H1081" s="56" t="s">
        <v>2549</v>
      </c>
      <c r="I1081" s="6" t="s">
        <v>30</v>
      </c>
      <c r="J1081" s="6" t="s">
        <v>2548</v>
      </c>
      <c r="K1081" s="54">
        <v>0.94950000000000001</v>
      </c>
      <c r="L1081" s="56" t="str">
        <f t="shared" si="142"/>
        <v>17140</v>
      </c>
      <c r="M1081" s="55"/>
      <c r="N1081" s="8">
        <f t="shared" si="136"/>
        <v>192.42301499999999</v>
      </c>
      <c r="O1081" s="8">
        <f t="shared" si="137"/>
        <v>152.09287</v>
      </c>
      <c r="P1081" s="8">
        <f t="shared" si="138"/>
        <v>57.541519999999998</v>
      </c>
      <c r="Q1081" s="51"/>
      <c r="R1081" s="8">
        <f t="shared" si="139"/>
        <v>1380.99648</v>
      </c>
      <c r="S1081" s="8">
        <f t="shared" si="140"/>
        <v>448.86509999999998</v>
      </c>
      <c r="T1081" s="8">
        <f t="shared" si="141"/>
        <v>1012.72005</v>
      </c>
    </row>
    <row r="1082" spans="1:20">
      <c r="A1082" s="57">
        <v>99918</v>
      </c>
      <c r="B1082" s="58" t="s">
        <v>3189</v>
      </c>
      <c r="C1082" s="58" t="s">
        <v>3190</v>
      </c>
      <c r="D1082" s="6" t="s">
        <v>3191</v>
      </c>
      <c r="E1082" s="6" t="s">
        <v>3032</v>
      </c>
      <c r="F1082" s="6" t="s">
        <v>24</v>
      </c>
      <c r="G1082" s="6" t="s">
        <v>3033</v>
      </c>
      <c r="H1082" s="56">
        <v>99918</v>
      </c>
      <c r="I1082" s="6" t="s">
        <v>24</v>
      </c>
      <c r="J1082" s="6" t="s">
        <v>3033</v>
      </c>
      <c r="K1082" s="54">
        <v>0.8</v>
      </c>
      <c r="L1082" s="56">
        <f t="shared" si="142"/>
        <v>99918</v>
      </c>
      <c r="M1082" s="55"/>
      <c r="N1082" s="8">
        <f t="shared" si="136"/>
        <v>171.946</v>
      </c>
      <c r="O1082" s="8">
        <f t="shared" si="137"/>
        <v>135.90800000000002</v>
      </c>
      <c r="P1082" s="8">
        <f t="shared" si="138"/>
        <v>51.417999999999999</v>
      </c>
      <c r="Q1082" s="51"/>
      <c r="R1082" s="8">
        <f t="shared" si="139"/>
        <v>1234.0319999999999</v>
      </c>
      <c r="S1082" s="8">
        <f t="shared" si="140"/>
        <v>411.52000000000004</v>
      </c>
      <c r="T1082" s="8">
        <f t="shared" si="141"/>
        <v>912.56999999999994</v>
      </c>
    </row>
    <row r="1083" spans="1:20">
      <c r="A1083" s="57">
        <v>99918</v>
      </c>
      <c r="B1083" s="58" t="s">
        <v>3192</v>
      </c>
      <c r="C1083" s="58" t="s">
        <v>3193</v>
      </c>
      <c r="D1083" s="6" t="s">
        <v>2350</v>
      </c>
      <c r="E1083" s="6" t="s">
        <v>3032</v>
      </c>
      <c r="F1083" s="6" t="s">
        <v>24</v>
      </c>
      <c r="G1083" s="6" t="s">
        <v>3033</v>
      </c>
      <c r="H1083" s="56">
        <v>99918</v>
      </c>
      <c r="I1083" s="6" t="s">
        <v>24</v>
      </c>
      <c r="J1083" s="6" t="s">
        <v>3033</v>
      </c>
      <c r="K1083" s="54">
        <v>0.8</v>
      </c>
      <c r="L1083" s="56">
        <f t="shared" si="142"/>
        <v>99918</v>
      </c>
      <c r="M1083" s="55"/>
      <c r="N1083" s="8">
        <f t="shared" si="136"/>
        <v>171.946</v>
      </c>
      <c r="O1083" s="8">
        <f t="shared" si="137"/>
        <v>135.90800000000002</v>
      </c>
      <c r="P1083" s="8">
        <f t="shared" si="138"/>
        <v>51.417999999999999</v>
      </c>
      <c r="Q1083" s="51"/>
      <c r="R1083" s="8">
        <f t="shared" si="139"/>
        <v>1234.0319999999999</v>
      </c>
      <c r="S1083" s="8">
        <f t="shared" si="140"/>
        <v>411.52000000000004</v>
      </c>
      <c r="T1083" s="8">
        <f t="shared" si="141"/>
        <v>912.56999999999994</v>
      </c>
    </row>
    <row r="1084" spans="1:20">
      <c r="A1084" s="57">
        <v>21060</v>
      </c>
      <c r="B1084" s="58" t="s">
        <v>3194</v>
      </c>
      <c r="C1084" s="58" t="s">
        <v>3195</v>
      </c>
      <c r="D1084" s="6" t="s">
        <v>3196</v>
      </c>
      <c r="E1084" s="6" t="s">
        <v>3032</v>
      </c>
      <c r="F1084" s="6" t="s">
        <v>30</v>
      </c>
      <c r="G1084" s="6" t="s">
        <v>3158</v>
      </c>
      <c r="H1084" s="56" t="s">
        <v>3159</v>
      </c>
      <c r="I1084" s="6" t="s">
        <v>30</v>
      </c>
      <c r="J1084" s="6" t="s">
        <v>3158</v>
      </c>
      <c r="K1084" s="54">
        <v>0.8</v>
      </c>
      <c r="L1084" s="56" t="str">
        <f t="shared" si="142"/>
        <v>21060</v>
      </c>
      <c r="M1084" s="55"/>
      <c r="N1084" s="8">
        <f t="shared" si="136"/>
        <v>171.946</v>
      </c>
      <c r="O1084" s="8">
        <f t="shared" si="137"/>
        <v>135.90800000000002</v>
      </c>
      <c r="P1084" s="8">
        <f t="shared" si="138"/>
        <v>51.417999999999999</v>
      </c>
      <c r="Q1084" s="51"/>
      <c r="R1084" s="8">
        <f t="shared" si="139"/>
        <v>1234.0319999999999</v>
      </c>
      <c r="S1084" s="8">
        <f t="shared" si="140"/>
        <v>411.52000000000004</v>
      </c>
      <c r="T1084" s="8">
        <f t="shared" si="141"/>
        <v>912.56999999999994</v>
      </c>
    </row>
    <row r="1085" spans="1:20">
      <c r="A1085" s="57">
        <v>99918</v>
      </c>
      <c r="B1085" s="58" t="s">
        <v>3197</v>
      </c>
      <c r="C1085" s="58" t="s">
        <v>3198</v>
      </c>
      <c r="D1085" s="6" t="s">
        <v>3199</v>
      </c>
      <c r="E1085" s="6" t="s">
        <v>3032</v>
      </c>
      <c r="F1085" s="6" t="s">
        <v>24</v>
      </c>
      <c r="G1085" s="6" t="s">
        <v>3033</v>
      </c>
      <c r="H1085" s="56">
        <v>99918</v>
      </c>
      <c r="I1085" s="6" t="s">
        <v>24</v>
      </c>
      <c r="J1085" s="6" t="s">
        <v>3033</v>
      </c>
      <c r="K1085" s="54">
        <v>0.8</v>
      </c>
      <c r="L1085" s="56">
        <f t="shared" si="142"/>
        <v>99918</v>
      </c>
      <c r="M1085" s="55"/>
      <c r="N1085" s="8">
        <f t="shared" si="136"/>
        <v>171.946</v>
      </c>
      <c r="O1085" s="8">
        <f t="shared" si="137"/>
        <v>135.90800000000002</v>
      </c>
      <c r="P1085" s="8">
        <f t="shared" si="138"/>
        <v>51.417999999999999</v>
      </c>
      <c r="Q1085" s="51"/>
      <c r="R1085" s="8">
        <f t="shared" si="139"/>
        <v>1234.0319999999999</v>
      </c>
      <c r="S1085" s="8">
        <f t="shared" si="140"/>
        <v>411.52000000000004</v>
      </c>
      <c r="T1085" s="8">
        <f t="shared" si="141"/>
        <v>912.56999999999994</v>
      </c>
    </row>
    <row r="1086" spans="1:20">
      <c r="A1086" s="57">
        <v>99918</v>
      </c>
      <c r="B1086" s="58" t="s">
        <v>3200</v>
      </c>
      <c r="C1086" s="58" t="s">
        <v>3201</v>
      </c>
      <c r="D1086" s="6" t="s">
        <v>225</v>
      </c>
      <c r="E1086" s="6" t="s">
        <v>3032</v>
      </c>
      <c r="F1086" s="6" t="s">
        <v>24</v>
      </c>
      <c r="G1086" s="6" t="s">
        <v>3033</v>
      </c>
      <c r="H1086" s="56">
        <v>99918</v>
      </c>
      <c r="I1086" s="6" t="s">
        <v>24</v>
      </c>
      <c r="J1086" s="6" t="s">
        <v>3033</v>
      </c>
      <c r="K1086" s="54">
        <v>0.8</v>
      </c>
      <c r="L1086" s="56">
        <f t="shared" si="142"/>
        <v>99918</v>
      </c>
      <c r="M1086" s="55"/>
      <c r="N1086" s="8">
        <f t="shared" si="136"/>
        <v>171.946</v>
      </c>
      <c r="O1086" s="8">
        <f t="shared" si="137"/>
        <v>135.90800000000002</v>
      </c>
      <c r="P1086" s="8">
        <f t="shared" si="138"/>
        <v>51.417999999999999</v>
      </c>
      <c r="Q1086" s="51"/>
      <c r="R1086" s="8">
        <f t="shared" si="139"/>
        <v>1234.0319999999999</v>
      </c>
      <c r="S1086" s="8">
        <f t="shared" si="140"/>
        <v>411.52000000000004</v>
      </c>
      <c r="T1086" s="8">
        <f t="shared" si="141"/>
        <v>912.56999999999994</v>
      </c>
    </row>
    <row r="1087" spans="1:20">
      <c r="A1087" s="57">
        <v>26580</v>
      </c>
      <c r="B1087" s="58" t="s">
        <v>3202</v>
      </c>
      <c r="C1087" s="58" t="s">
        <v>3203</v>
      </c>
      <c r="D1087" s="6" t="s">
        <v>225</v>
      </c>
      <c r="E1087" s="6" t="s">
        <v>3032</v>
      </c>
      <c r="F1087" s="6" t="s">
        <v>30</v>
      </c>
      <c r="G1087" s="6" t="s">
        <v>3059</v>
      </c>
      <c r="H1087" s="56" t="s">
        <v>3060</v>
      </c>
      <c r="I1087" s="6" t="s">
        <v>30</v>
      </c>
      <c r="J1087" s="6" t="s">
        <v>3059</v>
      </c>
      <c r="K1087" s="54">
        <v>0.82440000000000002</v>
      </c>
      <c r="L1087" s="56" t="str">
        <f t="shared" ref="L1087:L1118" si="143">H1087</f>
        <v>26580</v>
      </c>
      <c r="M1087" s="55"/>
      <c r="N1087" s="8">
        <f t="shared" si="136"/>
        <v>175.28806800000001</v>
      </c>
      <c r="O1087" s="8">
        <f t="shared" si="137"/>
        <v>138.549544</v>
      </c>
      <c r="P1087" s="8">
        <f t="shared" si="138"/>
        <v>52.417423999999997</v>
      </c>
      <c r="Q1087" s="51"/>
      <c r="R1087" s="8">
        <f t="shared" si="139"/>
        <v>1258.018176</v>
      </c>
      <c r="S1087" s="8">
        <f t="shared" si="140"/>
        <v>417.61512000000005</v>
      </c>
      <c r="T1087" s="8">
        <f t="shared" si="141"/>
        <v>928.91556000000003</v>
      </c>
    </row>
    <row r="1088" spans="1:20">
      <c r="A1088" s="57">
        <v>99918</v>
      </c>
      <c r="B1088" s="58" t="s">
        <v>3204</v>
      </c>
      <c r="C1088" s="58" t="s">
        <v>3205</v>
      </c>
      <c r="D1088" s="6" t="s">
        <v>230</v>
      </c>
      <c r="E1088" s="6" t="s">
        <v>3032</v>
      </c>
      <c r="F1088" s="6" t="s">
        <v>24</v>
      </c>
      <c r="G1088" s="6" t="s">
        <v>3033</v>
      </c>
      <c r="H1088" s="56">
        <v>99918</v>
      </c>
      <c r="I1088" s="6" t="s">
        <v>24</v>
      </c>
      <c r="J1088" s="6" t="s">
        <v>3033</v>
      </c>
      <c r="K1088" s="54">
        <v>0.8</v>
      </c>
      <c r="L1088" s="56">
        <f t="shared" si="143"/>
        <v>99918</v>
      </c>
      <c r="M1088" s="55"/>
      <c r="N1088" s="8">
        <f t="shared" si="136"/>
        <v>171.946</v>
      </c>
      <c r="O1088" s="8">
        <f t="shared" si="137"/>
        <v>135.90800000000002</v>
      </c>
      <c r="P1088" s="8">
        <f t="shared" si="138"/>
        <v>51.417999999999999</v>
      </c>
      <c r="Q1088" s="51"/>
      <c r="R1088" s="8">
        <f t="shared" si="139"/>
        <v>1234.0319999999999</v>
      </c>
      <c r="S1088" s="8">
        <f t="shared" si="140"/>
        <v>411.52000000000004</v>
      </c>
      <c r="T1088" s="8">
        <f t="shared" si="141"/>
        <v>912.56999999999994</v>
      </c>
    </row>
    <row r="1089" spans="1:20">
      <c r="A1089" s="57">
        <v>99918</v>
      </c>
      <c r="B1089" s="58" t="s">
        <v>3206</v>
      </c>
      <c r="C1089" s="58" t="s">
        <v>3207</v>
      </c>
      <c r="D1089" s="6" t="s">
        <v>3208</v>
      </c>
      <c r="E1089" s="6" t="s">
        <v>3032</v>
      </c>
      <c r="F1089" s="6" t="s">
        <v>24</v>
      </c>
      <c r="G1089" s="6" t="s">
        <v>3033</v>
      </c>
      <c r="H1089" s="56">
        <v>99918</v>
      </c>
      <c r="I1089" s="6" t="s">
        <v>24</v>
      </c>
      <c r="J1089" s="6" t="s">
        <v>3033</v>
      </c>
      <c r="K1089" s="54">
        <v>0.8</v>
      </c>
      <c r="L1089" s="56">
        <f t="shared" si="143"/>
        <v>99918</v>
      </c>
      <c r="M1089" s="55"/>
      <c r="N1089" s="8">
        <f t="shared" si="136"/>
        <v>171.946</v>
      </c>
      <c r="O1089" s="8">
        <f t="shared" si="137"/>
        <v>135.90800000000002</v>
      </c>
      <c r="P1089" s="8">
        <f t="shared" si="138"/>
        <v>51.417999999999999</v>
      </c>
      <c r="Q1089" s="51"/>
      <c r="R1089" s="8">
        <f t="shared" si="139"/>
        <v>1234.0319999999999</v>
      </c>
      <c r="S1089" s="8">
        <f t="shared" si="140"/>
        <v>411.52000000000004</v>
      </c>
      <c r="T1089" s="8">
        <f t="shared" si="141"/>
        <v>912.56999999999994</v>
      </c>
    </row>
    <row r="1090" spans="1:20">
      <c r="A1090" s="57">
        <v>99918</v>
      </c>
      <c r="B1090" s="58" t="s">
        <v>3209</v>
      </c>
      <c r="C1090" s="58" t="s">
        <v>3210</v>
      </c>
      <c r="D1090" s="6" t="s">
        <v>3211</v>
      </c>
      <c r="E1090" s="6" t="s">
        <v>3032</v>
      </c>
      <c r="F1090" s="6" t="s">
        <v>24</v>
      </c>
      <c r="G1090" s="6" t="s">
        <v>3033</v>
      </c>
      <c r="H1090" s="56">
        <v>99918</v>
      </c>
      <c r="I1090" s="6" t="s">
        <v>24</v>
      </c>
      <c r="J1090" s="6" t="s">
        <v>3033</v>
      </c>
      <c r="K1090" s="54">
        <v>0.8</v>
      </c>
      <c r="L1090" s="56">
        <f t="shared" si="143"/>
        <v>99918</v>
      </c>
      <c r="M1090" s="55"/>
      <c r="N1090" s="8">
        <f t="shared" si="136"/>
        <v>171.946</v>
      </c>
      <c r="O1090" s="8">
        <f t="shared" si="137"/>
        <v>135.90800000000002</v>
      </c>
      <c r="P1090" s="8">
        <f t="shared" si="138"/>
        <v>51.417999999999999</v>
      </c>
      <c r="Q1090" s="51"/>
      <c r="R1090" s="8">
        <f t="shared" si="139"/>
        <v>1234.0319999999999</v>
      </c>
      <c r="S1090" s="8">
        <f t="shared" si="140"/>
        <v>411.52000000000004</v>
      </c>
      <c r="T1090" s="8">
        <f t="shared" si="141"/>
        <v>912.56999999999994</v>
      </c>
    </row>
    <row r="1091" spans="1:20">
      <c r="A1091" s="57">
        <v>99918</v>
      </c>
      <c r="B1091" s="58" t="s">
        <v>3212</v>
      </c>
      <c r="C1091" s="58" t="s">
        <v>3213</v>
      </c>
      <c r="D1091" s="6" t="s">
        <v>2169</v>
      </c>
      <c r="E1091" s="6" t="s">
        <v>3032</v>
      </c>
      <c r="F1091" s="6" t="s">
        <v>24</v>
      </c>
      <c r="G1091" s="6" t="s">
        <v>3033</v>
      </c>
      <c r="H1091" s="56">
        <v>99918</v>
      </c>
      <c r="I1091" s="6" t="s">
        <v>24</v>
      </c>
      <c r="J1091" s="6" t="s">
        <v>3033</v>
      </c>
      <c r="K1091" s="54">
        <v>0.8</v>
      </c>
      <c r="L1091" s="56">
        <f t="shared" si="143"/>
        <v>99918</v>
      </c>
      <c r="M1091" s="55"/>
      <c r="N1091" s="8">
        <f t="shared" si="136"/>
        <v>171.946</v>
      </c>
      <c r="O1091" s="8">
        <f t="shared" si="137"/>
        <v>135.90800000000002</v>
      </c>
      <c r="P1091" s="8">
        <f t="shared" si="138"/>
        <v>51.417999999999999</v>
      </c>
      <c r="Q1091" s="51"/>
      <c r="R1091" s="8">
        <f t="shared" si="139"/>
        <v>1234.0319999999999</v>
      </c>
      <c r="S1091" s="8">
        <f t="shared" si="140"/>
        <v>411.52000000000004</v>
      </c>
      <c r="T1091" s="8">
        <f t="shared" si="141"/>
        <v>912.56999999999994</v>
      </c>
    </row>
    <row r="1092" spans="1:20">
      <c r="A1092" s="57">
        <v>99918</v>
      </c>
      <c r="B1092" s="58" t="s">
        <v>3214</v>
      </c>
      <c r="C1092" s="58" t="s">
        <v>3215</v>
      </c>
      <c r="D1092" s="6" t="s">
        <v>442</v>
      </c>
      <c r="E1092" s="6" t="s">
        <v>3032</v>
      </c>
      <c r="F1092" s="6" t="s">
        <v>24</v>
      </c>
      <c r="G1092" s="6" t="s">
        <v>3033</v>
      </c>
      <c r="H1092" s="56">
        <v>99918</v>
      </c>
      <c r="I1092" s="6" t="s">
        <v>24</v>
      </c>
      <c r="J1092" s="6" t="s">
        <v>3033</v>
      </c>
      <c r="K1092" s="54">
        <v>0.8</v>
      </c>
      <c r="L1092" s="56">
        <f t="shared" si="143"/>
        <v>99918</v>
      </c>
      <c r="M1092" s="55"/>
      <c r="N1092" s="8">
        <f t="shared" ref="N1092:N1153" si="144">(K1092*136.97)+62.37</f>
        <v>171.946</v>
      </c>
      <c r="O1092" s="8">
        <f t="shared" ref="O1092:O1153" si="145">(K1092*108.26)+49.3</f>
        <v>135.90800000000002</v>
      </c>
      <c r="P1092" s="8">
        <f t="shared" ref="P1092:P1153" si="146">(K1092*40.96)+18.65</f>
        <v>51.417999999999999</v>
      </c>
      <c r="Q1092" s="51"/>
      <c r="R1092" s="8">
        <f t="shared" ref="R1092:R1153" si="147">((K1092*40.96)+18.65)*24</f>
        <v>1234.0319999999999</v>
      </c>
      <c r="S1092" s="8">
        <f t="shared" ref="S1092:S1153" si="148">(K1092*249.8)+211.68</f>
        <v>411.52000000000004</v>
      </c>
      <c r="T1092" s="8">
        <f t="shared" si="141"/>
        <v>912.56999999999994</v>
      </c>
    </row>
    <row r="1093" spans="1:20">
      <c r="A1093" s="57">
        <v>99918</v>
      </c>
      <c r="B1093" s="58" t="s">
        <v>3216</v>
      </c>
      <c r="C1093" s="58" t="s">
        <v>3217</v>
      </c>
      <c r="D1093" s="6" t="s">
        <v>2364</v>
      </c>
      <c r="E1093" s="6" t="s">
        <v>3032</v>
      </c>
      <c r="F1093" s="6" t="s">
        <v>24</v>
      </c>
      <c r="G1093" s="6" t="s">
        <v>3033</v>
      </c>
      <c r="H1093" s="56">
        <v>99918</v>
      </c>
      <c r="I1093" s="6" t="s">
        <v>24</v>
      </c>
      <c r="J1093" s="6" t="s">
        <v>3033</v>
      </c>
      <c r="K1093" s="54">
        <v>0.8</v>
      </c>
      <c r="L1093" s="56">
        <f t="shared" si="143"/>
        <v>99918</v>
      </c>
      <c r="M1093" s="55"/>
      <c r="N1093" s="8">
        <f t="shared" si="144"/>
        <v>171.946</v>
      </c>
      <c r="O1093" s="8">
        <f t="shared" si="145"/>
        <v>135.90800000000002</v>
      </c>
      <c r="P1093" s="8">
        <f t="shared" si="146"/>
        <v>51.417999999999999</v>
      </c>
      <c r="Q1093" s="51"/>
      <c r="R1093" s="8">
        <f t="shared" si="147"/>
        <v>1234.0319999999999</v>
      </c>
      <c r="S1093" s="8">
        <f t="shared" si="148"/>
        <v>411.52000000000004</v>
      </c>
      <c r="T1093" s="8">
        <f t="shared" si="141"/>
        <v>912.56999999999994</v>
      </c>
    </row>
    <row r="1094" spans="1:20">
      <c r="A1094" s="57">
        <v>99918</v>
      </c>
      <c r="B1094" s="58" t="s">
        <v>3218</v>
      </c>
      <c r="C1094" s="58" t="s">
        <v>3219</v>
      </c>
      <c r="D1094" s="6" t="s">
        <v>450</v>
      </c>
      <c r="E1094" s="6" t="s">
        <v>3032</v>
      </c>
      <c r="F1094" s="6" t="s">
        <v>24</v>
      </c>
      <c r="G1094" s="6" t="s">
        <v>3033</v>
      </c>
      <c r="H1094" s="56">
        <v>99918</v>
      </c>
      <c r="I1094" s="6" t="s">
        <v>24</v>
      </c>
      <c r="J1094" s="6" t="s">
        <v>3033</v>
      </c>
      <c r="K1094" s="54">
        <v>0.8</v>
      </c>
      <c r="L1094" s="56">
        <f t="shared" si="143"/>
        <v>99918</v>
      </c>
      <c r="M1094" s="55"/>
      <c r="N1094" s="8">
        <f t="shared" si="144"/>
        <v>171.946</v>
      </c>
      <c r="O1094" s="8">
        <f t="shared" si="145"/>
        <v>135.90800000000002</v>
      </c>
      <c r="P1094" s="8">
        <f t="shared" si="146"/>
        <v>51.417999999999999</v>
      </c>
      <c r="Q1094" s="51"/>
      <c r="R1094" s="8">
        <f t="shared" si="147"/>
        <v>1234.0319999999999</v>
      </c>
      <c r="S1094" s="8">
        <f t="shared" si="148"/>
        <v>411.52000000000004</v>
      </c>
      <c r="T1094" s="8">
        <f t="shared" si="141"/>
        <v>912.56999999999994</v>
      </c>
    </row>
    <row r="1095" spans="1:20">
      <c r="A1095" s="57">
        <v>99918</v>
      </c>
      <c r="B1095" s="58" t="s">
        <v>3220</v>
      </c>
      <c r="C1095" s="58" t="s">
        <v>3221</v>
      </c>
      <c r="D1095" s="6" t="s">
        <v>1969</v>
      </c>
      <c r="E1095" s="6" t="s">
        <v>3032</v>
      </c>
      <c r="F1095" s="6" t="s">
        <v>24</v>
      </c>
      <c r="G1095" s="6" t="s">
        <v>3033</v>
      </c>
      <c r="H1095" s="56">
        <v>99918</v>
      </c>
      <c r="I1095" s="6" t="s">
        <v>24</v>
      </c>
      <c r="J1095" s="6" t="s">
        <v>3033</v>
      </c>
      <c r="K1095" s="54">
        <v>0.8</v>
      </c>
      <c r="L1095" s="56">
        <f t="shared" si="143"/>
        <v>99918</v>
      </c>
      <c r="M1095" s="55"/>
      <c r="N1095" s="8">
        <f t="shared" si="144"/>
        <v>171.946</v>
      </c>
      <c r="O1095" s="8">
        <f t="shared" si="145"/>
        <v>135.90800000000002</v>
      </c>
      <c r="P1095" s="8">
        <f t="shared" si="146"/>
        <v>51.417999999999999</v>
      </c>
      <c r="Q1095" s="51"/>
      <c r="R1095" s="8">
        <f t="shared" si="147"/>
        <v>1234.0319999999999</v>
      </c>
      <c r="S1095" s="8">
        <f t="shared" si="148"/>
        <v>411.52000000000004</v>
      </c>
      <c r="T1095" s="8">
        <f t="shared" si="141"/>
        <v>912.56999999999994</v>
      </c>
    </row>
    <row r="1096" spans="1:20">
      <c r="A1096" s="57">
        <v>99918</v>
      </c>
      <c r="B1096" s="58" t="s">
        <v>3222</v>
      </c>
      <c r="C1096" s="58" t="s">
        <v>3223</v>
      </c>
      <c r="D1096" s="6" t="s">
        <v>246</v>
      </c>
      <c r="E1096" s="6" t="s">
        <v>3032</v>
      </c>
      <c r="F1096" s="6" t="s">
        <v>24</v>
      </c>
      <c r="G1096" s="6" t="s">
        <v>3033</v>
      </c>
      <c r="H1096" s="56">
        <v>99918</v>
      </c>
      <c r="I1096" s="6" t="s">
        <v>24</v>
      </c>
      <c r="J1096" s="6" t="s">
        <v>3033</v>
      </c>
      <c r="K1096" s="54">
        <v>0.8</v>
      </c>
      <c r="L1096" s="56">
        <f t="shared" si="143"/>
        <v>99918</v>
      </c>
      <c r="M1096" s="55"/>
      <c r="N1096" s="8">
        <f t="shared" si="144"/>
        <v>171.946</v>
      </c>
      <c r="O1096" s="8">
        <f t="shared" si="145"/>
        <v>135.90800000000002</v>
      </c>
      <c r="P1096" s="8">
        <f t="shared" si="146"/>
        <v>51.417999999999999</v>
      </c>
      <c r="Q1096" s="51"/>
      <c r="R1096" s="8">
        <f t="shared" si="147"/>
        <v>1234.0319999999999</v>
      </c>
      <c r="S1096" s="8">
        <f t="shared" si="148"/>
        <v>411.52000000000004</v>
      </c>
      <c r="T1096" s="8">
        <f t="shared" si="141"/>
        <v>912.56999999999994</v>
      </c>
    </row>
    <row r="1097" spans="1:20">
      <c r="A1097" s="57">
        <v>99918</v>
      </c>
      <c r="B1097" s="58" t="s">
        <v>3224</v>
      </c>
      <c r="C1097" s="58" t="s">
        <v>3225</v>
      </c>
      <c r="D1097" s="6" t="s">
        <v>3226</v>
      </c>
      <c r="E1097" s="6" t="s">
        <v>3032</v>
      </c>
      <c r="F1097" s="6" t="s">
        <v>24</v>
      </c>
      <c r="G1097" s="6" t="s">
        <v>3033</v>
      </c>
      <c r="H1097" s="56">
        <v>99918</v>
      </c>
      <c r="I1097" s="6" t="s">
        <v>24</v>
      </c>
      <c r="J1097" s="6" t="s">
        <v>3033</v>
      </c>
      <c r="K1097" s="54">
        <v>0.8</v>
      </c>
      <c r="L1097" s="56">
        <f t="shared" si="143"/>
        <v>99918</v>
      </c>
      <c r="M1097" s="55"/>
      <c r="N1097" s="8">
        <f t="shared" si="144"/>
        <v>171.946</v>
      </c>
      <c r="O1097" s="8">
        <f t="shared" si="145"/>
        <v>135.90800000000002</v>
      </c>
      <c r="P1097" s="8">
        <f t="shared" si="146"/>
        <v>51.417999999999999</v>
      </c>
      <c r="Q1097" s="51"/>
      <c r="R1097" s="8">
        <f t="shared" si="147"/>
        <v>1234.0319999999999</v>
      </c>
      <c r="S1097" s="8">
        <f t="shared" si="148"/>
        <v>411.52000000000004</v>
      </c>
      <c r="T1097" s="8">
        <f t="shared" ref="T1097:T1160" si="149">(K1097*669.9)+376.65</f>
        <v>912.56999999999994</v>
      </c>
    </row>
    <row r="1098" spans="1:20">
      <c r="A1098" s="57">
        <v>99918</v>
      </c>
      <c r="B1098" s="58" t="s">
        <v>3227</v>
      </c>
      <c r="C1098" s="58" t="s">
        <v>3228</v>
      </c>
      <c r="D1098" s="6" t="s">
        <v>252</v>
      </c>
      <c r="E1098" s="6" t="s">
        <v>3032</v>
      </c>
      <c r="F1098" s="6" t="s">
        <v>24</v>
      </c>
      <c r="G1098" s="6" t="s">
        <v>3033</v>
      </c>
      <c r="H1098" s="56">
        <v>99918</v>
      </c>
      <c r="I1098" s="6" t="s">
        <v>24</v>
      </c>
      <c r="J1098" s="6" t="s">
        <v>3033</v>
      </c>
      <c r="K1098" s="54">
        <v>0.8</v>
      </c>
      <c r="L1098" s="56">
        <f t="shared" si="143"/>
        <v>99918</v>
      </c>
      <c r="M1098" s="55"/>
      <c r="N1098" s="8">
        <f t="shared" si="144"/>
        <v>171.946</v>
      </c>
      <c r="O1098" s="8">
        <f t="shared" si="145"/>
        <v>135.90800000000002</v>
      </c>
      <c r="P1098" s="8">
        <f t="shared" si="146"/>
        <v>51.417999999999999</v>
      </c>
      <c r="Q1098" s="51"/>
      <c r="R1098" s="8">
        <f t="shared" si="147"/>
        <v>1234.0319999999999</v>
      </c>
      <c r="S1098" s="8">
        <f t="shared" si="148"/>
        <v>411.52000000000004</v>
      </c>
      <c r="T1098" s="8">
        <f t="shared" si="149"/>
        <v>912.56999999999994</v>
      </c>
    </row>
    <row r="1099" spans="1:20">
      <c r="A1099" s="57">
        <v>99918</v>
      </c>
      <c r="B1099" s="58" t="s">
        <v>3229</v>
      </c>
      <c r="C1099" s="58" t="s">
        <v>3230</v>
      </c>
      <c r="D1099" s="6" t="s">
        <v>255</v>
      </c>
      <c r="E1099" s="6" t="s">
        <v>3032</v>
      </c>
      <c r="F1099" s="6" t="s">
        <v>24</v>
      </c>
      <c r="G1099" s="6" t="s">
        <v>3033</v>
      </c>
      <c r="H1099" s="56">
        <v>99918</v>
      </c>
      <c r="I1099" s="6" t="s">
        <v>24</v>
      </c>
      <c r="J1099" s="6" t="s">
        <v>3033</v>
      </c>
      <c r="K1099" s="54">
        <v>0.8</v>
      </c>
      <c r="L1099" s="56">
        <f t="shared" si="143"/>
        <v>99918</v>
      </c>
      <c r="M1099" s="55"/>
      <c r="N1099" s="8">
        <f t="shared" si="144"/>
        <v>171.946</v>
      </c>
      <c r="O1099" s="8">
        <f t="shared" si="145"/>
        <v>135.90800000000002</v>
      </c>
      <c r="P1099" s="8">
        <f t="shared" si="146"/>
        <v>51.417999999999999</v>
      </c>
      <c r="Q1099" s="51"/>
      <c r="R1099" s="8">
        <f t="shared" si="147"/>
        <v>1234.0319999999999</v>
      </c>
      <c r="S1099" s="8">
        <f t="shared" si="148"/>
        <v>411.52000000000004</v>
      </c>
      <c r="T1099" s="8">
        <f t="shared" si="149"/>
        <v>912.56999999999994</v>
      </c>
    </row>
    <row r="1100" spans="1:20">
      <c r="A1100" s="57">
        <v>99918</v>
      </c>
      <c r="B1100" s="58" t="s">
        <v>3231</v>
      </c>
      <c r="C1100" s="58" t="s">
        <v>3232</v>
      </c>
      <c r="D1100" s="6" t="s">
        <v>1249</v>
      </c>
      <c r="E1100" s="6" t="s">
        <v>3032</v>
      </c>
      <c r="F1100" s="6" t="s">
        <v>24</v>
      </c>
      <c r="G1100" s="6" t="s">
        <v>3033</v>
      </c>
      <c r="H1100" s="56">
        <v>99918</v>
      </c>
      <c r="I1100" s="6" t="s">
        <v>24</v>
      </c>
      <c r="J1100" s="6" t="s">
        <v>3033</v>
      </c>
      <c r="K1100" s="54">
        <v>0.8</v>
      </c>
      <c r="L1100" s="56">
        <f t="shared" si="143"/>
        <v>99918</v>
      </c>
      <c r="M1100" s="55"/>
      <c r="N1100" s="8">
        <f t="shared" si="144"/>
        <v>171.946</v>
      </c>
      <c r="O1100" s="8">
        <f t="shared" si="145"/>
        <v>135.90800000000002</v>
      </c>
      <c r="P1100" s="8">
        <f t="shared" si="146"/>
        <v>51.417999999999999</v>
      </c>
      <c r="Q1100" s="51"/>
      <c r="R1100" s="8">
        <f t="shared" si="147"/>
        <v>1234.0319999999999</v>
      </c>
      <c r="S1100" s="8">
        <f t="shared" si="148"/>
        <v>411.52000000000004</v>
      </c>
      <c r="T1100" s="8">
        <f t="shared" si="149"/>
        <v>912.56999999999994</v>
      </c>
    </row>
    <row r="1101" spans="1:20">
      <c r="A1101" s="57">
        <v>99918</v>
      </c>
      <c r="B1101" s="58" t="s">
        <v>3233</v>
      </c>
      <c r="C1101" s="58" t="s">
        <v>3234</v>
      </c>
      <c r="D1101" s="6" t="s">
        <v>2382</v>
      </c>
      <c r="E1101" s="6" t="s">
        <v>3032</v>
      </c>
      <c r="F1101" s="6" t="s">
        <v>24</v>
      </c>
      <c r="G1101" s="6" t="s">
        <v>3033</v>
      </c>
      <c r="H1101" s="56">
        <v>99918</v>
      </c>
      <c r="I1101" s="6" t="s">
        <v>24</v>
      </c>
      <c r="J1101" s="6" t="s">
        <v>3033</v>
      </c>
      <c r="K1101" s="54">
        <v>0.8</v>
      </c>
      <c r="L1101" s="56">
        <f t="shared" si="143"/>
        <v>99918</v>
      </c>
      <c r="M1101" s="55"/>
      <c r="N1101" s="8">
        <f t="shared" si="144"/>
        <v>171.946</v>
      </c>
      <c r="O1101" s="8">
        <f t="shared" si="145"/>
        <v>135.90800000000002</v>
      </c>
      <c r="P1101" s="8">
        <f t="shared" si="146"/>
        <v>51.417999999999999</v>
      </c>
      <c r="Q1101" s="51"/>
      <c r="R1101" s="8">
        <f t="shared" si="147"/>
        <v>1234.0319999999999</v>
      </c>
      <c r="S1101" s="8">
        <f t="shared" si="148"/>
        <v>411.52000000000004</v>
      </c>
      <c r="T1101" s="8">
        <f t="shared" si="149"/>
        <v>912.56999999999994</v>
      </c>
    </row>
    <row r="1102" spans="1:20">
      <c r="A1102" s="57">
        <v>99918</v>
      </c>
      <c r="B1102" s="58" t="s">
        <v>3235</v>
      </c>
      <c r="C1102" s="58" t="s">
        <v>3236</v>
      </c>
      <c r="D1102" s="6" t="s">
        <v>3237</v>
      </c>
      <c r="E1102" s="6" t="s">
        <v>3032</v>
      </c>
      <c r="F1102" s="6" t="s">
        <v>24</v>
      </c>
      <c r="G1102" s="6" t="s">
        <v>3033</v>
      </c>
      <c r="H1102" s="56">
        <v>99918</v>
      </c>
      <c r="I1102" s="6" t="s">
        <v>24</v>
      </c>
      <c r="J1102" s="6" t="s">
        <v>3033</v>
      </c>
      <c r="K1102" s="54">
        <v>0.8</v>
      </c>
      <c r="L1102" s="56">
        <f t="shared" si="143"/>
        <v>99918</v>
      </c>
      <c r="M1102" s="55"/>
      <c r="N1102" s="8">
        <f t="shared" si="144"/>
        <v>171.946</v>
      </c>
      <c r="O1102" s="8">
        <f t="shared" si="145"/>
        <v>135.90800000000002</v>
      </c>
      <c r="P1102" s="8">
        <f t="shared" si="146"/>
        <v>51.417999999999999</v>
      </c>
      <c r="Q1102" s="51"/>
      <c r="R1102" s="8">
        <f t="shared" si="147"/>
        <v>1234.0319999999999</v>
      </c>
      <c r="S1102" s="8">
        <f t="shared" si="148"/>
        <v>411.52000000000004</v>
      </c>
      <c r="T1102" s="8">
        <f t="shared" si="149"/>
        <v>912.56999999999994</v>
      </c>
    </row>
    <row r="1103" spans="1:20">
      <c r="A1103" s="57">
        <v>99918</v>
      </c>
      <c r="B1103" s="58" t="s">
        <v>3238</v>
      </c>
      <c r="C1103" s="58" t="s">
        <v>3239</v>
      </c>
      <c r="D1103" s="6" t="s">
        <v>3240</v>
      </c>
      <c r="E1103" s="6" t="s">
        <v>3032</v>
      </c>
      <c r="F1103" s="6" t="s">
        <v>24</v>
      </c>
      <c r="G1103" s="6" t="s">
        <v>3033</v>
      </c>
      <c r="H1103" s="56">
        <v>99918</v>
      </c>
      <c r="I1103" s="6" t="s">
        <v>24</v>
      </c>
      <c r="J1103" s="6" t="s">
        <v>3033</v>
      </c>
      <c r="K1103" s="54">
        <v>0.8</v>
      </c>
      <c r="L1103" s="56">
        <f t="shared" si="143"/>
        <v>99918</v>
      </c>
      <c r="M1103" s="55"/>
      <c r="N1103" s="8">
        <f t="shared" si="144"/>
        <v>171.946</v>
      </c>
      <c r="O1103" s="8">
        <f t="shared" si="145"/>
        <v>135.90800000000002</v>
      </c>
      <c r="P1103" s="8">
        <f t="shared" si="146"/>
        <v>51.417999999999999</v>
      </c>
      <c r="Q1103" s="51"/>
      <c r="R1103" s="8">
        <f t="shared" si="147"/>
        <v>1234.0319999999999</v>
      </c>
      <c r="S1103" s="8">
        <f t="shared" si="148"/>
        <v>411.52000000000004</v>
      </c>
      <c r="T1103" s="8">
        <f t="shared" si="149"/>
        <v>912.56999999999994</v>
      </c>
    </row>
    <row r="1104" spans="1:20">
      <c r="A1104" s="57">
        <v>36980</v>
      </c>
      <c r="B1104" s="58" t="s">
        <v>3241</v>
      </c>
      <c r="C1104" s="58" t="s">
        <v>3242</v>
      </c>
      <c r="D1104" s="6" t="s">
        <v>2394</v>
      </c>
      <c r="E1104" s="6" t="s">
        <v>3032</v>
      </c>
      <c r="F1104" s="6" t="s">
        <v>30</v>
      </c>
      <c r="G1104" s="6" t="s">
        <v>3113</v>
      </c>
      <c r="H1104" s="56" t="s">
        <v>3114</v>
      </c>
      <c r="I1104" s="6" t="s">
        <v>30</v>
      </c>
      <c r="J1104" s="6" t="s">
        <v>3113</v>
      </c>
      <c r="K1104" s="54">
        <v>0.85660000000000003</v>
      </c>
      <c r="L1104" s="56" t="str">
        <f t="shared" si="143"/>
        <v>36980</v>
      </c>
      <c r="M1104" s="55"/>
      <c r="N1104" s="8">
        <f t="shared" si="144"/>
        <v>179.69850199999999</v>
      </c>
      <c r="O1104" s="8">
        <f t="shared" si="145"/>
        <v>142.035516</v>
      </c>
      <c r="P1104" s="8">
        <f t="shared" si="146"/>
        <v>53.736336000000001</v>
      </c>
      <c r="Q1104" s="51"/>
      <c r="R1104" s="8">
        <f t="shared" si="147"/>
        <v>1289.6720640000001</v>
      </c>
      <c r="S1104" s="8">
        <f t="shared" si="148"/>
        <v>425.65868</v>
      </c>
      <c r="T1104" s="8">
        <f t="shared" si="149"/>
        <v>950.48633999999993</v>
      </c>
    </row>
    <row r="1105" spans="1:20">
      <c r="A1105" s="57">
        <v>21060</v>
      </c>
      <c r="B1105" s="58" t="s">
        <v>3243</v>
      </c>
      <c r="C1105" s="58" t="s">
        <v>3244</v>
      </c>
      <c r="D1105" s="6" t="s">
        <v>2908</v>
      </c>
      <c r="E1105" s="6" t="s">
        <v>3032</v>
      </c>
      <c r="F1105" s="6" t="s">
        <v>30</v>
      </c>
      <c r="G1105" s="6" t="s">
        <v>3158</v>
      </c>
      <c r="H1105" s="56" t="s">
        <v>3159</v>
      </c>
      <c r="I1105" s="6" t="s">
        <v>30</v>
      </c>
      <c r="J1105" s="6" t="s">
        <v>3158</v>
      </c>
      <c r="K1105" s="54">
        <v>0.8</v>
      </c>
      <c r="L1105" s="56" t="str">
        <f t="shared" si="143"/>
        <v>21060</v>
      </c>
      <c r="M1105" s="55"/>
      <c r="N1105" s="8">
        <f t="shared" si="144"/>
        <v>171.946</v>
      </c>
      <c r="O1105" s="8">
        <f t="shared" si="145"/>
        <v>135.90800000000002</v>
      </c>
      <c r="P1105" s="8">
        <f t="shared" si="146"/>
        <v>51.417999999999999</v>
      </c>
      <c r="Q1105" s="51"/>
      <c r="R1105" s="8">
        <f t="shared" si="147"/>
        <v>1234.0319999999999</v>
      </c>
      <c r="S1105" s="8">
        <f t="shared" si="148"/>
        <v>411.52000000000004</v>
      </c>
      <c r="T1105" s="8">
        <f t="shared" si="149"/>
        <v>912.56999999999994</v>
      </c>
    </row>
    <row r="1106" spans="1:20">
      <c r="A1106" s="57">
        <v>99918</v>
      </c>
      <c r="B1106" s="58" t="s">
        <v>3245</v>
      </c>
      <c r="C1106" s="58" t="s">
        <v>3246</v>
      </c>
      <c r="D1106" s="6" t="s">
        <v>3247</v>
      </c>
      <c r="E1106" s="6" t="s">
        <v>3032</v>
      </c>
      <c r="F1106" s="6" t="s">
        <v>24</v>
      </c>
      <c r="G1106" s="6" t="s">
        <v>3033</v>
      </c>
      <c r="H1106" s="56">
        <v>99918</v>
      </c>
      <c r="I1106" s="6" t="s">
        <v>24</v>
      </c>
      <c r="J1106" s="6" t="s">
        <v>3033</v>
      </c>
      <c r="K1106" s="54">
        <v>0.8</v>
      </c>
      <c r="L1106" s="56">
        <f t="shared" si="143"/>
        <v>99918</v>
      </c>
      <c r="M1106" s="55"/>
      <c r="N1106" s="8">
        <f t="shared" si="144"/>
        <v>171.946</v>
      </c>
      <c r="O1106" s="8">
        <f t="shared" si="145"/>
        <v>135.90800000000002</v>
      </c>
      <c r="P1106" s="8">
        <f t="shared" si="146"/>
        <v>51.417999999999999</v>
      </c>
      <c r="Q1106" s="51"/>
      <c r="R1106" s="8">
        <f t="shared" si="147"/>
        <v>1234.0319999999999</v>
      </c>
      <c r="S1106" s="8">
        <f t="shared" si="148"/>
        <v>411.52000000000004</v>
      </c>
      <c r="T1106" s="8">
        <f t="shared" si="149"/>
        <v>912.56999999999994</v>
      </c>
    </row>
    <row r="1107" spans="1:20">
      <c r="A1107" s="57">
        <v>99918</v>
      </c>
      <c r="B1107" s="58" t="s">
        <v>3248</v>
      </c>
      <c r="C1107" s="58" t="s">
        <v>3249</v>
      </c>
      <c r="D1107" s="6" t="s">
        <v>2402</v>
      </c>
      <c r="E1107" s="6" t="s">
        <v>3032</v>
      </c>
      <c r="F1107" s="6" t="s">
        <v>24</v>
      </c>
      <c r="G1107" s="6" t="s">
        <v>3033</v>
      </c>
      <c r="H1107" s="56">
        <v>99918</v>
      </c>
      <c r="I1107" s="6" t="s">
        <v>24</v>
      </c>
      <c r="J1107" s="6" t="s">
        <v>3033</v>
      </c>
      <c r="K1107" s="54">
        <v>0.8</v>
      </c>
      <c r="L1107" s="56">
        <f t="shared" si="143"/>
        <v>99918</v>
      </c>
      <c r="M1107" s="55"/>
      <c r="N1107" s="8">
        <f t="shared" si="144"/>
        <v>171.946</v>
      </c>
      <c r="O1107" s="8">
        <f t="shared" si="145"/>
        <v>135.90800000000002</v>
      </c>
      <c r="P1107" s="8">
        <f t="shared" si="146"/>
        <v>51.417999999999999</v>
      </c>
      <c r="Q1107" s="51"/>
      <c r="R1107" s="8">
        <f t="shared" si="147"/>
        <v>1234.0319999999999</v>
      </c>
      <c r="S1107" s="8">
        <f t="shared" si="148"/>
        <v>411.52000000000004</v>
      </c>
      <c r="T1107" s="8">
        <f t="shared" si="149"/>
        <v>912.56999999999994</v>
      </c>
    </row>
    <row r="1108" spans="1:20">
      <c r="A1108" s="57">
        <v>99918</v>
      </c>
      <c r="B1108" s="58" t="s">
        <v>3250</v>
      </c>
      <c r="C1108" s="58" t="s">
        <v>3251</v>
      </c>
      <c r="D1108" s="6" t="s">
        <v>3252</v>
      </c>
      <c r="E1108" s="6" t="s">
        <v>3032</v>
      </c>
      <c r="F1108" s="6" t="s">
        <v>24</v>
      </c>
      <c r="G1108" s="6" t="s">
        <v>3033</v>
      </c>
      <c r="H1108" s="56">
        <v>99918</v>
      </c>
      <c r="I1108" s="6" t="s">
        <v>24</v>
      </c>
      <c r="J1108" s="6" t="s">
        <v>3033</v>
      </c>
      <c r="K1108" s="54">
        <v>0.8</v>
      </c>
      <c r="L1108" s="56">
        <f t="shared" si="143"/>
        <v>99918</v>
      </c>
      <c r="M1108" s="55"/>
      <c r="N1108" s="8">
        <f t="shared" si="144"/>
        <v>171.946</v>
      </c>
      <c r="O1108" s="8">
        <f t="shared" si="145"/>
        <v>135.90800000000002</v>
      </c>
      <c r="P1108" s="8">
        <f t="shared" si="146"/>
        <v>51.417999999999999</v>
      </c>
      <c r="Q1108" s="51"/>
      <c r="R1108" s="8">
        <f t="shared" si="147"/>
        <v>1234.0319999999999</v>
      </c>
      <c r="S1108" s="8">
        <f t="shared" si="148"/>
        <v>411.52000000000004</v>
      </c>
      <c r="T1108" s="8">
        <f t="shared" si="149"/>
        <v>912.56999999999994</v>
      </c>
    </row>
    <row r="1109" spans="1:20">
      <c r="A1109" s="57">
        <v>99918</v>
      </c>
      <c r="B1109" s="58" t="s">
        <v>3253</v>
      </c>
      <c r="C1109" s="58" t="s">
        <v>3254</v>
      </c>
      <c r="D1109" s="6" t="s">
        <v>263</v>
      </c>
      <c r="E1109" s="6" t="s">
        <v>3032</v>
      </c>
      <c r="F1109" s="6" t="s">
        <v>24</v>
      </c>
      <c r="G1109" s="6" t="s">
        <v>3033</v>
      </c>
      <c r="H1109" s="56">
        <v>99918</v>
      </c>
      <c r="I1109" s="6" t="s">
        <v>24</v>
      </c>
      <c r="J1109" s="6" t="s">
        <v>3033</v>
      </c>
      <c r="K1109" s="54">
        <v>0.8</v>
      </c>
      <c r="L1109" s="56">
        <f t="shared" si="143"/>
        <v>99918</v>
      </c>
      <c r="M1109" s="55"/>
      <c r="N1109" s="8">
        <f t="shared" si="144"/>
        <v>171.946</v>
      </c>
      <c r="O1109" s="8">
        <f t="shared" si="145"/>
        <v>135.90800000000002</v>
      </c>
      <c r="P1109" s="8">
        <f t="shared" si="146"/>
        <v>51.417999999999999</v>
      </c>
      <c r="Q1109" s="51"/>
      <c r="R1109" s="8">
        <f t="shared" si="147"/>
        <v>1234.0319999999999</v>
      </c>
      <c r="S1109" s="8">
        <f t="shared" si="148"/>
        <v>411.52000000000004</v>
      </c>
      <c r="T1109" s="8">
        <f t="shared" si="149"/>
        <v>912.56999999999994</v>
      </c>
    </row>
    <row r="1110" spans="1:20">
      <c r="A1110" s="57">
        <v>99918</v>
      </c>
      <c r="B1110" s="58" t="s">
        <v>3255</v>
      </c>
      <c r="C1110" s="58" t="s">
        <v>3256</v>
      </c>
      <c r="D1110" s="6" t="s">
        <v>266</v>
      </c>
      <c r="E1110" s="6" t="s">
        <v>3032</v>
      </c>
      <c r="F1110" s="6" t="s">
        <v>24</v>
      </c>
      <c r="G1110" s="6" t="s">
        <v>3033</v>
      </c>
      <c r="H1110" s="56">
        <v>99918</v>
      </c>
      <c r="I1110" s="6" t="s">
        <v>24</v>
      </c>
      <c r="J1110" s="6" t="s">
        <v>3033</v>
      </c>
      <c r="K1110" s="54">
        <v>0.8</v>
      </c>
      <c r="L1110" s="56">
        <f t="shared" si="143"/>
        <v>99918</v>
      </c>
      <c r="M1110" s="55"/>
      <c r="N1110" s="8">
        <f t="shared" si="144"/>
        <v>171.946</v>
      </c>
      <c r="O1110" s="8">
        <f t="shared" si="145"/>
        <v>135.90800000000002</v>
      </c>
      <c r="P1110" s="8">
        <f t="shared" si="146"/>
        <v>51.417999999999999</v>
      </c>
      <c r="Q1110" s="51"/>
      <c r="R1110" s="8">
        <f t="shared" si="147"/>
        <v>1234.0319999999999</v>
      </c>
      <c r="S1110" s="8">
        <f t="shared" si="148"/>
        <v>411.52000000000004</v>
      </c>
      <c r="T1110" s="8">
        <f t="shared" si="149"/>
        <v>912.56999999999994</v>
      </c>
    </row>
    <row r="1111" spans="1:20">
      <c r="A1111" s="57">
        <v>99918</v>
      </c>
      <c r="B1111" s="58" t="s">
        <v>3257</v>
      </c>
      <c r="C1111" s="58" t="s">
        <v>3258</v>
      </c>
      <c r="D1111" s="6" t="s">
        <v>269</v>
      </c>
      <c r="E1111" s="6" t="s">
        <v>3032</v>
      </c>
      <c r="F1111" s="6" t="s">
        <v>24</v>
      </c>
      <c r="G1111" s="6" t="s">
        <v>3033</v>
      </c>
      <c r="H1111" s="56">
        <v>99918</v>
      </c>
      <c r="I1111" s="6" t="s">
        <v>24</v>
      </c>
      <c r="J1111" s="6" t="s">
        <v>3033</v>
      </c>
      <c r="K1111" s="54">
        <v>0.8</v>
      </c>
      <c r="L1111" s="56">
        <f t="shared" si="143"/>
        <v>99918</v>
      </c>
      <c r="M1111" s="55"/>
      <c r="N1111" s="8">
        <f t="shared" si="144"/>
        <v>171.946</v>
      </c>
      <c r="O1111" s="8">
        <f t="shared" si="145"/>
        <v>135.90800000000002</v>
      </c>
      <c r="P1111" s="8">
        <f t="shared" si="146"/>
        <v>51.417999999999999</v>
      </c>
      <c r="Q1111" s="51"/>
      <c r="R1111" s="8">
        <f t="shared" si="147"/>
        <v>1234.0319999999999</v>
      </c>
      <c r="S1111" s="8">
        <f t="shared" si="148"/>
        <v>411.52000000000004</v>
      </c>
      <c r="T1111" s="8">
        <f t="shared" si="149"/>
        <v>912.56999999999994</v>
      </c>
    </row>
    <row r="1112" spans="1:20">
      <c r="A1112" s="57">
        <v>99918</v>
      </c>
      <c r="B1112" s="58" t="s">
        <v>1266</v>
      </c>
      <c r="C1112" s="58" t="s">
        <v>3259</v>
      </c>
      <c r="D1112" s="6" t="s">
        <v>3260</v>
      </c>
      <c r="E1112" s="6" t="s">
        <v>3032</v>
      </c>
      <c r="F1112" s="6" t="s">
        <v>24</v>
      </c>
      <c r="G1112" s="6" t="s">
        <v>3033</v>
      </c>
      <c r="H1112" s="56">
        <v>99918</v>
      </c>
      <c r="I1112" s="6" t="s">
        <v>24</v>
      </c>
      <c r="J1112" s="6" t="s">
        <v>3033</v>
      </c>
      <c r="K1112" s="54">
        <v>0.8</v>
      </c>
      <c r="L1112" s="56">
        <f t="shared" si="143"/>
        <v>99918</v>
      </c>
      <c r="M1112" s="55"/>
      <c r="N1112" s="8">
        <f t="shared" si="144"/>
        <v>171.946</v>
      </c>
      <c r="O1112" s="8">
        <f t="shared" si="145"/>
        <v>135.90800000000002</v>
      </c>
      <c r="P1112" s="8">
        <f t="shared" si="146"/>
        <v>51.417999999999999</v>
      </c>
      <c r="Q1112" s="51"/>
      <c r="R1112" s="8">
        <f t="shared" si="147"/>
        <v>1234.0319999999999</v>
      </c>
      <c r="S1112" s="8">
        <f t="shared" si="148"/>
        <v>411.52000000000004</v>
      </c>
      <c r="T1112" s="8">
        <f t="shared" si="149"/>
        <v>912.56999999999994</v>
      </c>
    </row>
    <row r="1113" spans="1:20">
      <c r="A1113" s="57">
        <v>99918</v>
      </c>
      <c r="B1113" s="58" t="s">
        <v>3261</v>
      </c>
      <c r="C1113" s="58" t="s">
        <v>3262</v>
      </c>
      <c r="D1113" s="6" t="s">
        <v>3263</v>
      </c>
      <c r="E1113" s="6" t="s">
        <v>3032</v>
      </c>
      <c r="F1113" s="6" t="s">
        <v>24</v>
      </c>
      <c r="G1113" s="6" t="s">
        <v>3033</v>
      </c>
      <c r="H1113" s="56">
        <v>99918</v>
      </c>
      <c r="I1113" s="6" t="s">
        <v>24</v>
      </c>
      <c r="J1113" s="6" t="s">
        <v>3033</v>
      </c>
      <c r="K1113" s="54">
        <v>0.8</v>
      </c>
      <c r="L1113" s="56">
        <f t="shared" si="143"/>
        <v>99918</v>
      </c>
      <c r="M1113" s="55"/>
      <c r="N1113" s="8">
        <f t="shared" si="144"/>
        <v>171.946</v>
      </c>
      <c r="O1113" s="8">
        <f t="shared" si="145"/>
        <v>135.90800000000002</v>
      </c>
      <c r="P1113" s="8">
        <f t="shared" si="146"/>
        <v>51.417999999999999</v>
      </c>
      <c r="Q1113" s="51"/>
      <c r="R1113" s="8">
        <f t="shared" si="147"/>
        <v>1234.0319999999999</v>
      </c>
      <c r="S1113" s="8">
        <f t="shared" si="148"/>
        <v>411.52000000000004</v>
      </c>
      <c r="T1113" s="8">
        <f t="shared" si="149"/>
        <v>912.56999999999994</v>
      </c>
    </row>
    <row r="1114" spans="1:20">
      <c r="A1114" s="57">
        <v>99918</v>
      </c>
      <c r="B1114" s="58" t="s">
        <v>3264</v>
      </c>
      <c r="C1114" s="58" t="s">
        <v>3265</v>
      </c>
      <c r="D1114" s="6" t="s">
        <v>3266</v>
      </c>
      <c r="E1114" s="6" t="s">
        <v>3032</v>
      </c>
      <c r="F1114" s="6" t="s">
        <v>24</v>
      </c>
      <c r="G1114" s="6" t="s">
        <v>3033</v>
      </c>
      <c r="H1114" s="56">
        <v>99918</v>
      </c>
      <c r="I1114" s="6" t="s">
        <v>24</v>
      </c>
      <c r="J1114" s="6" t="s">
        <v>3033</v>
      </c>
      <c r="K1114" s="54">
        <v>0.8</v>
      </c>
      <c r="L1114" s="56">
        <f t="shared" si="143"/>
        <v>99918</v>
      </c>
      <c r="M1114" s="55"/>
      <c r="N1114" s="8">
        <f t="shared" si="144"/>
        <v>171.946</v>
      </c>
      <c r="O1114" s="8">
        <f t="shared" si="145"/>
        <v>135.90800000000002</v>
      </c>
      <c r="P1114" s="8">
        <f t="shared" si="146"/>
        <v>51.417999999999999</v>
      </c>
      <c r="Q1114" s="51"/>
      <c r="R1114" s="8">
        <f t="shared" si="147"/>
        <v>1234.0319999999999</v>
      </c>
      <c r="S1114" s="8">
        <f t="shared" si="148"/>
        <v>411.52000000000004</v>
      </c>
      <c r="T1114" s="8">
        <f t="shared" si="149"/>
        <v>912.56999999999994</v>
      </c>
    </row>
    <row r="1115" spans="1:20">
      <c r="A1115" s="57">
        <v>99918</v>
      </c>
      <c r="B1115" s="58" t="s">
        <v>3267</v>
      </c>
      <c r="C1115" s="58" t="s">
        <v>3268</v>
      </c>
      <c r="D1115" s="6" t="s">
        <v>2657</v>
      </c>
      <c r="E1115" s="6" t="s">
        <v>3032</v>
      </c>
      <c r="F1115" s="6" t="s">
        <v>24</v>
      </c>
      <c r="G1115" s="6" t="s">
        <v>3033</v>
      </c>
      <c r="H1115" s="56">
        <v>99918</v>
      </c>
      <c r="I1115" s="6" t="s">
        <v>24</v>
      </c>
      <c r="J1115" s="6" t="s">
        <v>3033</v>
      </c>
      <c r="K1115" s="54">
        <v>0.8</v>
      </c>
      <c r="L1115" s="56">
        <f t="shared" si="143"/>
        <v>99918</v>
      </c>
      <c r="M1115" s="55"/>
      <c r="N1115" s="8">
        <f t="shared" si="144"/>
        <v>171.946</v>
      </c>
      <c r="O1115" s="8">
        <f t="shared" si="145"/>
        <v>135.90800000000002</v>
      </c>
      <c r="P1115" s="8">
        <f t="shared" si="146"/>
        <v>51.417999999999999</v>
      </c>
      <c r="Q1115" s="51"/>
      <c r="R1115" s="8">
        <f t="shared" si="147"/>
        <v>1234.0319999999999</v>
      </c>
      <c r="S1115" s="8">
        <f t="shared" si="148"/>
        <v>411.52000000000004</v>
      </c>
      <c r="T1115" s="8">
        <f t="shared" si="149"/>
        <v>912.56999999999994</v>
      </c>
    </row>
    <row r="1116" spans="1:20">
      <c r="A1116" s="57">
        <v>31140</v>
      </c>
      <c r="B1116" s="58" t="s">
        <v>3269</v>
      </c>
      <c r="C1116" s="58" t="s">
        <v>3270</v>
      </c>
      <c r="D1116" s="6" t="s">
        <v>3271</v>
      </c>
      <c r="E1116" s="6" t="s">
        <v>3032</v>
      </c>
      <c r="F1116" s="6" t="s">
        <v>30</v>
      </c>
      <c r="G1116" s="6" t="s">
        <v>2530</v>
      </c>
      <c r="H1116" s="56" t="s">
        <v>2531</v>
      </c>
      <c r="I1116" s="6" t="s">
        <v>30</v>
      </c>
      <c r="J1116" s="6" t="s">
        <v>2530</v>
      </c>
      <c r="K1116" s="54">
        <v>0.86829999999999996</v>
      </c>
      <c r="L1116" s="56" t="str">
        <f t="shared" si="143"/>
        <v>31140</v>
      </c>
      <c r="M1116" s="55"/>
      <c r="N1116" s="8">
        <f t="shared" si="144"/>
        <v>181.301051</v>
      </c>
      <c r="O1116" s="8">
        <f t="shared" si="145"/>
        <v>143.30215799999999</v>
      </c>
      <c r="P1116" s="8">
        <f t="shared" si="146"/>
        <v>54.215567999999998</v>
      </c>
      <c r="Q1116" s="51"/>
      <c r="R1116" s="8">
        <f t="shared" si="147"/>
        <v>1301.173632</v>
      </c>
      <c r="S1116" s="8">
        <f t="shared" si="148"/>
        <v>428.58134000000001</v>
      </c>
      <c r="T1116" s="8">
        <f t="shared" si="149"/>
        <v>958.32416999999998</v>
      </c>
    </row>
    <row r="1117" spans="1:20">
      <c r="A1117" s="57">
        <v>99918</v>
      </c>
      <c r="B1117" s="58" t="s">
        <v>3272</v>
      </c>
      <c r="C1117" s="58" t="s">
        <v>3273</v>
      </c>
      <c r="D1117" s="6" t="s">
        <v>2662</v>
      </c>
      <c r="E1117" s="6" t="s">
        <v>3032</v>
      </c>
      <c r="F1117" s="6" t="s">
        <v>24</v>
      </c>
      <c r="G1117" s="6" t="s">
        <v>3033</v>
      </c>
      <c r="H1117" s="56">
        <v>99918</v>
      </c>
      <c r="I1117" s="6" t="s">
        <v>24</v>
      </c>
      <c r="J1117" s="6" t="s">
        <v>3033</v>
      </c>
      <c r="K1117" s="54">
        <v>0.8</v>
      </c>
      <c r="L1117" s="56">
        <f t="shared" si="143"/>
        <v>99918</v>
      </c>
      <c r="M1117" s="55"/>
      <c r="N1117" s="8">
        <f t="shared" si="144"/>
        <v>171.946</v>
      </c>
      <c r="O1117" s="8">
        <f t="shared" si="145"/>
        <v>135.90800000000002</v>
      </c>
      <c r="P1117" s="8">
        <f t="shared" si="146"/>
        <v>51.417999999999999</v>
      </c>
      <c r="Q1117" s="51"/>
      <c r="R1117" s="8">
        <f t="shared" si="147"/>
        <v>1234.0319999999999</v>
      </c>
      <c r="S1117" s="8">
        <f t="shared" si="148"/>
        <v>411.52000000000004</v>
      </c>
      <c r="T1117" s="8">
        <f t="shared" si="149"/>
        <v>912.56999999999994</v>
      </c>
    </row>
    <row r="1118" spans="1:20">
      <c r="A1118" s="57">
        <v>99918</v>
      </c>
      <c r="B1118" s="58" t="s">
        <v>3274</v>
      </c>
      <c r="C1118" s="58" t="s">
        <v>3275</v>
      </c>
      <c r="D1118" s="6" t="s">
        <v>3276</v>
      </c>
      <c r="E1118" s="6" t="s">
        <v>3032</v>
      </c>
      <c r="F1118" s="6" t="s">
        <v>24</v>
      </c>
      <c r="G1118" s="6" t="s">
        <v>3033</v>
      </c>
      <c r="H1118" s="56">
        <v>99918</v>
      </c>
      <c r="I1118" s="6" t="s">
        <v>24</v>
      </c>
      <c r="J1118" s="6" t="s">
        <v>3033</v>
      </c>
      <c r="K1118" s="54">
        <v>0.8</v>
      </c>
      <c r="L1118" s="56">
        <f t="shared" si="143"/>
        <v>99918</v>
      </c>
      <c r="M1118" s="55"/>
      <c r="N1118" s="8">
        <f t="shared" si="144"/>
        <v>171.946</v>
      </c>
      <c r="O1118" s="8">
        <f t="shared" si="145"/>
        <v>135.90800000000002</v>
      </c>
      <c r="P1118" s="8">
        <f t="shared" si="146"/>
        <v>51.417999999999999</v>
      </c>
      <c r="Q1118" s="51"/>
      <c r="R1118" s="8">
        <f t="shared" si="147"/>
        <v>1234.0319999999999</v>
      </c>
      <c r="S1118" s="8">
        <f t="shared" si="148"/>
        <v>411.52000000000004</v>
      </c>
      <c r="T1118" s="8">
        <f t="shared" si="149"/>
        <v>912.56999999999994</v>
      </c>
    </row>
    <row r="1119" spans="1:20">
      <c r="A1119" s="57">
        <v>17140</v>
      </c>
      <c r="B1119" s="58" t="s">
        <v>3277</v>
      </c>
      <c r="C1119" s="58" t="s">
        <v>3278</v>
      </c>
      <c r="D1119" s="6" t="s">
        <v>3279</v>
      </c>
      <c r="E1119" s="6" t="s">
        <v>3032</v>
      </c>
      <c r="F1119" s="6" t="s">
        <v>30</v>
      </c>
      <c r="G1119" s="6" t="s">
        <v>2548</v>
      </c>
      <c r="H1119" s="56" t="s">
        <v>2549</v>
      </c>
      <c r="I1119" s="6" t="s">
        <v>30</v>
      </c>
      <c r="J1119" s="6" t="s">
        <v>2548</v>
      </c>
      <c r="K1119" s="54">
        <v>0.94950000000000001</v>
      </c>
      <c r="L1119" s="56" t="str">
        <f t="shared" ref="L1119:L1134" si="150">H1119</f>
        <v>17140</v>
      </c>
      <c r="M1119" s="55"/>
      <c r="N1119" s="8">
        <f t="shared" si="144"/>
        <v>192.42301499999999</v>
      </c>
      <c r="O1119" s="8">
        <f t="shared" si="145"/>
        <v>152.09287</v>
      </c>
      <c r="P1119" s="8">
        <f t="shared" si="146"/>
        <v>57.541519999999998</v>
      </c>
      <c r="Q1119" s="51"/>
      <c r="R1119" s="8">
        <f t="shared" si="147"/>
        <v>1380.99648</v>
      </c>
      <c r="S1119" s="8">
        <f t="shared" si="148"/>
        <v>448.86509999999998</v>
      </c>
      <c r="T1119" s="8">
        <f t="shared" si="149"/>
        <v>1012.72005</v>
      </c>
    </row>
    <row r="1120" spans="1:20">
      <c r="A1120" s="57">
        <v>99918</v>
      </c>
      <c r="B1120" s="58" t="s">
        <v>3280</v>
      </c>
      <c r="C1120" s="58" t="s">
        <v>3281</v>
      </c>
      <c r="D1120" s="6" t="s">
        <v>272</v>
      </c>
      <c r="E1120" s="6" t="s">
        <v>3032</v>
      </c>
      <c r="F1120" s="6" t="s">
        <v>24</v>
      </c>
      <c r="G1120" s="6" t="s">
        <v>3033</v>
      </c>
      <c r="H1120" s="56">
        <v>99918</v>
      </c>
      <c r="I1120" s="6" t="s">
        <v>24</v>
      </c>
      <c r="J1120" s="6" t="s">
        <v>3033</v>
      </c>
      <c r="K1120" s="54">
        <v>0.8</v>
      </c>
      <c r="L1120" s="56">
        <f t="shared" si="150"/>
        <v>99918</v>
      </c>
      <c r="M1120" s="55"/>
      <c r="N1120" s="8">
        <f t="shared" si="144"/>
        <v>171.946</v>
      </c>
      <c r="O1120" s="8">
        <f t="shared" si="145"/>
        <v>135.90800000000002</v>
      </c>
      <c r="P1120" s="8">
        <f t="shared" si="146"/>
        <v>51.417999999999999</v>
      </c>
      <c r="Q1120" s="51"/>
      <c r="R1120" s="8">
        <f t="shared" si="147"/>
        <v>1234.0319999999999</v>
      </c>
      <c r="S1120" s="8">
        <f t="shared" si="148"/>
        <v>411.52000000000004</v>
      </c>
      <c r="T1120" s="8">
        <f t="shared" si="149"/>
        <v>912.56999999999994</v>
      </c>
    </row>
    <row r="1121" spans="1:20">
      <c r="A1121" s="57">
        <v>99918</v>
      </c>
      <c r="B1121" s="58" t="s">
        <v>3282</v>
      </c>
      <c r="C1121" s="58" t="s">
        <v>3283</v>
      </c>
      <c r="D1121" s="6" t="s">
        <v>278</v>
      </c>
      <c r="E1121" s="6" t="s">
        <v>3032</v>
      </c>
      <c r="F1121" s="6" t="s">
        <v>24</v>
      </c>
      <c r="G1121" s="6" t="s">
        <v>3033</v>
      </c>
      <c r="H1121" s="56">
        <v>99918</v>
      </c>
      <c r="I1121" s="6" t="s">
        <v>24</v>
      </c>
      <c r="J1121" s="6" t="s">
        <v>3033</v>
      </c>
      <c r="K1121" s="54">
        <v>0.8</v>
      </c>
      <c r="L1121" s="56">
        <f t="shared" si="150"/>
        <v>99918</v>
      </c>
      <c r="M1121" s="55"/>
      <c r="N1121" s="8">
        <f t="shared" si="144"/>
        <v>171.946</v>
      </c>
      <c r="O1121" s="8">
        <f t="shared" si="145"/>
        <v>135.90800000000002</v>
      </c>
      <c r="P1121" s="8">
        <f t="shared" si="146"/>
        <v>51.417999999999999</v>
      </c>
      <c r="Q1121" s="51"/>
      <c r="R1121" s="8">
        <f t="shared" si="147"/>
        <v>1234.0319999999999</v>
      </c>
      <c r="S1121" s="8">
        <f t="shared" si="148"/>
        <v>411.52000000000004</v>
      </c>
      <c r="T1121" s="8">
        <f t="shared" si="149"/>
        <v>912.56999999999994</v>
      </c>
    </row>
    <row r="1122" spans="1:20">
      <c r="A1122" s="57">
        <v>99918</v>
      </c>
      <c r="B1122" s="58" t="s">
        <v>3284</v>
      </c>
      <c r="C1122" s="58" t="s">
        <v>3285</v>
      </c>
      <c r="D1122" s="6" t="s">
        <v>3286</v>
      </c>
      <c r="E1122" s="6" t="s">
        <v>3032</v>
      </c>
      <c r="F1122" s="6" t="s">
        <v>24</v>
      </c>
      <c r="G1122" s="6" t="s">
        <v>3033</v>
      </c>
      <c r="H1122" s="56">
        <v>99918</v>
      </c>
      <c r="I1122" s="6" t="s">
        <v>24</v>
      </c>
      <c r="J1122" s="6" t="s">
        <v>3033</v>
      </c>
      <c r="K1122" s="54">
        <v>0.8</v>
      </c>
      <c r="L1122" s="56">
        <f t="shared" si="150"/>
        <v>99918</v>
      </c>
      <c r="M1122" s="55"/>
      <c r="N1122" s="8">
        <f t="shared" si="144"/>
        <v>171.946</v>
      </c>
      <c r="O1122" s="8">
        <f t="shared" si="145"/>
        <v>135.90800000000002</v>
      </c>
      <c r="P1122" s="8">
        <f t="shared" si="146"/>
        <v>51.417999999999999</v>
      </c>
      <c r="Q1122" s="51"/>
      <c r="R1122" s="8">
        <f t="shared" si="147"/>
        <v>1234.0319999999999</v>
      </c>
      <c r="S1122" s="8">
        <f t="shared" si="148"/>
        <v>411.52000000000004</v>
      </c>
      <c r="T1122" s="8">
        <f t="shared" si="149"/>
        <v>912.56999999999994</v>
      </c>
    </row>
    <row r="1123" spans="1:20">
      <c r="A1123" s="57">
        <v>99918</v>
      </c>
      <c r="B1123" s="58" t="s">
        <v>3287</v>
      </c>
      <c r="C1123" s="58" t="s">
        <v>3288</v>
      </c>
      <c r="D1123" s="6" t="s">
        <v>502</v>
      </c>
      <c r="E1123" s="6" t="s">
        <v>3032</v>
      </c>
      <c r="F1123" s="6" t="s">
        <v>24</v>
      </c>
      <c r="G1123" s="6" t="s">
        <v>3033</v>
      </c>
      <c r="H1123" s="56">
        <v>99918</v>
      </c>
      <c r="I1123" s="6" t="s">
        <v>24</v>
      </c>
      <c r="J1123" s="6" t="s">
        <v>3033</v>
      </c>
      <c r="K1123" s="54">
        <v>0.8</v>
      </c>
      <c r="L1123" s="56">
        <f t="shared" si="150"/>
        <v>99918</v>
      </c>
      <c r="M1123" s="55"/>
      <c r="N1123" s="8">
        <f t="shared" si="144"/>
        <v>171.946</v>
      </c>
      <c r="O1123" s="8">
        <f t="shared" si="145"/>
        <v>135.90800000000002</v>
      </c>
      <c r="P1123" s="8">
        <f t="shared" si="146"/>
        <v>51.417999999999999</v>
      </c>
      <c r="Q1123" s="51"/>
      <c r="R1123" s="8">
        <f t="shared" si="147"/>
        <v>1234.0319999999999</v>
      </c>
      <c r="S1123" s="8">
        <f t="shared" si="148"/>
        <v>411.52000000000004</v>
      </c>
      <c r="T1123" s="8">
        <f t="shared" si="149"/>
        <v>912.56999999999994</v>
      </c>
    </row>
    <row r="1124" spans="1:20">
      <c r="A1124" s="57">
        <v>99918</v>
      </c>
      <c r="B1124" s="58" t="s">
        <v>3289</v>
      </c>
      <c r="C1124" s="58" t="s">
        <v>3290</v>
      </c>
      <c r="D1124" s="6" t="s">
        <v>3291</v>
      </c>
      <c r="E1124" s="6" t="s">
        <v>3032</v>
      </c>
      <c r="F1124" s="6" t="s">
        <v>24</v>
      </c>
      <c r="G1124" s="6" t="s">
        <v>3033</v>
      </c>
      <c r="H1124" s="56">
        <v>99918</v>
      </c>
      <c r="I1124" s="6" t="s">
        <v>24</v>
      </c>
      <c r="J1124" s="6" t="s">
        <v>3033</v>
      </c>
      <c r="K1124" s="54">
        <v>0.8</v>
      </c>
      <c r="L1124" s="56">
        <f t="shared" si="150"/>
        <v>99918</v>
      </c>
      <c r="M1124" s="55"/>
      <c r="N1124" s="8">
        <f t="shared" si="144"/>
        <v>171.946</v>
      </c>
      <c r="O1124" s="8">
        <f t="shared" si="145"/>
        <v>135.90800000000002</v>
      </c>
      <c r="P1124" s="8">
        <f t="shared" si="146"/>
        <v>51.417999999999999</v>
      </c>
      <c r="Q1124" s="51"/>
      <c r="R1124" s="8">
        <f t="shared" si="147"/>
        <v>1234.0319999999999</v>
      </c>
      <c r="S1124" s="8">
        <f t="shared" si="148"/>
        <v>411.52000000000004</v>
      </c>
      <c r="T1124" s="8">
        <f t="shared" si="149"/>
        <v>912.56999999999994</v>
      </c>
    </row>
    <row r="1125" spans="1:20">
      <c r="A1125" s="57">
        <v>99918</v>
      </c>
      <c r="B1125" s="58" t="s">
        <v>3292</v>
      </c>
      <c r="C1125" s="58" t="s">
        <v>3293</v>
      </c>
      <c r="D1125" s="6" t="s">
        <v>3294</v>
      </c>
      <c r="E1125" s="6" t="s">
        <v>3032</v>
      </c>
      <c r="F1125" s="6" t="s">
        <v>24</v>
      </c>
      <c r="G1125" s="6" t="s">
        <v>3033</v>
      </c>
      <c r="H1125" s="56">
        <v>99918</v>
      </c>
      <c r="I1125" s="6" t="s">
        <v>24</v>
      </c>
      <c r="J1125" s="6" t="s">
        <v>3033</v>
      </c>
      <c r="K1125" s="54">
        <v>0.8</v>
      </c>
      <c r="L1125" s="56">
        <f t="shared" si="150"/>
        <v>99918</v>
      </c>
      <c r="M1125" s="55"/>
      <c r="N1125" s="8">
        <f t="shared" si="144"/>
        <v>171.946</v>
      </c>
      <c r="O1125" s="8">
        <f t="shared" si="145"/>
        <v>135.90800000000002</v>
      </c>
      <c r="P1125" s="8">
        <f t="shared" si="146"/>
        <v>51.417999999999999</v>
      </c>
      <c r="Q1125" s="51"/>
      <c r="R1125" s="8">
        <f t="shared" si="147"/>
        <v>1234.0319999999999</v>
      </c>
      <c r="S1125" s="8">
        <f t="shared" si="148"/>
        <v>411.52000000000004</v>
      </c>
      <c r="T1125" s="8">
        <f t="shared" si="149"/>
        <v>912.56999999999994</v>
      </c>
    </row>
    <row r="1126" spans="1:20">
      <c r="A1126" s="57">
        <v>99918</v>
      </c>
      <c r="B1126" s="58" t="s">
        <v>3295</v>
      </c>
      <c r="C1126" s="58" t="s">
        <v>3296</v>
      </c>
      <c r="D1126" s="6" t="s">
        <v>3297</v>
      </c>
      <c r="E1126" s="6" t="s">
        <v>3032</v>
      </c>
      <c r="F1126" s="6" t="s">
        <v>24</v>
      </c>
      <c r="G1126" s="6" t="s">
        <v>3033</v>
      </c>
      <c r="H1126" s="56">
        <v>99918</v>
      </c>
      <c r="I1126" s="6" t="s">
        <v>24</v>
      </c>
      <c r="J1126" s="6" t="s">
        <v>3033</v>
      </c>
      <c r="K1126" s="54">
        <v>0.8</v>
      </c>
      <c r="L1126" s="56">
        <f t="shared" si="150"/>
        <v>99918</v>
      </c>
      <c r="M1126" s="55"/>
      <c r="N1126" s="8">
        <f t="shared" si="144"/>
        <v>171.946</v>
      </c>
      <c r="O1126" s="8">
        <f t="shared" si="145"/>
        <v>135.90800000000002</v>
      </c>
      <c r="P1126" s="8">
        <f t="shared" si="146"/>
        <v>51.417999999999999</v>
      </c>
      <c r="Q1126" s="51"/>
      <c r="R1126" s="8">
        <f t="shared" si="147"/>
        <v>1234.0319999999999</v>
      </c>
      <c r="S1126" s="8">
        <f t="shared" si="148"/>
        <v>411.52000000000004</v>
      </c>
      <c r="T1126" s="8">
        <f t="shared" si="149"/>
        <v>912.56999999999994</v>
      </c>
    </row>
    <row r="1127" spans="1:20">
      <c r="A1127" s="57">
        <v>99918</v>
      </c>
      <c r="B1127" s="58" t="s">
        <v>3298</v>
      </c>
      <c r="C1127" s="58" t="s">
        <v>3299</v>
      </c>
      <c r="D1127" s="6" t="s">
        <v>284</v>
      </c>
      <c r="E1127" s="6" t="s">
        <v>3032</v>
      </c>
      <c r="F1127" s="6" t="s">
        <v>24</v>
      </c>
      <c r="G1127" s="6" t="s">
        <v>3033</v>
      </c>
      <c r="H1127" s="56">
        <v>99918</v>
      </c>
      <c r="I1127" s="6" t="s">
        <v>24</v>
      </c>
      <c r="J1127" s="6" t="s">
        <v>3033</v>
      </c>
      <c r="K1127" s="54">
        <v>0.8</v>
      </c>
      <c r="L1127" s="56">
        <f t="shared" si="150"/>
        <v>99918</v>
      </c>
      <c r="M1127" s="55"/>
      <c r="N1127" s="8">
        <f t="shared" si="144"/>
        <v>171.946</v>
      </c>
      <c r="O1127" s="8">
        <f t="shared" si="145"/>
        <v>135.90800000000002</v>
      </c>
      <c r="P1127" s="8">
        <f t="shared" si="146"/>
        <v>51.417999999999999</v>
      </c>
      <c r="Q1127" s="51"/>
      <c r="R1127" s="8">
        <f t="shared" si="147"/>
        <v>1234.0319999999999</v>
      </c>
      <c r="S1127" s="8">
        <f t="shared" si="148"/>
        <v>411.52000000000004</v>
      </c>
      <c r="T1127" s="8">
        <f t="shared" si="149"/>
        <v>912.56999999999994</v>
      </c>
    </row>
    <row r="1128" spans="1:20">
      <c r="A1128" s="57">
        <v>30460</v>
      </c>
      <c r="B1128" s="58" t="s">
        <v>3300</v>
      </c>
      <c r="C1128" s="58" t="s">
        <v>3301</v>
      </c>
      <c r="D1128" s="6" t="s">
        <v>510</v>
      </c>
      <c r="E1128" s="6" t="s">
        <v>3032</v>
      </c>
      <c r="F1128" s="6" t="s">
        <v>30</v>
      </c>
      <c r="G1128" s="6" t="s">
        <v>3054</v>
      </c>
      <c r="H1128" s="56" t="s">
        <v>3055</v>
      </c>
      <c r="I1128" s="6" t="s">
        <v>30</v>
      </c>
      <c r="J1128" s="6" t="s">
        <v>3054</v>
      </c>
      <c r="K1128" s="54">
        <v>0.88580000000000003</v>
      </c>
      <c r="L1128" s="56" t="str">
        <f t="shared" si="150"/>
        <v>30460</v>
      </c>
      <c r="M1128" s="55"/>
      <c r="N1128" s="8">
        <f t="shared" si="144"/>
        <v>183.698026</v>
      </c>
      <c r="O1128" s="8">
        <f t="shared" si="145"/>
        <v>145.196708</v>
      </c>
      <c r="P1128" s="8">
        <f t="shared" si="146"/>
        <v>54.932368000000004</v>
      </c>
      <c r="Q1128" s="51"/>
      <c r="R1128" s="8">
        <f t="shared" si="147"/>
        <v>1318.3768320000001</v>
      </c>
      <c r="S1128" s="8">
        <f t="shared" si="148"/>
        <v>432.95284000000004</v>
      </c>
      <c r="T1128" s="8">
        <f t="shared" si="149"/>
        <v>970.04741999999999</v>
      </c>
    </row>
    <row r="1129" spans="1:20">
      <c r="A1129" s="57">
        <v>31140</v>
      </c>
      <c r="B1129" s="58" t="s">
        <v>3302</v>
      </c>
      <c r="C1129" s="58" t="s">
        <v>3303</v>
      </c>
      <c r="D1129" s="6" t="s">
        <v>289</v>
      </c>
      <c r="E1129" s="6" t="s">
        <v>3032</v>
      </c>
      <c r="F1129" s="6" t="s">
        <v>30</v>
      </c>
      <c r="G1129" s="6" t="s">
        <v>2530</v>
      </c>
      <c r="H1129" s="56" t="s">
        <v>2531</v>
      </c>
      <c r="I1129" s="6" t="s">
        <v>30</v>
      </c>
      <c r="J1129" s="6" t="s">
        <v>2530</v>
      </c>
      <c r="K1129" s="54">
        <v>0.86829999999999996</v>
      </c>
      <c r="L1129" s="56" t="str">
        <f t="shared" si="150"/>
        <v>31140</v>
      </c>
      <c r="M1129" s="55"/>
      <c r="N1129" s="8">
        <f t="shared" si="144"/>
        <v>181.301051</v>
      </c>
      <c r="O1129" s="8">
        <f t="shared" si="145"/>
        <v>143.30215799999999</v>
      </c>
      <c r="P1129" s="8">
        <f t="shared" si="146"/>
        <v>54.215567999999998</v>
      </c>
      <c r="Q1129" s="51"/>
      <c r="R1129" s="8">
        <f t="shared" si="147"/>
        <v>1301.173632</v>
      </c>
      <c r="S1129" s="8">
        <f t="shared" si="148"/>
        <v>428.58134000000001</v>
      </c>
      <c r="T1129" s="8">
        <f t="shared" si="149"/>
        <v>958.32416999999998</v>
      </c>
    </row>
    <row r="1130" spans="1:20">
      <c r="A1130" s="57">
        <v>99918</v>
      </c>
      <c r="B1130" s="58" t="s">
        <v>3304</v>
      </c>
      <c r="C1130" s="58" t="s">
        <v>3305</v>
      </c>
      <c r="D1130" s="6" t="s">
        <v>3306</v>
      </c>
      <c r="E1130" s="6" t="s">
        <v>3032</v>
      </c>
      <c r="F1130" s="6" t="s">
        <v>24</v>
      </c>
      <c r="G1130" s="6" t="s">
        <v>3033</v>
      </c>
      <c r="H1130" s="56">
        <v>99918</v>
      </c>
      <c r="I1130" s="6" t="s">
        <v>24</v>
      </c>
      <c r="J1130" s="6" t="s">
        <v>3033</v>
      </c>
      <c r="K1130" s="54">
        <v>0.8</v>
      </c>
      <c r="L1130" s="56">
        <f t="shared" si="150"/>
        <v>99918</v>
      </c>
      <c r="M1130" s="55"/>
      <c r="N1130" s="8">
        <f t="shared" si="144"/>
        <v>171.946</v>
      </c>
      <c r="O1130" s="8">
        <f t="shared" si="145"/>
        <v>135.90800000000002</v>
      </c>
      <c r="P1130" s="8">
        <f t="shared" si="146"/>
        <v>51.417999999999999</v>
      </c>
      <c r="Q1130" s="51"/>
      <c r="R1130" s="8">
        <f t="shared" si="147"/>
        <v>1234.0319999999999</v>
      </c>
      <c r="S1130" s="8">
        <f t="shared" si="148"/>
        <v>411.52000000000004</v>
      </c>
      <c r="T1130" s="8">
        <f t="shared" si="149"/>
        <v>912.56999999999994</v>
      </c>
    </row>
    <row r="1131" spans="1:20">
      <c r="A1131" s="57">
        <v>31140</v>
      </c>
      <c r="B1131" s="58" t="s">
        <v>3307</v>
      </c>
      <c r="C1131" s="58" t="s">
        <v>3308</v>
      </c>
      <c r="D1131" s="6" t="s">
        <v>2697</v>
      </c>
      <c r="E1131" s="6" t="s">
        <v>3032</v>
      </c>
      <c r="F1131" s="6" t="s">
        <v>30</v>
      </c>
      <c r="G1131" s="6" t="s">
        <v>2530</v>
      </c>
      <c r="H1131" s="56" t="s">
        <v>2531</v>
      </c>
      <c r="I1131" s="6" t="s">
        <v>30</v>
      </c>
      <c r="J1131" s="6" t="s">
        <v>2530</v>
      </c>
      <c r="K1131" s="54">
        <v>0.86829999999999996</v>
      </c>
      <c r="L1131" s="56" t="str">
        <f t="shared" si="150"/>
        <v>31140</v>
      </c>
      <c r="M1131" s="55"/>
      <c r="N1131" s="8">
        <f t="shared" si="144"/>
        <v>181.301051</v>
      </c>
      <c r="O1131" s="8">
        <f t="shared" si="145"/>
        <v>143.30215799999999</v>
      </c>
      <c r="P1131" s="8">
        <f t="shared" si="146"/>
        <v>54.215567999999998</v>
      </c>
      <c r="Q1131" s="51"/>
      <c r="R1131" s="8">
        <f t="shared" si="147"/>
        <v>1301.173632</v>
      </c>
      <c r="S1131" s="8">
        <f t="shared" si="148"/>
        <v>428.58134000000001</v>
      </c>
      <c r="T1131" s="8">
        <f t="shared" si="149"/>
        <v>958.32416999999998</v>
      </c>
    </row>
    <row r="1132" spans="1:20">
      <c r="A1132" s="57">
        <v>99918</v>
      </c>
      <c r="B1132" s="58" t="s">
        <v>3309</v>
      </c>
      <c r="C1132" s="58" t="s">
        <v>3310</v>
      </c>
      <c r="D1132" s="6" t="s">
        <v>1317</v>
      </c>
      <c r="E1132" s="6" t="s">
        <v>3032</v>
      </c>
      <c r="F1132" s="6" t="s">
        <v>24</v>
      </c>
      <c r="G1132" s="6" t="s">
        <v>3033</v>
      </c>
      <c r="H1132" s="56">
        <v>99918</v>
      </c>
      <c r="I1132" s="6" t="s">
        <v>24</v>
      </c>
      <c r="J1132" s="6" t="s">
        <v>3033</v>
      </c>
      <c r="K1132" s="54">
        <v>0.8</v>
      </c>
      <c r="L1132" s="56">
        <f t="shared" si="150"/>
        <v>99918</v>
      </c>
      <c r="M1132" s="55"/>
      <c r="N1132" s="8">
        <f t="shared" si="144"/>
        <v>171.946</v>
      </c>
      <c r="O1132" s="8">
        <f t="shared" si="145"/>
        <v>135.90800000000002</v>
      </c>
      <c r="P1132" s="8">
        <f t="shared" si="146"/>
        <v>51.417999999999999</v>
      </c>
      <c r="Q1132" s="51"/>
      <c r="R1132" s="8">
        <f t="shared" si="147"/>
        <v>1234.0319999999999</v>
      </c>
      <c r="S1132" s="8">
        <f t="shared" si="148"/>
        <v>411.52000000000004</v>
      </c>
      <c r="T1132" s="8">
        <f t="shared" si="149"/>
        <v>912.56999999999994</v>
      </c>
    </row>
    <row r="1133" spans="1:20">
      <c r="A1133" s="57">
        <v>99918</v>
      </c>
      <c r="B1133" s="58" t="s">
        <v>3311</v>
      </c>
      <c r="C1133" s="58" t="s">
        <v>3312</v>
      </c>
      <c r="D1133" s="6" t="s">
        <v>3313</v>
      </c>
      <c r="E1133" s="6" t="s">
        <v>3032</v>
      </c>
      <c r="F1133" s="6" t="s">
        <v>24</v>
      </c>
      <c r="G1133" s="6" t="s">
        <v>3033</v>
      </c>
      <c r="H1133" s="56">
        <v>99918</v>
      </c>
      <c r="I1133" s="6" t="s">
        <v>24</v>
      </c>
      <c r="J1133" s="6" t="s">
        <v>3033</v>
      </c>
      <c r="K1133" s="54">
        <v>0.8</v>
      </c>
      <c r="L1133" s="56">
        <f t="shared" si="150"/>
        <v>99918</v>
      </c>
      <c r="M1133" s="55"/>
      <c r="N1133" s="8">
        <f t="shared" si="144"/>
        <v>171.946</v>
      </c>
      <c r="O1133" s="8">
        <f t="shared" si="145"/>
        <v>135.90800000000002</v>
      </c>
      <c r="P1133" s="8">
        <f t="shared" si="146"/>
        <v>51.417999999999999</v>
      </c>
      <c r="Q1133" s="51"/>
      <c r="R1133" s="8">
        <f t="shared" si="147"/>
        <v>1234.0319999999999</v>
      </c>
      <c r="S1133" s="8">
        <f t="shared" si="148"/>
        <v>411.52000000000004</v>
      </c>
      <c r="T1133" s="8">
        <f t="shared" si="149"/>
        <v>912.56999999999994</v>
      </c>
    </row>
    <row r="1134" spans="1:20">
      <c r="A1134" s="57">
        <v>17300</v>
      </c>
      <c r="B1134" s="58" t="s">
        <v>3314</v>
      </c>
      <c r="C1134" s="58" t="s">
        <v>3315</v>
      </c>
      <c r="D1134" s="6" t="s">
        <v>3316</v>
      </c>
      <c r="E1134" s="6" t="s">
        <v>3032</v>
      </c>
      <c r="F1134" s="6" t="s">
        <v>30</v>
      </c>
      <c r="G1134" s="6" t="s">
        <v>3100</v>
      </c>
      <c r="H1134" s="56" t="s">
        <v>2828</v>
      </c>
      <c r="I1134" s="6" t="s">
        <v>30</v>
      </c>
      <c r="J1134" s="6" t="s">
        <v>3100</v>
      </c>
      <c r="K1134" s="54">
        <v>0.8</v>
      </c>
      <c r="L1134" s="56" t="str">
        <f t="shared" si="150"/>
        <v>17300</v>
      </c>
      <c r="M1134" s="55"/>
      <c r="N1134" s="8">
        <f t="shared" si="144"/>
        <v>171.946</v>
      </c>
      <c r="O1134" s="8">
        <f t="shared" si="145"/>
        <v>135.90800000000002</v>
      </c>
      <c r="P1134" s="8">
        <f t="shared" si="146"/>
        <v>51.417999999999999</v>
      </c>
      <c r="Q1134" s="51"/>
      <c r="R1134" s="8">
        <f t="shared" si="147"/>
        <v>1234.0319999999999</v>
      </c>
      <c r="S1134" s="8">
        <f t="shared" si="148"/>
        <v>411.52000000000004</v>
      </c>
      <c r="T1134" s="8">
        <f t="shared" si="149"/>
        <v>912.56999999999994</v>
      </c>
    </row>
    <row r="1135" spans="1:20">
      <c r="A1135" s="75">
        <v>31140</v>
      </c>
      <c r="B1135" s="76" t="s">
        <v>3317</v>
      </c>
      <c r="C1135" s="76" t="s">
        <v>3318</v>
      </c>
      <c r="D1135" s="77" t="s">
        <v>3319</v>
      </c>
      <c r="E1135" s="77" t="s">
        <v>3032</v>
      </c>
      <c r="F1135" s="77" t="s">
        <v>30</v>
      </c>
      <c r="G1135" s="77" t="s">
        <v>2530</v>
      </c>
      <c r="H1135" s="78">
        <v>99918</v>
      </c>
      <c r="I1135" s="77" t="s">
        <v>24</v>
      </c>
      <c r="J1135" s="77" t="s">
        <v>3033</v>
      </c>
      <c r="K1135" s="79">
        <v>0.84019999999999995</v>
      </c>
      <c r="L1135" s="78" t="s">
        <v>3320</v>
      </c>
      <c r="M1135" s="55"/>
      <c r="N1135" s="80">
        <f t="shared" si="144"/>
        <v>177.45219399999999</v>
      </c>
      <c r="O1135" s="80">
        <f t="shared" si="145"/>
        <v>140.260052</v>
      </c>
      <c r="P1135" s="80">
        <f t="shared" si="146"/>
        <v>53.064591999999998</v>
      </c>
      <c r="Q1135" s="51"/>
      <c r="R1135" s="80">
        <f t="shared" si="147"/>
        <v>1273.5502079999999</v>
      </c>
      <c r="S1135" s="80">
        <f t="shared" si="148"/>
        <v>421.56196</v>
      </c>
      <c r="T1135" s="80">
        <f t="shared" si="149"/>
        <v>939.49997999999994</v>
      </c>
    </row>
    <row r="1136" spans="1:20">
      <c r="A1136" s="57">
        <v>99918</v>
      </c>
      <c r="B1136" s="58" t="s">
        <v>3321</v>
      </c>
      <c r="C1136" s="58" t="s">
        <v>3322</v>
      </c>
      <c r="D1136" s="6" t="s">
        <v>531</v>
      </c>
      <c r="E1136" s="6" t="s">
        <v>3032</v>
      </c>
      <c r="F1136" s="6" t="s">
        <v>24</v>
      </c>
      <c r="G1136" s="6" t="s">
        <v>3033</v>
      </c>
      <c r="H1136" s="56">
        <v>99918</v>
      </c>
      <c r="I1136" s="6" t="s">
        <v>24</v>
      </c>
      <c r="J1136" s="6" t="s">
        <v>3033</v>
      </c>
      <c r="K1136" s="54">
        <v>0.8</v>
      </c>
      <c r="L1136" s="56">
        <f t="shared" ref="L1136:L1143" si="151">H1136</f>
        <v>99918</v>
      </c>
      <c r="M1136" s="55"/>
      <c r="N1136" s="8">
        <f t="shared" si="144"/>
        <v>171.946</v>
      </c>
      <c r="O1136" s="8">
        <f t="shared" si="145"/>
        <v>135.90800000000002</v>
      </c>
      <c r="P1136" s="8">
        <f t="shared" si="146"/>
        <v>51.417999999999999</v>
      </c>
      <c r="Q1136" s="51"/>
      <c r="R1136" s="8">
        <f t="shared" si="147"/>
        <v>1234.0319999999999</v>
      </c>
      <c r="S1136" s="8">
        <f t="shared" si="148"/>
        <v>411.52000000000004</v>
      </c>
      <c r="T1136" s="8">
        <f t="shared" si="149"/>
        <v>912.56999999999994</v>
      </c>
    </row>
    <row r="1137" spans="1:20">
      <c r="A1137" s="57">
        <v>14540</v>
      </c>
      <c r="B1137" s="58" t="s">
        <v>3323</v>
      </c>
      <c r="C1137" s="58" t="s">
        <v>3324</v>
      </c>
      <c r="D1137" s="6" t="s">
        <v>1756</v>
      </c>
      <c r="E1137" s="6" t="s">
        <v>3032</v>
      </c>
      <c r="F1137" s="6" t="s">
        <v>30</v>
      </c>
      <c r="G1137" s="6" t="s">
        <v>3036</v>
      </c>
      <c r="H1137" s="56" t="s">
        <v>2340</v>
      </c>
      <c r="I1137" s="6" t="s">
        <v>30</v>
      </c>
      <c r="J1137" s="6" t="s">
        <v>3036</v>
      </c>
      <c r="K1137" s="54">
        <v>0.84699999999999998</v>
      </c>
      <c r="L1137" s="56" t="str">
        <f t="shared" si="151"/>
        <v>14540</v>
      </c>
      <c r="M1137" s="55"/>
      <c r="N1137" s="8">
        <f t="shared" si="144"/>
        <v>178.38359</v>
      </c>
      <c r="O1137" s="8">
        <f t="shared" si="145"/>
        <v>140.99621999999999</v>
      </c>
      <c r="P1137" s="8">
        <f t="shared" si="146"/>
        <v>53.343119999999999</v>
      </c>
      <c r="Q1137" s="51"/>
      <c r="R1137" s="8">
        <f t="shared" si="147"/>
        <v>1280.23488</v>
      </c>
      <c r="S1137" s="8">
        <f t="shared" si="148"/>
        <v>423.26060000000001</v>
      </c>
      <c r="T1137" s="8">
        <f t="shared" si="149"/>
        <v>944.05529999999999</v>
      </c>
    </row>
    <row r="1138" spans="1:20">
      <c r="A1138" s="57">
        <v>99918</v>
      </c>
      <c r="B1138" s="58" t="s">
        <v>3325</v>
      </c>
      <c r="C1138" s="58" t="s">
        <v>3326</v>
      </c>
      <c r="D1138" s="6" t="s">
        <v>310</v>
      </c>
      <c r="E1138" s="6" t="s">
        <v>3032</v>
      </c>
      <c r="F1138" s="6" t="s">
        <v>24</v>
      </c>
      <c r="G1138" s="6" t="s">
        <v>3033</v>
      </c>
      <c r="H1138" s="56">
        <v>99918</v>
      </c>
      <c r="I1138" s="6" t="s">
        <v>24</v>
      </c>
      <c r="J1138" s="6" t="s">
        <v>3033</v>
      </c>
      <c r="K1138" s="54">
        <v>0.8</v>
      </c>
      <c r="L1138" s="56">
        <f t="shared" si="151"/>
        <v>99918</v>
      </c>
      <c r="M1138" s="55"/>
      <c r="N1138" s="8">
        <f t="shared" si="144"/>
        <v>171.946</v>
      </c>
      <c r="O1138" s="8">
        <f t="shared" si="145"/>
        <v>135.90800000000002</v>
      </c>
      <c r="P1138" s="8">
        <f t="shared" si="146"/>
        <v>51.417999999999999</v>
      </c>
      <c r="Q1138" s="51"/>
      <c r="R1138" s="8">
        <f t="shared" si="147"/>
        <v>1234.0319999999999</v>
      </c>
      <c r="S1138" s="8">
        <f t="shared" si="148"/>
        <v>411.52000000000004</v>
      </c>
      <c r="T1138" s="8">
        <f t="shared" si="149"/>
        <v>912.56999999999994</v>
      </c>
    </row>
    <row r="1139" spans="1:20">
      <c r="A1139" s="57">
        <v>99918</v>
      </c>
      <c r="B1139" s="58" t="s">
        <v>3327</v>
      </c>
      <c r="C1139" s="58" t="s">
        <v>3328</v>
      </c>
      <c r="D1139" s="6" t="s">
        <v>1761</v>
      </c>
      <c r="E1139" s="6" t="s">
        <v>3032</v>
      </c>
      <c r="F1139" s="6" t="s">
        <v>24</v>
      </c>
      <c r="G1139" s="6" t="s">
        <v>3033</v>
      </c>
      <c r="H1139" s="56">
        <v>99918</v>
      </c>
      <c r="I1139" s="6" t="s">
        <v>24</v>
      </c>
      <c r="J1139" s="6" t="s">
        <v>3033</v>
      </c>
      <c r="K1139" s="54">
        <v>0.8</v>
      </c>
      <c r="L1139" s="56">
        <f t="shared" si="151"/>
        <v>99918</v>
      </c>
      <c r="M1139" s="55"/>
      <c r="N1139" s="8">
        <f t="shared" si="144"/>
        <v>171.946</v>
      </c>
      <c r="O1139" s="8">
        <f t="shared" si="145"/>
        <v>135.90800000000002</v>
      </c>
      <c r="P1139" s="8">
        <f t="shared" si="146"/>
        <v>51.417999999999999</v>
      </c>
      <c r="Q1139" s="51"/>
      <c r="R1139" s="8">
        <f t="shared" si="147"/>
        <v>1234.0319999999999</v>
      </c>
      <c r="S1139" s="8">
        <f t="shared" si="148"/>
        <v>411.52000000000004</v>
      </c>
      <c r="T1139" s="8">
        <f t="shared" si="149"/>
        <v>912.56999999999994</v>
      </c>
    </row>
    <row r="1140" spans="1:20">
      <c r="A1140" s="57">
        <v>99918</v>
      </c>
      <c r="B1140" s="58" t="s">
        <v>3329</v>
      </c>
      <c r="C1140" s="58" t="s">
        <v>3330</v>
      </c>
      <c r="D1140" s="6" t="s">
        <v>1764</v>
      </c>
      <c r="E1140" s="6" t="s">
        <v>3032</v>
      </c>
      <c r="F1140" s="6" t="s">
        <v>24</v>
      </c>
      <c r="G1140" s="6" t="s">
        <v>3033</v>
      </c>
      <c r="H1140" s="56">
        <v>99918</v>
      </c>
      <c r="I1140" s="6" t="s">
        <v>24</v>
      </c>
      <c r="J1140" s="6" t="s">
        <v>3033</v>
      </c>
      <c r="K1140" s="54">
        <v>0.8</v>
      </c>
      <c r="L1140" s="56">
        <f t="shared" si="151"/>
        <v>99918</v>
      </c>
      <c r="M1140" s="55"/>
      <c r="N1140" s="8">
        <f t="shared" si="144"/>
        <v>171.946</v>
      </c>
      <c r="O1140" s="8">
        <f t="shared" si="145"/>
        <v>135.90800000000002</v>
      </c>
      <c r="P1140" s="8">
        <f t="shared" si="146"/>
        <v>51.417999999999999</v>
      </c>
      <c r="Q1140" s="51"/>
      <c r="R1140" s="8">
        <f t="shared" si="147"/>
        <v>1234.0319999999999</v>
      </c>
      <c r="S1140" s="8">
        <f t="shared" si="148"/>
        <v>411.52000000000004</v>
      </c>
      <c r="T1140" s="8">
        <f t="shared" si="149"/>
        <v>912.56999999999994</v>
      </c>
    </row>
    <row r="1141" spans="1:20">
      <c r="A1141" s="57">
        <v>99918</v>
      </c>
      <c r="B1141" s="58" t="s">
        <v>3331</v>
      </c>
      <c r="C1141" s="58" t="s">
        <v>3332</v>
      </c>
      <c r="D1141" s="6" t="s">
        <v>2745</v>
      </c>
      <c r="E1141" s="6" t="s">
        <v>3032</v>
      </c>
      <c r="F1141" s="6" t="s">
        <v>24</v>
      </c>
      <c r="G1141" s="6" t="s">
        <v>3033</v>
      </c>
      <c r="H1141" s="56">
        <v>99918</v>
      </c>
      <c r="I1141" s="6" t="s">
        <v>24</v>
      </c>
      <c r="J1141" s="6" t="s">
        <v>3033</v>
      </c>
      <c r="K1141" s="54">
        <v>0.8</v>
      </c>
      <c r="L1141" s="56">
        <f t="shared" si="151"/>
        <v>99918</v>
      </c>
      <c r="M1141" s="55"/>
      <c r="N1141" s="8">
        <f t="shared" si="144"/>
        <v>171.946</v>
      </c>
      <c r="O1141" s="8">
        <f t="shared" si="145"/>
        <v>135.90800000000002</v>
      </c>
      <c r="P1141" s="8">
        <f t="shared" si="146"/>
        <v>51.417999999999999</v>
      </c>
      <c r="Q1141" s="51"/>
      <c r="R1141" s="8">
        <f t="shared" si="147"/>
        <v>1234.0319999999999</v>
      </c>
      <c r="S1141" s="8">
        <f t="shared" si="148"/>
        <v>411.52000000000004</v>
      </c>
      <c r="T1141" s="8">
        <f t="shared" si="149"/>
        <v>912.56999999999994</v>
      </c>
    </row>
    <row r="1142" spans="1:20">
      <c r="A1142" s="57">
        <v>99918</v>
      </c>
      <c r="B1142" s="58" t="s">
        <v>3333</v>
      </c>
      <c r="C1142" s="58" t="s">
        <v>3334</v>
      </c>
      <c r="D1142" s="6" t="s">
        <v>3335</v>
      </c>
      <c r="E1142" s="6" t="s">
        <v>3032</v>
      </c>
      <c r="F1142" s="6" t="s">
        <v>24</v>
      </c>
      <c r="G1142" s="6" t="s">
        <v>3033</v>
      </c>
      <c r="H1142" s="56">
        <v>99918</v>
      </c>
      <c r="I1142" s="6" t="s">
        <v>24</v>
      </c>
      <c r="J1142" s="6" t="s">
        <v>3033</v>
      </c>
      <c r="K1142" s="54">
        <v>0.8</v>
      </c>
      <c r="L1142" s="56">
        <f t="shared" si="151"/>
        <v>99918</v>
      </c>
      <c r="M1142" s="55"/>
      <c r="N1142" s="8">
        <f t="shared" si="144"/>
        <v>171.946</v>
      </c>
      <c r="O1142" s="8">
        <f t="shared" si="145"/>
        <v>135.90800000000002</v>
      </c>
      <c r="P1142" s="8">
        <f t="shared" si="146"/>
        <v>51.417999999999999</v>
      </c>
      <c r="Q1142" s="51"/>
      <c r="R1142" s="8">
        <f t="shared" si="147"/>
        <v>1234.0319999999999</v>
      </c>
      <c r="S1142" s="8">
        <f t="shared" si="148"/>
        <v>411.52000000000004</v>
      </c>
      <c r="T1142" s="8">
        <f t="shared" si="149"/>
        <v>912.56999999999994</v>
      </c>
    </row>
    <row r="1143" spans="1:20">
      <c r="A1143" s="57">
        <v>30460</v>
      </c>
      <c r="B1143" s="58" t="s">
        <v>3336</v>
      </c>
      <c r="C1143" s="58" t="s">
        <v>3337</v>
      </c>
      <c r="D1143" s="6" t="s">
        <v>2492</v>
      </c>
      <c r="E1143" s="6" t="s">
        <v>3032</v>
      </c>
      <c r="F1143" s="6" t="s">
        <v>30</v>
      </c>
      <c r="G1143" s="6" t="s">
        <v>3054</v>
      </c>
      <c r="H1143" s="56" t="s">
        <v>3055</v>
      </c>
      <c r="I1143" s="6" t="s">
        <v>30</v>
      </c>
      <c r="J1143" s="6" t="s">
        <v>3054</v>
      </c>
      <c r="K1143" s="54">
        <v>0.88580000000000003</v>
      </c>
      <c r="L1143" s="56" t="str">
        <f t="shared" si="151"/>
        <v>30460</v>
      </c>
      <c r="M1143" s="55"/>
      <c r="N1143" s="8">
        <f t="shared" si="144"/>
        <v>183.698026</v>
      </c>
      <c r="O1143" s="8">
        <f t="shared" si="145"/>
        <v>145.196708</v>
      </c>
      <c r="P1143" s="8">
        <f t="shared" si="146"/>
        <v>54.932368000000004</v>
      </c>
      <c r="Q1143" s="51"/>
      <c r="R1143" s="8">
        <f t="shared" si="147"/>
        <v>1318.3768320000001</v>
      </c>
      <c r="S1143" s="8">
        <f t="shared" si="148"/>
        <v>432.95284000000004</v>
      </c>
      <c r="T1143" s="8">
        <f t="shared" si="149"/>
        <v>970.04741999999999</v>
      </c>
    </row>
    <row r="1144" spans="1:20">
      <c r="A1144" s="61"/>
      <c r="B1144" s="62"/>
      <c r="C1144" s="62"/>
      <c r="D1144" s="63"/>
      <c r="E1144" s="63"/>
      <c r="F1144" s="63"/>
      <c r="G1144" s="63"/>
      <c r="H1144" s="64"/>
      <c r="I1144" s="63"/>
      <c r="J1144" s="63"/>
      <c r="K1144" s="65"/>
      <c r="L1144" s="64"/>
      <c r="M1144" s="55"/>
      <c r="N1144" s="66"/>
      <c r="O1144" s="66"/>
      <c r="P1144" s="66"/>
      <c r="Q1144" s="51"/>
      <c r="R1144" s="66"/>
      <c r="S1144" s="66"/>
      <c r="T1144" s="66"/>
    </row>
    <row r="1145" spans="1:20">
      <c r="A1145" s="57">
        <v>29180</v>
      </c>
      <c r="B1145" s="58" t="s">
        <v>3338</v>
      </c>
      <c r="C1145" s="58" t="s">
        <v>3339</v>
      </c>
      <c r="D1145" s="6" t="s">
        <v>3340</v>
      </c>
      <c r="E1145" s="6" t="s">
        <v>3341</v>
      </c>
      <c r="F1145" s="6" t="s">
        <v>30</v>
      </c>
      <c r="G1145" s="6" t="s">
        <v>3342</v>
      </c>
      <c r="H1145" s="56" t="s">
        <v>3343</v>
      </c>
      <c r="I1145" s="6" t="s">
        <v>30</v>
      </c>
      <c r="J1145" s="6" t="s">
        <v>3342</v>
      </c>
      <c r="K1145" s="54">
        <v>0.8</v>
      </c>
      <c r="L1145" s="56" t="str">
        <f t="shared" ref="L1145:L1176" si="152">H1145</f>
        <v>29180</v>
      </c>
      <c r="M1145" s="55"/>
      <c r="N1145" s="8">
        <f t="shared" si="144"/>
        <v>171.946</v>
      </c>
      <c r="O1145" s="8">
        <f t="shared" si="145"/>
        <v>135.90800000000002</v>
      </c>
      <c r="P1145" s="8">
        <f t="shared" si="146"/>
        <v>51.417999999999999</v>
      </c>
      <c r="Q1145" s="51"/>
      <c r="R1145" s="8">
        <f t="shared" si="147"/>
        <v>1234.0319999999999</v>
      </c>
      <c r="S1145" s="8">
        <f t="shared" si="148"/>
        <v>411.52000000000004</v>
      </c>
      <c r="T1145" s="8">
        <f t="shared" si="149"/>
        <v>912.56999999999994</v>
      </c>
    </row>
    <row r="1146" spans="1:20">
      <c r="A1146" s="57">
        <v>99919</v>
      </c>
      <c r="B1146" s="58" t="s">
        <v>3344</v>
      </c>
      <c r="C1146" s="58" t="s">
        <v>3345</v>
      </c>
      <c r="D1146" s="6" t="s">
        <v>2499</v>
      </c>
      <c r="E1146" s="6" t="s">
        <v>3341</v>
      </c>
      <c r="F1146" s="6" t="s">
        <v>24</v>
      </c>
      <c r="G1146" s="6" t="s">
        <v>3346</v>
      </c>
      <c r="H1146" s="56">
        <v>99919</v>
      </c>
      <c r="I1146" s="6" t="s">
        <v>24</v>
      </c>
      <c r="J1146" s="6" t="s">
        <v>3346</v>
      </c>
      <c r="K1146" s="54">
        <v>0.8</v>
      </c>
      <c r="L1146" s="56">
        <f t="shared" si="152"/>
        <v>99919</v>
      </c>
      <c r="M1146" s="55"/>
      <c r="N1146" s="8">
        <f t="shared" si="144"/>
        <v>171.946</v>
      </c>
      <c r="O1146" s="8">
        <f t="shared" si="145"/>
        <v>135.90800000000002</v>
      </c>
      <c r="P1146" s="8">
        <f t="shared" si="146"/>
        <v>51.417999999999999</v>
      </c>
      <c r="Q1146" s="51"/>
      <c r="R1146" s="8">
        <f t="shared" si="147"/>
        <v>1234.0319999999999</v>
      </c>
      <c r="S1146" s="8">
        <f t="shared" si="148"/>
        <v>411.52000000000004</v>
      </c>
      <c r="T1146" s="8">
        <f t="shared" si="149"/>
        <v>912.56999999999994</v>
      </c>
    </row>
    <row r="1147" spans="1:20">
      <c r="A1147" s="57">
        <v>12940</v>
      </c>
      <c r="B1147" s="58" t="s">
        <v>3347</v>
      </c>
      <c r="C1147" s="58" t="s">
        <v>3348</v>
      </c>
      <c r="D1147" s="6" t="s">
        <v>3349</v>
      </c>
      <c r="E1147" s="6" t="s">
        <v>3341</v>
      </c>
      <c r="F1147" s="6" t="s">
        <v>30</v>
      </c>
      <c r="G1147" s="6" t="s">
        <v>3350</v>
      </c>
      <c r="H1147" s="56" t="s">
        <v>3351</v>
      </c>
      <c r="I1147" s="6" t="s">
        <v>30</v>
      </c>
      <c r="J1147" s="6" t="s">
        <v>3350</v>
      </c>
      <c r="K1147" s="54">
        <v>0.80159999999999998</v>
      </c>
      <c r="L1147" s="56" t="str">
        <f t="shared" si="152"/>
        <v>12940</v>
      </c>
      <c r="M1147" s="55"/>
      <c r="N1147" s="8">
        <f t="shared" si="144"/>
        <v>172.16515200000001</v>
      </c>
      <c r="O1147" s="8">
        <f t="shared" si="145"/>
        <v>136.08121599999998</v>
      </c>
      <c r="P1147" s="8">
        <f t="shared" si="146"/>
        <v>51.483536000000001</v>
      </c>
      <c r="Q1147" s="51"/>
      <c r="R1147" s="8">
        <f t="shared" si="147"/>
        <v>1235.6048639999999</v>
      </c>
      <c r="S1147" s="8">
        <f t="shared" si="148"/>
        <v>411.91967999999997</v>
      </c>
      <c r="T1147" s="8">
        <f t="shared" si="149"/>
        <v>913.64183999999989</v>
      </c>
    </row>
    <row r="1148" spans="1:20">
      <c r="A1148" s="81">
        <v>99919</v>
      </c>
      <c r="B1148" s="82" t="s">
        <v>3352</v>
      </c>
      <c r="C1148" s="82" t="s">
        <v>3353</v>
      </c>
      <c r="D1148" s="83" t="s">
        <v>3354</v>
      </c>
      <c r="E1148" s="83" t="s">
        <v>3341</v>
      </c>
      <c r="F1148" s="83" t="s">
        <v>24</v>
      </c>
      <c r="G1148" s="83" t="s">
        <v>3346</v>
      </c>
      <c r="H1148" s="84" t="s">
        <v>3351</v>
      </c>
      <c r="I1148" s="83" t="s">
        <v>30</v>
      </c>
      <c r="J1148" s="83" t="s">
        <v>3350</v>
      </c>
      <c r="K1148" s="85">
        <v>0.80159999999999998</v>
      </c>
      <c r="L1148" s="84" t="str">
        <f t="shared" si="152"/>
        <v>12940</v>
      </c>
      <c r="M1148" s="55"/>
      <c r="N1148" s="86">
        <f t="shared" si="144"/>
        <v>172.16515200000001</v>
      </c>
      <c r="O1148" s="86">
        <f t="shared" si="145"/>
        <v>136.08121599999998</v>
      </c>
      <c r="P1148" s="86">
        <f t="shared" si="146"/>
        <v>51.483536000000001</v>
      </c>
      <c r="Q1148" s="51"/>
      <c r="R1148" s="86">
        <f t="shared" si="147"/>
        <v>1235.6048639999999</v>
      </c>
      <c r="S1148" s="86">
        <f t="shared" si="148"/>
        <v>411.91967999999997</v>
      </c>
      <c r="T1148" s="86">
        <f t="shared" si="149"/>
        <v>913.64183999999989</v>
      </c>
    </row>
    <row r="1149" spans="1:20">
      <c r="A1149" s="57">
        <v>99919</v>
      </c>
      <c r="B1149" s="58" t="s">
        <v>3355</v>
      </c>
      <c r="C1149" s="58" t="s">
        <v>3356</v>
      </c>
      <c r="D1149" s="6" t="s">
        <v>3357</v>
      </c>
      <c r="E1149" s="6" t="s">
        <v>3341</v>
      </c>
      <c r="F1149" s="6" t="s">
        <v>24</v>
      </c>
      <c r="G1149" s="6" t="s">
        <v>3346</v>
      </c>
      <c r="H1149" s="56">
        <v>99919</v>
      </c>
      <c r="I1149" s="6" t="s">
        <v>24</v>
      </c>
      <c r="J1149" s="6" t="s">
        <v>3346</v>
      </c>
      <c r="K1149" s="54">
        <v>0.8</v>
      </c>
      <c r="L1149" s="56">
        <f t="shared" si="152"/>
        <v>99919</v>
      </c>
      <c r="M1149" s="55"/>
      <c r="N1149" s="8">
        <f t="shared" si="144"/>
        <v>171.946</v>
      </c>
      <c r="O1149" s="8">
        <f t="shared" si="145"/>
        <v>135.90800000000002</v>
      </c>
      <c r="P1149" s="8">
        <f t="shared" si="146"/>
        <v>51.417999999999999</v>
      </c>
      <c r="Q1149" s="51"/>
      <c r="R1149" s="8">
        <f t="shared" si="147"/>
        <v>1234.0319999999999</v>
      </c>
      <c r="S1149" s="8">
        <f t="shared" si="148"/>
        <v>411.52000000000004</v>
      </c>
      <c r="T1149" s="8">
        <f t="shared" si="149"/>
        <v>912.56999999999994</v>
      </c>
    </row>
    <row r="1150" spans="1:20">
      <c r="A1150" s="57">
        <v>99919</v>
      </c>
      <c r="B1150" s="58" t="s">
        <v>3358</v>
      </c>
      <c r="C1150" s="58" t="s">
        <v>3359</v>
      </c>
      <c r="D1150" s="6" t="s">
        <v>3360</v>
      </c>
      <c r="E1150" s="6" t="s">
        <v>3341</v>
      </c>
      <c r="F1150" s="6" t="s">
        <v>24</v>
      </c>
      <c r="G1150" s="6" t="s">
        <v>3346</v>
      </c>
      <c r="H1150" s="56">
        <v>99919</v>
      </c>
      <c r="I1150" s="6" t="s">
        <v>24</v>
      </c>
      <c r="J1150" s="6" t="s">
        <v>3346</v>
      </c>
      <c r="K1150" s="54">
        <v>0.8</v>
      </c>
      <c r="L1150" s="56">
        <f t="shared" si="152"/>
        <v>99919</v>
      </c>
      <c r="M1150" s="55"/>
      <c r="N1150" s="8">
        <f t="shared" si="144"/>
        <v>171.946</v>
      </c>
      <c r="O1150" s="8">
        <f t="shared" si="145"/>
        <v>135.90800000000002</v>
      </c>
      <c r="P1150" s="8">
        <f t="shared" si="146"/>
        <v>51.417999999999999</v>
      </c>
      <c r="Q1150" s="51"/>
      <c r="R1150" s="8">
        <f t="shared" si="147"/>
        <v>1234.0319999999999</v>
      </c>
      <c r="S1150" s="8">
        <f t="shared" si="148"/>
        <v>411.52000000000004</v>
      </c>
      <c r="T1150" s="8">
        <f t="shared" si="149"/>
        <v>912.56999999999994</v>
      </c>
    </row>
    <row r="1151" spans="1:20">
      <c r="A1151" s="57">
        <v>99919</v>
      </c>
      <c r="B1151" s="58" t="s">
        <v>3361</v>
      </c>
      <c r="C1151" s="58" t="s">
        <v>3362</v>
      </c>
      <c r="D1151" s="6" t="s">
        <v>3363</v>
      </c>
      <c r="E1151" s="6" t="s">
        <v>3341</v>
      </c>
      <c r="F1151" s="6" t="s">
        <v>24</v>
      </c>
      <c r="G1151" s="6" t="s">
        <v>3346</v>
      </c>
      <c r="H1151" s="56">
        <v>99919</v>
      </c>
      <c r="I1151" s="6" t="s">
        <v>24</v>
      </c>
      <c r="J1151" s="6" t="s">
        <v>3346</v>
      </c>
      <c r="K1151" s="54">
        <v>0.8</v>
      </c>
      <c r="L1151" s="56">
        <f t="shared" si="152"/>
        <v>99919</v>
      </c>
      <c r="M1151" s="55"/>
      <c r="N1151" s="8">
        <f t="shared" si="144"/>
        <v>171.946</v>
      </c>
      <c r="O1151" s="8">
        <f t="shared" si="145"/>
        <v>135.90800000000002</v>
      </c>
      <c r="P1151" s="8">
        <f t="shared" si="146"/>
        <v>51.417999999999999</v>
      </c>
      <c r="Q1151" s="51"/>
      <c r="R1151" s="8">
        <f t="shared" si="147"/>
        <v>1234.0319999999999</v>
      </c>
      <c r="S1151" s="8">
        <f t="shared" si="148"/>
        <v>411.52000000000004</v>
      </c>
      <c r="T1151" s="8">
        <f t="shared" si="149"/>
        <v>912.56999999999994</v>
      </c>
    </row>
    <row r="1152" spans="1:20">
      <c r="A1152" s="57">
        <v>43340</v>
      </c>
      <c r="B1152" s="58" t="s">
        <v>3364</v>
      </c>
      <c r="C1152" s="58" t="s">
        <v>3365</v>
      </c>
      <c r="D1152" s="6" t="s">
        <v>3366</v>
      </c>
      <c r="E1152" s="6" t="s">
        <v>3341</v>
      </c>
      <c r="F1152" s="6" t="s">
        <v>30</v>
      </c>
      <c r="G1152" s="6" t="s">
        <v>3367</v>
      </c>
      <c r="H1152" s="56" t="s">
        <v>3368</v>
      </c>
      <c r="I1152" s="6" t="s">
        <v>30</v>
      </c>
      <c r="J1152" s="6" t="s">
        <v>3367</v>
      </c>
      <c r="K1152" s="54">
        <v>0.82469999999999999</v>
      </c>
      <c r="L1152" s="56" t="str">
        <f t="shared" si="152"/>
        <v>43340</v>
      </c>
      <c r="M1152" s="55"/>
      <c r="N1152" s="8">
        <f t="shared" si="144"/>
        <v>175.329159</v>
      </c>
      <c r="O1152" s="8">
        <f t="shared" si="145"/>
        <v>138.58202199999999</v>
      </c>
      <c r="P1152" s="8">
        <f t="shared" si="146"/>
        <v>52.429712000000002</v>
      </c>
      <c r="Q1152" s="51"/>
      <c r="R1152" s="8">
        <f t="shared" si="147"/>
        <v>1258.3130880000001</v>
      </c>
      <c r="S1152" s="8">
        <f t="shared" si="148"/>
        <v>417.69006000000002</v>
      </c>
      <c r="T1152" s="8">
        <f t="shared" si="149"/>
        <v>929.1165299999999</v>
      </c>
    </row>
    <row r="1153" spans="1:20">
      <c r="A1153" s="57">
        <v>43340</v>
      </c>
      <c r="B1153" s="58" t="s">
        <v>3369</v>
      </c>
      <c r="C1153" s="58" t="s">
        <v>3370</v>
      </c>
      <c r="D1153" s="6" t="s">
        <v>3371</v>
      </c>
      <c r="E1153" s="6" t="s">
        <v>3341</v>
      </c>
      <c r="F1153" s="6" t="s">
        <v>30</v>
      </c>
      <c r="G1153" s="6" t="s">
        <v>3367</v>
      </c>
      <c r="H1153" s="56" t="s">
        <v>3368</v>
      </c>
      <c r="I1153" s="6" t="s">
        <v>30</v>
      </c>
      <c r="J1153" s="6" t="s">
        <v>3367</v>
      </c>
      <c r="K1153" s="54">
        <v>0.82469999999999999</v>
      </c>
      <c r="L1153" s="56" t="str">
        <f t="shared" si="152"/>
        <v>43340</v>
      </c>
      <c r="M1153" s="55"/>
      <c r="N1153" s="8">
        <f t="shared" si="144"/>
        <v>175.329159</v>
      </c>
      <c r="O1153" s="8">
        <f t="shared" si="145"/>
        <v>138.58202199999999</v>
      </c>
      <c r="P1153" s="8">
        <f t="shared" si="146"/>
        <v>52.429712000000002</v>
      </c>
      <c r="Q1153" s="51"/>
      <c r="R1153" s="8">
        <f t="shared" si="147"/>
        <v>1258.3130880000001</v>
      </c>
      <c r="S1153" s="8">
        <f t="shared" si="148"/>
        <v>417.69006000000002</v>
      </c>
      <c r="T1153" s="8">
        <f t="shared" si="149"/>
        <v>929.1165299999999</v>
      </c>
    </row>
    <row r="1154" spans="1:20">
      <c r="A1154" s="57">
        <v>29340</v>
      </c>
      <c r="B1154" s="58" t="s">
        <v>3372</v>
      </c>
      <c r="C1154" s="58" t="s">
        <v>3373</v>
      </c>
      <c r="D1154" s="6" t="s">
        <v>3374</v>
      </c>
      <c r="E1154" s="6" t="s">
        <v>3341</v>
      </c>
      <c r="F1154" s="6" t="s">
        <v>30</v>
      </c>
      <c r="G1154" s="6" t="s">
        <v>3375</v>
      </c>
      <c r="H1154" s="56" t="s">
        <v>3376</v>
      </c>
      <c r="I1154" s="6" t="s">
        <v>30</v>
      </c>
      <c r="J1154" s="6" t="s">
        <v>3375</v>
      </c>
      <c r="K1154" s="54">
        <v>0.8</v>
      </c>
      <c r="L1154" s="56" t="str">
        <f t="shared" si="152"/>
        <v>29340</v>
      </c>
      <c r="M1154" s="55"/>
      <c r="N1154" s="8">
        <f t="shared" ref="N1154:N1202" si="153">(K1154*136.97)+62.37</f>
        <v>171.946</v>
      </c>
      <c r="O1154" s="8">
        <f t="shared" ref="O1154:O1202" si="154">(K1154*108.26)+49.3</f>
        <v>135.90800000000002</v>
      </c>
      <c r="P1154" s="8">
        <f t="shared" ref="P1154:P1202" si="155">(K1154*40.96)+18.65</f>
        <v>51.417999999999999</v>
      </c>
      <c r="Q1154" s="51"/>
      <c r="R1154" s="8">
        <f t="shared" ref="R1154:R1202" si="156">((K1154*40.96)+18.65)*24</f>
        <v>1234.0319999999999</v>
      </c>
      <c r="S1154" s="8">
        <f t="shared" ref="S1154:S1202" si="157">(K1154*249.8)+211.68</f>
        <v>411.52000000000004</v>
      </c>
      <c r="T1154" s="8">
        <f t="shared" si="149"/>
        <v>912.56999999999994</v>
      </c>
    </row>
    <row r="1155" spans="1:20">
      <c r="A1155" s="57">
        <v>99919</v>
      </c>
      <c r="B1155" s="58" t="s">
        <v>3377</v>
      </c>
      <c r="C1155" s="58" t="s">
        <v>3378</v>
      </c>
      <c r="D1155" s="6" t="s">
        <v>3080</v>
      </c>
      <c r="E1155" s="6" t="s">
        <v>3341</v>
      </c>
      <c r="F1155" s="6" t="s">
        <v>24</v>
      </c>
      <c r="G1155" s="6" t="s">
        <v>3346</v>
      </c>
      <c r="H1155" s="56">
        <v>99919</v>
      </c>
      <c r="I1155" s="6" t="s">
        <v>24</v>
      </c>
      <c r="J1155" s="6" t="s">
        <v>3346</v>
      </c>
      <c r="K1155" s="54">
        <v>0.8</v>
      </c>
      <c r="L1155" s="56">
        <f t="shared" si="152"/>
        <v>99919</v>
      </c>
      <c r="M1155" s="55"/>
      <c r="N1155" s="8">
        <f t="shared" si="153"/>
        <v>171.946</v>
      </c>
      <c r="O1155" s="8">
        <f t="shared" si="154"/>
        <v>135.90800000000002</v>
      </c>
      <c r="P1155" s="8">
        <f t="shared" si="155"/>
        <v>51.417999999999999</v>
      </c>
      <c r="Q1155" s="51"/>
      <c r="R1155" s="8">
        <f t="shared" si="156"/>
        <v>1234.0319999999999</v>
      </c>
      <c r="S1155" s="8">
        <f t="shared" si="157"/>
        <v>411.52000000000004</v>
      </c>
      <c r="T1155" s="8">
        <f t="shared" si="149"/>
        <v>912.56999999999994</v>
      </c>
    </row>
    <row r="1156" spans="1:20">
      <c r="A1156" s="57">
        <v>29340</v>
      </c>
      <c r="B1156" s="58" t="s">
        <v>3379</v>
      </c>
      <c r="C1156" s="58" t="s">
        <v>3380</v>
      </c>
      <c r="D1156" s="6" t="s">
        <v>3381</v>
      </c>
      <c r="E1156" s="6" t="s">
        <v>3341</v>
      </c>
      <c r="F1156" s="6" t="s">
        <v>30</v>
      </c>
      <c r="G1156" s="6" t="s">
        <v>3375</v>
      </c>
      <c r="H1156" s="56" t="s">
        <v>3376</v>
      </c>
      <c r="I1156" s="6" t="s">
        <v>30</v>
      </c>
      <c r="J1156" s="6" t="s">
        <v>3375</v>
      </c>
      <c r="K1156" s="54">
        <v>0.8</v>
      </c>
      <c r="L1156" s="56" t="str">
        <f t="shared" si="152"/>
        <v>29340</v>
      </c>
      <c r="M1156" s="55"/>
      <c r="N1156" s="8">
        <f t="shared" si="153"/>
        <v>171.946</v>
      </c>
      <c r="O1156" s="8">
        <f t="shared" si="154"/>
        <v>135.90800000000002</v>
      </c>
      <c r="P1156" s="8">
        <f t="shared" si="155"/>
        <v>51.417999999999999</v>
      </c>
      <c r="Q1156" s="51"/>
      <c r="R1156" s="8">
        <f t="shared" si="156"/>
        <v>1234.0319999999999</v>
      </c>
      <c r="S1156" s="8">
        <f t="shared" si="157"/>
        <v>411.52000000000004</v>
      </c>
      <c r="T1156" s="8">
        <f t="shared" si="149"/>
        <v>912.56999999999994</v>
      </c>
    </row>
    <row r="1157" spans="1:20">
      <c r="A1157" s="57">
        <v>99919</v>
      </c>
      <c r="B1157" s="58" t="s">
        <v>3382</v>
      </c>
      <c r="C1157" s="58" t="s">
        <v>3383</v>
      </c>
      <c r="D1157" s="6" t="s">
        <v>3384</v>
      </c>
      <c r="E1157" s="6" t="s">
        <v>3341</v>
      </c>
      <c r="F1157" s="6" t="s">
        <v>24</v>
      </c>
      <c r="G1157" s="6" t="s">
        <v>3346</v>
      </c>
      <c r="H1157" s="56">
        <v>99919</v>
      </c>
      <c r="I1157" s="6" t="s">
        <v>24</v>
      </c>
      <c r="J1157" s="6" t="s">
        <v>3346</v>
      </c>
      <c r="K1157" s="54">
        <v>0.8</v>
      </c>
      <c r="L1157" s="56">
        <f t="shared" si="152"/>
        <v>99919</v>
      </c>
      <c r="M1157" s="55"/>
      <c r="N1157" s="8">
        <f t="shared" si="153"/>
        <v>171.946</v>
      </c>
      <c r="O1157" s="8">
        <f t="shared" si="154"/>
        <v>135.90800000000002</v>
      </c>
      <c r="P1157" s="8">
        <f t="shared" si="155"/>
        <v>51.417999999999999</v>
      </c>
      <c r="Q1157" s="51"/>
      <c r="R1157" s="8">
        <f t="shared" si="156"/>
        <v>1234.0319999999999</v>
      </c>
      <c r="S1157" s="8">
        <f t="shared" si="157"/>
        <v>411.52000000000004</v>
      </c>
      <c r="T1157" s="8">
        <f t="shared" si="149"/>
        <v>912.56999999999994</v>
      </c>
    </row>
    <row r="1158" spans="1:20">
      <c r="A1158" s="57">
        <v>99919</v>
      </c>
      <c r="B1158" s="58" t="s">
        <v>3385</v>
      </c>
      <c r="C1158" s="58" t="s">
        <v>3386</v>
      </c>
      <c r="D1158" s="6" t="s">
        <v>3387</v>
      </c>
      <c r="E1158" s="6" t="s">
        <v>3341</v>
      </c>
      <c r="F1158" s="6" t="s">
        <v>24</v>
      </c>
      <c r="G1158" s="6" t="s">
        <v>3346</v>
      </c>
      <c r="H1158" s="56">
        <v>99919</v>
      </c>
      <c r="I1158" s="6" t="s">
        <v>24</v>
      </c>
      <c r="J1158" s="6" t="s">
        <v>3346</v>
      </c>
      <c r="K1158" s="54">
        <v>0.8</v>
      </c>
      <c r="L1158" s="56">
        <f t="shared" si="152"/>
        <v>99919</v>
      </c>
      <c r="M1158" s="55"/>
      <c r="N1158" s="8">
        <f t="shared" si="153"/>
        <v>171.946</v>
      </c>
      <c r="O1158" s="8">
        <f t="shared" si="154"/>
        <v>135.90800000000002</v>
      </c>
      <c r="P1158" s="8">
        <f t="shared" si="155"/>
        <v>51.417999999999999</v>
      </c>
      <c r="Q1158" s="51"/>
      <c r="R1158" s="8">
        <f t="shared" si="156"/>
        <v>1234.0319999999999</v>
      </c>
      <c r="S1158" s="8">
        <f t="shared" si="157"/>
        <v>411.52000000000004</v>
      </c>
      <c r="T1158" s="8">
        <f t="shared" si="149"/>
        <v>912.56999999999994</v>
      </c>
    </row>
    <row r="1159" spans="1:20">
      <c r="A1159" s="57">
        <v>99919</v>
      </c>
      <c r="B1159" s="58" t="s">
        <v>1637</v>
      </c>
      <c r="C1159" s="58" t="s">
        <v>3388</v>
      </c>
      <c r="D1159" s="6" t="s">
        <v>3389</v>
      </c>
      <c r="E1159" s="6" t="s">
        <v>3341</v>
      </c>
      <c r="F1159" s="6" t="s">
        <v>24</v>
      </c>
      <c r="G1159" s="6" t="s">
        <v>3346</v>
      </c>
      <c r="H1159" s="56">
        <v>99919</v>
      </c>
      <c r="I1159" s="6" t="s">
        <v>24</v>
      </c>
      <c r="J1159" s="6" t="s">
        <v>3346</v>
      </c>
      <c r="K1159" s="54">
        <v>0.8</v>
      </c>
      <c r="L1159" s="56">
        <f t="shared" si="152"/>
        <v>99919</v>
      </c>
      <c r="M1159" s="55"/>
      <c r="N1159" s="8">
        <f t="shared" si="153"/>
        <v>171.946</v>
      </c>
      <c r="O1159" s="8">
        <f t="shared" si="154"/>
        <v>135.90800000000002</v>
      </c>
      <c r="P1159" s="8">
        <f t="shared" si="155"/>
        <v>51.417999999999999</v>
      </c>
      <c r="Q1159" s="51"/>
      <c r="R1159" s="8">
        <f t="shared" si="156"/>
        <v>1234.0319999999999</v>
      </c>
      <c r="S1159" s="8">
        <f t="shared" si="157"/>
        <v>411.52000000000004</v>
      </c>
      <c r="T1159" s="8">
        <f t="shared" si="149"/>
        <v>912.56999999999994</v>
      </c>
    </row>
    <row r="1160" spans="1:20">
      <c r="A1160" s="57">
        <v>43340</v>
      </c>
      <c r="B1160" s="58" t="s">
        <v>3390</v>
      </c>
      <c r="C1160" s="58" t="s">
        <v>3391</v>
      </c>
      <c r="D1160" s="6" t="s">
        <v>1151</v>
      </c>
      <c r="E1160" s="6" t="s">
        <v>3341</v>
      </c>
      <c r="F1160" s="6" t="s">
        <v>30</v>
      </c>
      <c r="G1160" s="6" t="s">
        <v>3367</v>
      </c>
      <c r="H1160" s="56" t="s">
        <v>3368</v>
      </c>
      <c r="I1160" s="6" t="s">
        <v>30</v>
      </c>
      <c r="J1160" s="6" t="s">
        <v>3367</v>
      </c>
      <c r="K1160" s="54">
        <v>0.82469999999999999</v>
      </c>
      <c r="L1160" s="56" t="str">
        <f t="shared" si="152"/>
        <v>43340</v>
      </c>
      <c r="M1160" s="55"/>
      <c r="N1160" s="8">
        <f t="shared" si="153"/>
        <v>175.329159</v>
      </c>
      <c r="O1160" s="8">
        <f t="shared" si="154"/>
        <v>138.58202199999999</v>
      </c>
      <c r="P1160" s="8">
        <f t="shared" si="155"/>
        <v>52.429712000000002</v>
      </c>
      <c r="Q1160" s="51"/>
      <c r="R1160" s="8">
        <f t="shared" si="156"/>
        <v>1258.3130880000001</v>
      </c>
      <c r="S1160" s="8">
        <f t="shared" si="157"/>
        <v>417.69006000000002</v>
      </c>
      <c r="T1160" s="8">
        <f t="shared" si="149"/>
        <v>929.1165299999999</v>
      </c>
    </row>
    <row r="1161" spans="1:20">
      <c r="A1161" s="57">
        <v>12940</v>
      </c>
      <c r="B1161" s="58" t="s">
        <v>3392</v>
      </c>
      <c r="C1161" s="58" t="s">
        <v>3393</v>
      </c>
      <c r="D1161" s="6" t="s">
        <v>3394</v>
      </c>
      <c r="E1161" s="6" t="s">
        <v>3341</v>
      </c>
      <c r="F1161" s="6" t="s">
        <v>30</v>
      </c>
      <c r="G1161" s="6" t="s">
        <v>3350</v>
      </c>
      <c r="H1161" s="56" t="s">
        <v>3351</v>
      </c>
      <c r="I1161" s="6" t="s">
        <v>30</v>
      </c>
      <c r="J1161" s="6" t="s">
        <v>3350</v>
      </c>
      <c r="K1161" s="54">
        <v>0.80159999999999998</v>
      </c>
      <c r="L1161" s="56" t="str">
        <f t="shared" si="152"/>
        <v>12940</v>
      </c>
      <c r="M1161" s="55"/>
      <c r="N1161" s="8">
        <f t="shared" si="153"/>
        <v>172.16515200000001</v>
      </c>
      <c r="O1161" s="8">
        <f t="shared" si="154"/>
        <v>136.08121599999998</v>
      </c>
      <c r="P1161" s="8">
        <f t="shared" si="155"/>
        <v>51.483536000000001</v>
      </c>
      <c r="Q1161" s="51"/>
      <c r="R1161" s="8">
        <f t="shared" si="156"/>
        <v>1235.6048639999999</v>
      </c>
      <c r="S1161" s="8">
        <f t="shared" si="157"/>
        <v>411.91967999999997</v>
      </c>
      <c r="T1161" s="8">
        <f t="shared" ref="T1161:T1224" si="158">(K1161*669.9)+376.65</f>
        <v>913.64183999999989</v>
      </c>
    </row>
    <row r="1162" spans="1:20">
      <c r="A1162" s="57">
        <v>99919</v>
      </c>
      <c r="B1162" s="58" t="s">
        <v>3395</v>
      </c>
      <c r="C1162" s="58" t="s">
        <v>3396</v>
      </c>
      <c r="D1162" s="6" t="s">
        <v>3397</v>
      </c>
      <c r="E1162" s="6" t="s">
        <v>3341</v>
      </c>
      <c r="F1162" s="6" t="s">
        <v>24</v>
      </c>
      <c r="G1162" s="6" t="s">
        <v>3346</v>
      </c>
      <c r="H1162" s="56">
        <v>99919</v>
      </c>
      <c r="I1162" s="6" t="s">
        <v>24</v>
      </c>
      <c r="J1162" s="6" t="s">
        <v>3346</v>
      </c>
      <c r="K1162" s="54">
        <v>0.8</v>
      </c>
      <c r="L1162" s="56">
        <f t="shared" si="152"/>
        <v>99919</v>
      </c>
      <c r="M1162" s="55"/>
      <c r="N1162" s="8">
        <f t="shared" si="153"/>
        <v>171.946</v>
      </c>
      <c r="O1162" s="8">
        <f t="shared" si="154"/>
        <v>135.90800000000002</v>
      </c>
      <c r="P1162" s="8">
        <f t="shared" si="155"/>
        <v>51.417999999999999</v>
      </c>
      <c r="Q1162" s="51"/>
      <c r="R1162" s="8">
        <f t="shared" si="156"/>
        <v>1234.0319999999999</v>
      </c>
      <c r="S1162" s="8">
        <f t="shared" si="157"/>
        <v>411.52000000000004</v>
      </c>
      <c r="T1162" s="8">
        <f t="shared" si="158"/>
        <v>912.56999999999994</v>
      </c>
    </row>
    <row r="1163" spans="1:20">
      <c r="A1163" s="57">
        <v>12940</v>
      </c>
      <c r="B1163" s="58" t="s">
        <v>2467</v>
      </c>
      <c r="C1163" s="58" t="s">
        <v>3398</v>
      </c>
      <c r="D1163" s="6" t="s">
        <v>3399</v>
      </c>
      <c r="E1163" s="6" t="s">
        <v>3341</v>
      </c>
      <c r="F1163" s="6" t="s">
        <v>30</v>
      </c>
      <c r="G1163" s="6" t="s">
        <v>3350</v>
      </c>
      <c r="H1163" s="56" t="s">
        <v>3351</v>
      </c>
      <c r="I1163" s="6" t="s">
        <v>30</v>
      </c>
      <c r="J1163" s="6" t="s">
        <v>3350</v>
      </c>
      <c r="K1163" s="54">
        <v>0.80159999999999998</v>
      </c>
      <c r="L1163" s="56" t="str">
        <f t="shared" si="152"/>
        <v>12940</v>
      </c>
      <c r="M1163" s="55"/>
      <c r="N1163" s="8">
        <f t="shared" si="153"/>
        <v>172.16515200000001</v>
      </c>
      <c r="O1163" s="8">
        <f t="shared" si="154"/>
        <v>136.08121599999998</v>
      </c>
      <c r="P1163" s="8">
        <f t="shared" si="155"/>
        <v>51.483536000000001</v>
      </c>
      <c r="Q1163" s="51"/>
      <c r="R1163" s="8">
        <f t="shared" si="156"/>
        <v>1235.6048639999999</v>
      </c>
      <c r="S1163" s="8">
        <f t="shared" si="157"/>
        <v>411.91967999999997</v>
      </c>
      <c r="T1163" s="8">
        <f t="shared" si="158"/>
        <v>913.64183999999989</v>
      </c>
    </row>
    <row r="1164" spans="1:20">
      <c r="A1164" s="57">
        <v>99919</v>
      </c>
      <c r="B1164" s="58" t="s">
        <v>3400</v>
      </c>
      <c r="C1164" s="58" t="s">
        <v>3401</v>
      </c>
      <c r="D1164" s="6" t="s">
        <v>3402</v>
      </c>
      <c r="E1164" s="6" t="s">
        <v>3341</v>
      </c>
      <c r="F1164" s="6" t="s">
        <v>24</v>
      </c>
      <c r="G1164" s="6" t="s">
        <v>3346</v>
      </c>
      <c r="H1164" s="56">
        <v>99919</v>
      </c>
      <c r="I1164" s="6" t="s">
        <v>24</v>
      </c>
      <c r="J1164" s="6" t="s">
        <v>3346</v>
      </c>
      <c r="K1164" s="54">
        <v>0.8</v>
      </c>
      <c r="L1164" s="56">
        <f t="shared" si="152"/>
        <v>99919</v>
      </c>
      <c r="M1164" s="55"/>
      <c r="N1164" s="8">
        <f t="shared" si="153"/>
        <v>171.946</v>
      </c>
      <c r="O1164" s="8">
        <f t="shared" si="154"/>
        <v>135.90800000000002</v>
      </c>
      <c r="P1164" s="8">
        <f t="shared" si="155"/>
        <v>51.417999999999999</v>
      </c>
      <c r="Q1164" s="51"/>
      <c r="R1164" s="8">
        <f t="shared" si="156"/>
        <v>1234.0319999999999</v>
      </c>
      <c r="S1164" s="8">
        <f t="shared" si="157"/>
        <v>411.52000000000004</v>
      </c>
      <c r="T1164" s="8">
        <f t="shared" si="158"/>
        <v>912.56999999999994</v>
      </c>
    </row>
    <row r="1165" spans="1:20">
      <c r="A1165" s="57">
        <v>99919</v>
      </c>
      <c r="B1165" s="58" t="s">
        <v>3403</v>
      </c>
      <c r="C1165" s="58" t="s">
        <v>3404</v>
      </c>
      <c r="D1165" s="6" t="s">
        <v>191</v>
      </c>
      <c r="E1165" s="6" t="s">
        <v>3341</v>
      </c>
      <c r="F1165" s="6" t="s">
        <v>24</v>
      </c>
      <c r="G1165" s="6" t="s">
        <v>3346</v>
      </c>
      <c r="H1165" s="56">
        <v>99919</v>
      </c>
      <c r="I1165" s="6" t="s">
        <v>24</v>
      </c>
      <c r="J1165" s="6" t="s">
        <v>3346</v>
      </c>
      <c r="K1165" s="54">
        <v>0.8</v>
      </c>
      <c r="L1165" s="56">
        <f t="shared" si="152"/>
        <v>99919</v>
      </c>
      <c r="M1165" s="55"/>
      <c r="N1165" s="8">
        <f t="shared" si="153"/>
        <v>171.946</v>
      </c>
      <c r="O1165" s="8">
        <f t="shared" si="154"/>
        <v>135.90800000000002</v>
      </c>
      <c r="P1165" s="8">
        <f t="shared" si="155"/>
        <v>51.417999999999999</v>
      </c>
      <c r="Q1165" s="51"/>
      <c r="R1165" s="8">
        <f t="shared" si="156"/>
        <v>1234.0319999999999</v>
      </c>
      <c r="S1165" s="8">
        <f t="shared" si="157"/>
        <v>411.52000000000004</v>
      </c>
      <c r="T1165" s="8">
        <f t="shared" si="158"/>
        <v>912.56999999999994</v>
      </c>
    </row>
    <row r="1166" spans="1:20">
      <c r="A1166" s="57">
        <v>10780</v>
      </c>
      <c r="B1166" s="58" t="s">
        <v>3405</v>
      </c>
      <c r="C1166" s="58" t="s">
        <v>3406</v>
      </c>
      <c r="D1166" s="6" t="s">
        <v>408</v>
      </c>
      <c r="E1166" s="6" t="s">
        <v>3341</v>
      </c>
      <c r="F1166" s="6" t="s">
        <v>30</v>
      </c>
      <c r="G1166" s="6" t="s">
        <v>3407</v>
      </c>
      <c r="H1166" s="56" t="s">
        <v>3408</v>
      </c>
      <c r="I1166" s="6" t="s">
        <v>30</v>
      </c>
      <c r="J1166" s="6" t="s">
        <v>3407</v>
      </c>
      <c r="K1166" s="54">
        <v>0.85570000000000002</v>
      </c>
      <c r="L1166" s="56" t="str">
        <f t="shared" si="152"/>
        <v>10780</v>
      </c>
      <c r="M1166" s="55"/>
      <c r="N1166" s="8">
        <f t="shared" si="153"/>
        <v>179.57522900000001</v>
      </c>
      <c r="O1166" s="8">
        <f t="shared" si="154"/>
        <v>141.93808200000001</v>
      </c>
      <c r="P1166" s="8">
        <f t="shared" si="155"/>
        <v>53.699472</v>
      </c>
      <c r="Q1166" s="51"/>
      <c r="R1166" s="8">
        <f t="shared" si="156"/>
        <v>1288.7873279999999</v>
      </c>
      <c r="S1166" s="8">
        <f t="shared" si="157"/>
        <v>425.43385999999998</v>
      </c>
      <c r="T1166" s="8">
        <f t="shared" si="158"/>
        <v>949.88342999999998</v>
      </c>
    </row>
    <row r="1167" spans="1:20">
      <c r="A1167" s="57">
        <v>29180</v>
      </c>
      <c r="B1167" s="58" t="s">
        <v>3409</v>
      </c>
      <c r="C1167" s="58" t="s">
        <v>3410</v>
      </c>
      <c r="D1167" s="6" t="s">
        <v>3411</v>
      </c>
      <c r="E1167" s="6" t="s">
        <v>3341</v>
      </c>
      <c r="F1167" s="6" t="s">
        <v>30</v>
      </c>
      <c r="G1167" s="6" t="s">
        <v>3342</v>
      </c>
      <c r="H1167" s="56" t="s">
        <v>3343</v>
      </c>
      <c r="I1167" s="6" t="s">
        <v>30</v>
      </c>
      <c r="J1167" s="6" t="s">
        <v>3342</v>
      </c>
      <c r="K1167" s="54">
        <v>0.8</v>
      </c>
      <c r="L1167" s="56" t="str">
        <f t="shared" si="152"/>
        <v>29180</v>
      </c>
      <c r="M1167" s="55"/>
      <c r="N1167" s="8">
        <f t="shared" si="153"/>
        <v>171.946</v>
      </c>
      <c r="O1167" s="8">
        <f t="shared" si="154"/>
        <v>135.90800000000002</v>
      </c>
      <c r="P1167" s="8">
        <f t="shared" si="155"/>
        <v>51.417999999999999</v>
      </c>
      <c r="Q1167" s="51"/>
      <c r="R1167" s="8">
        <f t="shared" si="156"/>
        <v>1234.0319999999999</v>
      </c>
      <c r="S1167" s="8">
        <f t="shared" si="157"/>
        <v>411.52000000000004</v>
      </c>
      <c r="T1167" s="8">
        <f t="shared" si="158"/>
        <v>912.56999999999994</v>
      </c>
    </row>
    <row r="1168" spans="1:20">
      <c r="A1168" s="57">
        <v>12940</v>
      </c>
      <c r="B1168" s="58" t="s">
        <v>3412</v>
      </c>
      <c r="C1168" s="58" t="s">
        <v>3413</v>
      </c>
      <c r="D1168" s="6" t="s">
        <v>3414</v>
      </c>
      <c r="E1168" s="6" t="s">
        <v>3341</v>
      </c>
      <c r="F1168" s="6" t="s">
        <v>30</v>
      </c>
      <c r="G1168" s="6" t="s">
        <v>3350</v>
      </c>
      <c r="H1168" s="56" t="s">
        <v>3351</v>
      </c>
      <c r="I1168" s="6" t="s">
        <v>30</v>
      </c>
      <c r="J1168" s="6" t="s">
        <v>3350</v>
      </c>
      <c r="K1168" s="54">
        <v>0.80159999999999998</v>
      </c>
      <c r="L1168" s="56" t="str">
        <f t="shared" si="152"/>
        <v>12940</v>
      </c>
      <c r="M1168" s="55"/>
      <c r="N1168" s="8">
        <f t="shared" si="153"/>
        <v>172.16515200000001</v>
      </c>
      <c r="O1168" s="8">
        <f t="shared" si="154"/>
        <v>136.08121599999998</v>
      </c>
      <c r="P1168" s="8">
        <f t="shared" si="155"/>
        <v>51.483536000000001</v>
      </c>
      <c r="Q1168" s="51"/>
      <c r="R1168" s="8">
        <f t="shared" si="156"/>
        <v>1235.6048639999999</v>
      </c>
      <c r="S1168" s="8">
        <f t="shared" si="157"/>
        <v>411.91967999999997</v>
      </c>
      <c r="T1168" s="8">
        <f t="shared" si="158"/>
        <v>913.64183999999989</v>
      </c>
    </row>
    <row r="1169" spans="1:20">
      <c r="A1169" s="57">
        <v>99919</v>
      </c>
      <c r="B1169" s="58" t="s">
        <v>3415</v>
      </c>
      <c r="C1169" s="58" t="s">
        <v>3416</v>
      </c>
      <c r="D1169" s="6" t="s">
        <v>213</v>
      </c>
      <c r="E1169" s="6" t="s">
        <v>3341</v>
      </c>
      <c r="F1169" s="6" t="s">
        <v>24</v>
      </c>
      <c r="G1169" s="6" t="s">
        <v>3346</v>
      </c>
      <c r="H1169" s="56">
        <v>99919</v>
      </c>
      <c r="I1169" s="6" t="s">
        <v>24</v>
      </c>
      <c r="J1169" s="6" t="s">
        <v>3346</v>
      </c>
      <c r="K1169" s="54">
        <v>0.8</v>
      </c>
      <c r="L1169" s="56">
        <f t="shared" si="152"/>
        <v>99919</v>
      </c>
      <c r="M1169" s="55"/>
      <c r="N1169" s="8">
        <f t="shared" si="153"/>
        <v>171.946</v>
      </c>
      <c r="O1169" s="8">
        <f t="shared" si="154"/>
        <v>135.90800000000002</v>
      </c>
      <c r="P1169" s="8">
        <f t="shared" si="155"/>
        <v>51.417999999999999</v>
      </c>
      <c r="Q1169" s="51"/>
      <c r="R1169" s="8">
        <f t="shared" si="156"/>
        <v>1234.0319999999999</v>
      </c>
      <c r="S1169" s="8">
        <f t="shared" si="157"/>
        <v>411.52000000000004</v>
      </c>
      <c r="T1169" s="8">
        <f t="shared" si="158"/>
        <v>912.56999999999994</v>
      </c>
    </row>
    <row r="1170" spans="1:20">
      <c r="A1170" s="57">
        <v>35380</v>
      </c>
      <c r="B1170" s="58" t="s">
        <v>3417</v>
      </c>
      <c r="C1170" s="58" t="s">
        <v>3418</v>
      </c>
      <c r="D1170" s="6" t="s">
        <v>216</v>
      </c>
      <c r="E1170" s="6" t="s">
        <v>3341</v>
      </c>
      <c r="F1170" s="6" t="s">
        <v>30</v>
      </c>
      <c r="G1170" s="6" t="s">
        <v>3419</v>
      </c>
      <c r="H1170" s="56" t="s">
        <v>3420</v>
      </c>
      <c r="I1170" s="6" t="s">
        <v>30</v>
      </c>
      <c r="J1170" s="6" t="s">
        <v>3419</v>
      </c>
      <c r="K1170" s="54">
        <v>0.8266</v>
      </c>
      <c r="L1170" s="56" t="str">
        <f t="shared" si="152"/>
        <v>35380</v>
      </c>
      <c r="M1170" s="55"/>
      <c r="N1170" s="8">
        <f t="shared" si="153"/>
        <v>175.58940200000001</v>
      </c>
      <c r="O1170" s="8">
        <f t="shared" si="154"/>
        <v>138.78771599999999</v>
      </c>
      <c r="P1170" s="8">
        <f t="shared" si="155"/>
        <v>52.507536000000002</v>
      </c>
      <c r="Q1170" s="51"/>
      <c r="R1170" s="8">
        <f t="shared" si="156"/>
        <v>1260.1808639999999</v>
      </c>
      <c r="S1170" s="8">
        <f t="shared" si="157"/>
        <v>418.16467999999998</v>
      </c>
      <c r="T1170" s="8">
        <f t="shared" si="158"/>
        <v>930.38933999999995</v>
      </c>
    </row>
    <row r="1171" spans="1:20">
      <c r="A1171" s="57">
        <v>99919</v>
      </c>
      <c r="B1171" s="58" t="s">
        <v>3421</v>
      </c>
      <c r="C1171" s="58" t="s">
        <v>3422</v>
      </c>
      <c r="D1171" s="6" t="s">
        <v>3423</v>
      </c>
      <c r="E1171" s="6" t="s">
        <v>3341</v>
      </c>
      <c r="F1171" s="6" t="s">
        <v>24</v>
      </c>
      <c r="G1171" s="6" t="s">
        <v>3346</v>
      </c>
      <c r="H1171" s="56">
        <v>99919</v>
      </c>
      <c r="I1171" s="6" t="s">
        <v>24</v>
      </c>
      <c r="J1171" s="6" t="s">
        <v>3346</v>
      </c>
      <c r="K1171" s="54">
        <v>0.8</v>
      </c>
      <c r="L1171" s="56">
        <f t="shared" si="152"/>
        <v>99919</v>
      </c>
      <c r="M1171" s="55"/>
      <c r="N1171" s="8">
        <f t="shared" si="153"/>
        <v>171.946</v>
      </c>
      <c r="O1171" s="8">
        <f t="shared" si="154"/>
        <v>135.90800000000002</v>
      </c>
      <c r="P1171" s="8">
        <f t="shared" si="155"/>
        <v>51.417999999999999</v>
      </c>
      <c r="Q1171" s="51"/>
      <c r="R1171" s="8">
        <f t="shared" si="156"/>
        <v>1234.0319999999999</v>
      </c>
      <c r="S1171" s="8">
        <f t="shared" si="157"/>
        <v>411.52000000000004</v>
      </c>
      <c r="T1171" s="8">
        <f t="shared" si="158"/>
        <v>912.56999999999994</v>
      </c>
    </row>
    <row r="1172" spans="1:20">
      <c r="A1172" s="57">
        <v>29180</v>
      </c>
      <c r="B1172" s="58" t="s">
        <v>3424</v>
      </c>
      <c r="C1172" s="58" t="s">
        <v>3425</v>
      </c>
      <c r="D1172" s="6" t="s">
        <v>435</v>
      </c>
      <c r="E1172" s="6" t="s">
        <v>3341</v>
      </c>
      <c r="F1172" s="6" t="s">
        <v>30</v>
      </c>
      <c r="G1172" s="6" t="s">
        <v>3342</v>
      </c>
      <c r="H1172" s="56" t="s">
        <v>3343</v>
      </c>
      <c r="I1172" s="6" t="s">
        <v>30</v>
      </c>
      <c r="J1172" s="6" t="s">
        <v>3342</v>
      </c>
      <c r="K1172" s="54">
        <v>0.8</v>
      </c>
      <c r="L1172" s="56" t="str">
        <f t="shared" si="152"/>
        <v>29180</v>
      </c>
      <c r="M1172" s="55"/>
      <c r="N1172" s="8">
        <f t="shared" si="153"/>
        <v>171.946</v>
      </c>
      <c r="O1172" s="8">
        <f t="shared" si="154"/>
        <v>135.90800000000002</v>
      </c>
      <c r="P1172" s="8">
        <f t="shared" si="155"/>
        <v>51.417999999999999</v>
      </c>
      <c r="Q1172" s="51"/>
      <c r="R1172" s="8">
        <f t="shared" si="156"/>
        <v>1234.0319999999999</v>
      </c>
      <c r="S1172" s="8">
        <f t="shared" si="157"/>
        <v>411.52000000000004</v>
      </c>
      <c r="T1172" s="8">
        <f t="shared" si="158"/>
        <v>912.56999999999994</v>
      </c>
    </row>
    <row r="1173" spans="1:20">
      <c r="A1173" s="57">
        <v>26380</v>
      </c>
      <c r="B1173" s="58" t="s">
        <v>3426</v>
      </c>
      <c r="C1173" s="58" t="s">
        <v>3427</v>
      </c>
      <c r="D1173" s="6" t="s">
        <v>3428</v>
      </c>
      <c r="E1173" s="6" t="s">
        <v>3341</v>
      </c>
      <c r="F1173" s="6" t="s">
        <v>30</v>
      </c>
      <c r="G1173" s="6" t="s">
        <v>3429</v>
      </c>
      <c r="H1173" s="56" t="s">
        <v>3430</v>
      </c>
      <c r="I1173" s="6" t="s">
        <v>30</v>
      </c>
      <c r="J1173" s="6" t="s">
        <v>3429</v>
      </c>
      <c r="K1173" s="54">
        <v>0.8</v>
      </c>
      <c r="L1173" s="56" t="str">
        <f t="shared" si="152"/>
        <v>26380</v>
      </c>
      <c r="M1173" s="55"/>
      <c r="N1173" s="8">
        <f t="shared" si="153"/>
        <v>171.946</v>
      </c>
      <c r="O1173" s="8">
        <f t="shared" si="154"/>
        <v>135.90800000000002</v>
      </c>
      <c r="P1173" s="8">
        <f t="shared" si="155"/>
        <v>51.417999999999999</v>
      </c>
      <c r="Q1173" s="51"/>
      <c r="R1173" s="8">
        <f t="shared" si="156"/>
        <v>1234.0319999999999</v>
      </c>
      <c r="S1173" s="8">
        <f t="shared" si="157"/>
        <v>411.52000000000004</v>
      </c>
      <c r="T1173" s="8">
        <f t="shared" si="158"/>
        <v>912.56999999999994</v>
      </c>
    </row>
    <row r="1174" spans="1:20">
      <c r="A1174" s="57">
        <v>99919</v>
      </c>
      <c r="B1174" s="58" t="s">
        <v>3431</v>
      </c>
      <c r="C1174" s="58" t="s">
        <v>3432</v>
      </c>
      <c r="D1174" s="6" t="s">
        <v>3433</v>
      </c>
      <c r="E1174" s="6" t="s">
        <v>3341</v>
      </c>
      <c r="F1174" s="6" t="s">
        <v>24</v>
      </c>
      <c r="G1174" s="6" t="s">
        <v>3346</v>
      </c>
      <c r="H1174" s="56">
        <v>99919</v>
      </c>
      <c r="I1174" s="6" t="s">
        <v>24</v>
      </c>
      <c r="J1174" s="6" t="s">
        <v>3346</v>
      </c>
      <c r="K1174" s="54">
        <v>0.8</v>
      </c>
      <c r="L1174" s="56">
        <f t="shared" si="152"/>
        <v>99919</v>
      </c>
      <c r="M1174" s="55"/>
      <c r="N1174" s="8">
        <f t="shared" si="153"/>
        <v>171.946</v>
      </c>
      <c r="O1174" s="8">
        <f t="shared" si="154"/>
        <v>135.90800000000002</v>
      </c>
      <c r="P1174" s="8">
        <f t="shared" si="155"/>
        <v>51.417999999999999</v>
      </c>
      <c r="Q1174" s="51"/>
      <c r="R1174" s="8">
        <f t="shared" si="156"/>
        <v>1234.0319999999999</v>
      </c>
      <c r="S1174" s="8">
        <f t="shared" si="157"/>
        <v>411.52000000000004</v>
      </c>
      <c r="T1174" s="8">
        <f t="shared" si="158"/>
        <v>912.56999999999994</v>
      </c>
    </row>
    <row r="1175" spans="1:20">
      <c r="A1175" s="57">
        <v>99919</v>
      </c>
      <c r="B1175" s="58" t="s">
        <v>97</v>
      </c>
      <c r="C1175" s="58" t="s">
        <v>3434</v>
      </c>
      <c r="D1175" s="6" t="s">
        <v>442</v>
      </c>
      <c r="E1175" s="6" t="s">
        <v>3341</v>
      </c>
      <c r="F1175" s="6" t="s">
        <v>24</v>
      </c>
      <c r="G1175" s="6" t="s">
        <v>3346</v>
      </c>
      <c r="H1175" s="56">
        <v>99919</v>
      </c>
      <c r="I1175" s="6" t="s">
        <v>24</v>
      </c>
      <c r="J1175" s="6" t="s">
        <v>3346</v>
      </c>
      <c r="K1175" s="54">
        <v>0.8</v>
      </c>
      <c r="L1175" s="56">
        <f t="shared" si="152"/>
        <v>99919</v>
      </c>
      <c r="M1175" s="55"/>
      <c r="N1175" s="8">
        <f t="shared" si="153"/>
        <v>171.946</v>
      </c>
      <c r="O1175" s="8">
        <f t="shared" si="154"/>
        <v>135.90800000000002</v>
      </c>
      <c r="P1175" s="8">
        <f t="shared" si="155"/>
        <v>51.417999999999999</v>
      </c>
      <c r="Q1175" s="51"/>
      <c r="R1175" s="8">
        <f t="shared" si="156"/>
        <v>1234.0319999999999</v>
      </c>
      <c r="S1175" s="8">
        <f t="shared" si="157"/>
        <v>411.52000000000004</v>
      </c>
      <c r="T1175" s="8">
        <f t="shared" si="158"/>
        <v>912.56999999999994</v>
      </c>
    </row>
    <row r="1176" spans="1:20">
      <c r="A1176" s="57">
        <v>12940</v>
      </c>
      <c r="B1176" s="58" t="s">
        <v>3435</v>
      </c>
      <c r="C1176" s="58" t="s">
        <v>3436</v>
      </c>
      <c r="D1176" s="6" t="s">
        <v>2364</v>
      </c>
      <c r="E1176" s="6" t="s">
        <v>3341</v>
      </c>
      <c r="F1176" s="6" t="s">
        <v>30</v>
      </c>
      <c r="G1176" s="6" t="s">
        <v>3350</v>
      </c>
      <c r="H1176" s="56" t="s">
        <v>3351</v>
      </c>
      <c r="I1176" s="6" t="s">
        <v>30</v>
      </c>
      <c r="J1176" s="6" t="s">
        <v>3350</v>
      </c>
      <c r="K1176" s="54">
        <v>0.80159999999999998</v>
      </c>
      <c r="L1176" s="56" t="str">
        <f t="shared" si="152"/>
        <v>12940</v>
      </c>
      <c r="M1176" s="55"/>
      <c r="N1176" s="8">
        <f t="shared" si="153"/>
        <v>172.16515200000001</v>
      </c>
      <c r="O1176" s="8">
        <f t="shared" si="154"/>
        <v>136.08121599999998</v>
      </c>
      <c r="P1176" s="8">
        <f t="shared" si="155"/>
        <v>51.483536000000001</v>
      </c>
      <c r="Q1176" s="51"/>
      <c r="R1176" s="8">
        <f t="shared" si="156"/>
        <v>1235.6048639999999</v>
      </c>
      <c r="S1176" s="8">
        <f t="shared" si="157"/>
        <v>411.91967999999997</v>
      </c>
      <c r="T1176" s="8">
        <f t="shared" si="158"/>
        <v>913.64183999999989</v>
      </c>
    </row>
    <row r="1177" spans="1:20">
      <c r="A1177" s="57">
        <v>99919</v>
      </c>
      <c r="B1177" s="58" t="s">
        <v>3437</v>
      </c>
      <c r="C1177" s="58" t="s">
        <v>3438</v>
      </c>
      <c r="D1177" s="6" t="s">
        <v>246</v>
      </c>
      <c r="E1177" s="6" t="s">
        <v>3341</v>
      </c>
      <c r="F1177" s="6" t="s">
        <v>24</v>
      </c>
      <c r="G1177" s="6" t="s">
        <v>3346</v>
      </c>
      <c r="H1177" s="56">
        <v>99919</v>
      </c>
      <c r="I1177" s="6" t="s">
        <v>24</v>
      </c>
      <c r="J1177" s="6" t="s">
        <v>3346</v>
      </c>
      <c r="K1177" s="54">
        <v>0.8</v>
      </c>
      <c r="L1177" s="56">
        <f t="shared" ref="L1177:L1208" si="159">H1177</f>
        <v>99919</v>
      </c>
      <c r="M1177" s="55"/>
      <c r="N1177" s="8">
        <f t="shared" si="153"/>
        <v>171.946</v>
      </c>
      <c r="O1177" s="8">
        <f t="shared" si="154"/>
        <v>135.90800000000002</v>
      </c>
      <c r="P1177" s="8">
        <f t="shared" si="155"/>
        <v>51.417999999999999</v>
      </c>
      <c r="Q1177" s="51"/>
      <c r="R1177" s="8">
        <f t="shared" si="156"/>
        <v>1234.0319999999999</v>
      </c>
      <c r="S1177" s="8">
        <f t="shared" si="157"/>
        <v>411.52000000000004</v>
      </c>
      <c r="T1177" s="8">
        <f t="shared" si="158"/>
        <v>912.56999999999994</v>
      </c>
    </row>
    <row r="1178" spans="1:20">
      <c r="A1178" s="81">
        <v>99919</v>
      </c>
      <c r="B1178" s="82" t="s">
        <v>3439</v>
      </c>
      <c r="C1178" s="82" t="s">
        <v>3440</v>
      </c>
      <c r="D1178" s="83" t="s">
        <v>3441</v>
      </c>
      <c r="E1178" s="83" t="s">
        <v>3341</v>
      </c>
      <c r="F1178" s="83" t="s">
        <v>24</v>
      </c>
      <c r="G1178" s="83" t="s">
        <v>3346</v>
      </c>
      <c r="H1178" s="84" t="s">
        <v>3442</v>
      </c>
      <c r="I1178" s="83" t="s">
        <v>30</v>
      </c>
      <c r="J1178" s="83" t="s">
        <v>3443</v>
      </c>
      <c r="K1178" s="85">
        <v>0.8</v>
      </c>
      <c r="L1178" s="84" t="str">
        <f t="shared" si="159"/>
        <v>33740</v>
      </c>
      <c r="M1178" s="55"/>
      <c r="N1178" s="86">
        <f t="shared" si="153"/>
        <v>171.946</v>
      </c>
      <c r="O1178" s="86">
        <f t="shared" si="154"/>
        <v>135.90800000000002</v>
      </c>
      <c r="P1178" s="86">
        <f t="shared" si="155"/>
        <v>51.417999999999999</v>
      </c>
      <c r="Q1178" s="51"/>
      <c r="R1178" s="86">
        <f t="shared" si="156"/>
        <v>1234.0319999999999</v>
      </c>
      <c r="S1178" s="86">
        <f t="shared" si="157"/>
        <v>411.52000000000004</v>
      </c>
      <c r="T1178" s="86">
        <f t="shared" si="158"/>
        <v>912.56999999999994</v>
      </c>
    </row>
    <row r="1179" spans="1:20">
      <c r="A1179" s="57">
        <v>99919</v>
      </c>
      <c r="B1179" s="58" t="s">
        <v>2029</v>
      </c>
      <c r="C1179" s="58" t="s">
        <v>3444</v>
      </c>
      <c r="D1179" s="6" t="s">
        <v>3445</v>
      </c>
      <c r="E1179" s="6" t="s">
        <v>3341</v>
      </c>
      <c r="F1179" s="6" t="s">
        <v>24</v>
      </c>
      <c r="G1179" s="6" t="s">
        <v>3346</v>
      </c>
      <c r="H1179" s="56">
        <v>99919</v>
      </c>
      <c r="I1179" s="6" t="s">
        <v>24</v>
      </c>
      <c r="J1179" s="6" t="s">
        <v>3346</v>
      </c>
      <c r="K1179" s="54">
        <v>0.8</v>
      </c>
      <c r="L1179" s="56">
        <f t="shared" si="159"/>
        <v>99919</v>
      </c>
      <c r="M1179" s="55"/>
      <c r="N1179" s="8">
        <f t="shared" si="153"/>
        <v>171.946</v>
      </c>
      <c r="O1179" s="8">
        <f t="shared" si="154"/>
        <v>135.90800000000002</v>
      </c>
      <c r="P1179" s="8">
        <f t="shared" si="155"/>
        <v>51.417999999999999</v>
      </c>
      <c r="Q1179" s="51"/>
      <c r="R1179" s="8">
        <f t="shared" si="156"/>
        <v>1234.0319999999999</v>
      </c>
      <c r="S1179" s="8">
        <f t="shared" si="157"/>
        <v>411.52000000000004</v>
      </c>
      <c r="T1179" s="8">
        <f t="shared" si="158"/>
        <v>912.56999999999994</v>
      </c>
    </row>
    <row r="1180" spans="1:20">
      <c r="A1180" s="57">
        <v>35380</v>
      </c>
      <c r="B1180" s="58" t="s">
        <v>3446</v>
      </c>
      <c r="C1180" s="58" t="s">
        <v>3447</v>
      </c>
      <c r="D1180" s="6" t="s">
        <v>3448</v>
      </c>
      <c r="E1180" s="6" t="s">
        <v>3341</v>
      </c>
      <c r="F1180" s="6" t="s">
        <v>30</v>
      </c>
      <c r="G1180" s="6" t="s">
        <v>3419</v>
      </c>
      <c r="H1180" s="56" t="s">
        <v>3420</v>
      </c>
      <c r="I1180" s="6" t="s">
        <v>30</v>
      </c>
      <c r="J1180" s="6" t="s">
        <v>3419</v>
      </c>
      <c r="K1180" s="54">
        <v>0.8266</v>
      </c>
      <c r="L1180" s="56" t="str">
        <f t="shared" si="159"/>
        <v>35380</v>
      </c>
      <c r="M1180" s="55"/>
      <c r="N1180" s="8">
        <f t="shared" si="153"/>
        <v>175.58940200000001</v>
      </c>
      <c r="O1180" s="8">
        <f t="shared" si="154"/>
        <v>138.78771599999999</v>
      </c>
      <c r="P1180" s="8">
        <f t="shared" si="155"/>
        <v>52.507536000000002</v>
      </c>
      <c r="Q1180" s="51"/>
      <c r="R1180" s="8">
        <f t="shared" si="156"/>
        <v>1260.1808639999999</v>
      </c>
      <c r="S1180" s="8">
        <f t="shared" si="157"/>
        <v>418.16467999999998</v>
      </c>
      <c r="T1180" s="8">
        <f t="shared" si="158"/>
        <v>930.38933999999995</v>
      </c>
    </row>
    <row r="1181" spans="1:20">
      <c r="A1181" s="57">
        <v>33740</v>
      </c>
      <c r="B1181" s="58" t="s">
        <v>3449</v>
      </c>
      <c r="C1181" s="58" t="s">
        <v>3450</v>
      </c>
      <c r="D1181" s="6" t="s">
        <v>480</v>
      </c>
      <c r="E1181" s="6" t="s">
        <v>3341</v>
      </c>
      <c r="F1181" s="6" t="s">
        <v>30</v>
      </c>
      <c r="G1181" s="6" t="s">
        <v>3443</v>
      </c>
      <c r="H1181" s="56" t="s">
        <v>3442</v>
      </c>
      <c r="I1181" s="6" t="s">
        <v>30</v>
      </c>
      <c r="J1181" s="6" t="s">
        <v>3443</v>
      </c>
      <c r="K1181" s="54">
        <v>0.8</v>
      </c>
      <c r="L1181" s="56" t="str">
        <f t="shared" si="159"/>
        <v>33740</v>
      </c>
      <c r="M1181" s="55"/>
      <c r="N1181" s="8">
        <f t="shared" si="153"/>
        <v>171.946</v>
      </c>
      <c r="O1181" s="8">
        <f t="shared" si="154"/>
        <v>135.90800000000002</v>
      </c>
      <c r="P1181" s="8">
        <f t="shared" si="155"/>
        <v>51.417999999999999</v>
      </c>
      <c r="Q1181" s="51"/>
      <c r="R1181" s="8">
        <f t="shared" si="156"/>
        <v>1234.0319999999999</v>
      </c>
      <c r="S1181" s="8">
        <f t="shared" si="157"/>
        <v>411.52000000000004</v>
      </c>
      <c r="T1181" s="8">
        <f t="shared" si="158"/>
        <v>912.56999999999994</v>
      </c>
    </row>
    <row r="1182" spans="1:20">
      <c r="A1182" s="57">
        <v>35380</v>
      </c>
      <c r="B1182" s="58" t="s">
        <v>3451</v>
      </c>
      <c r="C1182" s="58" t="s">
        <v>3452</v>
      </c>
      <c r="D1182" s="6" t="s">
        <v>3453</v>
      </c>
      <c r="E1182" s="6" t="s">
        <v>3341</v>
      </c>
      <c r="F1182" s="6" t="s">
        <v>30</v>
      </c>
      <c r="G1182" s="6" t="s">
        <v>3419</v>
      </c>
      <c r="H1182" s="56" t="s">
        <v>3420</v>
      </c>
      <c r="I1182" s="6" t="s">
        <v>30</v>
      </c>
      <c r="J1182" s="6" t="s">
        <v>3419</v>
      </c>
      <c r="K1182" s="54">
        <v>0.8266</v>
      </c>
      <c r="L1182" s="56" t="str">
        <f t="shared" si="159"/>
        <v>35380</v>
      </c>
      <c r="M1182" s="55"/>
      <c r="N1182" s="8">
        <f t="shared" si="153"/>
        <v>175.58940200000001</v>
      </c>
      <c r="O1182" s="8">
        <f t="shared" si="154"/>
        <v>138.78771599999999</v>
      </c>
      <c r="P1182" s="8">
        <f t="shared" si="155"/>
        <v>52.507536000000002</v>
      </c>
      <c r="Q1182" s="51"/>
      <c r="R1182" s="8">
        <f t="shared" si="156"/>
        <v>1260.1808639999999</v>
      </c>
      <c r="S1182" s="8">
        <f t="shared" si="157"/>
        <v>418.16467999999998</v>
      </c>
      <c r="T1182" s="8">
        <f t="shared" si="158"/>
        <v>930.38933999999995</v>
      </c>
    </row>
    <row r="1183" spans="1:20">
      <c r="A1183" s="57">
        <v>12940</v>
      </c>
      <c r="B1183" s="58" t="s">
        <v>3454</v>
      </c>
      <c r="C1183" s="58" t="s">
        <v>3455</v>
      </c>
      <c r="D1183" s="6" t="s">
        <v>3456</v>
      </c>
      <c r="E1183" s="6" t="s">
        <v>3341</v>
      </c>
      <c r="F1183" s="6" t="s">
        <v>30</v>
      </c>
      <c r="G1183" s="6" t="s">
        <v>3350</v>
      </c>
      <c r="H1183" s="56" t="s">
        <v>3351</v>
      </c>
      <c r="I1183" s="6" t="s">
        <v>30</v>
      </c>
      <c r="J1183" s="6" t="s">
        <v>3350</v>
      </c>
      <c r="K1183" s="54">
        <v>0.80159999999999998</v>
      </c>
      <c r="L1183" s="56" t="str">
        <f t="shared" si="159"/>
        <v>12940</v>
      </c>
      <c r="M1183" s="55"/>
      <c r="N1183" s="8">
        <f t="shared" si="153"/>
        <v>172.16515200000001</v>
      </c>
      <c r="O1183" s="8">
        <f t="shared" si="154"/>
        <v>136.08121599999998</v>
      </c>
      <c r="P1183" s="8">
        <f t="shared" si="155"/>
        <v>51.483536000000001</v>
      </c>
      <c r="Q1183" s="51"/>
      <c r="R1183" s="8">
        <f t="shared" si="156"/>
        <v>1235.6048639999999</v>
      </c>
      <c r="S1183" s="8">
        <f t="shared" si="157"/>
        <v>411.91967999999997</v>
      </c>
      <c r="T1183" s="8">
        <f t="shared" si="158"/>
        <v>913.64183999999989</v>
      </c>
    </row>
    <row r="1184" spans="1:20">
      <c r="A1184" s="57">
        <v>10780</v>
      </c>
      <c r="B1184" s="58" t="s">
        <v>3457</v>
      </c>
      <c r="C1184" s="58" t="s">
        <v>3458</v>
      </c>
      <c r="D1184" s="6" t="s">
        <v>3459</v>
      </c>
      <c r="E1184" s="6" t="s">
        <v>3341</v>
      </c>
      <c r="F1184" s="6" t="s">
        <v>30</v>
      </c>
      <c r="G1184" s="6" t="s">
        <v>3407</v>
      </c>
      <c r="H1184" s="56" t="s">
        <v>3408</v>
      </c>
      <c r="I1184" s="6" t="s">
        <v>30</v>
      </c>
      <c r="J1184" s="6" t="s">
        <v>3407</v>
      </c>
      <c r="K1184" s="54">
        <v>0.85570000000000002</v>
      </c>
      <c r="L1184" s="56" t="str">
        <f t="shared" si="159"/>
        <v>10780</v>
      </c>
      <c r="M1184" s="55"/>
      <c r="N1184" s="8">
        <f t="shared" si="153"/>
        <v>179.57522900000001</v>
      </c>
      <c r="O1184" s="8">
        <f t="shared" si="154"/>
        <v>141.93808200000001</v>
      </c>
      <c r="P1184" s="8">
        <f t="shared" si="155"/>
        <v>53.699472</v>
      </c>
      <c r="Q1184" s="51"/>
      <c r="R1184" s="8">
        <f t="shared" si="156"/>
        <v>1288.7873279999999</v>
      </c>
      <c r="S1184" s="8">
        <f t="shared" si="157"/>
        <v>425.43385999999998</v>
      </c>
      <c r="T1184" s="8">
        <f t="shared" si="158"/>
        <v>949.88342999999998</v>
      </c>
    </row>
    <row r="1185" spans="1:20">
      <c r="A1185" s="57">
        <v>99919</v>
      </c>
      <c r="B1185" s="58" t="s">
        <v>3460</v>
      </c>
      <c r="C1185" s="58" t="s">
        <v>3461</v>
      </c>
      <c r="D1185" s="6" t="s">
        <v>3462</v>
      </c>
      <c r="E1185" s="6" t="s">
        <v>3341</v>
      </c>
      <c r="F1185" s="6" t="s">
        <v>24</v>
      </c>
      <c r="G1185" s="6" t="s">
        <v>3346</v>
      </c>
      <c r="H1185" s="56">
        <v>99919</v>
      </c>
      <c r="I1185" s="6" t="s">
        <v>24</v>
      </c>
      <c r="J1185" s="6" t="s">
        <v>3346</v>
      </c>
      <c r="K1185" s="54">
        <v>0.8</v>
      </c>
      <c r="L1185" s="56">
        <f t="shared" si="159"/>
        <v>99919</v>
      </c>
      <c r="M1185" s="55"/>
      <c r="N1185" s="8">
        <f t="shared" si="153"/>
        <v>171.946</v>
      </c>
      <c r="O1185" s="8">
        <f t="shared" si="154"/>
        <v>135.90800000000002</v>
      </c>
      <c r="P1185" s="8">
        <f t="shared" si="155"/>
        <v>51.417999999999999</v>
      </c>
      <c r="Q1185" s="51"/>
      <c r="R1185" s="8">
        <f t="shared" si="156"/>
        <v>1234.0319999999999</v>
      </c>
      <c r="S1185" s="8">
        <f t="shared" si="157"/>
        <v>411.52000000000004</v>
      </c>
      <c r="T1185" s="8">
        <f t="shared" si="158"/>
        <v>912.56999999999994</v>
      </c>
    </row>
    <row r="1186" spans="1:20">
      <c r="A1186" s="57">
        <v>99919</v>
      </c>
      <c r="B1186" s="58" t="s">
        <v>3463</v>
      </c>
      <c r="C1186" s="58" t="s">
        <v>3464</v>
      </c>
      <c r="D1186" s="6" t="s">
        <v>2434</v>
      </c>
      <c r="E1186" s="6" t="s">
        <v>3341</v>
      </c>
      <c r="F1186" s="6" t="s">
        <v>24</v>
      </c>
      <c r="G1186" s="6" t="s">
        <v>3346</v>
      </c>
      <c r="H1186" s="56">
        <v>99919</v>
      </c>
      <c r="I1186" s="6" t="s">
        <v>24</v>
      </c>
      <c r="J1186" s="6" t="s">
        <v>3346</v>
      </c>
      <c r="K1186" s="54">
        <v>0.8</v>
      </c>
      <c r="L1186" s="56">
        <f t="shared" si="159"/>
        <v>99919</v>
      </c>
      <c r="M1186" s="55"/>
      <c r="N1186" s="8">
        <f t="shared" si="153"/>
        <v>171.946</v>
      </c>
      <c r="O1186" s="8">
        <f t="shared" si="154"/>
        <v>135.90800000000002</v>
      </c>
      <c r="P1186" s="8">
        <f t="shared" si="155"/>
        <v>51.417999999999999</v>
      </c>
      <c r="Q1186" s="51"/>
      <c r="R1186" s="8">
        <f t="shared" si="156"/>
        <v>1234.0319999999999</v>
      </c>
      <c r="S1186" s="8">
        <f t="shared" si="157"/>
        <v>411.52000000000004</v>
      </c>
      <c r="T1186" s="8">
        <f t="shared" si="158"/>
        <v>912.56999999999994</v>
      </c>
    </row>
    <row r="1187" spans="1:20">
      <c r="A1187" s="57">
        <v>99919</v>
      </c>
      <c r="B1187" s="58" t="s">
        <v>3465</v>
      </c>
      <c r="C1187" s="58" t="s">
        <v>3466</v>
      </c>
      <c r="D1187" s="6" t="s">
        <v>3467</v>
      </c>
      <c r="E1187" s="6" t="s">
        <v>3341</v>
      </c>
      <c r="F1187" s="6" t="s">
        <v>24</v>
      </c>
      <c r="G1187" s="6" t="s">
        <v>3346</v>
      </c>
      <c r="H1187" s="56">
        <v>99919</v>
      </c>
      <c r="I1187" s="6" t="s">
        <v>24</v>
      </c>
      <c r="J1187" s="6" t="s">
        <v>3346</v>
      </c>
      <c r="K1187" s="54">
        <v>0.8</v>
      </c>
      <c r="L1187" s="56">
        <f t="shared" si="159"/>
        <v>99919</v>
      </c>
      <c r="M1187" s="55"/>
      <c r="N1187" s="8">
        <f t="shared" si="153"/>
        <v>171.946</v>
      </c>
      <c r="O1187" s="8">
        <f t="shared" si="154"/>
        <v>135.90800000000002</v>
      </c>
      <c r="P1187" s="8">
        <f t="shared" si="155"/>
        <v>51.417999999999999</v>
      </c>
      <c r="Q1187" s="51"/>
      <c r="R1187" s="8">
        <f t="shared" si="156"/>
        <v>1234.0319999999999</v>
      </c>
      <c r="S1187" s="8">
        <f t="shared" si="157"/>
        <v>411.52000000000004</v>
      </c>
      <c r="T1187" s="8">
        <f t="shared" si="158"/>
        <v>912.56999999999994</v>
      </c>
    </row>
    <row r="1188" spans="1:20">
      <c r="A1188" s="57">
        <v>35380</v>
      </c>
      <c r="B1188" s="58" t="s">
        <v>3468</v>
      </c>
      <c r="C1188" s="58" t="s">
        <v>3469</v>
      </c>
      <c r="D1188" s="6" t="s">
        <v>3470</v>
      </c>
      <c r="E1188" s="6" t="s">
        <v>3341</v>
      </c>
      <c r="F1188" s="6" t="s">
        <v>30</v>
      </c>
      <c r="G1188" s="6" t="s">
        <v>3419</v>
      </c>
      <c r="H1188" s="56" t="s">
        <v>3420</v>
      </c>
      <c r="I1188" s="6" t="s">
        <v>30</v>
      </c>
      <c r="J1188" s="6" t="s">
        <v>3419</v>
      </c>
      <c r="K1188" s="54">
        <v>0.8266</v>
      </c>
      <c r="L1188" s="56" t="str">
        <f t="shared" si="159"/>
        <v>35380</v>
      </c>
      <c r="M1188" s="55"/>
      <c r="N1188" s="8">
        <f t="shared" si="153"/>
        <v>175.58940200000001</v>
      </c>
      <c r="O1188" s="8">
        <f t="shared" si="154"/>
        <v>138.78771599999999</v>
      </c>
      <c r="P1188" s="8">
        <f t="shared" si="155"/>
        <v>52.507536000000002</v>
      </c>
      <c r="Q1188" s="51"/>
      <c r="R1188" s="8">
        <f t="shared" si="156"/>
        <v>1260.1808639999999</v>
      </c>
      <c r="S1188" s="8">
        <f t="shared" si="157"/>
        <v>418.16467999999998</v>
      </c>
      <c r="T1188" s="8">
        <f t="shared" si="158"/>
        <v>930.38933999999995</v>
      </c>
    </row>
    <row r="1189" spans="1:20">
      <c r="A1189" s="57">
        <v>35380</v>
      </c>
      <c r="B1189" s="58" t="s">
        <v>3471</v>
      </c>
      <c r="C1189" s="58" t="s">
        <v>3472</v>
      </c>
      <c r="D1189" s="6" t="s">
        <v>3473</v>
      </c>
      <c r="E1189" s="6" t="s">
        <v>3341</v>
      </c>
      <c r="F1189" s="6" t="s">
        <v>30</v>
      </c>
      <c r="G1189" s="6" t="s">
        <v>3419</v>
      </c>
      <c r="H1189" s="56" t="s">
        <v>3420</v>
      </c>
      <c r="I1189" s="6" t="s">
        <v>30</v>
      </c>
      <c r="J1189" s="6" t="s">
        <v>3419</v>
      </c>
      <c r="K1189" s="54">
        <v>0.8266</v>
      </c>
      <c r="L1189" s="56" t="str">
        <f t="shared" si="159"/>
        <v>35380</v>
      </c>
      <c r="M1189" s="55"/>
      <c r="N1189" s="8">
        <f t="shared" si="153"/>
        <v>175.58940200000001</v>
      </c>
      <c r="O1189" s="8">
        <f t="shared" si="154"/>
        <v>138.78771599999999</v>
      </c>
      <c r="P1189" s="8">
        <f t="shared" si="155"/>
        <v>52.507536000000002</v>
      </c>
      <c r="Q1189" s="51"/>
      <c r="R1189" s="8">
        <f t="shared" si="156"/>
        <v>1260.1808639999999</v>
      </c>
      <c r="S1189" s="8">
        <f t="shared" si="157"/>
        <v>418.16467999999998</v>
      </c>
      <c r="T1189" s="8">
        <f t="shared" si="158"/>
        <v>930.38933999999995</v>
      </c>
    </row>
    <row r="1190" spans="1:20">
      <c r="A1190" s="57">
        <v>12940</v>
      </c>
      <c r="B1190" s="58" t="s">
        <v>3474</v>
      </c>
      <c r="C1190" s="58" t="s">
        <v>3475</v>
      </c>
      <c r="D1190" s="6" t="s">
        <v>3476</v>
      </c>
      <c r="E1190" s="6" t="s">
        <v>3341</v>
      </c>
      <c r="F1190" s="6" t="s">
        <v>30</v>
      </c>
      <c r="G1190" s="6" t="s">
        <v>3350</v>
      </c>
      <c r="H1190" s="56" t="s">
        <v>3351</v>
      </c>
      <c r="I1190" s="6" t="s">
        <v>30</v>
      </c>
      <c r="J1190" s="6" t="s">
        <v>3350</v>
      </c>
      <c r="K1190" s="54">
        <v>0.80159999999999998</v>
      </c>
      <c r="L1190" s="56" t="str">
        <f t="shared" si="159"/>
        <v>12940</v>
      </c>
      <c r="M1190" s="55"/>
      <c r="N1190" s="8">
        <f t="shared" si="153"/>
        <v>172.16515200000001</v>
      </c>
      <c r="O1190" s="8">
        <f t="shared" si="154"/>
        <v>136.08121599999998</v>
      </c>
      <c r="P1190" s="8">
        <f t="shared" si="155"/>
        <v>51.483536000000001</v>
      </c>
      <c r="Q1190" s="51"/>
      <c r="R1190" s="8">
        <f t="shared" si="156"/>
        <v>1235.6048639999999</v>
      </c>
      <c r="S1190" s="8">
        <f t="shared" si="157"/>
        <v>411.91967999999997</v>
      </c>
      <c r="T1190" s="8">
        <f t="shared" si="158"/>
        <v>913.64183999999989</v>
      </c>
    </row>
    <row r="1191" spans="1:20">
      <c r="A1191" s="57">
        <v>35380</v>
      </c>
      <c r="B1191" s="58" t="s">
        <v>227</v>
      </c>
      <c r="C1191" s="58" t="s">
        <v>3477</v>
      </c>
      <c r="D1191" s="6" t="s">
        <v>3478</v>
      </c>
      <c r="E1191" s="6" t="s">
        <v>3341</v>
      </c>
      <c r="F1191" s="6" t="s">
        <v>30</v>
      </c>
      <c r="G1191" s="6" t="s">
        <v>3419</v>
      </c>
      <c r="H1191" s="56" t="s">
        <v>3420</v>
      </c>
      <c r="I1191" s="6" t="s">
        <v>30</v>
      </c>
      <c r="J1191" s="6" t="s">
        <v>3419</v>
      </c>
      <c r="K1191" s="54">
        <v>0.8266</v>
      </c>
      <c r="L1191" s="56" t="str">
        <f t="shared" si="159"/>
        <v>35380</v>
      </c>
      <c r="M1191" s="55"/>
      <c r="N1191" s="8">
        <f t="shared" si="153"/>
        <v>175.58940200000001</v>
      </c>
      <c r="O1191" s="8">
        <f t="shared" si="154"/>
        <v>138.78771599999999</v>
      </c>
      <c r="P1191" s="8">
        <f t="shared" si="155"/>
        <v>52.507536000000002</v>
      </c>
      <c r="Q1191" s="51"/>
      <c r="R1191" s="8">
        <f t="shared" si="156"/>
        <v>1260.1808639999999</v>
      </c>
      <c r="S1191" s="8">
        <f t="shared" si="157"/>
        <v>418.16467999999998</v>
      </c>
      <c r="T1191" s="8">
        <f t="shared" si="158"/>
        <v>930.38933999999995</v>
      </c>
    </row>
    <row r="1192" spans="1:20">
      <c r="A1192" s="57">
        <v>35380</v>
      </c>
      <c r="B1192" s="58" t="s">
        <v>3479</v>
      </c>
      <c r="C1192" s="58" t="s">
        <v>3480</v>
      </c>
      <c r="D1192" s="6" t="s">
        <v>3481</v>
      </c>
      <c r="E1192" s="6" t="s">
        <v>3341</v>
      </c>
      <c r="F1192" s="6" t="s">
        <v>30</v>
      </c>
      <c r="G1192" s="6" t="s">
        <v>3419</v>
      </c>
      <c r="H1192" s="56" t="s">
        <v>3420</v>
      </c>
      <c r="I1192" s="6" t="s">
        <v>30</v>
      </c>
      <c r="J1192" s="6" t="s">
        <v>3419</v>
      </c>
      <c r="K1192" s="54">
        <v>0.8266</v>
      </c>
      <c r="L1192" s="56" t="str">
        <f t="shared" si="159"/>
        <v>35380</v>
      </c>
      <c r="M1192" s="55"/>
      <c r="N1192" s="8">
        <f t="shared" si="153"/>
        <v>175.58940200000001</v>
      </c>
      <c r="O1192" s="8">
        <f t="shared" si="154"/>
        <v>138.78771599999999</v>
      </c>
      <c r="P1192" s="8">
        <f t="shared" si="155"/>
        <v>52.507536000000002</v>
      </c>
      <c r="Q1192" s="51"/>
      <c r="R1192" s="8">
        <f t="shared" si="156"/>
        <v>1260.1808639999999</v>
      </c>
      <c r="S1192" s="8">
        <f t="shared" si="157"/>
        <v>418.16467999999998</v>
      </c>
      <c r="T1192" s="8">
        <f t="shared" si="158"/>
        <v>930.38933999999995</v>
      </c>
    </row>
    <row r="1193" spans="1:20">
      <c r="A1193" s="57">
        <v>99919</v>
      </c>
      <c r="B1193" s="58" t="s">
        <v>3482</v>
      </c>
      <c r="C1193" s="58" t="s">
        <v>3483</v>
      </c>
      <c r="D1193" s="6" t="s">
        <v>3484</v>
      </c>
      <c r="E1193" s="6" t="s">
        <v>3341</v>
      </c>
      <c r="F1193" s="6" t="s">
        <v>24</v>
      </c>
      <c r="G1193" s="6" t="s">
        <v>3346</v>
      </c>
      <c r="H1193" s="56">
        <v>99919</v>
      </c>
      <c r="I1193" s="6" t="s">
        <v>24</v>
      </c>
      <c r="J1193" s="6" t="s">
        <v>3346</v>
      </c>
      <c r="K1193" s="54">
        <v>0.8</v>
      </c>
      <c r="L1193" s="56">
        <f t="shared" si="159"/>
        <v>99919</v>
      </c>
      <c r="M1193" s="55"/>
      <c r="N1193" s="8">
        <f t="shared" si="153"/>
        <v>171.946</v>
      </c>
      <c r="O1193" s="8">
        <f t="shared" si="154"/>
        <v>135.90800000000002</v>
      </c>
      <c r="P1193" s="8">
        <f t="shared" si="155"/>
        <v>51.417999999999999</v>
      </c>
      <c r="Q1193" s="51"/>
      <c r="R1193" s="8">
        <f t="shared" si="156"/>
        <v>1234.0319999999999</v>
      </c>
      <c r="S1193" s="8">
        <f t="shared" si="157"/>
        <v>411.52000000000004</v>
      </c>
      <c r="T1193" s="8">
        <f t="shared" si="158"/>
        <v>912.56999999999994</v>
      </c>
    </row>
    <row r="1194" spans="1:20">
      <c r="A1194" s="57">
        <v>29180</v>
      </c>
      <c r="B1194" s="58" t="s">
        <v>3485</v>
      </c>
      <c r="C1194" s="58" t="s">
        <v>3486</v>
      </c>
      <c r="D1194" s="6" t="s">
        <v>3487</v>
      </c>
      <c r="E1194" s="6" t="s">
        <v>3341</v>
      </c>
      <c r="F1194" s="6" t="s">
        <v>30</v>
      </c>
      <c r="G1194" s="6" t="s">
        <v>3342</v>
      </c>
      <c r="H1194" s="56" t="s">
        <v>3343</v>
      </c>
      <c r="I1194" s="6" t="s">
        <v>30</v>
      </c>
      <c r="J1194" s="6" t="s">
        <v>3342</v>
      </c>
      <c r="K1194" s="54">
        <v>0.8</v>
      </c>
      <c r="L1194" s="56" t="str">
        <f t="shared" si="159"/>
        <v>29180</v>
      </c>
      <c r="M1194" s="55"/>
      <c r="N1194" s="8">
        <f t="shared" si="153"/>
        <v>171.946</v>
      </c>
      <c r="O1194" s="8">
        <f t="shared" si="154"/>
        <v>135.90800000000002</v>
      </c>
      <c r="P1194" s="8">
        <f t="shared" si="155"/>
        <v>51.417999999999999</v>
      </c>
      <c r="Q1194" s="51"/>
      <c r="R1194" s="8">
        <f t="shared" si="156"/>
        <v>1234.0319999999999</v>
      </c>
      <c r="S1194" s="8">
        <f t="shared" si="157"/>
        <v>411.52000000000004</v>
      </c>
      <c r="T1194" s="8">
        <f t="shared" si="158"/>
        <v>912.56999999999994</v>
      </c>
    </row>
    <row r="1195" spans="1:20">
      <c r="A1195" s="57">
        <v>99919</v>
      </c>
      <c r="B1195" s="58" t="s">
        <v>2370</v>
      </c>
      <c r="C1195" s="58" t="s">
        <v>3488</v>
      </c>
      <c r="D1195" s="6" t="s">
        <v>3489</v>
      </c>
      <c r="E1195" s="6" t="s">
        <v>3341</v>
      </c>
      <c r="F1195" s="6" t="s">
        <v>24</v>
      </c>
      <c r="G1195" s="6" t="s">
        <v>3346</v>
      </c>
      <c r="H1195" s="56">
        <v>99919</v>
      </c>
      <c r="I1195" s="6" t="s">
        <v>24</v>
      </c>
      <c r="J1195" s="6" t="s">
        <v>3346</v>
      </c>
      <c r="K1195" s="54">
        <v>0.8</v>
      </c>
      <c r="L1195" s="56">
        <f t="shared" si="159"/>
        <v>99919</v>
      </c>
      <c r="M1195" s="55"/>
      <c r="N1195" s="8">
        <f t="shared" si="153"/>
        <v>171.946</v>
      </c>
      <c r="O1195" s="8">
        <f t="shared" si="154"/>
        <v>135.90800000000002</v>
      </c>
      <c r="P1195" s="8">
        <f t="shared" si="155"/>
        <v>51.417999999999999</v>
      </c>
      <c r="Q1195" s="51"/>
      <c r="R1195" s="8">
        <f t="shared" si="156"/>
        <v>1234.0319999999999</v>
      </c>
      <c r="S1195" s="8">
        <f t="shared" si="157"/>
        <v>411.52000000000004</v>
      </c>
      <c r="T1195" s="8">
        <f t="shared" si="158"/>
        <v>912.56999999999994</v>
      </c>
    </row>
    <row r="1196" spans="1:20">
      <c r="A1196" s="57">
        <v>35380</v>
      </c>
      <c r="B1196" s="58" t="s">
        <v>3490</v>
      </c>
      <c r="C1196" s="58" t="s">
        <v>3491</v>
      </c>
      <c r="D1196" s="6" t="s">
        <v>3492</v>
      </c>
      <c r="E1196" s="6" t="s">
        <v>3341</v>
      </c>
      <c r="F1196" s="6" t="s">
        <v>30</v>
      </c>
      <c r="G1196" s="6" t="s">
        <v>3419</v>
      </c>
      <c r="H1196" s="56" t="s">
        <v>3420</v>
      </c>
      <c r="I1196" s="6" t="s">
        <v>30</v>
      </c>
      <c r="J1196" s="6" t="s">
        <v>3419</v>
      </c>
      <c r="K1196" s="54">
        <v>0.8266</v>
      </c>
      <c r="L1196" s="56" t="str">
        <f t="shared" si="159"/>
        <v>35380</v>
      </c>
      <c r="M1196" s="55"/>
      <c r="N1196" s="8">
        <f t="shared" si="153"/>
        <v>175.58940200000001</v>
      </c>
      <c r="O1196" s="8">
        <f t="shared" si="154"/>
        <v>138.78771599999999</v>
      </c>
      <c r="P1196" s="8">
        <f t="shared" si="155"/>
        <v>52.507536000000002</v>
      </c>
      <c r="Q1196" s="51"/>
      <c r="R1196" s="8">
        <f t="shared" si="156"/>
        <v>1260.1808639999999</v>
      </c>
      <c r="S1196" s="8">
        <f t="shared" si="157"/>
        <v>418.16467999999998</v>
      </c>
      <c r="T1196" s="8">
        <f t="shared" si="158"/>
        <v>930.38933999999995</v>
      </c>
    </row>
    <row r="1197" spans="1:20">
      <c r="A1197" s="57">
        <v>25220</v>
      </c>
      <c r="B1197" s="58" t="s">
        <v>3493</v>
      </c>
      <c r="C1197" s="58" t="s">
        <v>3494</v>
      </c>
      <c r="D1197" s="6" t="s">
        <v>3495</v>
      </c>
      <c r="E1197" s="6" t="s">
        <v>3341</v>
      </c>
      <c r="F1197" s="6" t="s">
        <v>30</v>
      </c>
      <c r="G1197" s="6" t="s">
        <v>3496</v>
      </c>
      <c r="H1197" s="56" t="s">
        <v>3497</v>
      </c>
      <c r="I1197" s="6" t="s">
        <v>30</v>
      </c>
      <c r="J1197" s="6" t="s">
        <v>3496</v>
      </c>
      <c r="K1197" s="54">
        <v>0.83550000000000002</v>
      </c>
      <c r="L1197" s="56" t="str">
        <f t="shared" si="159"/>
        <v>25220</v>
      </c>
      <c r="M1197" s="55"/>
      <c r="N1197" s="8">
        <f t="shared" si="153"/>
        <v>176.808435</v>
      </c>
      <c r="O1197" s="8">
        <f t="shared" si="154"/>
        <v>139.75123000000002</v>
      </c>
      <c r="P1197" s="8">
        <f t="shared" si="155"/>
        <v>52.872079999999997</v>
      </c>
      <c r="Q1197" s="51"/>
      <c r="R1197" s="8">
        <f t="shared" si="156"/>
        <v>1268.92992</v>
      </c>
      <c r="S1197" s="8">
        <f t="shared" si="157"/>
        <v>420.38790000000006</v>
      </c>
      <c r="T1197" s="8">
        <f t="shared" si="158"/>
        <v>936.35145</v>
      </c>
    </row>
    <row r="1198" spans="1:20">
      <c r="A1198" s="57">
        <v>99919</v>
      </c>
      <c r="B1198" s="58" t="s">
        <v>3498</v>
      </c>
      <c r="C1198" s="58" t="s">
        <v>3499</v>
      </c>
      <c r="D1198" s="6" t="s">
        <v>3500</v>
      </c>
      <c r="E1198" s="6" t="s">
        <v>3341</v>
      </c>
      <c r="F1198" s="6" t="s">
        <v>24</v>
      </c>
      <c r="G1198" s="6" t="s">
        <v>3346</v>
      </c>
      <c r="H1198" s="56">
        <v>99919</v>
      </c>
      <c r="I1198" s="6" t="s">
        <v>24</v>
      </c>
      <c r="J1198" s="6" t="s">
        <v>3346</v>
      </c>
      <c r="K1198" s="54">
        <v>0.8</v>
      </c>
      <c r="L1198" s="56">
        <f t="shared" si="159"/>
        <v>99919</v>
      </c>
      <c r="M1198" s="55"/>
      <c r="N1198" s="8">
        <f t="shared" si="153"/>
        <v>171.946</v>
      </c>
      <c r="O1198" s="8">
        <f t="shared" si="154"/>
        <v>135.90800000000002</v>
      </c>
      <c r="P1198" s="8">
        <f t="shared" si="155"/>
        <v>51.417999999999999</v>
      </c>
      <c r="Q1198" s="51"/>
      <c r="R1198" s="8">
        <f t="shared" si="156"/>
        <v>1234.0319999999999</v>
      </c>
      <c r="S1198" s="8">
        <f t="shared" si="157"/>
        <v>411.52000000000004</v>
      </c>
      <c r="T1198" s="8">
        <f t="shared" si="158"/>
        <v>912.56999999999994</v>
      </c>
    </row>
    <row r="1199" spans="1:20">
      <c r="A1199" s="57">
        <v>26380</v>
      </c>
      <c r="B1199" s="58" t="s">
        <v>3501</v>
      </c>
      <c r="C1199" s="58" t="s">
        <v>3502</v>
      </c>
      <c r="D1199" s="6" t="s">
        <v>3503</v>
      </c>
      <c r="E1199" s="6" t="s">
        <v>3341</v>
      </c>
      <c r="F1199" s="6" t="s">
        <v>30</v>
      </c>
      <c r="G1199" s="6" t="s">
        <v>3429</v>
      </c>
      <c r="H1199" s="56" t="s">
        <v>3430</v>
      </c>
      <c r="I1199" s="6" t="s">
        <v>30</v>
      </c>
      <c r="J1199" s="6" t="s">
        <v>3429</v>
      </c>
      <c r="K1199" s="54">
        <v>0.8</v>
      </c>
      <c r="L1199" s="56" t="str">
        <f t="shared" si="159"/>
        <v>26380</v>
      </c>
      <c r="M1199" s="55"/>
      <c r="N1199" s="8">
        <f t="shared" si="153"/>
        <v>171.946</v>
      </c>
      <c r="O1199" s="8">
        <f t="shared" si="154"/>
        <v>135.90800000000002</v>
      </c>
      <c r="P1199" s="8">
        <f t="shared" si="155"/>
        <v>51.417999999999999</v>
      </c>
      <c r="Q1199" s="51"/>
      <c r="R1199" s="8">
        <f t="shared" si="156"/>
        <v>1234.0319999999999</v>
      </c>
      <c r="S1199" s="8">
        <f t="shared" si="157"/>
        <v>411.52000000000004</v>
      </c>
      <c r="T1199" s="8">
        <f t="shared" si="158"/>
        <v>912.56999999999994</v>
      </c>
    </row>
    <row r="1200" spans="1:20">
      <c r="A1200" s="57">
        <v>33740</v>
      </c>
      <c r="B1200" s="58" t="s">
        <v>3504</v>
      </c>
      <c r="C1200" s="58" t="s">
        <v>3505</v>
      </c>
      <c r="D1200" s="6" t="s">
        <v>531</v>
      </c>
      <c r="E1200" s="6" t="s">
        <v>3341</v>
      </c>
      <c r="F1200" s="6" t="s">
        <v>30</v>
      </c>
      <c r="G1200" s="6" t="s">
        <v>3443</v>
      </c>
      <c r="H1200" s="56" t="s">
        <v>3442</v>
      </c>
      <c r="I1200" s="6" t="s">
        <v>30</v>
      </c>
      <c r="J1200" s="6" t="s">
        <v>3443</v>
      </c>
      <c r="K1200" s="54">
        <v>0.8</v>
      </c>
      <c r="L1200" s="56" t="str">
        <f t="shared" si="159"/>
        <v>33740</v>
      </c>
      <c r="M1200" s="55"/>
      <c r="N1200" s="8">
        <f t="shared" si="153"/>
        <v>171.946</v>
      </c>
      <c r="O1200" s="8">
        <f t="shared" si="154"/>
        <v>135.90800000000002</v>
      </c>
      <c r="P1200" s="8">
        <f t="shared" si="155"/>
        <v>51.417999999999999</v>
      </c>
      <c r="Q1200" s="51"/>
      <c r="R1200" s="8">
        <f t="shared" si="156"/>
        <v>1234.0319999999999</v>
      </c>
      <c r="S1200" s="8">
        <f t="shared" si="157"/>
        <v>411.52000000000004</v>
      </c>
      <c r="T1200" s="8">
        <f t="shared" si="158"/>
        <v>912.56999999999994</v>
      </c>
    </row>
    <row r="1201" spans="1:20">
      <c r="A1201" s="57">
        <v>29180</v>
      </c>
      <c r="B1201" s="58" t="s">
        <v>3506</v>
      </c>
      <c r="C1201" s="58" t="s">
        <v>3507</v>
      </c>
      <c r="D1201" s="6" t="s">
        <v>2465</v>
      </c>
      <c r="E1201" s="6" t="s">
        <v>3341</v>
      </c>
      <c r="F1201" s="6" t="s">
        <v>30</v>
      </c>
      <c r="G1201" s="6" t="s">
        <v>3342</v>
      </c>
      <c r="H1201" s="56" t="s">
        <v>3343</v>
      </c>
      <c r="I1201" s="6" t="s">
        <v>30</v>
      </c>
      <c r="J1201" s="6" t="s">
        <v>3342</v>
      </c>
      <c r="K1201" s="54">
        <v>0.8</v>
      </c>
      <c r="L1201" s="56" t="str">
        <f t="shared" si="159"/>
        <v>29180</v>
      </c>
      <c r="M1201" s="55"/>
      <c r="N1201" s="8">
        <f t="shared" si="153"/>
        <v>171.946</v>
      </c>
      <c r="O1201" s="8">
        <f t="shared" si="154"/>
        <v>135.90800000000002</v>
      </c>
      <c r="P1201" s="8">
        <f t="shared" si="155"/>
        <v>51.417999999999999</v>
      </c>
      <c r="Q1201" s="51"/>
      <c r="R1201" s="8">
        <f t="shared" si="156"/>
        <v>1234.0319999999999</v>
      </c>
      <c r="S1201" s="8">
        <f t="shared" si="157"/>
        <v>411.52000000000004</v>
      </c>
      <c r="T1201" s="8">
        <f t="shared" si="158"/>
        <v>912.56999999999994</v>
      </c>
    </row>
    <row r="1202" spans="1:20">
      <c r="A1202" s="57">
        <v>99919</v>
      </c>
      <c r="B1202" s="58" t="s">
        <v>3508</v>
      </c>
      <c r="C1202" s="58" t="s">
        <v>3509</v>
      </c>
      <c r="D1202" s="6" t="s">
        <v>3510</v>
      </c>
      <c r="E1202" s="6" t="s">
        <v>3341</v>
      </c>
      <c r="F1202" s="6" t="s">
        <v>24</v>
      </c>
      <c r="G1202" s="6" t="s">
        <v>3346</v>
      </c>
      <c r="H1202" s="56">
        <v>99919</v>
      </c>
      <c r="I1202" s="6" t="s">
        <v>24</v>
      </c>
      <c r="J1202" s="6" t="s">
        <v>3346</v>
      </c>
      <c r="K1202" s="54">
        <v>0.8</v>
      </c>
      <c r="L1202" s="56">
        <f t="shared" si="159"/>
        <v>99919</v>
      </c>
      <c r="M1202" s="55"/>
      <c r="N1202" s="8">
        <f t="shared" si="153"/>
        <v>171.946</v>
      </c>
      <c r="O1202" s="8">
        <f t="shared" si="154"/>
        <v>135.90800000000002</v>
      </c>
      <c r="P1202" s="8">
        <f t="shared" si="155"/>
        <v>51.417999999999999</v>
      </c>
      <c r="Q1202" s="51"/>
      <c r="R1202" s="8">
        <f t="shared" si="156"/>
        <v>1234.0319999999999</v>
      </c>
      <c r="S1202" s="8">
        <f t="shared" si="157"/>
        <v>411.52000000000004</v>
      </c>
      <c r="T1202" s="8">
        <f t="shared" si="158"/>
        <v>912.56999999999994</v>
      </c>
    </row>
    <row r="1203" spans="1:20">
      <c r="A1203" s="57">
        <v>12940</v>
      </c>
      <c r="B1203" s="58" t="s">
        <v>3511</v>
      </c>
      <c r="C1203" s="58" t="s">
        <v>3512</v>
      </c>
      <c r="D1203" s="6" t="s">
        <v>3513</v>
      </c>
      <c r="E1203" s="6" t="s">
        <v>3341</v>
      </c>
      <c r="F1203" s="6" t="s">
        <v>30</v>
      </c>
      <c r="G1203" s="6" t="s">
        <v>3350</v>
      </c>
      <c r="H1203" s="56" t="s">
        <v>3351</v>
      </c>
      <c r="I1203" s="6" t="s">
        <v>30</v>
      </c>
      <c r="J1203" s="6" t="s">
        <v>3350</v>
      </c>
      <c r="K1203" s="54">
        <v>0.80159999999999998</v>
      </c>
      <c r="L1203" s="56" t="str">
        <f t="shared" si="159"/>
        <v>12940</v>
      </c>
      <c r="M1203" s="55"/>
      <c r="N1203" s="8">
        <f t="shared" ref="N1203:N1265" si="160">(K1203*136.97)+62.37</f>
        <v>172.16515200000001</v>
      </c>
      <c r="O1203" s="8">
        <f t="shared" ref="O1203:O1265" si="161">(K1203*108.26)+49.3</f>
        <v>136.08121599999998</v>
      </c>
      <c r="P1203" s="8">
        <f t="shared" ref="P1203:P1265" si="162">(K1203*40.96)+18.65</f>
        <v>51.483536000000001</v>
      </c>
      <c r="Q1203" s="51"/>
      <c r="R1203" s="8">
        <f t="shared" ref="R1203:R1265" si="163">((K1203*40.96)+18.65)*24</f>
        <v>1235.6048639999999</v>
      </c>
      <c r="S1203" s="8">
        <f t="shared" ref="S1203:S1265" si="164">(K1203*249.8)+211.68</f>
        <v>411.91967999999997</v>
      </c>
      <c r="T1203" s="8">
        <f t="shared" si="158"/>
        <v>913.64183999999989</v>
      </c>
    </row>
    <row r="1204" spans="1:20">
      <c r="A1204" s="57">
        <v>99919</v>
      </c>
      <c r="B1204" s="58" t="s">
        <v>3514</v>
      </c>
      <c r="C1204" s="58" t="s">
        <v>3515</v>
      </c>
      <c r="D1204" s="6" t="s">
        <v>310</v>
      </c>
      <c r="E1204" s="6" t="s">
        <v>3341</v>
      </c>
      <c r="F1204" s="6" t="s">
        <v>24</v>
      </c>
      <c r="G1204" s="6" t="s">
        <v>3346</v>
      </c>
      <c r="H1204" s="56">
        <v>99919</v>
      </c>
      <c r="I1204" s="6" t="s">
        <v>24</v>
      </c>
      <c r="J1204" s="6" t="s">
        <v>3346</v>
      </c>
      <c r="K1204" s="54">
        <v>0.8</v>
      </c>
      <c r="L1204" s="56">
        <f t="shared" si="159"/>
        <v>99919</v>
      </c>
      <c r="M1204" s="55"/>
      <c r="N1204" s="8">
        <f t="shared" si="160"/>
        <v>171.946</v>
      </c>
      <c r="O1204" s="8">
        <f t="shared" si="161"/>
        <v>135.90800000000002</v>
      </c>
      <c r="P1204" s="8">
        <f t="shared" si="162"/>
        <v>51.417999999999999</v>
      </c>
      <c r="Q1204" s="51"/>
      <c r="R1204" s="8">
        <f t="shared" si="163"/>
        <v>1234.0319999999999</v>
      </c>
      <c r="S1204" s="8">
        <f t="shared" si="164"/>
        <v>411.52000000000004</v>
      </c>
      <c r="T1204" s="8">
        <f t="shared" si="158"/>
        <v>912.56999999999994</v>
      </c>
    </row>
    <row r="1205" spans="1:20">
      <c r="A1205" s="75">
        <v>43340</v>
      </c>
      <c r="B1205" s="76" t="s">
        <v>3516</v>
      </c>
      <c r="C1205" s="76" t="s">
        <v>3517</v>
      </c>
      <c r="D1205" s="77" t="s">
        <v>1764</v>
      </c>
      <c r="E1205" s="77" t="s">
        <v>3341</v>
      </c>
      <c r="F1205" s="77" t="s">
        <v>30</v>
      </c>
      <c r="G1205" s="77" t="s">
        <v>3367</v>
      </c>
      <c r="H1205" s="78">
        <v>99919</v>
      </c>
      <c r="I1205" s="77" t="s">
        <v>24</v>
      </c>
      <c r="J1205" s="77" t="s">
        <v>3346</v>
      </c>
      <c r="K1205" s="79">
        <v>0.8</v>
      </c>
      <c r="L1205" s="78">
        <f t="shared" si="159"/>
        <v>99919</v>
      </c>
      <c r="M1205" s="55"/>
      <c r="N1205" s="80">
        <f t="shared" si="160"/>
        <v>171.946</v>
      </c>
      <c r="O1205" s="80">
        <f t="shared" si="161"/>
        <v>135.90800000000002</v>
      </c>
      <c r="P1205" s="80">
        <f t="shared" si="162"/>
        <v>51.417999999999999</v>
      </c>
      <c r="Q1205" s="51"/>
      <c r="R1205" s="80">
        <f t="shared" si="163"/>
        <v>1234.0319999999999</v>
      </c>
      <c r="S1205" s="80">
        <f t="shared" si="164"/>
        <v>411.52000000000004</v>
      </c>
      <c r="T1205" s="80">
        <f t="shared" si="158"/>
        <v>912.56999999999994</v>
      </c>
    </row>
    <row r="1206" spans="1:20">
      <c r="A1206" s="57">
        <v>99919</v>
      </c>
      <c r="B1206" s="58" t="s">
        <v>3518</v>
      </c>
      <c r="C1206" s="58" t="s">
        <v>3519</v>
      </c>
      <c r="D1206" s="6" t="s">
        <v>3520</v>
      </c>
      <c r="E1206" s="6" t="s">
        <v>3341</v>
      </c>
      <c r="F1206" s="6" t="s">
        <v>24</v>
      </c>
      <c r="G1206" s="6" t="s">
        <v>3346</v>
      </c>
      <c r="H1206" s="56">
        <v>99919</v>
      </c>
      <c r="I1206" s="6" t="s">
        <v>24</v>
      </c>
      <c r="J1206" s="6" t="s">
        <v>3346</v>
      </c>
      <c r="K1206" s="54">
        <v>0.8</v>
      </c>
      <c r="L1206" s="56">
        <f t="shared" si="159"/>
        <v>99919</v>
      </c>
      <c r="M1206" s="55"/>
      <c r="N1206" s="8">
        <f t="shared" si="160"/>
        <v>171.946</v>
      </c>
      <c r="O1206" s="8">
        <f t="shared" si="161"/>
        <v>135.90800000000002</v>
      </c>
      <c r="P1206" s="8">
        <f t="shared" si="162"/>
        <v>51.417999999999999</v>
      </c>
      <c r="Q1206" s="51"/>
      <c r="R1206" s="8">
        <f t="shared" si="163"/>
        <v>1234.0319999999999</v>
      </c>
      <c r="S1206" s="8">
        <f t="shared" si="164"/>
        <v>411.52000000000004</v>
      </c>
      <c r="T1206" s="8">
        <f t="shared" si="158"/>
        <v>912.56999999999994</v>
      </c>
    </row>
    <row r="1207" spans="1:20">
      <c r="A1207" s="57">
        <v>12940</v>
      </c>
      <c r="B1207" s="58" t="s">
        <v>3521</v>
      </c>
      <c r="C1207" s="58" t="s">
        <v>3522</v>
      </c>
      <c r="D1207" s="6" t="s">
        <v>3523</v>
      </c>
      <c r="E1207" s="6" t="s">
        <v>3341</v>
      </c>
      <c r="F1207" s="6" t="s">
        <v>30</v>
      </c>
      <c r="G1207" s="6" t="s">
        <v>3350</v>
      </c>
      <c r="H1207" s="56" t="s">
        <v>3351</v>
      </c>
      <c r="I1207" s="6" t="s">
        <v>30</v>
      </c>
      <c r="J1207" s="6" t="s">
        <v>3350</v>
      </c>
      <c r="K1207" s="54">
        <v>0.80159999999999998</v>
      </c>
      <c r="L1207" s="56" t="str">
        <f t="shared" si="159"/>
        <v>12940</v>
      </c>
      <c r="M1207" s="55"/>
      <c r="N1207" s="8">
        <f t="shared" si="160"/>
        <v>172.16515200000001</v>
      </c>
      <c r="O1207" s="8">
        <f t="shared" si="161"/>
        <v>136.08121599999998</v>
      </c>
      <c r="P1207" s="8">
        <f t="shared" si="162"/>
        <v>51.483536000000001</v>
      </c>
      <c r="Q1207" s="51"/>
      <c r="R1207" s="8">
        <f t="shared" si="163"/>
        <v>1235.6048639999999</v>
      </c>
      <c r="S1207" s="8">
        <f t="shared" si="164"/>
        <v>411.91967999999997</v>
      </c>
      <c r="T1207" s="8">
        <f t="shared" si="158"/>
        <v>913.64183999999989</v>
      </c>
    </row>
    <row r="1208" spans="1:20">
      <c r="A1208" s="57">
        <v>99919</v>
      </c>
      <c r="B1208" s="58" t="s">
        <v>3524</v>
      </c>
      <c r="C1208" s="58" t="s">
        <v>3525</v>
      </c>
      <c r="D1208" s="6" t="s">
        <v>3526</v>
      </c>
      <c r="E1208" s="6" t="s">
        <v>3341</v>
      </c>
      <c r="F1208" s="6" t="s">
        <v>24</v>
      </c>
      <c r="G1208" s="6" t="s">
        <v>3346</v>
      </c>
      <c r="H1208" s="56">
        <v>99919</v>
      </c>
      <c r="I1208" s="6" t="s">
        <v>24</v>
      </c>
      <c r="J1208" s="6" t="s">
        <v>3346</v>
      </c>
      <c r="K1208" s="54">
        <v>0.8</v>
      </c>
      <c r="L1208" s="56">
        <f t="shared" si="159"/>
        <v>99919</v>
      </c>
      <c r="M1208" s="55"/>
      <c r="N1208" s="8">
        <f t="shared" si="160"/>
        <v>171.946</v>
      </c>
      <c r="O1208" s="8">
        <f t="shared" si="161"/>
        <v>135.90800000000002</v>
      </c>
      <c r="P1208" s="8">
        <f t="shared" si="162"/>
        <v>51.417999999999999</v>
      </c>
      <c r="Q1208" s="51"/>
      <c r="R1208" s="8">
        <f t="shared" si="163"/>
        <v>1234.0319999999999</v>
      </c>
      <c r="S1208" s="8">
        <f t="shared" si="164"/>
        <v>411.52000000000004</v>
      </c>
      <c r="T1208" s="8">
        <f t="shared" si="158"/>
        <v>912.56999999999994</v>
      </c>
    </row>
    <row r="1209" spans="1:20">
      <c r="A1209" s="61"/>
      <c r="B1209" s="62"/>
      <c r="C1209" s="62"/>
      <c r="D1209" s="63"/>
      <c r="E1209" s="63"/>
      <c r="F1209" s="63"/>
      <c r="G1209" s="63"/>
      <c r="H1209" s="64"/>
      <c r="I1209" s="63"/>
      <c r="J1209" s="63"/>
      <c r="K1209" s="65"/>
      <c r="L1209" s="64"/>
      <c r="M1209" s="55"/>
      <c r="N1209" s="66"/>
      <c r="O1209" s="66"/>
      <c r="P1209" s="66"/>
      <c r="Q1209" s="51"/>
      <c r="R1209" s="66"/>
      <c r="S1209" s="66"/>
      <c r="T1209" s="66"/>
    </row>
    <row r="1210" spans="1:20">
      <c r="A1210" s="57">
        <v>12700</v>
      </c>
      <c r="B1210" s="58" t="s">
        <v>3527</v>
      </c>
      <c r="C1210" s="58" t="s">
        <v>3528</v>
      </c>
      <c r="D1210" s="6" t="s">
        <v>3529</v>
      </c>
      <c r="E1210" s="6" t="s">
        <v>3530</v>
      </c>
      <c r="F1210" s="6" t="s">
        <v>30</v>
      </c>
      <c r="G1210" s="6" t="s">
        <v>3531</v>
      </c>
      <c r="H1210" s="56" t="s">
        <v>3532</v>
      </c>
      <c r="I1210" s="6" t="s">
        <v>30</v>
      </c>
      <c r="J1210" s="6" t="s">
        <v>3531</v>
      </c>
      <c r="K1210" s="54">
        <v>1.2041999999999999</v>
      </c>
      <c r="L1210" s="56" t="str">
        <f>H1210</f>
        <v>12700</v>
      </c>
      <c r="M1210" s="55"/>
      <c r="N1210" s="8">
        <f t="shared" si="160"/>
        <v>227.30927399999999</v>
      </c>
      <c r="O1210" s="8">
        <f t="shared" si="161"/>
        <v>179.66669200000001</v>
      </c>
      <c r="P1210" s="8">
        <f t="shared" si="162"/>
        <v>67.974031999999994</v>
      </c>
      <c r="Q1210" s="51"/>
      <c r="R1210" s="8">
        <f t="shared" si="163"/>
        <v>1631.3767679999999</v>
      </c>
      <c r="S1210" s="8">
        <f t="shared" si="164"/>
        <v>512.48916000000008</v>
      </c>
      <c r="T1210" s="8">
        <f t="shared" si="158"/>
        <v>1183.3435799999997</v>
      </c>
    </row>
    <row r="1211" spans="1:20">
      <c r="A1211" s="57">
        <v>38340</v>
      </c>
      <c r="B1211" s="58" t="s">
        <v>3533</v>
      </c>
      <c r="C1211" s="58" t="s">
        <v>3534</v>
      </c>
      <c r="D1211" s="6" t="s">
        <v>3535</v>
      </c>
      <c r="E1211" s="6" t="s">
        <v>3530</v>
      </c>
      <c r="F1211" s="6" t="s">
        <v>30</v>
      </c>
      <c r="G1211" s="6" t="s">
        <v>3536</v>
      </c>
      <c r="H1211" s="56" t="s">
        <v>3537</v>
      </c>
      <c r="I1211" s="6" t="s">
        <v>30</v>
      </c>
      <c r="J1211" s="6" t="s">
        <v>3536</v>
      </c>
      <c r="K1211" s="54">
        <v>1.0523</v>
      </c>
      <c r="L1211" s="56" t="str">
        <f>H1211</f>
        <v>38340</v>
      </c>
      <c r="M1211" s="55"/>
      <c r="N1211" s="8">
        <f t="shared" si="160"/>
        <v>206.50353100000001</v>
      </c>
      <c r="O1211" s="8">
        <f t="shared" si="161"/>
        <v>163.22199799999999</v>
      </c>
      <c r="P1211" s="8">
        <f t="shared" si="162"/>
        <v>61.752208000000003</v>
      </c>
      <c r="Q1211" s="51"/>
      <c r="R1211" s="8">
        <f t="shared" si="163"/>
        <v>1482.0529920000001</v>
      </c>
      <c r="S1211" s="8">
        <f t="shared" si="164"/>
        <v>474.54454000000004</v>
      </c>
      <c r="T1211" s="8">
        <f t="shared" si="158"/>
        <v>1081.5857699999999</v>
      </c>
    </row>
    <row r="1212" spans="1:20">
      <c r="A1212" s="57">
        <v>39300</v>
      </c>
      <c r="B1212" s="58" t="s">
        <v>3538</v>
      </c>
      <c r="C1212" s="58" t="s">
        <v>3539</v>
      </c>
      <c r="D1212" s="6" t="s">
        <v>3540</v>
      </c>
      <c r="E1212" s="6" t="s">
        <v>3530</v>
      </c>
      <c r="F1212" s="6" t="s">
        <v>30</v>
      </c>
      <c r="G1212" s="6" t="s">
        <v>3541</v>
      </c>
      <c r="H1212" s="56" t="s">
        <v>3542</v>
      </c>
      <c r="I1212" s="6" t="s">
        <v>30</v>
      </c>
      <c r="J1212" s="6" t="s">
        <v>3541</v>
      </c>
      <c r="K1212" s="54">
        <v>1.0210999999999999</v>
      </c>
      <c r="L1212" s="56" t="str">
        <f>H1212</f>
        <v>39300</v>
      </c>
      <c r="M1212" s="55"/>
      <c r="N1212" s="8">
        <f t="shared" si="160"/>
        <v>202.23006699999999</v>
      </c>
      <c r="O1212" s="8">
        <f t="shared" si="161"/>
        <v>159.84428600000001</v>
      </c>
      <c r="P1212" s="8">
        <f t="shared" si="162"/>
        <v>60.474255999999997</v>
      </c>
      <c r="Q1212" s="51"/>
      <c r="R1212" s="8">
        <f t="shared" si="163"/>
        <v>1451.3821439999999</v>
      </c>
      <c r="S1212" s="8">
        <f t="shared" si="164"/>
        <v>466.75077999999996</v>
      </c>
      <c r="T1212" s="8">
        <f t="shared" si="158"/>
        <v>1060.68489</v>
      </c>
    </row>
    <row r="1213" spans="1:20">
      <c r="A1213" s="57">
        <v>99922</v>
      </c>
      <c r="B1213" s="58" t="s">
        <v>3543</v>
      </c>
      <c r="C1213" s="58" t="s">
        <v>3544</v>
      </c>
      <c r="D1213" s="6" t="s">
        <v>3545</v>
      </c>
      <c r="E1213" s="6" t="s">
        <v>3530</v>
      </c>
      <c r="F1213" s="6" t="s">
        <v>24</v>
      </c>
      <c r="G1213" s="6" t="s">
        <v>3546</v>
      </c>
      <c r="H1213" s="56">
        <v>99922</v>
      </c>
      <c r="I1213" s="6" t="s">
        <v>24</v>
      </c>
      <c r="J1213" s="6" t="s">
        <v>3546</v>
      </c>
      <c r="K1213" s="54">
        <v>1.2975000000000001</v>
      </c>
      <c r="L1213" s="56">
        <f>H1213</f>
        <v>99922</v>
      </c>
      <c r="M1213" s="55"/>
      <c r="N1213" s="8">
        <f t="shared" si="160"/>
        <v>240.08857500000002</v>
      </c>
      <c r="O1213" s="8">
        <f t="shared" si="161"/>
        <v>189.76735000000002</v>
      </c>
      <c r="P1213" s="8">
        <f t="shared" si="162"/>
        <v>71.795600000000007</v>
      </c>
      <c r="Q1213" s="51"/>
      <c r="R1213" s="8">
        <f t="shared" si="163"/>
        <v>1723.0944000000002</v>
      </c>
      <c r="S1213" s="8">
        <f t="shared" si="164"/>
        <v>535.79550000000006</v>
      </c>
      <c r="T1213" s="8">
        <f t="shared" si="158"/>
        <v>1245.8452499999999</v>
      </c>
    </row>
    <row r="1214" spans="1:20">
      <c r="A1214" s="57">
        <v>15764</v>
      </c>
      <c r="B1214" s="58" t="s">
        <v>3547</v>
      </c>
      <c r="C1214" s="58" t="s">
        <v>3548</v>
      </c>
      <c r="D1214" s="6" t="s">
        <v>3549</v>
      </c>
      <c r="E1214" s="6" t="s">
        <v>3530</v>
      </c>
      <c r="F1214" s="6" t="s">
        <v>30</v>
      </c>
      <c r="G1214" s="6" t="s">
        <v>3550</v>
      </c>
      <c r="H1214" s="56" t="s">
        <v>3551</v>
      </c>
      <c r="I1214" s="6" t="s">
        <v>30</v>
      </c>
      <c r="J1214" s="6" t="s">
        <v>3550</v>
      </c>
      <c r="K1214" s="54">
        <v>1.0892999999999999</v>
      </c>
      <c r="L1214" s="56" t="str">
        <f>H1214</f>
        <v>15764</v>
      </c>
      <c r="M1214" s="55"/>
      <c r="N1214" s="8">
        <f t="shared" si="160"/>
        <v>211.57142099999999</v>
      </c>
      <c r="O1214" s="8">
        <f t="shared" si="161"/>
        <v>167.22761800000001</v>
      </c>
      <c r="P1214" s="8">
        <f t="shared" si="162"/>
        <v>63.267727999999998</v>
      </c>
      <c r="Q1214" s="51"/>
      <c r="R1214" s="8">
        <f t="shared" si="163"/>
        <v>1518.4254719999999</v>
      </c>
      <c r="S1214" s="8">
        <f t="shared" si="164"/>
        <v>483.78714000000002</v>
      </c>
      <c r="T1214" s="8">
        <f t="shared" si="158"/>
        <v>1106.3720699999999</v>
      </c>
    </row>
    <row r="1215" spans="1:20">
      <c r="A1215" s="81">
        <v>99922</v>
      </c>
      <c r="B1215" s="82" t="s">
        <v>3552</v>
      </c>
      <c r="C1215" s="82" t="s">
        <v>3553</v>
      </c>
      <c r="D1215" s="83" t="s">
        <v>191</v>
      </c>
      <c r="E1215" s="83" t="s">
        <v>3530</v>
      </c>
      <c r="F1215" s="83" t="s">
        <v>24</v>
      </c>
      <c r="G1215" s="83" t="s">
        <v>3546</v>
      </c>
      <c r="H1215" s="84" t="s">
        <v>3554</v>
      </c>
      <c r="I1215" s="83" t="s">
        <v>30</v>
      </c>
      <c r="J1215" s="83" t="s">
        <v>3555</v>
      </c>
      <c r="K1215" s="85">
        <v>1.0506</v>
      </c>
      <c r="L1215" s="84" t="s">
        <v>3556</v>
      </c>
      <c r="M1215" s="55"/>
      <c r="N1215" s="86">
        <f t="shared" si="160"/>
        <v>206.27068199999999</v>
      </c>
      <c r="O1215" s="86">
        <f t="shared" si="161"/>
        <v>163.03795600000001</v>
      </c>
      <c r="P1215" s="86">
        <f t="shared" si="162"/>
        <v>61.682575999999997</v>
      </c>
      <c r="Q1215" s="51"/>
      <c r="R1215" s="86">
        <f t="shared" si="163"/>
        <v>1480.3818240000001</v>
      </c>
      <c r="S1215" s="86">
        <f t="shared" si="164"/>
        <v>474.11988000000002</v>
      </c>
      <c r="T1215" s="86">
        <f t="shared" si="158"/>
        <v>1080.4469399999998</v>
      </c>
    </row>
    <row r="1216" spans="1:20">
      <c r="A1216" s="57">
        <v>44140</v>
      </c>
      <c r="B1216" s="58" t="s">
        <v>3557</v>
      </c>
      <c r="C1216" s="58" t="s">
        <v>3558</v>
      </c>
      <c r="D1216" s="6" t="s">
        <v>3559</v>
      </c>
      <c r="E1216" s="6" t="s">
        <v>3530</v>
      </c>
      <c r="F1216" s="6" t="s">
        <v>30</v>
      </c>
      <c r="G1216" s="6" t="s">
        <v>3555</v>
      </c>
      <c r="H1216" s="56" t="s">
        <v>3554</v>
      </c>
      <c r="I1216" s="6" t="s">
        <v>30</v>
      </c>
      <c r="J1216" s="6" t="s">
        <v>3555</v>
      </c>
      <c r="K1216" s="54">
        <v>0.99619999999999997</v>
      </c>
      <c r="L1216" s="56" t="str">
        <f t="shared" ref="L1216:L1224" si="165">H1216</f>
        <v>44140</v>
      </c>
      <c r="M1216" s="55"/>
      <c r="N1216" s="8">
        <f t="shared" si="160"/>
        <v>198.819514</v>
      </c>
      <c r="O1216" s="8">
        <f t="shared" si="161"/>
        <v>157.14861200000001</v>
      </c>
      <c r="P1216" s="8">
        <f t="shared" si="162"/>
        <v>59.454352</v>
      </c>
      <c r="Q1216" s="51"/>
      <c r="R1216" s="8">
        <f t="shared" si="163"/>
        <v>1426.904448</v>
      </c>
      <c r="S1216" s="8">
        <f t="shared" si="164"/>
        <v>460.53075999999999</v>
      </c>
      <c r="T1216" s="8">
        <f t="shared" si="158"/>
        <v>1044.0043799999999</v>
      </c>
    </row>
    <row r="1217" spans="1:20">
      <c r="A1217" s="57">
        <v>44140</v>
      </c>
      <c r="B1217" s="58" t="s">
        <v>3560</v>
      </c>
      <c r="C1217" s="58" t="s">
        <v>3561</v>
      </c>
      <c r="D1217" s="6" t="s">
        <v>3562</v>
      </c>
      <c r="E1217" s="6" t="s">
        <v>3530</v>
      </c>
      <c r="F1217" s="6" t="s">
        <v>30</v>
      </c>
      <c r="G1217" s="6" t="s">
        <v>3555</v>
      </c>
      <c r="H1217" s="56" t="s">
        <v>3554</v>
      </c>
      <c r="I1217" s="6" t="s">
        <v>30</v>
      </c>
      <c r="J1217" s="6" t="s">
        <v>3555</v>
      </c>
      <c r="K1217" s="54">
        <v>0.99619999999999997</v>
      </c>
      <c r="L1217" s="56" t="str">
        <f t="shared" si="165"/>
        <v>44140</v>
      </c>
      <c r="M1217" s="55"/>
      <c r="N1217" s="8">
        <f t="shared" si="160"/>
        <v>198.819514</v>
      </c>
      <c r="O1217" s="8">
        <f t="shared" si="161"/>
        <v>157.14861200000001</v>
      </c>
      <c r="P1217" s="8">
        <f t="shared" si="162"/>
        <v>59.454352</v>
      </c>
      <c r="Q1217" s="51"/>
      <c r="R1217" s="8">
        <f t="shared" si="163"/>
        <v>1426.904448</v>
      </c>
      <c r="S1217" s="8">
        <f t="shared" si="164"/>
        <v>460.53075999999999</v>
      </c>
      <c r="T1217" s="8">
        <f t="shared" si="158"/>
        <v>1044.0043799999999</v>
      </c>
    </row>
    <row r="1218" spans="1:20">
      <c r="A1218" s="57">
        <v>15764</v>
      </c>
      <c r="B1218" s="58" t="s">
        <v>3563</v>
      </c>
      <c r="C1218" s="58" t="s">
        <v>3564</v>
      </c>
      <c r="D1218" s="6" t="s">
        <v>1057</v>
      </c>
      <c r="E1218" s="6" t="s">
        <v>3530</v>
      </c>
      <c r="F1218" s="6" t="s">
        <v>30</v>
      </c>
      <c r="G1218" s="6" t="s">
        <v>3550</v>
      </c>
      <c r="H1218" s="56" t="s">
        <v>3551</v>
      </c>
      <c r="I1218" s="6" t="s">
        <v>30</v>
      </c>
      <c r="J1218" s="6" t="s">
        <v>3550</v>
      </c>
      <c r="K1218" s="54">
        <v>1.0892999999999999</v>
      </c>
      <c r="L1218" s="56" t="str">
        <f t="shared" si="165"/>
        <v>15764</v>
      </c>
      <c r="M1218" s="55"/>
      <c r="N1218" s="8">
        <f t="shared" si="160"/>
        <v>211.57142099999999</v>
      </c>
      <c r="O1218" s="8">
        <f t="shared" si="161"/>
        <v>167.22761800000001</v>
      </c>
      <c r="P1218" s="8">
        <f t="shared" si="162"/>
        <v>63.267727999999998</v>
      </c>
      <c r="Q1218" s="51"/>
      <c r="R1218" s="8">
        <f t="shared" si="163"/>
        <v>1518.4254719999999</v>
      </c>
      <c r="S1218" s="8">
        <f t="shared" si="164"/>
        <v>483.78714000000002</v>
      </c>
      <c r="T1218" s="8">
        <f t="shared" si="158"/>
        <v>1106.3720699999999</v>
      </c>
    </row>
    <row r="1219" spans="1:20">
      <c r="A1219" s="57">
        <v>99922</v>
      </c>
      <c r="B1219" s="58" t="s">
        <v>3565</v>
      </c>
      <c r="C1219" s="58" t="s">
        <v>3566</v>
      </c>
      <c r="D1219" s="6" t="s">
        <v>3567</v>
      </c>
      <c r="E1219" s="6" t="s">
        <v>3530</v>
      </c>
      <c r="F1219" s="6" t="s">
        <v>24</v>
      </c>
      <c r="G1219" s="6" t="s">
        <v>3546</v>
      </c>
      <c r="H1219" s="56">
        <v>99922</v>
      </c>
      <c r="I1219" s="6" t="s">
        <v>24</v>
      </c>
      <c r="J1219" s="6" t="s">
        <v>3546</v>
      </c>
      <c r="K1219" s="54">
        <v>1.2975000000000001</v>
      </c>
      <c r="L1219" s="56">
        <f t="shared" si="165"/>
        <v>99922</v>
      </c>
      <c r="M1219" s="55"/>
      <c r="N1219" s="8">
        <f t="shared" si="160"/>
        <v>240.08857500000002</v>
      </c>
      <c r="O1219" s="8">
        <f t="shared" si="161"/>
        <v>189.76735000000002</v>
      </c>
      <c r="P1219" s="8">
        <f t="shared" si="162"/>
        <v>71.795600000000007</v>
      </c>
      <c r="Q1219" s="51"/>
      <c r="R1219" s="8">
        <f t="shared" si="163"/>
        <v>1723.0944000000002</v>
      </c>
      <c r="S1219" s="8">
        <f t="shared" si="164"/>
        <v>535.79550000000006</v>
      </c>
      <c r="T1219" s="8">
        <f t="shared" si="158"/>
        <v>1245.8452499999999</v>
      </c>
    </row>
    <row r="1220" spans="1:20">
      <c r="A1220" s="57">
        <v>14454</v>
      </c>
      <c r="B1220" s="58" t="s">
        <v>3568</v>
      </c>
      <c r="C1220" s="58" t="s">
        <v>3569</v>
      </c>
      <c r="D1220" s="6" t="s">
        <v>3570</v>
      </c>
      <c r="E1220" s="6" t="s">
        <v>3530</v>
      </c>
      <c r="F1220" s="6" t="s">
        <v>30</v>
      </c>
      <c r="G1220" s="6" t="s">
        <v>3571</v>
      </c>
      <c r="H1220" s="56" t="s">
        <v>3572</v>
      </c>
      <c r="I1220" s="6" t="s">
        <v>30</v>
      </c>
      <c r="J1220" s="6" t="s">
        <v>3571</v>
      </c>
      <c r="K1220" s="54">
        <v>1.2239</v>
      </c>
      <c r="L1220" s="56" t="str">
        <f t="shared" si="165"/>
        <v>14454</v>
      </c>
      <c r="M1220" s="55"/>
      <c r="N1220" s="8">
        <f t="shared" si="160"/>
        <v>230.00758300000001</v>
      </c>
      <c r="O1220" s="8">
        <f t="shared" si="161"/>
        <v>181.79941400000001</v>
      </c>
      <c r="P1220" s="8">
        <f t="shared" si="162"/>
        <v>68.780944000000005</v>
      </c>
      <c r="Q1220" s="51"/>
      <c r="R1220" s="8">
        <f t="shared" si="163"/>
        <v>1650.7426560000001</v>
      </c>
      <c r="S1220" s="8">
        <f t="shared" si="164"/>
        <v>517.41021999999998</v>
      </c>
      <c r="T1220" s="8">
        <f t="shared" si="158"/>
        <v>1196.54061</v>
      </c>
    </row>
    <row r="1221" spans="1:20">
      <c r="A1221" s="57">
        <v>14454</v>
      </c>
      <c r="B1221" s="58" t="s">
        <v>3573</v>
      </c>
      <c r="C1221" s="58" t="s">
        <v>3574</v>
      </c>
      <c r="D1221" s="6" t="s">
        <v>2007</v>
      </c>
      <c r="E1221" s="6" t="s">
        <v>3530</v>
      </c>
      <c r="F1221" s="6" t="s">
        <v>30</v>
      </c>
      <c r="G1221" s="6" t="s">
        <v>3571</v>
      </c>
      <c r="H1221" s="56" t="s">
        <v>3572</v>
      </c>
      <c r="I1221" s="6" t="s">
        <v>30</v>
      </c>
      <c r="J1221" s="6" t="s">
        <v>3571</v>
      </c>
      <c r="K1221" s="54">
        <v>1.2239</v>
      </c>
      <c r="L1221" s="56" t="str">
        <f t="shared" si="165"/>
        <v>14454</v>
      </c>
      <c r="M1221" s="55"/>
      <c r="N1221" s="8">
        <f t="shared" si="160"/>
        <v>230.00758300000001</v>
      </c>
      <c r="O1221" s="8">
        <f t="shared" si="161"/>
        <v>181.79941400000001</v>
      </c>
      <c r="P1221" s="8">
        <f t="shared" si="162"/>
        <v>68.780944000000005</v>
      </c>
      <c r="Q1221" s="51"/>
      <c r="R1221" s="8">
        <f t="shared" si="163"/>
        <v>1650.7426560000001</v>
      </c>
      <c r="S1221" s="8">
        <f t="shared" si="164"/>
        <v>517.41021999999998</v>
      </c>
      <c r="T1221" s="8">
        <f t="shared" si="158"/>
        <v>1196.54061</v>
      </c>
    </row>
    <row r="1222" spans="1:20">
      <c r="A1222" s="57">
        <v>99922</v>
      </c>
      <c r="B1222" s="58" t="s">
        <v>3575</v>
      </c>
      <c r="C1222" s="58" t="s">
        <v>3576</v>
      </c>
      <c r="D1222" s="6" t="s">
        <v>1785</v>
      </c>
      <c r="E1222" s="6" t="s">
        <v>3530</v>
      </c>
      <c r="F1222" s="6" t="s">
        <v>24</v>
      </c>
      <c r="G1222" s="6" t="s">
        <v>3546</v>
      </c>
      <c r="H1222" s="56">
        <v>99922</v>
      </c>
      <c r="I1222" s="6" t="s">
        <v>24</v>
      </c>
      <c r="J1222" s="6" t="s">
        <v>3546</v>
      </c>
      <c r="K1222" s="54">
        <v>1.2975000000000001</v>
      </c>
      <c r="L1222" s="56">
        <f t="shared" si="165"/>
        <v>99922</v>
      </c>
      <c r="M1222" s="55"/>
      <c r="N1222" s="8">
        <f t="shared" si="160"/>
        <v>240.08857500000002</v>
      </c>
      <c r="O1222" s="8">
        <f t="shared" si="161"/>
        <v>189.76735000000002</v>
      </c>
      <c r="P1222" s="8">
        <f t="shared" si="162"/>
        <v>71.795600000000007</v>
      </c>
      <c r="Q1222" s="51"/>
      <c r="R1222" s="8">
        <f t="shared" si="163"/>
        <v>1723.0944000000002</v>
      </c>
      <c r="S1222" s="8">
        <f t="shared" si="164"/>
        <v>535.79550000000006</v>
      </c>
      <c r="T1222" s="8">
        <f t="shared" si="158"/>
        <v>1245.8452499999999</v>
      </c>
    </row>
    <row r="1223" spans="1:20">
      <c r="A1223" s="57">
        <v>14454</v>
      </c>
      <c r="B1223" s="58" t="s">
        <v>3577</v>
      </c>
      <c r="C1223" s="58" t="s">
        <v>3578</v>
      </c>
      <c r="D1223" s="6" t="s">
        <v>3579</v>
      </c>
      <c r="E1223" s="6" t="s">
        <v>3530</v>
      </c>
      <c r="F1223" s="6" t="s">
        <v>30</v>
      </c>
      <c r="G1223" s="6" t="s">
        <v>3571</v>
      </c>
      <c r="H1223" s="56" t="s">
        <v>3572</v>
      </c>
      <c r="I1223" s="6" t="s">
        <v>30</v>
      </c>
      <c r="J1223" s="6" t="s">
        <v>3571</v>
      </c>
      <c r="K1223" s="54">
        <v>1.2239</v>
      </c>
      <c r="L1223" s="56" t="str">
        <f t="shared" si="165"/>
        <v>14454</v>
      </c>
      <c r="M1223" s="55"/>
      <c r="N1223" s="8">
        <f t="shared" si="160"/>
        <v>230.00758300000001</v>
      </c>
      <c r="O1223" s="8">
        <f t="shared" si="161"/>
        <v>181.79941400000001</v>
      </c>
      <c r="P1223" s="8">
        <f t="shared" si="162"/>
        <v>68.780944000000005</v>
      </c>
      <c r="Q1223" s="51"/>
      <c r="R1223" s="8">
        <f t="shared" si="163"/>
        <v>1650.7426560000001</v>
      </c>
      <c r="S1223" s="8">
        <f t="shared" si="164"/>
        <v>517.41021999999998</v>
      </c>
      <c r="T1223" s="8">
        <f t="shared" si="158"/>
        <v>1196.54061</v>
      </c>
    </row>
    <row r="1224" spans="1:20">
      <c r="A1224" s="57">
        <v>49340</v>
      </c>
      <c r="B1224" s="58" t="s">
        <v>3580</v>
      </c>
      <c r="C1224" s="58" t="s">
        <v>3581</v>
      </c>
      <c r="D1224" s="6" t="s">
        <v>3582</v>
      </c>
      <c r="E1224" s="6" t="s">
        <v>3530</v>
      </c>
      <c r="F1224" s="6" t="s">
        <v>30</v>
      </c>
      <c r="G1224" s="6" t="s">
        <v>1074</v>
      </c>
      <c r="H1224" s="56" t="s">
        <v>1075</v>
      </c>
      <c r="I1224" s="6" t="s">
        <v>30</v>
      </c>
      <c r="J1224" s="6" t="s">
        <v>1074</v>
      </c>
      <c r="K1224" s="54">
        <v>1.127</v>
      </c>
      <c r="L1224" s="56" t="str">
        <f t="shared" si="165"/>
        <v>49340</v>
      </c>
      <c r="M1224" s="55"/>
      <c r="N1224" s="8">
        <f t="shared" si="160"/>
        <v>216.73519000000002</v>
      </c>
      <c r="O1224" s="8">
        <f t="shared" si="161"/>
        <v>171.30902</v>
      </c>
      <c r="P1224" s="8">
        <f t="shared" si="162"/>
        <v>64.811920000000001</v>
      </c>
      <c r="Q1224" s="51"/>
      <c r="R1224" s="8">
        <f t="shared" si="163"/>
        <v>1555.4860800000001</v>
      </c>
      <c r="S1224" s="8">
        <f t="shared" si="164"/>
        <v>493.20460000000003</v>
      </c>
      <c r="T1224" s="8">
        <f t="shared" si="158"/>
        <v>1131.6273000000001</v>
      </c>
    </row>
    <row r="1225" spans="1:20">
      <c r="A1225" s="61"/>
      <c r="B1225" s="62"/>
      <c r="C1225" s="62"/>
      <c r="D1225" s="63"/>
      <c r="E1225" s="63"/>
      <c r="F1225" s="63"/>
      <c r="G1225" s="63"/>
      <c r="H1225" s="64"/>
      <c r="I1225" s="63"/>
      <c r="J1225" s="63"/>
      <c r="K1225" s="65"/>
      <c r="L1225" s="64"/>
      <c r="M1225" s="55"/>
      <c r="N1225" s="66"/>
      <c r="O1225" s="66"/>
      <c r="P1225" s="66"/>
      <c r="Q1225" s="51"/>
      <c r="R1225" s="66"/>
      <c r="S1225" s="66"/>
      <c r="T1225" s="66"/>
    </row>
    <row r="1226" spans="1:20">
      <c r="A1226" s="57">
        <v>19060</v>
      </c>
      <c r="B1226" s="58" t="s">
        <v>3583</v>
      </c>
      <c r="C1226" s="58" t="s">
        <v>3584</v>
      </c>
      <c r="D1226" s="6" t="s">
        <v>3585</v>
      </c>
      <c r="E1226" s="60" t="s">
        <v>3586</v>
      </c>
      <c r="F1226" s="6" t="s">
        <v>30</v>
      </c>
      <c r="G1226" s="6" t="s">
        <v>3587</v>
      </c>
      <c r="H1226" s="56" t="s">
        <v>3361</v>
      </c>
      <c r="I1226" s="6" t="s">
        <v>30</v>
      </c>
      <c r="J1226" s="6" t="s">
        <v>3587</v>
      </c>
      <c r="K1226" s="54">
        <v>0.90329999999999999</v>
      </c>
      <c r="L1226" s="56" t="str">
        <f t="shared" ref="L1226:L1248" si="166">H1226</f>
        <v>19060</v>
      </c>
      <c r="M1226" s="55"/>
      <c r="N1226" s="8">
        <f t="shared" si="160"/>
        <v>186.095001</v>
      </c>
      <c r="O1226" s="8">
        <f t="shared" si="161"/>
        <v>147.09125799999998</v>
      </c>
      <c r="P1226" s="8">
        <f t="shared" si="162"/>
        <v>55.649167999999996</v>
      </c>
      <c r="Q1226" s="51"/>
      <c r="R1226" s="8">
        <f t="shared" si="163"/>
        <v>1335.5800319999998</v>
      </c>
      <c r="S1226" s="8">
        <f t="shared" si="164"/>
        <v>437.32434000000001</v>
      </c>
      <c r="T1226" s="8">
        <f t="shared" ref="T1226:T1288" si="167">(K1226*669.9)+376.65</f>
        <v>981.77067</v>
      </c>
    </row>
    <row r="1227" spans="1:20">
      <c r="A1227" s="57">
        <v>12580</v>
      </c>
      <c r="B1227" s="58" t="s">
        <v>3588</v>
      </c>
      <c r="C1227" s="58" t="s">
        <v>3589</v>
      </c>
      <c r="D1227" s="6" t="s">
        <v>3590</v>
      </c>
      <c r="E1227" s="6" t="s">
        <v>3586</v>
      </c>
      <c r="F1227" s="6" t="s">
        <v>30</v>
      </c>
      <c r="G1227" s="6" t="s">
        <v>3591</v>
      </c>
      <c r="H1227" s="56" t="s">
        <v>3592</v>
      </c>
      <c r="I1227" s="6" t="s">
        <v>30</v>
      </c>
      <c r="J1227" s="6" t="s">
        <v>3591</v>
      </c>
      <c r="K1227" s="54">
        <v>0.95540000000000003</v>
      </c>
      <c r="L1227" s="56" t="str">
        <f t="shared" si="166"/>
        <v>12580</v>
      </c>
      <c r="M1227" s="55"/>
      <c r="N1227" s="8">
        <f t="shared" si="160"/>
        <v>193.23113800000002</v>
      </c>
      <c r="O1227" s="8">
        <f t="shared" si="161"/>
        <v>152.731604</v>
      </c>
      <c r="P1227" s="8">
        <f t="shared" si="162"/>
        <v>57.783183999999999</v>
      </c>
      <c r="Q1227" s="51"/>
      <c r="R1227" s="8">
        <f t="shared" si="163"/>
        <v>1386.7964159999999</v>
      </c>
      <c r="S1227" s="8">
        <f t="shared" si="164"/>
        <v>450.33892000000003</v>
      </c>
      <c r="T1227" s="8">
        <f t="shared" si="167"/>
        <v>1016.67246</v>
      </c>
    </row>
    <row r="1228" spans="1:20">
      <c r="A1228" s="57">
        <v>12580</v>
      </c>
      <c r="B1228" s="58" t="s">
        <v>3593</v>
      </c>
      <c r="C1228" s="58" t="s">
        <v>3594</v>
      </c>
      <c r="D1228" s="6" t="s">
        <v>3595</v>
      </c>
      <c r="E1228" s="6" t="s">
        <v>3586</v>
      </c>
      <c r="F1228" s="6" t="s">
        <v>30</v>
      </c>
      <c r="G1228" s="6" t="s">
        <v>3591</v>
      </c>
      <c r="H1228" s="56" t="s">
        <v>3592</v>
      </c>
      <c r="I1228" s="6" t="s">
        <v>30</v>
      </c>
      <c r="J1228" s="6" t="s">
        <v>3591</v>
      </c>
      <c r="K1228" s="54">
        <v>0.95540000000000003</v>
      </c>
      <c r="L1228" s="56" t="str">
        <f t="shared" si="166"/>
        <v>12580</v>
      </c>
      <c r="M1228" s="55"/>
      <c r="N1228" s="8">
        <f t="shared" si="160"/>
        <v>193.23113800000002</v>
      </c>
      <c r="O1228" s="8">
        <f t="shared" si="161"/>
        <v>152.731604</v>
      </c>
      <c r="P1228" s="8">
        <f t="shared" si="162"/>
        <v>57.783183999999999</v>
      </c>
      <c r="Q1228" s="51"/>
      <c r="R1228" s="8">
        <f t="shared" si="163"/>
        <v>1386.7964159999999</v>
      </c>
      <c r="S1228" s="8">
        <f t="shared" si="164"/>
        <v>450.33892000000003</v>
      </c>
      <c r="T1228" s="8">
        <f t="shared" si="167"/>
        <v>1016.67246</v>
      </c>
    </row>
    <row r="1229" spans="1:20">
      <c r="A1229" s="57">
        <v>12580</v>
      </c>
      <c r="B1229" s="58" t="s">
        <v>3596</v>
      </c>
      <c r="C1229" s="58" t="s">
        <v>3597</v>
      </c>
      <c r="D1229" s="6" t="s">
        <v>3598</v>
      </c>
      <c r="E1229" s="6" t="s">
        <v>3586</v>
      </c>
      <c r="F1229" s="6" t="s">
        <v>30</v>
      </c>
      <c r="G1229" s="6" t="s">
        <v>3591</v>
      </c>
      <c r="H1229" s="56" t="s">
        <v>3592</v>
      </c>
      <c r="I1229" s="6" t="s">
        <v>30</v>
      </c>
      <c r="J1229" s="6" t="s">
        <v>3591</v>
      </c>
      <c r="K1229" s="54">
        <v>0.95540000000000003</v>
      </c>
      <c r="L1229" s="56" t="str">
        <f t="shared" si="166"/>
        <v>12580</v>
      </c>
      <c r="M1229" s="55"/>
      <c r="N1229" s="8">
        <f t="shared" si="160"/>
        <v>193.23113800000002</v>
      </c>
      <c r="O1229" s="8">
        <f t="shared" si="161"/>
        <v>152.731604</v>
      </c>
      <c r="P1229" s="8">
        <f t="shared" si="162"/>
        <v>57.783183999999999</v>
      </c>
      <c r="Q1229" s="51"/>
      <c r="R1229" s="8">
        <f t="shared" si="163"/>
        <v>1386.7964159999999</v>
      </c>
      <c r="S1229" s="8">
        <f t="shared" si="164"/>
        <v>450.33892000000003</v>
      </c>
      <c r="T1229" s="8">
        <f t="shared" si="167"/>
        <v>1016.67246</v>
      </c>
    </row>
    <row r="1230" spans="1:20">
      <c r="A1230" s="57">
        <v>47894</v>
      </c>
      <c r="B1230" s="58" t="s">
        <v>3599</v>
      </c>
      <c r="C1230" s="58" t="s">
        <v>3600</v>
      </c>
      <c r="D1230" s="6" t="s">
        <v>3601</v>
      </c>
      <c r="E1230" s="6" t="s">
        <v>3586</v>
      </c>
      <c r="F1230" s="6" t="s">
        <v>30</v>
      </c>
      <c r="G1230" s="6" t="s">
        <v>1080</v>
      </c>
      <c r="H1230" s="56" t="s">
        <v>1081</v>
      </c>
      <c r="I1230" s="6" t="s">
        <v>30</v>
      </c>
      <c r="J1230" s="6" t="s">
        <v>1080</v>
      </c>
      <c r="K1230" s="54">
        <v>1.0175000000000001</v>
      </c>
      <c r="L1230" s="56" t="str">
        <f t="shared" si="166"/>
        <v>47894</v>
      </c>
      <c r="M1230" s="55"/>
      <c r="N1230" s="8">
        <f t="shared" si="160"/>
        <v>201.736975</v>
      </c>
      <c r="O1230" s="8">
        <f t="shared" si="161"/>
        <v>159.45455000000001</v>
      </c>
      <c r="P1230" s="8">
        <f t="shared" si="162"/>
        <v>60.326800000000006</v>
      </c>
      <c r="Q1230" s="51"/>
      <c r="R1230" s="8">
        <f t="shared" si="163"/>
        <v>1447.8432000000003</v>
      </c>
      <c r="S1230" s="8">
        <f t="shared" si="164"/>
        <v>465.85150000000004</v>
      </c>
      <c r="T1230" s="8">
        <f t="shared" si="167"/>
        <v>1058.27325</v>
      </c>
    </row>
    <row r="1231" spans="1:20">
      <c r="A1231" s="57">
        <v>99921</v>
      </c>
      <c r="B1231" s="58" t="s">
        <v>3602</v>
      </c>
      <c r="C1231" s="58" t="s">
        <v>3603</v>
      </c>
      <c r="D1231" s="6" t="s">
        <v>3604</v>
      </c>
      <c r="E1231" s="6" t="s">
        <v>3586</v>
      </c>
      <c r="F1231" s="6" t="s">
        <v>24</v>
      </c>
      <c r="G1231" s="6" t="s">
        <v>3605</v>
      </c>
      <c r="H1231" s="56">
        <v>99921</v>
      </c>
      <c r="I1231" s="6" t="s">
        <v>24</v>
      </c>
      <c r="J1231" s="6" t="s">
        <v>3605</v>
      </c>
      <c r="K1231" s="54">
        <v>0.86570000000000003</v>
      </c>
      <c r="L1231" s="56">
        <f t="shared" si="166"/>
        <v>99921</v>
      </c>
      <c r="M1231" s="55"/>
      <c r="N1231" s="8">
        <f t="shared" si="160"/>
        <v>180.944929</v>
      </c>
      <c r="O1231" s="8">
        <f t="shared" si="161"/>
        <v>143.02068200000002</v>
      </c>
      <c r="P1231" s="8">
        <f t="shared" si="162"/>
        <v>54.109071999999998</v>
      </c>
      <c r="Q1231" s="51"/>
      <c r="R1231" s="8">
        <f t="shared" si="163"/>
        <v>1298.6177279999999</v>
      </c>
      <c r="S1231" s="8">
        <f t="shared" si="164"/>
        <v>427.93186000000003</v>
      </c>
      <c r="T1231" s="8">
        <f t="shared" si="167"/>
        <v>956.58242999999993</v>
      </c>
    </row>
    <row r="1232" spans="1:20">
      <c r="A1232" s="57">
        <v>12580</v>
      </c>
      <c r="B1232" s="58" t="s">
        <v>3159</v>
      </c>
      <c r="C1232" s="58" t="s">
        <v>3606</v>
      </c>
      <c r="D1232" s="6" t="s">
        <v>342</v>
      </c>
      <c r="E1232" s="6" t="s">
        <v>3586</v>
      </c>
      <c r="F1232" s="6" t="s">
        <v>30</v>
      </c>
      <c r="G1232" s="6" t="s">
        <v>3591</v>
      </c>
      <c r="H1232" s="56" t="s">
        <v>3592</v>
      </c>
      <c r="I1232" s="6" t="s">
        <v>30</v>
      </c>
      <c r="J1232" s="6" t="s">
        <v>3591</v>
      </c>
      <c r="K1232" s="54">
        <v>0.95540000000000003</v>
      </c>
      <c r="L1232" s="56" t="str">
        <f t="shared" si="166"/>
        <v>12580</v>
      </c>
      <c r="M1232" s="55"/>
      <c r="N1232" s="8">
        <f t="shared" si="160"/>
        <v>193.23113800000002</v>
      </c>
      <c r="O1232" s="8">
        <f t="shared" si="161"/>
        <v>152.731604</v>
      </c>
      <c r="P1232" s="8">
        <f t="shared" si="162"/>
        <v>57.783183999999999</v>
      </c>
      <c r="Q1232" s="51"/>
      <c r="R1232" s="8">
        <f t="shared" si="163"/>
        <v>1386.7964159999999</v>
      </c>
      <c r="S1232" s="8">
        <f t="shared" si="164"/>
        <v>450.33892000000003</v>
      </c>
      <c r="T1232" s="8">
        <f t="shared" si="167"/>
        <v>1016.67246</v>
      </c>
    </row>
    <row r="1233" spans="1:20">
      <c r="A1233" s="57">
        <v>48864</v>
      </c>
      <c r="B1233" s="58" t="s">
        <v>3607</v>
      </c>
      <c r="C1233" s="58" t="s">
        <v>3608</v>
      </c>
      <c r="D1233" s="6" t="s">
        <v>3609</v>
      </c>
      <c r="E1233" s="6" t="s">
        <v>3586</v>
      </c>
      <c r="F1233" s="6" t="s">
        <v>30</v>
      </c>
      <c r="G1233" s="6" t="s">
        <v>1091</v>
      </c>
      <c r="H1233" s="56" t="s">
        <v>1092</v>
      </c>
      <c r="I1233" s="6" t="s">
        <v>30</v>
      </c>
      <c r="J1233" s="6" t="s">
        <v>1091</v>
      </c>
      <c r="K1233" s="54">
        <v>1.0971</v>
      </c>
      <c r="L1233" s="56" t="str">
        <f t="shared" si="166"/>
        <v>48864</v>
      </c>
      <c r="M1233" s="55"/>
      <c r="N1233" s="8">
        <f t="shared" si="160"/>
        <v>212.63978700000001</v>
      </c>
      <c r="O1233" s="8">
        <f t="shared" si="161"/>
        <v>168.072046</v>
      </c>
      <c r="P1233" s="8">
        <f t="shared" si="162"/>
        <v>63.587215999999998</v>
      </c>
      <c r="Q1233" s="51"/>
      <c r="R1233" s="8">
        <f t="shared" si="163"/>
        <v>1526.0931839999998</v>
      </c>
      <c r="S1233" s="8">
        <f t="shared" si="164"/>
        <v>485.73558000000003</v>
      </c>
      <c r="T1233" s="8">
        <f t="shared" si="167"/>
        <v>1111.5972899999999</v>
      </c>
    </row>
    <row r="1234" spans="1:20">
      <c r="A1234" s="57">
        <v>47894</v>
      </c>
      <c r="B1234" s="58" t="s">
        <v>3610</v>
      </c>
      <c r="C1234" s="58" t="s">
        <v>3611</v>
      </c>
      <c r="D1234" s="6" t="s">
        <v>3612</v>
      </c>
      <c r="E1234" s="6" t="s">
        <v>3586</v>
      </c>
      <c r="F1234" s="6" t="s">
        <v>30</v>
      </c>
      <c r="G1234" s="6" t="s">
        <v>1080</v>
      </c>
      <c r="H1234" s="56" t="s">
        <v>1081</v>
      </c>
      <c r="I1234" s="6" t="s">
        <v>30</v>
      </c>
      <c r="J1234" s="6" t="s">
        <v>1080</v>
      </c>
      <c r="K1234" s="54">
        <v>1.0175000000000001</v>
      </c>
      <c r="L1234" s="56" t="str">
        <f t="shared" si="166"/>
        <v>47894</v>
      </c>
      <c r="M1234" s="55"/>
      <c r="N1234" s="8">
        <f t="shared" si="160"/>
        <v>201.736975</v>
      </c>
      <c r="O1234" s="8">
        <f t="shared" si="161"/>
        <v>159.45455000000001</v>
      </c>
      <c r="P1234" s="8">
        <f t="shared" si="162"/>
        <v>60.326800000000006</v>
      </c>
      <c r="Q1234" s="51"/>
      <c r="R1234" s="8">
        <f t="shared" si="163"/>
        <v>1447.8432000000003</v>
      </c>
      <c r="S1234" s="8">
        <f t="shared" si="164"/>
        <v>465.85150000000004</v>
      </c>
      <c r="T1234" s="8">
        <f t="shared" si="167"/>
        <v>1058.27325</v>
      </c>
    </row>
    <row r="1235" spans="1:20">
      <c r="A1235" s="57">
        <v>99921</v>
      </c>
      <c r="B1235" s="58" t="s">
        <v>3613</v>
      </c>
      <c r="C1235" s="58" t="s">
        <v>3614</v>
      </c>
      <c r="D1235" s="6" t="s">
        <v>3615</v>
      </c>
      <c r="E1235" s="6" t="s">
        <v>3586</v>
      </c>
      <c r="F1235" s="6" t="s">
        <v>24</v>
      </c>
      <c r="G1235" s="6" t="s">
        <v>3605</v>
      </c>
      <c r="H1235" s="56">
        <v>99921</v>
      </c>
      <c r="I1235" s="6" t="s">
        <v>24</v>
      </c>
      <c r="J1235" s="6" t="s">
        <v>3605</v>
      </c>
      <c r="K1235" s="54">
        <v>0.86570000000000003</v>
      </c>
      <c r="L1235" s="56">
        <f t="shared" si="166"/>
        <v>99921</v>
      </c>
      <c r="M1235" s="55"/>
      <c r="N1235" s="8">
        <f t="shared" si="160"/>
        <v>180.944929</v>
      </c>
      <c r="O1235" s="8">
        <f t="shared" si="161"/>
        <v>143.02068200000002</v>
      </c>
      <c r="P1235" s="8">
        <f t="shared" si="162"/>
        <v>54.109071999999998</v>
      </c>
      <c r="Q1235" s="51"/>
      <c r="R1235" s="8">
        <f t="shared" si="163"/>
        <v>1298.6177279999999</v>
      </c>
      <c r="S1235" s="8">
        <f t="shared" si="164"/>
        <v>427.93186000000003</v>
      </c>
      <c r="T1235" s="8">
        <f t="shared" si="167"/>
        <v>956.58242999999993</v>
      </c>
    </row>
    <row r="1236" spans="1:20">
      <c r="A1236" s="57">
        <v>43524</v>
      </c>
      <c r="B1236" s="58" t="s">
        <v>3616</v>
      </c>
      <c r="C1236" s="58" t="s">
        <v>3617</v>
      </c>
      <c r="D1236" s="6" t="s">
        <v>3618</v>
      </c>
      <c r="E1236" s="6" t="s">
        <v>3586</v>
      </c>
      <c r="F1236" s="6" t="s">
        <v>30</v>
      </c>
      <c r="G1236" s="6" t="s">
        <v>3619</v>
      </c>
      <c r="H1236" s="56" t="s">
        <v>3620</v>
      </c>
      <c r="I1236" s="6" t="s">
        <v>30</v>
      </c>
      <c r="J1236" s="6" t="s">
        <v>3621</v>
      </c>
      <c r="K1236" s="54">
        <v>0.9869</v>
      </c>
      <c r="L1236" s="56" t="str">
        <f t="shared" si="166"/>
        <v>23224</v>
      </c>
      <c r="M1236" s="55"/>
      <c r="N1236" s="8">
        <f t="shared" si="160"/>
        <v>197.545693</v>
      </c>
      <c r="O1236" s="8">
        <f t="shared" si="161"/>
        <v>156.141794</v>
      </c>
      <c r="P1236" s="8">
        <f t="shared" si="162"/>
        <v>59.073424000000003</v>
      </c>
      <c r="Q1236" s="51"/>
      <c r="R1236" s="8">
        <f t="shared" si="163"/>
        <v>1417.7621760000002</v>
      </c>
      <c r="S1236" s="8">
        <f t="shared" si="164"/>
        <v>458.20762000000002</v>
      </c>
      <c r="T1236" s="8">
        <f t="shared" si="167"/>
        <v>1037.7743099999998</v>
      </c>
    </row>
    <row r="1237" spans="1:20">
      <c r="A1237" s="57">
        <v>99921</v>
      </c>
      <c r="B1237" s="58" t="s">
        <v>3622</v>
      </c>
      <c r="C1237" s="58" t="s">
        <v>3623</v>
      </c>
      <c r="D1237" s="6" t="s">
        <v>3624</v>
      </c>
      <c r="E1237" s="6" t="s">
        <v>3586</v>
      </c>
      <c r="F1237" s="6" t="s">
        <v>24</v>
      </c>
      <c r="G1237" s="6" t="s">
        <v>3605</v>
      </c>
      <c r="H1237" s="56">
        <v>99921</v>
      </c>
      <c r="I1237" s="6" t="s">
        <v>24</v>
      </c>
      <c r="J1237" s="6" t="s">
        <v>3605</v>
      </c>
      <c r="K1237" s="54">
        <v>0.86570000000000003</v>
      </c>
      <c r="L1237" s="56">
        <f t="shared" si="166"/>
        <v>99921</v>
      </c>
      <c r="M1237" s="55"/>
      <c r="N1237" s="8">
        <f t="shared" si="160"/>
        <v>180.944929</v>
      </c>
      <c r="O1237" s="8">
        <f t="shared" si="161"/>
        <v>143.02068200000002</v>
      </c>
      <c r="P1237" s="8">
        <f t="shared" si="162"/>
        <v>54.109071999999998</v>
      </c>
      <c r="Q1237" s="51"/>
      <c r="R1237" s="8">
        <f t="shared" si="163"/>
        <v>1298.6177279999999</v>
      </c>
      <c r="S1237" s="8">
        <f t="shared" si="164"/>
        <v>427.93186000000003</v>
      </c>
      <c r="T1237" s="8">
        <f t="shared" si="167"/>
        <v>956.58242999999993</v>
      </c>
    </row>
    <row r="1238" spans="1:20">
      <c r="A1238" s="57">
        <v>12580</v>
      </c>
      <c r="B1238" s="58" t="s">
        <v>3625</v>
      </c>
      <c r="C1238" s="58" t="s">
        <v>3626</v>
      </c>
      <c r="D1238" s="6" t="s">
        <v>3627</v>
      </c>
      <c r="E1238" s="6" t="s">
        <v>3586</v>
      </c>
      <c r="F1238" s="6" t="s">
        <v>30</v>
      </c>
      <c r="G1238" s="6" t="s">
        <v>3591</v>
      </c>
      <c r="H1238" s="56" t="s">
        <v>3592</v>
      </c>
      <c r="I1238" s="6" t="s">
        <v>30</v>
      </c>
      <c r="J1238" s="6" t="s">
        <v>3591</v>
      </c>
      <c r="K1238" s="54">
        <v>0.95540000000000003</v>
      </c>
      <c r="L1238" s="56" t="str">
        <f t="shared" si="166"/>
        <v>12580</v>
      </c>
      <c r="M1238" s="55"/>
      <c r="N1238" s="8">
        <f t="shared" si="160"/>
        <v>193.23113800000002</v>
      </c>
      <c r="O1238" s="8">
        <f t="shared" si="161"/>
        <v>152.731604</v>
      </c>
      <c r="P1238" s="8">
        <f t="shared" si="162"/>
        <v>57.783183999999999</v>
      </c>
      <c r="Q1238" s="51"/>
      <c r="R1238" s="8">
        <f t="shared" si="163"/>
        <v>1386.7964159999999</v>
      </c>
      <c r="S1238" s="8">
        <f t="shared" si="164"/>
        <v>450.33892000000003</v>
      </c>
      <c r="T1238" s="8">
        <f t="shared" si="167"/>
        <v>1016.67246</v>
      </c>
    </row>
    <row r="1239" spans="1:20">
      <c r="A1239" s="57">
        <v>12580</v>
      </c>
      <c r="B1239" s="58" t="s">
        <v>3628</v>
      </c>
      <c r="C1239" s="58" t="s">
        <v>3629</v>
      </c>
      <c r="D1239" s="6" t="s">
        <v>419</v>
      </c>
      <c r="E1239" s="6" t="s">
        <v>3586</v>
      </c>
      <c r="F1239" s="6" t="s">
        <v>30</v>
      </c>
      <c r="G1239" s="6" t="s">
        <v>3591</v>
      </c>
      <c r="H1239" s="56" t="s">
        <v>3592</v>
      </c>
      <c r="I1239" s="6" t="s">
        <v>30</v>
      </c>
      <c r="J1239" s="6" t="s">
        <v>3591</v>
      </c>
      <c r="K1239" s="54">
        <v>0.95540000000000003</v>
      </c>
      <c r="L1239" s="56" t="str">
        <f t="shared" si="166"/>
        <v>12580</v>
      </c>
      <c r="M1239" s="55"/>
      <c r="N1239" s="8">
        <f t="shared" si="160"/>
        <v>193.23113800000002</v>
      </c>
      <c r="O1239" s="8">
        <f t="shared" si="161"/>
        <v>152.731604</v>
      </c>
      <c r="P1239" s="8">
        <f t="shared" si="162"/>
        <v>57.783183999999999</v>
      </c>
      <c r="Q1239" s="51"/>
      <c r="R1239" s="8">
        <f t="shared" si="163"/>
        <v>1386.7964159999999</v>
      </c>
      <c r="S1239" s="8">
        <f t="shared" si="164"/>
        <v>450.33892000000003</v>
      </c>
      <c r="T1239" s="8">
        <f t="shared" si="167"/>
        <v>1016.67246</v>
      </c>
    </row>
    <row r="1240" spans="1:20">
      <c r="A1240" s="57">
        <v>99921</v>
      </c>
      <c r="B1240" s="58" t="s">
        <v>2563</v>
      </c>
      <c r="C1240" s="58" t="s">
        <v>3630</v>
      </c>
      <c r="D1240" s="6" t="s">
        <v>1084</v>
      </c>
      <c r="E1240" s="6" t="s">
        <v>3586</v>
      </c>
      <c r="F1240" s="6" t="s">
        <v>24</v>
      </c>
      <c r="G1240" s="6" t="s">
        <v>3605</v>
      </c>
      <c r="H1240" s="56">
        <v>99921</v>
      </c>
      <c r="I1240" s="6" t="s">
        <v>24</v>
      </c>
      <c r="J1240" s="6" t="s">
        <v>3605</v>
      </c>
      <c r="K1240" s="54">
        <v>0.86570000000000003</v>
      </c>
      <c r="L1240" s="56">
        <f t="shared" si="166"/>
        <v>99921</v>
      </c>
      <c r="M1240" s="55"/>
      <c r="N1240" s="8">
        <f t="shared" si="160"/>
        <v>180.944929</v>
      </c>
      <c r="O1240" s="8">
        <f t="shared" si="161"/>
        <v>143.02068200000002</v>
      </c>
      <c r="P1240" s="8">
        <f t="shared" si="162"/>
        <v>54.109071999999998</v>
      </c>
      <c r="Q1240" s="51"/>
      <c r="R1240" s="8">
        <f t="shared" si="163"/>
        <v>1298.6177279999999</v>
      </c>
      <c r="S1240" s="8">
        <f t="shared" si="164"/>
        <v>427.93186000000003</v>
      </c>
      <c r="T1240" s="8">
        <f t="shared" si="167"/>
        <v>956.58242999999993</v>
      </c>
    </row>
    <row r="1241" spans="1:20">
      <c r="A1241" s="57">
        <v>43524</v>
      </c>
      <c r="B1241" s="58" t="s">
        <v>3631</v>
      </c>
      <c r="C1241" s="58" t="s">
        <v>3632</v>
      </c>
      <c r="D1241" s="6" t="s">
        <v>266</v>
      </c>
      <c r="E1241" s="6" t="s">
        <v>3586</v>
      </c>
      <c r="F1241" s="6" t="s">
        <v>30</v>
      </c>
      <c r="G1241" s="6" t="s">
        <v>3619</v>
      </c>
      <c r="H1241" s="56" t="s">
        <v>3620</v>
      </c>
      <c r="I1241" s="6" t="s">
        <v>30</v>
      </c>
      <c r="J1241" s="6" t="s">
        <v>3621</v>
      </c>
      <c r="K1241" s="54">
        <v>0.9869</v>
      </c>
      <c r="L1241" s="56" t="str">
        <f t="shared" si="166"/>
        <v>23224</v>
      </c>
      <c r="M1241" s="55"/>
      <c r="N1241" s="8">
        <f t="shared" si="160"/>
        <v>197.545693</v>
      </c>
      <c r="O1241" s="8">
        <f t="shared" si="161"/>
        <v>156.141794</v>
      </c>
      <c r="P1241" s="8">
        <f t="shared" si="162"/>
        <v>59.073424000000003</v>
      </c>
      <c r="Q1241" s="51"/>
      <c r="R1241" s="8">
        <f t="shared" si="163"/>
        <v>1417.7621760000002</v>
      </c>
      <c r="S1241" s="8">
        <f t="shared" si="164"/>
        <v>458.20762000000002</v>
      </c>
      <c r="T1241" s="8">
        <f t="shared" si="167"/>
        <v>1037.7743099999998</v>
      </c>
    </row>
    <row r="1242" spans="1:20">
      <c r="A1242" s="57">
        <v>12580</v>
      </c>
      <c r="B1242" s="58" t="s">
        <v>3633</v>
      </c>
      <c r="C1242" s="58" t="s">
        <v>3634</v>
      </c>
      <c r="D1242" s="6" t="s">
        <v>3635</v>
      </c>
      <c r="E1242" s="6" t="s">
        <v>3586</v>
      </c>
      <c r="F1242" s="6" t="s">
        <v>30</v>
      </c>
      <c r="G1242" s="6" t="s">
        <v>3591</v>
      </c>
      <c r="H1242" s="56" t="s">
        <v>3592</v>
      </c>
      <c r="I1242" s="6" t="s">
        <v>30</v>
      </c>
      <c r="J1242" s="6" t="s">
        <v>3591</v>
      </c>
      <c r="K1242" s="54">
        <v>0.95540000000000003</v>
      </c>
      <c r="L1242" s="56" t="str">
        <f t="shared" si="166"/>
        <v>12580</v>
      </c>
      <c r="M1242" s="55"/>
      <c r="N1242" s="8">
        <f t="shared" si="160"/>
        <v>193.23113800000002</v>
      </c>
      <c r="O1242" s="8">
        <f t="shared" si="161"/>
        <v>152.731604</v>
      </c>
      <c r="P1242" s="8">
        <f t="shared" si="162"/>
        <v>57.783183999999999</v>
      </c>
      <c r="Q1242" s="51"/>
      <c r="R1242" s="8">
        <f t="shared" si="163"/>
        <v>1386.7964159999999</v>
      </c>
      <c r="S1242" s="8">
        <f t="shared" si="164"/>
        <v>450.33892000000003</v>
      </c>
      <c r="T1242" s="8">
        <f t="shared" si="167"/>
        <v>1016.67246</v>
      </c>
    </row>
    <row r="1243" spans="1:20">
      <c r="A1243" s="57">
        <v>41540</v>
      </c>
      <c r="B1243" s="58" t="s">
        <v>3636</v>
      </c>
      <c r="C1243" s="58" t="s">
        <v>3637</v>
      </c>
      <c r="D1243" s="6" t="s">
        <v>3638</v>
      </c>
      <c r="E1243" s="6" t="s">
        <v>3586</v>
      </c>
      <c r="F1243" s="6" t="s">
        <v>30</v>
      </c>
      <c r="G1243" s="6" t="s">
        <v>1096</v>
      </c>
      <c r="H1243" s="56" t="s">
        <v>1097</v>
      </c>
      <c r="I1243" s="6" t="s">
        <v>30</v>
      </c>
      <c r="J1243" s="6" t="s">
        <v>1096</v>
      </c>
      <c r="K1243" s="54">
        <v>0.92800000000000005</v>
      </c>
      <c r="L1243" s="56" t="str">
        <f t="shared" si="166"/>
        <v>41540</v>
      </c>
      <c r="M1243" s="55"/>
      <c r="N1243" s="8">
        <f t="shared" si="160"/>
        <v>189.47816</v>
      </c>
      <c r="O1243" s="8">
        <f t="shared" si="161"/>
        <v>149.76528000000002</v>
      </c>
      <c r="P1243" s="8">
        <f t="shared" si="162"/>
        <v>56.660879999999999</v>
      </c>
      <c r="Q1243" s="51"/>
      <c r="R1243" s="8">
        <f t="shared" si="163"/>
        <v>1359.86112</v>
      </c>
      <c r="S1243" s="8">
        <f t="shared" si="164"/>
        <v>443.49440000000004</v>
      </c>
      <c r="T1243" s="8">
        <f t="shared" si="167"/>
        <v>998.31719999999996</v>
      </c>
    </row>
    <row r="1244" spans="1:20">
      <c r="A1244" s="57">
        <v>15680</v>
      </c>
      <c r="B1244" s="58" t="s">
        <v>3639</v>
      </c>
      <c r="C1244" s="58" t="s">
        <v>3640</v>
      </c>
      <c r="D1244" s="6" t="s">
        <v>3641</v>
      </c>
      <c r="E1244" s="6" t="s">
        <v>3586</v>
      </c>
      <c r="F1244" s="6" t="s">
        <v>30</v>
      </c>
      <c r="G1244" s="6" t="s">
        <v>3642</v>
      </c>
      <c r="H1244" s="56" t="s">
        <v>2684</v>
      </c>
      <c r="I1244" s="6" t="s">
        <v>30</v>
      </c>
      <c r="J1244" s="6" t="s">
        <v>3642</v>
      </c>
      <c r="K1244" s="54">
        <v>0.90249999999999997</v>
      </c>
      <c r="L1244" s="56" t="str">
        <f t="shared" si="166"/>
        <v>15680</v>
      </c>
      <c r="M1244" s="55"/>
      <c r="N1244" s="8">
        <f t="shared" si="160"/>
        <v>185.98542499999999</v>
      </c>
      <c r="O1244" s="8">
        <f t="shared" si="161"/>
        <v>147.00465</v>
      </c>
      <c r="P1244" s="8">
        <f t="shared" si="162"/>
        <v>55.616399999999999</v>
      </c>
      <c r="Q1244" s="51"/>
      <c r="R1244" s="8">
        <f t="shared" si="163"/>
        <v>1334.7936</v>
      </c>
      <c r="S1244" s="8">
        <f t="shared" si="164"/>
        <v>437.12450000000001</v>
      </c>
      <c r="T1244" s="8">
        <f t="shared" si="167"/>
        <v>981.23474999999996</v>
      </c>
    </row>
    <row r="1245" spans="1:20">
      <c r="A1245" s="57">
        <v>99921</v>
      </c>
      <c r="B1245" s="58" t="s">
        <v>3643</v>
      </c>
      <c r="C1245" s="58" t="s">
        <v>3644</v>
      </c>
      <c r="D1245" s="6" t="s">
        <v>1703</v>
      </c>
      <c r="E1245" s="6" t="s">
        <v>3586</v>
      </c>
      <c r="F1245" s="6" t="s">
        <v>24</v>
      </c>
      <c r="G1245" s="6" t="s">
        <v>3605</v>
      </c>
      <c r="H1245" s="56">
        <v>99921</v>
      </c>
      <c r="I1245" s="6" t="s">
        <v>24</v>
      </c>
      <c r="J1245" s="6" t="s">
        <v>3605</v>
      </c>
      <c r="K1245" s="54">
        <v>0.86570000000000003</v>
      </c>
      <c r="L1245" s="56">
        <f t="shared" si="166"/>
        <v>99921</v>
      </c>
      <c r="M1245" s="55"/>
      <c r="N1245" s="8">
        <f t="shared" si="160"/>
        <v>180.944929</v>
      </c>
      <c r="O1245" s="8">
        <f t="shared" si="161"/>
        <v>143.02068200000002</v>
      </c>
      <c r="P1245" s="8">
        <f t="shared" si="162"/>
        <v>54.109071999999998</v>
      </c>
      <c r="Q1245" s="51"/>
      <c r="R1245" s="8">
        <f t="shared" si="163"/>
        <v>1298.6177279999999</v>
      </c>
      <c r="S1245" s="8">
        <f t="shared" si="164"/>
        <v>427.93186000000003</v>
      </c>
      <c r="T1245" s="8">
        <f t="shared" si="167"/>
        <v>956.58242999999993</v>
      </c>
    </row>
    <row r="1246" spans="1:20">
      <c r="A1246" s="57">
        <v>25180</v>
      </c>
      <c r="B1246" s="58" t="s">
        <v>3645</v>
      </c>
      <c r="C1246" s="58" t="s">
        <v>3646</v>
      </c>
      <c r="D1246" s="6" t="s">
        <v>310</v>
      </c>
      <c r="E1246" s="6" t="s">
        <v>3586</v>
      </c>
      <c r="F1246" s="6" t="s">
        <v>30</v>
      </c>
      <c r="G1246" s="6" t="s">
        <v>3647</v>
      </c>
      <c r="H1246" s="56" t="s">
        <v>3648</v>
      </c>
      <c r="I1246" s="6" t="s">
        <v>30</v>
      </c>
      <c r="J1246" s="6" t="s">
        <v>3647</v>
      </c>
      <c r="K1246" s="54">
        <v>0.86180000000000001</v>
      </c>
      <c r="L1246" s="56" t="str">
        <f t="shared" si="166"/>
        <v>25180</v>
      </c>
      <c r="M1246" s="55"/>
      <c r="N1246" s="8">
        <f t="shared" si="160"/>
        <v>180.41074599999999</v>
      </c>
      <c r="O1246" s="8">
        <f t="shared" si="161"/>
        <v>142.598468</v>
      </c>
      <c r="P1246" s="8">
        <f t="shared" si="162"/>
        <v>53.949328000000001</v>
      </c>
      <c r="Q1246" s="51"/>
      <c r="R1246" s="8">
        <f t="shared" si="163"/>
        <v>1294.783872</v>
      </c>
      <c r="S1246" s="8">
        <f t="shared" si="164"/>
        <v>426.95764000000003</v>
      </c>
      <c r="T1246" s="8">
        <f t="shared" si="167"/>
        <v>953.96981999999991</v>
      </c>
    </row>
    <row r="1247" spans="1:20">
      <c r="A1247" s="57">
        <v>41540</v>
      </c>
      <c r="B1247" s="58" t="s">
        <v>3649</v>
      </c>
      <c r="C1247" s="58" t="s">
        <v>3650</v>
      </c>
      <c r="D1247" s="6" t="s">
        <v>3651</v>
      </c>
      <c r="E1247" s="6" t="s">
        <v>3586</v>
      </c>
      <c r="F1247" s="6" t="s">
        <v>30</v>
      </c>
      <c r="G1247" s="6" t="s">
        <v>1096</v>
      </c>
      <c r="H1247" s="56" t="s">
        <v>1097</v>
      </c>
      <c r="I1247" s="6" t="s">
        <v>30</v>
      </c>
      <c r="J1247" s="6" t="s">
        <v>1096</v>
      </c>
      <c r="K1247" s="54">
        <v>0.92800000000000005</v>
      </c>
      <c r="L1247" s="56" t="str">
        <f t="shared" si="166"/>
        <v>41540</v>
      </c>
      <c r="M1247" s="55"/>
      <c r="N1247" s="8">
        <f t="shared" si="160"/>
        <v>189.47816</v>
      </c>
      <c r="O1247" s="8">
        <f t="shared" si="161"/>
        <v>149.76528000000002</v>
      </c>
      <c r="P1247" s="8">
        <f t="shared" si="162"/>
        <v>56.660879999999999</v>
      </c>
      <c r="Q1247" s="51"/>
      <c r="R1247" s="8">
        <f t="shared" si="163"/>
        <v>1359.86112</v>
      </c>
      <c r="S1247" s="8">
        <f t="shared" si="164"/>
        <v>443.49440000000004</v>
      </c>
      <c r="T1247" s="8">
        <f t="shared" si="167"/>
        <v>998.31719999999996</v>
      </c>
    </row>
    <row r="1248" spans="1:20">
      <c r="A1248" s="57">
        <v>41540</v>
      </c>
      <c r="B1248" s="58" t="s">
        <v>3652</v>
      </c>
      <c r="C1248" s="58" t="s">
        <v>3653</v>
      </c>
      <c r="D1248" s="6" t="s">
        <v>3582</v>
      </c>
      <c r="E1248" s="6" t="s">
        <v>3586</v>
      </c>
      <c r="F1248" s="6" t="s">
        <v>30</v>
      </c>
      <c r="G1248" s="6" t="s">
        <v>1096</v>
      </c>
      <c r="H1248" s="56" t="s">
        <v>1097</v>
      </c>
      <c r="I1248" s="6" t="s">
        <v>30</v>
      </c>
      <c r="J1248" s="6" t="s">
        <v>1096</v>
      </c>
      <c r="K1248" s="54">
        <v>0.92800000000000005</v>
      </c>
      <c r="L1248" s="56" t="str">
        <f t="shared" si="166"/>
        <v>41540</v>
      </c>
      <c r="M1248" s="55"/>
      <c r="N1248" s="8">
        <f t="shared" si="160"/>
        <v>189.47816</v>
      </c>
      <c r="O1248" s="8">
        <f t="shared" si="161"/>
        <v>149.76528000000002</v>
      </c>
      <c r="P1248" s="8">
        <f t="shared" si="162"/>
        <v>56.660879999999999</v>
      </c>
      <c r="Q1248" s="51"/>
      <c r="R1248" s="8">
        <f t="shared" si="163"/>
        <v>1359.86112</v>
      </c>
      <c r="S1248" s="8">
        <f t="shared" si="164"/>
        <v>443.49440000000004</v>
      </c>
      <c r="T1248" s="8">
        <f t="shared" si="167"/>
        <v>998.31719999999996</v>
      </c>
    </row>
    <row r="1249" spans="1:20">
      <c r="A1249" s="61"/>
      <c r="B1249" s="62"/>
      <c r="C1249" s="62"/>
      <c r="D1249" s="63"/>
      <c r="E1249" s="63"/>
      <c r="F1249" s="63"/>
      <c r="G1249" s="63"/>
      <c r="H1249" s="64"/>
      <c r="I1249" s="63"/>
      <c r="J1249" s="63"/>
      <c r="K1249" s="65"/>
      <c r="L1249" s="64"/>
      <c r="M1249" s="55"/>
      <c r="N1249" s="66"/>
      <c r="O1249" s="66"/>
      <c r="P1249" s="66"/>
      <c r="Q1249" s="51"/>
      <c r="R1249" s="66"/>
      <c r="S1249" s="66"/>
      <c r="T1249" s="66"/>
    </row>
    <row r="1250" spans="1:20">
      <c r="A1250" s="57">
        <v>30340</v>
      </c>
      <c r="B1250" s="58" t="s">
        <v>3654</v>
      </c>
      <c r="C1250" s="58" t="s">
        <v>3655</v>
      </c>
      <c r="D1250" s="6" t="s">
        <v>3656</v>
      </c>
      <c r="E1250" s="6" t="s">
        <v>3657</v>
      </c>
      <c r="F1250" s="6" t="s">
        <v>30</v>
      </c>
      <c r="G1250" s="6" t="s">
        <v>3658</v>
      </c>
      <c r="H1250" s="56" t="s">
        <v>3659</v>
      </c>
      <c r="I1250" s="6" t="s">
        <v>30</v>
      </c>
      <c r="J1250" s="6" t="s">
        <v>3658</v>
      </c>
      <c r="K1250" s="54">
        <v>0.87560000000000004</v>
      </c>
      <c r="L1250" s="56" t="str">
        <f t="shared" ref="L1250:L1266" si="168">H1250</f>
        <v>30340</v>
      </c>
      <c r="M1250" s="55"/>
      <c r="N1250" s="8">
        <f t="shared" si="160"/>
        <v>182.30093199999999</v>
      </c>
      <c r="O1250" s="8">
        <f t="shared" si="161"/>
        <v>144.09245600000003</v>
      </c>
      <c r="P1250" s="8">
        <f t="shared" si="162"/>
        <v>54.514575999999998</v>
      </c>
      <c r="Q1250" s="51"/>
      <c r="R1250" s="8">
        <f t="shared" si="163"/>
        <v>1308.3498239999999</v>
      </c>
      <c r="S1250" s="8">
        <f t="shared" si="164"/>
        <v>430.40488000000005</v>
      </c>
      <c r="T1250" s="8">
        <f t="shared" si="167"/>
        <v>963.21443999999997</v>
      </c>
    </row>
    <row r="1251" spans="1:20">
      <c r="A1251" s="57">
        <v>99920</v>
      </c>
      <c r="B1251" s="58" t="s">
        <v>3660</v>
      </c>
      <c r="C1251" s="58" t="s">
        <v>3661</v>
      </c>
      <c r="D1251" s="6" t="s">
        <v>3662</v>
      </c>
      <c r="E1251" s="6" t="s">
        <v>3657</v>
      </c>
      <c r="F1251" s="6" t="s">
        <v>24</v>
      </c>
      <c r="G1251" s="6" t="s">
        <v>3663</v>
      </c>
      <c r="H1251" s="56">
        <v>99920</v>
      </c>
      <c r="I1251" s="6" t="s">
        <v>24</v>
      </c>
      <c r="J1251" s="6" t="s">
        <v>3663</v>
      </c>
      <c r="K1251" s="54">
        <v>0.83599999999999997</v>
      </c>
      <c r="L1251" s="56">
        <f t="shared" si="168"/>
        <v>99920</v>
      </c>
      <c r="M1251" s="55"/>
      <c r="N1251" s="8">
        <f t="shared" si="160"/>
        <v>176.87691999999998</v>
      </c>
      <c r="O1251" s="8">
        <f t="shared" si="161"/>
        <v>139.80536000000001</v>
      </c>
      <c r="P1251" s="8">
        <f t="shared" si="162"/>
        <v>52.892559999999996</v>
      </c>
      <c r="Q1251" s="51"/>
      <c r="R1251" s="8">
        <f t="shared" si="163"/>
        <v>1269.4214399999998</v>
      </c>
      <c r="S1251" s="8">
        <f t="shared" si="164"/>
        <v>420.51279999999997</v>
      </c>
      <c r="T1251" s="8">
        <f t="shared" si="167"/>
        <v>936.68639999999994</v>
      </c>
    </row>
    <row r="1252" spans="1:20">
      <c r="A1252" s="57">
        <v>38860</v>
      </c>
      <c r="B1252" s="58" t="s">
        <v>196</v>
      </c>
      <c r="C1252" s="58" t="s">
        <v>3664</v>
      </c>
      <c r="D1252" s="6" t="s">
        <v>2268</v>
      </c>
      <c r="E1252" s="6" t="s">
        <v>3657</v>
      </c>
      <c r="F1252" s="6" t="s">
        <v>30</v>
      </c>
      <c r="G1252" s="6" t="s">
        <v>3665</v>
      </c>
      <c r="H1252" s="56" t="s">
        <v>3666</v>
      </c>
      <c r="I1252" s="6" t="s">
        <v>30</v>
      </c>
      <c r="J1252" s="6" t="s">
        <v>3665</v>
      </c>
      <c r="K1252" s="54">
        <v>1.014</v>
      </c>
      <c r="L1252" s="56" t="str">
        <f t="shared" si="168"/>
        <v>38860</v>
      </c>
      <c r="M1252" s="55"/>
      <c r="N1252" s="8">
        <f t="shared" si="160"/>
        <v>201.25758000000002</v>
      </c>
      <c r="O1252" s="8">
        <f t="shared" si="161"/>
        <v>159.07564000000002</v>
      </c>
      <c r="P1252" s="8">
        <f t="shared" si="162"/>
        <v>60.183439999999997</v>
      </c>
      <c r="Q1252" s="51"/>
      <c r="R1252" s="8">
        <f t="shared" si="163"/>
        <v>1444.40256</v>
      </c>
      <c r="S1252" s="8">
        <f t="shared" si="164"/>
        <v>464.97720000000004</v>
      </c>
      <c r="T1252" s="8">
        <f t="shared" si="167"/>
        <v>1055.9286</v>
      </c>
    </row>
    <row r="1253" spans="1:20">
      <c r="A1253" s="57">
        <v>99920</v>
      </c>
      <c r="B1253" s="58" t="s">
        <v>3667</v>
      </c>
      <c r="C1253" s="58" t="s">
        <v>3668</v>
      </c>
      <c r="D1253" s="6" t="s">
        <v>191</v>
      </c>
      <c r="E1253" s="6" t="s">
        <v>3657</v>
      </c>
      <c r="F1253" s="6" t="s">
        <v>24</v>
      </c>
      <c r="G1253" s="6" t="s">
        <v>3663</v>
      </c>
      <c r="H1253" s="56">
        <v>99920</v>
      </c>
      <c r="I1253" s="6" t="s">
        <v>24</v>
      </c>
      <c r="J1253" s="6" t="s">
        <v>3663</v>
      </c>
      <c r="K1253" s="54">
        <v>0.83599999999999997</v>
      </c>
      <c r="L1253" s="56">
        <f t="shared" si="168"/>
        <v>99920</v>
      </c>
      <c r="M1253" s="55"/>
      <c r="N1253" s="8">
        <f t="shared" si="160"/>
        <v>176.87691999999998</v>
      </c>
      <c r="O1253" s="8">
        <f t="shared" si="161"/>
        <v>139.80536000000001</v>
      </c>
      <c r="P1253" s="8">
        <f t="shared" si="162"/>
        <v>52.892559999999996</v>
      </c>
      <c r="Q1253" s="51"/>
      <c r="R1253" s="8">
        <f t="shared" si="163"/>
        <v>1269.4214399999998</v>
      </c>
      <c r="S1253" s="8">
        <f t="shared" si="164"/>
        <v>420.51279999999997</v>
      </c>
      <c r="T1253" s="8">
        <f t="shared" si="167"/>
        <v>936.68639999999994</v>
      </c>
    </row>
    <row r="1254" spans="1:20">
      <c r="A1254" s="57">
        <v>99920</v>
      </c>
      <c r="B1254" s="58" t="s">
        <v>3669</v>
      </c>
      <c r="C1254" s="58" t="s">
        <v>3670</v>
      </c>
      <c r="D1254" s="6" t="s">
        <v>1543</v>
      </c>
      <c r="E1254" s="6" t="s">
        <v>3657</v>
      </c>
      <c r="F1254" s="6" t="s">
        <v>24</v>
      </c>
      <c r="G1254" s="6" t="s">
        <v>3663</v>
      </c>
      <c r="H1254" s="56">
        <v>99920</v>
      </c>
      <c r="I1254" s="6" t="s">
        <v>24</v>
      </c>
      <c r="J1254" s="6" t="s">
        <v>3663</v>
      </c>
      <c r="K1254" s="54">
        <v>0.83599999999999997</v>
      </c>
      <c r="L1254" s="56">
        <f t="shared" si="168"/>
        <v>99920</v>
      </c>
      <c r="M1254" s="55"/>
      <c r="N1254" s="8">
        <f t="shared" si="160"/>
        <v>176.87691999999998</v>
      </c>
      <c r="O1254" s="8">
        <f t="shared" si="161"/>
        <v>139.80536000000001</v>
      </c>
      <c r="P1254" s="8">
        <f t="shared" si="162"/>
        <v>52.892559999999996</v>
      </c>
      <c r="Q1254" s="51"/>
      <c r="R1254" s="8">
        <f t="shared" si="163"/>
        <v>1269.4214399999998</v>
      </c>
      <c r="S1254" s="8">
        <f t="shared" si="164"/>
        <v>420.51279999999997</v>
      </c>
      <c r="T1254" s="8">
        <f t="shared" si="167"/>
        <v>936.68639999999994</v>
      </c>
    </row>
    <row r="1255" spans="1:20">
      <c r="A1255" s="57">
        <v>99920</v>
      </c>
      <c r="B1255" s="58" t="s">
        <v>3671</v>
      </c>
      <c r="C1255" s="58" t="s">
        <v>3672</v>
      </c>
      <c r="D1255" s="6" t="s">
        <v>3673</v>
      </c>
      <c r="E1255" s="6" t="s">
        <v>3657</v>
      </c>
      <c r="F1255" s="6" t="s">
        <v>24</v>
      </c>
      <c r="G1255" s="6" t="s">
        <v>3663</v>
      </c>
      <c r="H1255" s="56">
        <v>99920</v>
      </c>
      <c r="I1255" s="6" t="s">
        <v>24</v>
      </c>
      <c r="J1255" s="6" t="s">
        <v>3663</v>
      </c>
      <c r="K1255" s="54">
        <v>0.83599999999999997</v>
      </c>
      <c r="L1255" s="56">
        <f t="shared" si="168"/>
        <v>99920</v>
      </c>
      <c r="M1255" s="55"/>
      <c r="N1255" s="8">
        <f t="shared" si="160"/>
        <v>176.87691999999998</v>
      </c>
      <c r="O1255" s="8">
        <f t="shared" si="161"/>
        <v>139.80536000000001</v>
      </c>
      <c r="P1255" s="8">
        <f t="shared" si="162"/>
        <v>52.892559999999996</v>
      </c>
      <c r="Q1255" s="51"/>
      <c r="R1255" s="8">
        <f t="shared" si="163"/>
        <v>1269.4214399999998</v>
      </c>
      <c r="S1255" s="8">
        <f t="shared" si="164"/>
        <v>420.51279999999997</v>
      </c>
      <c r="T1255" s="8">
        <f t="shared" si="167"/>
        <v>936.68639999999994</v>
      </c>
    </row>
    <row r="1256" spans="1:20">
      <c r="A1256" s="57">
        <v>99920</v>
      </c>
      <c r="B1256" s="58" t="s">
        <v>3674</v>
      </c>
      <c r="C1256" s="58" t="s">
        <v>3675</v>
      </c>
      <c r="D1256" s="6" t="s">
        <v>2350</v>
      </c>
      <c r="E1256" s="6" t="s">
        <v>3657</v>
      </c>
      <c r="F1256" s="6" t="s">
        <v>24</v>
      </c>
      <c r="G1256" s="6" t="s">
        <v>3663</v>
      </c>
      <c r="H1256" s="56">
        <v>99920</v>
      </c>
      <c r="I1256" s="6" t="s">
        <v>24</v>
      </c>
      <c r="J1256" s="6" t="s">
        <v>3663</v>
      </c>
      <c r="K1256" s="54">
        <v>0.83599999999999997</v>
      </c>
      <c r="L1256" s="56">
        <f t="shared" si="168"/>
        <v>99920</v>
      </c>
      <c r="M1256" s="55"/>
      <c r="N1256" s="8">
        <f t="shared" si="160"/>
        <v>176.87691999999998</v>
      </c>
      <c r="O1256" s="8">
        <f t="shared" si="161"/>
        <v>139.80536000000001</v>
      </c>
      <c r="P1256" s="8">
        <f t="shared" si="162"/>
        <v>52.892559999999996</v>
      </c>
      <c r="Q1256" s="51"/>
      <c r="R1256" s="8">
        <f t="shared" si="163"/>
        <v>1269.4214399999998</v>
      </c>
      <c r="S1256" s="8">
        <f t="shared" si="164"/>
        <v>420.51279999999997</v>
      </c>
      <c r="T1256" s="8">
        <f t="shared" si="167"/>
        <v>936.68639999999994</v>
      </c>
    </row>
    <row r="1257" spans="1:20">
      <c r="A1257" s="57">
        <v>99920</v>
      </c>
      <c r="B1257" s="58" t="s">
        <v>3676</v>
      </c>
      <c r="C1257" s="58" t="s">
        <v>3677</v>
      </c>
      <c r="D1257" s="6" t="s">
        <v>442</v>
      </c>
      <c r="E1257" s="6" t="s">
        <v>3657</v>
      </c>
      <c r="F1257" s="6" t="s">
        <v>24</v>
      </c>
      <c r="G1257" s="6" t="s">
        <v>3663</v>
      </c>
      <c r="H1257" s="56">
        <v>99920</v>
      </c>
      <c r="I1257" s="6" t="s">
        <v>24</v>
      </c>
      <c r="J1257" s="6" t="s">
        <v>3663</v>
      </c>
      <c r="K1257" s="54">
        <v>0.83599999999999997</v>
      </c>
      <c r="L1257" s="56">
        <f t="shared" si="168"/>
        <v>99920</v>
      </c>
      <c r="M1257" s="55"/>
      <c r="N1257" s="8">
        <f t="shared" si="160"/>
        <v>176.87691999999998</v>
      </c>
      <c r="O1257" s="8">
        <f t="shared" si="161"/>
        <v>139.80536000000001</v>
      </c>
      <c r="P1257" s="8">
        <f t="shared" si="162"/>
        <v>52.892559999999996</v>
      </c>
      <c r="Q1257" s="51"/>
      <c r="R1257" s="8">
        <f t="shared" si="163"/>
        <v>1269.4214399999998</v>
      </c>
      <c r="S1257" s="8">
        <f t="shared" si="164"/>
        <v>420.51279999999997</v>
      </c>
      <c r="T1257" s="8">
        <f t="shared" si="167"/>
        <v>936.68639999999994</v>
      </c>
    </row>
    <row r="1258" spans="1:20">
      <c r="A1258" s="57">
        <v>99920</v>
      </c>
      <c r="B1258" s="58" t="s">
        <v>3678</v>
      </c>
      <c r="C1258" s="58" t="s">
        <v>3679</v>
      </c>
      <c r="D1258" s="6" t="s">
        <v>3680</v>
      </c>
      <c r="E1258" s="6" t="s">
        <v>3657</v>
      </c>
      <c r="F1258" s="6" t="s">
        <v>24</v>
      </c>
      <c r="G1258" s="6" t="s">
        <v>3663</v>
      </c>
      <c r="H1258" s="56">
        <v>99920</v>
      </c>
      <c r="I1258" s="6" t="s">
        <v>24</v>
      </c>
      <c r="J1258" s="6" t="s">
        <v>3663</v>
      </c>
      <c r="K1258" s="54">
        <v>0.83599999999999997</v>
      </c>
      <c r="L1258" s="56">
        <f t="shared" si="168"/>
        <v>99920</v>
      </c>
      <c r="M1258" s="55"/>
      <c r="N1258" s="8">
        <f t="shared" si="160"/>
        <v>176.87691999999998</v>
      </c>
      <c r="O1258" s="8">
        <f t="shared" si="161"/>
        <v>139.80536000000001</v>
      </c>
      <c r="P1258" s="8">
        <f t="shared" si="162"/>
        <v>52.892559999999996</v>
      </c>
      <c r="Q1258" s="51"/>
      <c r="R1258" s="8">
        <f t="shared" si="163"/>
        <v>1269.4214399999998</v>
      </c>
      <c r="S1258" s="8">
        <f t="shared" si="164"/>
        <v>420.51279999999997</v>
      </c>
      <c r="T1258" s="8">
        <f t="shared" si="167"/>
        <v>936.68639999999994</v>
      </c>
    </row>
    <row r="1259" spans="1:20">
      <c r="A1259" s="57">
        <v>12620</v>
      </c>
      <c r="B1259" s="58" t="s">
        <v>3681</v>
      </c>
      <c r="C1259" s="58" t="s">
        <v>3682</v>
      </c>
      <c r="D1259" s="6" t="s">
        <v>3683</v>
      </c>
      <c r="E1259" s="6" t="s">
        <v>3657</v>
      </c>
      <c r="F1259" s="6" t="s">
        <v>30</v>
      </c>
      <c r="G1259" s="6" t="s">
        <v>3684</v>
      </c>
      <c r="H1259" s="56" t="s">
        <v>3685</v>
      </c>
      <c r="I1259" s="6" t="s">
        <v>30</v>
      </c>
      <c r="J1259" s="6" t="s">
        <v>3684</v>
      </c>
      <c r="K1259" s="54">
        <v>1.0058</v>
      </c>
      <c r="L1259" s="56" t="str">
        <f t="shared" si="168"/>
        <v>12620</v>
      </c>
      <c r="M1259" s="55"/>
      <c r="N1259" s="8">
        <f t="shared" si="160"/>
        <v>200.13442600000002</v>
      </c>
      <c r="O1259" s="8">
        <f t="shared" si="161"/>
        <v>158.18790799999999</v>
      </c>
      <c r="P1259" s="8">
        <f t="shared" si="162"/>
        <v>59.847568000000003</v>
      </c>
      <c r="Q1259" s="51"/>
      <c r="R1259" s="8">
        <f t="shared" si="163"/>
        <v>1436.3416320000001</v>
      </c>
      <c r="S1259" s="8">
        <f t="shared" si="164"/>
        <v>462.92884000000004</v>
      </c>
      <c r="T1259" s="8">
        <f t="shared" si="167"/>
        <v>1050.43542</v>
      </c>
    </row>
    <row r="1260" spans="1:20">
      <c r="A1260" s="57">
        <v>99920</v>
      </c>
      <c r="B1260" s="58" t="s">
        <v>1087</v>
      </c>
      <c r="C1260" s="58" t="s">
        <v>3686</v>
      </c>
      <c r="D1260" s="6" t="s">
        <v>3687</v>
      </c>
      <c r="E1260" s="6" t="s">
        <v>3657</v>
      </c>
      <c r="F1260" s="6" t="s">
        <v>24</v>
      </c>
      <c r="G1260" s="6" t="s">
        <v>3663</v>
      </c>
      <c r="H1260" s="56">
        <v>99920</v>
      </c>
      <c r="I1260" s="6" t="s">
        <v>24</v>
      </c>
      <c r="J1260" s="6" t="s">
        <v>3663</v>
      </c>
      <c r="K1260" s="54">
        <v>0.83599999999999997</v>
      </c>
      <c r="L1260" s="56">
        <f t="shared" si="168"/>
        <v>99920</v>
      </c>
      <c r="M1260" s="55"/>
      <c r="N1260" s="8">
        <f t="shared" si="160"/>
        <v>176.87691999999998</v>
      </c>
      <c r="O1260" s="8">
        <f t="shared" si="161"/>
        <v>139.80536000000001</v>
      </c>
      <c r="P1260" s="8">
        <f t="shared" si="162"/>
        <v>52.892559999999996</v>
      </c>
      <c r="Q1260" s="51"/>
      <c r="R1260" s="8">
        <f t="shared" si="163"/>
        <v>1269.4214399999998</v>
      </c>
      <c r="S1260" s="8">
        <f t="shared" si="164"/>
        <v>420.51279999999997</v>
      </c>
      <c r="T1260" s="8">
        <f t="shared" si="167"/>
        <v>936.68639999999994</v>
      </c>
    </row>
    <row r="1261" spans="1:20">
      <c r="A1261" s="57">
        <v>38860</v>
      </c>
      <c r="B1261" s="58" t="s">
        <v>3688</v>
      </c>
      <c r="C1261" s="58" t="s">
        <v>3689</v>
      </c>
      <c r="D1261" s="6" t="s">
        <v>3690</v>
      </c>
      <c r="E1261" s="6" t="s">
        <v>3657</v>
      </c>
      <c r="F1261" s="6" t="s">
        <v>30</v>
      </c>
      <c r="G1261" s="6" t="s">
        <v>3665</v>
      </c>
      <c r="H1261" s="56" t="s">
        <v>3666</v>
      </c>
      <c r="I1261" s="6" t="s">
        <v>30</v>
      </c>
      <c r="J1261" s="6" t="s">
        <v>3665</v>
      </c>
      <c r="K1261" s="54">
        <v>1.014</v>
      </c>
      <c r="L1261" s="56" t="str">
        <f t="shared" si="168"/>
        <v>38860</v>
      </c>
      <c r="M1261" s="55"/>
      <c r="N1261" s="8">
        <f t="shared" si="160"/>
        <v>201.25758000000002</v>
      </c>
      <c r="O1261" s="8">
        <f t="shared" si="161"/>
        <v>159.07564000000002</v>
      </c>
      <c r="P1261" s="8">
        <f t="shared" si="162"/>
        <v>60.183439999999997</v>
      </c>
      <c r="Q1261" s="51"/>
      <c r="R1261" s="8">
        <f t="shared" si="163"/>
        <v>1444.40256</v>
      </c>
      <c r="S1261" s="8">
        <f t="shared" si="164"/>
        <v>464.97720000000004</v>
      </c>
      <c r="T1261" s="8">
        <f t="shared" si="167"/>
        <v>1055.9286</v>
      </c>
    </row>
    <row r="1262" spans="1:20">
      <c r="A1262" s="57">
        <v>99920</v>
      </c>
      <c r="B1262" s="58" t="s">
        <v>3691</v>
      </c>
      <c r="C1262" s="58" t="s">
        <v>3692</v>
      </c>
      <c r="D1262" s="6" t="s">
        <v>3638</v>
      </c>
      <c r="E1262" s="6" t="s">
        <v>3657</v>
      </c>
      <c r="F1262" s="6" t="s">
        <v>24</v>
      </c>
      <c r="G1262" s="6" t="s">
        <v>3663</v>
      </c>
      <c r="H1262" s="56">
        <v>99920</v>
      </c>
      <c r="I1262" s="6" t="s">
        <v>24</v>
      </c>
      <c r="J1262" s="6" t="s">
        <v>3663</v>
      </c>
      <c r="K1262" s="54">
        <v>0.83599999999999997</v>
      </c>
      <c r="L1262" s="56">
        <f t="shared" si="168"/>
        <v>99920</v>
      </c>
      <c r="M1262" s="55"/>
      <c r="N1262" s="8">
        <f t="shared" si="160"/>
        <v>176.87691999999998</v>
      </c>
      <c r="O1262" s="8">
        <f t="shared" si="161"/>
        <v>139.80536000000001</v>
      </c>
      <c r="P1262" s="8">
        <f t="shared" si="162"/>
        <v>52.892559999999996</v>
      </c>
      <c r="Q1262" s="51"/>
      <c r="R1262" s="8">
        <f t="shared" si="163"/>
        <v>1269.4214399999998</v>
      </c>
      <c r="S1262" s="8">
        <f t="shared" si="164"/>
        <v>420.51279999999997</v>
      </c>
      <c r="T1262" s="8">
        <f t="shared" si="167"/>
        <v>936.68639999999994</v>
      </c>
    </row>
    <row r="1263" spans="1:20">
      <c r="A1263" s="57">
        <v>99920</v>
      </c>
      <c r="B1263" s="58" t="s">
        <v>3693</v>
      </c>
      <c r="C1263" s="58" t="s">
        <v>3694</v>
      </c>
      <c r="D1263" s="6" t="s">
        <v>1785</v>
      </c>
      <c r="E1263" s="6" t="s">
        <v>3657</v>
      </c>
      <c r="F1263" s="6" t="s">
        <v>24</v>
      </c>
      <c r="G1263" s="6" t="s">
        <v>3663</v>
      </c>
      <c r="H1263" s="56">
        <v>99920</v>
      </c>
      <c r="I1263" s="6" t="s">
        <v>24</v>
      </c>
      <c r="J1263" s="6" t="s">
        <v>3663</v>
      </c>
      <c r="K1263" s="54">
        <v>0.83599999999999997</v>
      </c>
      <c r="L1263" s="56">
        <f t="shared" si="168"/>
        <v>99920</v>
      </c>
      <c r="M1263" s="55"/>
      <c r="N1263" s="8">
        <f t="shared" si="160"/>
        <v>176.87691999999998</v>
      </c>
      <c r="O1263" s="8">
        <f t="shared" si="161"/>
        <v>139.80536000000001</v>
      </c>
      <c r="P1263" s="8">
        <f t="shared" si="162"/>
        <v>52.892559999999996</v>
      </c>
      <c r="Q1263" s="51"/>
      <c r="R1263" s="8">
        <f t="shared" si="163"/>
        <v>1269.4214399999998</v>
      </c>
      <c r="S1263" s="8">
        <f t="shared" si="164"/>
        <v>420.51279999999997</v>
      </c>
      <c r="T1263" s="8">
        <f t="shared" si="167"/>
        <v>936.68639999999994</v>
      </c>
    </row>
    <row r="1264" spans="1:20">
      <c r="A1264" s="57">
        <v>99920</v>
      </c>
      <c r="B1264" s="58" t="s">
        <v>3695</v>
      </c>
      <c r="C1264" s="58" t="s">
        <v>3696</v>
      </c>
      <c r="D1264" s="6" t="s">
        <v>3697</v>
      </c>
      <c r="E1264" s="6" t="s">
        <v>3657</v>
      </c>
      <c r="F1264" s="6" t="s">
        <v>24</v>
      </c>
      <c r="G1264" s="6" t="s">
        <v>3663</v>
      </c>
      <c r="H1264" s="56">
        <v>99920</v>
      </c>
      <c r="I1264" s="6" t="s">
        <v>24</v>
      </c>
      <c r="J1264" s="6" t="s">
        <v>3663</v>
      </c>
      <c r="K1264" s="54">
        <v>0.83599999999999997</v>
      </c>
      <c r="L1264" s="56">
        <f t="shared" si="168"/>
        <v>99920</v>
      </c>
      <c r="M1264" s="55"/>
      <c r="N1264" s="8">
        <f t="shared" si="160"/>
        <v>176.87691999999998</v>
      </c>
      <c r="O1264" s="8">
        <f t="shared" si="161"/>
        <v>139.80536000000001</v>
      </c>
      <c r="P1264" s="8">
        <f t="shared" si="162"/>
        <v>52.892559999999996</v>
      </c>
      <c r="Q1264" s="51"/>
      <c r="R1264" s="8">
        <f t="shared" si="163"/>
        <v>1269.4214399999998</v>
      </c>
      <c r="S1264" s="8">
        <f t="shared" si="164"/>
        <v>420.51279999999997</v>
      </c>
      <c r="T1264" s="8">
        <f t="shared" si="167"/>
        <v>936.68639999999994</v>
      </c>
    </row>
    <row r="1265" spans="1:20">
      <c r="A1265" s="57">
        <v>99920</v>
      </c>
      <c r="B1265" s="58" t="s">
        <v>3698</v>
      </c>
      <c r="C1265" s="58" t="s">
        <v>3699</v>
      </c>
      <c r="D1265" s="6" t="s">
        <v>310</v>
      </c>
      <c r="E1265" s="6" t="s">
        <v>3657</v>
      </c>
      <c r="F1265" s="6" t="s">
        <v>24</v>
      </c>
      <c r="G1265" s="6" t="s">
        <v>3663</v>
      </c>
      <c r="H1265" s="56">
        <v>99920</v>
      </c>
      <c r="I1265" s="6" t="s">
        <v>24</v>
      </c>
      <c r="J1265" s="6" t="s">
        <v>3663</v>
      </c>
      <c r="K1265" s="54">
        <v>0.83599999999999997</v>
      </c>
      <c r="L1265" s="56">
        <f t="shared" si="168"/>
        <v>99920</v>
      </c>
      <c r="M1265" s="55"/>
      <c r="N1265" s="8">
        <f t="shared" si="160"/>
        <v>176.87691999999998</v>
      </c>
      <c r="O1265" s="8">
        <f t="shared" si="161"/>
        <v>139.80536000000001</v>
      </c>
      <c r="P1265" s="8">
        <f t="shared" si="162"/>
        <v>52.892559999999996</v>
      </c>
      <c r="Q1265" s="51"/>
      <c r="R1265" s="8">
        <f t="shared" si="163"/>
        <v>1269.4214399999998</v>
      </c>
      <c r="S1265" s="8">
        <f t="shared" si="164"/>
        <v>420.51279999999997</v>
      </c>
      <c r="T1265" s="8">
        <f t="shared" si="167"/>
        <v>936.68639999999994</v>
      </c>
    </row>
    <row r="1266" spans="1:20">
      <c r="A1266" s="57">
        <v>38860</v>
      </c>
      <c r="B1266" s="58" t="s">
        <v>3700</v>
      </c>
      <c r="C1266" s="58" t="s">
        <v>3701</v>
      </c>
      <c r="D1266" s="6" t="s">
        <v>3702</v>
      </c>
      <c r="E1266" s="6" t="s">
        <v>3657</v>
      </c>
      <c r="F1266" s="6" t="s">
        <v>30</v>
      </c>
      <c r="G1266" s="6" t="s">
        <v>3665</v>
      </c>
      <c r="H1266" s="56" t="s">
        <v>3666</v>
      </c>
      <c r="I1266" s="6" t="s">
        <v>30</v>
      </c>
      <c r="J1266" s="6" t="s">
        <v>3665</v>
      </c>
      <c r="K1266" s="54">
        <v>1.014</v>
      </c>
      <c r="L1266" s="56" t="str">
        <f t="shared" si="168"/>
        <v>38860</v>
      </c>
      <c r="M1266" s="55"/>
      <c r="N1266" s="8">
        <f t="shared" ref="N1266:N1329" si="169">(K1266*136.97)+62.37</f>
        <v>201.25758000000002</v>
      </c>
      <c r="O1266" s="8">
        <f t="shared" ref="O1266:O1329" si="170">(K1266*108.26)+49.3</f>
        <v>159.07564000000002</v>
      </c>
      <c r="P1266" s="8">
        <f t="shared" ref="P1266:P1329" si="171">(K1266*40.96)+18.65</f>
        <v>60.183439999999997</v>
      </c>
      <c r="Q1266" s="51"/>
      <c r="R1266" s="8">
        <f t="shared" ref="R1266:R1329" si="172">((K1266*40.96)+18.65)*24</f>
        <v>1444.40256</v>
      </c>
      <c r="S1266" s="8">
        <f t="shared" ref="S1266:S1329" si="173">(K1266*249.8)+211.68</f>
        <v>464.97720000000004</v>
      </c>
      <c r="T1266" s="8">
        <f t="shared" si="167"/>
        <v>1055.9286</v>
      </c>
    </row>
    <row r="1267" spans="1:20">
      <c r="A1267" s="61"/>
      <c r="B1267" s="62"/>
      <c r="C1267" s="62"/>
      <c r="D1267" s="63"/>
      <c r="E1267" s="63"/>
      <c r="F1267" s="63"/>
      <c r="G1267" s="63"/>
      <c r="H1267" s="64"/>
      <c r="I1267" s="63"/>
      <c r="J1267" s="63"/>
      <c r="K1267" s="65"/>
      <c r="L1267" s="64"/>
      <c r="M1267" s="55"/>
      <c r="N1267" s="66"/>
      <c r="O1267" s="66"/>
      <c r="P1267" s="66"/>
      <c r="Q1267" s="51"/>
      <c r="R1267" s="66"/>
      <c r="S1267" s="66"/>
      <c r="T1267" s="66"/>
    </row>
    <row r="1268" spans="1:20">
      <c r="A1268" s="57">
        <v>99923</v>
      </c>
      <c r="B1268" s="58" t="s">
        <v>3703</v>
      </c>
      <c r="C1268" s="58" t="s">
        <v>3704</v>
      </c>
      <c r="D1268" s="6" t="s">
        <v>3705</v>
      </c>
      <c r="E1268" s="6" t="s">
        <v>3706</v>
      </c>
      <c r="F1268" s="6" t="s">
        <v>24</v>
      </c>
      <c r="G1268" s="6" t="s">
        <v>3707</v>
      </c>
      <c r="H1268" s="56">
        <v>99923</v>
      </c>
      <c r="I1268" s="6" t="s">
        <v>24</v>
      </c>
      <c r="J1268" s="6" t="s">
        <v>3707</v>
      </c>
      <c r="K1268" s="54">
        <v>0.85129999999999995</v>
      </c>
      <c r="L1268" s="56">
        <f t="shared" ref="L1268:L1299" si="174">H1268</f>
        <v>99923</v>
      </c>
      <c r="M1268" s="55"/>
      <c r="N1268" s="8">
        <f t="shared" si="169"/>
        <v>178.97256099999998</v>
      </c>
      <c r="O1268" s="8">
        <f t="shared" si="170"/>
        <v>141.461738</v>
      </c>
      <c r="P1268" s="8">
        <f t="shared" si="171"/>
        <v>53.519247999999997</v>
      </c>
      <c r="Q1268" s="51"/>
      <c r="R1268" s="8">
        <f t="shared" si="172"/>
        <v>1284.4619519999999</v>
      </c>
      <c r="S1268" s="8">
        <f t="shared" si="173"/>
        <v>424.33474000000001</v>
      </c>
      <c r="T1268" s="8">
        <f t="shared" si="167"/>
        <v>946.93586999999991</v>
      </c>
    </row>
    <row r="1269" spans="1:20">
      <c r="A1269" s="57">
        <v>99923</v>
      </c>
      <c r="B1269" s="58" t="s">
        <v>3708</v>
      </c>
      <c r="C1269" s="58" t="s">
        <v>3709</v>
      </c>
      <c r="D1269" s="6" t="s">
        <v>3710</v>
      </c>
      <c r="E1269" s="6" t="s">
        <v>3706</v>
      </c>
      <c r="F1269" s="6" t="s">
        <v>24</v>
      </c>
      <c r="G1269" s="6" t="s">
        <v>3707</v>
      </c>
      <c r="H1269" s="56">
        <v>99923</v>
      </c>
      <c r="I1269" s="6" t="s">
        <v>24</v>
      </c>
      <c r="J1269" s="6" t="s">
        <v>3707</v>
      </c>
      <c r="K1269" s="54">
        <v>0.85129999999999995</v>
      </c>
      <c r="L1269" s="56">
        <f t="shared" si="174"/>
        <v>99923</v>
      </c>
      <c r="M1269" s="55"/>
      <c r="N1269" s="8">
        <f t="shared" si="169"/>
        <v>178.97256099999998</v>
      </c>
      <c r="O1269" s="8">
        <f t="shared" si="170"/>
        <v>141.461738</v>
      </c>
      <c r="P1269" s="8">
        <f t="shared" si="171"/>
        <v>53.519247999999997</v>
      </c>
      <c r="Q1269" s="51"/>
      <c r="R1269" s="8">
        <f t="shared" si="172"/>
        <v>1284.4619519999999</v>
      </c>
      <c r="S1269" s="8">
        <f t="shared" si="173"/>
        <v>424.33474000000001</v>
      </c>
      <c r="T1269" s="8">
        <f t="shared" si="167"/>
        <v>946.93586999999991</v>
      </c>
    </row>
    <row r="1270" spans="1:20">
      <c r="A1270" s="57">
        <v>99923</v>
      </c>
      <c r="B1270" s="58" t="s">
        <v>3711</v>
      </c>
      <c r="C1270" s="58" t="s">
        <v>3712</v>
      </c>
      <c r="D1270" s="6" t="s">
        <v>3713</v>
      </c>
      <c r="E1270" s="6" t="s">
        <v>3706</v>
      </c>
      <c r="F1270" s="6" t="s">
        <v>24</v>
      </c>
      <c r="G1270" s="6" t="s">
        <v>3707</v>
      </c>
      <c r="H1270" s="56">
        <v>99923</v>
      </c>
      <c r="I1270" s="6" t="s">
        <v>24</v>
      </c>
      <c r="J1270" s="6" t="s">
        <v>3707</v>
      </c>
      <c r="K1270" s="54">
        <v>0.85129999999999995</v>
      </c>
      <c r="L1270" s="56">
        <f t="shared" si="174"/>
        <v>99923</v>
      </c>
      <c r="M1270" s="55"/>
      <c r="N1270" s="8">
        <f t="shared" si="169"/>
        <v>178.97256099999998</v>
      </c>
      <c r="O1270" s="8">
        <f t="shared" si="170"/>
        <v>141.461738</v>
      </c>
      <c r="P1270" s="8">
        <f t="shared" si="171"/>
        <v>53.519247999999997</v>
      </c>
      <c r="Q1270" s="51"/>
      <c r="R1270" s="8">
        <f t="shared" si="172"/>
        <v>1284.4619519999999</v>
      </c>
      <c r="S1270" s="8">
        <f t="shared" si="173"/>
        <v>424.33474000000001</v>
      </c>
      <c r="T1270" s="8">
        <f t="shared" si="167"/>
        <v>946.93586999999991</v>
      </c>
    </row>
    <row r="1271" spans="1:20">
      <c r="A1271" s="57">
        <v>99923</v>
      </c>
      <c r="B1271" s="58" t="s">
        <v>3714</v>
      </c>
      <c r="C1271" s="58" t="s">
        <v>3715</v>
      </c>
      <c r="D1271" s="6" t="s">
        <v>3716</v>
      </c>
      <c r="E1271" s="6" t="s">
        <v>3706</v>
      </c>
      <c r="F1271" s="6" t="s">
        <v>24</v>
      </c>
      <c r="G1271" s="6" t="s">
        <v>3707</v>
      </c>
      <c r="H1271" s="56">
        <v>99923</v>
      </c>
      <c r="I1271" s="6" t="s">
        <v>24</v>
      </c>
      <c r="J1271" s="6" t="s">
        <v>3707</v>
      </c>
      <c r="K1271" s="54">
        <v>0.85129999999999995</v>
      </c>
      <c r="L1271" s="56">
        <f t="shared" si="174"/>
        <v>99923</v>
      </c>
      <c r="M1271" s="55"/>
      <c r="N1271" s="8">
        <f t="shared" si="169"/>
        <v>178.97256099999998</v>
      </c>
      <c r="O1271" s="8">
        <f t="shared" si="170"/>
        <v>141.461738</v>
      </c>
      <c r="P1271" s="8">
        <f t="shared" si="171"/>
        <v>53.519247999999997</v>
      </c>
      <c r="Q1271" s="51"/>
      <c r="R1271" s="8">
        <f t="shared" si="172"/>
        <v>1284.4619519999999</v>
      </c>
      <c r="S1271" s="8">
        <f t="shared" si="173"/>
        <v>424.33474000000001</v>
      </c>
      <c r="T1271" s="8">
        <f t="shared" si="167"/>
        <v>946.93586999999991</v>
      </c>
    </row>
    <row r="1272" spans="1:20">
      <c r="A1272" s="57">
        <v>99923</v>
      </c>
      <c r="B1272" s="58" t="s">
        <v>3717</v>
      </c>
      <c r="C1272" s="58" t="s">
        <v>3718</v>
      </c>
      <c r="D1272" s="6" t="s">
        <v>3719</v>
      </c>
      <c r="E1272" s="6" t="s">
        <v>3706</v>
      </c>
      <c r="F1272" s="6" t="s">
        <v>24</v>
      </c>
      <c r="G1272" s="6" t="s">
        <v>3707</v>
      </c>
      <c r="H1272" s="56">
        <v>99923</v>
      </c>
      <c r="I1272" s="6" t="s">
        <v>24</v>
      </c>
      <c r="J1272" s="6" t="s">
        <v>3707</v>
      </c>
      <c r="K1272" s="54">
        <v>0.85129999999999995</v>
      </c>
      <c r="L1272" s="56">
        <f t="shared" si="174"/>
        <v>99923</v>
      </c>
      <c r="M1272" s="55"/>
      <c r="N1272" s="8">
        <f t="shared" si="169"/>
        <v>178.97256099999998</v>
      </c>
      <c r="O1272" s="8">
        <f t="shared" si="170"/>
        <v>141.461738</v>
      </c>
      <c r="P1272" s="8">
        <f t="shared" si="171"/>
        <v>53.519247999999997</v>
      </c>
      <c r="Q1272" s="51"/>
      <c r="R1272" s="8">
        <f t="shared" si="172"/>
        <v>1284.4619519999999</v>
      </c>
      <c r="S1272" s="8">
        <f t="shared" si="173"/>
        <v>424.33474000000001</v>
      </c>
      <c r="T1272" s="8">
        <f t="shared" si="167"/>
        <v>946.93586999999991</v>
      </c>
    </row>
    <row r="1273" spans="1:20">
      <c r="A1273" s="57">
        <v>99923</v>
      </c>
      <c r="B1273" s="58" t="s">
        <v>3720</v>
      </c>
      <c r="C1273" s="58" t="s">
        <v>3721</v>
      </c>
      <c r="D1273" s="6" t="s">
        <v>3722</v>
      </c>
      <c r="E1273" s="6" t="s">
        <v>3706</v>
      </c>
      <c r="F1273" s="6" t="s">
        <v>24</v>
      </c>
      <c r="G1273" s="6" t="s">
        <v>3707</v>
      </c>
      <c r="H1273" s="56">
        <v>99923</v>
      </c>
      <c r="I1273" s="6" t="s">
        <v>24</v>
      </c>
      <c r="J1273" s="6" t="s">
        <v>3707</v>
      </c>
      <c r="K1273" s="54">
        <v>0.85129999999999995</v>
      </c>
      <c r="L1273" s="56">
        <f t="shared" si="174"/>
        <v>99923</v>
      </c>
      <c r="M1273" s="55"/>
      <c r="N1273" s="8">
        <f t="shared" si="169"/>
        <v>178.97256099999998</v>
      </c>
      <c r="O1273" s="8">
        <f t="shared" si="170"/>
        <v>141.461738</v>
      </c>
      <c r="P1273" s="8">
        <f t="shared" si="171"/>
        <v>53.519247999999997</v>
      </c>
      <c r="Q1273" s="51"/>
      <c r="R1273" s="8">
        <f t="shared" si="172"/>
        <v>1284.4619519999999</v>
      </c>
      <c r="S1273" s="8">
        <f t="shared" si="173"/>
        <v>424.33474000000001</v>
      </c>
      <c r="T1273" s="8">
        <f t="shared" si="167"/>
        <v>946.93586999999991</v>
      </c>
    </row>
    <row r="1274" spans="1:20">
      <c r="A1274" s="57">
        <v>99923</v>
      </c>
      <c r="B1274" s="58" t="s">
        <v>2501</v>
      </c>
      <c r="C1274" s="58" t="s">
        <v>3723</v>
      </c>
      <c r="D1274" s="6" t="s">
        <v>3724</v>
      </c>
      <c r="E1274" s="6" t="s">
        <v>3706</v>
      </c>
      <c r="F1274" s="6" t="s">
        <v>24</v>
      </c>
      <c r="G1274" s="6" t="s">
        <v>3707</v>
      </c>
      <c r="H1274" s="56">
        <v>99923</v>
      </c>
      <c r="I1274" s="6" t="s">
        <v>24</v>
      </c>
      <c r="J1274" s="6" t="s">
        <v>3707</v>
      </c>
      <c r="K1274" s="54">
        <v>0.85129999999999995</v>
      </c>
      <c r="L1274" s="56">
        <f t="shared" si="174"/>
        <v>99923</v>
      </c>
      <c r="M1274" s="55"/>
      <c r="N1274" s="8">
        <f t="shared" si="169"/>
        <v>178.97256099999998</v>
      </c>
      <c r="O1274" s="8">
        <f t="shared" si="170"/>
        <v>141.461738</v>
      </c>
      <c r="P1274" s="8">
        <f t="shared" si="171"/>
        <v>53.519247999999997</v>
      </c>
      <c r="Q1274" s="51"/>
      <c r="R1274" s="8">
        <f t="shared" si="172"/>
        <v>1284.4619519999999</v>
      </c>
      <c r="S1274" s="8">
        <f t="shared" si="173"/>
        <v>424.33474000000001</v>
      </c>
      <c r="T1274" s="8">
        <f t="shared" si="167"/>
        <v>946.93586999999991</v>
      </c>
    </row>
    <row r="1275" spans="1:20">
      <c r="A1275" s="75">
        <v>24340</v>
      </c>
      <c r="B1275" s="76" t="s">
        <v>3725</v>
      </c>
      <c r="C1275" s="76" t="s">
        <v>3726</v>
      </c>
      <c r="D1275" s="77" t="s">
        <v>3727</v>
      </c>
      <c r="E1275" s="77" t="s">
        <v>3706</v>
      </c>
      <c r="F1275" s="77" t="s">
        <v>30</v>
      </c>
      <c r="G1275" s="77" t="s">
        <v>3728</v>
      </c>
      <c r="H1275" s="78">
        <v>99923</v>
      </c>
      <c r="I1275" s="77" t="s">
        <v>24</v>
      </c>
      <c r="J1275" s="77" t="s">
        <v>3707</v>
      </c>
      <c r="K1275" s="79">
        <v>0.85129999999999995</v>
      </c>
      <c r="L1275" s="78">
        <f t="shared" si="174"/>
        <v>99923</v>
      </c>
      <c r="M1275" s="55"/>
      <c r="N1275" s="80">
        <f t="shared" si="169"/>
        <v>178.97256099999998</v>
      </c>
      <c r="O1275" s="80">
        <f t="shared" si="170"/>
        <v>141.461738</v>
      </c>
      <c r="P1275" s="80">
        <f t="shared" si="171"/>
        <v>53.519247999999997</v>
      </c>
      <c r="Q1275" s="51"/>
      <c r="R1275" s="80">
        <f t="shared" si="172"/>
        <v>1284.4619519999999</v>
      </c>
      <c r="S1275" s="80">
        <f t="shared" si="173"/>
        <v>424.33474000000001</v>
      </c>
      <c r="T1275" s="80">
        <f t="shared" si="167"/>
        <v>946.93586999999991</v>
      </c>
    </row>
    <row r="1276" spans="1:20">
      <c r="A1276" s="57">
        <v>13020</v>
      </c>
      <c r="B1276" s="58" t="s">
        <v>3729</v>
      </c>
      <c r="C1276" s="58" t="s">
        <v>3730</v>
      </c>
      <c r="D1276" s="6" t="s">
        <v>1111</v>
      </c>
      <c r="E1276" s="6" t="s">
        <v>3706</v>
      </c>
      <c r="F1276" s="6" t="s">
        <v>30</v>
      </c>
      <c r="G1276" s="6" t="s">
        <v>3731</v>
      </c>
      <c r="H1276" s="56" t="s">
        <v>2081</v>
      </c>
      <c r="I1276" s="6" t="s">
        <v>30</v>
      </c>
      <c r="J1276" s="6" t="s">
        <v>3731</v>
      </c>
      <c r="K1276" s="54">
        <v>0.92749999999999999</v>
      </c>
      <c r="L1276" s="56" t="str">
        <f t="shared" si="174"/>
        <v>13020</v>
      </c>
      <c r="M1276" s="55"/>
      <c r="N1276" s="8">
        <f t="shared" si="169"/>
        <v>189.40967499999999</v>
      </c>
      <c r="O1276" s="8">
        <f t="shared" si="170"/>
        <v>149.71115</v>
      </c>
      <c r="P1276" s="8">
        <f t="shared" si="171"/>
        <v>56.6404</v>
      </c>
      <c r="Q1276" s="51"/>
      <c r="R1276" s="8">
        <f t="shared" si="172"/>
        <v>1359.3696</v>
      </c>
      <c r="S1276" s="8">
        <f t="shared" si="173"/>
        <v>443.36950000000002</v>
      </c>
      <c r="T1276" s="8">
        <f t="shared" si="167"/>
        <v>997.98224999999991</v>
      </c>
    </row>
    <row r="1277" spans="1:20">
      <c r="A1277" s="57">
        <v>99923</v>
      </c>
      <c r="B1277" s="58" t="s">
        <v>3732</v>
      </c>
      <c r="C1277" s="58" t="s">
        <v>3733</v>
      </c>
      <c r="D1277" s="6" t="s">
        <v>3734</v>
      </c>
      <c r="E1277" s="6" t="s">
        <v>3706</v>
      </c>
      <c r="F1277" s="6" t="s">
        <v>24</v>
      </c>
      <c r="G1277" s="6" t="s">
        <v>3707</v>
      </c>
      <c r="H1277" s="56">
        <v>99923</v>
      </c>
      <c r="I1277" s="6" t="s">
        <v>24</v>
      </c>
      <c r="J1277" s="6" t="s">
        <v>3707</v>
      </c>
      <c r="K1277" s="54">
        <v>0.85129999999999995</v>
      </c>
      <c r="L1277" s="56">
        <f t="shared" si="174"/>
        <v>99923</v>
      </c>
      <c r="M1277" s="55"/>
      <c r="N1277" s="8">
        <f t="shared" si="169"/>
        <v>178.97256099999998</v>
      </c>
      <c r="O1277" s="8">
        <f t="shared" si="170"/>
        <v>141.461738</v>
      </c>
      <c r="P1277" s="8">
        <f t="shared" si="171"/>
        <v>53.519247999999997</v>
      </c>
      <c r="Q1277" s="51"/>
      <c r="R1277" s="8">
        <f t="shared" si="172"/>
        <v>1284.4619519999999</v>
      </c>
      <c r="S1277" s="8">
        <f t="shared" si="173"/>
        <v>424.33474000000001</v>
      </c>
      <c r="T1277" s="8">
        <f t="shared" si="167"/>
        <v>946.93586999999991</v>
      </c>
    </row>
    <row r="1278" spans="1:20">
      <c r="A1278" s="57">
        <v>35660</v>
      </c>
      <c r="B1278" s="58" t="s">
        <v>3735</v>
      </c>
      <c r="C1278" s="58" t="s">
        <v>3736</v>
      </c>
      <c r="D1278" s="6" t="s">
        <v>1363</v>
      </c>
      <c r="E1278" s="6" t="s">
        <v>3706</v>
      </c>
      <c r="F1278" s="6" t="s">
        <v>30</v>
      </c>
      <c r="G1278" s="6" t="s">
        <v>3737</v>
      </c>
      <c r="H1278" s="56" t="s">
        <v>3738</v>
      </c>
      <c r="I1278" s="6" t="s">
        <v>30</v>
      </c>
      <c r="J1278" s="6" t="s">
        <v>3737</v>
      </c>
      <c r="K1278" s="54">
        <v>0.83440000000000003</v>
      </c>
      <c r="L1278" s="56" t="str">
        <f t="shared" si="174"/>
        <v>35660</v>
      </c>
      <c r="M1278" s="55"/>
      <c r="N1278" s="8">
        <f t="shared" si="169"/>
        <v>176.657768</v>
      </c>
      <c r="O1278" s="8">
        <f t="shared" si="170"/>
        <v>139.63214400000001</v>
      </c>
      <c r="P1278" s="8">
        <f t="shared" si="171"/>
        <v>52.827024000000002</v>
      </c>
      <c r="Q1278" s="51"/>
      <c r="R1278" s="8">
        <f t="shared" si="172"/>
        <v>1267.8485760000001</v>
      </c>
      <c r="S1278" s="8">
        <f t="shared" si="173"/>
        <v>420.11312000000004</v>
      </c>
      <c r="T1278" s="8">
        <f t="shared" si="167"/>
        <v>935.61455999999998</v>
      </c>
    </row>
    <row r="1279" spans="1:20">
      <c r="A1279" s="57">
        <v>99923</v>
      </c>
      <c r="B1279" s="58" t="s">
        <v>3739</v>
      </c>
      <c r="C1279" s="58" t="s">
        <v>3740</v>
      </c>
      <c r="D1279" s="6" t="s">
        <v>3741</v>
      </c>
      <c r="E1279" s="6" t="s">
        <v>3706</v>
      </c>
      <c r="F1279" s="6" t="s">
        <v>24</v>
      </c>
      <c r="G1279" s="6" t="s">
        <v>3707</v>
      </c>
      <c r="H1279" s="56">
        <v>99923</v>
      </c>
      <c r="I1279" s="6" t="s">
        <v>24</v>
      </c>
      <c r="J1279" s="6" t="s">
        <v>3707</v>
      </c>
      <c r="K1279" s="54">
        <v>0.85129999999999995</v>
      </c>
      <c r="L1279" s="56">
        <f t="shared" si="174"/>
        <v>99923</v>
      </c>
      <c r="M1279" s="55"/>
      <c r="N1279" s="8">
        <f t="shared" si="169"/>
        <v>178.97256099999998</v>
      </c>
      <c r="O1279" s="8">
        <f t="shared" si="170"/>
        <v>141.461738</v>
      </c>
      <c r="P1279" s="8">
        <f t="shared" si="171"/>
        <v>53.519247999999997</v>
      </c>
      <c r="Q1279" s="51"/>
      <c r="R1279" s="8">
        <f t="shared" si="172"/>
        <v>1284.4619519999999</v>
      </c>
      <c r="S1279" s="8">
        <f t="shared" si="173"/>
        <v>424.33474000000001</v>
      </c>
      <c r="T1279" s="8">
        <f t="shared" si="167"/>
        <v>946.93586999999991</v>
      </c>
    </row>
    <row r="1280" spans="1:20">
      <c r="A1280" s="57">
        <v>12980</v>
      </c>
      <c r="B1280" s="58" t="s">
        <v>3742</v>
      </c>
      <c r="C1280" s="58" t="s">
        <v>3743</v>
      </c>
      <c r="D1280" s="6" t="s">
        <v>119</v>
      </c>
      <c r="E1280" s="6" t="s">
        <v>3706</v>
      </c>
      <c r="F1280" s="6" t="s">
        <v>30</v>
      </c>
      <c r="G1280" s="6" t="s">
        <v>3744</v>
      </c>
      <c r="H1280" s="56" t="s">
        <v>3745</v>
      </c>
      <c r="I1280" s="6" t="s">
        <v>30</v>
      </c>
      <c r="J1280" s="6" t="s">
        <v>3744</v>
      </c>
      <c r="K1280" s="54">
        <v>0.90180000000000005</v>
      </c>
      <c r="L1280" s="56" t="str">
        <f t="shared" si="174"/>
        <v>12980</v>
      </c>
      <c r="M1280" s="55"/>
      <c r="N1280" s="8">
        <f t="shared" si="169"/>
        <v>185.889546</v>
      </c>
      <c r="O1280" s="8">
        <f t="shared" si="170"/>
        <v>146.92886800000002</v>
      </c>
      <c r="P1280" s="8">
        <f t="shared" si="171"/>
        <v>55.587727999999998</v>
      </c>
      <c r="Q1280" s="51"/>
      <c r="R1280" s="8">
        <f t="shared" si="172"/>
        <v>1334.105472</v>
      </c>
      <c r="S1280" s="8">
        <f t="shared" si="173"/>
        <v>436.94964000000004</v>
      </c>
      <c r="T1280" s="8">
        <f t="shared" si="167"/>
        <v>980.76581999999996</v>
      </c>
    </row>
    <row r="1281" spans="1:20">
      <c r="A1281" s="57">
        <v>99923</v>
      </c>
      <c r="B1281" s="58" t="s">
        <v>3746</v>
      </c>
      <c r="C1281" s="58" t="s">
        <v>3747</v>
      </c>
      <c r="D1281" s="6" t="s">
        <v>3748</v>
      </c>
      <c r="E1281" s="6" t="s">
        <v>3706</v>
      </c>
      <c r="F1281" s="6" t="s">
        <v>24</v>
      </c>
      <c r="G1281" s="6" t="s">
        <v>3707</v>
      </c>
      <c r="H1281" s="56">
        <v>99923</v>
      </c>
      <c r="I1281" s="6" t="s">
        <v>24</v>
      </c>
      <c r="J1281" s="6" t="s">
        <v>3707</v>
      </c>
      <c r="K1281" s="54">
        <v>0.85129999999999995</v>
      </c>
      <c r="L1281" s="56">
        <f t="shared" si="174"/>
        <v>99923</v>
      </c>
      <c r="M1281" s="55"/>
      <c r="N1281" s="8">
        <f t="shared" si="169"/>
        <v>178.97256099999998</v>
      </c>
      <c r="O1281" s="8">
        <f t="shared" si="170"/>
        <v>141.461738</v>
      </c>
      <c r="P1281" s="8">
        <f t="shared" si="171"/>
        <v>53.519247999999997</v>
      </c>
      <c r="Q1281" s="51"/>
      <c r="R1281" s="8">
        <f t="shared" si="172"/>
        <v>1284.4619519999999</v>
      </c>
      <c r="S1281" s="8">
        <f t="shared" si="173"/>
        <v>424.33474000000001</v>
      </c>
      <c r="T1281" s="8">
        <f t="shared" si="167"/>
        <v>946.93586999999991</v>
      </c>
    </row>
    <row r="1282" spans="1:20">
      <c r="A1282" s="57">
        <v>99923</v>
      </c>
      <c r="B1282" s="58" t="s">
        <v>3749</v>
      </c>
      <c r="C1282" s="58" t="s">
        <v>3750</v>
      </c>
      <c r="D1282" s="6" t="s">
        <v>3751</v>
      </c>
      <c r="E1282" s="6" t="s">
        <v>3706</v>
      </c>
      <c r="F1282" s="6" t="s">
        <v>24</v>
      </c>
      <c r="G1282" s="6" t="s">
        <v>3707</v>
      </c>
      <c r="H1282" s="56">
        <v>99923</v>
      </c>
      <c r="I1282" s="6" t="s">
        <v>24</v>
      </c>
      <c r="J1282" s="6" t="s">
        <v>3707</v>
      </c>
      <c r="K1282" s="54">
        <v>0.85129999999999995</v>
      </c>
      <c r="L1282" s="56">
        <f t="shared" si="174"/>
        <v>99923</v>
      </c>
      <c r="M1282" s="55"/>
      <c r="N1282" s="8">
        <f t="shared" si="169"/>
        <v>178.97256099999998</v>
      </c>
      <c r="O1282" s="8">
        <f t="shared" si="170"/>
        <v>141.461738</v>
      </c>
      <c r="P1282" s="8">
        <f t="shared" si="171"/>
        <v>53.519247999999997</v>
      </c>
      <c r="Q1282" s="51"/>
      <c r="R1282" s="8">
        <f t="shared" si="172"/>
        <v>1284.4619519999999</v>
      </c>
      <c r="S1282" s="8">
        <f t="shared" si="173"/>
        <v>424.33474000000001</v>
      </c>
      <c r="T1282" s="8">
        <f t="shared" si="167"/>
        <v>946.93586999999991</v>
      </c>
    </row>
    <row r="1283" spans="1:20">
      <c r="A1283" s="57">
        <v>99923</v>
      </c>
      <c r="B1283" s="58" t="s">
        <v>3752</v>
      </c>
      <c r="C1283" s="58" t="s">
        <v>3753</v>
      </c>
      <c r="D1283" s="6" t="s">
        <v>3754</v>
      </c>
      <c r="E1283" s="6" t="s">
        <v>3706</v>
      </c>
      <c r="F1283" s="6" t="s">
        <v>24</v>
      </c>
      <c r="G1283" s="6" t="s">
        <v>3707</v>
      </c>
      <c r="H1283" s="56">
        <v>99923</v>
      </c>
      <c r="I1283" s="6" t="s">
        <v>24</v>
      </c>
      <c r="J1283" s="6" t="s">
        <v>3707</v>
      </c>
      <c r="K1283" s="54">
        <v>0.85129999999999995</v>
      </c>
      <c r="L1283" s="56">
        <f t="shared" si="174"/>
        <v>99923</v>
      </c>
      <c r="M1283" s="55"/>
      <c r="N1283" s="8">
        <f t="shared" si="169"/>
        <v>178.97256099999998</v>
      </c>
      <c r="O1283" s="8">
        <f t="shared" si="170"/>
        <v>141.461738</v>
      </c>
      <c r="P1283" s="8">
        <f t="shared" si="171"/>
        <v>53.519247999999997</v>
      </c>
      <c r="Q1283" s="51"/>
      <c r="R1283" s="8">
        <f t="shared" si="172"/>
        <v>1284.4619519999999</v>
      </c>
      <c r="S1283" s="8">
        <f t="shared" si="173"/>
        <v>424.33474000000001</v>
      </c>
      <c r="T1283" s="8">
        <f t="shared" si="167"/>
        <v>946.93586999999991</v>
      </c>
    </row>
    <row r="1284" spans="1:20">
      <c r="A1284" s="57">
        <v>99923</v>
      </c>
      <c r="B1284" s="58" t="s">
        <v>3755</v>
      </c>
      <c r="C1284" s="58" t="s">
        <v>3756</v>
      </c>
      <c r="D1284" s="6" t="s">
        <v>3757</v>
      </c>
      <c r="E1284" s="6" t="s">
        <v>3706</v>
      </c>
      <c r="F1284" s="6" t="s">
        <v>24</v>
      </c>
      <c r="G1284" s="6" t="s">
        <v>3707</v>
      </c>
      <c r="H1284" s="56">
        <v>99923</v>
      </c>
      <c r="I1284" s="6" t="s">
        <v>24</v>
      </c>
      <c r="J1284" s="6" t="s">
        <v>3707</v>
      </c>
      <c r="K1284" s="54">
        <v>0.85129999999999995</v>
      </c>
      <c r="L1284" s="56">
        <f t="shared" si="174"/>
        <v>99923</v>
      </c>
      <c r="M1284" s="55"/>
      <c r="N1284" s="8">
        <f t="shared" si="169"/>
        <v>178.97256099999998</v>
      </c>
      <c r="O1284" s="8">
        <f t="shared" si="170"/>
        <v>141.461738</v>
      </c>
      <c r="P1284" s="8">
        <f t="shared" si="171"/>
        <v>53.519247999999997</v>
      </c>
      <c r="Q1284" s="51"/>
      <c r="R1284" s="8">
        <f t="shared" si="172"/>
        <v>1284.4619519999999</v>
      </c>
      <c r="S1284" s="8">
        <f t="shared" si="173"/>
        <v>424.33474000000001</v>
      </c>
      <c r="T1284" s="8">
        <f t="shared" si="167"/>
        <v>946.93586999999991</v>
      </c>
    </row>
    <row r="1285" spans="1:20">
      <c r="A1285" s="57">
        <v>29620</v>
      </c>
      <c r="B1285" s="58" t="s">
        <v>3758</v>
      </c>
      <c r="C1285" s="58" t="s">
        <v>3759</v>
      </c>
      <c r="D1285" s="6" t="s">
        <v>1871</v>
      </c>
      <c r="E1285" s="6" t="s">
        <v>3706</v>
      </c>
      <c r="F1285" s="6" t="s">
        <v>30</v>
      </c>
      <c r="G1285" s="6" t="s">
        <v>3760</v>
      </c>
      <c r="H1285" s="56" t="s">
        <v>3761</v>
      </c>
      <c r="I1285" s="6" t="s">
        <v>30</v>
      </c>
      <c r="J1285" s="6" t="s">
        <v>3760</v>
      </c>
      <c r="K1285" s="54">
        <v>0.95030000000000003</v>
      </c>
      <c r="L1285" s="56" t="str">
        <f t="shared" si="174"/>
        <v>29620</v>
      </c>
      <c r="M1285" s="55"/>
      <c r="N1285" s="8">
        <f t="shared" si="169"/>
        <v>192.532591</v>
      </c>
      <c r="O1285" s="8">
        <f t="shared" si="170"/>
        <v>152.17947800000002</v>
      </c>
      <c r="P1285" s="8">
        <f t="shared" si="171"/>
        <v>57.574288000000003</v>
      </c>
      <c r="Q1285" s="51"/>
      <c r="R1285" s="8">
        <f t="shared" si="172"/>
        <v>1381.7829120000001</v>
      </c>
      <c r="S1285" s="8">
        <f t="shared" si="173"/>
        <v>449.06494000000004</v>
      </c>
      <c r="T1285" s="8">
        <f t="shared" si="167"/>
        <v>1013.2559699999999</v>
      </c>
    </row>
    <row r="1286" spans="1:20">
      <c r="A1286" s="57">
        <v>99923</v>
      </c>
      <c r="B1286" s="58" t="s">
        <v>3762</v>
      </c>
      <c r="C1286" s="58" t="s">
        <v>3763</v>
      </c>
      <c r="D1286" s="6" t="s">
        <v>371</v>
      </c>
      <c r="E1286" s="6" t="s">
        <v>3706</v>
      </c>
      <c r="F1286" s="6" t="s">
        <v>24</v>
      </c>
      <c r="G1286" s="6" t="s">
        <v>3707</v>
      </c>
      <c r="H1286" s="56">
        <v>99923</v>
      </c>
      <c r="I1286" s="6" t="s">
        <v>24</v>
      </c>
      <c r="J1286" s="6" t="s">
        <v>3707</v>
      </c>
      <c r="K1286" s="54">
        <v>0.85129999999999995</v>
      </c>
      <c r="L1286" s="56">
        <f t="shared" si="174"/>
        <v>99923</v>
      </c>
      <c r="M1286" s="55"/>
      <c r="N1286" s="8">
        <f t="shared" si="169"/>
        <v>178.97256099999998</v>
      </c>
      <c r="O1286" s="8">
        <f t="shared" si="170"/>
        <v>141.461738</v>
      </c>
      <c r="P1286" s="8">
        <f t="shared" si="171"/>
        <v>53.519247999999997</v>
      </c>
      <c r="Q1286" s="51"/>
      <c r="R1286" s="8">
        <f t="shared" si="172"/>
        <v>1284.4619519999999</v>
      </c>
      <c r="S1286" s="8">
        <f t="shared" si="173"/>
        <v>424.33474000000001</v>
      </c>
      <c r="T1286" s="8">
        <f t="shared" si="167"/>
        <v>946.93586999999991</v>
      </c>
    </row>
    <row r="1287" spans="1:20">
      <c r="A1287" s="57">
        <v>99923</v>
      </c>
      <c r="B1287" s="58" t="s">
        <v>3764</v>
      </c>
      <c r="C1287" s="58" t="s">
        <v>3765</v>
      </c>
      <c r="D1287" s="6" t="s">
        <v>894</v>
      </c>
      <c r="E1287" s="6" t="s">
        <v>3706</v>
      </c>
      <c r="F1287" s="6" t="s">
        <v>24</v>
      </c>
      <c r="G1287" s="6" t="s">
        <v>3707</v>
      </c>
      <c r="H1287" s="56">
        <v>99923</v>
      </c>
      <c r="I1287" s="6" t="s">
        <v>24</v>
      </c>
      <c r="J1287" s="6" t="s">
        <v>3707</v>
      </c>
      <c r="K1287" s="54">
        <v>0.85129999999999995</v>
      </c>
      <c r="L1287" s="56">
        <f t="shared" si="174"/>
        <v>99923</v>
      </c>
      <c r="M1287" s="55"/>
      <c r="N1287" s="8">
        <f t="shared" si="169"/>
        <v>178.97256099999998</v>
      </c>
      <c r="O1287" s="8">
        <f t="shared" si="170"/>
        <v>141.461738</v>
      </c>
      <c r="P1287" s="8">
        <f t="shared" si="171"/>
        <v>53.519247999999997</v>
      </c>
      <c r="Q1287" s="51"/>
      <c r="R1287" s="8">
        <f t="shared" si="172"/>
        <v>1284.4619519999999</v>
      </c>
      <c r="S1287" s="8">
        <f t="shared" si="173"/>
        <v>424.33474000000001</v>
      </c>
      <c r="T1287" s="8">
        <f t="shared" si="167"/>
        <v>946.93586999999991</v>
      </c>
    </row>
    <row r="1288" spans="1:20">
      <c r="A1288" s="57">
        <v>99923</v>
      </c>
      <c r="B1288" s="58" t="s">
        <v>3766</v>
      </c>
      <c r="C1288" s="58" t="s">
        <v>3767</v>
      </c>
      <c r="D1288" s="6" t="s">
        <v>1891</v>
      </c>
      <c r="E1288" s="6" t="s">
        <v>3706</v>
      </c>
      <c r="F1288" s="6" t="s">
        <v>24</v>
      </c>
      <c r="G1288" s="6" t="s">
        <v>3707</v>
      </c>
      <c r="H1288" s="56">
        <v>99923</v>
      </c>
      <c r="I1288" s="6" t="s">
        <v>24</v>
      </c>
      <c r="J1288" s="6" t="s">
        <v>3707</v>
      </c>
      <c r="K1288" s="54">
        <v>0.85129999999999995</v>
      </c>
      <c r="L1288" s="56">
        <f t="shared" si="174"/>
        <v>99923</v>
      </c>
      <c r="M1288" s="55"/>
      <c r="N1288" s="8">
        <f t="shared" si="169"/>
        <v>178.97256099999998</v>
      </c>
      <c r="O1288" s="8">
        <f t="shared" si="170"/>
        <v>141.461738</v>
      </c>
      <c r="P1288" s="8">
        <f t="shared" si="171"/>
        <v>53.519247999999997</v>
      </c>
      <c r="Q1288" s="51"/>
      <c r="R1288" s="8">
        <f t="shared" si="172"/>
        <v>1284.4619519999999</v>
      </c>
      <c r="S1288" s="8">
        <f t="shared" si="173"/>
        <v>424.33474000000001</v>
      </c>
      <c r="T1288" s="8">
        <f t="shared" si="167"/>
        <v>946.93586999999991</v>
      </c>
    </row>
    <row r="1289" spans="1:20">
      <c r="A1289" s="57">
        <v>29620</v>
      </c>
      <c r="B1289" s="58" t="s">
        <v>3768</v>
      </c>
      <c r="C1289" s="58" t="s">
        <v>3769</v>
      </c>
      <c r="D1289" s="6" t="s">
        <v>3770</v>
      </c>
      <c r="E1289" s="6" t="s">
        <v>3706</v>
      </c>
      <c r="F1289" s="6" t="s">
        <v>30</v>
      </c>
      <c r="G1289" s="6" t="s">
        <v>3760</v>
      </c>
      <c r="H1289" s="56" t="s">
        <v>3761</v>
      </c>
      <c r="I1289" s="6" t="s">
        <v>30</v>
      </c>
      <c r="J1289" s="6" t="s">
        <v>3760</v>
      </c>
      <c r="K1289" s="54">
        <v>0.95030000000000003</v>
      </c>
      <c r="L1289" s="56" t="str">
        <f t="shared" si="174"/>
        <v>29620</v>
      </c>
      <c r="M1289" s="55"/>
      <c r="N1289" s="8">
        <f t="shared" si="169"/>
        <v>192.532591</v>
      </c>
      <c r="O1289" s="8">
        <f t="shared" si="170"/>
        <v>152.17947800000002</v>
      </c>
      <c r="P1289" s="8">
        <f t="shared" si="171"/>
        <v>57.574288000000003</v>
      </c>
      <c r="Q1289" s="51"/>
      <c r="R1289" s="8">
        <f t="shared" si="172"/>
        <v>1381.7829120000001</v>
      </c>
      <c r="S1289" s="8">
        <f t="shared" si="173"/>
        <v>449.06494000000004</v>
      </c>
      <c r="T1289" s="8">
        <f t="shared" ref="T1289:T1352" si="175">(K1289*669.9)+376.65</f>
        <v>1013.2559699999999</v>
      </c>
    </row>
    <row r="1290" spans="1:20">
      <c r="A1290" s="57">
        <v>99923</v>
      </c>
      <c r="B1290" s="58" t="s">
        <v>3771</v>
      </c>
      <c r="C1290" s="58" t="s">
        <v>3772</v>
      </c>
      <c r="D1290" s="6" t="s">
        <v>1898</v>
      </c>
      <c r="E1290" s="6" t="s">
        <v>3706</v>
      </c>
      <c r="F1290" s="6" t="s">
        <v>24</v>
      </c>
      <c r="G1290" s="6" t="s">
        <v>3707</v>
      </c>
      <c r="H1290" s="56">
        <v>99923</v>
      </c>
      <c r="I1290" s="6" t="s">
        <v>24</v>
      </c>
      <c r="J1290" s="6" t="s">
        <v>3707</v>
      </c>
      <c r="K1290" s="54">
        <v>0.85129999999999995</v>
      </c>
      <c r="L1290" s="56">
        <f t="shared" si="174"/>
        <v>99923</v>
      </c>
      <c r="M1290" s="55"/>
      <c r="N1290" s="8">
        <f t="shared" si="169"/>
        <v>178.97256099999998</v>
      </c>
      <c r="O1290" s="8">
        <f t="shared" si="170"/>
        <v>141.461738</v>
      </c>
      <c r="P1290" s="8">
        <f t="shared" si="171"/>
        <v>53.519247999999997</v>
      </c>
      <c r="Q1290" s="51"/>
      <c r="R1290" s="8">
        <f t="shared" si="172"/>
        <v>1284.4619519999999</v>
      </c>
      <c r="S1290" s="8">
        <f t="shared" si="173"/>
        <v>424.33474000000001</v>
      </c>
      <c r="T1290" s="8">
        <f t="shared" si="175"/>
        <v>946.93586999999991</v>
      </c>
    </row>
    <row r="1291" spans="1:20">
      <c r="A1291" s="57">
        <v>22420</v>
      </c>
      <c r="B1291" s="58" t="s">
        <v>3773</v>
      </c>
      <c r="C1291" s="58" t="s">
        <v>3774</v>
      </c>
      <c r="D1291" s="6" t="s">
        <v>3775</v>
      </c>
      <c r="E1291" s="6" t="s">
        <v>3706</v>
      </c>
      <c r="F1291" s="6" t="s">
        <v>30</v>
      </c>
      <c r="G1291" s="6" t="s">
        <v>3776</v>
      </c>
      <c r="H1291" s="56" t="s">
        <v>3777</v>
      </c>
      <c r="I1291" s="6" t="s">
        <v>30</v>
      </c>
      <c r="J1291" s="6" t="s">
        <v>3776</v>
      </c>
      <c r="K1291" s="54">
        <v>1.0673999999999999</v>
      </c>
      <c r="L1291" s="56" t="str">
        <f t="shared" si="174"/>
        <v>22420</v>
      </c>
      <c r="M1291" s="55"/>
      <c r="N1291" s="8">
        <f t="shared" si="169"/>
        <v>208.57177799999999</v>
      </c>
      <c r="O1291" s="8">
        <f t="shared" si="170"/>
        <v>164.85672399999999</v>
      </c>
      <c r="P1291" s="8">
        <f t="shared" si="171"/>
        <v>62.370703999999996</v>
      </c>
      <c r="Q1291" s="51"/>
      <c r="R1291" s="8">
        <f t="shared" si="172"/>
        <v>1496.896896</v>
      </c>
      <c r="S1291" s="8">
        <f t="shared" si="173"/>
        <v>478.31651999999997</v>
      </c>
      <c r="T1291" s="8">
        <f t="shared" si="175"/>
        <v>1091.7012599999998</v>
      </c>
    </row>
    <row r="1292" spans="1:20">
      <c r="A1292" s="57">
        <v>99923</v>
      </c>
      <c r="B1292" s="58" t="s">
        <v>3778</v>
      </c>
      <c r="C1292" s="58" t="s">
        <v>3779</v>
      </c>
      <c r="D1292" s="6" t="s">
        <v>3780</v>
      </c>
      <c r="E1292" s="6" t="s">
        <v>3706</v>
      </c>
      <c r="F1292" s="6" t="s">
        <v>24</v>
      </c>
      <c r="G1292" s="6" t="s">
        <v>3707</v>
      </c>
      <c r="H1292" s="56">
        <v>99923</v>
      </c>
      <c r="I1292" s="6" t="s">
        <v>24</v>
      </c>
      <c r="J1292" s="6" t="s">
        <v>3707</v>
      </c>
      <c r="K1292" s="54">
        <v>0.85129999999999995</v>
      </c>
      <c r="L1292" s="56">
        <f t="shared" si="174"/>
        <v>99923</v>
      </c>
      <c r="M1292" s="55"/>
      <c r="N1292" s="8">
        <f t="shared" si="169"/>
        <v>178.97256099999998</v>
      </c>
      <c r="O1292" s="8">
        <f t="shared" si="170"/>
        <v>141.461738</v>
      </c>
      <c r="P1292" s="8">
        <f t="shared" si="171"/>
        <v>53.519247999999997</v>
      </c>
      <c r="Q1292" s="51"/>
      <c r="R1292" s="8">
        <f t="shared" si="172"/>
        <v>1284.4619519999999</v>
      </c>
      <c r="S1292" s="8">
        <f t="shared" si="173"/>
        <v>424.33474000000001</v>
      </c>
      <c r="T1292" s="8">
        <f t="shared" si="175"/>
        <v>946.93586999999991</v>
      </c>
    </row>
    <row r="1293" spans="1:20">
      <c r="A1293" s="57">
        <v>99923</v>
      </c>
      <c r="B1293" s="58" t="s">
        <v>3781</v>
      </c>
      <c r="C1293" s="58" t="s">
        <v>3782</v>
      </c>
      <c r="D1293" s="6" t="s">
        <v>3783</v>
      </c>
      <c r="E1293" s="6" t="s">
        <v>3706</v>
      </c>
      <c r="F1293" s="6" t="s">
        <v>24</v>
      </c>
      <c r="G1293" s="6" t="s">
        <v>3707</v>
      </c>
      <c r="H1293" s="56">
        <v>99923</v>
      </c>
      <c r="I1293" s="6" t="s">
        <v>24</v>
      </c>
      <c r="J1293" s="6" t="s">
        <v>3707</v>
      </c>
      <c r="K1293" s="54">
        <v>0.85129999999999995</v>
      </c>
      <c r="L1293" s="56">
        <f t="shared" si="174"/>
        <v>99923</v>
      </c>
      <c r="M1293" s="55"/>
      <c r="N1293" s="8">
        <f t="shared" si="169"/>
        <v>178.97256099999998</v>
      </c>
      <c r="O1293" s="8">
        <f t="shared" si="170"/>
        <v>141.461738</v>
      </c>
      <c r="P1293" s="8">
        <f t="shared" si="171"/>
        <v>53.519247999999997</v>
      </c>
      <c r="Q1293" s="51"/>
      <c r="R1293" s="8">
        <f t="shared" si="172"/>
        <v>1284.4619519999999</v>
      </c>
      <c r="S1293" s="8">
        <f t="shared" si="173"/>
        <v>424.33474000000001</v>
      </c>
      <c r="T1293" s="8">
        <f t="shared" si="175"/>
        <v>946.93586999999991</v>
      </c>
    </row>
    <row r="1294" spans="1:20">
      <c r="A1294" s="57">
        <v>99923</v>
      </c>
      <c r="B1294" s="58" t="s">
        <v>3784</v>
      </c>
      <c r="C1294" s="58" t="s">
        <v>3785</v>
      </c>
      <c r="D1294" s="6" t="s">
        <v>3786</v>
      </c>
      <c r="E1294" s="6" t="s">
        <v>3706</v>
      </c>
      <c r="F1294" s="6" t="s">
        <v>24</v>
      </c>
      <c r="G1294" s="6" t="s">
        <v>3707</v>
      </c>
      <c r="H1294" s="56">
        <v>99923</v>
      </c>
      <c r="I1294" s="6" t="s">
        <v>24</v>
      </c>
      <c r="J1294" s="6" t="s">
        <v>3707</v>
      </c>
      <c r="K1294" s="54">
        <v>0.85129999999999995</v>
      </c>
      <c r="L1294" s="56">
        <f t="shared" si="174"/>
        <v>99923</v>
      </c>
      <c r="M1294" s="55"/>
      <c r="N1294" s="8">
        <f t="shared" si="169"/>
        <v>178.97256099999998</v>
      </c>
      <c r="O1294" s="8">
        <f t="shared" si="170"/>
        <v>141.461738</v>
      </c>
      <c r="P1294" s="8">
        <f t="shared" si="171"/>
        <v>53.519247999999997</v>
      </c>
      <c r="Q1294" s="51"/>
      <c r="R1294" s="8">
        <f t="shared" si="172"/>
        <v>1284.4619519999999</v>
      </c>
      <c r="S1294" s="8">
        <f t="shared" si="173"/>
        <v>424.33474000000001</v>
      </c>
      <c r="T1294" s="8">
        <f t="shared" si="175"/>
        <v>946.93586999999991</v>
      </c>
    </row>
    <row r="1295" spans="1:20">
      <c r="A1295" s="57">
        <v>99923</v>
      </c>
      <c r="B1295" s="58" t="s">
        <v>3787</v>
      </c>
      <c r="C1295" s="58" t="s">
        <v>3788</v>
      </c>
      <c r="D1295" s="6" t="s">
        <v>3789</v>
      </c>
      <c r="E1295" s="6" t="s">
        <v>3706</v>
      </c>
      <c r="F1295" s="6" t="s">
        <v>24</v>
      </c>
      <c r="G1295" s="6" t="s">
        <v>3707</v>
      </c>
      <c r="H1295" s="56">
        <v>99923</v>
      </c>
      <c r="I1295" s="6" t="s">
        <v>24</v>
      </c>
      <c r="J1295" s="6" t="s">
        <v>3707</v>
      </c>
      <c r="K1295" s="54">
        <v>0.85129999999999995</v>
      </c>
      <c r="L1295" s="56">
        <f t="shared" si="174"/>
        <v>99923</v>
      </c>
      <c r="M1295" s="55"/>
      <c r="N1295" s="8">
        <f t="shared" si="169"/>
        <v>178.97256099999998</v>
      </c>
      <c r="O1295" s="8">
        <f t="shared" si="170"/>
        <v>141.461738</v>
      </c>
      <c r="P1295" s="8">
        <f t="shared" si="171"/>
        <v>53.519247999999997</v>
      </c>
      <c r="Q1295" s="51"/>
      <c r="R1295" s="8">
        <f t="shared" si="172"/>
        <v>1284.4619519999999</v>
      </c>
      <c r="S1295" s="8">
        <f t="shared" si="173"/>
        <v>424.33474000000001</v>
      </c>
      <c r="T1295" s="8">
        <f t="shared" si="175"/>
        <v>946.93586999999991</v>
      </c>
    </row>
    <row r="1296" spans="1:20">
      <c r="A1296" s="57">
        <v>99923</v>
      </c>
      <c r="B1296" s="58" t="s">
        <v>3790</v>
      </c>
      <c r="C1296" s="58" t="s">
        <v>3791</v>
      </c>
      <c r="D1296" s="6" t="s">
        <v>3792</v>
      </c>
      <c r="E1296" s="6" t="s">
        <v>3706</v>
      </c>
      <c r="F1296" s="6" t="s">
        <v>24</v>
      </c>
      <c r="G1296" s="6" t="s">
        <v>3707</v>
      </c>
      <c r="H1296" s="56">
        <v>99923</v>
      </c>
      <c r="I1296" s="6" t="s">
        <v>24</v>
      </c>
      <c r="J1296" s="6" t="s">
        <v>3707</v>
      </c>
      <c r="K1296" s="54">
        <v>0.85129999999999995</v>
      </c>
      <c r="L1296" s="56">
        <f t="shared" si="174"/>
        <v>99923</v>
      </c>
      <c r="M1296" s="55"/>
      <c r="N1296" s="8">
        <f t="shared" si="169"/>
        <v>178.97256099999998</v>
      </c>
      <c r="O1296" s="8">
        <f t="shared" si="170"/>
        <v>141.461738</v>
      </c>
      <c r="P1296" s="8">
        <f t="shared" si="171"/>
        <v>53.519247999999997</v>
      </c>
      <c r="Q1296" s="51"/>
      <c r="R1296" s="8">
        <f t="shared" si="172"/>
        <v>1284.4619519999999</v>
      </c>
      <c r="S1296" s="8">
        <f t="shared" si="173"/>
        <v>424.33474000000001</v>
      </c>
      <c r="T1296" s="8">
        <f t="shared" si="175"/>
        <v>946.93586999999991</v>
      </c>
    </row>
    <row r="1297" spans="1:20">
      <c r="A1297" s="57">
        <v>99923</v>
      </c>
      <c r="B1297" s="58" t="s">
        <v>3793</v>
      </c>
      <c r="C1297" s="58" t="s">
        <v>3794</v>
      </c>
      <c r="D1297" s="6" t="s">
        <v>3795</v>
      </c>
      <c r="E1297" s="6" t="s">
        <v>3706</v>
      </c>
      <c r="F1297" s="6" t="s">
        <v>24</v>
      </c>
      <c r="G1297" s="6" t="s">
        <v>3707</v>
      </c>
      <c r="H1297" s="56">
        <v>99923</v>
      </c>
      <c r="I1297" s="6" t="s">
        <v>24</v>
      </c>
      <c r="J1297" s="6" t="s">
        <v>3707</v>
      </c>
      <c r="K1297" s="54">
        <v>0.85129999999999995</v>
      </c>
      <c r="L1297" s="56">
        <f t="shared" si="174"/>
        <v>99923</v>
      </c>
      <c r="M1297" s="55"/>
      <c r="N1297" s="8">
        <f t="shared" si="169"/>
        <v>178.97256099999998</v>
      </c>
      <c r="O1297" s="8">
        <f t="shared" si="170"/>
        <v>141.461738</v>
      </c>
      <c r="P1297" s="8">
        <f t="shared" si="171"/>
        <v>53.519247999999997</v>
      </c>
      <c r="Q1297" s="51"/>
      <c r="R1297" s="8">
        <f t="shared" si="172"/>
        <v>1284.4619519999999</v>
      </c>
      <c r="S1297" s="8">
        <f t="shared" si="173"/>
        <v>424.33474000000001</v>
      </c>
      <c r="T1297" s="8">
        <f t="shared" si="175"/>
        <v>946.93586999999991</v>
      </c>
    </row>
    <row r="1298" spans="1:20">
      <c r="A1298" s="57">
        <v>99923</v>
      </c>
      <c r="B1298" s="58" t="s">
        <v>3796</v>
      </c>
      <c r="C1298" s="58" t="s">
        <v>3797</v>
      </c>
      <c r="D1298" s="6" t="s">
        <v>3798</v>
      </c>
      <c r="E1298" s="6" t="s">
        <v>3706</v>
      </c>
      <c r="F1298" s="6" t="s">
        <v>24</v>
      </c>
      <c r="G1298" s="6" t="s">
        <v>3707</v>
      </c>
      <c r="H1298" s="56">
        <v>99923</v>
      </c>
      <c r="I1298" s="6" t="s">
        <v>24</v>
      </c>
      <c r="J1298" s="6" t="s">
        <v>3707</v>
      </c>
      <c r="K1298" s="54">
        <v>0.85129999999999995</v>
      </c>
      <c r="L1298" s="56">
        <f t="shared" si="174"/>
        <v>99923</v>
      </c>
      <c r="M1298" s="55"/>
      <c r="N1298" s="8">
        <f t="shared" si="169"/>
        <v>178.97256099999998</v>
      </c>
      <c r="O1298" s="8">
        <f t="shared" si="170"/>
        <v>141.461738</v>
      </c>
      <c r="P1298" s="8">
        <f t="shared" si="171"/>
        <v>53.519247999999997</v>
      </c>
      <c r="Q1298" s="51"/>
      <c r="R1298" s="8">
        <f t="shared" si="172"/>
        <v>1284.4619519999999</v>
      </c>
      <c r="S1298" s="8">
        <f t="shared" si="173"/>
        <v>424.33474000000001</v>
      </c>
      <c r="T1298" s="8">
        <f t="shared" si="175"/>
        <v>946.93586999999991</v>
      </c>
    </row>
    <row r="1299" spans="1:20">
      <c r="A1299" s="57">
        <v>29620</v>
      </c>
      <c r="B1299" s="58" t="s">
        <v>3799</v>
      </c>
      <c r="C1299" s="58" t="s">
        <v>3800</v>
      </c>
      <c r="D1299" s="6" t="s">
        <v>3801</v>
      </c>
      <c r="E1299" s="6" t="s">
        <v>3706</v>
      </c>
      <c r="F1299" s="6" t="s">
        <v>30</v>
      </c>
      <c r="G1299" s="6" t="s">
        <v>3760</v>
      </c>
      <c r="H1299" s="56" t="s">
        <v>3761</v>
      </c>
      <c r="I1299" s="6" t="s">
        <v>30</v>
      </c>
      <c r="J1299" s="6" t="s">
        <v>3760</v>
      </c>
      <c r="K1299" s="54">
        <v>0.95030000000000003</v>
      </c>
      <c r="L1299" s="56" t="str">
        <f t="shared" si="174"/>
        <v>29620</v>
      </c>
      <c r="M1299" s="55"/>
      <c r="N1299" s="8">
        <f t="shared" si="169"/>
        <v>192.532591</v>
      </c>
      <c r="O1299" s="8">
        <f t="shared" si="170"/>
        <v>152.17947800000002</v>
      </c>
      <c r="P1299" s="8">
        <f t="shared" si="171"/>
        <v>57.574288000000003</v>
      </c>
      <c r="Q1299" s="51"/>
      <c r="R1299" s="8">
        <f t="shared" si="172"/>
        <v>1381.7829120000001</v>
      </c>
      <c r="S1299" s="8">
        <f t="shared" si="173"/>
        <v>449.06494000000004</v>
      </c>
      <c r="T1299" s="8">
        <f t="shared" si="175"/>
        <v>1013.2559699999999</v>
      </c>
    </row>
    <row r="1300" spans="1:20">
      <c r="A1300" s="81">
        <v>99923</v>
      </c>
      <c r="B1300" s="82" t="s">
        <v>3802</v>
      </c>
      <c r="C1300" s="82" t="s">
        <v>3803</v>
      </c>
      <c r="D1300" s="83" t="s">
        <v>3804</v>
      </c>
      <c r="E1300" s="83" t="s">
        <v>3706</v>
      </c>
      <c r="F1300" s="83" t="s">
        <v>24</v>
      </c>
      <c r="G1300" s="83" t="s">
        <v>3707</v>
      </c>
      <c r="H1300" s="84" t="s">
        <v>3805</v>
      </c>
      <c r="I1300" s="83" t="s">
        <v>30</v>
      </c>
      <c r="J1300" s="83" t="s">
        <v>3806</v>
      </c>
      <c r="K1300" s="85">
        <v>0.92310000000000003</v>
      </c>
      <c r="L1300" s="84" t="str">
        <f t="shared" ref="L1300:L1331" si="176">H1300</f>
        <v>24340</v>
      </c>
      <c r="M1300" s="55"/>
      <c r="N1300" s="86">
        <f t="shared" si="169"/>
        <v>188.807007</v>
      </c>
      <c r="O1300" s="86">
        <f t="shared" si="170"/>
        <v>149.23480599999999</v>
      </c>
      <c r="P1300" s="86">
        <f t="shared" si="171"/>
        <v>56.460176000000004</v>
      </c>
      <c r="Q1300" s="51"/>
      <c r="R1300" s="86">
        <f t="shared" si="172"/>
        <v>1355.0442240000002</v>
      </c>
      <c r="S1300" s="86">
        <f t="shared" si="173"/>
        <v>442.27038000000005</v>
      </c>
      <c r="T1300" s="86">
        <f t="shared" si="175"/>
        <v>995.03468999999996</v>
      </c>
    </row>
    <row r="1301" spans="1:20">
      <c r="A1301" s="57">
        <v>99923</v>
      </c>
      <c r="B1301" s="58" t="s">
        <v>3807</v>
      </c>
      <c r="C1301" s="58" t="s">
        <v>3808</v>
      </c>
      <c r="D1301" s="6" t="s">
        <v>3809</v>
      </c>
      <c r="E1301" s="6" t="s">
        <v>3706</v>
      </c>
      <c r="F1301" s="6" t="s">
        <v>24</v>
      </c>
      <c r="G1301" s="6" t="s">
        <v>3707</v>
      </c>
      <c r="H1301" s="56">
        <v>99923</v>
      </c>
      <c r="I1301" s="6" t="s">
        <v>24</v>
      </c>
      <c r="J1301" s="6" t="s">
        <v>3707</v>
      </c>
      <c r="K1301" s="54">
        <v>0.85129999999999995</v>
      </c>
      <c r="L1301" s="56">
        <f t="shared" si="176"/>
        <v>99923</v>
      </c>
      <c r="M1301" s="55"/>
      <c r="N1301" s="8">
        <f t="shared" si="169"/>
        <v>178.97256099999998</v>
      </c>
      <c r="O1301" s="8">
        <f t="shared" si="170"/>
        <v>141.461738</v>
      </c>
      <c r="P1301" s="8">
        <f t="shared" si="171"/>
        <v>53.519247999999997</v>
      </c>
      <c r="Q1301" s="51"/>
      <c r="R1301" s="8">
        <f t="shared" si="172"/>
        <v>1284.4619519999999</v>
      </c>
      <c r="S1301" s="8">
        <f t="shared" si="173"/>
        <v>424.33474000000001</v>
      </c>
      <c r="T1301" s="8">
        <f t="shared" si="175"/>
        <v>946.93586999999991</v>
      </c>
    </row>
    <row r="1302" spans="1:20">
      <c r="A1302" s="57">
        <v>99923</v>
      </c>
      <c r="B1302" s="58" t="s">
        <v>3810</v>
      </c>
      <c r="C1302" s="58" t="s">
        <v>3811</v>
      </c>
      <c r="D1302" s="6" t="s">
        <v>3812</v>
      </c>
      <c r="E1302" s="6" t="s">
        <v>3706</v>
      </c>
      <c r="F1302" s="6" t="s">
        <v>24</v>
      </c>
      <c r="G1302" s="6" t="s">
        <v>3707</v>
      </c>
      <c r="H1302" s="56">
        <v>99923</v>
      </c>
      <c r="I1302" s="6" t="s">
        <v>24</v>
      </c>
      <c r="J1302" s="6" t="s">
        <v>3707</v>
      </c>
      <c r="K1302" s="54">
        <v>0.85129999999999995</v>
      </c>
      <c r="L1302" s="56">
        <f t="shared" si="176"/>
        <v>99923</v>
      </c>
      <c r="M1302" s="55"/>
      <c r="N1302" s="8">
        <f t="shared" si="169"/>
        <v>178.97256099999998</v>
      </c>
      <c r="O1302" s="8">
        <f t="shared" si="170"/>
        <v>141.461738</v>
      </c>
      <c r="P1302" s="8">
        <f t="shared" si="171"/>
        <v>53.519247999999997</v>
      </c>
      <c r="Q1302" s="51"/>
      <c r="R1302" s="8">
        <f t="shared" si="172"/>
        <v>1284.4619519999999</v>
      </c>
      <c r="S1302" s="8">
        <f t="shared" si="173"/>
        <v>424.33474000000001</v>
      </c>
      <c r="T1302" s="8">
        <f t="shared" si="175"/>
        <v>946.93586999999991</v>
      </c>
    </row>
    <row r="1303" spans="1:20">
      <c r="A1303" s="57">
        <v>99923</v>
      </c>
      <c r="B1303" s="58" t="s">
        <v>3813</v>
      </c>
      <c r="C1303" s="58" t="s">
        <v>3814</v>
      </c>
      <c r="D1303" s="6" t="s">
        <v>3815</v>
      </c>
      <c r="E1303" s="6" t="s">
        <v>3706</v>
      </c>
      <c r="F1303" s="6" t="s">
        <v>24</v>
      </c>
      <c r="G1303" s="6" t="s">
        <v>3707</v>
      </c>
      <c r="H1303" s="56">
        <v>99923</v>
      </c>
      <c r="I1303" s="6" t="s">
        <v>24</v>
      </c>
      <c r="J1303" s="6" t="s">
        <v>3707</v>
      </c>
      <c r="K1303" s="54">
        <v>0.85129999999999995</v>
      </c>
      <c r="L1303" s="56">
        <f t="shared" si="176"/>
        <v>99923</v>
      </c>
      <c r="M1303" s="55"/>
      <c r="N1303" s="8">
        <f t="shared" si="169"/>
        <v>178.97256099999998</v>
      </c>
      <c r="O1303" s="8">
        <f t="shared" si="170"/>
        <v>141.461738</v>
      </c>
      <c r="P1303" s="8">
        <f t="shared" si="171"/>
        <v>53.519247999999997</v>
      </c>
      <c r="Q1303" s="51"/>
      <c r="R1303" s="8">
        <f t="shared" si="172"/>
        <v>1284.4619519999999</v>
      </c>
      <c r="S1303" s="8">
        <f t="shared" si="173"/>
        <v>424.33474000000001</v>
      </c>
      <c r="T1303" s="8">
        <f t="shared" si="175"/>
        <v>946.93586999999991</v>
      </c>
    </row>
    <row r="1304" spans="1:20">
      <c r="A1304" s="57">
        <v>27100</v>
      </c>
      <c r="B1304" s="58" t="s">
        <v>3816</v>
      </c>
      <c r="C1304" s="58" t="s">
        <v>3817</v>
      </c>
      <c r="D1304" s="6" t="s">
        <v>213</v>
      </c>
      <c r="E1304" s="6" t="s">
        <v>3706</v>
      </c>
      <c r="F1304" s="6" t="s">
        <v>30</v>
      </c>
      <c r="G1304" s="6" t="s">
        <v>3818</v>
      </c>
      <c r="H1304" s="56" t="s">
        <v>3819</v>
      </c>
      <c r="I1304" s="6" t="s">
        <v>30</v>
      </c>
      <c r="J1304" s="6" t="s">
        <v>3818</v>
      </c>
      <c r="K1304" s="54">
        <v>0.86609999999999998</v>
      </c>
      <c r="L1304" s="56" t="str">
        <f t="shared" si="176"/>
        <v>27100</v>
      </c>
      <c r="M1304" s="55"/>
      <c r="N1304" s="8">
        <f t="shared" si="169"/>
        <v>180.999717</v>
      </c>
      <c r="O1304" s="8">
        <f t="shared" si="170"/>
        <v>143.063986</v>
      </c>
      <c r="P1304" s="8">
        <f t="shared" si="171"/>
        <v>54.125456</v>
      </c>
      <c r="Q1304" s="51"/>
      <c r="R1304" s="8">
        <f t="shared" si="172"/>
        <v>1299.0109440000001</v>
      </c>
      <c r="S1304" s="8">
        <f t="shared" si="173"/>
        <v>428.03178000000003</v>
      </c>
      <c r="T1304" s="8">
        <f t="shared" si="175"/>
        <v>956.85038999999995</v>
      </c>
    </row>
    <row r="1305" spans="1:20">
      <c r="A1305" s="57">
        <v>28020</v>
      </c>
      <c r="B1305" s="58" t="s">
        <v>3820</v>
      </c>
      <c r="C1305" s="58" t="s">
        <v>3821</v>
      </c>
      <c r="D1305" s="6" t="s">
        <v>3822</v>
      </c>
      <c r="E1305" s="6" t="s">
        <v>3706</v>
      </c>
      <c r="F1305" s="6" t="s">
        <v>30</v>
      </c>
      <c r="G1305" s="6" t="s">
        <v>3823</v>
      </c>
      <c r="H1305" s="56" t="s">
        <v>3824</v>
      </c>
      <c r="I1305" s="6" t="s">
        <v>30</v>
      </c>
      <c r="J1305" s="6" t="s">
        <v>3823</v>
      </c>
      <c r="K1305" s="54">
        <v>0.94340000000000002</v>
      </c>
      <c r="L1305" s="56" t="str">
        <f t="shared" si="176"/>
        <v>28020</v>
      </c>
      <c r="M1305" s="55"/>
      <c r="N1305" s="8">
        <f t="shared" si="169"/>
        <v>191.58749800000001</v>
      </c>
      <c r="O1305" s="8">
        <f t="shared" si="170"/>
        <v>151.43248399999999</v>
      </c>
      <c r="P1305" s="8">
        <f t="shared" si="171"/>
        <v>57.291663999999997</v>
      </c>
      <c r="Q1305" s="51"/>
      <c r="R1305" s="8">
        <f t="shared" si="172"/>
        <v>1374.9999359999999</v>
      </c>
      <c r="S1305" s="8">
        <f t="shared" si="173"/>
        <v>447.34132</v>
      </c>
      <c r="T1305" s="8">
        <f t="shared" si="175"/>
        <v>1008.63366</v>
      </c>
    </row>
    <row r="1306" spans="1:20">
      <c r="A1306" s="57">
        <v>99923</v>
      </c>
      <c r="B1306" s="58" t="s">
        <v>3825</v>
      </c>
      <c r="C1306" s="58" t="s">
        <v>3826</v>
      </c>
      <c r="D1306" s="6" t="s">
        <v>3827</v>
      </c>
      <c r="E1306" s="6" t="s">
        <v>3706</v>
      </c>
      <c r="F1306" s="6" t="s">
        <v>24</v>
      </c>
      <c r="G1306" s="6" t="s">
        <v>3707</v>
      </c>
      <c r="H1306" s="56">
        <v>99923</v>
      </c>
      <c r="I1306" s="6" t="s">
        <v>24</v>
      </c>
      <c r="J1306" s="6" t="s">
        <v>3707</v>
      </c>
      <c r="K1306" s="54">
        <v>0.85129999999999995</v>
      </c>
      <c r="L1306" s="56">
        <f t="shared" si="176"/>
        <v>99923</v>
      </c>
      <c r="M1306" s="55"/>
      <c r="N1306" s="8">
        <f t="shared" si="169"/>
        <v>178.97256099999998</v>
      </c>
      <c r="O1306" s="8">
        <f t="shared" si="170"/>
        <v>141.461738</v>
      </c>
      <c r="P1306" s="8">
        <f t="shared" si="171"/>
        <v>53.519247999999997</v>
      </c>
      <c r="Q1306" s="51"/>
      <c r="R1306" s="8">
        <f t="shared" si="172"/>
        <v>1284.4619519999999</v>
      </c>
      <c r="S1306" s="8">
        <f t="shared" si="173"/>
        <v>424.33474000000001</v>
      </c>
      <c r="T1306" s="8">
        <f t="shared" si="175"/>
        <v>946.93586999999991</v>
      </c>
    </row>
    <row r="1307" spans="1:20">
      <c r="A1307" s="57">
        <v>24340</v>
      </c>
      <c r="B1307" s="58" t="s">
        <v>3828</v>
      </c>
      <c r="C1307" s="58" t="s">
        <v>3829</v>
      </c>
      <c r="D1307" s="6" t="s">
        <v>1084</v>
      </c>
      <c r="E1307" s="6" t="s">
        <v>3706</v>
      </c>
      <c r="F1307" s="6" t="s">
        <v>30</v>
      </c>
      <c r="G1307" s="6" t="s">
        <v>3728</v>
      </c>
      <c r="H1307" s="56" t="s">
        <v>3805</v>
      </c>
      <c r="I1307" s="6" t="s">
        <v>30</v>
      </c>
      <c r="J1307" s="6" t="s">
        <v>3806</v>
      </c>
      <c r="K1307" s="54">
        <v>0.92310000000000003</v>
      </c>
      <c r="L1307" s="56" t="str">
        <f t="shared" si="176"/>
        <v>24340</v>
      </c>
      <c r="M1307" s="55"/>
      <c r="N1307" s="8">
        <f t="shared" si="169"/>
        <v>188.807007</v>
      </c>
      <c r="O1307" s="8">
        <f t="shared" si="170"/>
        <v>149.23480599999999</v>
      </c>
      <c r="P1307" s="8">
        <f t="shared" si="171"/>
        <v>56.460176000000004</v>
      </c>
      <c r="Q1307" s="51"/>
      <c r="R1307" s="8">
        <f t="shared" si="172"/>
        <v>1355.0442240000002</v>
      </c>
      <c r="S1307" s="8">
        <f t="shared" si="173"/>
        <v>442.27038000000005</v>
      </c>
      <c r="T1307" s="8">
        <f t="shared" si="175"/>
        <v>995.03468999999996</v>
      </c>
    </row>
    <row r="1308" spans="1:20">
      <c r="A1308" s="57">
        <v>99923</v>
      </c>
      <c r="B1308" s="58" t="s">
        <v>3830</v>
      </c>
      <c r="C1308" s="58" t="s">
        <v>3831</v>
      </c>
      <c r="D1308" s="6" t="s">
        <v>3832</v>
      </c>
      <c r="E1308" s="6" t="s">
        <v>3706</v>
      </c>
      <c r="F1308" s="6" t="s">
        <v>24</v>
      </c>
      <c r="G1308" s="6" t="s">
        <v>3707</v>
      </c>
      <c r="H1308" s="56">
        <v>99923</v>
      </c>
      <c r="I1308" s="6" t="s">
        <v>24</v>
      </c>
      <c r="J1308" s="6" t="s">
        <v>3707</v>
      </c>
      <c r="K1308" s="54">
        <v>0.85129999999999995</v>
      </c>
      <c r="L1308" s="56">
        <f t="shared" si="176"/>
        <v>99923</v>
      </c>
      <c r="M1308" s="55"/>
      <c r="N1308" s="8">
        <f t="shared" si="169"/>
        <v>178.97256099999998</v>
      </c>
      <c r="O1308" s="8">
        <f t="shared" si="170"/>
        <v>141.461738</v>
      </c>
      <c r="P1308" s="8">
        <f t="shared" si="171"/>
        <v>53.519247999999997</v>
      </c>
      <c r="Q1308" s="51"/>
      <c r="R1308" s="8">
        <f t="shared" si="172"/>
        <v>1284.4619519999999</v>
      </c>
      <c r="S1308" s="8">
        <f t="shared" si="173"/>
        <v>424.33474000000001</v>
      </c>
      <c r="T1308" s="8">
        <f t="shared" si="175"/>
        <v>946.93586999999991</v>
      </c>
    </row>
    <row r="1309" spans="1:20">
      <c r="A1309" s="57">
        <v>99923</v>
      </c>
      <c r="B1309" s="58" t="s">
        <v>647</v>
      </c>
      <c r="C1309" s="58" t="s">
        <v>3833</v>
      </c>
      <c r="D1309" s="6" t="s">
        <v>674</v>
      </c>
      <c r="E1309" s="6" t="s">
        <v>3706</v>
      </c>
      <c r="F1309" s="6" t="s">
        <v>24</v>
      </c>
      <c r="G1309" s="6" t="s">
        <v>3707</v>
      </c>
      <c r="H1309" s="56">
        <v>99923</v>
      </c>
      <c r="I1309" s="6" t="s">
        <v>24</v>
      </c>
      <c r="J1309" s="6" t="s">
        <v>3707</v>
      </c>
      <c r="K1309" s="54">
        <v>0.85129999999999995</v>
      </c>
      <c r="L1309" s="56">
        <f t="shared" si="176"/>
        <v>99923</v>
      </c>
      <c r="M1309" s="55"/>
      <c r="N1309" s="8">
        <f t="shared" si="169"/>
        <v>178.97256099999998</v>
      </c>
      <c r="O1309" s="8">
        <f t="shared" si="170"/>
        <v>141.461738</v>
      </c>
      <c r="P1309" s="8">
        <f t="shared" si="171"/>
        <v>53.519247999999997</v>
      </c>
      <c r="Q1309" s="51"/>
      <c r="R1309" s="8">
        <f t="shared" si="172"/>
        <v>1284.4619519999999</v>
      </c>
      <c r="S1309" s="8">
        <f t="shared" si="173"/>
        <v>424.33474000000001</v>
      </c>
      <c r="T1309" s="8">
        <f t="shared" si="175"/>
        <v>946.93586999999991</v>
      </c>
    </row>
    <row r="1310" spans="1:20">
      <c r="A1310" s="57">
        <v>47664</v>
      </c>
      <c r="B1310" s="58" t="s">
        <v>3834</v>
      </c>
      <c r="C1310" s="58" t="s">
        <v>3835</v>
      </c>
      <c r="D1310" s="6" t="s">
        <v>3836</v>
      </c>
      <c r="E1310" s="6" t="s">
        <v>3706</v>
      </c>
      <c r="F1310" s="6" t="s">
        <v>30</v>
      </c>
      <c r="G1310" s="6" t="s">
        <v>3837</v>
      </c>
      <c r="H1310" s="56" t="s">
        <v>3838</v>
      </c>
      <c r="I1310" s="6" t="s">
        <v>30</v>
      </c>
      <c r="J1310" s="6" t="s">
        <v>3837</v>
      </c>
      <c r="K1310" s="54">
        <v>0.93899999999999995</v>
      </c>
      <c r="L1310" s="56" t="str">
        <f t="shared" si="176"/>
        <v>47664</v>
      </c>
      <c r="M1310" s="55"/>
      <c r="N1310" s="8">
        <f t="shared" si="169"/>
        <v>190.98482999999999</v>
      </c>
      <c r="O1310" s="8">
        <f t="shared" si="170"/>
        <v>150.95614</v>
      </c>
      <c r="P1310" s="8">
        <f t="shared" si="171"/>
        <v>57.111439999999995</v>
      </c>
      <c r="Q1310" s="51"/>
      <c r="R1310" s="8">
        <f t="shared" si="172"/>
        <v>1370.6745599999999</v>
      </c>
      <c r="S1310" s="8">
        <f t="shared" si="173"/>
        <v>446.24220000000003</v>
      </c>
      <c r="T1310" s="8">
        <f t="shared" si="175"/>
        <v>1005.6860999999999</v>
      </c>
    </row>
    <row r="1311" spans="1:20">
      <c r="A1311" s="57">
        <v>99923</v>
      </c>
      <c r="B1311" s="58" t="s">
        <v>3839</v>
      </c>
      <c r="C1311" s="58" t="s">
        <v>3840</v>
      </c>
      <c r="D1311" s="6" t="s">
        <v>3841</v>
      </c>
      <c r="E1311" s="6" t="s">
        <v>3706</v>
      </c>
      <c r="F1311" s="6" t="s">
        <v>24</v>
      </c>
      <c r="G1311" s="6" t="s">
        <v>3707</v>
      </c>
      <c r="H1311" s="56">
        <v>99923</v>
      </c>
      <c r="I1311" s="6" t="s">
        <v>24</v>
      </c>
      <c r="J1311" s="6" t="s">
        <v>3707</v>
      </c>
      <c r="K1311" s="54">
        <v>0.85129999999999995</v>
      </c>
      <c r="L1311" s="56">
        <f t="shared" si="176"/>
        <v>99923</v>
      </c>
      <c r="M1311" s="55"/>
      <c r="N1311" s="8">
        <f t="shared" si="169"/>
        <v>178.97256099999998</v>
      </c>
      <c r="O1311" s="8">
        <f t="shared" si="170"/>
        <v>141.461738</v>
      </c>
      <c r="P1311" s="8">
        <f t="shared" si="171"/>
        <v>53.519247999999997</v>
      </c>
      <c r="Q1311" s="51"/>
      <c r="R1311" s="8">
        <f t="shared" si="172"/>
        <v>1284.4619519999999</v>
      </c>
      <c r="S1311" s="8">
        <f t="shared" si="173"/>
        <v>424.33474000000001</v>
      </c>
      <c r="T1311" s="8">
        <f t="shared" si="175"/>
        <v>946.93586999999991</v>
      </c>
    </row>
    <row r="1312" spans="1:20">
      <c r="A1312" s="57">
        <v>99923</v>
      </c>
      <c r="B1312" s="58" t="s">
        <v>3842</v>
      </c>
      <c r="C1312" s="58" t="s">
        <v>3843</v>
      </c>
      <c r="D1312" s="6" t="s">
        <v>3844</v>
      </c>
      <c r="E1312" s="6" t="s">
        <v>3706</v>
      </c>
      <c r="F1312" s="6" t="s">
        <v>24</v>
      </c>
      <c r="G1312" s="6" t="s">
        <v>3707</v>
      </c>
      <c r="H1312" s="56">
        <v>99923</v>
      </c>
      <c r="I1312" s="6" t="s">
        <v>24</v>
      </c>
      <c r="J1312" s="6" t="s">
        <v>3707</v>
      </c>
      <c r="K1312" s="54">
        <v>0.85129999999999995</v>
      </c>
      <c r="L1312" s="56">
        <f t="shared" si="176"/>
        <v>99923</v>
      </c>
      <c r="M1312" s="55"/>
      <c r="N1312" s="8">
        <f t="shared" si="169"/>
        <v>178.97256099999998</v>
      </c>
      <c r="O1312" s="8">
        <f t="shared" si="170"/>
        <v>141.461738</v>
      </c>
      <c r="P1312" s="8">
        <f t="shared" si="171"/>
        <v>53.519247999999997</v>
      </c>
      <c r="Q1312" s="51"/>
      <c r="R1312" s="8">
        <f t="shared" si="172"/>
        <v>1284.4619519999999</v>
      </c>
      <c r="S1312" s="8">
        <f t="shared" si="173"/>
        <v>424.33474000000001</v>
      </c>
      <c r="T1312" s="8">
        <f t="shared" si="175"/>
        <v>946.93586999999991</v>
      </c>
    </row>
    <row r="1313" spans="1:20">
      <c r="A1313" s="57">
        <v>47664</v>
      </c>
      <c r="B1313" s="58" t="s">
        <v>185</v>
      </c>
      <c r="C1313" s="58" t="s">
        <v>3845</v>
      </c>
      <c r="D1313" s="6" t="s">
        <v>2364</v>
      </c>
      <c r="E1313" s="6" t="s">
        <v>3706</v>
      </c>
      <c r="F1313" s="6" t="s">
        <v>30</v>
      </c>
      <c r="G1313" s="6" t="s">
        <v>3837</v>
      </c>
      <c r="H1313" s="56" t="s">
        <v>3838</v>
      </c>
      <c r="I1313" s="6" t="s">
        <v>30</v>
      </c>
      <c r="J1313" s="6" t="s">
        <v>3837</v>
      </c>
      <c r="K1313" s="54">
        <v>0.93899999999999995</v>
      </c>
      <c r="L1313" s="56" t="str">
        <f t="shared" si="176"/>
        <v>47664</v>
      </c>
      <c r="M1313" s="55"/>
      <c r="N1313" s="8">
        <f t="shared" si="169"/>
        <v>190.98482999999999</v>
      </c>
      <c r="O1313" s="8">
        <f t="shared" si="170"/>
        <v>150.95614</v>
      </c>
      <c r="P1313" s="8">
        <f t="shared" si="171"/>
        <v>57.111439999999995</v>
      </c>
      <c r="Q1313" s="51"/>
      <c r="R1313" s="8">
        <f t="shared" si="172"/>
        <v>1370.6745599999999</v>
      </c>
      <c r="S1313" s="8">
        <f t="shared" si="173"/>
        <v>446.24220000000003</v>
      </c>
      <c r="T1313" s="8">
        <f t="shared" si="175"/>
        <v>1005.6860999999999</v>
      </c>
    </row>
    <row r="1314" spans="1:20">
      <c r="A1314" s="57">
        <v>99923</v>
      </c>
      <c r="B1314" s="58" t="s">
        <v>3846</v>
      </c>
      <c r="C1314" s="58" t="s">
        <v>3847</v>
      </c>
      <c r="D1314" s="6" t="s">
        <v>3848</v>
      </c>
      <c r="E1314" s="6" t="s">
        <v>3706</v>
      </c>
      <c r="F1314" s="6" t="s">
        <v>24</v>
      </c>
      <c r="G1314" s="6" t="s">
        <v>3707</v>
      </c>
      <c r="H1314" s="56">
        <v>99923</v>
      </c>
      <c r="I1314" s="6" t="s">
        <v>24</v>
      </c>
      <c r="J1314" s="6" t="s">
        <v>3707</v>
      </c>
      <c r="K1314" s="54">
        <v>0.85129999999999995</v>
      </c>
      <c r="L1314" s="56">
        <f t="shared" si="176"/>
        <v>99923</v>
      </c>
      <c r="M1314" s="55"/>
      <c r="N1314" s="8">
        <f t="shared" si="169"/>
        <v>178.97256099999998</v>
      </c>
      <c r="O1314" s="8">
        <f t="shared" si="170"/>
        <v>141.461738</v>
      </c>
      <c r="P1314" s="8">
        <f t="shared" si="171"/>
        <v>53.519247999999997</v>
      </c>
      <c r="Q1314" s="51"/>
      <c r="R1314" s="8">
        <f t="shared" si="172"/>
        <v>1284.4619519999999</v>
      </c>
      <c r="S1314" s="8">
        <f t="shared" si="173"/>
        <v>424.33474000000001</v>
      </c>
      <c r="T1314" s="8">
        <f t="shared" si="175"/>
        <v>946.93586999999991</v>
      </c>
    </row>
    <row r="1315" spans="1:20">
      <c r="A1315" s="57">
        <v>99923</v>
      </c>
      <c r="B1315" s="58" t="s">
        <v>3849</v>
      </c>
      <c r="C1315" s="58" t="s">
        <v>3850</v>
      </c>
      <c r="D1315" s="6" t="s">
        <v>3851</v>
      </c>
      <c r="E1315" s="6" t="s">
        <v>3706</v>
      </c>
      <c r="F1315" s="6" t="s">
        <v>24</v>
      </c>
      <c r="G1315" s="6" t="s">
        <v>3707</v>
      </c>
      <c r="H1315" s="56">
        <v>99923</v>
      </c>
      <c r="I1315" s="6" t="s">
        <v>24</v>
      </c>
      <c r="J1315" s="6" t="s">
        <v>3707</v>
      </c>
      <c r="K1315" s="54">
        <v>0.85129999999999995</v>
      </c>
      <c r="L1315" s="56">
        <f t="shared" si="176"/>
        <v>99923</v>
      </c>
      <c r="M1315" s="55"/>
      <c r="N1315" s="8">
        <f t="shared" si="169"/>
        <v>178.97256099999998</v>
      </c>
      <c r="O1315" s="8">
        <f t="shared" si="170"/>
        <v>141.461738</v>
      </c>
      <c r="P1315" s="8">
        <f t="shared" si="171"/>
        <v>53.519247999999997</v>
      </c>
      <c r="Q1315" s="51"/>
      <c r="R1315" s="8">
        <f t="shared" si="172"/>
        <v>1284.4619519999999</v>
      </c>
      <c r="S1315" s="8">
        <f t="shared" si="173"/>
        <v>424.33474000000001</v>
      </c>
      <c r="T1315" s="8">
        <f t="shared" si="175"/>
        <v>946.93586999999991</v>
      </c>
    </row>
    <row r="1316" spans="1:20">
      <c r="A1316" s="57">
        <v>47664</v>
      </c>
      <c r="B1316" s="58" t="s">
        <v>3852</v>
      </c>
      <c r="C1316" s="58" t="s">
        <v>3853</v>
      </c>
      <c r="D1316" s="6" t="s">
        <v>3854</v>
      </c>
      <c r="E1316" s="6" t="s">
        <v>3706</v>
      </c>
      <c r="F1316" s="6" t="s">
        <v>30</v>
      </c>
      <c r="G1316" s="6" t="s">
        <v>3837</v>
      </c>
      <c r="H1316" s="56" t="s">
        <v>3838</v>
      </c>
      <c r="I1316" s="6" t="s">
        <v>30</v>
      </c>
      <c r="J1316" s="6" t="s">
        <v>3837</v>
      </c>
      <c r="K1316" s="54">
        <v>0.93899999999999995</v>
      </c>
      <c r="L1316" s="56" t="str">
        <f t="shared" si="176"/>
        <v>47664</v>
      </c>
      <c r="M1316" s="55"/>
      <c r="N1316" s="8">
        <f t="shared" si="169"/>
        <v>190.98482999999999</v>
      </c>
      <c r="O1316" s="8">
        <f t="shared" si="170"/>
        <v>150.95614</v>
      </c>
      <c r="P1316" s="8">
        <f t="shared" si="171"/>
        <v>57.111439999999995</v>
      </c>
      <c r="Q1316" s="51"/>
      <c r="R1316" s="8">
        <f t="shared" si="172"/>
        <v>1370.6745599999999</v>
      </c>
      <c r="S1316" s="8">
        <f t="shared" si="173"/>
        <v>446.24220000000003</v>
      </c>
      <c r="T1316" s="8">
        <f t="shared" si="175"/>
        <v>1005.6860999999999</v>
      </c>
    </row>
    <row r="1317" spans="1:20">
      <c r="A1317" s="57">
        <v>99923</v>
      </c>
      <c r="B1317" s="58" t="s">
        <v>3855</v>
      </c>
      <c r="C1317" s="58" t="s">
        <v>3856</v>
      </c>
      <c r="D1317" s="6" t="s">
        <v>3857</v>
      </c>
      <c r="E1317" s="6" t="s">
        <v>3706</v>
      </c>
      <c r="F1317" s="6" t="s">
        <v>24</v>
      </c>
      <c r="G1317" s="6" t="s">
        <v>3707</v>
      </c>
      <c r="H1317" s="56">
        <v>99923</v>
      </c>
      <c r="I1317" s="6" t="s">
        <v>24</v>
      </c>
      <c r="J1317" s="6" t="s">
        <v>3707</v>
      </c>
      <c r="K1317" s="54">
        <v>0.85129999999999995</v>
      </c>
      <c r="L1317" s="56">
        <f t="shared" si="176"/>
        <v>99923</v>
      </c>
      <c r="M1317" s="55"/>
      <c r="N1317" s="8">
        <f t="shared" si="169"/>
        <v>178.97256099999998</v>
      </c>
      <c r="O1317" s="8">
        <f t="shared" si="170"/>
        <v>141.461738</v>
      </c>
      <c r="P1317" s="8">
        <f t="shared" si="171"/>
        <v>53.519247999999997</v>
      </c>
      <c r="Q1317" s="51"/>
      <c r="R1317" s="8">
        <f t="shared" si="172"/>
        <v>1284.4619519999999</v>
      </c>
      <c r="S1317" s="8">
        <f t="shared" si="173"/>
        <v>424.33474000000001</v>
      </c>
      <c r="T1317" s="8">
        <f t="shared" si="175"/>
        <v>946.93586999999991</v>
      </c>
    </row>
    <row r="1318" spans="1:20">
      <c r="A1318" s="57">
        <v>99923</v>
      </c>
      <c r="B1318" s="58" t="s">
        <v>3858</v>
      </c>
      <c r="C1318" s="58" t="s">
        <v>3859</v>
      </c>
      <c r="D1318" s="6" t="s">
        <v>3860</v>
      </c>
      <c r="E1318" s="6" t="s">
        <v>3706</v>
      </c>
      <c r="F1318" s="6" t="s">
        <v>24</v>
      </c>
      <c r="G1318" s="6" t="s">
        <v>3707</v>
      </c>
      <c r="H1318" s="56">
        <v>99923</v>
      </c>
      <c r="I1318" s="6" t="s">
        <v>24</v>
      </c>
      <c r="J1318" s="6" t="s">
        <v>3707</v>
      </c>
      <c r="K1318" s="54">
        <v>0.85129999999999995</v>
      </c>
      <c r="L1318" s="56">
        <f t="shared" si="176"/>
        <v>99923</v>
      </c>
      <c r="M1318" s="55"/>
      <c r="N1318" s="8">
        <f t="shared" si="169"/>
        <v>178.97256099999998</v>
      </c>
      <c r="O1318" s="8">
        <f t="shared" si="170"/>
        <v>141.461738</v>
      </c>
      <c r="P1318" s="8">
        <f t="shared" si="171"/>
        <v>53.519247999999997</v>
      </c>
      <c r="Q1318" s="51"/>
      <c r="R1318" s="8">
        <f t="shared" si="172"/>
        <v>1284.4619519999999</v>
      </c>
      <c r="S1318" s="8">
        <f t="shared" si="173"/>
        <v>424.33474000000001</v>
      </c>
      <c r="T1318" s="8">
        <f t="shared" si="175"/>
        <v>946.93586999999991</v>
      </c>
    </row>
    <row r="1319" spans="1:20">
      <c r="A1319" s="57">
        <v>99923</v>
      </c>
      <c r="B1319" s="58" t="s">
        <v>3861</v>
      </c>
      <c r="C1319" s="58" t="s">
        <v>3862</v>
      </c>
      <c r="D1319" s="6" t="s">
        <v>2382</v>
      </c>
      <c r="E1319" s="6" t="s">
        <v>3706</v>
      </c>
      <c r="F1319" s="6" t="s">
        <v>24</v>
      </c>
      <c r="G1319" s="6" t="s">
        <v>3707</v>
      </c>
      <c r="H1319" s="56">
        <v>99923</v>
      </c>
      <c r="I1319" s="6" t="s">
        <v>24</v>
      </c>
      <c r="J1319" s="6" t="s">
        <v>3707</v>
      </c>
      <c r="K1319" s="54">
        <v>0.85129999999999995</v>
      </c>
      <c r="L1319" s="56">
        <f t="shared" si="176"/>
        <v>99923</v>
      </c>
      <c r="M1319" s="55"/>
      <c r="N1319" s="8">
        <f t="shared" si="169"/>
        <v>178.97256099999998</v>
      </c>
      <c r="O1319" s="8">
        <f t="shared" si="170"/>
        <v>141.461738</v>
      </c>
      <c r="P1319" s="8">
        <f t="shared" si="171"/>
        <v>53.519247999999997</v>
      </c>
      <c r="Q1319" s="51"/>
      <c r="R1319" s="8">
        <f t="shared" si="172"/>
        <v>1284.4619519999999</v>
      </c>
      <c r="S1319" s="8">
        <f t="shared" si="173"/>
        <v>424.33474000000001</v>
      </c>
      <c r="T1319" s="8">
        <f t="shared" si="175"/>
        <v>946.93586999999991</v>
      </c>
    </row>
    <row r="1320" spans="1:20">
      <c r="A1320" s="57">
        <v>99923</v>
      </c>
      <c r="B1320" s="58" t="s">
        <v>3863</v>
      </c>
      <c r="C1320" s="58" t="s">
        <v>3864</v>
      </c>
      <c r="D1320" s="6" t="s">
        <v>3865</v>
      </c>
      <c r="E1320" s="6" t="s">
        <v>3706</v>
      </c>
      <c r="F1320" s="6" t="s">
        <v>24</v>
      </c>
      <c r="G1320" s="6" t="s">
        <v>3707</v>
      </c>
      <c r="H1320" s="56">
        <v>99923</v>
      </c>
      <c r="I1320" s="6" t="s">
        <v>24</v>
      </c>
      <c r="J1320" s="6" t="s">
        <v>3707</v>
      </c>
      <c r="K1320" s="54">
        <v>0.85129999999999995</v>
      </c>
      <c r="L1320" s="56">
        <f t="shared" si="176"/>
        <v>99923</v>
      </c>
      <c r="M1320" s="55"/>
      <c r="N1320" s="8">
        <f t="shared" si="169"/>
        <v>178.97256099999998</v>
      </c>
      <c r="O1320" s="8">
        <f t="shared" si="170"/>
        <v>141.461738</v>
      </c>
      <c r="P1320" s="8">
        <f t="shared" si="171"/>
        <v>53.519247999999997</v>
      </c>
      <c r="Q1320" s="51"/>
      <c r="R1320" s="8">
        <f t="shared" si="172"/>
        <v>1284.4619519999999</v>
      </c>
      <c r="S1320" s="8">
        <f t="shared" si="173"/>
        <v>424.33474000000001</v>
      </c>
      <c r="T1320" s="8">
        <f t="shared" si="175"/>
        <v>946.93586999999991</v>
      </c>
    </row>
    <row r="1321" spans="1:20">
      <c r="A1321" s="57">
        <v>99923</v>
      </c>
      <c r="B1321" s="58" t="s">
        <v>1103</v>
      </c>
      <c r="C1321" s="58" t="s">
        <v>3866</v>
      </c>
      <c r="D1321" s="6" t="s">
        <v>3867</v>
      </c>
      <c r="E1321" s="6" t="s">
        <v>3706</v>
      </c>
      <c r="F1321" s="6" t="s">
        <v>24</v>
      </c>
      <c r="G1321" s="6" t="s">
        <v>3707</v>
      </c>
      <c r="H1321" s="56">
        <v>99923</v>
      </c>
      <c r="I1321" s="6" t="s">
        <v>24</v>
      </c>
      <c r="J1321" s="6" t="s">
        <v>3707</v>
      </c>
      <c r="K1321" s="54">
        <v>0.85129999999999995</v>
      </c>
      <c r="L1321" s="56">
        <f t="shared" si="176"/>
        <v>99923</v>
      </c>
      <c r="M1321" s="55"/>
      <c r="N1321" s="8">
        <f t="shared" si="169"/>
        <v>178.97256099999998</v>
      </c>
      <c r="O1321" s="8">
        <f t="shared" si="170"/>
        <v>141.461738</v>
      </c>
      <c r="P1321" s="8">
        <f t="shared" si="171"/>
        <v>53.519247999999997</v>
      </c>
      <c r="Q1321" s="51"/>
      <c r="R1321" s="8">
        <f t="shared" si="172"/>
        <v>1284.4619519999999</v>
      </c>
      <c r="S1321" s="8">
        <f t="shared" si="173"/>
        <v>424.33474000000001</v>
      </c>
      <c r="T1321" s="8">
        <f t="shared" si="175"/>
        <v>946.93586999999991</v>
      </c>
    </row>
    <row r="1322" spans="1:20">
      <c r="A1322" s="57">
        <v>33220</v>
      </c>
      <c r="B1322" s="58" t="s">
        <v>3868</v>
      </c>
      <c r="C1322" s="58" t="s">
        <v>3869</v>
      </c>
      <c r="D1322" s="6" t="s">
        <v>3870</v>
      </c>
      <c r="E1322" s="6" t="s">
        <v>3706</v>
      </c>
      <c r="F1322" s="6" t="s">
        <v>30</v>
      </c>
      <c r="G1322" s="6" t="s">
        <v>3871</v>
      </c>
      <c r="H1322" s="56" t="s">
        <v>3872</v>
      </c>
      <c r="I1322" s="6" t="s">
        <v>30</v>
      </c>
      <c r="J1322" s="6" t="s">
        <v>3871</v>
      </c>
      <c r="K1322" s="54">
        <v>0.92349999999999999</v>
      </c>
      <c r="L1322" s="56" t="str">
        <f t="shared" si="176"/>
        <v>33220</v>
      </c>
      <c r="M1322" s="55"/>
      <c r="N1322" s="8">
        <f t="shared" si="169"/>
        <v>188.861795</v>
      </c>
      <c r="O1322" s="8">
        <f t="shared" si="170"/>
        <v>149.27811</v>
      </c>
      <c r="P1322" s="8">
        <f t="shared" si="171"/>
        <v>56.476559999999999</v>
      </c>
      <c r="Q1322" s="51"/>
      <c r="R1322" s="8">
        <f t="shared" si="172"/>
        <v>1355.4374399999999</v>
      </c>
      <c r="S1322" s="8">
        <f t="shared" si="173"/>
        <v>442.37030000000004</v>
      </c>
      <c r="T1322" s="8">
        <f t="shared" si="175"/>
        <v>995.30264999999997</v>
      </c>
    </row>
    <row r="1323" spans="1:20">
      <c r="A1323" s="57">
        <v>99923</v>
      </c>
      <c r="B1323" s="58" t="s">
        <v>3873</v>
      </c>
      <c r="C1323" s="58" t="s">
        <v>3874</v>
      </c>
      <c r="D1323" s="6" t="s">
        <v>3875</v>
      </c>
      <c r="E1323" s="6" t="s">
        <v>3706</v>
      </c>
      <c r="F1323" s="6" t="s">
        <v>24</v>
      </c>
      <c r="G1323" s="6" t="s">
        <v>3707</v>
      </c>
      <c r="H1323" s="56">
        <v>99923</v>
      </c>
      <c r="I1323" s="6" t="s">
        <v>24</v>
      </c>
      <c r="J1323" s="6" t="s">
        <v>3707</v>
      </c>
      <c r="K1323" s="54">
        <v>0.85129999999999995</v>
      </c>
      <c r="L1323" s="56">
        <f t="shared" si="176"/>
        <v>99923</v>
      </c>
      <c r="M1323" s="55"/>
      <c r="N1323" s="8">
        <f t="shared" si="169"/>
        <v>178.97256099999998</v>
      </c>
      <c r="O1323" s="8">
        <f t="shared" si="170"/>
        <v>141.461738</v>
      </c>
      <c r="P1323" s="8">
        <f t="shared" si="171"/>
        <v>53.519247999999997</v>
      </c>
      <c r="Q1323" s="51"/>
      <c r="R1323" s="8">
        <f t="shared" si="172"/>
        <v>1284.4619519999999</v>
      </c>
      <c r="S1323" s="8">
        <f t="shared" si="173"/>
        <v>424.33474000000001</v>
      </c>
      <c r="T1323" s="8">
        <f t="shared" si="175"/>
        <v>946.93586999999991</v>
      </c>
    </row>
    <row r="1324" spans="1:20">
      <c r="A1324" s="57">
        <v>33780</v>
      </c>
      <c r="B1324" s="58" t="s">
        <v>3876</v>
      </c>
      <c r="C1324" s="58" t="s">
        <v>3877</v>
      </c>
      <c r="D1324" s="6" t="s">
        <v>263</v>
      </c>
      <c r="E1324" s="6" t="s">
        <v>3706</v>
      </c>
      <c r="F1324" s="6" t="s">
        <v>30</v>
      </c>
      <c r="G1324" s="6" t="s">
        <v>3878</v>
      </c>
      <c r="H1324" s="56" t="s">
        <v>3879</v>
      </c>
      <c r="I1324" s="6" t="s">
        <v>30</v>
      </c>
      <c r="J1324" s="6" t="s">
        <v>3878</v>
      </c>
      <c r="K1324" s="54">
        <v>0.95940000000000003</v>
      </c>
      <c r="L1324" s="56" t="str">
        <f t="shared" si="176"/>
        <v>33780</v>
      </c>
      <c r="M1324" s="55"/>
      <c r="N1324" s="8">
        <f t="shared" si="169"/>
        <v>193.77901800000001</v>
      </c>
      <c r="O1324" s="8">
        <f t="shared" si="170"/>
        <v>153.16464400000001</v>
      </c>
      <c r="P1324" s="8">
        <f t="shared" si="171"/>
        <v>57.947023999999999</v>
      </c>
      <c r="Q1324" s="51"/>
      <c r="R1324" s="8">
        <f t="shared" si="172"/>
        <v>1390.728576</v>
      </c>
      <c r="S1324" s="8">
        <f t="shared" si="173"/>
        <v>451.33812</v>
      </c>
      <c r="T1324" s="8">
        <f t="shared" si="175"/>
        <v>1019.3520599999999</v>
      </c>
    </row>
    <row r="1325" spans="1:20">
      <c r="A1325" s="57">
        <v>24340</v>
      </c>
      <c r="B1325" s="58" t="s">
        <v>1540</v>
      </c>
      <c r="C1325" s="58" t="s">
        <v>3880</v>
      </c>
      <c r="D1325" s="6" t="s">
        <v>3881</v>
      </c>
      <c r="E1325" s="6" t="s">
        <v>3706</v>
      </c>
      <c r="F1325" s="6" t="s">
        <v>30</v>
      </c>
      <c r="G1325" s="6" t="s">
        <v>3728</v>
      </c>
      <c r="H1325" s="56" t="s">
        <v>3805</v>
      </c>
      <c r="I1325" s="6" t="s">
        <v>30</v>
      </c>
      <c r="J1325" s="6" t="s">
        <v>3806</v>
      </c>
      <c r="K1325" s="54">
        <v>0.92310000000000003</v>
      </c>
      <c r="L1325" s="56" t="str">
        <f t="shared" si="176"/>
        <v>24340</v>
      </c>
      <c r="M1325" s="55"/>
      <c r="N1325" s="8">
        <f t="shared" si="169"/>
        <v>188.807007</v>
      </c>
      <c r="O1325" s="8">
        <f t="shared" si="170"/>
        <v>149.23480599999999</v>
      </c>
      <c r="P1325" s="8">
        <f t="shared" si="171"/>
        <v>56.460176000000004</v>
      </c>
      <c r="Q1325" s="51"/>
      <c r="R1325" s="8">
        <f t="shared" si="172"/>
        <v>1355.0442240000002</v>
      </c>
      <c r="S1325" s="8">
        <f t="shared" si="173"/>
        <v>442.27038000000005</v>
      </c>
      <c r="T1325" s="8">
        <f t="shared" si="175"/>
        <v>995.03468999999996</v>
      </c>
    </row>
    <row r="1326" spans="1:20">
      <c r="A1326" s="57">
        <v>99923</v>
      </c>
      <c r="B1326" s="58" t="s">
        <v>3882</v>
      </c>
      <c r="C1326" s="58" t="s">
        <v>3883</v>
      </c>
      <c r="D1326" s="6" t="s">
        <v>3884</v>
      </c>
      <c r="E1326" s="6" t="s">
        <v>3706</v>
      </c>
      <c r="F1326" s="6" t="s">
        <v>24</v>
      </c>
      <c r="G1326" s="6" t="s">
        <v>3707</v>
      </c>
      <c r="H1326" s="56">
        <v>99923</v>
      </c>
      <c r="I1326" s="6" t="s">
        <v>24</v>
      </c>
      <c r="J1326" s="6" t="s">
        <v>3707</v>
      </c>
      <c r="K1326" s="54">
        <v>0.85129999999999995</v>
      </c>
      <c r="L1326" s="56">
        <f t="shared" si="176"/>
        <v>99923</v>
      </c>
      <c r="M1326" s="55"/>
      <c r="N1326" s="8">
        <f t="shared" si="169"/>
        <v>178.97256099999998</v>
      </c>
      <c r="O1326" s="8">
        <f t="shared" si="170"/>
        <v>141.461738</v>
      </c>
      <c r="P1326" s="8">
        <f t="shared" si="171"/>
        <v>53.519247999999997</v>
      </c>
      <c r="Q1326" s="51"/>
      <c r="R1326" s="8">
        <f t="shared" si="172"/>
        <v>1284.4619519999999</v>
      </c>
      <c r="S1326" s="8">
        <f t="shared" si="173"/>
        <v>424.33474000000001</v>
      </c>
      <c r="T1326" s="8">
        <f t="shared" si="175"/>
        <v>946.93586999999991</v>
      </c>
    </row>
    <row r="1327" spans="1:20">
      <c r="A1327" s="57">
        <v>34740</v>
      </c>
      <c r="B1327" s="58" t="s">
        <v>3885</v>
      </c>
      <c r="C1327" s="58" t="s">
        <v>3886</v>
      </c>
      <c r="D1327" s="6" t="s">
        <v>3887</v>
      </c>
      <c r="E1327" s="6" t="s">
        <v>3706</v>
      </c>
      <c r="F1327" s="6" t="s">
        <v>30</v>
      </c>
      <c r="G1327" s="6" t="s">
        <v>3888</v>
      </c>
      <c r="H1327" s="56" t="s">
        <v>3889</v>
      </c>
      <c r="I1327" s="6" t="s">
        <v>30</v>
      </c>
      <c r="J1327" s="6" t="s">
        <v>3888</v>
      </c>
      <c r="K1327" s="54">
        <v>0.88249999999999995</v>
      </c>
      <c r="L1327" s="56" t="str">
        <f t="shared" si="176"/>
        <v>34740</v>
      </c>
      <c r="M1327" s="55"/>
      <c r="N1327" s="8">
        <f t="shared" si="169"/>
        <v>183.246025</v>
      </c>
      <c r="O1327" s="8">
        <f t="shared" si="170"/>
        <v>144.83945</v>
      </c>
      <c r="P1327" s="8">
        <f t="shared" si="171"/>
        <v>54.797199999999997</v>
      </c>
      <c r="Q1327" s="51"/>
      <c r="R1327" s="8">
        <f t="shared" si="172"/>
        <v>1315.1327999999999</v>
      </c>
      <c r="S1327" s="8">
        <f t="shared" si="173"/>
        <v>432.12850000000003</v>
      </c>
      <c r="T1327" s="8">
        <f t="shared" si="175"/>
        <v>967.83674999999994</v>
      </c>
    </row>
    <row r="1328" spans="1:20">
      <c r="A1328" s="57">
        <v>99923</v>
      </c>
      <c r="B1328" s="58" t="s">
        <v>3890</v>
      </c>
      <c r="C1328" s="58" t="s">
        <v>3891</v>
      </c>
      <c r="D1328" s="6" t="s">
        <v>3892</v>
      </c>
      <c r="E1328" s="6" t="s">
        <v>3706</v>
      </c>
      <c r="F1328" s="6" t="s">
        <v>24</v>
      </c>
      <c r="G1328" s="6" t="s">
        <v>3707</v>
      </c>
      <c r="H1328" s="56">
        <v>99923</v>
      </c>
      <c r="I1328" s="6" t="s">
        <v>24</v>
      </c>
      <c r="J1328" s="6" t="s">
        <v>3707</v>
      </c>
      <c r="K1328" s="54">
        <v>0.85129999999999995</v>
      </c>
      <c r="L1328" s="56">
        <f t="shared" si="176"/>
        <v>99923</v>
      </c>
      <c r="M1328" s="55"/>
      <c r="N1328" s="8">
        <f t="shared" si="169"/>
        <v>178.97256099999998</v>
      </c>
      <c r="O1328" s="8">
        <f t="shared" si="170"/>
        <v>141.461738</v>
      </c>
      <c r="P1328" s="8">
        <f t="shared" si="171"/>
        <v>53.519247999999997</v>
      </c>
      <c r="Q1328" s="51"/>
      <c r="R1328" s="8">
        <f t="shared" si="172"/>
        <v>1284.4619519999999</v>
      </c>
      <c r="S1328" s="8">
        <f t="shared" si="173"/>
        <v>424.33474000000001</v>
      </c>
      <c r="T1328" s="8">
        <f t="shared" si="175"/>
        <v>946.93586999999991</v>
      </c>
    </row>
    <row r="1329" spans="1:20">
      <c r="A1329" s="57">
        <v>47664</v>
      </c>
      <c r="B1329" s="58" t="s">
        <v>3893</v>
      </c>
      <c r="C1329" s="58" t="s">
        <v>3894</v>
      </c>
      <c r="D1329" s="6" t="s">
        <v>3895</v>
      </c>
      <c r="E1329" s="6" t="s">
        <v>3706</v>
      </c>
      <c r="F1329" s="6" t="s">
        <v>30</v>
      </c>
      <c r="G1329" s="6" t="s">
        <v>3837</v>
      </c>
      <c r="H1329" s="56" t="s">
        <v>3838</v>
      </c>
      <c r="I1329" s="6" t="s">
        <v>30</v>
      </c>
      <c r="J1329" s="6" t="s">
        <v>3837</v>
      </c>
      <c r="K1329" s="54">
        <v>0.93899999999999995</v>
      </c>
      <c r="L1329" s="56" t="str">
        <f t="shared" si="176"/>
        <v>47664</v>
      </c>
      <c r="M1329" s="55"/>
      <c r="N1329" s="8">
        <f t="shared" si="169"/>
        <v>190.98482999999999</v>
      </c>
      <c r="O1329" s="8">
        <f t="shared" si="170"/>
        <v>150.95614</v>
      </c>
      <c r="P1329" s="8">
        <f t="shared" si="171"/>
        <v>57.111439999999995</v>
      </c>
      <c r="Q1329" s="51"/>
      <c r="R1329" s="8">
        <f t="shared" si="172"/>
        <v>1370.6745599999999</v>
      </c>
      <c r="S1329" s="8">
        <f t="shared" si="173"/>
        <v>446.24220000000003</v>
      </c>
      <c r="T1329" s="8">
        <f t="shared" si="175"/>
        <v>1005.6860999999999</v>
      </c>
    </row>
    <row r="1330" spans="1:20">
      <c r="A1330" s="57">
        <v>99923</v>
      </c>
      <c r="B1330" s="58" t="s">
        <v>3896</v>
      </c>
      <c r="C1330" s="58" t="s">
        <v>3897</v>
      </c>
      <c r="D1330" s="6" t="s">
        <v>3898</v>
      </c>
      <c r="E1330" s="6" t="s">
        <v>3706</v>
      </c>
      <c r="F1330" s="6" t="s">
        <v>24</v>
      </c>
      <c r="G1330" s="6" t="s">
        <v>3707</v>
      </c>
      <c r="H1330" s="56">
        <v>99923</v>
      </c>
      <c r="I1330" s="6" t="s">
        <v>24</v>
      </c>
      <c r="J1330" s="6" t="s">
        <v>3707</v>
      </c>
      <c r="K1330" s="54">
        <v>0.85129999999999995</v>
      </c>
      <c r="L1330" s="56">
        <f t="shared" si="176"/>
        <v>99923</v>
      </c>
      <c r="M1330" s="55"/>
      <c r="N1330" s="8">
        <f t="shared" ref="N1330:N1392" si="177">(K1330*136.97)+62.37</f>
        <v>178.97256099999998</v>
      </c>
      <c r="O1330" s="8">
        <f t="shared" ref="O1330:O1392" si="178">(K1330*108.26)+49.3</f>
        <v>141.461738</v>
      </c>
      <c r="P1330" s="8">
        <f t="shared" ref="P1330:P1392" si="179">(K1330*40.96)+18.65</f>
        <v>53.519247999999997</v>
      </c>
      <c r="Q1330" s="51"/>
      <c r="R1330" s="8">
        <f t="shared" ref="R1330:R1392" si="180">((K1330*40.96)+18.65)*24</f>
        <v>1284.4619519999999</v>
      </c>
      <c r="S1330" s="8">
        <f t="shared" ref="S1330:S1392" si="181">(K1330*249.8)+211.68</f>
        <v>424.33474000000001</v>
      </c>
      <c r="T1330" s="8">
        <f t="shared" si="175"/>
        <v>946.93586999999991</v>
      </c>
    </row>
    <row r="1331" spans="1:20">
      <c r="A1331" s="57">
        <v>99923</v>
      </c>
      <c r="B1331" s="58" t="s">
        <v>3899</v>
      </c>
      <c r="C1331" s="58" t="s">
        <v>3900</v>
      </c>
      <c r="D1331" s="6" t="s">
        <v>3901</v>
      </c>
      <c r="E1331" s="6" t="s">
        <v>3706</v>
      </c>
      <c r="F1331" s="6" t="s">
        <v>24</v>
      </c>
      <c r="G1331" s="6" t="s">
        <v>3707</v>
      </c>
      <c r="H1331" s="56">
        <v>99923</v>
      </c>
      <c r="I1331" s="6" t="s">
        <v>24</v>
      </c>
      <c r="J1331" s="6" t="s">
        <v>3707</v>
      </c>
      <c r="K1331" s="54">
        <v>0.85129999999999995</v>
      </c>
      <c r="L1331" s="56">
        <f t="shared" si="176"/>
        <v>99923</v>
      </c>
      <c r="M1331" s="55"/>
      <c r="N1331" s="8">
        <f t="shared" si="177"/>
        <v>178.97256099999998</v>
      </c>
      <c r="O1331" s="8">
        <f t="shared" si="178"/>
        <v>141.461738</v>
      </c>
      <c r="P1331" s="8">
        <f t="shared" si="179"/>
        <v>53.519247999999997</v>
      </c>
      <c r="Q1331" s="51"/>
      <c r="R1331" s="8">
        <f t="shared" si="180"/>
        <v>1284.4619519999999</v>
      </c>
      <c r="S1331" s="8">
        <f t="shared" si="181"/>
        <v>424.33474000000001</v>
      </c>
      <c r="T1331" s="8">
        <f t="shared" si="175"/>
        <v>946.93586999999991</v>
      </c>
    </row>
    <row r="1332" spans="1:20">
      <c r="A1332" s="57">
        <v>99923</v>
      </c>
      <c r="B1332" s="58" t="s">
        <v>3902</v>
      </c>
      <c r="C1332" s="58" t="s">
        <v>3903</v>
      </c>
      <c r="D1332" s="6" t="s">
        <v>3904</v>
      </c>
      <c r="E1332" s="6" t="s">
        <v>3706</v>
      </c>
      <c r="F1332" s="6" t="s">
        <v>24</v>
      </c>
      <c r="G1332" s="6" t="s">
        <v>3707</v>
      </c>
      <c r="H1332" s="56">
        <v>99923</v>
      </c>
      <c r="I1332" s="6" t="s">
        <v>24</v>
      </c>
      <c r="J1332" s="6" t="s">
        <v>3707</v>
      </c>
      <c r="K1332" s="54">
        <v>0.85129999999999995</v>
      </c>
      <c r="L1332" s="56">
        <f t="shared" ref="L1332:L1346" si="182">H1332</f>
        <v>99923</v>
      </c>
      <c r="M1332" s="55"/>
      <c r="N1332" s="8">
        <f t="shared" si="177"/>
        <v>178.97256099999998</v>
      </c>
      <c r="O1332" s="8">
        <f t="shared" si="178"/>
        <v>141.461738</v>
      </c>
      <c r="P1332" s="8">
        <f t="shared" si="179"/>
        <v>53.519247999999997</v>
      </c>
      <c r="Q1332" s="51"/>
      <c r="R1332" s="8">
        <f t="shared" si="180"/>
        <v>1284.4619519999999</v>
      </c>
      <c r="S1332" s="8">
        <f t="shared" si="181"/>
        <v>424.33474000000001</v>
      </c>
      <c r="T1332" s="8">
        <f t="shared" si="175"/>
        <v>946.93586999999991</v>
      </c>
    </row>
    <row r="1333" spans="1:20">
      <c r="A1333" s="57">
        <v>99923</v>
      </c>
      <c r="B1333" s="58" t="s">
        <v>3905</v>
      </c>
      <c r="C1333" s="58" t="s">
        <v>3906</v>
      </c>
      <c r="D1333" s="6" t="s">
        <v>1274</v>
      </c>
      <c r="E1333" s="6" t="s">
        <v>3706</v>
      </c>
      <c r="F1333" s="6" t="s">
        <v>24</v>
      </c>
      <c r="G1333" s="6" t="s">
        <v>3707</v>
      </c>
      <c r="H1333" s="56">
        <v>99923</v>
      </c>
      <c r="I1333" s="6" t="s">
        <v>24</v>
      </c>
      <c r="J1333" s="6" t="s">
        <v>3707</v>
      </c>
      <c r="K1333" s="54">
        <v>0.85129999999999995</v>
      </c>
      <c r="L1333" s="56">
        <f t="shared" si="182"/>
        <v>99923</v>
      </c>
      <c r="M1333" s="55"/>
      <c r="N1333" s="8">
        <f t="shared" si="177"/>
        <v>178.97256099999998</v>
      </c>
      <c r="O1333" s="8">
        <f t="shared" si="178"/>
        <v>141.461738</v>
      </c>
      <c r="P1333" s="8">
        <f t="shared" si="179"/>
        <v>53.519247999999997</v>
      </c>
      <c r="Q1333" s="51"/>
      <c r="R1333" s="8">
        <f t="shared" si="180"/>
        <v>1284.4619519999999</v>
      </c>
      <c r="S1333" s="8">
        <f t="shared" si="181"/>
        <v>424.33474000000001</v>
      </c>
      <c r="T1333" s="8">
        <f t="shared" si="175"/>
        <v>946.93586999999991</v>
      </c>
    </row>
    <row r="1334" spans="1:20">
      <c r="A1334" s="57">
        <v>99923</v>
      </c>
      <c r="B1334" s="58" t="s">
        <v>3907</v>
      </c>
      <c r="C1334" s="58" t="s">
        <v>3908</v>
      </c>
      <c r="D1334" s="6" t="s">
        <v>3909</v>
      </c>
      <c r="E1334" s="6" t="s">
        <v>3706</v>
      </c>
      <c r="F1334" s="6" t="s">
        <v>24</v>
      </c>
      <c r="G1334" s="6" t="s">
        <v>3707</v>
      </c>
      <c r="H1334" s="56">
        <v>99923</v>
      </c>
      <c r="I1334" s="6" t="s">
        <v>24</v>
      </c>
      <c r="J1334" s="6" t="s">
        <v>3707</v>
      </c>
      <c r="K1334" s="54">
        <v>0.85129999999999995</v>
      </c>
      <c r="L1334" s="56">
        <f t="shared" si="182"/>
        <v>99923</v>
      </c>
      <c r="M1334" s="55"/>
      <c r="N1334" s="8">
        <f t="shared" si="177"/>
        <v>178.97256099999998</v>
      </c>
      <c r="O1334" s="8">
        <f t="shared" si="178"/>
        <v>141.461738</v>
      </c>
      <c r="P1334" s="8">
        <f t="shared" si="179"/>
        <v>53.519247999999997</v>
      </c>
      <c r="Q1334" s="51"/>
      <c r="R1334" s="8">
        <f t="shared" si="180"/>
        <v>1284.4619519999999</v>
      </c>
      <c r="S1334" s="8">
        <f t="shared" si="181"/>
        <v>424.33474000000001</v>
      </c>
      <c r="T1334" s="8">
        <f t="shared" si="175"/>
        <v>946.93586999999991</v>
      </c>
    </row>
    <row r="1335" spans="1:20">
      <c r="A1335" s="57">
        <v>99923</v>
      </c>
      <c r="B1335" s="58" t="s">
        <v>3910</v>
      </c>
      <c r="C1335" s="58" t="s">
        <v>3911</v>
      </c>
      <c r="D1335" s="6" t="s">
        <v>3912</v>
      </c>
      <c r="E1335" s="6" t="s">
        <v>3706</v>
      </c>
      <c r="F1335" s="6" t="s">
        <v>24</v>
      </c>
      <c r="G1335" s="6" t="s">
        <v>3707</v>
      </c>
      <c r="H1335" s="56">
        <v>99923</v>
      </c>
      <c r="I1335" s="6" t="s">
        <v>24</v>
      </c>
      <c r="J1335" s="6" t="s">
        <v>3707</v>
      </c>
      <c r="K1335" s="54">
        <v>0.85129999999999995</v>
      </c>
      <c r="L1335" s="56">
        <f t="shared" si="182"/>
        <v>99923</v>
      </c>
      <c r="M1335" s="55"/>
      <c r="N1335" s="8">
        <f t="shared" si="177"/>
        <v>178.97256099999998</v>
      </c>
      <c r="O1335" s="8">
        <f t="shared" si="178"/>
        <v>141.461738</v>
      </c>
      <c r="P1335" s="8">
        <f t="shared" si="179"/>
        <v>53.519247999999997</v>
      </c>
      <c r="Q1335" s="51"/>
      <c r="R1335" s="8">
        <f t="shared" si="180"/>
        <v>1284.4619519999999</v>
      </c>
      <c r="S1335" s="8">
        <f t="shared" si="181"/>
        <v>424.33474000000001</v>
      </c>
      <c r="T1335" s="8">
        <f t="shared" si="175"/>
        <v>946.93586999999991</v>
      </c>
    </row>
    <row r="1336" spans="1:20">
      <c r="A1336" s="57">
        <v>24340</v>
      </c>
      <c r="B1336" s="58" t="s">
        <v>3913</v>
      </c>
      <c r="C1336" s="58" t="s">
        <v>3914</v>
      </c>
      <c r="D1336" s="6" t="s">
        <v>2940</v>
      </c>
      <c r="E1336" s="6" t="s">
        <v>3706</v>
      </c>
      <c r="F1336" s="6" t="s">
        <v>30</v>
      </c>
      <c r="G1336" s="6" t="s">
        <v>3728</v>
      </c>
      <c r="H1336" s="56" t="s">
        <v>3805</v>
      </c>
      <c r="I1336" s="6" t="s">
        <v>30</v>
      </c>
      <c r="J1336" s="6" t="s">
        <v>3806</v>
      </c>
      <c r="K1336" s="54">
        <v>0.92310000000000003</v>
      </c>
      <c r="L1336" s="56" t="str">
        <f t="shared" si="182"/>
        <v>24340</v>
      </c>
      <c r="M1336" s="55"/>
      <c r="N1336" s="8">
        <f t="shared" si="177"/>
        <v>188.807007</v>
      </c>
      <c r="O1336" s="8">
        <f t="shared" si="178"/>
        <v>149.23480599999999</v>
      </c>
      <c r="P1336" s="8">
        <f t="shared" si="179"/>
        <v>56.460176000000004</v>
      </c>
      <c r="Q1336" s="51"/>
      <c r="R1336" s="8">
        <f t="shared" si="180"/>
        <v>1355.0442240000002</v>
      </c>
      <c r="S1336" s="8">
        <f t="shared" si="181"/>
        <v>442.27038000000005</v>
      </c>
      <c r="T1336" s="8">
        <f t="shared" si="175"/>
        <v>995.03468999999996</v>
      </c>
    </row>
    <row r="1337" spans="1:20">
      <c r="A1337" s="57">
        <v>99923</v>
      </c>
      <c r="B1337" s="58" t="s">
        <v>3915</v>
      </c>
      <c r="C1337" s="58" t="s">
        <v>3916</v>
      </c>
      <c r="D1337" s="6" t="s">
        <v>3917</v>
      </c>
      <c r="E1337" s="6" t="s">
        <v>3706</v>
      </c>
      <c r="F1337" s="6" t="s">
        <v>24</v>
      </c>
      <c r="G1337" s="6" t="s">
        <v>3707</v>
      </c>
      <c r="H1337" s="56">
        <v>99923</v>
      </c>
      <c r="I1337" s="6" t="s">
        <v>24</v>
      </c>
      <c r="J1337" s="6" t="s">
        <v>3707</v>
      </c>
      <c r="K1337" s="54">
        <v>0.85129999999999995</v>
      </c>
      <c r="L1337" s="56">
        <f t="shared" si="182"/>
        <v>99923</v>
      </c>
      <c r="M1337" s="55"/>
      <c r="N1337" s="8">
        <f t="shared" si="177"/>
        <v>178.97256099999998</v>
      </c>
      <c r="O1337" s="8">
        <f t="shared" si="178"/>
        <v>141.461738</v>
      </c>
      <c r="P1337" s="8">
        <f t="shared" si="179"/>
        <v>53.519247999999997</v>
      </c>
      <c r="Q1337" s="51"/>
      <c r="R1337" s="8">
        <f t="shared" si="180"/>
        <v>1284.4619519999999</v>
      </c>
      <c r="S1337" s="8">
        <f t="shared" si="181"/>
        <v>424.33474000000001</v>
      </c>
      <c r="T1337" s="8">
        <f t="shared" si="175"/>
        <v>946.93586999999991</v>
      </c>
    </row>
    <row r="1338" spans="1:20">
      <c r="A1338" s="57">
        <v>99923</v>
      </c>
      <c r="B1338" s="58" t="s">
        <v>3918</v>
      </c>
      <c r="C1338" s="58" t="s">
        <v>3919</v>
      </c>
      <c r="D1338" s="6" t="s">
        <v>3920</v>
      </c>
      <c r="E1338" s="6" t="s">
        <v>3706</v>
      </c>
      <c r="F1338" s="6" t="s">
        <v>24</v>
      </c>
      <c r="G1338" s="6" t="s">
        <v>3707</v>
      </c>
      <c r="H1338" s="56">
        <v>99923</v>
      </c>
      <c r="I1338" s="6" t="s">
        <v>24</v>
      </c>
      <c r="J1338" s="6" t="s">
        <v>3707</v>
      </c>
      <c r="K1338" s="54">
        <v>0.85129999999999995</v>
      </c>
      <c r="L1338" s="56">
        <f t="shared" si="182"/>
        <v>99923</v>
      </c>
      <c r="M1338" s="55"/>
      <c r="N1338" s="8">
        <f t="shared" si="177"/>
        <v>178.97256099999998</v>
      </c>
      <c r="O1338" s="8">
        <f t="shared" si="178"/>
        <v>141.461738</v>
      </c>
      <c r="P1338" s="8">
        <f t="shared" si="179"/>
        <v>53.519247999999997</v>
      </c>
      <c r="Q1338" s="51"/>
      <c r="R1338" s="8">
        <f t="shared" si="180"/>
        <v>1284.4619519999999</v>
      </c>
      <c r="S1338" s="8">
        <f t="shared" si="181"/>
        <v>424.33474000000001</v>
      </c>
      <c r="T1338" s="8">
        <f t="shared" si="175"/>
        <v>946.93586999999991</v>
      </c>
    </row>
    <row r="1339" spans="1:20">
      <c r="A1339" s="57">
        <v>40980</v>
      </c>
      <c r="B1339" s="58" t="s">
        <v>3921</v>
      </c>
      <c r="C1339" s="58" t="s">
        <v>3922</v>
      </c>
      <c r="D1339" s="6" t="s">
        <v>3923</v>
      </c>
      <c r="E1339" s="6" t="s">
        <v>3706</v>
      </c>
      <c r="F1339" s="6" t="s">
        <v>30</v>
      </c>
      <c r="G1339" s="6" t="s">
        <v>3924</v>
      </c>
      <c r="H1339" s="56" t="s">
        <v>3925</v>
      </c>
      <c r="I1339" s="6" t="s">
        <v>30</v>
      </c>
      <c r="J1339" s="6" t="s">
        <v>3924</v>
      </c>
      <c r="K1339" s="54">
        <v>0.88180000000000003</v>
      </c>
      <c r="L1339" s="56" t="str">
        <f t="shared" si="182"/>
        <v>40980</v>
      </c>
      <c r="M1339" s="55"/>
      <c r="N1339" s="8">
        <f t="shared" si="177"/>
        <v>183.15014600000001</v>
      </c>
      <c r="O1339" s="8">
        <f t="shared" si="178"/>
        <v>144.763668</v>
      </c>
      <c r="P1339" s="8">
        <f t="shared" si="179"/>
        <v>54.768528000000003</v>
      </c>
      <c r="Q1339" s="51"/>
      <c r="R1339" s="8">
        <f t="shared" si="180"/>
        <v>1314.4446720000001</v>
      </c>
      <c r="S1339" s="8">
        <f t="shared" si="181"/>
        <v>431.95364000000006</v>
      </c>
      <c r="T1339" s="8">
        <f t="shared" si="175"/>
        <v>967.36781999999994</v>
      </c>
    </row>
    <row r="1340" spans="1:20">
      <c r="A1340" s="57">
        <v>99923</v>
      </c>
      <c r="B1340" s="58" t="s">
        <v>3926</v>
      </c>
      <c r="C1340" s="58" t="s">
        <v>3927</v>
      </c>
      <c r="D1340" s="6" t="s">
        <v>3928</v>
      </c>
      <c r="E1340" s="6" t="s">
        <v>3706</v>
      </c>
      <c r="F1340" s="6" t="s">
        <v>24</v>
      </c>
      <c r="G1340" s="6" t="s">
        <v>3707</v>
      </c>
      <c r="H1340" s="56">
        <v>99923</v>
      </c>
      <c r="I1340" s="6" t="s">
        <v>24</v>
      </c>
      <c r="J1340" s="6" t="s">
        <v>3707</v>
      </c>
      <c r="K1340" s="54">
        <v>0.85129999999999995</v>
      </c>
      <c r="L1340" s="56">
        <f t="shared" si="182"/>
        <v>99923</v>
      </c>
      <c r="M1340" s="55"/>
      <c r="N1340" s="8">
        <f t="shared" si="177"/>
        <v>178.97256099999998</v>
      </c>
      <c r="O1340" s="8">
        <f t="shared" si="178"/>
        <v>141.461738</v>
      </c>
      <c r="P1340" s="8">
        <f t="shared" si="179"/>
        <v>53.519247999999997</v>
      </c>
      <c r="Q1340" s="51"/>
      <c r="R1340" s="8">
        <f t="shared" si="180"/>
        <v>1284.4619519999999</v>
      </c>
      <c r="S1340" s="8">
        <f t="shared" si="181"/>
        <v>424.33474000000001</v>
      </c>
      <c r="T1340" s="8">
        <f t="shared" si="175"/>
        <v>946.93586999999991</v>
      </c>
    </row>
    <row r="1341" spans="1:20">
      <c r="A1341" s="57">
        <v>99923</v>
      </c>
      <c r="B1341" s="58" t="s">
        <v>3929</v>
      </c>
      <c r="C1341" s="58" t="s">
        <v>3930</v>
      </c>
      <c r="D1341" s="6" t="s">
        <v>3931</v>
      </c>
      <c r="E1341" s="6" t="s">
        <v>3706</v>
      </c>
      <c r="F1341" s="6" t="s">
        <v>24</v>
      </c>
      <c r="G1341" s="6" t="s">
        <v>3707</v>
      </c>
      <c r="H1341" s="56">
        <v>99923</v>
      </c>
      <c r="I1341" s="6" t="s">
        <v>24</v>
      </c>
      <c r="J1341" s="6" t="s">
        <v>3707</v>
      </c>
      <c r="K1341" s="54">
        <v>0.85129999999999995</v>
      </c>
      <c r="L1341" s="56">
        <f t="shared" si="182"/>
        <v>99923</v>
      </c>
      <c r="M1341" s="55"/>
      <c r="N1341" s="8">
        <f t="shared" si="177"/>
        <v>178.97256099999998</v>
      </c>
      <c r="O1341" s="8">
        <f t="shared" si="178"/>
        <v>141.461738</v>
      </c>
      <c r="P1341" s="8">
        <f t="shared" si="179"/>
        <v>53.519247999999997</v>
      </c>
      <c r="Q1341" s="51"/>
      <c r="R1341" s="8">
        <f t="shared" si="180"/>
        <v>1284.4619519999999</v>
      </c>
      <c r="S1341" s="8">
        <f t="shared" si="181"/>
        <v>424.33474000000001</v>
      </c>
      <c r="T1341" s="8">
        <f t="shared" si="175"/>
        <v>946.93586999999991</v>
      </c>
    </row>
    <row r="1342" spans="1:20">
      <c r="A1342" s="81">
        <v>99923</v>
      </c>
      <c r="B1342" s="82" t="s">
        <v>3932</v>
      </c>
      <c r="C1342" s="82" t="s">
        <v>3933</v>
      </c>
      <c r="D1342" s="83" t="s">
        <v>3934</v>
      </c>
      <c r="E1342" s="83" t="s">
        <v>3706</v>
      </c>
      <c r="F1342" s="83" t="s">
        <v>24</v>
      </c>
      <c r="G1342" s="83" t="s">
        <v>3707</v>
      </c>
      <c r="H1342" s="84" t="s">
        <v>3761</v>
      </c>
      <c r="I1342" s="83" t="s">
        <v>30</v>
      </c>
      <c r="J1342" s="83" t="s">
        <v>3760</v>
      </c>
      <c r="K1342" s="85">
        <v>0.95030000000000003</v>
      </c>
      <c r="L1342" s="84" t="str">
        <f t="shared" si="182"/>
        <v>29620</v>
      </c>
      <c r="M1342" s="55"/>
      <c r="N1342" s="86">
        <f t="shared" si="177"/>
        <v>192.532591</v>
      </c>
      <c r="O1342" s="86">
        <f t="shared" si="178"/>
        <v>152.17947800000002</v>
      </c>
      <c r="P1342" s="86">
        <f t="shared" si="179"/>
        <v>57.574288000000003</v>
      </c>
      <c r="Q1342" s="51"/>
      <c r="R1342" s="86">
        <f t="shared" si="180"/>
        <v>1381.7829120000001</v>
      </c>
      <c r="S1342" s="86">
        <f t="shared" si="181"/>
        <v>449.06494000000004</v>
      </c>
      <c r="T1342" s="86">
        <f t="shared" si="175"/>
        <v>1013.2559699999999</v>
      </c>
    </row>
    <row r="1343" spans="1:20">
      <c r="A1343" s="57">
        <v>47664</v>
      </c>
      <c r="B1343" s="58" t="s">
        <v>3935</v>
      </c>
      <c r="C1343" s="58" t="s">
        <v>3936</v>
      </c>
      <c r="D1343" s="6" t="s">
        <v>292</v>
      </c>
      <c r="E1343" s="6" t="s">
        <v>3706</v>
      </c>
      <c r="F1343" s="6" t="s">
        <v>30</v>
      </c>
      <c r="G1343" s="6" t="s">
        <v>3837</v>
      </c>
      <c r="H1343" s="56" t="s">
        <v>3838</v>
      </c>
      <c r="I1343" s="6" t="s">
        <v>30</v>
      </c>
      <c r="J1343" s="6" t="s">
        <v>3837</v>
      </c>
      <c r="K1343" s="54">
        <v>0.93899999999999995</v>
      </c>
      <c r="L1343" s="56" t="str">
        <f t="shared" si="182"/>
        <v>47664</v>
      </c>
      <c r="M1343" s="55"/>
      <c r="N1343" s="8">
        <f t="shared" si="177"/>
        <v>190.98482999999999</v>
      </c>
      <c r="O1343" s="8">
        <f t="shared" si="178"/>
        <v>150.95614</v>
      </c>
      <c r="P1343" s="8">
        <f t="shared" si="179"/>
        <v>57.111439999999995</v>
      </c>
      <c r="Q1343" s="51"/>
      <c r="R1343" s="8">
        <f t="shared" si="180"/>
        <v>1370.6745599999999</v>
      </c>
      <c r="S1343" s="8">
        <f t="shared" si="181"/>
        <v>446.24220000000003</v>
      </c>
      <c r="T1343" s="8">
        <f t="shared" si="175"/>
        <v>1005.6860999999999</v>
      </c>
    </row>
    <row r="1344" spans="1:20">
      <c r="A1344" s="57">
        <v>99923</v>
      </c>
      <c r="B1344" s="58" t="s">
        <v>3937</v>
      </c>
      <c r="C1344" s="58" t="s">
        <v>3938</v>
      </c>
      <c r="D1344" s="6" t="s">
        <v>3939</v>
      </c>
      <c r="E1344" s="6" t="s">
        <v>3706</v>
      </c>
      <c r="F1344" s="6" t="s">
        <v>24</v>
      </c>
      <c r="G1344" s="6" t="s">
        <v>3707</v>
      </c>
      <c r="H1344" s="56">
        <v>99923</v>
      </c>
      <c r="I1344" s="6" t="s">
        <v>24</v>
      </c>
      <c r="J1344" s="6" t="s">
        <v>3707</v>
      </c>
      <c r="K1344" s="54">
        <v>0.85129999999999995</v>
      </c>
      <c r="L1344" s="56">
        <f t="shared" si="182"/>
        <v>99923</v>
      </c>
      <c r="M1344" s="55"/>
      <c r="N1344" s="8">
        <f t="shared" si="177"/>
        <v>178.97256099999998</v>
      </c>
      <c r="O1344" s="8">
        <f t="shared" si="178"/>
        <v>141.461738</v>
      </c>
      <c r="P1344" s="8">
        <f t="shared" si="179"/>
        <v>53.519247999999997</v>
      </c>
      <c r="Q1344" s="51"/>
      <c r="R1344" s="8">
        <f t="shared" si="180"/>
        <v>1284.4619519999999</v>
      </c>
      <c r="S1344" s="8">
        <f t="shared" si="181"/>
        <v>424.33474000000001</v>
      </c>
      <c r="T1344" s="8">
        <f t="shared" si="175"/>
        <v>946.93586999999991</v>
      </c>
    </row>
    <row r="1345" spans="1:20">
      <c r="A1345" s="57">
        <v>43780</v>
      </c>
      <c r="B1345" s="58" t="s">
        <v>3940</v>
      </c>
      <c r="C1345" s="58" t="s">
        <v>3941</v>
      </c>
      <c r="D1345" s="6" t="s">
        <v>3939</v>
      </c>
      <c r="E1345" s="6" t="s">
        <v>3706</v>
      </c>
      <c r="F1345" s="6" t="s">
        <v>30</v>
      </c>
      <c r="G1345" s="6" t="s">
        <v>2526</v>
      </c>
      <c r="H1345" s="56" t="s">
        <v>2527</v>
      </c>
      <c r="I1345" s="6" t="s">
        <v>30</v>
      </c>
      <c r="J1345" s="6" t="s">
        <v>2526</v>
      </c>
      <c r="K1345" s="54">
        <v>0.97099999999999997</v>
      </c>
      <c r="L1345" s="56" t="str">
        <f t="shared" si="182"/>
        <v>43780</v>
      </c>
      <c r="M1345" s="55"/>
      <c r="N1345" s="8">
        <f t="shared" si="177"/>
        <v>195.36787000000001</v>
      </c>
      <c r="O1345" s="8">
        <f t="shared" si="178"/>
        <v>154.42045999999999</v>
      </c>
      <c r="P1345" s="8">
        <f t="shared" si="179"/>
        <v>58.422159999999998</v>
      </c>
      <c r="Q1345" s="51"/>
      <c r="R1345" s="8">
        <f t="shared" si="180"/>
        <v>1402.13184</v>
      </c>
      <c r="S1345" s="8">
        <f t="shared" si="181"/>
        <v>454.23580000000004</v>
      </c>
      <c r="T1345" s="8">
        <f t="shared" si="175"/>
        <v>1027.1228999999998</v>
      </c>
    </row>
    <row r="1346" spans="1:20">
      <c r="A1346" s="57">
        <v>99923</v>
      </c>
      <c r="B1346" s="58" t="s">
        <v>3942</v>
      </c>
      <c r="C1346" s="58" t="s">
        <v>3943</v>
      </c>
      <c r="D1346" s="6" t="s">
        <v>3944</v>
      </c>
      <c r="E1346" s="6" t="s">
        <v>3706</v>
      </c>
      <c r="F1346" s="6" t="s">
        <v>24</v>
      </c>
      <c r="G1346" s="6" t="s">
        <v>3707</v>
      </c>
      <c r="H1346" s="56">
        <v>99923</v>
      </c>
      <c r="I1346" s="6" t="s">
        <v>24</v>
      </c>
      <c r="J1346" s="6" t="s">
        <v>3707</v>
      </c>
      <c r="K1346" s="54">
        <v>0.85129999999999995</v>
      </c>
      <c r="L1346" s="56">
        <f t="shared" si="182"/>
        <v>99923</v>
      </c>
      <c r="M1346" s="55"/>
      <c r="N1346" s="8">
        <f t="shared" si="177"/>
        <v>178.97256099999998</v>
      </c>
      <c r="O1346" s="8">
        <f t="shared" si="178"/>
        <v>141.461738</v>
      </c>
      <c r="P1346" s="8">
        <f t="shared" si="179"/>
        <v>53.519247999999997</v>
      </c>
      <c r="Q1346" s="51"/>
      <c r="R1346" s="8">
        <f t="shared" si="180"/>
        <v>1284.4619519999999</v>
      </c>
      <c r="S1346" s="8">
        <f t="shared" si="181"/>
        <v>424.33474000000001</v>
      </c>
      <c r="T1346" s="8">
        <f t="shared" si="175"/>
        <v>946.93586999999991</v>
      </c>
    </row>
    <row r="1347" spans="1:20">
      <c r="A1347" s="75">
        <v>28020</v>
      </c>
      <c r="B1347" s="76" t="s">
        <v>3945</v>
      </c>
      <c r="C1347" s="76" t="s">
        <v>3946</v>
      </c>
      <c r="D1347" s="77" t="s">
        <v>534</v>
      </c>
      <c r="E1347" s="77" t="s">
        <v>3706</v>
      </c>
      <c r="F1347" s="77" t="s">
        <v>30</v>
      </c>
      <c r="G1347" s="77" t="s">
        <v>3823</v>
      </c>
      <c r="H1347" s="78">
        <v>99923</v>
      </c>
      <c r="I1347" s="77" t="s">
        <v>24</v>
      </c>
      <c r="J1347" s="77" t="s">
        <v>3707</v>
      </c>
      <c r="K1347" s="79">
        <v>0.94340000000000002</v>
      </c>
      <c r="L1347" s="78" t="s">
        <v>3947</v>
      </c>
      <c r="M1347" s="55"/>
      <c r="N1347" s="80">
        <f t="shared" si="177"/>
        <v>191.58749800000001</v>
      </c>
      <c r="O1347" s="80">
        <f t="shared" si="178"/>
        <v>151.43248399999999</v>
      </c>
      <c r="P1347" s="80">
        <f t="shared" si="179"/>
        <v>57.291663999999997</v>
      </c>
      <c r="Q1347" s="51"/>
      <c r="R1347" s="80">
        <f t="shared" si="180"/>
        <v>1374.9999359999999</v>
      </c>
      <c r="S1347" s="80">
        <f t="shared" si="181"/>
        <v>447.34132</v>
      </c>
      <c r="T1347" s="80">
        <f t="shared" si="175"/>
        <v>1008.63366</v>
      </c>
    </row>
    <row r="1348" spans="1:20">
      <c r="A1348" s="57">
        <v>11460</v>
      </c>
      <c r="B1348" s="58" t="s">
        <v>3948</v>
      </c>
      <c r="C1348" s="58" t="s">
        <v>3949</v>
      </c>
      <c r="D1348" s="6" t="s">
        <v>3950</v>
      </c>
      <c r="E1348" s="6" t="s">
        <v>3706</v>
      </c>
      <c r="F1348" s="6" t="s">
        <v>30</v>
      </c>
      <c r="G1348" s="6" t="s">
        <v>3951</v>
      </c>
      <c r="H1348" s="56" t="s">
        <v>1502</v>
      </c>
      <c r="I1348" s="6" t="s">
        <v>30</v>
      </c>
      <c r="J1348" s="6" t="s">
        <v>3951</v>
      </c>
      <c r="K1348" s="54">
        <v>0.99709999999999999</v>
      </c>
      <c r="L1348" s="56" t="str">
        <f>H1348</f>
        <v>11460</v>
      </c>
      <c r="M1348" s="55"/>
      <c r="N1348" s="8">
        <f t="shared" si="177"/>
        <v>198.94278700000001</v>
      </c>
      <c r="O1348" s="8">
        <f t="shared" si="178"/>
        <v>157.24604600000001</v>
      </c>
      <c r="P1348" s="8">
        <f t="shared" si="179"/>
        <v>59.491216000000001</v>
      </c>
      <c r="Q1348" s="51"/>
      <c r="R1348" s="8">
        <f t="shared" si="180"/>
        <v>1427.789184</v>
      </c>
      <c r="S1348" s="8">
        <f t="shared" si="181"/>
        <v>460.75558000000001</v>
      </c>
      <c r="T1348" s="8">
        <f t="shared" si="175"/>
        <v>1044.6072899999999</v>
      </c>
    </row>
    <row r="1349" spans="1:20">
      <c r="A1349" s="57">
        <v>19804</v>
      </c>
      <c r="B1349" s="58" t="s">
        <v>3952</v>
      </c>
      <c r="C1349" s="58" t="s">
        <v>3953</v>
      </c>
      <c r="D1349" s="6" t="s">
        <v>1761</v>
      </c>
      <c r="E1349" s="6" t="s">
        <v>3706</v>
      </c>
      <c r="F1349" s="6" t="s">
        <v>30</v>
      </c>
      <c r="G1349" s="6" t="s">
        <v>3954</v>
      </c>
      <c r="H1349" s="56" t="s">
        <v>3955</v>
      </c>
      <c r="I1349" s="6" t="s">
        <v>30</v>
      </c>
      <c r="J1349" s="6" t="s">
        <v>3954</v>
      </c>
      <c r="K1349" s="54">
        <v>0.87739999999999996</v>
      </c>
      <c r="L1349" s="56" t="str">
        <f>H1349</f>
        <v>19804</v>
      </c>
      <c r="M1349" s="55"/>
      <c r="N1349" s="8">
        <f t="shared" si="177"/>
        <v>182.54747799999998</v>
      </c>
      <c r="O1349" s="8">
        <f t="shared" si="178"/>
        <v>144.28732400000001</v>
      </c>
      <c r="P1349" s="8">
        <f t="shared" si="179"/>
        <v>54.588304000000001</v>
      </c>
      <c r="Q1349" s="51"/>
      <c r="R1349" s="8">
        <f t="shared" si="180"/>
        <v>1310.1192960000001</v>
      </c>
      <c r="S1349" s="8">
        <f t="shared" si="181"/>
        <v>430.85451999999998</v>
      </c>
      <c r="T1349" s="8">
        <f t="shared" si="175"/>
        <v>964.42025999999998</v>
      </c>
    </row>
    <row r="1350" spans="1:20">
      <c r="A1350" s="57">
        <v>99923</v>
      </c>
      <c r="B1350" s="58" t="s">
        <v>3956</v>
      </c>
      <c r="C1350" s="58" t="s">
        <v>3957</v>
      </c>
      <c r="D1350" s="6" t="s">
        <v>3958</v>
      </c>
      <c r="E1350" s="6" t="s">
        <v>3706</v>
      </c>
      <c r="F1350" s="6" t="s">
        <v>24</v>
      </c>
      <c r="G1350" s="6" t="s">
        <v>3707</v>
      </c>
      <c r="H1350" s="56">
        <v>99923</v>
      </c>
      <c r="I1350" s="6" t="s">
        <v>24</v>
      </c>
      <c r="J1350" s="6" t="s">
        <v>3707</v>
      </c>
      <c r="K1350" s="54">
        <v>0.85129999999999995</v>
      </c>
      <c r="L1350" s="56">
        <f>H1350</f>
        <v>99923</v>
      </c>
      <c r="M1350" s="55"/>
      <c r="N1350" s="8">
        <f t="shared" si="177"/>
        <v>178.97256099999998</v>
      </c>
      <c r="O1350" s="8">
        <f t="shared" si="178"/>
        <v>141.461738</v>
      </c>
      <c r="P1350" s="8">
        <f t="shared" si="179"/>
        <v>53.519247999999997</v>
      </c>
      <c r="Q1350" s="51"/>
      <c r="R1350" s="8">
        <f t="shared" si="180"/>
        <v>1284.4619519999999</v>
      </c>
      <c r="S1350" s="8">
        <f t="shared" si="181"/>
        <v>424.33474000000001</v>
      </c>
      <c r="T1350" s="8">
        <f t="shared" si="175"/>
        <v>946.93586999999991</v>
      </c>
    </row>
    <row r="1351" spans="1:20">
      <c r="A1351" s="61"/>
      <c r="B1351" s="62"/>
      <c r="C1351" s="62"/>
      <c r="D1351" s="63"/>
      <c r="E1351" s="63"/>
      <c r="F1351" s="63"/>
      <c r="G1351" s="63"/>
      <c r="H1351" s="64"/>
      <c r="I1351" s="63"/>
      <c r="J1351" s="63"/>
      <c r="K1351" s="65"/>
      <c r="L1351" s="64"/>
      <c r="M1351" s="55"/>
      <c r="N1351" s="66"/>
      <c r="O1351" s="66"/>
      <c r="P1351" s="66"/>
      <c r="Q1351" s="51"/>
      <c r="R1351" s="66"/>
      <c r="S1351" s="66"/>
      <c r="T1351" s="66"/>
    </row>
    <row r="1352" spans="1:20">
      <c r="A1352" s="57">
        <v>99924</v>
      </c>
      <c r="B1352" s="58" t="s">
        <v>3959</v>
      </c>
      <c r="C1352" s="58" t="s">
        <v>3960</v>
      </c>
      <c r="D1352" s="6" t="s">
        <v>3961</v>
      </c>
      <c r="E1352" s="6" t="s">
        <v>3962</v>
      </c>
      <c r="F1352" s="6" t="s">
        <v>24</v>
      </c>
      <c r="G1352" s="6" t="s">
        <v>3963</v>
      </c>
      <c r="H1352" s="56">
        <v>99924</v>
      </c>
      <c r="I1352" s="6" t="s">
        <v>24</v>
      </c>
      <c r="J1352" s="6" t="s">
        <v>3963</v>
      </c>
      <c r="K1352" s="54">
        <v>0.89710000000000001</v>
      </c>
      <c r="L1352" s="56">
        <f t="shared" ref="L1352:L1383" si="183">H1352</f>
        <v>99924</v>
      </c>
      <c r="M1352" s="55"/>
      <c r="N1352" s="8">
        <f t="shared" si="177"/>
        <v>185.24578700000001</v>
      </c>
      <c r="O1352" s="8">
        <f t="shared" si="178"/>
        <v>146.42004600000001</v>
      </c>
      <c r="P1352" s="8">
        <f t="shared" si="179"/>
        <v>55.395215999999998</v>
      </c>
      <c r="Q1352" s="51"/>
      <c r="R1352" s="8">
        <f t="shared" si="180"/>
        <v>1329.4851839999999</v>
      </c>
      <c r="S1352" s="8">
        <f t="shared" si="181"/>
        <v>435.77557999999999</v>
      </c>
      <c r="T1352" s="8">
        <f t="shared" si="175"/>
        <v>977.61728999999991</v>
      </c>
    </row>
    <row r="1353" spans="1:20">
      <c r="A1353" s="57">
        <v>33460</v>
      </c>
      <c r="B1353" s="58" t="s">
        <v>3964</v>
      </c>
      <c r="C1353" s="58" t="s">
        <v>3965</v>
      </c>
      <c r="D1353" s="6" t="s">
        <v>3966</v>
      </c>
      <c r="E1353" s="60" t="s">
        <v>3962</v>
      </c>
      <c r="F1353" s="6" t="s">
        <v>30</v>
      </c>
      <c r="G1353" s="6" t="s">
        <v>3967</v>
      </c>
      <c r="H1353" s="56" t="s">
        <v>3968</v>
      </c>
      <c r="I1353" s="6" t="s">
        <v>30</v>
      </c>
      <c r="J1353" s="6" t="s">
        <v>3967</v>
      </c>
      <c r="K1353" s="54">
        <v>1.1131</v>
      </c>
      <c r="L1353" s="56" t="str">
        <f t="shared" si="183"/>
        <v>33460</v>
      </c>
      <c r="M1353" s="55"/>
      <c r="N1353" s="8">
        <f t="shared" si="177"/>
        <v>214.83130700000001</v>
      </c>
      <c r="O1353" s="8">
        <f t="shared" si="178"/>
        <v>169.80420599999999</v>
      </c>
      <c r="P1353" s="8">
        <f t="shared" si="179"/>
        <v>64.242576</v>
      </c>
      <c r="Q1353" s="51"/>
      <c r="R1353" s="8">
        <f t="shared" si="180"/>
        <v>1541.8218240000001</v>
      </c>
      <c r="S1353" s="8">
        <f t="shared" si="181"/>
        <v>489.73238000000003</v>
      </c>
      <c r="T1353" s="8">
        <f t="shared" ref="T1353:T1416" si="184">(K1353*669.9)+376.65</f>
        <v>1122.3156899999999</v>
      </c>
    </row>
    <row r="1354" spans="1:20">
      <c r="A1354" s="57">
        <v>99924</v>
      </c>
      <c r="B1354" s="58" t="s">
        <v>3969</v>
      </c>
      <c r="C1354" s="58" t="s">
        <v>3970</v>
      </c>
      <c r="D1354" s="6" t="s">
        <v>3971</v>
      </c>
      <c r="E1354" s="6" t="s">
        <v>3962</v>
      </c>
      <c r="F1354" s="6" t="s">
        <v>24</v>
      </c>
      <c r="G1354" s="6" t="s">
        <v>3963</v>
      </c>
      <c r="H1354" s="56">
        <v>99924</v>
      </c>
      <c r="I1354" s="6" t="s">
        <v>24</v>
      </c>
      <c r="J1354" s="6" t="s">
        <v>3963</v>
      </c>
      <c r="K1354" s="54">
        <v>0.89710000000000001</v>
      </c>
      <c r="L1354" s="56">
        <f t="shared" si="183"/>
        <v>99924</v>
      </c>
      <c r="M1354" s="55"/>
      <c r="N1354" s="8">
        <f t="shared" si="177"/>
        <v>185.24578700000001</v>
      </c>
      <c r="O1354" s="8">
        <f t="shared" si="178"/>
        <v>146.42004600000001</v>
      </c>
      <c r="P1354" s="8">
        <f t="shared" si="179"/>
        <v>55.395215999999998</v>
      </c>
      <c r="Q1354" s="51"/>
      <c r="R1354" s="8">
        <f t="shared" si="180"/>
        <v>1329.4851839999999</v>
      </c>
      <c r="S1354" s="8">
        <f t="shared" si="181"/>
        <v>435.77557999999999</v>
      </c>
      <c r="T1354" s="8">
        <f t="shared" si="184"/>
        <v>977.61728999999991</v>
      </c>
    </row>
    <row r="1355" spans="1:20">
      <c r="A1355" s="57">
        <v>99924</v>
      </c>
      <c r="B1355" s="58" t="s">
        <v>3972</v>
      </c>
      <c r="C1355" s="58" t="s">
        <v>3973</v>
      </c>
      <c r="D1355" s="6" t="s">
        <v>3974</v>
      </c>
      <c r="E1355" s="6" t="s">
        <v>3962</v>
      </c>
      <c r="F1355" s="6" t="s">
        <v>24</v>
      </c>
      <c r="G1355" s="6" t="s">
        <v>3963</v>
      </c>
      <c r="H1355" s="56">
        <v>99924</v>
      </c>
      <c r="I1355" s="6" t="s">
        <v>24</v>
      </c>
      <c r="J1355" s="6" t="s">
        <v>3963</v>
      </c>
      <c r="K1355" s="54">
        <v>0.89710000000000001</v>
      </c>
      <c r="L1355" s="56">
        <f t="shared" si="183"/>
        <v>99924</v>
      </c>
      <c r="M1355" s="55"/>
      <c r="N1355" s="8">
        <f t="shared" si="177"/>
        <v>185.24578700000001</v>
      </c>
      <c r="O1355" s="8">
        <f t="shared" si="178"/>
        <v>146.42004600000001</v>
      </c>
      <c r="P1355" s="8">
        <f t="shared" si="179"/>
        <v>55.395215999999998</v>
      </c>
      <c r="Q1355" s="51"/>
      <c r="R1355" s="8">
        <f t="shared" si="180"/>
        <v>1329.4851839999999</v>
      </c>
      <c r="S1355" s="8">
        <f t="shared" si="181"/>
        <v>435.77557999999999</v>
      </c>
      <c r="T1355" s="8">
        <f t="shared" si="184"/>
        <v>977.61728999999991</v>
      </c>
    </row>
    <row r="1356" spans="1:20">
      <c r="A1356" s="57">
        <v>41060</v>
      </c>
      <c r="B1356" s="58" t="s">
        <v>3975</v>
      </c>
      <c r="C1356" s="58" t="s">
        <v>3976</v>
      </c>
      <c r="D1356" s="6" t="s">
        <v>329</v>
      </c>
      <c r="E1356" s="6" t="s">
        <v>3962</v>
      </c>
      <c r="F1356" s="6" t="s">
        <v>30</v>
      </c>
      <c r="G1356" s="6" t="s">
        <v>3977</v>
      </c>
      <c r="H1356" s="56" t="s">
        <v>3978</v>
      </c>
      <c r="I1356" s="6" t="s">
        <v>30</v>
      </c>
      <c r="J1356" s="6" t="s">
        <v>3977</v>
      </c>
      <c r="K1356" s="54">
        <v>0.98140000000000005</v>
      </c>
      <c r="L1356" s="56" t="str">
        <f t="shared" si="183"/>
        <v>41060</v>
      </c>
      <c r="M1356" s="55"/>
      <c r="N1356" s="8">
        <f t="shared" si="177"/>
        <v>196.79235800000001</v>
      </c>
      <c r="O1356" s="8">
        <f t="shared" si="178"/>
        <v>155.54636400000001</v>
      </c>
      <c r="P1356" s="8">
        <f t="shared" si="179"/>
        <v>58.848144000000005</v>
      </c>
      <c r="Q1356" s="51"/>
      <c r="R1356" s="8">
        <f t="shared" si="180"/>
        <v>1412.3554560000002</v>
      </c>
      <c r="S1356" s="8">
        <f t="shared" si="181"/>
        <v>456.83372000000003</v>
      </c>
      <c r="T1356" s="8">
        <f t="shared" si="184"/>
        <v>1034.08986</v>
      </c>
    </row>
    <row r="1357" spans="1:20">
      <c r="A1357" s="57">
        <v>99924</v>
      </c>
      <c r="B1357" s="58" t="s">
        <v>3979</v>
      </c>
      <c r="C1357" s="58" t="s">
        <v>3980</v>
      </c>
      <c r="D1357" s="6" t="s">
        <v>3981</v>
      </c>
      <c r="E1357" s="6" t="s">
        <v>3962</v>
      </c>
      <c r="F1357" s="6" t="s">
        <v>24</v>
      </c>
      <c r="G1357" s="6" t="s">
        <v>3963</v>
      </c>
      <c r="H1357" s="56">
        <v>99924</v>
      </c>
      <c r="I1357" s="6" t="s">
        <v>24</v>
      </c>
      <c r="J1357" s="6" t="s">
        <v>3963</v>
      </c>
      <c r="K1357" s="54">
        <v>0.89710000000000001</v>
      </c>
      <c r="L1357" s="56">
        <f t="shared" si="183"/>
        <v>99924</v>
      </c>
      <c r="M1357" s="55"/>
      <c r="N1357" s="8">
        <f t="shared" si="177"/>
        <v>185.24578700000001</v>
      </c>
      <c r="O1357" s="8">
        <f t="shared" si="178"/>
        <v>146.42004600000001</v>
      </c>
      <c r="P1357" s="8">
        <f t="shared" si="179"/>
        <v>55.395215999999998</v>
      </c>
      <c r="Q1357" s="51"/>
      <c r="R1357" s="8">
        <f t="shared" si="180"/>
        <v>1329.4851839999999</v>
      </c>
      <c r="S1357" s="8">
        <f t="shared" si="181"/>
        <v>435.77557999999999</v>
      </c>
      <c r="T1357" s="8">
        <f t="shared" si="184"/>
        <v>977.61728999999991</v>
      </c>
    </row>
    <row r="1358" spans="1:20">
      <c r="A1358" s="57">
        <v>31860</v>
      </c>
      <c r="B1358" s="58" t="s">
        <v>3982</v>
      </c>
      <c r="C1358" s="58" t="s">
        <v>3983</v>
      </c>
      <c r="D1358" s="6" t="s">
        <v>3984</v>
      </c>
      <c r="E1358" s="6" t="s">
        <v>3962</v>
      </c>
      <c r="F1358" s="6" t="s">
        <v>30</v>
      </c>
      <c r="G1358" s="6" t="s">
        <v>3985</v>
      </c>
      <c r="H1358" s="56" t="s">
        <v>3986</v>
      </c>
      <c r="I1358" s="6" t="s">
        <v>30</v>
      </c>
      <c r="J1358" s="6" t="s">
        <v>3985</v>
      </c>
      <c r="K1358" s="54">
        <v>1.0324</v>
      </c>
      <c r="L1358" s="56" t="str">
        <f t="shared" si="183"/>
        <v>31860</v>
      </c>
      <c r="M1358" s="55"/>
      <c r="N1358" s="8">
        <f t="shared" si="177"/>
        <v>203.777828</v>
      </c>
      <c r="O1358" s="8">
        <f t="shared" si="178"/>
        <v>161.067624</v>
      </c>
      <c r="P1358" s="8">
        <f t="shared" si="179"/>
        <v>60.937103999999998</v>
      </c>
      <c r="Q1358" s="51"/>
      <c r="R1358" s="8">
        <f t="shared" si="180"/>
        <v>1462.4904959999999</v>
      </c>
      <c r="S1358" s="8">
        <f t="shared" si="181"/>
        <v>469.57352000000003</v>
      </c>
      <c r="T1358" s="8">
        <f t="shared" si="184"/>
        <v>1068.2547599999998</v>
      </c>
    </row>
    <row r="1359" spans="1:20">
      <c r="A1359" s="57">
        <v>99924</v>
      </c>
      <c r="B1359" s="58" t="s">
        <v>3987</v>
      </c>
      <c r="C1359" s="58" t="s">
        <v>3988</v>
      </c>
      <c r="D1359" s="6" t="s">
        <v>2230</v>
      </c>
      <c r="E1359" s="6" t="s">
        <v>3962</v>
      </c>
      <c r="F1359" s="6" t="s">
        <v>24</v>
      </c>
      <c r="G1359" s="6" t="s">
        <v>3963</v>
      </c>
      <c r="H1359" s="56">
        <v>99924</v>
      </c>
      <c r="I1359" s="6" t="s">
        <v>24</v>
      </c>
      <c r="J1359" s="6" t="s">
        <v>3963</v>
      </c>
      <c r="K1359" s="54">
        <v>0.89710000000000001</v>
      </c>
      <c r="L1359" s="56">
        <f t="shared" si="183"/>
        <v>99924</v>
      </c>
      <c r="M1359" s="55"/>
      <c r="N1359" s="8">
        <f t="shared" si="177"/>
        <v>185.24578700000001</v>
      </c>
      <c r="O1359" s="8">
        <f t="shared" si="178"/>
        <v>146.42004600000001</v>
      </c>
      <c r="P1359" s="8">
        <f t="shared" si="179"/>
        <v>55.395215999999998</v>
      </c>
      <c r="Q1359" s="51"/>
      <c r="R1359" s="8">
        <f t="shared" si="180"/>
        <v>1329.4851839999999</v>
      </c>
      <c r="S1359" s="8">
        <f t="shared" si="181"/>
        <v>435.77557999999999</v>
      </c>
      <c r="T1359" s="8">
        <f t="shared" si="184"/>
        <v>977.61728999999991</v>
      </c>
    </row>
    <row r="1360" spans="1:20">
      <c r="A1360" s="57">
        <v>20260</v>
      </c>
      <c r="B1360" s="58" t="s">
        <v>3989</v>
      </c>
      <c r="C1360" s="58" t="s">
        <v>3990</v>
      </c>
      <c r="D1360" s="6" t="s">
        <v>3991</v>
      </c>
      <c r="E1360" s="60" t="s">
        <v>3962</v>
      </c>
      <c r="F1360" s="6" t="s">
        <v>30</v>
      </c>
      <c r="G1360" s="6" t="s">
        <v>3992</v>
      </c>
      <c r="H1360" s="56" t="s">
        <v>3993</v>
      </c>
      <c r="I1360" s="6" t="s">
        <v>30</v>
      </c>
      <c r="J1360" s="6" t="s">
        <v>3992</v>
      </c>
      <c r="K1360" s="54">
        <v>0.97499999999999998</v>
      </c>
      <c r="L1360" s="56" t="str">
        <f t="shared" si="183"/>
        <v>20260</v>
      </c>
      <c r="M1360" s="55"/>
      <c r="N1360" s="8">
        <f t="shared" si="177"/>
        <v>195.91575</v>
      </c>
      <c r="O1360" s="8">
        <f t="shared" si="178"/>
        <v>154.8535</v>
      </c>
      <c r="P1360" s="8">
        <f t="shared" si="179"/>
        <v>58.585999999999999</v>
      </c>
      <c r="Q1360" s="51"/>
      <c r="R1360" s="8">
        <f t="shared" si="180"/>
        <v>1406.0639999999999</v>
      </c>
      <c r="S1360" s="8">
        <f t="shared" si="181"/>
        <v>455.23500000000001</v>
      </c>
      <c r="T1360" s="8">
        <f t="shared" si="184"/>
        <v>1029.8024999999998</v>
      </c>
    </row>
    <row r="1361" spans="1:20">
      <c r="A1361" s="57">
        <v>33460</v>
      </c>
      <c r="B1361" s="58" t="s">
        <v>3994</v>
      </c>
      <c r="C1361" s="58" t="s">
        <v>3995</v>
      </c>
      <c r="D1361" s="6" t="s">
        <v>3996</v>
      </c>
      <c r="E1361" s="6" t="s">
        <v>3962</v>
      </c>
      <c r="F1361" s="6" t="s">
        <v>30</v>
      </c>
      <c r="G1361" s="6" t="s">
        <v>3967</v>
      </c>
      <c r="H1361" s="56" t="s">
        <v>3968</v>
      </c>
      <c r="I1361" s="6" t="s">
        <v>30</v>
      </c>
      <c r="J1361" s="6" t="s">
        <v>3967</v>
      </c>
      <c r="K1361" s="54">
        <v>1.1131</v>
      </c>
      <c r="L1361" s="56" t="str">
        <f t="shared" si="183"/>
        <v>33460</v>
      </c>
      <c r="M1361" s="55"/>
      <c r="N1361" s="8">
        <f t="shared" si="177"/>
        <v>214.83130700000001</v>
      </c>
      <c r="O1361" s="8">
        <f t="shared" si="178"/>
        <v>169.80420599999999</v>
      </c>
      <c r="P1361" s="8">
        <f t="shared" si="179"/>
        <v>64.242576</v>
      </c>
      <c r="Q1361" s="51"/>
      <c r="R1361" s="8">
        <f t="shared" si="180"/>
        <v>1541.8218240000001</v>
      </c>
      <c r="S1361" s="8">
        <f t="shared" si="181"/>
        <v>489.73238000000003</v>
      </c>
      <c r="T1361" s="8">
        <f t="shared" si="184"/>
        <v>1122.3156899999999</v>
      </c>
    </row>
    <row r="1362" spans="1:20">
      <c r="A1362" s="57">
        <v>99924</v>
      </c>
      <c r="B1362" s="58" t="s">
        <v>3997</v>
      </c>
      <c r="C1362" s="58" t="s">
        <v>3998</v>
      </c>
      <c r="D1362" s="6" t="s">
        <v>1851</v>
      </c>
      <c r="E1362" s="6" t="s">
        <v>3962</v>
      </c>
      <c r="F1362" s="6" t="s">
        <v>24</v>
      </c>
      <c r="G1362" s="6" t="s">
        <v>3963</v>
      </c>
      <c r="H1362" s="56">
        <v>99924</v>
      </c>
      <c r="I1362" s="6" t="s">
        <v>24</v>
      </c>
      <c r="J1362" s="6" t="s">
        <v>3963</v>
      </c>
      <c r="K1362" s="54">
        <v>0.89710000000000001</v>
      </c>
      <c r="L1362" s="56">
        <f t="shared" si="183"/>
        <v>99924</v>
      </c>
      <c r="M1362" s="55"/>
      <c r="N1362" s="8">
        <f t="shared" si="177"/>
        <v>185.24578700000001</v>
      </c>
      <c r="O1362" s="8">
        <f t="shared" si="178"/>
        <v>146.42004600000001</v>
      </c>
      <c r="P1362" s="8">
        <f t="shared" si="179"/>
        <v>55.395215999999998</v>
      </c>
      <c r="Q1362" s="51"/>
      <c r="R1362" s="8">
        <f t="shared" si="180"/>
        <v>1329.4851839999999</v>
      </c>
      <c r="S1362" s="8">
        <f t="shared" si="181"/>
        <v>435.77557999999999</v>
      </c>
      <c r="T1362" s="8">
        <f t="shared" si="184"/>
        <v>977.61728999999991</v>
      </c>
    </row>
    <row r="1363" spans="1:20">
      <c r="A1363" s="57">
        <v>99924</v>
      </c>
      <c r="B1363" s="58" t="s">
        <v>3999</v>
      </c>
      <c r="C1363" s="58" t="s">
        <v>4000</v>
      </c>
      <c r="D1363" s="6" t="s">
        <v>3754</v>
      </c>
      <c r="E1363" s="6" t="s">
        <v>3962</v>
      </c>
      <c r="F1363" s="6" t="s">
        <v>24</v>
      </c>
      <c r="G1363" s="6" t="s">
        <v>3963</v>
      </c>
      <c r="H1363" s="56">
        <v>99924</v>
      </c>
      <c r="I1363" s="6" t="s">
        <v>24</v>
      </c>
      <c r="J1363" s="6" t="s">
        <v>3963</v>
      </c>
      <c r="K1363" s="54">
        <v>0.89710000000000001</v>
      </c>
      <c r="L1363" s="56">
        <f t="shared" si="183"/>
        <v>99924</v>
      </c>
      <c r="M1363" s="55"/>
      <c r="N1363" s="8">
        <f t="shared" si="177"/>
        <v>185.24578700000001</v>
      </c>
      <c r="O1363" s="8">
        <f t="shared" si="178"/>
        <v>146.42004600000001</v>
      </c>
      <c r="P1363" s="8">
        <f t="shared" si="179"/>
        <v>55.395215999999998</v>
      </c>
      <c r="Q1363" s="51"/>
      <c r="R1363" s="8">
        <f t="shared" si="180"/>
        <v>1329.4851839999999</v>
      </c>
      <c r="S1363" s="8">
        <f t="shared" si="181"/>
        <v>435.77557999999999</v>
      </c>
      <c r="T1363" s="8">
        <f t="shared" si="184"/>
        <v>977.61728999999991</v>
      </c>
    </row>
    <row r="1364" spans="1:20">
      <c r="A1364" s="57">
        <v>33460</v>
      </c>
      <c r="B1364" s="58" t="s">
        <v>4001</v>
      </c>
      <c r="C1364" s="58" t="s">
        <v>4002</v>
      </c>
      <c r="D1364" s="6" t="s">
        <v>4003</v>
      </c>
      <c r="E1364" s="6" t="s">
        <v>3962</v>
      </c>
      <c r="F1364" s="6" t="s">
        <v>30</v>
      </c>
      <c r="G1364" s="6" t="s">
        <v>3967</v>
      </c>
      <c r="H1364" s="56" t="s">
        <v>3968</v>
      </c>
      <c r="I1364" s="6" t="s">
        <v>30</v>
      </c>
      <c r="J1364" s="6" t="s">
        <v>3967</v>
      </c>
      <c r="K1364" s="54">
        <v>1.1131</v>
      </c>
      <c r="L1364" s="56" t="str">
        <f t="shared" si="183"/>
        <v>33460</v>
      </c>
      <c r="M1364" s="55"/>
      <c r="N1364" s="8">
        <f t="shared" si="177"/>
        <v>214.83130700000001</v>
      </c>
      <c r="O1364" s="8">
        <f t="shared" si="178"/>
        <v>169.80420599999999</v>
      </c>
      <c r="P1364" s="8">
        <f t="shared" si="179"/>
        <v>64.242576</v>
      </c>
      <c r="Q1364" s="51"/>
      <c r="R1364" s="8">
        <f t="shared" si="180"/>
        <v>1541.8218240000001</v>
      </c>
      <c r="S1364" s="8">
        <f t="shared" si="181"/>
        <v>489.73238000000003</v>
      </c>
      <c r="T1364" s="8">
        <f t="shared" si="184"/>
        <v>1122.3156899999999</v>
      </c>
    </row>
    <row r="1365" spans="1:20">
      <c r="A1365" s="57">
        <v>99924</v>
      </c>
      <c r="B1365" s="58" t="s">
        <v>4004</v>
      </c>
      <c r="C1365" s="58" t="s">
        <v>4005</v>
      </c>
      <c r="D1365" s="6" t="s">
        <v>2130</v>
      </c>
      <c r="E1365" s="6" t="s">
        <v>3962</v>
      </c>
      <c r="F1365" s="6" t="s">
        <v>24</v>
      </c>
      <c r="G1365" s="6" t="s">
        <v>3963</v>
      </c>
      <c r="H1365" s="56">
        <v>99924</v>
      </c>
      <c r="I1365" s="6" t="s">
        <v>24</v>
      </c>
      <c r="J1365" s="6" t="s">
        <v>3963</v>
      </c>
      <c r="K1365" s="54">
        <v>0.89710000000000001</v>
      </c>
      <c r="L1365" s="56">
        <f t="shared" si="183"/>
        <v>99924</v>
      </c>
      <c r="M1365" s="55"/>
      <c r="N1365" s="8">
        <f t="shared" si="177"/>
        <v>185.24578700000001</v>
      </c>
      <c r="O1365" s="8">
        <f t="shared" si="178"/>
        <v>146.42004600000001</v>
      </c>
      <c r="P1365" s="8">
        <f t="shared" si="179"/>
        <v>55.395215999999998</v>
      </c>
      <c r="Q1365" s="51"/>
      <c r="R1365" s="8">
        <f t="shared" si="180"/>
        <v>1329.4851839999999</v>
      </c>
      <c r="S1365" s="8">
        <f t="shared" si="181"/>
        <v>435.77557999999999</v>
      </c>
      <c r="T1365" s="8">
        <f t="shared" si="184"/>
        <v>977.61728999999991</v>
      </c>
    </row>
    <row r="1366" spans="1:20">
      <c r="A1366" s="57">
        <v>99924</v>
      </c>
      <c r="B1366" s="58" t="s">
        <v>4006</v>
      </c>
      <c r="C1366" s="58" t="s">
        <v>4007</v>
      </c>
      <c r="D1366" s="6" t="s">
        <v>1449</v>
      </c>
      <c r="E1366" s="6" t="s">
        <v>3962</v>
      </c>
      <c r="F1366" s="6" t="s">
        <v>24</v>
      </c>
      <c r="G1366" s="6" t="s">
        <v>3963</v>
      </c>
      <c r="H1366" s="56">
        <v>99924</v>
      </c>
      <c r="I1366" s="6" t="s">
        <v>24</v>
      </c>
      <c r="J1366" s="6" t="s">
        <v>3963</v>
      </c>
      <c r="K1366" s="54">
        <v>0.89710000000000001</v>
      </c>
      <c r="L1366" s="56">
        <f t="shared" si="183"/>
        <v>99924</v>
      </c>
      <c r="M1366" s="55"/>
      <c r="N1366" s="8">
        <f t="shared" si="177"/>
        <v>185.24578700000001</v>
      </c>
      <c r="O1366" s="8">
        <f t="shared" si="178"/>
        <v>146.42004600000001</v>
      </c>
      <c r="P1366" s="8">
        <f t="shared" si="179"/>
        <v>55.395215999999998</v>
      </c>
      <c r="Q1366" s="51"/>
      <c r="R1366" s="8">
        <f t="shared" si="180"/>
        <v>1329.4851839999999</v>
      </c>
      <c r="S1366" s="8">
        <f t="shared" si="181"/>
        <v>435.77557999999999</v>
      </c>
      <c r="T1366" s="8">
        <f t="shared" si="184"/>
        <v>977.61728999999991</v>
      </c>
    </row>
    <row r="1367" spans="1:20">
      <c r="A1367" s="57">
        <v>99924</v>
      </c>
      <c r="B1367" s="58" t="s">
        <v>4008</v>
      </c>
      <c r="C1367" s="58" t="s">
        <v>4009</v>
      </c>
      <c r="D1367" s="6" t="s">
        <v>4010</v>
      </c>
      <c r="E1367" s="6" t="s">
        <v>3962</v>
      </c>
      <c r="F1367" s="6" t="s">
        <v>24</v>
      </c>
      <c r="G1367" s="6" t="s">
        <v>3963</v>
      </c>
      <c r="H1367" s="56">
        <v>99924</v>
      </c>
      <c r="I1367" s="6" t="s">
        <v>24</v>
      </c>
      <c r="J1367" s="6" t="s">
        <v>3963</v>
      </c>
      <c r="K1367" s="54">
        <v>0.89710000000000001</v>
      </c>
      <c r="L1367" s="56">
        <f t="shared" si="183"/>
        <v>99924</v>
      </c>
      <c r="M1367" s="55"/>
      <c r="N1367" s="8">
        <f t="shared" si="177"/>
        <v>185.24578700000001</v>
      </c>
      <c r="O1367" s="8">
        <f t="shared" si="178"/>
        <v>146.42004600000001</v>
      </c>
      <c r="P1367" s="8">
        <f t="shared" si="179"/>
        <v>55.395215999999998</v>
      </c>
      <c r="Q1367" s="51"/>
      <c r="R1367" s="8">
        <f t="shared" si="180"/>
        <v>1329.4851839999999</v>
      </c>
      <c r="S1367" s="8">
        <f t="shared" si="181"/>
        <v>435.77557999999999</v>
      </c>
      <c r="T1367" s="8">
        <f t="shared" si="184"/>
        <v>977.61728999999991</v>
      </c>
    </row>
    <row r="1368" spans="1:20">
      <c r="A1368" s="57">
        <v>99924</v>
      </c>
      <c r="B1368" s="58" t="s">
        <v>4011</v>
      </c>
      <c r="C1368" s="58" t="s">
        <v>4012</v>
      </c>
      <c r="D1368" s="6" t="s">
        <v>4013</v>
      </c>
      <c r="E1368" s="6" t="s">
        <v>3962</v>
      </c>
      <c r="F1368" s="6" t="s">
        <v>24</v>
      </c>
      <c r="G1368" s="6" t="s">
        <v>3963</v>
      </c>
      <c r="H1368" s="56">
        <v>99924</v>
      </c>
      <c r="I1368" s="6" t="s">
        <v>24</v>
      </c>
      <c r="J1368" s="6" t="s">
        <v>3963</v>
      </c>
      <c r="K1368" s="54">
        <v>0.89710000000000001</v>
      </c>
      <c r="L1368" s="56">
        <f t="shared" si="183"/>
        <v>99924</v>
      </c>
      <c r="M1368" s="55"/>
      <c r="N1368" s="8">
        <f t="shared" si="177"/>
        <v>185.24578700000001</v>
      </c>
      <c r="O1368" s="8">
        <f t="shared" si="178"/>
        <v>146.42004600000001</v>
      </c>
      <c r="P1368" s="8">
        <f t="shared" si="179"/>
        <v>55.395215999999998</v>
      </c>
      <c r="Q1368" s="51"/>
      <c r="R1368" s="8">
        <f t="shared" si="180"/>
        <v>1329.4851839999999</v>
      </c>
      <c r="S1368" s="8">
        <f t="shared" si="181"/>
        <v>435.77557999999999</v>
      </c>
      <c r="T1368" s="8">
        <f t="shared" si="184"/>
        <v>977.61728999999991</v>
      </c>
    </row>
    <row r="1369" spans="1:20">
      <c r="A1369" s="57">
        <v>33460</v>
      </c>
      <c r="B1369" s="58" t="s">
        <v>4014</v>
      </c>
      <c r="C1369" s="58" t="s">
        <v>4015</v>
      </c>
      <c r="D1369" s="6" t="s">
        <v>4016</v>
      </c>
      <c r="E1369" s="6" t="s">
        <v>3962</v>
      </c>
      <c r="F1369" s="6" t="s">
        <v>30</v>
      </c>
      <c r="G1369" s="6" t="s">
        <v>3967</v>
      </c>
      <c r="H1369" s="56" t="s">
        <v>3968</v>
      </c>
      <c r="I1369" s="6" t="s">
        <v>30</v>
      </c>
      <c r="J1369" s="6" t="s">
        <v>3967</v>
      </c>
      <c r="K1369" s="54">
        <v>1.1131</v>
      </c>
      <c r="L1369" s="56" t="str">
        <f t="shared" si="183"/>
        <v>33460</v>
      </c>
      <c r="M1369" s="55"/>
      <c r="N1369" s="8">
        <f t="shared" si="177"/>
        <v>214.83130700000001</v>
      </c>
      <c r="O1369" s="8">
        <f t="shared" si="178"/>
        <v>169.80420599999999</v>
      </c>
      <c r="P1369" s="8">
        <f t="shared" si="179"/>
        <v>64.242576</v>
      </c>
      <c r="Q1369" s="51"/>
      <c r="R1369" s="8">
        <f t="shared" si="180"/>
        <v>1541.8218240000001</v>
      </c>
      <c r="S1369" s="8">
        <f t="shared" si="181"/>
        <v>489.73238000000003</v>
      </c>
      <c r="T1369" s="8">
        <f t="shared" si="184"/>
        <v>1122.3156899999999</v>
      </c>
    </row>
    <row r="1370" spans="1:20">
      <c r="A1370" s="57">
        <v>40340</v>
      </c>
      <c r="B1370" s="58" t="s">
        <v>4017</v>
      </c>
      <c r="C1370" s="58" t="s">
        <v>4018</v>
      </c>
      <c r="D1370" s="6" t="s">
        <v>1471</v>
      </c>
      <c r="E1370" s="6" t="s">
        <v>3962</v>
      </c>
      <c r="F1370" s="6" t="s">
        <v>30</v>
      </c>
      <c r="G1370" s="6" t="s">
        <v>4019</v>
      </c>
      <c r="H1370" s="56" t="s">
        <v>4020</v>
      </c>
      <c r="I1370" s="6" t="s">
        <v>30</v>
      </c>
      <c r="J1370" s="6" t="s">
        <v>4019</v>
      </c>
      <c r="K1370" s="54">
        <v>1.0568</v>
      </c>
      <c r="L1370" s="56" t="str">
        <f t="shared" si="183"/>
        <v>40340</v>
      </c>
      <c r="M1370" s="55"/>
      <c r="N1370" s="8">
        <f t="shared" si="177"/>
        <v>207.11989600000001</v>
      </c>
      <c r="O1370" s="8">
        <f t="shared" si="178"/>
        <v>163.70916800000001</v>
      </c>
      <c r="P1370" s="8">
        <f t="shared" si="179"/>
        <v>61.936527999999996</v>
      </c>
      <c r="Q1370" s="51"/>
      <c r="R1370" s="8">
        <f t="shared" si="180"/>
        <v>1486.4766719999998</v>
      </c>
      <c r="S1370" s="8">
        <f t="shared" si="181"/>
        <v>475.66863999999998</v>
      </c>
      <c r="T1370" s="8">
        <f t="shared" si="184"/>
        <v>1084.60032</v>
      </c>
    </row>
    <row r="1371" spans="1:20">
      <c r="A1371" s="57">
        <v>99924</v>
      </c>
      <c r="B1371" s="58" t="s">
        <v>4021</v>
      </c>
      <c r="C1371" s="58" t="s">
        <v>4022</v>
      </c>
      <c r="D1371" s="6" t="s">
        <v>903</v>
      </c>
      <c r="E1371" s="6" t="s">
        <v>3962</v>
      </c>
      <c r="F1371" s="6" t="s">
        <v>24</v>
      </c>
      <c r="G1371" s="6" t="s">
        <v>3963</v>
      </c>
      <c r="H1371" s="56">
        <v>99924</v>
      </c>
      <c r="I1371" s="6" t="s">
        <v>24</v>
      </c>
      <c r="J1371" s="6" t="s">
        <v>3963</v>
      </c>
      <c r="K1371" s="54">
        <v>0.89710000000000001</v>
      </c>
      <c r="L1371" s="56">
        <f t="shared" si="183"/>
        <v>99924</v>
      </c>
      <c r="M1371" s="55"/>
      <c r="N1371" s="8">
        <f t="shared" si="177"/>
        <v>185.24578700000001</v>
      </c>
      <c r="O1371" s="8">
        <f t="shared" si="178"/>
        <v>146.42004600000001</v>
      </c>
      <c r="P1371" s="8">
        <f t="shared" si="179"/>
        <v>55.395215999999998</v>
      </c>
      <c r="Q1371" s="51"/>
      <c r="R1371" s="8">
        <f t="shared" si="180"/>
        <v>1329.4851839999999</v>
      </c>
      <c r="S1371" s="8">
        <f t="shared" si="181"/>
        <v>435.77557999999999</v>
      </c>
      <c r="T1371" s="8">
        <f t="shared" si="184"/>
        <v>977.61728999999991</v>
      </c>
    </row>
    <row r="1372" spans="1:20">
      <c r="A1372" s="57">
        <v>99924</v>
      </c>
      <c r="B1372" s="58" t="s">
        <v>4023</v>
      </c>
      <c r="C1372" s="58" t="s">
        <v>4024</v>
      </c>
      <c r="D1372" s="6" t="s">
        <v>4025</v>
      </c>
      <c r="E1372" s="6" t="s">
        <v>3962</v>
      </c>
      <c r="F1372" s="6" t="s">
        <v>24</v>
      </c>
      <c r="G1372" s="6" t="s">
        <v>3963</v>
      </c>
      <c r="H1372" s="56">
        <v>99924</v>
      </c>
      <c r="I1372" s="6" t="s">
        <v>24</v>
      </c>
      <c r="J1372" s="6" t="s">
        <v>3963</v>
      </c>
      <c r="K1372" s="54">
        <v>0.89710000000000001</v>
      </c>
      <c r="L1372" s="56">
        <f t="shared" si="183"/>
        <v>99924</v>
      </c>
      <c r="M1372" s="55"/>
      <c r="N1372" s="8">
        <f t="shared" si="177"/>
        <v>185.24578700000001</v>
      </c>
      <c r="O1372" s="8">
        <f t="shared" si="178"/>
        <v>146.42004600000001</v>
      </c>
      <c r="P1372" s="8">
        <f t="shared" si="179"/>
        <v>55.395215999999998</v>
      </c>
      <c r="Q1372" s="51"/>
      <c r="R1372" s="8">
        <f t="shared" si="180"/>
        <v>1329.4851839999999</v>
      </c>
      <c r="S1372" s="8">
        <f t="shared" si="181"/>
        <v>435.77557999999999</v>
      </c>
      <c r="T1372" s="8">
        <f t="shared" si="184"/>
        <v>977.61728999999991</v>
      </c>
    </row>
    <row r="1373" spans="1:20">
      <c r="A1373" s="57">
        <v>40340</v>
      </c>
      <c r="B1373" s="58" t="s">
        <v>4026</v>
      </c>
      <c r="C1373" s="58" t="s">
        <v>4027</v>
      </c>
      <c r="D1373" s="6" t="s">
        <v>4028</v>
      </c>
      <c r="E1373" s="6" t="s">
        <v>3962</v>
      </c>
      <c r="F1373" s="6" t="s">
        <v>30</v>
      </c>
      <c r="G1373" s="6" t="s">
        <v>4019</v>
      </c>
      <c r="H1373" s="56" t="s">
        <v>4020</v>
      </c>
      <c r="I1373" s="6" t="s">
        <v>30</v>
      </c>
      <c r="J1373" s="6" t="s">
        <v>4019</v>
      </c>
      <c r="K1373" s="54">
        <v>1.0568</v>
      </c>
      <c r="L1373" s="56" t="str">
        <f t="shared" si="183"/>
        <v>40340</v>
      </c>
      <c r="M1373" s="55"/>
      <c r="N1373" s="8">
        <f t="shared" si="177"/>
        <v>207.11989600000001</v>
      </c>
      <c r="O1373" s="8">
        <f t="shared" si="178"/>
        <v>163.70916800000001</v>
      </c>
      <c r="P1373" s="8">
        <f t="shared" si="179"/>
        <v>61.936527999999996</v>
      </c>
      <c r="Q1373" s="51"/>
      <c r="R1373" s="8">
        <f t="shared" si="180"/>
        <v>1486.4766719999998</v>
      </c>
      <c r="S1373" s="8">
        <f t="shared" si="181"/>
        <v>475.66863999999998</v>
      </c>
      <c r="T1373" s="8">
        <f t="shared" si="184"/>
        <v>1084.60032</v>
      </c>
    </row>
    <row r="1374" spans="1:20">
      <c r="A1374" s="57">
        <v>99924</v>
      </c>
      <c r="B1374" s="58" t="s">
        <v>4029</v>
      </c>
      <c r="C1374" s="58" t="s">
        <v>4030</v>
      </c>
      <c r="D1374" s="6" t="s">
        <v>4031</v>
      </c>
      <c r="E1374" s="6" t="s">
        <v>3962</v>
      </c>
      <c r="F1374" s="6" t="s">
        <v>24</v>
      </c>
      <c r="G1374" s="6" t="s">
        <v>3963</v>
      </c>
      <c r="H1374" s="56">
        <v>99924</v>
      </c>
      <c r="I1374" s="6" t="s">
        <v>24</v>
      </c>
      <c r="J1374" s="6" t="s">
        <v>3963</v>
      </c>
      <c r="K1374" s="54">
        <v>0.89710000000000001</v>
      </c>
      <c r="L1374" s="56">
        <f t="shared" si="183"/>
        <v>99924</v>
      </c>
      <c r="M1374" s="55"/>
      <c r="N1374" s="8">
        <f t="shared" si="177"/>
        <v>185.24578700000001</v>
      </c>
      <c r="O1374" s="8">
        <f t="shared" si="178"/>
        <v>146.42004600000001</v>
      </c>
      <c r="P1374" s="8">
        <f t="shared" si="179"/>
        <v>55.395215999999998</v>
      </c>
      <c r="Q1374" s="51"/>
      <c r="R1374" s="8">
        <f t="shared" si="180"/>
        <v>1329.4851839999999</v>
      </c>
      <c r="S1374" s="8">
        <f t="shared" si="181"/>
        <v>435.77557999999999</v>
      </c>
      <c r="T1374" s="8">
        <f t="shared" si="184"/>
        <v>977.61728999999991</v>
      </c>
    </row>
    <row r="1375" spans="1:20">
      <c r="A1375" s="57">
        <v>99924</v>
      </c>
      <c r="B1375" s="58" t="s">
        <v>4032</v>
      </c>
      <c r="C1375" s="58" t="s">
        <v>4033</v>
      </c>
      <c r="D1375" s="6" t="s">
        <v>4034</v>
      </c>
      <c r="E1375" s="6" t="s">
        <v>3962</v>
      </c>
      <c r="F1375" s="6" t="s">
        <v>24</v>
      </c>
      <c r="G1375" s="6" t="s">
        <v>3963</v>
      </c>
      <c r="H1375" s="56">
        <v>99924</v>
      </c>
      <c r="I1375" s="6" t="s">
        <v>24</v>
      </c>
      <c r="J1375" s="6" t="s">
        <v>3963</v>
      </c>
      <c r="K1375" s="54">
        <v>0.89710000000000001</v>
      </c>
      <c r="L1375" s="56">
        <f t="shared" si="183"/>
        <v>99924</v>
      </c>
      <c r="M1375" s="55"/>
      <c r="N1375" s="8">
        <f t="shared" si="177"/>
        <v>185.24578700000001</v>
      </c>
      <c r="O1375" s="8">
        <f t="shared" si="178"/>
        <v>146.42004600000001</v>
      </c>
      <c r="P1375" s="8">
        <f t="shared" si="179"/>
        <v>55.395215999999998</v>
      </c>
      <c r="Q1375" s="51"/>
      <c r="R1375" s="8">
        <f t="shared" si="180"/>
        <v>1329.4851839999999</v>
      </c>
      <c r="S1375" s="8">
        <f t="shared" si="181"/>
        <v>435.77557999999999</v>
      </c>
      <c r="T1375" s="8">
        <f t="shared" si="184"/>
        <v>977.61728999999991</v>
      </c>
    </row>
    <row r="1376" spans="1:20">
      <c r="A1376" s="57">
        <v>99924</v>
      </c>
      <c r="B1376" s="58" t="s">
        <v>4035</v>
      </c>
      <c r="C1376" s="58" t="s">
        <v>4036</v>
      </c>
      <c r="D1376" s="6" t="s">
        <v>408</v>
      </c>
      <c r="E1376" s="6" t="s">
        <v>3962</v>
      </c>
      <c r="F1376" s="6" t="s">
        <v>24</v>
      </c>
      <c r="G1376" s="6" t="s">
        <v>3963</v>
      </c>
      <c r="H1376" s="56">
        <v>99924</v>
      </c>
      <c r="I1376" s="6" t="s">
        <v>24</v>
      </c>
      <c r="J1376" s="6" t="s">
        <v>3963</v>
      </c>
      <c r="K1376" s="54">
        <v>0.89710000000000001</v>
      </c>
      <c r="L1376" s="56">
        <f t="shared" si="183"/>
        <v>99924</v>
      </c>
      <c r="M1376" s="55"/>
      <c r="N1376" s="8">
        <f t="shared" si="177"/>
        <v>185.24578700000001</v>
      </c>
      <c r="O1376" s="8">
        <f t="shared" si="178"/>
        <v>146.42004600000001</v>
      </c>
      <c r="P1376" s="8">
        <f t="shared" si="179"/>
        <v>55.395215999999998</v>
      </c>
      <c r="Q1376" s="51"/>
      <c r="R1376" s="8">
        <f t="shared" si="180"/>
        <v>1329.4851839999999</v>
      </c>
      <c r="S1376" s="8">
        <f t="shared" si="181"/>
        <v>435.77557999999999</v>
      </c>
      <c r="T1376" s="8">
        <f t="shared" si="184"/>
        <v>977.61728999999991</v>
      </c>
    </row>
    <row r="1377" spans="1:20">
      <c r="A1377" s="57">
        <v>33460</v>
      </c>
      <c r="B1377" s="58" t="s">
        <v>4037</v>
      </c>
      <c r="C1377" s="58" t="s">
        <v>4038</v>
      </c>
      <c r="D1377" s="6" t="s">
        <v>4039</v>
      </c>
      <c r="E1377" s="6" t="s">
        <v>3962</v>
      </c>
      <c r="F1377" s="6" t="s">
        <v>30</v>
      </c>
      <c r="G1377" s="6" t="s">
        <v>3967</v>
      </c>
      <c r="H1377" s="56" t="s">
        <v>3968</v>
      </c>
      <c r="I1377" s="6" t="s">
        <v>30</v>
      </c>
      <c r="J1377" s="6" t="s">
        <v>3967</v>
      </c>
      <c r="K1377" s="54">
        <v>1.1131</v>
      </c>
      <c r="L1377" s="56" t="str">
        <f t="shared" si="183"/>
        <v>33460</v>
      </c>
      <c r="M1377" s="55"/>
      <c r="N1377" s="8">
        <f t="shared" si="177"/>
        <v>214.83130700000001</v>
      </c>
      <c r="O1377" s="8">
        <f t="shared" si="178"/>
        <v>169.80420599999999</v>
      </c>
      <c r="P1377" s="8">
        <f t="shared" si="179"/>
        <v>64.242576</v>
      </c>
      <c r="Q1377" s="51"/>
      <c r="R1377" s="8">
        <f t="shared" si="180"/>
        <v>1541.8218240000001</v>
      </c>
      <c r="S1377" s="8">
        <f t="shared" si="181"/>
        <v>489.73238000000003</v>
      </c>
      <c r="T1377" s="8">
        <f t="shared" si="184"/>
        <v>1122.3156899999999</v>
      </c>
    </row>
    <row r="1378" spans="1:20">
      <c r="A1378" s="57">
        <v>29100</v>
      </c>
      <c r="B1378" s="58" t="s">
        <v>4040</v>
      </c>
      <c r="C1378" s="58" t="s">
        <v>4041</v>
      </c>
      <c r="D1378" s="6" t="s">
        <v>210</v>
      </c>
      <c r="E1378" s="6" t="s">
        <v>3962</v>
      </c>
      <c r="F1378" s="6" t="s">
        <v>30</v>
      </c>
      <c r="G1378" s="6" t="s">
        <v>4042</v>
      </c>
      <c r="H1378" s="56" t="s">
        <v>4043</v>
      </c>
      <c r="I1378" s="6" t="s">
        <v>30</v>
      </c>
      <c r="J1378" s="6" t="s">
        <v>4042</v>
      </c>
      <c r="K1378" s="54">
        <v>0.90920000000000001</v>
      </c>
      <c r="L1378" s="56" t="str">
        <f t="shared" si="183"/>
        <v>29100</v>
      </c>
      <c r="M1378" s="55"/>
      <c r="N1378" s="8">
        <f t="shared" si="177"/>
        <v>186.90312399999999</v>
      </c>
      <c r="O1378" s="8">
        <f t="shared" si="178"/>
        <v>147.72999199999998</v>
      </c>
      <c r="P1378" s="8">
        <f t="shared" si="179"/>
        <v>55.890832000000003</v>
      </c>
      <c r="Q1378" s="51"/>
      <c r="R1378" s="8">
        <f t="shared" si="180"/>
        <v>1341.3799680000002</v>
      </c>
      <c r="S1378" s="8">
        <f t="shared" si="181"/>
        <v>438.79816000000005</v>
      </c>
      <c r="T1378" s="8">
        <f t="shared" si="184"/>
        <v>985.72307999999998</v>
      </c>
    </row>
    <row r="1379" spans="1:20">
      <c r="A1379" s="57">
        <v>99924</v>
      </c>
      <c r="B1379" s="58" t="s">
        <v>4044</v>
      </c>
      <c r="C1379" s="58" t="s">
        <v>4045</v>
      </c>
      <c r="D1379" s="6" t="s">
        <v>4046</v>
      </c>
      <c r="E1379" s="6" t="s">
        <v>3962</v>
      </c>
      <c r="F1379" s="6" t="s">
        <v>24</v>
      </c>
      <c r="G1379" s="6" t="s">
        <v>3963</v>
      </c>
      <c r="H1379" s="56">
        <v>99924</v>
      </c>
      <c r="I1379" s="6" t="s">
        <v>24</v>
      </c>
      <c r="J1379" s="6" t="s">
        <v>3963</v>
      </c>
      <c r="K1379" s="54">
        <v>0.89710000000000001</v>
      </c>
      <c r="L1379" s="56">
        <f t="shared" si="183"/>
        <v>99924</v>
      </c>
      <c r="M1379" s="55"/>
      <c r="N1379" s="8">
        <f t="shared" si="177"/>
        <v>185.24578700000001</v>
      </c>
      <c r="O1379" s="8">
        <f t="shared" si="178"/>
        <v>146.42004600000001</v>
      </c>
      <c r="P1379" s="8">
        <f t="shared" si="179"/>
        <v>55.395215999999998</v>
      </c>
      <c r="Q1379" s="51"/>
      <c r="R1379" s="8">
        <f t="shared" si="180"/>
        <v>1329.4851839999999</v>
      </c>
      <c r="S1379" s="8">
        <f t="shared" si="181"/>
        <v>435.77557999999999</v>
      </c>
      <c r="T1379" s="8">
        <f t="shared" si="184"/>
        <v>977.61728999999991</v>
      </c>
    </row>
    <row r="1380" spans="1:20">
      <c r="A1380" s="57">
        <v>33460</v>
      </c>
      <c r="B1380" s="58" t="s">
        <v>4047</v>
      </c>
      <c r="C1380" s="58" t="s">
        <v>4048</v>
      </c>
      <c r="D1380" s="6" t="s">
        <v>4049</v>
      </c>
      <c r="E1380" s="6" t="s">
        <v>3962</v>
      </c>
      <c r="F1380" s="6" t="s">
        <v>30</v>
      </c>
      <c r="G1380" s="6" t="s">
        <v>3967</v>
      </c>
      <c r="H1380" s="56" t="s">
        <v>3968</v>
      </c>
      <c r="I1380" s="6" t="s">
        <v>30</v>
      </c>
      <c r="J1380" s="6" t="s">
        <v>3967</v>
      </c>
      <c r="K1380" s="54">
        <v>1.1131</v>
      </c>
      <c r="L1380" s="56" t="str">
        <f t="shared" si="183"/>
        <v>33460</v>
      </c>
      <c r="M1380" s="55"/>
      <c r="N1380" s="8">
        <f t="shared" si="177"/>
        <v>214.83130700000001</v>
      </c>
      <c r="O1380" s="8">
        <f t="shared" si="178"/>
        <v>169.80420599999999</v>
      </c>
      <c r="P1380" s="8">
        <f t="shared" si="179"/>
        <v>64.242576</v>
      </c>
      <c r="Q1380" s="51"/>
      <c r="R1380" s="8">
        <f t="shared" si="180"/>
        <v>1541.8218240000001</v>
      </c>
      <c r="S1380" s="8">
        <f t="shared" si="181"/>
        <v>489.73238000000003</v>
      </c>
      <c r="T1380" s="8">
        <f t="shared" si="184"/>
        <v>1122.3156899999999</v>
      </c>
    </row>
    <row r="1381" spans="1:20">
      <c r="A1381" s="57">
        <v>99924</v>
      </c>
      <c r="B1381" s="58" t="s">
        <v>967</v>
      </c>
      <c r="C1381" s="58" t="s">
        <v>4050</v>
      </c>
      <c r="D1381" s="6" t="s">
        <v>4051</v>
      </c>
      <c r="E1381" s="6" t="s">
        <v>3962</v>
      </c>
      <c r="F1381" s="6" t="s">
        <v>24</v>
      </c>
      <c r="G1381" s="6" t="s">
        <v>3963</v>
      </c>
      <c r="H1381" s="56">
        <v>99924</v>
      </c>
      <c r="I1381" s="6" t="s">
        <v>24</v>
      </c>
      <c r="J1381" s="6" t="s">
        <v>3963</v>
      </c>
      <c r="K1381" s="54">
        <v>0.89710000000000001</v>
      </c>
      <c r="L1381" s="56">
        <f t="shared" si="183"/>
        <v>99924</v>
      </c>
      <c r="M1381" s="55"/>
      <c r="N1381" s="8">
        <f t="shared" si="177"/>
        <v>185.24578700000001</v>
      </c>
      <c r="O1381" s="8">
        <f t="shared" si="178"/>
        <v>146.42004600000001</v>
      </c>
      <c r="P1381" s="8">
        <f t="shared" si="179"/>
        <v>55.395215999999998</v>
      </c>
      <c r="Q1381" s="51"/>
      <c r="R1381" s="8">
        <f t="shared" si="180"/>
        <v>1329.4851839999999</v>
      </c>
      <c r="S1381" s="8">
        <f t="shared" si="181"/>
        <v>435.77557999999999</v>
      </c>
      <c r="T1381" s="8">
        <f t="shared" si="184"/>
        <v>977.61728999999991</v>
      </c>
    </row>
    <row r="1382" spans="1:20">
      <c r="A1382" s="57">
        <v>99924</v>
      </c>
      <c r="B1382" s="58" t="s">
        <v>4052</v>
      </c>
      <c r="C1382" s="58" t="s">
        <v>4053</v>
      </c>
      <c r="D1382" s="6" t="s">
        <v>213</v>
      </c>
      <c r="E1382" s="6" t="s">
        <v>3962</v>
      </c>
      <c r="F1382" s="6" t="s">
        <v>24</v>
      </c>
      <c r="G1382" s="6" t="s">
        <v>3963</v>
      </c>
      <c r="H1382" s="56">
        <v>99924</v>
      </c>
      <c r="I1382" s="6" t="s">
        <v>24</v>
      </c>
      <c r="J1382" s="6" t="s">
        <v>3963</v>
      </c>
      <c r="K1382" s="54">
        <v>0.89710000000000001</v>
      </c>
      <c r="L1382" s="56">
        <f t="shared" si="183"/>
        <v>99924</v>
      </c>
      <c r="M1382" s="55"/>
      <c r="N1382" s="8">
        <f t="shared" si="177"/>
        <v>185.24578700000001</v>
      </c>
      <c r="O1382" s="8">
        <f t="shared" si="178"/>
        <v>146.42004600000001</v>
      </c>
      <c r="P1382" s="8">
        <f t="shared" si="179"/>
        <v>55.395215999999998</v>
      </c>
      <c r="Q1382" s="51"/>
      <c r="R1382" s="8">
        <f t="shared" si="180"/>
        <v>1329.4851839999999</v>
      </c>
      <c r="S1382" s="8">
        <f t="shared" si="181"/>
        <v>435.77557999999999</v>
      </c>
      <c r="T1382" s="8">
        <f t="shared" si="184"/>
        <v>977.61728999999991</v>
      </c>
    </row>
    <row r="1383" spans="1:20">
      <c r="A1383" s="57">
        <v>99924</v>
      </c>
      <c r="B1383" s="58" t="s">
        <v>4054</v>
      </c>
      <c r="C1383" s="58" t="s">
        <v>4055</v>
      </c>
      <c r="D1383" s="6" t="s">
        <v>4056</v>
      </c>
      <c r="E1383" s="6" t="s">
        <v>3962</v>
      </c>
      <c r="F1383" s="6" t="s">
        <v>24</v>
      </c>
      <c r="G1383" s="6" t="s">
        <v>3963</v>
      </c>
      <c r="H1383" s="56">
        <v>99924</v>
      </c>
      <c r="I1383" s="6" t="s">
        <v>24</v>
      </c>
      <c r="J1383" s="6" t="s">
        <v>3963</v>
      </c>
      <c r="K1383" s="54">
        <v>0.89710000000000001</v>
      </c>
      <c r="L1383" s="56">
        <f t="shared" si="183"/>
        <v>99924</v>
      </c>
      <c r="M1383" s="55"/>
      <c r="N1383" s="8">
        <f t="shared" si="177"/>
        <v>185.24578700000001</v>
      </c>
      <c r="O1383" s="8">
        <f t="shared" si="178"/>
        <v>146.42004600000001</v>
      </c>
      <c r="P1383" s="8">
        <f t="shared" si="179"/>
        <v>55.395215999999998</v>
      </c>
      <c r="Q1383" s="51"/>
      <c r="R1383" s="8">
        <f t="shared" si="180"/>
        <v>1329.4851839999999</v>
      </c>
      <c r="S1383" s="8">
        <f t="shared" si="181"/>
        <v>435.77557999999999</v>
      </c>
      <c r="T1383" s="8">
        <f t="shared" si="184"/>
        <v>977.61728999999991</v>
      </c>
    </row>
    <row r="1384" spans="1:20">
      <c r="A1384" s="57">
        <v>99924</v>
      </c>
      <c r="B1384" s="58" t="s">
        <v>4057</v>
      </c>
      <c r="C1384" s="58" t="s">
        <v>4058</v>
      </c>
      <c r="D1384" s="6" t="s">
        <v>4059</v>
      </c>
      <c r="E1384" s="6" t="s">
        <v>3962</v>
      </c>
      <c r="F1384" s="6" t="s">
        <v>24</v>
      </c>
      <c r="G1384" s="6" t="s">
        <v>3963</v>
      </c>
      <c r="H1384" s="56">
        <v>99924</v>
      </c>
      <c r="I1384" s="6" t="s">
        <v>24</v>
      </c>
      <c r="J1384" s="6" t="s">
        <v>3963</v>
      </c>
      <c r="K1384" s="54">
        <v>0.89710000000000001</v>
      </c>
      <c r="L1384" s="56">
        <f t="shared" ref="L1384:L1419" si="185">H1384</f>
        <v>99924</v>
      </c>
      <c r="M1384" s="55"/>
      <c r="N1384" s="8">
        <f t="shared" si="177"/>
        <v>185.24578700000001</v>
      </c>
      <c r="O1384" s="8">
        <f t="shared" si="178"/>
        <v>146.42004600000001</v>
      </c>
      <c r="P1384" s="8">
        <f t="shared" si="179"/>
        <v>55.395215999999998</v>
      </c>
      <c r="Q1384" s="51"/>
      <c r="R1384" s="8">
        <f t="shared" si="180"/>
        <v>1329.4851839999999</v>
      </c>
      <c r="S1384" s="8">
        <f t="shared" si="181"/>
        <v>435.77557999999999</v>
      </c>
      <c r="T1384" s="8">
        <f t="shared" si="184"/>
        <v>977.61728999999991</v>
      </c>
    </row>
    <row r="1385" spans="1:20">
      <c r="A1385" s="57">
        <v>99924</v>
      </c>
      <c r="B1385" s="58" t="s">
        <v>3805</v>
      </c>
      <c r="C1385" s="58" t="s">
        <v>4060</v>
      </c>
      <c r="D1385" s="6" t="s">
        <v>4061</v>
      </c>
      <c r="E1385" s="6" t="s">
        <v>3962</v>
      </c>
      <c r="F1385" s="6" t="s">
        <v>24</v>
      </c>
      <c r="G1385" s="6" t="s">
        <v>3963</v>
      </c>
      <c r="H1385" s="56">
        <v>99924</v>
      </c>
      <c r="I1385" s="6" t="s">
        <v>24</v>
      </c>
      <c r="J1385" s="6" t="s">
        <v>3963</v>
      </c>
      <c r="K1385" s="54">
        <v>0.89710000000000001</v>
      </c>
      <c r="L1385" s="56">
        <f t="shared" si="185"/>
        <v>99924</v>
      </c>
      <c r="M1385" s="55"/>
      <c r="N1385" s="8">
        <f t="shared" si="177"/>
        <v>185.24578700000001</v>
      </c>
      <c r="O1385" s="8">
        <f t="shared" si="178"/>
        <v>146.42004600000001</v>
      </c>
      <c r="P1385" s="8">
        <f t="shared" si="179"/>
        <v>55.395215999999998</v>
      </c>
      <c r="Q1385" s="51"/>
      <c r="R1385" s="8">
        <f t="shared" si="180"/>
        <v>1329.4851839999999</v>
      </c>
      <c r="S1385" s="8">
        <f t="shared" si="181"/>
        <v>435.77557999999999</v>
      </c>
      <c r="T1385" s="8">
        <f t="shared" si="184"/>
        <v>977.61728999999991</v>
      </c>
    </row>
    <row r="1386" spans="1:20">
      <c r="A1386" s="57">
        <v>99924</v>
      </c>
      <c r="B1386" s="58" t="s">
        <v>4062</v>
      </c>
      <c r="C1386" s="58" t="s">
        <v>4063</v>
      </c>
      <c r="D1386" s="6" t="s">
        <v>4064</v>
      </c>
      <c r="E1386" s="6" t="s">
        <v>3962</v>
      </c>
      <c r="F1386" s="6" t="s">
        <v>24</v>
      </c>
      <c r="G1386" s="6" t="s">
        <v>3963</v>
      </c>
      <c r="H1386" s="56">
        <v>99924</v>
      </c>
      <c r="I1386" s="6" t="s">
        <v>24</v>
      </c>
      <c r="J1386" s="6" t="s">
        <v>3963</v>
      </c>
      <c r="K1386" s="54">
        <v>0.89710000000000001</v>
      </c>
      <c r="L1386" s="56">
        <f t="shared" si="185"/>
        <v>99924</v>
      </c>
      <c r="M1386" s="55"/>
      <c r="N1386" s="8">
        <f t="shared" si="177"/>
        <v>185.24578700000001</v>
      </c>
      <c r="O1386" s="8">
        <f t="shared" si="178"/>
        <v>146.42004600000001</v>
      </c>
      <c r="P1386" s="8">
        <f t="shared" si="179"/>
        <v>55.395215999999998</v>
      </c>
      <c r="Q1386" s="51"/>
      <c r="R1386" s="8">
        <f t="shared" si="180"/>
        <v>1329.4851839999999</v>
      </c>
      <c r="S1386" s="8">
        <f t="shared" si="181"/>
        <v>435.77557999999999</v>
      </c>
      <c r="T1386" s="8">
        <f t="shared" si="184"/>
        <v>977.61728999999991</v>
      </c>
    </row>
    <row r="1387" spans="1:20">
      <c r="A1387" s="57">
        <v>99924</v>
      </c>
      <c r="B1387" s="58" t="s">
        <v>4065</v>
      </c>
      <c r="C1387" s="58" t="s">
        <v>4066</v>
      </c>
      <c r="D1387" s="6" t="s">
        <v>4067</v>
      </c>
      <c r="E1387" s="6" t="s">
        <v>3962</v>
      </c>
      <c r="F1387" s="6" t="s">
        <v>24</v>
      </c>
      <c r="G1387" s="6" t="s">
        <v>3963</v>
      </c>
      <c r="H1387" s="56">
        <v>99924</v>
      </c>
      <c r="I1387" s="6" t="s">
        <v>24</v>
      </c>
      <c r="J1387" s="6" t="s">
        <v>3963</v>
      </c>
      <c r="K1387" s="54">
        <v>0.89710000000000001</v>
      </c>
      <c r="L1387" s="56">
        <f t="shared" si="185"/>
        <v>99924</v>
      </c>
      <c r="M1387" s="55"/>
      <c r="N1387" s="8">
        <f t="shared" si="177"/>
        <v>185.24578700000001</v>
      </c>
      <c r="O1387" s="8">
        <f t="shared" si="178"/>
        <v>146.42004600000001</v>
      </c>
      <c r="P1387" s="8">
        <f t="shared" si="179"/>
        <v>55.395215999999998</v>
      </c>
      <c r="Q1387" s="51"/>
      <c r="R1387" s="8">
        <f t="shared" si="180"/>
        <v>1329.4851839999999</v>
      </c>
      <c r="S1387" s="8">
        <f t="shared" si="181"/>
        <v>435.77557999999999</v>
      </c>
      <c r="T1387" s="8">
        <f t="shared" si="184"/>
        <v>977.61728999999991</v>
      </c>
    </row>
    <row r="1388" spans="1:20">
      <c r="A1388" s="81">
        <v>99924</v>
      </c>
      <c r="B1388" s="82" t="s">
        <v>4068</v>
      </c>
      <c r="C1388" s="82" t="s">
        <v>4069</v>
      </c>
      <c r="D1388" s="83" t="s">
        <v>674</v>
      </c>
      <c r="E1388" s="83" t="s">
        <v>3962</v>
      </c>
      <c r="F1388" s="83" t="s">
        <v>24</v>
      </c>
      <c r="G1388" s="83" t="s">
        <v>3963</v>
      </c>
      <c r="H1388" s="84" t="s">
        <v>3993</v>
      </c>
      <c r="I1388" s="83" t="s">
        <v>30</v>
      </c>
      <c r="J1388" s="83" t="s">
        <v>3992</v>
      </c>
      <c r="K1388" s="85">
        <v>0.97499999999999998</v>
      </c>
      <c r="L1388" s="84" t="str">
        <f t="shared" si="185"/>
        <v>20260</v>
      </c>
      <c r="M1388" s="55"/>
      <c r="N1388" s="86">
        <f t="shared" si="177"/>
        <v>195.91575</v>
      </c>
      <c r="O1388" s="86">
        <f t="shared" si="178"/>
        <v>154.8535</v>
      </c>
      <c r="P1388" s="86">
        <f t="shared" si="179"/>
        <v>58.585999999999999</v>
      </c>
      <c r="Q1388" s="51"/>
      <c r="R1388" s="86">
        <f t="shared" si="180"/>
        <v>1406.0639999999999</v>
      </c>
      <c r="S1388" s="86">
        <f t="shared" si="181"/>
        <v>455.23500000000001</v>
      </c>
      <c r="T1388" s="86">
        <f t="shared" si="184"/>
        <v>1029.8024999999998</v>
      </c>
    </row>
    <row r="1389" spans="1:20">
      <c r="A1389" s="57">
        <v>99924</v>
      </c>
      <c r="B1389" s="58" t="s">
        <v>4070</v>
      </c>
      <c r="C1389" s="58" t="s">
        <v>4071</v>
      </c>
      <c r="D1389" s="6" t="s">
        <v>4072</v>
      </c>
      <c r="E1389" s="6" t="s">
        <v>3962</v>
      </c>
      <c r="F1389" s="6" t="s">
        <v>24</v>
      </c>
      <c r="G1389" s="6" t="s">
        <v>3963</v>
      </c>
      <c r="H1389" s="56">
        <v>99924</v>
      </c>
      <c r="I1389" s="6" t="s">
        <v>24</v>
      </c>
      <c r="J1389" s="6" t="s">
        <v>3963</v>
      </c>
      <c r="K1389" s="54">
        <v>0.89710000000000001</v>
      </c>
      <c r="L1389" s="56">
        <f t="shared" si="185"/>
        <v>99924</v>
      </c>
      <c r="M1389" s="55"/>
      <c r="N1389" s="8">
        <f t="shared" si="177"/>
        <v>185.24578700000001</v>
      </c>
      <c r="O1389" s="8">
        <f t="shared" si="178"/>
        <v>146.42004600000001</v>
      </c>
      <c r="P1389" s="8">
        <f t="shared" si="179"/>
        <v>55.395215999999998</v>
      </c>
      <c r="Q1389" s="51"/>
      <c r="R1389" s="8">
        <f t="shared" si="180"/>
        <v>1329.4851839999999</v>
      </c>
      <c r="S1389" s="8">
        <f t="shared" si="181"/>
        <v>435.77557999999999</v>
      </c>
      <c r="T1389" s="8">
        <f t="shared" si="184"/>
        <v>977.61728999999991</v>
      </c>
    </row>
    <row r="1390" spans="1:20">
      <c r="A1390" s="57">
        <v>33460</v>
      </c>
      <c r="B1390" s="58" t="s">
        <v>4073</v>
      </c>
      <c r="C1390" s="58" t="s">
        <v>4074</v>
      </c>
      <c r="D1390" s="6" t="s">
        <v>4075</v>
      </c>
      <c r="E1390" s="6" t="s">
        <v>3962</v>
      </c>
      <c r="F1390" s="6" t="s">
        <v>30</v>
      </c>
      <c r="G1390" s="6" t="s">
        <v>3967</v>
      </c>
      <c r="H1390" s="56" t="s">
        <v>3968</v>
      </c>
      <c r="I1390" s="6" t="s">
        <v>30</v>
      </c>
      <c r="J1390" s="6" t="s">
        <v>3967</v>
      </c>
      <c r="K1390" s="54">
        <v>1.1131</v>
      </c>
      <c r="L1390" s="56" t="str">
        <f t="shared" si="185"/>
        <v>33460</v>
      </c>
      <c r="M1390" s="55"/>
      <c r="N1390" s="8">
        <f t="shared" si="177"/>
        <v>214.83130700000001</v>
      </c>
      <c r="O1390" s="8">
        <f t="shared" si="178"/>
        <v>169.80420599999999</v>
      </c>
      <c r="P1390" s="8">
        <f t="shared" si="179"/>
        <v>64.242576</v>
      </c>
      <c r="Q1390" s="51"/>
      <c r="R1390" s="8">
        <f t="shared" si="180"/>
        <v>1541.8218240000001</v>
      </c>
      <c r="S1390" s="8">
        <f t="shared" si="181"/>
        <v>489.73238000000003</v>
      </c>
      <c r="T1390" s="8">
        <f t="shared" si="184"/>
        <v>1122.3156899999999</v>
      </c>
    </row>
    <row r="1391" spans="1:20">
      <c r="A1391" s="57">
        <v>99924</v>
      </c>
      <c r="B1391" s="58" t="s">
        <v>4076</v>
      </c>
      <c r="C1391" s="58" t="s">
        <v>4077</v>
      </c>
      <c r="D1391" s="6" t="s">
        <v>442</v>
      </c>
      <c r="E1391" s="6" t="s">
        <v>3962</v>
      </c>
      <c r="F1391" s="6" t="s">
        <v>24</v>
      </c>
      <c r="G1391" s="6" t="s">
        <v>3963</v>
      </c>
      <c r="H1391" s="56">
        <v>99924</v>
      </c>
      <c r="I1391" s="6" t="s">
        <v>24</v>
      </c>
      <c r="J1391" s="6" t="s">
        <v>3963</v>
      </c>
      <c r="K1391" s="54">
        <v>0.89710000000000001</v>
      </c>
      <c r="L1391" s="56">
        <f t="shared" si="185"/>
        <v>99924</v>
      </c>
      <c r="M1391" s="55"/>
      <c r="N1391" s="8">
        <f t="shared" si="177"/>
        <v>185.24578700000001</v>
      </c>
      <c r="O1391" s="8">
        <f t="shared" si="178"/>
        <v>146.42004600000001</v>
      </c>
      <c r="P1391" s="8">
        <f t="shared" si="179"/>
        <v>55.395215999999998</v>
      </c>
      <c r="Q1391" s="51"/>
      <c r="R1391" s="8">
        <f t="shared" si="180"/>
        <v>1329.4851839999999</v>
      </c>
      <c r="S1391" s="8">
        <f t="shared" si="181"/>
        <v>435.77557999999999</v>
      </c>
      <c r="T1391" s="8">
        <f t="shared" si="184"/>
        <v>977.61728999999991</v>
      </c>
    </row>
    <row r="1392" spans="1:20">
      <c r="A1392" s="57">
        <v>99924</v>
      </c>
      <c r="B1392" s="58" t="s">
        <v>4078</v>
      </c>
      <c r="C1392" s="58" t="s">
        <v>4079</v>
      </c>
      <c r="D1392" s="6" t="s">
        <v>1969</v>
      </c>
      <c r="E1392" s="6" t="s">
        <v>3962</v>
      </c>
      <c r="F1392" s="6" t="s">
        <v>24</v>
      </c>
      <c r="G1392" s="6" t="s">
        <v>3963</v>
      </c>
      <c r="H1392" s="56">
        <v>99924</v>
      </c>
      <c r="I1392" s="6" t="s">
        <v>24</v>
      </c>
      <c r="J1392" s="6" t="s">
        <v>3963</v>
      </c>
      <c r="K1392" s="54">
        <v>0.89710000000000001</v>
      </c>
      <c r="L1392" s="56">
        <f t="shared" si="185"/>
        <v>99924</v>
      </c>
      <c r="M1392" s="55"/>
      <c r="N1392" s="8">
        <f t="shared" si="177"/>
        <v>185.24578700000001</v>
      </c>
      <c r="O1392" s="8">
        <f t="shared" si="178"/>
        <v>146.42004600000001</v>
      </c>
      <c r="P1392" s="8">
        <f t="shared" si="179"/>
        <v>55.395215999999998</v>
      </c>
      <c r="Q1392" s="51"/>
      <c r="R1392" s="8">
        <f t="shared" si="180"/>
        <v>1329.4851839999999</v>
      </c>
      <c r="S1392" s="8">
        <f t="shared" si="181"/>
        <v>435.77557999999999</v>
      </c>
      <c r="T1392" s="8">
        <f t="shared" si="184"/>
        <v>977.61728999999991</v>
      </c>
    </row>
    <row r="1393" spans="1:20">
      <c r="A1393" s="57">
        <v>99924</v>
      </c>
      <c r="B1393" s="58" t="s">
        <v>4080</v>
      </c>
      <c r="C1393" s="58" t="s">
        <v>4081</v>
      </c>
      <c r="D1393" s="6" t="s">
        <v>4082</v>
      </c>
      <c r="E1393" s="6" t="s">
        <v>3962</v>
      </c>
      <c r="F1393" s="6" t="s">
        <v>24</v>
      </c>
      <c r="G1393" s="6" t="s">
        <v>3963</v>
      </c>
      <c r="H1393" s="56">
        <v>99924</v>
      </c>
      <c r="I1393" s="6" t="s">
        <v>24</v>
      </c>
      <c r="J1393" s="6" t="s">
        <v>3963</v>
      </c>
      <c r="K1393" s="54">
        <v>0.89710000000000001</v>
      </c>
      <c r="L1393" s="56">
        <f t="shared" si="185"/>
        <v>99924</v>
      </c>
      <c r="M1393" s="55"/>
      <c r="N1393" s="8">
        <f t="shared" ref="N1393:N1455" si="186">(K1393*136.97)+62.37</f>
        <v>185.24578700000001</v>
      </c>
      <c r="O1393" s="8">
        <f t="shared" ref="O1393:O1455" si="187">(K1393*108.26)+49.3</f>
        <v>146.42004600000001</v>
      </c>
      <c r="P1393" s="8">
        <f t="shared" ref="P1393:P1455" si="188">(K1393*40.96)+18.65</f>
        <v>55.395215999999998</v>
      </c>
      <c r="Q1393" s="51"/>
      <c r="R1393" s="8">
        <f t="shared" ref="R1393:R1455" si="189">((K1393*40.96)+18.65)*24</f>
        <v>1329.4851839999999</v>
      </c>
      <c r="S1393" s="8">
        <f t="shared" ref="S1393:S1455" si="190">(K1393*249.8)+211.68</f>
        <v>435.77557999999999</v>
      </c>
      <c r="T1393" s="8">
        <f t="shared" si="184"/>
        <v>977.61728999999991</v>
      </c>
    </row>
    <row r="1394" spans="1:20">
      <c r="A1394" s="57">
        <v>99924</v>
      </c>
      <c r="B1394" s="58" t="s">
        <v>4083</v>
      </c>
      <c r="C1394" s="58" t="s">
        <v>4084</v>
      </c>
      <c r="D1394" s="6" t="s">
        <v>255</v>
      </c>
      <c r="E1394" s="6" t="s">
        <v>3962</v>
      </c>
      <c r="F1394" s="6" t="s">
        <v>24</v>
      </c>
      <c r="G1394" s="6" t="s">
        <v>3963</v>
      </c>
      <c r="H1394" s="56">
        <v>99924</v>
      </c>
      <c r="I1394" s="6" t="s">
        <v>24</v>
      </c>
      <c r="J1394" s="6" t="s">
        <v>3963</v>
      </c>
      <c r="K1394" s="54">
        <v>0.89710000000000001</v>
      </c>
      <c r="L1394" s="56">
        <f t="shared" si="185"/>
        <v>99924</v>
      </c>
      <c r="M1394" s="55"/>
      <c r="N1394" s="8">
        <f t="shared" si="186"/>
        <v>185.24578700000001</v>
      </c>
      <c r="O1394" s="8">
        <f t="shared" si="187"/>
        <v>146.42004600000001</v>
      </c>
      <c r="P1394" s="8">
        <f t="shared" si="188"/>
        <v>55.395215999999998</v>
      </c>
      <c r="Q1394" s="51"/>
      <c r="R1394" s="8">
        <f t="shared" si="189"/>
        <v>1329.4851839999999</v>
      </c>
      <c r="S1394" s="8">
        <f t="shared" si="190"/>
        <v>435.77557999999999</v>
      </c>
      <c r="T1394" s="8">
        <f t="shared" si="184"/>
        <v>977.61728999999991</v>
      </c>
    </row>
    <row r="1395" spans="1:20">
      <c r="A1395" s="57">
        <v>99924</v>
      </c>
      <c r="B1395" s="58" t="s">
        <v>4085</v>
      </c>
      <c r="C1395" s="58" t="s">
        <v>4086</v>
      </c>
      <c r="D1395" s="6" t="s">
        <v>1249</v>
      </c>
      <c r="E1395" s="6" t="s">
        <v>3962</v>
      </c>
      <c r="F1395" s="6" t="s">
        <v>24</v>
      </c>
      <c r="G1395" s="6" t="s">
        <v>3963</v>
      </c>
      <c r="H1395" s="56">
        <v>99924</v>
      </c>
      <c r="I1395" s="6" t="s">
        <v>24</v>
      </c>
      <c r="J1395" s="6" t="s">
        <v>3963</v>
      </c>
      <c r="K1395" s="54">
        <v>0.89710000000000001</v>
      </c>
      <c r="L1395" s="56">
        <f t="shared" si="185"/>
        <v>99924</v>
      </c>
      <c r="M1395" s="55"/>
      <c r="N1395" s="8">
        <f t="shared" si="186"/>
        <v>185.24578700000001</v>
      </c>
      <c r="O1395" s="8">
        <f t="shared" si="187"/>
        <v>146.42004600000001</v>
      </c>
      <c r="P1395" s="8">
        <f t="shared" si="188"/>
        <v>55.395215999999998</v>
      </c>
      <c r="Q1395" s="51"/>
      <c r="R1395" s="8">
        <f t="shared" si="189"/>
        <v>1329.4851839999999</v>
      </c>
      <c r="S1395" s="8">
        <f t="shared" si="190"/>
        <v>435.77557999999999</v>
      </c>
      <c r="T1395" s="8">
        <f t="shared" si="184"/>
        <v>977.61728999999991</v>
      </c>
    </row>
    <row r="1396" spans="1:20">
      <c r="A1396" s="57">
        <v>99924</v>
      </c>
      <c r="B1396" s="58" t="s">
        <v>4087</v>
      </c>
      <c r="C1396" s="58" t="s">
        <v>4088</v>
      </c>
      <c r="D1396" s="6" t="s">
        <v>4089</v>
      </c>
      <c r="E1396" s="6" t="s">
        <v>3962</v>
      </c>
      <c r="F1396" s="6" t="s">
        <v>24</v>
      </c>
      <c r="G1396" s="6" t="s">
        <v>3963</v>
      </c>
      <c r="H1396" s="56">
        <v>99924</v>
      </c>
      <c r="I1396" s="6" t="s">
        <v>24</v>
      </c>
      <c r="J1396" s="6" t="s">
        <v>3963</v>
      </c>
      <c r="K1396" s="54">
        <v>0.89710000000000001</v>
      </c>
      <c r="L1396" s="56">
        <f t="shared" si="185"/>
        <v>99924</v>
      </c>
      <c r="M1396" s="55"/>
      <c r="N1396" s="8">
        <f t="shared" si="186"/>
        <v>185.24578700000001</v>
      </c>
      <c r="O1396" s="8">
        <f t="shared" si="187"/>
        <v>146.42004600000001</v>
      </c>
      <c r="P1396" s="8">
        <f t="shared" si="188"/>
        <v>55.395215999999998</v>
      </c>
      <c r="Q1396" s="51"/>
      <c r="R1396" s="8">
        <f t="shared" si="189"/>
        <v>1329.4851839999999</v>
      </c>
      <c r="S1396" s="8">
        <f t="shared" si="190"/>
        <v>435.77557999999999</v>
      </c>
      <c r="T1396" s="8">
        <f t="shared" si="184"/>
        <v>977.61728999999991</v>
      </c>
    </row>
    <row r="1397" spans="1:20">
      <c r="A1397" s="57">
        <v>99924</v>
      </c>
      <c r="B1397" s="58" t="s">
        <v>4090</v>
      </c>
      <c r="C1397" s="58" t="s">
        <v>4091</v>
      </c>
      <c r="D1397" s="6" t="s">
        <v>4092</v>
      </c>
      <c r="E1397" s="6" t="s">
        <v>3962</v>
      </c>
      <c r="F1397" s="6" t="s">
        <v>24</v>
      </c>
      <c r="G1397" s="6" t="s">
        <v>3963</v>
      </c>
      <c r="H1397" s="56">
        <v>99924</v>
      </c>
      <c r="I1397" s="6" t="s">
        <v>24</v>
      </c>
      <c r="J1397" s="6" t="s">
        <v>3963</v>
      </c>
      <c r="K1397" s="54">
        <v>0.89710000000000001</v>
      </c>
      <c r="L1397" s="56">
        <f t="shared" si="185"/>
        <v>99924</v>
      </c>
      <c r="M1397" s="55"/>
      <c r="N1397" s="8">
        <f t="shared" si="186"/>
        <v>185.24578700000001</v>
      </c>
      <c r="O1397" s="8">
        <f t="shared" si="187"/>
        <v>146.42004600000001</v>
      </c>
      <c r="P1397" s="8">
        <f t="shared" si="188"/>
        <v>55.395215999999998</v>
      </c>
      <c r="Q1397" s="51"/>
      <c r="R1397" s="8">
        <f t="shared" si="189"/>
        <v>1329.4851839999999</v>
      </c>
      <c r="S1397" s="8">
        <f t="shared" si="190"/>
        <v>435.77557999999999</v>
      </c>
      <c r="T1397" s="8">
        <f t="shared" si="184"/>
        <v>977.61728999999991</v>
      </c>
    </row>
    <row r="1398" spans="1:20">
      <c r="A1398" s="57">
        <v>33460</v>
      </c>
      <c r="B1398" s="58" t="s">
        <v>4093</v>
      </c>
      <c r="C1398" s="58" t="s">
        <v>4094</v>
      </c>
      <c r="D1398" s="6" t="s">
        <v>4095</v>
      </c>
      <c r="E1398" s="6" t="s">
        <v>3962</v>
      </c>
      <c r="F1398" s="6" t="s">
        <v>30</v>
      </c>
      <c r="G1398" s="6" t="s">
        <v>3967</v>
      </c>
      <c r="H1398" s="56" t="s">
        <v>3968</v>
      </c>
      <c r="I1398" s="6" t="s">
        <v>30</v>
      </c>
      <c r="J1398" s="6" t="s">
        <v>3967</v>
      </c>
      <c r="K1398" s="54">
        <v>1.1131</v>
      </c>
      <c r="L1398" s="56" t="str">
        <f t="shared" si="185"/>
        <v>33460</v>
      </c>
      <c r="M1398" s="55"/>
      <c r="N1398" s="8">
        <f t="shared" si="186"/>
        <v>214.83130700000001</v>
      </c>
      <c r="O1398" s="8">
        <f t="shared" si="187"/>
        <v>169.80420599999999</v>
      </c>
      <c r="P1398" s="8">
        <f t="shared" si="188"/>
        <v>64.242576</v>
      </c>
      <c r="Q1398" s="51"/>
      <c r="R1398" s="8">
        <f t="shared" si="189"/>
        <v>1541.8218240000001</v>
      </c>
      <c r="S1398" s="8">
        <f t="shared" si="190"/>
        <v>489.73238000000003</v>
      </c>
      <c r="T1398" s="8">
        <f t="shared" si="184"/>
        <v>1122.3156899999999</v>
      </c>
    </row>
    <row r="1399" spans="1:20">
      <c r="A1399" s="57">
        <v>99924</v>
      </c>
      <c r="B1399" s="58" t="s">
        <v>4096</v>
      </c>
      <c r="C1399" s="58" t="s">
        <v>4097</v>
      </c>
      <c r="D1399" s="6" t="s">
        <v>4098</v>
      </c>
      <c r="E1399" s="6" t="s">
        <v>3962</v>
      </c>
      <c r="F1399" s="6" t="s">
        <v>24</v>
      </c>
      <c r="G1399" s="6" t="s">
        <v>3963</v>
      </c>
      <c r="H1399" s="56">
        <v>99924</v>
      </c>
      <c r="I1399" s="6" t="s">
        <v>24</v>
      </c>
      <c r="J1399" s="6" t="s">
        <v>3963</v>
      </c>
      <c r="K1399" s="54">
        <v>0.89710000000000001</v>
      </c>
      <c r="L1399" s="56">
        <f t="shared" si="185"/>
        <v>99924</v>
      </c>
      <c r="M1399" s="55"/>
      <c r="N1399" s="8">
        <f t="shared" si="186"/>
        <v>185.24578700000001</v>
      </c>
      <c r="O1399" s="8">
        <f t="shared" si="187"/>
        <v>146.42004600000001</v>
      </c>
      <c r="P1399" s="8">
        <f t="shared" si="188"/>
        <v>55.395215999999998</v>
      </c>
      <c r="Q1399" s="51"/>
      <c r="R1399" s="8">
        <f t="shared" si="189"/>
        <v>1329.4851839999999</v>
      </c>
      <c r="S1399" s="8">
        <f t="shared" si="190"/>
        <v>435.77557999999999</v>
      </c>
      <c r="T1399" s="8">
        <f t="shared" si="184"/>
        <v>977.61728999999991</v>
      </c>
    </row>
    <row r="1400" spans="1:20">
      <c r="A1400" s="57">
        <v>99924</v>
      </c>
      <c r="B1400" s="58" t="s">
        <v>4099</v>
      </c>
      <c r="C1400" s="58" t="s">
        <v>4100</v>
      </c>
      <c r="D1400" s="6" t="s">
        <v>4101</v>
      </c>
      <c r="E1400" s="6" t="s">
        <v>3962</v>
      </c>
      <c r="F1400" s="6" t="s">
        <v>24</v>
      </c>
      <c r="G1400" s="6" t="s">
        <v>3963</v>
      </c>
      <c r="H1400" s="56">
        <v>99924</v>
      </c>
      <c r="I1400" s="6" t="s">
        <v>24</v>
      </c>
      <c r="J1400" s="6" t="s">
        <v>3963</v>
      </c>
      <c r="K1400" s="54">
        <v>0.89710000000000001</v>
      </c>
      <c r="L1400" s="56">
        <f t="shared" si="185"/>
        <v>99924</v>
      </c>
      <c r="M1400" s="55"/>
      <c r="N1400" s="8">
        <f t="shared" si="186"/>
        <v>185.24578700000001</v>
      </c>
      <c r="O1400" s="8">
        <f t="shared" si="187"/>
        <v>146.42004600000001</v>
      </c>
      <c r="P1400" s="8">
        <f t="shared" si="188"/>
        <v>55.395215999999998</v>
      </c>
      <c r="Q1400" s="51"/>
      <c r="R1400" s="8">
        <f t="shared" si="189"/>
        <v>1329.4851839999999</v>
      </c>
      <c r="S1400" s="8">
        <f t="shared" si="190"/>
        <v>435.77557999999999</v>
      </c>
      <c r="T1400" s="8">
        <f t="shared" si="184"/>
        <v>977.61728999999991</v>
      </c>
    </row>
    <row r="1401" spans="1:20">
      <c r="A1401" s="57">
        <v>99924</v>
      </c>
      <c r="B1401" s="58" t="s">
        <v>4102</v>
      </c>
      <c r="C1401" s="58" t="s">
        <v>4103</v>
      </c>
      <c r="D1401" s="6" t="s">
        <v>1635</v>
      </c>
      <c r="E1401" s="6" t="s">
        <v>3962</v>
      </c>
      <c r="F1401" s="6" t="s">
        <v>24</v>
      </c>
      <c r="G1401" s="6" t="s">
        <v>3963</v>
      </c>
      <c r="H1401" s="56">
        <v>99924</v>
      </c>
      <c r="I1401" s="6" t="s">
        <v>24</v>
      </c>
      <c r="J1401" s="6" t="s">
        <v>3963</v>
      </c>
      <c r="K1401" s="54">
        <v>0.89710000000000001</v>
      </c>
      <c r="L1401" s="56">
        <f t="shared" si="185"/>
        <v>99924</v>
      </c>
      <c r="M1401" s="55"/>
      <c r="N1401" s="8">
        <f t="shared" si="186"/>
        <v>185.24578700000001</v>
      </c>
      <c r="O1401" s="8">
        <f t="shared" si="187"/>
        <v>146.42004600000001</v>
      </c>
      <c r="P1401" s="8">
        <f t="shared" si="188"/>
        <v>55.395215999999998</v>
      </c>
      <c r="Q1401" s="51"/>
      <c r="R1401" s="8">
        <f t="shared" si="189"/>
        <v>1329.4851839999999</v>
      </c>
      <c r="S1401" s="8">
        <f t="shared" si="190"/>
        <v>435.77557999999999</v>
      </c>
      <c r="T1401" s="8">
        <f t="shared" si="184"/>
        <v>977.61728999999991</v>
      </c>
    </row>
    <row r="1402" spans="1:20">
      <c r="A1402" s="57">
        <v>31860</v>
      </c>
      <c r="B1402" s="58" t="s">
        <v>3597</v>
      </c>
      <c r="C1402" s="58" t="s">
        <v>4104</v>
      </c>
      <c r="D1402" s="6" t="s">
        <v>4105</v>
      </c>
      <c r="E1402" s="6" t="s">
        <v>3962</v>
      </c>
      <c r="F1402" s="6" t="s">
        <v>30</v>
      </c>
      <c r="G1402" s="6" t="s">
        <v>3985</v>
      </c>
      <c r="H1402" s="56" t="s">
        <v>3986</v>
      </c>
      <c r="I1402" s="6" t="s">
        <v>30</v>
      </c>
      <c r="J1402" s="6" t="s">
        <v>3985</v>
      </c>
      <c r="K1402" s="54">
        <v>1.0324</v>
      </c>
      <c r="L1402" s="56" t="str">
        <f t="shared" si="185"/>
        <v>31860</v>
      </c>
      <c r="M1402" s="55"/>
      <c r="N1402" s="8">
        <f t="shared" si="186"/>
        <v>203.777828</v>
      </c>
      <c r="O1402" s="8">
        <f t="shared" si="187"/>
        <v>161.067624</v>
      </c>
      <c r="P1402" s="8">
        <f t="shared" si="188"/>
        <v>60.937103999999998</v>
      </c>
      <c r="Q1402" s="51"/>
      <c r="R1402" s="8">
        <f t="shared" si="189"/>
        <v>1462.4904959999999</v>
      </c>
      <c r="S1402" s="8">
        <f t="shared" si="190"/>
        <v>469.57352000000003</v>
      </c>
      <c r="T1402" s="8">
        <f t="shared" si="184"/>
        <v>1068.2547599999998</v>
      </c>
    </row>
    <row r="1403" spans="1:20">
      <c r="A1403" s="57">
        <v>99924</v>
      </c>
      <c r="B1403" s="58" t="s">
        <v>4106</v>
      </c>
      <c r="C1403" s="58" t="s">
        <v>4107</v>
      </c>
      <c r="D1403" s="6" t="s">
        <v>4108</v>
      </c>
      <c r="E1403" s="6" t="s">
        <v>3962</v>
      </c>
      <c r="F1403" s="6" t="s">
        <v>24</v>
      </c>
      <c r="G1403" s="6" t="s">
        <v>3963</v>
      </c>
      <c r="H1403" s="56">
        <v>99924</v>
      </c>
      <c r="I1403" s="6" t="s">
        <v>24</v>
      </c>
      <c r="J1403" s="6" t="s">
        <v>3963</v>
      </c>
      <c r="K1403" s="54">
        <v>0.89710000000000001</v>
      </c>
      <c r="L1403" s="56">
        <f t="shared" si="185"/>
        <v>99924</v>
      </c>
      <c r="M1403" s="55"/>
      <c r="N1403" s="8">
        <f t="shared" si="186"/>
        <v>185.24578700000001</v>
      </c>
      <c r="O1403" s="8">
        <f t="shared" si="187"/>
        <v>146.42004600000001</v>
      </c>
      <c r="P1403" s="8">
        <f t="shared" si="188"/>
        <v>55.395215999999998</v>
      </c>
      <c r="Q1403" s="51"/>
      <c r="R1403" s="8">
        <f t="shared" si="189"/>
        <v>1329.4851839999999</v>
      </c>
      <c r="S1403" s="8">
        <f t="shared" si="190"/>
        <v>435.77557999999999</v>
      </c>
      <c r="T1403" s="8">
        <f t="shared" si="184"/>
        <v>977.61728999999991</v>
      </c>
    </row>
    <row r="1404" spans="1:20">
      <c r="A1404" s="57">
        <v>99924</v>
      </c>
      <c r="B1404" s="58" t="s">
        <v>4109</v>
      </c>
      <c r="C1404" s="58" t="s">
        <v>4110</v>
      </c>
      <c r="D1404" s="6" t="s">
        <v>4111</v>
      </c>
      <c r="E1404" s="6" t="s">
        <v>3962</v>
      </c>
      <c r="F1404" s="6" t="s">
        <v>24</v>
      </c>
      <c r="G1404" s="6" t="s">
        <v>3963</v>
      </c>
      <c r="H1404" s="56">
        <v>99924</v>
      </c>
      <c r="I1404" s="6" t="s">
        <v>24</v>
      </c>
      <c r="J1404" s="6" t="s">
        <v>3963</v>
      </c>
      <c r="K1404" s="54">
        <v>0.89710000000000001</v>
      </c>
      <c r="L1404" s="56">
        <f t="shared" si="185"/>
        <v>99924</v>
      </c>
      <c r="M1404" s="55"/>
      <c r="N1404" s="8">
        <f t="shared" si="186"/>
        <v>185.24578700000001</v>
      </c>
      <c r="O1404" s="8">
        <f t="shared" si="187"/>
        <v>146.42004600000001</v>
      </c>
      <c r="P1404" s="8">
        <f t="shared" si="188"/>
        <v>55.395215999999998</v>
      </c>
      <c r="Q1404" s="51"/>
      <c r="R1404" s="8">
        <f t="shared" si="189"/>
        <v>1329.4851839999999</v>
      </c>
      <c r="S1404" s="8">
        <f t="shared" si="190"/>
        <v>435.77557999999999</v>
      </c>
      <c r="T1404" s="8">
        <f t="shared" si="184"/>
        <v>977.61728999999991</v>
      </c>
    </row>
    <row r="1405" spans="1:20">
      <c r="A1405" s="57">
        <v>40340</v>
      </c>
      <c r="B1405" s="58" t="s">
        <v>1037</v>
      </c>
      <c r="C1405" s="58" t="s">
        <v>4112</v>
      </c>
      <c r="D1405" s="6" t="s">
        <v>4113</v>
      </c>
      <c r="E1405" s="6" t="s">
        <v>3962</v>
      </c>
      <c r="F1405" s="6" t="s">
        <v>30</v>
      </c>
      <c r="G1405" s="6" t="s">
        <v>4019</v>
      </c>
      <c r="H1405" s="56" t="s">
        <v>4020</v>
      </c>
      <c r="I1405" s="6" t="s">
        <v>30</v>
      </c>
      <c r="J1405" s="6" t="s">
        <v>4019</v>
      </c>
      <c r="K1405" s="54">
        <v>1.0568</v>
      </c>
      <c r="L1405" s="56" t="str">
        <f t="shared" si="185"/>
        <v>40340</v>
      </c>
      <c r="M1405" s="55"/>
      <c r="N1405" s="8">
        <f t="shared" si="186"/>
        <v>207.11989600000001</v>
      </c>
      <c r="O1405" s="8">
        <f t="shared" si="187"/>
        <v>163.70916800000001</v>
      </c>
      <c r="P1405" s="8">
        <f t="shared" si="188"/>
        <v>61.936527999999996</v>
      </c>
      <c r="Q1405" s="51"/>
      <c r="R1405" s="8">
        <f t="shared" si="189"/>
        <v>1486.4766719999998</v>
      </c>
      <c r="S1405" s="8">
        <f t="shared" si="190"/>
        <v>475.66863999999998</v>
      </c>
      <c r="T1405" s="8">
        <f t="shared" si="184"/>
        <v>1084.60032</v>
      </c>
    </row>
    <row r="1406" spans="1:20">
      <c r="A1406" s="57">
        <v>99924</v>
      </c>
      <c r="B1406" s="58" t="s">
        <v>4114</v>
      </c>
      <c r="C1406" s="58" t="s">
        <v>4115</v>
      </c>
      <c r="D1406" s="6" t="s">
        <v>4116</v>
      </c>
      <c r="E1406" s="6" t="s">
        <v>3962</v>
      </c>
      <c r="F1406" s="6" t="s">
        <v>24</v>
      </c>
      <c r="G1406" s="6" t="s">
        <v>3963</v>
      </c>
      <c r="H1406" s="56">
        <v>99924</v>
      </c>
      <c r="I1406" s="6" t="s">
        <v>24</v>
      </c>
      <c r="J1406" s="6" t="s">
        <v>3963</v>
      </c>
      <c r="K1406" s="54">
        <v>0.89710000000000001</v>
      </c>
      <c r="L1406" s="56">
        <f t="shared" si="185"/>
        <v>99924</v>
      </c>
      <c r="M1406" s="55"/>
      <c r="N1406" s="8">
        <f t="shared" si="186"/>
        <v>185.24578700000001</v>
      </c>
      <c r="O1406" s="8">
        <f t="shared" si="187"/>
        <v>146.42004600000001</v>
      </c>
      <c r="P1406" s="8">
        <f t="shared" si="188"/>
        <v>55.395215999999998</v>
      </c>
      <c r="Q1406" s="51"/>
      <c r="R1406" s="8">
        <f t="shared" si="189"/>
        <v>1329.4851839999999</v>
      </c>
      <c r="S1406" s="8">
        <f t="shared" si="190"/>
        <v>435.77557999999999</v>
      </c>
      <c r="T1406" s="8">
        <f t="shared" si="184"/>
        <v>977.61728999999991</v>
      </c>
    </row>
    <row r="1407" spans="1:20">
      <c r="A1407" s="57">
        <v>99924</v>
      </c>
      <c r="B1407" s="58" t="s">
        <v>4117</v>
      </c>
      <c r="C1407" s="58" t="s">
        <v>4118</v>
      </c>
      <c r="D1407" s="6" t="s">
        <v>4119</v>
      </c>
      <c r="E1407" s="6" t="s">
        <v>3962</v>
      </c>
      <c r="F1407" s="6" t="s">
        <v>24</v>
      </c>
      <c r="G1407" s="6" t="s">
        <v>3963</v>
      </c>
      <c r="H1407" s="56">
        <v>99924</v>
      </c>
      <c r="I1407" s="6" t="s">
        <v>24</v>
      </c>
      <c r="J1407" s="6" t="s">
        <v>3963</v>
      </c>
      <c r="K1407" s="54">
        <v>0.89710000000000001</v>
      </c>
      <c r="L1407" s="56">
        <f t="shared" si="185"/>
        <v>99924</v>
      </c>
      <c r="M1407" s="55"/>
      <c r="N1407" s="8">
        <f t="shared" si="186"/>
        <v>185.24578700000001</v>
      </c>
      <c r="O1407" s="8">
        <f t="shared" si="187"/>
        <v>146.42004600000001</v>
      </c>
      <c r="P1407" s="8">
        <f t="shared" si="188"/>
        <v>55.395215999999998</v>
      </c>
      <c r="Q1407" s="51"/>
      <c r="R1407" s="8">
        <f t="shared" si="189"/>
        <v>1329.4851839999999</v>
      </c>
      <c r="S1407" s="8">
        <f t="shared" si="190"/>
        <v>435.77557999999999</v>
      </c>
      <c r="T1407" s="8">
        <f t="shared" si="184"/>
        <v>977.61728999999991</v>
      </c>
    </row>
    <row r="1408" spans="1:20">
      <c r="A1408" s="57">
        <v>99924</v>
      </c>
      <c r="B1408" s="58" t="s">
        <v>4120</v>
      </c>
      <c r="C1408" s="58" t="s">
        <v>4121</v>
      </c>
      <c r="D1408" s="6" t="s">
        <v>4122</v>
      </c>
      <c r="E1408" s="6" t="s">
        <v>3962</v>
      </c>
      <c r="F1408" s="6" t="s">
        <v>24</v>
      </c>
      <c r="G1408" s="6" t="s">
        <v>3963</v>
      </c>
      <c r="H1408" s="56">
        <v>99924</v>
      </c>
      <c r="I1408" s="6" t="s">
        <v>24</v>
      </c>
      <c r="J1408" s="6" t="s">
        <v>3963</v>
      </c>
      <c r="K1408" s="54">
        <v>0.89710000000000001</v>
      </c>
      <c r="L1408" s="56">
        <f t="shared" si="185"/>
        <v>99924</v>
      </c>
      <c r="M1408" s="55"/>
      <c r="N1408" s="8">
        <f t="shared" si="186"/>
        <v>185.24578700000001</v>
      </c>
      <c r="O1408" s="8">
        <f t="shared" si="187"/>
        <v>146.42004600000001</v>
      </c>
      <c r="P1408" s="8">
        <f t="shared" si="188"/>
        <v>55.395215999999998</v>
      </c>
      <c r="Q1408" s="51"/>
      <c r="R1408" s="8">
        <f t="shared" si="189"/>
        <v>1329.4851839999999</v>
      </c>
      <c r="S1408" s="8">
        <f t="shared" si="190"/>
        <v>435.77557999999999</v>
      </c>
      <c r="T1408" s="8">
        <f t="shared" si="184"/>
        <v>977.61728999999991</v>
      </c>
    </row>
    <row r="1409" spans="1:20">
      <c r="A1409" s="57">
        <v>99924</v>
      </c>
      <c r="B1409" s="58" t="s">
        <v>4123</v>
      </c>
      <c r="C1409" s="58" t="s">
        <v>4124</v>
      </c>
      <c r="D1409" s="6" t="s">
        <v>4125</v>
      </c>
      <c r="E1409" s="6" t="s">
        <v>3962</v>
      </c>
      <c r="F1409" s="6" t="s">
        <v>24</v>
      </c>
      <c r="G1409" s="6" t="s">
        <v>3963</v>
      </c>
      <c r="H1409" s="56">
        <v>99924</v>
      </c>
      <c r="I1409" s="6" t="s">
        <v>24</v>
      </c>
      <c r="J1409" s="6" t="s">
        <v>3963</v>
      </c>
      <c r="K1409" s="54">
        <v>0.89710000000000001</v>
      </c>
      <c r="L1409" s="56">
        <f t="shared" si="185"/>
        <v>99924</v>
      </c>
      <c r="M1409" s="55"/>
      <c r="N1409" s="8">
        <f t="shared" si="186"/>
        <v>185.24578700000001</v>
      </c>
      <c r="O1409" s="8">
        <f t="shared" si="187"/>
        <v>146.42004600000001</v>
      </c>
      <c r="P1409" s="8">
        <f t="shared" si="188"/>
        <v>55.395215999999998</v>
      </c>
      <c r="Q1409" s="51"/>
      <c r="R1409" s="8">
        <f t="shared" si="189"/>
        <v>1329.4851839999999</v>
      </c>
      <c r="S1409" s="8">
        <f t="shared" si="190"/>
        <v>435.77557999999999</v>
      </c>
      <c r="T1409" s="8">
        <f t="shared" si="184"/>
        <v>977.61728999999991</v>
      </c>
    </row>
    <row r="1410" spans="1:20">
      <c r="A1410" s="57">
        <v>99924</v>
      </c>
      <c r="B1410" s="58" t="s">
        <v>4126</v>
      </c>
      <c r="C1410" s="58" t="s">
        <v>4127</v>
      </c>
      <c r="D1410" s="6" t="s">
        <v>496</v>
      </c>
      <c r="E1410" s="6" t="s">
        <v>3962</v>
      </c>
      <c r="F1410" s="6" t="s">
        <v>24</v>
      </c>
      <c r="G1410" s="6" t="s">
        <v>3963</v>
      </c>
      <c r="H1410" s="56">
        <v>99924</v>
      </c>
      <c r="I1410" s="6" t="s">
        <v>24</v>
      </c>
      <c r="J1410" s="6" t="s">
        <v>3963</v>
      </c>
      <c r="K1410" s="54">
        <v>0.89710000000000001</v>
      </c>
      <c r="L1410" s="56">
        <f t="shared" si="185"/>
        <v>99924</v>
      </c>
      <c r="M1410" s="55"/>
      <c r="N1410" s="8">
        <f t="shared" si="186"/>
        <v>185.24578700000001</v>
      </c>
      <c r="O1410" s="8">
        <f t="shared" si="187"/>
        <v>146.42004600000001</v>
      </c>
      <c r="P1410" s="8">
        <f t="shared" si="188"/>
        <v>55.395215999999998</v>
      </c>
      <c r="Q1410" s="51"/>
      <c r="R1410" s="8">
        <f t="shared" si="189"/>
        <v>1329.4851839999999</v>
      </c>
      <c r="S1410" s="8">
        <f t="shared" si="190"/>
        <v>435.77557999999999</v>
      </c>
      <c r="T1410" s="8">
        <f t="shared" si="184"/>
        <v>977.61728999999991</v>
      </c>
    </row>
    <row r="1411" spans="1:20">
      <c r="A1411" s="57">
        <v>33460</v>
      </c>
      <c r="B1411" s="58" t="s">
        <v>4128</v>
      </c>
      <c r="C1411" s="58" t="s">
        <v>4129</v>
      </c>
      <c r="D1411" s="6" t="s">
        <v>4130</v>
      </c>
      <c r="E1411" s="6" t="s">
        <v>3962</v>
      </c>
      <c r="F1411" s="6" t="s">
        <v>30</v>
      </c>
      <c r="G1411" s="6" t="s">
        <v>3967</v>
      </c>
      <c r="H1411" s="56" t="s">
        <v>3968</v>
      </c>
      <c r="I1411" s="6" t="s">
        <v>30</v>
      </c>
      <c r="J1411" s="6" t="s">
        <v>3967</v>
      </c>
      <c r="K1411" s="54">
        <v>1.1131</v>
      </c>
      <c r="L1411" s="56" t="str">
        <f t="shared" si="185"/>
        <v>33460</v>
      </c>
      <c r="M1411" s="55"/>
      <c r="N1411" s="8">
        <f t="shared" si="186"/>
        <v>214.83130700000001</v>
      </c>
      <c r="O1411" s="8">
        <f t="shared" si="187"/>
        <v>169.80420599999999</v>
      </c>
      <c r="P1411" s="8">
        <f t="shared" si="188"/>
        <v>64.242576</v>
      </c>
      <c r="Q1411" s="51"/>
      <c r="R1411" s="8">
        <f t="shared" si="189"/>
        <v>1541.8218240000001</v>
      </c>
      <c r="S1411" s="8">
        <f t="shared" si="190"/>
        <v>489.73238000000003</v>
      </c>
      <c r="T1411" s="8">
        <f t="shared" si="184"/>
        <v>1122.3156899999999</v>
      </c>
    </row>
    <row r="1412" spans="1:20">
      <c r="A1412" s="57">
        <v>99924</v>
      </c>
      <c r="B1412" s="58" t="s">
        <v>4131</v>
      </c>
      <c r="C1412" s="58" t="s">
        <v>4132</v>
      </c>
      <c r="D1412" s="6" t="s">
        <v>4133</v>
      </c>
      <c r="E1412" s="6" t="s">
        <v>3962</v>
      </c>
      <c r="F1412" s="6" t="s">
        <v>24</v>
      </c>
      <c r="G1412" s="6" t="s">
        <v>3963</v>
      </c>
      <c r="H1412" s="56">
        <v>99924</v>
      </c>
      <c r="I1412" s="6" t="s">
        <v>24</v>
      </c>
      <c r="J1412" s="6" t="s">
        <v>3963</v>
      </c>
      <c r="K1412" s="54">
        <v>0.89710000000000001</v>
      </c>
      <c r="L1412" s="56">
        <f t="shared" si="185"/>
        <v>99924</v>
      </c>
      <c r="M1412" s="55"/>
      <c r="N1412" s="8">
        <f t="shared" si="186"/>
        <v>185.24578700000001</v>
      </c>
      <c r="O1412" s="8">
        <f t="shared" si="187"/>
        <v>146.42004600000001</v>
      </c>
      <c r="P1412" s="8">
        <f t="shared" si="188"/>
        <v>55.395215999999998</v>
      </c>
      <c r="Q1412" s="51"/>
      <c r="R1412" s="8">
        <f t="shared" si="189"/>
        <v>1329.4851839999999</v>
      </c>
      <c r="S1412" s="8">
        <f t="shared" si="190"/>
        <v>435.77557999999999</v>
      </c>
      <c r="T1412" s="8">
        <f t="shared" si="184"/>
        <v>977.61728999999991</v>
      </c>
    </row>
    <row r="1413" spans="1:20">
      <c r="A1413" s="57">
        <v>99924</v>
      </c>
      <c r="B1413" s="58" t="s">
        <v>4134</v>
      </c>
      <c r="C1413" s="58" t="s">
        <v>4135</v>
      </c>
      <c r="D1413" s="6" t="s">
        <v>4136</v>
      </c>
      <c r="E1413" s="6" t="s">
        <v>3962</v>
      </c>
      <c r="F1413" s="6" t="s">
        <v>24</v>
      </c>
      <c r="G1413" s="6" t="s">
        <v>3963</v>
      </c>
      <c r="H1413" s="56">
        <v>99924</v>
      </c>
      <c r="I1413" s="6" t="s">
        <v>24</v>
      </c>
      <c r="J1413" s="6" t="s">
        <v>3963</v>
      </c>
      <c r="K1413" s="54">
        <v>0.89710000000000001</v>
      </c>
      <c r="L1413" s="56">
        <f t="shared" si="185"/>
        <v>99924</v>
      </c>
      <c r="M1413" s="55"/>
      <c r="N1413" s="8">
        <f t="shared" si="186"/>
        <v>185.24578700000001</v>
      </c>
      <c r="O1413" s="8">
        <f t="shared" si="187"/>
        <v>146.42004600000001</v>
      </c>
      <c r="P1413" s="8">
        <f t="shared" si="188"/>
        <v>55.395215999999998</v>
      </c>
      <c r="Q1413" s="51"/>
      <c r="R1413" s="8">
        <f t="shared" si="189"/>
        <v>1329.4851839999999</v>
      </c>
      <c r="S1413" s="8">
        <f t="shared" si="190"/>
        <v>435.77557999999999</v>
      </c>
      <c r="T1413" s="8">
        <f t="shared" si="184"/>
        <v>977.61728999999991</v>
      </c>
    </row>
    <row r="1414" spans="1:20">
      <c r="A1414" s="57">
        <v>99924</v>
      </c>
      <c r="B1414" s="58" t="s">
        <v>4137</v>
      </c>
      <c r="C1414" s="58" t="s">
        <v>4138</v>
      </c>
      <c r="D1414" s="6" t="s">
        <v>4139</v>
      </c>
      <c r="E1414" s="6" t="s">
        <v>3962</v>
      </c>
      <c r="F1414" s="6" t="s">
        <v>24</v>
      </c>
      <c r="G1414" s="6" t="s">
        <v>3963</v>
      </c>
      <c r="H1414" s="56">
        <v>99924</v>
      </c>
      <c r="I1414" s="6" t="s">
        <v>24</v>
      </c>
      <c r="J1414" s="6" t="s">
        <v>3963</v>
      </c>
      <c r="K1414" s="54">
        <v>0.89710000000000001</v>
      </c>
      <c r="L1414" s="56">
        <f t="shared" si="185"/>
        <v>99924</v>
      </c>
      <c r="M1414" s="55"/>
      <c r="N1414" s="8">
        <f t="shared" si="186"/>
        <v>185.24578700000001</v>
      </c>
      <c r="O1414" s="8">
        <f t="shared" si="187"/>
        <v>146.42004600000001</v>
      </c>
      <c r="P1414" s="8">
        <f t="shared" si="188"/>
        <v>55.395215999999998</v>
      </c>
      <c r="Q1414" s="51"/>
      <c r="R1414" s="8">
        <f t="shared" si="189"/>
        <v>1329.4851839999999</v>
      </c>
      <c r="S1414" s="8">
        <f t="shared" si="190"/>
        <v>435.77557999999999</v>
      </c>
      <c r="T1414" s="8">
        <f t="shared" si="184"/>
        <v>977.61728999999991</v>
      </c>
    </row>
    <row r="1415" spans="1:20">
      <c r="A1415" s="57">
        <v>99924</v>
      </c>
      <c r="B1415" s="58" t="s">
        <v>4140</v>
      </c>
      <c r="C1415" s="58" t="s">
        <v>4141</v>
      </c>
      <c r="D1415" s="6" t="s">
        <v>2963</v>
      </c>
      <c r="E1415" s="6" t="s">
        <v>3962</v>
      </c>
      <c r="F1415" s="6" t="s">
        <v>24</v>
      </c>
      <c r="G1415" s="6" t="s">
        <v>3963</v>
      </c>
      <c r="H1415" s="56">
        <v>99924</v>
      </c>
      <c r="I1415" s="6" t="s">
        <v>24</v>
      </c>
      <c r="J1415" s="6" t="s">
        <v>3963</v>
      </c>
      <c r="K1415" s="54">
        <v>0.89710000000000001</v>
      </c>
      <c r="L1415" s="56">
        <f t="shared" si="185"/>
        <v>99924</v>
      </c>
      <c r="M1415" s="55"/>
      <c r="N1415" s="8">
        <f t="shared" si="186"/>
        <v>185.24578700000001</v>
      </c>
      <c r="O1415" s="8">
        <f t="shared" si="187"/>
        <v>146.42004600000001</v>
      </c>
      <c r="P1415" s="8">
        <f t="shared" si="188"/>
        <v>55.395215999999998</v>
      </c>
      <c r="Q1415" s="51"/>
      <c r="R1415" s="8">
        <f t="shared" si="189"/>
        <v>1329.4851839999999</v>
      </c>
      <c r="S1415" s="8">
        <f t="shared" si="190"/>
        <v>435.77557999999999</v>
      </c>
      <c r="T1415" s="8">
        <f t="shared" si="184"/>
        <v>977.61728999999991</v>
      </c>
    </row>
    <row r="1416" spans="1:20">
      <c r="A1416" s="57">
        <v>99924</v>
      </c>
      <c r="B1416" s="58" t="s">
        <v>4142</v>
      </c>
      <c r="C1416" s="58" t="s">
        <v>4143</v>
      </c>
      <c r="D1416" s="6" t="s">
        <v>4144</v>
      </c>
      <c r="E1416" s="6" t="s">
        <v>3962</v>
      </c>
      <c r="F1416" s="6" t="s">
        <v>24</v>
      </c>
      <c r="G1416" s="6" t="s">
        <v>3963</v>
      </c>
      <c r="H1416" s="56">
        <v>99924</v>
      </c>
      <c r="I1416" s="6" t="s">
        <v>24</v>
      </c>
      <c r="J1416" s="6" t="s">
        <v>3963</v>
      </c>
      <c r="K1416" s="54">
        <v>0.89710000000000001</v>
      </c>
      <c r="L1416" s="56">
        <f t="shared" si="185"/>
        <v>99924</v>
      </c>
      <c r="M1416" s="55"/>
      <c r="N1416" s="8">
        <f t="shared" si="186"/>
        <v>185.24578700000001</v>
      </c>
      <c r="O1416" s="8">
        <f t="shared" si="187"/>
        <v>146.42004600000001</v>
      </c>
      <c r="P1416" s="8">
        <f t="shared" si="188"/>
        <v>55.395215999999998</v>
      </c>
      <c r="Q1416" s="51"/>
      <c r="R1416" s="8">
        <f t="shared" si="189"/>
        <v>1329.4851839999999</v>
      </c>
      <c r="S1416" s="8">
        <f t="shared" si="190"/>
        <v>435.77557999999999</v>
      </c>
      <c r="T1416" s="8">
        <f t="shared" si="184"/>
        <v>977.61728999999991</v>
      </c>
    </row>
    <row r="1417" spans="1:20">
      <c r="A1417" s="57">
        <v>99924</v>
      </c>
      <c r="B1417" s="58" t="s">
        <v>4145</v>
      </c>
      <c r="C1417" s="58" t="s">
        <v>4146</v>
      </c>
      <c r="D1417" s="6" t="s">
        <v>4147</v>
      </c>
      <c r="E1417" s="6" t="s">
        <v>3962</v>
      </c>
      <c r="F1417" s="6" t="s">
        <v>24</v>
      </c>
      <c r="G1417" s="6" t="s">
        <v>3963</v>
      </c>
      <c r="H1417" s="56">
        <v>99924</v>
      </c>
      <c r="I1417" s="6" t="s">
        <v>24</v>
      </c>
      <c r="J1417" s="6" t="s">
        <v>3963</v>
      </c>
      <c r="K1417" s="54">
        <v>0.89710000000000001</v>
      </c>
      <c r="L1417" s="56">
        <f t="shared" si="185"/>
        <v>99924</v>
      </c>
      <c r="M1417" s="55"/>
      <c r="N1417" s="8">
        <f t="shared" si="186"/>
        <v>185.24578700000001</v>
      </c>
      <c r="O1417" s="8">
        <f t="shared" si="187"/>
        <v>146.42004600000001</v>
      </c>
      <c r="P1417" s="8">
        <f t="shared" si="188"/>
        <v>55.395215999999998</v>
      </c>
      <c r="Q1417" s="51"/>
      <c r="R1417" s="8">
        <f t="shared" si="189"/>
        <v>1329.4851839999999</v>
      </c>
      <c r="S1417" s="8">
        <f t="shared" si="190"/>
        <v>435.77557999999999</v>
      </c>
      <c r="T1417" s="8">
        <f t="shared" ref="T1417:T1480" si="191">(K1417*669.9)+376.65</f>
        <v>977.61728999999991</v>
      </c>
    </row>
    <row r="1418" spans="1:20">
      <c r="A1418" s="57">
        <v>33460</v>
      </c>
      <c r="B1418" s="58" t="s">
        <v>4148</v>
      </c>
      <c r="C1418" s="58" t="s">
        <v>4149</v>
      </c>
      <c r="D1418" s="6" t="s">
        <v>510</v>
      </c>
      <c r="E1418" s="6" t="s">
        <v>3962</v>
      </c>
      <c r="F1418" s="6" t="s">
        <v>30</v>
      </c>
      <c r="G1418" s="6" t="s">
        <v>3967</v>
      </c>
      <c r="H1418" s="56" t="s">
        <v>3968</v>
      </c>
      <c r="I1418" s="6" t="s">
        <v>30</v>
      </c>
      <c r="J1418" s="6" t="s">
        <v>3967</v>
      </c>
      <c r="K1418" s="54">
        <v>1.1131</v>
      </c>
      <c r="L1418" s="56" t="str">
        <f t="shared" si="185"/>
        <v>33460</v>
      </c>
      <c r="M1418" s="55"/>
      <c r="N1418" s="8">
        <f t="shared" si="186"/>
        <v>214.83130700000001</v>
      </c>
      <c r="O1418" s="8">
        <f t="shared" si="187"/>
        <v>169.80420599999999</v>
      </c>
      <c r="P1418" s="8">
        <f t="shared" si="188"/>
        <v>64.242576</v>
      </c>
      <c r="Q1418" s="51"/>
      <c r="R1418" s="8">
        <f t="shared" si="189"/>
        <v>1541.8218240000001</v>
      </c>
      <c r="S1418" s="8">
        <f t="shared" si="190"/>
        <v>489.73238000000003</v>
      </c>
      <c r="T1418" s="8">
        <f t="shared" si="191"/>
        <v>1122.3156899999999</v>
      </c>
    </row>
    <row r="1419" spans="1:20">
      <c r="A1419" s="57">
        <v>33460</v>
      </c>
      <c r="B1419" s="58" t="s">
        <v>4150</v>
      </c>
      <c r="C1419" s="58" t="s">
        <v>4151</v>
      </c>
      <c r="D1419" s="6" t="s">
        <v>4152</v>
      </c>
      <c r="E1419" s="6" t="s">
        <v>3962</v>
      </c>
      <c r="F1419" s="6" t="s">
        <v>30</v>
      </c>
      <c r="G1419" s="6" t="s">
        <v>3967</v>
      </c>
      <c r="H1419" s="56" t="s">
        <v>3968</v>
      </c>
      <c r="I1419" s="6" t="s">
        <v>30</v>
      </c>
      <c r="J1419" s="6" t="s">
        <v>3967</v>
      </c>
      <c r="K1419" s="54">
        <v>1.1131</v>
      </c>
      <c r="L1419" s="56" t="str">
        <f t="shared" si="185"/>
        <v>33460</v>
      </c>
      <c r="M1419" s="55"/>
      <c r="N1419" s="8">
        <f t="shared" si="186"/>
        <v>214.83130700000001</v>
      </c>
      <c r="O1419" s="8">
        <f t="shared" si="187"/>
        <v>169.80420599999999</v>
      </c>
      <c r="P1419" s="8">
        <f t="shared" si="188"/>
        <v>64.242576</v>
      </c>
      <c r="Q1419" s="51"/>
      <c r="R1419" s="8">
        <f t="shared" si="189"/>
        <v>1541.8218240000001</v>
      </c>
      <c r="S1419" s="8">
        <f t="shared" si="190"/>
        <v>489.73238000000003</v>
      </c>
      <c r="T1419" s="8">
        <f t="shared" si="191"/>
        <v>1122.3156899999999</v>
      </c>
    </row>
    <row r="1420" spans="1:20">
      <c r="A1420" s="75">
        <v>33460</v>
      </c>
      <c r="B1420" s="76" t="s">
        <v>4153</v>
      </c>
      <c r="C1420" s="76" t="s">
        <v>4154</v>
      </c>
      <c r="D1420" s="77" t="s">
        <v>4155</v>
      </c>
      <c r="E1420" s="77" t="s">
        <v>3962</v>
      </c>
      <c r="F1420" s="77" t="s">
        <v>30</v>
      </c>
      <c r="G1420" s="77" t="s">
        <v>3967</v>
      </c>
      <c r="H1420" s="78">
        <v>99924</v>
      </c>
      <c r="I1420" s="77" t="s">
        <v>24</v>
      </c>
      <c r="J1420" s="77" t="s">
        <v>3963</v>
      </c>
      <c r="K1420" s="79">
        <v>1.0788</v>
      </c>
      <c r="L1420" s="78" t="s">
        <v>4156</v>
      </c>
      <c r="M1420" s="55"/>
      <c r="N1420" s="80">
        <f t="shared" si="186"/>
        <v>210.13323600000001</v>
      </c>
      <c r="O1420" s="80">
        <f t="shared" si="187"/>
        <v>166.09088800000001</v>
      </c>
      <c r="P1420" s="80">
        <f t="shared" si="188"/>
        <v>62.837648000000002</v>
      </c>
      <c r="Q1420" s="51"/>
      <c r="R1420" s="80">
        <f t="shared" si="189"/>
        <v>1508.103552</v>
      </c>
      <c r="S1420" s="80">
        <f t="shared" si="190"/>
        <v>481.16424000000001</v>
      </c>
      <c r="T1420" s="80">
        <f t="shared" si="191"/>
        <v>1099.3381199999999</v>
      </c>
    </row>
    <row r="1421" spans="1:20">
      <c r="A1421" s="57">
        <v>20260</v>
      </c>
      <c r="B1421" s="58" t="s">
        <v>4157</v>
      </c>
      <c r="C1421" s="58" t="s">
        <v>4158</v>
      </c>
      <c r="D1421" s="6" t="s">
        <v>4159</v>
      </c>
      <c r="E1421" s="6" t="s">
        <v>3962</v>
      </c>
      <c r="F1421" s="6" t="s">
        <v>30</v>
      </c>
      <c r="G1421" s="6" t="s">
        <v>3992</v>
      </c>
      <c r="H1421" s="56" t="s">
        <v>3993</v>
      </c>
      <c r="I1421" s="6" t="s">
        <v>30</v>
      </c>
      <c r="J1421" s="6" t="s">
        <v>3992</v>
      </c>
      <c r="K1421" s="54">
        <v>0.97499999999999998</v>
      </c>
      <c r="L1421" s="56" t="str">
        <f t="shared" ref="L1421:L1436" si="192">H1421</f>
        <v>20260</v>
      </c>
      <c r="M1421" s="55"/>
      <c r="N1421" s="8">
        <f t="shared" si="186"/>
        <v>195.91575</v>
      </c>
      <c r="O1421" s="8">
        <f t="shared" si="187"/>
        <v>154.8535</v>
      </c>
      <c r="P1421" s="8">
        <f t="shared" si="188"/>
        <v>58.585999999999999</v>
      </c>
      <c r="Q1421" s="51"/>
      <c r="R1421" s="8">
        <f t="shared" si="189"/>
        <v>1406.0639999999999</v>
      </c>
      <c r="S1421" s="8">
        <f t="shared" si="190"/>
        <v>455.23500000000001</v>
      </c>
      <c r="T1421" s="8">
        <f t="shared" si="191"/>
        <v>1029.8024999999998</v>
      </c>
    </row>
    <row r="1422" spans="1:20">
      <c r="A1422" s="57">
        <v>41060</v>
      </c>
      <c r="B1422" s="58" t="s">
        <v>4160</v>
      </c>
      <c r="C1422" s="58" t="s">
        <v>4161</v>
      </c>
      <c r="D1422" s="6" t="s">
        <v>4162</v>
      </c>
      <c r="E1422" s="6" t="s">
        <v>3962</v>
      </c>
      <c r="F1422" s="6" t="s">
        <v>30</v>
      </c>
      <c r="G1422" s="6" t="s">
        <v>3977</v>
      </c>
      <c r="H1422" s="56" t="s">
        <v>3978</v>
      </c>
      <c r="I1422" s="6" t="s">
        <v>30</v>
      </c>
      <c r="J1422" s="6" t="s">
        <v>3977</v>
      </c>
      <c r="K1422" s="54">
        <v>0.98140000000000005</v>
      </c>
      <c r="L1422" s="56" t="str">
        <f t="shared" si="192"/>
        <v>41060</v>
      </c>
      <c r="M1422" s="55"/>
      <c r="N1422" s="8">
        <f t="shared" si="186"/>
        <v>196.79235800000001</v>
      </c>
      <c r="O1422" s="8">
        <f t="shared" si="187"/>
        <v>155.54636400000001</v>
      </c>
      <c r="P1422" s="8">
        <f t="shared" si="188"/>
        <v>58.848144000000005</v>
      </c>
      <c r="Q1422" s="51"/>
      <c r="R1422" s="8">
        <f t="shared" si="189"/>
        <v>1412.3554560000002</v>
      </c>
      <c r="S1422" s="8">
        <f t="shared" si="190"/>
        <v>456.83372000000003</v>
      </c>
      <c r="T1422" s="8">
        <f t="shared" si="191"/>
        <v>1034.08986</v>
      </c>
    </row>
    <row r="1423" spans="1:20">
      <c r="A1423" s="57">
        <v>99924</v>
      </c>
      <c r="B1423" s="58" t="s">
        <v>4163</v>
      </c>
      <c r="C1423" s="58" t="s">
        <v>4164</v>
      </c>
      <c r="D1423" s="6" t="s">
        <v>4165</v>
      </c>
      <c r="E1423" s="6" t="s">
        <v>3962</v>
      </c>
      <c r="F1423" s="6" t="s">
        <v>24</v>
      </c>
      <c r="G1423" s="6" t="s">
        <v>3963</v>
      </c>
      <c r="H1423" s="56">
        <v>99924</v>
      </c>
      <c r="I1423" s="6" t="s">
        <v>24</v>
      </c>
      <c r="J1423" s="6" t="s">
        <v>3963</v>
      </c>
      <c r="K1423" s="54">
        <v>0.89710000000000001</v>
      </c>
      <c r="L1423" s="56">
        <f t="shared" si="192"/>
        <v>99924</v>
      </c>
      <c r="M1423" s="55"/>
      <c r="N1423" s="8">
        <f t="shared" si="186"/>
        <v>185.24578700000001</v>
      </c>
      <c r="O1423" s="8">
        <f t="shared" si="187"/>
        <v>146.42004600000001</v>
      </c>
      <c r="P1423" s="8">
        <f t="shared" si="188"/>
        <v>55.395215999999998</v>
      </c>
      <c r="Q1423" s="51"/>
      <c r="R1423" s="8">
        <f t="shared" si="189"/>
        <v>1329.4851839999999</v>
      </c>
      <c r="S1423" s="8">
        <f t="shared" si="190"/>
        <v>435.77557999999999</v>
      </c>
      <c r="T1423" s="8">
        <f t="shared" si="191"/>
        <v>977.61728999999991</v>
      </c>
    </row>
    <row r="1424" spans="1:20">
      <c r="A1424" s="57">
        <v>99924</v>
      </c>
      <c r="B1424" s="58" t="s">
        <v>4166</v>
      </c>
      <c r="C1424" s="58" t="s">
        <v>4167</v>
      </c>
      <c r="D1424" s="6" t="s">
        <v>3002</v>
      </c>
      <c r="E1424" s="6" t="s">
        <v>3962</v>
      </c>
      <c r="F1424" s="6" t="s">
        <v>24</v>
      </c>
      <c r="G1424" s="6" t="s">
        <v>3963</v>
      </c>
      <c r="H1424" s="56">
        <v>99924</v>
      </c>
      <c r="I1424" s="6" t="s">
        <v>24</v>
      </c>
      <c r="J1424" s="6" t="s">
        <v>3963</v>
      </c>
      <c r="K1424" s="54">
        <v>0.89710000000000001</v>
      </c>
      <c r="L1424" s="56">
        <f t="shared" si="192"/>
        <v>99924</v>
      </c>
      <c r="M1424" s="55"/>
      <c r="N1424" s="8">
        <f t="shared" si="186"/>
        <v>185.24578700000001</v>
      </c>
      <c r="O1424" s="8">
        <f t="shared" si="187"/>
        <v>146.42004600000001</v>
      </c>
      <c r="P1424" s="8">
        <f t="shared" si="188"/>
        <v>55.395215999999998</v>
      </c>
      <c r="Q1424" s="51"/>
      <c r="R1424" s="8">
        <f t="shared" si="189"/>
        <v>1329.4851839999999</v>
      </c>
      <c r="S1424" s="8">
        <f t="shared" si="190"/>
        <v>435.77557999999999</v>
      </c>
      <c r="T1424" s="8">
        <f t="shared" si="191"/>
        <v>977.61728999999991</v>
      </c>
    </row>
    <row r="1425" spans="1:20">
      <c r="A1425" s="57">
        <v>99924</v>
      </c>
      <c r="B1425" s="58" t="s">
        <v>4168</v>
      </c>
      <c r="C1425" s="58" t="s">
        <v>4169</v>
      </c>
      <c r="D1425" s="6" t="s">
        <v>4170</v>
      </c>
      <c r="E1425" s="6" t="s">
        <v>3962</v>
      </c>
      <c r="F1425" s="6" t="s">
        <v>24</v>
      </c>
      <c r="G1425" s="6" t="s">
        <v>3963</v>
      </c>
      <c r="H1425" s="56">
        <v>99924</v>
      </c>
      <c r="I1425" s="6" t="s">
        <v>24</v>
      </c>
      <c r="J1425" s="6" t="s">
        <v>3963</v>
      </c>
      <c r="K1425" s="54">
        <v>0.89710000000000001</v>
      </c>
      <c r="L1425" s="56">
        <f t="shared" si="192"/>
        <v>99924</v>
      </c>
      <c r="M1425" s="55"/>
      <c r="N1425" s="8">
        <f t="shared" si="186"/>
        <v>185.24578700000001</v>
      </c>
      <c r="O1425" s="8">
        <f t="shared" si="187"/>
        <v>146.42004600000001</v>
      </c>
      <c r="P1425" s="8">
        <f t="shared" si="188"/>
        <v>55.395215999999998</v>
      </c>
      <c r="Q1425" s="51"/>
      <c r="R1425" s="8">
        <f t="shared" si="189"/>
        <v>1329.4851839999999</v>
      </c>
      <c r="S1425" s="8">
        <f t="shared" si="190"/>
        <v>435.77557999999999</v>
      </c>
      <c r="T1425" s="8">
        <f t="shared" si="191"/>
        <v>977.61728999999991</v>
      </c>
    </row>
    <row r="1426" spans="1:20">
      <c r="A1426" s="57">
        <v>99924</v>
      </c>
      <c r="B1426" s="58" t="s">
        <v>4171</v>
      </c>
      <c r="C1426" s="58" t="s">
        <v>4172</v>
      </c>
      <c r="D1426" s="6" t="s">
        <v>3313</v>
      </c>
      <c r="E1426" s="6" t="s">
        <v>3962</v>
      </c>
      <c r="F1426" s="6" t="s">
        <v>24</v>
      </c>
      <c r="G1426" s="6" t="s">
        <v>3963</v>
      </c>
      <c r="H1426" s="56">
        <v>99924</v>
      </c>
      <c r="I1426" s="6" t="s">
        <v>24</v>
      </c>
      <c r="J1426" s="6" t="s">
        <v>3963</v>
      </c>
      <c r="K1426" s="54">
        <v>0.89710000000000001</v>
      </c>
      <c r="L1426" s="56">
        <f t="shared" si="192"/>
        <v>99924</v>
      </c>
      <c r="M1426" s="55"/>
      <c r="N1426" s="8">
        <f t="shared" si="186"/>
        <v>185.24578700000001</v>
      </c>
      <c r="O1426" s="8">
        <f t="shared" si="187"/>
        <v>146.42004600000001</v>
      </c>
      <c r="P1426" s="8">
        <f t="shared" si="188"/>
        <v>55.395215999999998</v>
      </c>
      <c r="Q1426" s="51"/>
      <c r="R1426" s="8">
        <f t="shared" si="189"/>
        <v>1329.4851839999999</v>
      </c>
      <c r="S1426" s="8">
        <f t="shared" si="190"/>
        <v>435.77557999999999</v>
      </c>
      <c r="T1426" s="8">
        <f t="shared" si="191"/>
        <v>977.61728999999991</v>
      </c>
    </row>
    <row r="1427" spans="1:20">
      <c r="A1427" s="57">
        <v>99924</v>
      </c>
      <c r="B1427" s="58" t="s">
        <v>4173</v>
      </c>
      <c r="C1427" s="58" t="s">
        <v>4174</v>
      </c>
      <c r="D1427" s="6" t="s">
        <v>4175</v>
      </c>
      <c r="E1427" s="6" t="s">
        <v>3962</v>
      </c>
      <c r="F1427" s="6" t="s">
        <v>24</v>
      </c>
      <c r="G1427" s="6" t="s">
        <v>3963</v>
      </c>
      <c r="H1427" s="56">
        <v>99924</v>
      </c>
      <c r="I1427" s="6" t="s">
        <v>24</v>
      </c>
      <c r="J1427" s="6" t="s">
        <v>3963</v>
      </c>
      <c r="K1427" s="54">
        <v>0.89710000000000001</v>
      </c>
      <c r="L1427" s="56">
        <f t="shared" si="192"/>
        <v>99924</v>
      </c>
      <c r="M1427" s="55"/>
      <c r="N1427" s="8">
        <f t="shared" si="186"/>
        <v>185.24578700000001</v>
      </c>
      <c r="O1427" s="8">
        <f t="shared" si="187"/>
        <v>146.42004600000001</v>
      </c>
      <c r="P1427" s="8">
        <f t="shared" si="188"/>
        <v>55.395215999999998</v>
      </c>
      <c r="Q1427" s="51"/>
      <c r="R1427" s="8">
        <f t="shared" si="189"/>
        <v>1329.4851839999999</v>
      </c>
      <c r="S1427" s="8">
        <f t="shared" si="190"/>
        <v>435.77557999999999</v>
      </c>
      <c r="T1427" s="8">
        <f t="shared" si="191"/>
        <v>977.61728999999991</v>
      </c>
    </row>
    <row r="1428" spans="1:20">
      <c r="A1428" s="57">
        <v>40340</v>
      </c>
      <c r="B1428" s="58" t="s">
        <v>4176</v>
      </c>
      <c r="C1428" s="58" t="s">
        <v>4177</v>
      </c>
      <c r="D1428" s="6" t="s">
        <v>4178</v>
      </c>
      <c r="E1428" s="6" t="s">
        <v>3962</v>
      </c>
      <c r="F1428" s="6" t="s">
        <v>30</v>
      </c>
      <c r="G1428" s="6" t="s">
        <v>4019</v>
      </c>
      <c r="H1428" s="56" t="s">
        <v>4020</v>
      </c>
      <c r="I1428" s="6" t="s">
        <v>30</v>
      </c>
      <c r="J1428" s="6" t="s">
        <v>4019</v>
      </c>
      <c r="K1428" s="54">
        <v>1.0568</v>
      </c>
      <c r="L1428" s="56" t="str">
        <f t="shared" si="192"/>
        <v>40340</v>
      </c>
      <c r="M1428" s="55"/>
      <c r="N1428" s="8">
        <f t="shared" si="186"/>
        <v>207.11989600000001</v>
      </c>
      <c r="O1428" s="8">
        <f t="shared" si="187"/>
        <v>163.70916800000001</v>
      </c>
      <c r="P1428" s="8">
        <f t="shared" si="188"/>
        <v>61.936527999999996</v>
      </c>
      <c r="Q1428" s="51"/>
      <c r="R1428" s="8">
        <f t="shared" si="189"/>
        <v>1486.4766719999998</v>
      </c>
      <c r="S1428" s="8">
        <f t="shared" si="190"/>
        <v>475.66863999999998</v>
      </c>
      <c r="T1428" s="8">
        <f t="shared" si="191"/>
        <v>1084.60032</v>
      </c>
    </row>
    <row r="1429" spans="1:20">
      <c r="A1429" s="57">
        <v>99924</v>
      </c>
      <c r="B1429" s="58" t="s">
        <v>4179</v>
      </c>
      <c r="C1429" s="58" t="s">
        <v>4180</v>
      </c>
      <c r="D1429" s="6" t="s">
        <v>4181</v>
      </c>
      <c r="E1429" s="6" t="s">
        <v>3962</v>
      </c>
      <c r="F1429" s="6" t="s">
        <v>24</v>
      </c>
      <c r="G1429" s="6" t="s">
        <v>3963</v>
      </c>
      <c r="H1429" s="56">
        <v>99924</v>
      </c>
      <c r="I1429" s="6" t="s">
        <v>24</v>
      </c>
      <c r="J1429" s="6" t="s">
        <v>3963</v>
      </c>
      <c r="K1429" s="54">
        <v>0.89710000000000001</v>
      </c>
      <c r="L1429" s="56">
        <f t="shared" si="192"/>
        <v>99924</v>
      </c>
      <c r="M1429" s="55"/>
      <c r="N1429" s="8">
        <f t="shared" si="186"/>
        <v>185.24578700000001</v>
      </c>
      <c r="O1429" s="8">
        <f t="shared" si="187"/>
        <v>146.42004600000001</v>
      </c>
      <c r="P1429" s="8">
        <f t="shared" si="188"/>
        <v>55.395215999999998</v>
      </c>
      <c r="Q1429" s="51"/>
      <c r="R1429" s="8">
        <f t="shared" si="189"/>
        <v>1329.4851839999999</v>
      </c>
      <c r="S1429" s="8">
        <f t="shared" si="190"/>
        <v>435.77557999999999</v>
      </c>
      <c r="T1429" s="8">
        <f t="shared" si="191"/>
        <v>977.61728999999991</v>
      </c>
    </row>
    <row r="1430" spans="1:20">
      <c r="A1430" s="57">
        <v>99924</v>
      </c>
      <c r="B1430" s="58" t="s">
        <v>4182</v>
      </c>
      <c r="C1430" s="58" t="s">
        <v>4183</v>
      </c>
      <c r="D1430" s="6" t="s">
        <v>4184</v>
      </c>
      <c r="E1430" s="6" t="s">
        <v>3962</v>
      </c>
      <c r="F1430" s="6" t="s">
        <v>24</v>
      </c>
      <c r="G1430" s="6" t="s">
        <v>3963</v>
      </c>
      <c r="H1430" s="56">
        <v>99924</v>
      </c>
      <c r="I1430" s="6" t="s">
        <v>24</v>
      </c>
      <c r="J1430" s="6" t="s">
        <v>3963</v>
      </c>
      <c r="K1430" s="54">
        <v>0.89710000000000001</v>
      </c>
      <c r="L1430" s="56">
        <f t="shared" si="192"/>
        <v>99924</v>
      </c>
      <c r="M1430" s="55"/>
      <c r="N1430" s="8">
        <f t="shared" si="186"/>
        <v>185.24578700000001</v>
      </c>
      <c r="O1430" s="8">
        <f t="shared" si="187"/>
        <v>146.42004600000001</v>
      </c>
      <c r="P1430" s="8">
        <f t="shared" si="188"/>
        <v>55.395215999999998</v>
      </c>
      <c r="Q1430" s="51"/>
      <c r="R1430" s="8">
        <f t="shared" si="189"/>
        <v>1329.4851839999999</v>
      </c>
      <c r="S1430" s="8">
        <f t="shared" si="190"/>
        <v>435.77557999999999</v>
      </c>
      <c r="T1430" s="8">
        <f t="shared" si="191"/>
        <v>977.61728999999991</v>
      </c>
    </row>
    <row r="1431" spans="1:20">
      <c r="A1431" s="57">
        <v>33460</v>
      </c>
      <c r="B1431" s="58" t="s">
        <v>4185</v>
      </c>
      <c r="C1431" s="58" t="s">
        <v>4186</v>
      </c>
      <c r="D1431" s="6" t="s">
        <v>310</v>
      </c>
      <c r="E1431" s="6" t="s">
        <v>3962</v>
      </c>
      <c r="F1431" s="6" t="s">
        <v>30</v>
      </c>
      <c r="G1431" s="6" t="s">
        <v>3967</v>
      </c>
      <c r="H1431" s="56" t="s">
        <v>3968</v>
      </c>
      <c r="I1431" s="6" t="s">
        <v>30</v>
      </c>
      <c r="J1431" s="6" t="s">
        <v>3967</v>
      </c>
      <c r="K1431" s="54">
        <v>1.1131</v>
      </c>
      <c r="L1431" s="56" t="str">
        <f t="shared" si="192"/>
        <v>33460</v>
      </c>
      <c r="M1431" s="55"/>
      <c r="N1431" s="8">
        <f t="shared" si="186"/>
        <v>214.83130700000001</v>
      </c>
      <c r="O1431" s="8">
        <f t="shared" si="187"/>
        <v>169.80420599999999</v>
      </c>
      <c r="P1431" s="8">
        <f t="shared" si="188"/>
        <v>64.242576</v>
      </c>
      <c r="Q1431" s="51"/>
      <c r="R1431" s="8">
        <f t="shared" si="189"/>
        <v>1541.8218240000001</v>
      </c>
      <c r="S1431" s="8">
        <f t="shared" si="190"/>
        <v>489.73238000000003</v>
      </c>
      <c r="T1431" s="8">
        <f t="shared" si="191"/>
        <v>1122.3156899999999</v>
      </c>
    </row>
    <row r="1432" spans="1:20">
      <c r="A1432" s="57">
        <v>99924</v>
      </c>
      <c r="B1432" s="58" t="s">
        <v>4187</v>
      </c>
      <c r="C1432" s="58" t="s">
        <v>4188</v>
      </c>
      <c r="D1432" s="6" t="s">
        <v>4189</v>
      </c>
      <c r="E1432" s="6" t="s">
        <v>3962</v>
      </c>
      <c r="F1432" s="6" t="s">
        <v>24</v>
      </c>
      <c r="G1432" s="6" t="s">
        <v>3963</v>
      </c>
      <c r="H1432" s="56">
        <v>99924</v>
      </c>
      <c r="I1432" s="6" t="s">
        <v>24</v>
      </c>
      <c r="J1432" s="6" t="s">
        <v>3963</v>
      </c>
      <c r="K1432" s="54">
        <v>0.89710000000000001</v>
      </c>
      <c r="L1432" s="56">
        <f t="shared" si="192"/>
        <v>99924</v>
      </c>
      <c r="M1432" s="55"/>
      <c r="N1432" s="8">
        <f t="shared" si="186"/>
        <v>185.24578700000001</v>
      </c>
      <c r="O1432" s="8">
        <f t="shared" si="187"/>
        <v>146.42004600000001</v>
      </c>
      <c r="P1432" s="8">
        <f t="shared" si="188"/>
        <v>55.395215999999998</v>
      </c>
      <c r="Q1432" s="51"/>
      <c r="R1432" s="8">
        <f t="shared" si="189"/>
        <v>1329.4851839999999</v>
      </c>
      <c r="S1432" s="8">
        <f t="shared" si="190"/>
        <v>435.77557999999999</v>
      </c>
      <c r="T1432" s="8">
        <f t="shared" si="191"/>
        <v>977.61728999999991</v>
      </c>
    </row>
    <row r="1433" spans="1:20">
      <c r="A1433" s="57">
        <v>99924</v>
      </c>
      <c r="B1433" s="58" t="s">
        <v>4190</v>
      </c>
      <c r="C1433" s="58" t="s">
        <v>4191</v>
      </c>
      <c r="D1433" s="6" t="s">
        <v>4192</v>
      </c>
      <c r="E1433" s="6" t="s">
        <v>3962</v>
      </c>
      <c r="F1433" s="6" t="s">
        <v>24</v>
      </c>
      <c r="G1433" s="6" t="s">
        <v>3963</v>
      </c>
      <c r="H1433" s="56">
        <v>99924</v>
      </c>
      <c r="I1433" s="6" t="s">
        <v>24</v>
      </c>
      <c r="J1433" s="6" t="s">
        <v>3963</v>
      </c>
      <c r="K1433" s="54">
        <v>0.89710000000000001</v>
      </c>
      <c r="L1433" s="56">
        <f t="shared" si="192"/>
        <v>99924</v>
      </c>
      <c r="M1433" s="55"/>
      <c r="N1433" s="8">
        <f t="shared" si="186"/>
        <v>185.24578700000001</v>
      </c>
      <c r="O1433" s="8">
        <f t="shared" si="187"/>
        <v>146.42004600000001</v>
      </c>
      <c r="P1433" s="8">
        <f t="shared" si="188"/>
        <v>55.395215999999998</v>
      </c>
      <c r="Q1433" s="51"/>
      <c r="R1433" s="8">
        <f t="shared" si="189"/>
        <v>1329.4851839999999</v>
      </c>
      <c r="S1433" s="8">
        <f t="shared" si="190"/>
        <v>435.77557999999999</v>
      </c>
      <c r="T1433" s="8">
        <f t="shared" si="191"/>
        <v>977.61728999999991</v>
      </c>
    </row>
    <row r="1434" spans="1:20">
      <c r="A1434" s="57">
        <v>99924</v>
      </c>
      <c r="B1434" s="58" t="s">
        <v>4193</v>
      </c>
      <c r="C1434" s="58" t="s">
        <v>4194</v>
      </c>
      <c r="D1434" s="6" t="s">
        <v>4195</v>
      </c>
      <c r="E1434" s="6" t="s">
        <v>3962</v>
      </c>
      <c r="F1434" s="6" t="s">
        <v>24</v>
      </c>
      <c r="G1434" s="6" t="s">
        <v>3963</v>
      </c>
      <c r="H1434" s="56">
        <v>99924</v>
      </c>
      <c r="I1434" s="6" t="s">
        <v>24</v>
      </c>
      <c r="J1434" s="6" t="s">
        <v>3963</v>
      </c>
      <c r="K1434" s="54">
        <v>0.89710000000000001</v>
      </c>
      <c r="L1434" s="56">
        <f t="shared" si="192"/>
        <v>99924</v>
      </c>
      <c r="M1434" s="55"/>
      <c r="N1434" s="8">
        <f t="shared" si="186"/>
        <v>185.24578700000001</v>
      </c>
      <c r="O1434" s="8">
        <f t="shared" si="187"/>
        <v>146.42004600000001</v>
      </c>
      <c r="P1434" s="8">
        <f t="shared" si="188"/>
        <v>55.395215999999998</v>
      </c>
      <c r="Q1434" s="51"/>
      <c r="R1434" s="8">
        <f t="shared" si="189"/>
        <v>1329.4851839999999</v>
      </c>
      <c r="S1434" s="8">
        <f t="shared" si="190"/>
        <v>435.77557999999999</v>
      </c>
      <c r="T1434" s="8">
        <f t="shared" si="191"/>
        <v>977.61728999999991</v>
      </c>
    </row>
    <row r="1435" spans="1:20">
      <c r="A1435" s="57">
        <v>33460</v>
      </c>
      <c r="B1435" s="58" t="s">
        <v>4196</v>
      </c>
      <c r="C1435" s="58" t="s">
        <v>4197</v>
      </c>
      <c r="D1435" s="6" t="s">
        <v>2071</v>
      </c>
      <c r="E1435" s="6" t="s">
        <v>3962</v>
      </c>
      <c r="F1435" s="6" t="s">
        <v>30</v>
      </c>
      <c r="G1435" s="6" t="s">
        <v>3967</v>
      </c>
      <c r="H1435" s="56" t="s">
        <v>3968</v>
      </c>
      <c r="I1435" s="6" t="s">
        <v>30</v>
      </c>
      <c r="J1435" s="6" t="s">
        <v>3967</v>
      </c>
      <c r="K1435" s="54">
        <v>1.1131</v>
      </c>
      <c r="L1435" s="56" t="str">
        <f t="shared" si="192"/>
        <v>33460</v>
      </c>
      <c r="M1435" s="55"/>
      <c r="N1435" s="8">
        <f t="shared" si="186"/>
        <v>214.83130700000001</v>
      </c>
      <c r="O1435" s="8">
        <f t="shared" si="187"/>
        <v>169.80420599999999</v>
      </c>
      <c r="P1435" s="8">
        <f t="shared" si="188"/>
        <v>64.242576</v>
      </c>
      <c r="Q1435" s="51"/>
      <c r="R1435" s="8">
        <f t="shared" si="189"/>
        <v>1541.8218240000001</v>
      </c>
      <c r="S1435" s="8">
        <f t="shared" si="190"/>
        <v>489.73238000000003</v>
      </c>
      <c r="T1435" s="8">
        <f t="shared" si="191"/>
        <v>1122.3156899999999</v>
      </c>
    </row>
    <row r="1436" spans="1:20">
      <c r="A1436" s="57">
        <v>99924</v>
      </c>
      <c r="B1436" s="58" t="s">
        <v>4198</v>
      </c>
      <c r="C1436" s="58" t="s">
        <v>4199</v>
      </c>
      <c r="D1436" s="6" t="s">
        <v>4200</v>
      </c>
      <c r="E1436" s="6" t="s">
        <v>3962</v>
      </c>
      <c r="F1436" s="6" t="s">
        <v>24</v>
      </c>
      <c r="G1436" s="6" t="s">
        <v>3963</v>
      </c>
      <c r="H1436" s="56">
        <v>99924</v>
      </c>
      <c r="I1436" s="6" t="s">
        <v>24</v>
      </c>
      <c r="J1436" s="6" t="s">
        <v>3963</v>
      </c>
      <c r="K1436" s="54">
        <v>0.89710000000000001</v>
      </c>
      <c r="L1436" s="56">
        <f t="shared" si="192"/>
        <v>99924</v>
      </c>
      <c r="M1436" s="55"/>
      <c r="N1436" s="8">
        <f t="shared" si="186"/>
        <v>185.24578700000001</v>
      </c>
      <c r="O1436" s="8">
        <f t="shared" si="187"/>
        <v>146.42004600000001</v>
      </c>
      <c r="P1436" s="8">
        <f t="shared" si="188"/>
        <v>55.395215999999998</v>
      </c>
      <c r="Q1436" s="51"/>
      <c r="R1436" s="8">
        <f t="shared" si="189"/>
        <v>1329.4851839999999</v>
      </c>
      <c r="S1436" s="8">
        <f t="shared" si="190"/>
        <v>435.77557999999999</v>
      </c>
      <c r="T1436" s="8">
        <f t="shared" si="191"/>
        <v>977.61728999999991</v>
      </c>
    </row>
    <row r="1437" spans="1:20">
      <c r="A1437" s="61"/>
      <c r="B1437" s="62"/>
      <c r="C1437" s="62"/>
      <c r="D1437" s="63"/>
      <c r="E1437" s="63"/>
      <c r="F1437" s="63"/>
      <c r="G1437" s="63"/>
      <c r="H1437" s="64"/>
      <c r="I1437" s="63"/>
      <c r="J1437" s="63"/>
      <c r="K1437" s="65"/>
      <c r="L1437" s="64"/>
      <c r="M1437" s="55"/>
      <c r="N1437" s="66"/>
      <c r="O1437" s="66"/>
      <c r="P1437" s="66"/>
      <c r="Q1437" s="51"/>
      <c r="R1437" s="66"/>
      <c r="S1437" s="66"/>
      <c r="T1437" s="66"/>
    </row>
    <row r="1438" spans="1:20">
      <c r="A1438" s="57">
        <v>99926</v>
      </c>
      <c r="B1438" s="58" t="s">
        <v>4201</v>
      </c>
      <c r="C1438" s="58" t="s">
        <v>4202</v>
      </c>
      <c r="D1438" s="6" t="s">
        <v>1808</v>
      </c>
      <c r="E1438" s="6" t="s">
        <v>4203</v>
      </c>
      <c r="F1438" s="6" t="s">
        <v>24</v>
      </c>
      <c r="G1438" s="6" t="s">
        <v>461</v>
      </c>
      <c r="H1438" s="56">
        <v>99926</v>
      </c>
      <c r="I1438" s="6" t="s">
        <v>24</v>
      </c>
      <c r="J1438" s="6" t="s">
        <v>461</v>
      </c>
      <c r="K1438" s="54">
        <v>0.8</v>
      </c>
      <c r="L1438" s="56">
        <f t="shared" ref="L1438:L1469" si="193">H1438</f>
        <v>99926</v>
      </c>
      <c r="M1438" s="55"/>
      <c r="N1438" s="8">
        <f t="shared" si="186"/>
        <v>171.946</v>
      </c>
      <c r="O1438" s="8">
        <f t="shared" si="187"/>
        <v>135.90800000000002</v>
      </c>
      <c r="P1438" s="8">
        <f t="shared" si="188"/>
        <v>51.417999999999999</v>
      </c>
      <c r="Q1438" s="51"/>
      <c r="R1438" s="8">
        <f t="shared" si="189"/>
        <v>1234.0319999999999</v>
      </c>
      <c r="S1438" s="8">
        <f t="shared" si="190"/>
        <v>411.52000000000004</v>
      </c>
      <c r="T1438" s="8">
        <f t="shared" si="191"/>
        <v>912.56999999999994</v>
      </c>
    </row>
    <row r="1439" spans="1:20">
      <c r="A1439" s="57">
        <v>41140</v>
      </c>
      <c r="B1439" s="58" t="s">
        <v>4204</v>
      </c>
      <c r="C1439" s="58" t="s">
        <v>4205</v>
      </c>
      <c r="D1439" s="6" t="s">
        <v>4206</v>
      </c>
      <c r="E1439" s="6" t="s">
        <v>4203</v>
      </c>
      <c r="F1439" s="6" t="s">
        <v>30</v>
      </c>
      <c r="G1439" s="6" t="s">
        <v>2804</v>
      </c>
      <c r="H1439" s="56" t="s">
        <v>2805</v>
      </c>
      <c r="I1439" s="6" t="s">
        <v>30</v>
      </c>
      <c r="J1439" s="6" t="s">
        <v>2804</v>
      </c>
      <c r="K1439" s="54">
        <v>0.9506</v>
      </c>
      <c r="L1439" s="56" t="str">
        <f t="shared" si="193"/>
        <v>41140</v>
      </c>
      <c r="M1439" s="55"/>
      <c r="N1439" s="8">
        <f t="shared" si="186"/>
        <v>192.57368199999999</v>
      </c>
      <c r="O1439" s="8">
        <f t="shared" si="187"/>
        <v>152.21195599999999</v>
      </c>
      <c r="P1439" s="8">
        <f t="shared" si="188"/>
        <v>57.586576000000001</v>
      </c>
      <c r="Q1439" s="51"/>
      <c r="R1439" s="8">
        <f t="shared" si="189"/>
        <v>1382.077824</v>
      </c>
      <c r="S1439" s="8">
        <f t="shared" si="190"/>
        <v>449.13988000000001</v>
      </c>
      <c r="T1439" s="8">
        <f t="shared" si="191"/>
        <v>1013.4569399999999</v>
      </c>
    </row>
    <row r="1440" spans="1:20">
      <c r="A1440" s="57">
        <v>99926</v>
      </c>
      <c r="B1440" s="58" t="s">
        <v>4207</v>
      </c>
      <c r="C1440" s="58" t="s">
        <v>4208</v>
      </c>
      <c r="D1440" s="6" t="s">
        <v>2754</v>
      </c>
      <c r="E1440" s="6" t="s">
        <v>4203</v>
      </c>
      <c r="F1440" s="6" t="s">
        <v>24</v>
      </c>
      <c r="G1440" s="6" t="s">
        <v>461</v>
      </c>
      <c r="H1440" s="56">
        <v>99926</v>
      </c>
      <c r="I1440" s="6" t="s">
        <v>24</v>
      </c>
      <c r="J1440" s="6" t="s">
        <v>461</v>
      </c>
      <c r="K1440" s="54">
        <v>0.8</v>
      </c>
      <c r="L1440" s="56">
        <f t="shared" si="193"/>
        <v>99926</v>
      </c>
      <c r="M1440" s="55"/>
      <c r="N1440" s="8">
        <f t="shared" si="186"/>
        <v>171.946</v>
      </c>
      <c r="O1440" s="8">
        <f t="shared" si="187"/>
        <v>135.90800000000002</v>
      </c>
      <c r="P1440" s="8">
        <f t="shared" si="188"/>
        <v>51.417999999999999</v>
      </c>
      <c r="Q1440" s="51"/>
      <c r="R1440" s="8">
        <f t="shared" si="189"/>
        <v>1234.0319999999999</v>
      </c>
      <c r="S1440" s="8">
        <f t="shared" si="190"/>
        <v>411.52000000000004</v>
      </c>
      <c r="T1440" s="8">
        <f t="shared" si="191"/>
        <v>912.56999999999994</v>
      </c>
    </row>
    <row r="1441" spans="1:20">
      <c r="A1441" s="57">
        <v>99926</v>
      </c>
      <c r="B1441" s="58" t="s">
        <v>4209</v>
      </c>
      <c r="C1441" s="58" t="s">
        <v>4210</v>
      </c>
      <c r="D1441" s="6" t="s">
        <v>4211</v>
      </c>
      <c r="E1441" s="6" t="s">
        <v>4203</v>
      </c>
      <c r="F1441" s="6" t="s">
        <v>24</v>
      </c>
      <c r="G1441" s="6" t="s">
        <v>461</v>
      </c>
      <c r="H1441" s="56">
        <v>99926</v>
      </c>
      <c r="I1441" s="6" t="s">
        <v>24</v>
      </c>
      <c r="J1441" s="6" t="s">
        <v>461</v>
      </c>
      <c r="K1441" s="54">
        <v>0.8</v>
      </c>
      <c r="L1441" s="56">
        <f t="shared" si="193"/>
        <v>99926</v>
      </c>
      <c r="M1441" s="55"/>
      <c r="N1441" s="8">
        <f t="shared" si="186"/>
        <v>171.946</v>
      </c>
      <c r="O1441" s="8">
        <f t="shared" si="187"/>
        <v>135.90800000000002</v>
      </c>
      <c r="P1441" s="8">
        <f t="shared" si="188"/>
        <v>51.417999999999999</v>
      </c>
      <c r="Q1441" s="51"/>
      <c r="R1441" s="8">
        <f t="shared" si="189"/>
        <v>1234.0319999999999</v>
      </c>
      <c r="S1441" s="8">
        <f t="shared" si="190"/>
        <v>411.52000000000004</v>
      </c>
      <c r="T1441" s="8">
        <f t="shared" si="191"/>
        <v>912.56999999999994</v>
      </c>
    </row>
    <row r="1442" spans="1:20">
      <c r="A1442" s="57">
        <v>99926</v>
      </c>
      <c r="B1442" s="58" t="s">
        <v>4212</v>
      </c>
      <c r="C1442" s="58" t="s">
        <v>4213</v>
      </c>
      <c r="D1442" s="6" t="s">
        <v>3727</v>
      </c>
      <c r="E1442" s="6" t="s">
        <v>4203</v>
      </c>
      <c r="F1442" s="6" t="s">
        <v>24</v>
      </c>
      <c r="G1442" s="6" t="s">
        <v>461</v>
      </c>
      <c r="H1442" s="56">
        <v>99926</v>
      </c>
      <c r="I1442" s="6" t="s">
        <v>24</v>
      </c>
      <c r="J1442" s="6" t="s">
        <v>461</v>
      </c>
      <c r="K1442" s="54">
        <v>0.8</v>
      </c>
      <c r="L1442" s="56">
        <f t="shared" si="193"/>
        <v>99926</v>
      </c>
      <c r="M1442" s="55"/>
      <c r="N1442" s="8">
        <f t="shared" si="186"/>
        <v>171.946</v>
      </c>
      <c r="O1442" s="8">
        <f t="shared" si="187"/>
        <v>135.90800000000002</v>
      </c>
      <c r="P1442" s="8">
        <f t="shared" si="188"/>
        <v>51.417999999999999</v>
      </c>
      <c r="Q1442" s="51"/>
      <c r="R1442" s="8">
        <f t="shared" si="189"/>
        <v>1234.0319999999999</v>
      </c>
      <c r="S1442" s="8">
        <f t="shared" si="190"/>
        <v>411.52000000000004</v>
      </c>
      <c r="T1442" s="8">
        <f t="shared" si="191"/>
        <v>912.56999999999994</v>
      </c>
    </row>
    <row r="1443" spans="1:20">
      <c r="A1443" s="57">
        <v>99926</v>
      </c>
      <c r="B1443" s="58" t="s">
        <v>4214</v>
      </c>
      <c r="C1443" s="58" t="s">
        <v>4215</v>
      </c>
      <c r="D1443" s="6" t="s">
        <v>2760</v>
      </c>
      <c r="E1443" s="6" t="s">
        <v>4203</v>
      </c>
      <c r="F1443" s="6" t="s">
        <v>24</v>
      </c>
      <c r="G1443" s="6" t="s">
        <v>461</v>
      </c>
      <c r="H1443" s="56">
        <v>99926</v>
      </c>
      <c r="I1443" s="6" t="s">
        <v>24</v>
      </c>
      <c r="J1443" s="6" t="s">
        <v>461</v>
      </c>
      <c r="K1443" s="54">
        <v>0.8</v>
      </c>
      <c r="L1443" s="56">
        <f t="shared" si="193"/>
        <v>99926</v>
      </c>
      <c r="M1443" s="55"/>
      <c r="N1443" s="8">
        <f t="shared" si="186"/>
        <v>171.946</v>
      </c>
      <c r="O1443" s="8">
        <f t="shared" si="187"/>
        <v>135.90800000000002</v>
      </c>
      <c r="P1443" s="8">
        <f t="shared" si="188"/>
        <v>51.417999999999999</v>
      </c>
      <c r="Q1443" s="51"/>
      <c r="R1443" s="8">
        <f t="shared" si="189"/>
        <v>1234.0319999999999</v>
      </c>
      <c r="S1443" s="8">
        <f t="shared" si="190"/>
        <v>411.52000000000004</v>
      </c>
      <c r="T1443" s="8">
        <f t="shared" si="191"/>
        <v>912.56999999999994</v>
      </c>
    </row>
    <row r="1444" spans="1:20">
      <c r="A1444" s="57">
        <v>28140</v>
      </c>
      <c r="B1444" s="58" t="s">
        <v>4216</v>
      </c>
      <c r="C1444" s="58" t="s">
        <v>4217</v>
      </c>
      <c r="D1444" s="6" t="s">
        <v>4218</v>
      </c>
      <c r="E1444" s="6" t="s">
        <v>4203</v>
      </c>
      <c r="F1444" s="6" t="s">
        <v>30</v>
      </c>
      <c r="G1444" s="6" t="s">
        <v>2889</v>
      </c>
      <c r="H1444" s="56" t="s">
        <v>2890</v>
      </c>
      <c r="I1444" s="6" t="s">
        <v>30</v>
      </c>
      <c r="J1444" s="6" t="s">
        <v>2889</v>
      </c>
      <c r="K1444" s="54">
        <v>0.91349999999999998</v>
      </c>
      <c r="L1444" s="56" t="str">
        <f t="shared" si="193"/>
        <v>28140</v>
      </c>
      <c r="M1444" s="55"/>
      <c r="N1444" s="8">
        <f t="shared" si="186"/>
        <v>187.49209500000001</v>
      </c>
      <c r="O1444" s="8">
        <f t="shared" si="187"/>
        <v>148.19551000000001</v>
      </c>
      <c r="P1444" s="8">
        <f t="shared" si="188"/>
        <v>56.066960000000002</v>
      </c>
      <c r="Q1444" s="51"/>
      <c r="R1444" s="8">
        <f t="shared" si="189"/>
        <v>1345.6070400000001</v>
      </c>
      <c r="S1444" s="8">
        <f t="shared" si="190"/>
        <v>439.8723</v>
      </c>
      <c r="T1444" s="8">
        <f t="shared" si="191"/>
        <v>988.6036499999999</v>
      </c>
    </row>
    <row r="1445" spans="1:20">
      <c r="A1445" s="57">
        <v>99926</v>
      </c>
      <c r="B1445" s="58" t="s">
        <v>4219</v>
      </c>
      <c r="C1445" s="58" t="s">
        <v>4220</v>
      </c>
      <c r="D1445" s="6" t="s">
        <v>329</v>
      </c>
      <c r="E1445" s="6" t="s">
        <v>4203</v>
      </c>
      <c r="F1445" s="6" t="s">
        <v>24</v>
      </c>
      <c r="G1445" s="6" t="s">
        <v>461</v>
      </c>
      <c r="H1445" s="56">
        <v>99926</v>
      </c>
      <c r="I1445" s="6" t="s">
        <v>24</v>
      </c>
      <c r="J1445" s="6" t="s">
        <v>461</v>
      </c>
      <c r="K1445" s="54">
        <v>0.8</v>
      </c>
      <c r="L1445" s="56">
        <f t="shared" si="193"/>
        <v>99926</v>
      </c>
      <c r="M1445" s="55"/>
      <c r="N1445" s="8">
        <f t="shared" si="186"/>
        <v>171.946</v>
      </c>
      <c r="O1445" s="8">
        <f t="shared" si="187"/>
        <v>135.90800000000002</v>
      </c>
      <c r="P1445" s="8">
        <f t="shared" si="188"/>
        <v>51.417999999999999</v>
      </c>
      <c r="Q1445" s="51"/>
      <c r="R1445" s="8">
        <f t="shared" si="189"/>
        <v>1234.0319999999999</v>
      </c>
      <c r="S1445" s="8">
        <f t="shared" si="190"/>
        <v>411.52000000000004</v>
      </c>
      <c r="T1445" s="8">
        <f t="shared" si="191"/>
        <v>912.56999999999994</v>
      </c>
    </row>
    <row r="1446" spans="1:20">
      <c r="A1446" s="57">
        <v>17860</v>
      </c>
      <c r="B1446" s="58" t="s">
        <v>4221</v>
      </c>
      <c r="C1446" s="58" t="s">
        <v>4222</v>
      </c>
      <c r="D1446" s="6" t="s">
        <v>334</v>
      </c>
      <c r="E1446" s="6" t="s">
        <v>4203</v>
      </c>
      <c r="F1446" s="6" t="s">
        <v>30</v>
      </c>
      <c r="G1446" s="6" t="s">
        <v>4223</v>
      </c>
      <c r="H1446" s="56" t="s">
        <v>2977</v>
      </c>
      <c r="I1446" s="6" t="s">
        <v>30</v>
      </c>
      <c r="J1446" s="6" t="s">
        <v>4223</v>
      </c>
      <c r="K1446" s="54">
        <v>0.83509999999999995</v>
      </c>
      <c r="L1446" s="56" t="str">
        <f t="shared" si="193"/>
        <v>17860</v>
      </c>
      <c r="M1446" s="55"/>
      <c r="N1446" s="8">
        <f t="shared" si="186"/>
        <v>176.753647</v>
      </c>
      <c r="O1446" s="8">
        <f t="shared" si="187"/>
        <v>139.70792599999999</v>
      </c>
      <c r="P1446" s="8">
        <f t="shared" si="188"/>
        <v>52.855695999999995</v>
      </c>
      <c r="Q1446" s="51"/>
      <c r="R1446" s="8">
        <f t="shared" si="189"/>
        <v>1268.5367039999999</v>
      </c>
      <c r="S1446" s="8">
        <f t="shared" si="190"/>
        <v>420.28798</v>
      </c>
      <c r="T1446" s="8">
        <f t="shared" si="191"/>
        <v>936.08348999999998</v>
      </c>
    </row>
    <row r="1447" spans="1:20">
      <c r="A1447" s="57">
        <v>41140</v>
      </c>
      <c r="B1447" s="58" t="s">
        <v>4224</v>
      </c>
      <c r="C1447" s="58" t="s">
        <v>4225</v>
      </c>
      <c r="D1447" s="6" t="s">
        <v>1839</v>
      </c>
      <c r="E1447" s="6" t="s">
        <v>4203</v>
      </c>
      <c r="F1447" s="6" t="s">
        <v>30</v>
      </c>
      <c r="G1447" s="6" t="s">
        <v>2804</v>
      </c>
      <c r="H1447" s="56" t="s">
        <v>2805</v>
      </c>
      <c r="I1447" s="6" t="s">
        <v>30</v>
      </c>
      <c r="J1447" s="6" t="s">
        <v>2804</v>
      </c>
      <c r="K1447" s="54">
        <v>0.9506</v>
      </c>
      <c r="L1447" s="56" t="str">
        <f t="shared" si="193"/>
        <v>41140</v>
      </c>
      <c r="M1447" s="55"/>
      <c r="N1447" s="8">
        <f t="shared" si="186"/>
        <v>192.57368199999999</v>
      </c>
      <c r="O1447" s="8">
        <f t="shared" si="187"/>
        <v>152.21195599999999</v>
      </c>
      <c r="P1447" s="8">
        <f t="shared" si="188"/>
        <v>57.586576000000001</v>
      </c>
      <c r="Q1447" s="51"/>
      <c r="R1447" s="8">
        <f t="shared" si="189"/>
        <v>1382.077824</v>
      </c>
      <c r="S1447" s="8">
        <f t="shared" si="190"/>
        <v>449.13988000000001</v>
      </c>
      <c r="T1447" s="8">
        <f t="shared" si="191"/>
        <v>1013.4569399999999</v>
      </c>
    </row>
    <row r="1448" spans="1:20">
      <c r="A1448" s="57">
        <v>99926</v>
      </c>
      <c r="B1448" s="58" t="s">
        <v>4226</v>
      </c>
      <c r="C1448" s="58" t="s">
        <v>4227</v>
      </c>
      <c r="D1448" s="6" t="s">
        <v>116</v>
      </c>
      <c r="E1448" s="6" t="s">
        <v>4203</v>
      </c>
      <c r="F1448" s="6" t="s">
        <v>24</v>
      </c>
      <c r="G1448" s="6" t="s">
        <v>461</v>
      </c>
      <c r="H1448" s="56">
        <v>99926</v>
      </c>
      <c r="I1448" s="6" t="s">
        <v>24</v>
      </c>
      <c r="J1448" s="6" t="s">
        <v>461</v>
      </c>
      <c r="K1448" s="54">
        <v>0.8</v>
      </c>
      <c r="L1448" s="56">
        <f t="shared" si="193"/>
        <v>99926</v>
      </c>
      <c r="M1448" s="55"/>
      <c r="N1448" s="8">
        <f t="shared" si="186"/>
        <v>171.946</v>
      </c>
      <c r="O1448" s="8">
        <f t="shared" si="187"/>
        <v>135.90800000000002</v>
      </c>
      <c r="P1448" s="8">
        <f t="shared" si="188"/>
        <v>51.417999999999999</v>
      </c>
      <c r="Q1448" s="51"/>
      <c r="R1448" s="8">
        <f t="shared" si="189"/>
        <v>1234.0319999999999</v>
      </c>
      <c r="S1448" s="8">
        <f t="shared" si="190"/>
        <v>411.52000000000004</v>
      </c>
      <c r="T1448" s="8">
        <f t="shared" si="191"/>
        <v>912.56999999999994</v>
      </c>
    </row>
    <row r="1449" spans="1:20">
      <c r="A1449" s="57">
        <v>28140</v>
      </c>
      <c r="B1449" s="58" t="s">
        <v>4228</v>
      </c>
      <c r="C1449" s="58" t="s">
        <v>4229</v>
      </c>
      <c r="D1449" s="6" t="s">
        <v>3080</v>
      </c>
      <c r="E1449" s="6" t="s">
        <v>4203</v>
      </c>
      <c r="F1449" s="6" t="s">
        <v>30</v>
      </c>
      <c r="G1449" s="6" t="s">
        <v>2889</v>
      </c>
      <c r="H1449" s="56" t="s">
        <v>2890</v>
      </c>
      <c r="I1449" s="6" t="s">
        <v>30</v>
      </c>
      <c r="J1449" s="6" t="s">
        <v>2889</v>
      </c>
      <c r="K1449" s="54">
        <v>0.91349999999999998</v>
      </c>
      <c r="L1449" s="56" t="str">
        <f t="shared" si="193"/>
        <v>28140</v>
      </c>
      <c r="M1449" s="55"/>
      <c r="N1449" s="8">
        <f t="shared" si="186"/>
        <v>187.49209500000001</v>
      </c>
      <c r="O1449" s="8">
        <f t="shared" si="187"/>
        <v>148.19551000000001</v>
      </c>
      <c r="P1449" s="8">
        <f t="shared" si="188"/>
        <v>56.066960000000002</v>
      </c>
      <c r="Q1449" s="51"/>
      <c r="R1449" s="8">
        <f t="shared" si="189"/>
        <v>1345.6070400000001</v>
      </c>
      <c r="S1449" s="8">
        <f t="shared" si="190"/>
        <v>439.8723</v>
      </c>
      <c r="T1449" s="8">
        <f t="shared" si="191"/>
        <v>988.6036499999999</v>
      </c>
    </row>
    <row r="1450" spans="1:20">
      <c r="A1450" s="57">
        <v>27620</v>
      </c>
      <c r="B1450" s="58" t="s">
        <v>4230</v>
      </c>
      <c r="C1450" s="58" t="s">
        <v>4231</v>
      </c>
      <c r="D1450" s="6" t="s">
        <v>4232</v>
      </c>
      <c r="E1450" s="6" t="s">
        <v>4203</v>
      </c>
      <c r="F1450" s="6" t="s">
        <v>30</v>
      </c>
      <c r="G1450" s="6" t="s">
        <v>4233</v>
      </c>
      <c r="H1450" s="56" t="s">
        <v>4234</v>
      </c>
      <c r="I1450" s="6" t="s">
        <v>30</v>
      </c>
      <c r="J1450" s="6" t="s">
        <v>4233</v>
      </c>
      <c r="K1450" s="54">
        <v>0.83</v>
      </c>
      <c r="L1450" s="56" t="str">
        <f t="shared" si="193"/>
        <v>27620</v>
      </c>
      <c r="M1450" s="55"/>
      <c r="N1450" s="8">
        <f t="shared" si="186"/>
        <v>176.05509999999998</v>
      </c>
      <c r="O1450" s="8">
        <f t="shared" si="187"/>
        <v>139.1558</v>
      </c>
      <c r="P1450" s="8">
        <f t="shared" si="188"/>
        <v>52.646799999999999</v>
      </c>
      <c r="Q1450" s="51"/>
      <c r="R1450" s="8">
        <f t="shared" si="189"/>
        <v>1263.5232000000001</v>
      </c>
      <c r="S1450" s="8">
        <f t="shared" si="190"/>
        <v>419.01400000000001</v>
      </c>
      <c r="T1450" s="8">
        <f t="shared" si="191"/>
        <v>932.66699999999992</v>
      </c>
    </row>
    <row r="1451" spans="1:20">
      <c r="A1451" s="57">
        <v>99926</v>
      </c>
      <c r="B1451" s="58" t="s">
        <v>1139</v>
      </c>
      <c r="C1451" s="58" t="s">
        <v>4235</v>
      </c>
      <c r="D1451" s="6" t="s">
        <v>1401</v>
      </c>
      <c r="E1451" s="6" t="s">
        <v>4203</v>
      </c>
      <c r="F1451" s="6" t="s">
        <v>24</v>
      </c>
      <c r="G1451" s="6" t="s">
        <v>461</v>
      </c>
      <c r="H1451" s="56">
        <v>99926</v>
      </c>
      <c r="I1451" s="6" t="s">
        <v>24</v>
      </c>
      <c r="J1451" s="6" t="s">
        <v>461</v>
      </c>
      <c r="K1451" s="54">
        <v>0.8</v>
      </c>
      <c r="L1451" s="56">
        <f t="shared" si="193"/>
        <v>99926</v>
      </c>
      <c r="M1451" s="55"/>
      <c r="N1451" s="8">
        <f t="shared" si="186"/>
        <v>171.946</v>
      </c>
      <c r="O1451" s="8">
        <f t="shared" si="187"/>
        <v>135.90800000000002</v>
      </c>
      <c r="P1451" s="8">
        <f t="shared" si="188"/>
        <v>51.417999999999999</v>
      </c>
      <c r="Q1451" s="51"/>
      <c r="R1451" s="8">
        <f t="shared" si="189"/>
        <v>1234.0319999999999</v>
      </c>
      <c r="S1451" s="8">
        <f t="shared" si="190"/>
        <v>411.52000000000004</v>
      </c>
      <c r="T1451" s="8">
        <f t="shared" si="191"/>
        <v>912.56999999999994</v>
      </c>
    </row>
    <row r="1452" spans="1:20">
      <c r="A1452" s="57">
        <v>99926</v>
      </c>
      <c r="B1452" s="58" t="s">
        <v>4236</v>
      </c>
      <c r="C1452" s="58" t="s">
        <v>4237</v>
      </c>
      <c r="D1452" s="6" t="s">
        <v>342</v>
      </c>
      <c r="E1452" s="6" t="s">
        <v>4203</v>
      </c>
      <c r="F1452" s="6" t="s">
        <v>24</v>
      </c>
      <c r="G1452" s="6" t="s">
        <v>461</v>
      </c>
      <c r="H1452" s="56">
        <v>99926</v>
      </c>
      <c r="I1452" s="6" t="s">
        <v>24</v>
      </c>
      <c r="J1452" s="6" t="s">
        <v>461</v>
      </c>
      <c r="K1452" s="54">
        <v>0.8</v>
      </c>
      <c r="L1452" s="56">
        <f t="shared" si="193"/>
        <v>99926</v>
      </c>
      <c r="M1452" s="55"/>
      <c r="N1452" s="8">
        <f t="shared" si="186"/>
        <v>171.946</v>
      </c>
      <c r="O1452" s="8">
        <f t="shared" si="187"/>
        <v>135.90800000000002</v>
      </c>
      <c r="P1452" s="8">
        <f t="shared" si="188"/>
        <v>51.417999999999999</v>
      </c>
      <c r="Q1452" s="51"/>
      <c r="R1452" s="8">
        <f t="shared" si="189"/>
        <v>1234.0319999999999</v>
      </c>
      <c r="S1452" s="8">
        <f t="shared" si="190"/>
        <v>411.52000000000004</v>
      </c>
      <c r="T1452" s="8">
        <f t="shared" si="191"/>
        <v>912.56999999999994</v>
      </c>
    </row>
    <row r="1453" spans="1:20">
      <c r="A1453" s="57">
        <v>99926</v>
      </c>
      <c r="B1453" s="58" t="s">
        <v>4238</v>
      </c>
      <c r="C1453" s="58" t="s">
        <v>4239</v>
      </c>
      <c r="D1453" s="6" t="s">
        <v>3094</v>
      </c>
      <c r="E1453" s="6" t="s">
        <v>4203</v>
      </c>
      <c r="F1453" s="6" t="s">
        <v>24</v>
      </c>
      <c r="G1453" s="6" t="s">
        <v>461</v>
      </c>
      <c r="H1453" s="56">
        <v>99926</v>
      </c>
      <c r="I1453" s="6" t="s">
        <v>24</v>
      </c>
      <c r="J1453" s="6" t="s">
        <v>461</v>
      </c>
      <c r="K1453" s="54">
        <v>0.8</v>
      </c>
      <c r="L1453" s="56">
        <f t="shared" si="193"/>
        <v>99926</v>
      </c>
      <c r="M1453" s="55"/>
      <c r="N1453" s="8">
        <f t="shared" si="186"/>
        <v>171.946</v>
      </c>
      <c r="O1453" s="8">
        <f t="shared" si="187"/>
        <v>135.90800000000002</v>
      </c>
      <c r="P1453" s="8">
        <f t="shared" si="188"/>
        <v>51.417999999999999</v>
      </c>
      <c r="Q1453" s="51"/>
      <c r="R1453" s="8">
        <f t="shared" si="189"/>
        <v>1234.0319999999999</v>
      </c>
      <c r="S1453" s="8">
        <f t="shared" si="190"/>
        <v>411.52000000000004</v>
      </c>
      <c r="T1453" s="8">
        <f t="shared" si="191"/>
        <v>912.56999999999994</v>
      </c>
    </row>
    <row r="1454" spans="1:20">
      <c r="A1454" s="57">
        <v>28140</v>
      </c>
      <c r="B1454" s="58" t="s">
        <v>4240</v>
      </c>
      <c r="C1454" s="58" t="s">
        <v>4241</v>
      </c>
      <c r="D1454" s="6" t="s">
        <v>1851</v>
      </c>
      <c r="E1454" s="6" t="s">
        <v>4203</v>
      </c>
      <c r="F1454" s="6" t="s">
        <v>30</v>
      </c>
      <c r="G1454" s="6" t="s">
        <v>2889</v>
      </c>
      <c r="H1454" s="56" t="s">
        <v>2890</v>
      </c>
      <c r="I1454" s="6" t="s">
        <v>30</v>
      </c>
      <c r="J1454" s="6" t="s">
        <v>2889</v>
      </c>
      <c r="K1454" s="54">
        <v>0.91349999999999998</v>
      </c>
      <c r="L1454" s="56" t="str">
        <f t="shared" si="193"/>
        <v>28140</v>
      </c>
      <c r="M1454" s="55"/>
      <c r="N1454" s="8">
        <f t="shared" si="186"/>
        <v>187.49209500000001</v>
      </c>
      <c r="O1454" s="8">
        <f t="shared" si="187"/>
        <v>148.19551000000001</v>
      </c>
      <c r="P1454" s="8">
        <f t="shared" si="188"/>
        <v>56.066960000000002</v>
      </c>
      <c r="Q1454" s="51"/>
      <c r="R1454" s="8">
        <f t="shared" si="189"/>
        <v>1345.6070400000001</v>
      </c>
      <c r="S1454" s="8">
        <f t="shared" si="190"/>
        <v>439.8723</v>
      </c>
      <c r="T1454" s="8">
        <f t="shared" si="191"/>
        <v>988.6036499999999</v>
      </c>
    </row>
    <row r="1455" spans="1:20">
      <c r="A1455" s="57">
        <v>99926</v>
      </c>
      <c r="B1455" s="58" t="s">
        <v>4242</v>
      </c>
      <c r="C1455" s="58" t="s">
        <v>4243</v>
      </c>
      <c r="D1455" s="6" t="s">
        <v>1854</v>
      </c>
      <c r="E1455" s="6" t="s">
        <v>4203</v>
      </c>
      <c r="F1455" s="6" t="s">
        <v>24</v>
      </c>
      <c r="G1455" s="6" t="s">
        <v>461</v>
      </c>
      <c r="H1455" s="56">
        <v>99926</v>
      </c>
      <c r="I1455" s="6" t="s">
        <v>24</v>
      </c>
      <c r="J1455" s="6" t="s">
        <v>461</v>
      </c>
      <c r="K1455" s="54">
        <v>0.8</v>
      </c>
      <c r="L1455" s="56">
        <f t="shared" si="193"/>
        <v>99926</v>
      </c>
      <c r="M1455" s="55"/>
      <c r="N1455" s="8">
        <f t="shared" si="186"/>
        <v>171.946</v>
      </c>
      <c r="O1455" s="8">
        <f t="shared" si="187"/>
        <v>135.90800000000002</v>
      </c>
      <c r="P1455" s="8">
        <f t="shared" si="188"/>
        <v>51.417999999999999</v>
      </c>
      <c r="Q1455" s="51"/>
      <c r="R1455" s="8">
        <f t="shared" si="189"/>
        <v>1234.0319999999999</v>
      </c>
      <c r="S1455" s="8">
        <f t="shared" si="190"/>
        <v>411.52000000000004</v>
      </c>
      <c r="T1455" s="8">
        <f t="shared" si="191"/>
        <v>912.56999999999994</v>
      </c>
    </row>
    <row r="1456" spans="1:20">
      <c r="A1456" s="57">
        <v>99926</v>
      </c>
      <c r="B1456" s="58" t="s">
        <v>4244</v>
      </c>
      <c r="C1456" s="58" t="s">
        <v>4245</v>
      </c>
      <c r="D1456" s="6" t="s">
        <v>4246</v>
      </c>
      <c r="E1456" s="6" t="s">
        <v>4203</v>
      </c>
      <c r="F1456" s="6" t="s">
        <v>24</v>
      </c>
      <c r="G1456" s="6" t="s">
        <v>461</v>
      </c>
      <c r="H1456" s="56">
        <v>99926</v>
      </c>
      <c r="I1456" s="6" t="s">
        <v>24</v>
      </c>
      <c r="J1456" s="6" t="s">
        <v>461</v>
      </c>
      <c r="K1456" s="54">
        <v>0.8</v>
      </c>
      <c r="L1456" s="56">
        <f t="shared" si="193"/>
        <v>99926</v>
      </c>
      <c r="M1456" s="55"/>
      <c r="N1456" s="8">
        <f t="shared" ref="N1456:N1519" si="194">(K1456*136.97)+62.37</f>
        <v>171.946</v>
      </c>
      <c r="O1456" s="8">
        <f t="shared" ref="O1456:O1519" si="195">(K1456*108.26)+49.3</f>
        <v>135.90800000000002</v>
      </c>
      <c r="P1456" s="8">
        <f t="shared" ref="P1456:P1519" si="196">(K1456*40.96)+18.65</f>
        <v>51.417999999999999</v>
      </c>
      <c r="Q1456" s="51"/>
      <c r="R1456" s="8">
        <f t="shared" ref="R1456:R1519" si="197">((K1456*40.96)+18.65)*24</f>
        <v>1234.0319999999999</v>
      </c>
      <c r="S1456" s="8">
        <f t="shared" ref="S1456:S1519" si="198">(K1456*249.8)+211.68</f>
        <v>411.52000000000004</v>
      </c>
      <c r="T1456" s="8">
        <f t="shared" si="191"/>
        <v>912.56999999999994</v>
      </c>
    </row>
    <row r="1457" spans="1:20">
      <c r="A1457" s="57">
        <v>44180</v>
      </c>
      <c r="B1457" s="58" t="s">
        <v>4247</v>
      </c>
      <c r="C1457" s="58" t="s">
        <v>4248</v>
      </c>
      <c r="D1457" s="6" t="s">
        <v>2249</v>
      </c>
      <c r="E1457" s="6" t="s">
        <v>4203</v>
      </c>
      <c r="F1457" s="6" t="s">
        <v>30</v>
      </c>
      <c r="G1457" s="6" t="s">
        <v>4249</v>
      </c>
      <c r="H1457" s="56" t="s">
        <v>4250</v>
      </c>
      <c r="I1457" s="6" t="s">
        <v>30</v>
      </c>
      <c r="J1457" s="6" t="s">
        <v>4249</v>
      </c>
      <c r="K1457" s="54">
        <v>0.8</v>
      </c>
      <c r="L1457" s="56" t="str">
        <f t="shared" si="193"/>
        <v>44180</v>
      </c>
      <c r="M1457" s="55"/>
      <c r="N1457" s="8">
        <f t="shared" si="194"/>
        <v>171.946</v>
      </c>
      <c r="O1457" s="8">
        <f t="shared" si="195"/>
        <v>135.90800000000002</v>
      </c>
      <c r="P1457" s="8">
        <f t="shared" si="196"/>
        <v>51.417999999999999</v>
      </c>
      <c r="Q1457" s="51"/>
      <c r="R1457" s="8">
        <f t="shared" si="197"/>
        <v>1234.0319999999999</v>
      </c>
      <c r="S1457" s="8">
        <f t="shared" si="198"/>
        <v>411.52000000000004</v>
      </c>
      <c r="T1457" s="8">
        <f t="shared" si="191"/>
        <v>912.56999999999994</v>
      </c>
    </row>
    <row r="1458" spans="1:20">
      <c r="A1458" s="57">
        <v>99926</v>
      </c>
      <c r="B1458" s="58" t="s">
        <v>4251</v>
      </c>
      <c r="C1458" s="58" t="s">
        <v>4252</v>
      </c>
      <c r="D1458" s="6" t="s">
        <v>348</v>
      </c>
      <c r="E1458" s="6" t="s">
        <v>4203</v>
      </c>
      <c r="F1458" s="6" t="s">
        <v>24</v>
      </c>
      <c r="G1458" s="6" t="s">
        <v>461</v>
      </c>
      <c r="H1458" s="56">
        <v>99926</v>
      </c>
      <c r="I1458" s="6" t="s">
        <v>24</v>
      </c>
      <c r="J1458" s="6" t="s">
        <v>461</v>
      </c>
      <c r="K1458" s="54">
        <v>0.8</v>
      </c>
      <c r="L1458" s="56">
        <f t="shared" si="193"/>
        <v>99926</v>
      </c>
      <c r="M1458" s="55"/>
      <c r="N1458" s="8">
        <f t="shared" si="194"/>
        <v>171.946</v>
      </c>
      <c r="O1458" s="8">
        <f t="shared" si="195"/>
        <v>135.90800000000002</v>
      </c>
      <c r="P1458" s="8">
        <f t="shared" si="196"/>
        <v>51.417999999999999</v>
      </c>
      <c r="Q1458" s="51"/>
      <c r="R1458" s="8">
        <f t="shared" si="197"/>
        <v>1234.0319999999999</v>
      </c>
      <c r="S1458" s="8">
        <f t="shared" si="198"/>
        <v>411.52000000000004</v>
      </c>
      <c r="T1458" s="8">
        <f t="shared" si="191"/>
        <v>912.56999999999994</v>
      </c>
    </row>
    <row r="1459" spans="1:20">
      <c r="A1459" s="57">
        <v>28140</v>
      </c>
      <c r="B1459" s="58" t="s">
        <v>4253</v>
      </c>
      <c r="C1459" s="58" t="s">
        <v>4254</v>
      </c>
      <c r="D1459" s="6" t="s">
        <v>139</v>
      </c>
      <c r="E1459" s="6" t="s">
        <v>4203</v>
      </c>
      <c r="F1459" s="6" t="s">
        <v>30</v>
      </c>
      <c r="G1459" s="6" t="s">
        <v>2889</v>
      </c>
      <c r="H1459" s="56" t="s">
        <v>2890</v>
      </c>
      <c r="I1459" s="6" t="s">
        <v>30</v>
      </c>
      <c r="J1459" s="6" t="s">
        <v>2889</v>
      </c>
      <c r="K1459" s="54">
        <v>0.91349999999999998</v>
      </c>
      <c r="L1459" s="56" t="str">
        <f t="shared" si="193"/>
        <v>28140</v>
      </c>
      <c r="M1459" s="55"/>
      <c r="N1459" s="8">
        <f t="shared" si="194"/>
        <v>187.49209500000001</v>
      </c>
      <c r="O1459" s="8">
        <f t="shared" si="195"/>
        <v>148.19551000000001</v>
      </c>
      <c r="P1459" s="8">
        <f t="shared" si="196"/>
        <v>56.066960000000002</v>
      </c>
      <c r="Q1459" s="51"/>
      <c r="R1459" s="8">
        <f t="shared" si="197"/>
        <v>1345.6070400000001</v>
      </c>
      <c r="S1459" s="8">
        <f t="shared" si="198"/>
        <v>439.8723</v>
      </c>
      <c r="T1459" s="8">
        <f t="shared" si="191"/>
        <v>988.6036499999999</v>
      </c>
    </row>
    <row r="1460" spans="1:20">
      <c r="A1460" s="57">
        <v>28140</v>
      </c>
      <c r="B1460" s="58" t="s">
        <v>4255</v>
      </c>
      <c r="C1460" s="58" t="s">
        <v>4256</v>
      </c>
      <c r="D1460" s="6" t="s">
        <v>1871</v>
      </c>
      <c r="E1460" s="6" t="s">
        <v>4203</v>
      </c>
      <c r="F1460" s="6" t="s">
        <v>30</v>
      </c>
      <c r="G1460" s="6" t="s">
        <v>2889</v>
      </c>
      <c r="H1460" s="56" t="s">
        <v>2890</v>
      </c>
      <c r="I1460" s="6" t="s">
        <v>30</v>
      </c>
      <c r="J1460" s="6" t="s">
        <v>2889</v>
      </c>
      <c r="K1460" s="54">
        <v>0.91349999999999998</v>
      </c>
      <c r="L1460" s="56" t="str">
        <f t="shared" si="193"/>
        <v>28140</v>
      </c>
      <c r="M1460" s="55"/>
      <c r="N1460" s="8">
        <f t="shared" si="194"/>
        <v>187.49209500000001</v>
      </c>
      <c r="O1460" s="8">
        <f t="shared" si="195"/>
        <v>148.19551000000001</v>
      </c>
      <c r="P1460" s="8">
        <f t="shared" si="196"/>
        <v>56.066960000000002</v>
      </c>
      <c r="Q1460" s="51"/>
      <c r="R1460" s="8">
        <f t="shared" si="197"/>
        <v>1345.6070400000001</v>
      </c>
      <c r="S1460" s="8">
        <f t="shared" si="198"/>
        <v>439.8723</v>
      </c>
      <c r="T1460" s="8">
        <f t="shared" si="191"/>
        <v>988.6036499999999</v>
      </c>
    </row>
    <row r="1461" spans="1:20">
      <c r="A1461" s="57">
        <v>27620</v>
      </c>
      <c r="B1461" s="58" t="s">
        <v>4257</v>
      </c>
      <c r="C1461" s="58" t="s">
        <v>4258</v>
      </c>
      <c r="D1461" s="6" t="s">
        <v>4259</v>
      </c>
      <c r="E1461" s="6" t="s">
        <v>4203</v>
      </c>
      <c r="F1461" s="6" t="s">
        <v>30</v>
      </c>
      <c r="G1461" s="6" t="s">
        <v>4233</v>
      </c>
      <c r="H1461" s="56" t="s">
        <v>4234</v>
      </c>
      <c r="I1461" s="6" t="s">
        <v>30</v>
      </c>
      <c r="J1461" s="6" t="s">
        <v>4233</v>
      </c>
      <c r="K1461" s="54">
        <v>0.83</v>
      </c>
      <c r="L1461" s="56" t="str">
        <f t="shared" si="193"/>
        <v>27620</v>
      </c>
      <c r="M1461" s="55"/>
      <c r="N1461" s="8">
        <f t="shared" si="194"/>
        <v>176.05509999999998</v>
      </c>
      <c r="O1461" s="8">
        <f t="shared" si="195"/>
        <v>139.1558</v>
      </c>
      <c r="P1461" s="8">
        <f t="shared" si="196"/>
        <v>52.646799999999999</v>
      </c>
      <c r="Q1461" s="51"/>
      <c r="R1461" s="8">
        <f t="shared" si="197"/>
        <v>1263.5232000000001</v>
      </c>
      <c r="S1461" s="8">
        <f t="shared" si="198"/>
        <v>419.01400000000001</v>
      </c>
      <c r="T1461" s="8">
        <f t="shared" si="191"/>
        <v>932.66699999999992</v>
      </c>
    </row>
    <row r="1462" spans="1:20">
      <c r="A1462" s="81">
        <v>99926</v>
      </c>
      <c r="B1462" s="82" t="s">
        <v>4260</v>
      </c>
      <c r="C1462" s="82" t="s">
        <v>4261</v>
      </c>
      <c r="D1462" s="83" t="s">
        <v>4262</v>
      </c>
      <c r="E1462" s="83" t="s">
        <v>4203</v>
      </c>
      <c r="F1462" s="83" t="s">
        <v>24</v>
      </c>
      <c r="G1462" s="83" t="s">
        <v>461</v>
      </c>
      <c r="H1462" s="84" t="s">
        <v>2977</v>
      </c>
      <c r="I1462" s="83" t="s">
        <v>30</v>
      </c>
      <c r="J1462" s="83" t="s">
        <v>4223</v>
      </c>
      <c r="K1462" s="85">
        <v>0.83509999999999995</v>
      </c>
      <c r="L1462" s="84" t="str">
        <f t="shared" si="193"/>
        <v>17860</v>
      </c>
      <c r="M1462" s="55"/>
      <c r="N1462" s="86">
        <f t="shared" si="194"/>
        <v>176.753647</v>
      </c>
      <c r="O1462" s="86">
        <f t="shared" si="195"/>
        <v>139.70792599999999</v>
      </c>
      <c r="P1462" s="86">
        <f t="shared" si="196"/>
        <v>52.855695999999995</v>
      </c>
      <c r="Q1462" s="51"/>
      <c r="R1462" s="86">
        <f t="shared" si="197"/>
        <v>1268.5367039999999</v>
      </c>
      <c r="S1462" s="86">
        <f t="shared" si="198"/>
        <v>420.28798</v>
      </c>
      <c r="T1462" s="86">
        <f t="shared" si="191"/>
        <v>936.08348999999998</v>
      </c>
    </row>
    <row r="1463" spans="1:20">
      <c r="A1463" s="57">
        <v>99926</v>
      </c>
      <c r="B1463" s="58" t="s">
        <v>4263</v>
      </c>
      <c r="C1463" s="58" t="s">
        <v>4264</v>
      </c>
      <c r="D1463" s="6" t="s">
        <v>371</v>
      </c>
      <c r="E1463" s="6" t="s">
        <v>4203</v>
      </c>
      <c r="F1463" s="6" t="s">
        <v>24</v>
      </c>
      <c r="G1463" s="6" t="s">
        <v>461</v>
      </c>
      <c r="H1463" s="56">
        <v>99926</v>
      </c>
      <c r="I1463" s="6" t="s">
        <v>24</v>
      </c>
      <c r="J1463" s="6" t="s">
        <v>461</v>
      </c>
      <c r="K1463" s="54">
        <v>0.8</v>
      </c>
      <c r="L1463" s="56">
        <f t="shared" si="193"/>
        <v>99926</v>
      </c>
      <c r="M1463" s="55"/>
      <c r="N1463" s="8">
        <f t="shared" si="194"/>
        <v>171.946</v>
      </c>
      <c r="O1463" s="8">
        <f t="shared" si="195"/>
        <v>135.90800000000002</v>
      </c>
      <c r="P1463" s="8">
        <f t="shared" si="196"/>
        <v>51.417999999999999</v>
      </c>
      <c r="Q1463" s="51"/>
      <c r="R1463" s="8">
        <f t="shared" si="197"/>
        <v>1234.0319999999999</v>
      </c>
      <c r="S1463" s="8">
        <f t="shared" si="198"/>
        <v>411.52000000000004</v>
      </c>
      <c r="T1463" s="8">
        <f t="shared" si="191"/>
        <v>912.56999999999994</v>
      </c>
    </row>
    <row r="1464" spans="1:20">
      <c r="A1464" s="57">
        <v>99926</v>
      </c>
      <c r="B1464" s="58" t="s">
        <v>4265</v>
      </c>
      <c r="C1464" s="58" t="s">
        <v>4266</v>
      </c>
      <c r="D1464" s="6" t="s">
        <v>1460</v>
      </c>
      <c r="E1464" s="6" t="s">
        <v>4203</v>
      </c>
      <c r="F1464" s="6" t="s">
        <v>24</v>
      </c>
      <c r="G1464" s="6" t="s">
        <v>461</v>
      </c>
      <c r="H1464" s="56">
        <v>99926</v>
      </c>
      <c r="I1464" s="6" t="s">
        <v>24</v>
      </c>
      <c r="J1464" s="6" t="s">
        <v>461</v>
      </c>
      <c r="K1464" s="54">
        <v>0.8</v>
      </c>
      <c r="L1464" s="56">
        <f t="shared" si="193"/>
        <v>99926</v>
      </c>
      <c r="M1464" s="55"/>
      <c r="N1464" s="8">
        <f t="shared" si="194"/>
        <v>171.946</v>
      </c>
      <c r="O1464" s="8">
        <f t="shared" si="195"/>
        <v>135.90800000000002</v>
      </c>
      <c r="P1464" s="8">
        <f t="shared" si="196"/>
        <v>51.417999999999999</v>
      </c>
      <c r="Q1464" s="51"/>
      <c r="R1464" s="8">
        <f t="shared" si="197"/>
        <v>1234.0319999999999</v>
      </c>
      <c r="S1464" s="8">
        <f t="shared" si="198"/>
        <v>411.52000000000004</v>
      </c>
      <c r="T1464" s="8">
        <f t="shared" si="191"/>
        <v>912.56999999999994</v>
      </c>
    </row>
    <row r="1465" spans="1:20">
      <c r="A1465" s="57">
        <v>44180</v>
      </c>
      <c r="B1465" s="58" t="s">
        <v>4267</v>
      </c>
      <c r="C1465" s="58" t="s">
        <v>4268</v>
      </c>
      <c r="D1465" s="6" t="s">
        <v>171</v>
      </c>
      <c r="E1465" s="6" t="s">
        <v>4203</v>
      </c>
      <c r="F1465" s="6" t="s">
        <v>30</v>
      </c>
      <c r="G1465" s="6" t="s">
        <v>4249</v>
      </c>
      <c r="H1465" s="56" t="s">
        <v>4250</v>
      </c>
      <c r="I1465" s="6" t="s">
        <v>30</v>
      </c>
      <c r="J1465" s="6" t="s">
        <v>4249</v>
      </c>
      <c r="K1465" s="54">
        <v>0.8</v>
      </c>
      <c r="L1465" s="56" t="str">
        <f t="shared" si="193"/>
        <v>44180</v>
      </c>
      <c r="M1465" s="55"/>
      <c r="N1465" s="8">
        <f t="shared" si="194"/>
        <v>171.946</v>
      </c>
      <c r="O1465" s="8">
        <f t="shared" si="195"/>
        <v>135.90800000000002</v>
      </c>
      <c r="P1465" s="8">
        <f t="shared" si="196"/>
        <v>51.417999999999999</v>
      </c>
      <c r="Q1465" s="51"/>
      <c r="R1465" s="8">
        <f t="shared" si="197"/>
        <v>1234.0319999999999</v>
      </c>
      <c r="S1465" s="8">
        <f t="shared" si="198"/>
        <v>411.52000000000004</v>
      </c>
      <c r="T1465" s="8">
        <f t="shared" si="191"/>
        <v>912.56999999999994</v>
      </c>
    </row>
    <row r="1466" spans="1:20">
      <c r="A1466" s="57">
        <v>99926</v>
      </c>
      <c r="B1466" s="58" t="s">
        <v>405</v>
      </c>
      <c r="C1466" s="58" t="s">
        <v>4269</v>
      </c>
      <c r="D1466" s="6" t="s">
        <v>2542</v>
      </c>
      <c r="E1466" s="6" t="s">
        <v>4203</v>
      </c>
      <c r="F1466" s="6" t="s">
        <v>24</v>
      </c>
      <c r="G1466" s="6" t="s">
        <v>461</v>
      </c>
      <c r="H1466" s="56">
        <v>99926</v>
      </c>
      <c r="I1466" s="6" t="s">
        <v>24</v>
      </c>
      <c r="J1466" s="6" t="s">
        <v>461</v>
      </c>
      <c r="K1466" s="54">
        <v>0.8</v>
      </c>
      <c r="L1466" s="56">
        <f t="shared" si="193"/>
        <v>99926</v>
      </c>
      <c r="M1466" s="55"/>
      <c r="N1466" s="8">
        <f t="shared" si="194"/>
        <v>171.946</v>
      </c>
      <c r="O1466" s="8">
        <f t="shared" si="195"/>
        <v>135.90800000000002</v>
      </c>
      <c r="P1466" s="8">
        <f t="shared" si="196"/>
        <v>51.417999999999999</v>
      </c>
      <c r="Q1466" s="51"/>
      <c r="R1466" s="8">
        <f t="shared" si="197"/>
        <v>1234.0319999999999</v>
      </c>
      <c r="S1466" s="8">
        <f t="shared" si="198"/>
        <v>411.52000000000004</v>
      </c>
      <c r="T1466" s="8">
        <f t="shared" si="191"/>
        <v>912.56999999999994</v>
      </c>
    </row>
    <row r="1467" spans="1:20">
      <c r="A1467" s="57">
        <v>41140</v>
      </c>
      <c r="B1467" s="58" t="s">
        <v>4270</v>
      </c>
      <c r="C1467" s="58" t="s">
        <v>4271</v>
      </c>
      <c r="D1467" s="6" t="s">
        <v>174</v>
      </c>
      <c r="E1467" s="6" t="s">
        <v>4203</v>
      </c>
      <c r="F1467" s="6" t="s">
        <v>30</v>
      </c>
      <c r="G1467" s="6" t="s">
        <v>2804</v>
      </c>
      <c r="H1467" s="56" t="s">
        <v>2805</v>
      </c>
      <c r="I1467" s="6" t="s">
        <v>30</v>
      </c>
      <c r="J1467" s="6" t="s">
        <v>2804</v>
      </c>
      <c r="K1467" s="54">
        <v>0.9506</v>
      </c>
      <c r="L1467" s="56" t="str">
        <f t="shared" si="193"/>
        <v>41140</v>
      </c>
      <c r="M1467" s="55"/>
      <c r="N1467" s="8">
        <f t="shared" si="194"/>
        <v>192.57368199999999</v>
      </c>
      <c r="O1467" s="8">
        <f t="shared" si="195"/>
        <v>152.21195599999999</v>
      </c>
      <c r="P1467" s="8">
        <f t="shared" si="196"/>
        <v>57.586576000000001</v>
      </c>
      <c r="Q1467" s="51"/>
      <c r="R1467" s="8">
        <f t="shared" si="197"/>
        <v>1382.077824</v>
      </c>
      <c r="S1467" s="8">
        <f t="shared" si="198"/>
        <v>449.13988000000001</v>
      </c>
      <c r="T1467" s="8">
        <f t="shared" si="191"/>
        <v>1013.4569399999999</v>
      </c>
    </row>
    <row r="1468" spans="1:20">
      <c r="A1468" s="57">
        <v>99926</v>
      </c>
      <c r="B1468" s="58" t="s">
        <v>4272</v>
      </c>
      <c r="C1468" s="58" t="s">
        <v>4273</v>
      </c>
      <c r="D1468" s="6" t="s">
        <v>4274</v>
      </c>
      <c r="E1468" s="6" t="s">
        <v>4203</v>
      </c>
      <c r="F1468" s="6" t="s">
        <v>24</v>
      </c>
      <c r="G1468" s="6" t="s">
        <v>461</v>
      </c>
      <c r="H1468" s="56">
        <v>99926</v>
      </c>
      <c r="I1468" s="6" t="s">
        <v>24</v>
      </c>
      <c r="J1468" s="6" t="s">
        <v>461</v>
      </c>
      <c r="K1468" s="54">
        <v>0.8</v>
      </c>
      <c r="L1468" s="56">
        <f t="shared" si="193"/>
        <v>99926</v>
      </c>
      <c r="M1468" s="55"/>
      <c r="N1468" s="8">
        <f t="shared" si="194"/>
        <v>171.946</v>
      </c>
      <c r="O1468" s="8">
        <f t="shared" si="195"/>
        <v>135.90800000000002</v>
      </c>
      <c r="P1468" s="8">
        <f t="shared" si="196"/>
        <v>51.417999999999999</v>
      </c>
      <c r="Q1468" s="51"/>
      <c r="R1468" s="8">
        <f t="shared" si="197"/>
        <v>1234.0319999999999</v>
      </c>
      <c r="S1468" s="8">
        <f t="shared" si="198"/>
        <v>411.52000000000004</v>
      </c>
      <c r="T1468" s="8">
        <f t="shared" si="191"/>
        <v>912.56999999999994</v>
      </c>
    </row>
    <row r="1469" spans="1:20">
      <c r="A1469" s="57">
        <v>99926</v>
      </c>
      <c r="B1469" s="58" t="s">
        <v>4275</v>
      </c>
      <c r="C1469" s="58" t="s">
        <v>4276</v>
      </c>
      <c r="D1469" s="6" t="s">
        <v>903</v>
      </c>
      <c r="E1469" s="6" t="s">
        <v>4203</v>
      </c>
      <c r="F1469" s="6" t="s">
        <v>24</v>
      </c>
      <c r="G1469" s="6" t="s">
        <v>461</v>
      </c>
      <c r="H1469" s="56">
        <v>99926</v>
      </c>
      <c r="I1469" s="6" t="s">
        <v>24</v>
      </c>
      <c r="J1469" s="6" t="s">
        <v>461</v>
      </c>
      <c r="K1469" s="54">
        <v>0.8</v>
      </c>
      <c r="L1469" s="56">
        <f t="shared" si="193"/>
        <v>99926</v>
      </c>
      <c r="M1469" s="55"/>
      <c r="N1469" s="8">
        <f t="shared" si="194"/>
        <v>171.946</v>
      </c>
      <c r="O1469" s="8">
        <f t="shared" si="195"/>
        <v>135.90800000000002</v>
      </c>
      <c r="P1469" s="8">
        <f t="shared" si="196"/>
        <v>51.417999999999999</v>
      </c>
      <c r="Q1469" s="51"/>
      <c r="R1469" s="8">
        <f t="shared" si="197"/>
        <v>1234.0319999999999</v>
      </c>
      <c r="S1469" s="8">
        <f t="shared" si="198"/>
        <v>411.52000000000004</v>
      </c>
      <c r="T1469" s="8">
        <f t="shared" si="191"/>
        <v>912.56999999999994</v>
      </c>
    </row>
    <row r="1470" spans="1:20">
      <c r="A1470" s="57">
        <v>99926</v>
      </c>
      <c r="B1470" s="58" t="s">
        <v>4277</v>
      </c>
      <c r="C1470" s="58" t="s">
        <v>4278</v>
      </c>
      <c r="D1470" s="6" t="s">
        <v>4279</v>
      </c>
      <c r="E1470" s="6" t="s">
        <v>4203</v>
      </c>
      <c r="F1470" s="6" t="s">
        <v>24</v>
      </c>
      <c r="G1470" s="6" t="s">
        <v>461</v>
      </c>
      <c r="H1470" s="56">
        <v>99926</v>
      </c>
      <c r="I1470" s="6" t="s">
        <v>24</v>
      </c>
      <c r="J1470" s="6" t="s">
        <v>461</v>
      </c>
      <c r="K1470" s="54">
        <v>0.8</v>
      </c>
      <c r="L1470" s="56">
        <f t="shared" ref="L1470:L1501" si="199">H1470</f>
        <v>99926</v>
      </c>
      <c r="M1470" s="55"/>
      <c r="N1470" s="8">
        <f t="shared" si="194"/>
        <v>171.946</v>
      </c>
      <c r="O1470" s="8">
        <f t="shared" si="195"/>
        <v>135.90800000000002</v>
      </c>
      <c r="P1470" s="8">
        <f t="shared" si="196"/>
        <v>51.417999999999999</v>
      </c>
      <c r="Q1470" s="51"/>
      <c r="R1470" s="8">
        <f t="shared" si="197"/>
        <v>1234.0319999999999</v>
      </c>
      <c r="S1470" s="8">
        <f t="shared" si="198"/>
        <v>411.52000000000004</v>
      </c>
      <c r="T1470" s="8">
        <f t="shared" si="191"/>
        <v>912.56999999999994</v>
      </c>
    </row>
    <row r="1471" spans="1:20">
      <c r="A1471" s="57">
        <v>41180</v>
      </c>
      <c r="B1471" s="58" t="s">
        <v>4280</v>
      </c>
      <c r="C1471" s="58" t="s">
        <v>4281</v>
      </c>
      <c r="D1471" s="6" t="s">
        <v>191</v>
      </c>
      <c r="E1471" s="6" t="s">
        <v>4203</v>
      </c>
      <c r="F1471" s="6" t="s">
        <v>30</v>
      </c>
      <c r="G1471" s="6" t="s">
        <v>2222</v>
      </c>
      <c r="H1471" s="56" t="s">
        <v>2223</v>
      </c>
      <c r="I1471" s="6" t="s">
        <v>30</v>
      </c>
      <c r="J1471" s="6" t="s">
        <v>2222</v>
      </c>
      <c r="K1471" s="54">
        <v>0.93500000000000005</v>
      </c>
      <c r="L1471" s="56" t="str">
        <f t="shared" si="199"/>
        <v>41180</v>
      </c>
      <c r="M1471" s="55"/>
      <c r="N1471" s="8">
        <f t="shared" si="194"/>
        <v>190.43695000000002</v>
      </c>
      <c r="O1471" s="8">
        <f t="shared" si="195"/>
        <v>150.5231</v>
      </c>
      <c r="P1471" s="8">
        <f t="shared" si="196"/>
        <v>56.947600000000001</v>
      </c>
      <c r="Q1471" s="51"/>
      <c r="R1471" s="8">
        <f t="shared" si="197"/>
        <v>1366.7424000000001</v>
      </c>
      <c r="S1471" s="8">
        <f t="shared" si="198"/>
        <v>445.24300000000005</v>
      </c>
      <c r="T1471" s="8">
        <f t="shared" si="191"/>
        <v>1003.0065</v>
      </c>
    </row>
    <row r="1472" spans="1:20">
      <c r="A1472" s="57">
        <v>99926</v>
      </c>
      <c r="B1472" s="58" t="s">
        <v>4282</v>
      </c>
      <c r="C1472" s="58" t="s">
        <v>4283</v>
      </c>
      <c r="D1472" s="6" t="s">
        <v>4284</v>
      </c>
      <c r="E1472" s="6" t="s">
        <v>4203</v>
      </c>
      <c r="F1472" s="6" t="s">
        <v>24</v>
      </c>
      <c r="G1472" s="6" t="s">
        <v>461</v>
      </c>
      <c r="H1472" s="56">
        <v>99926</v>
      </c>
      <c r="I1472" s="6" t="s">
        <v>24</v>
      </c>
      <c r="J1472" s="6" t="s">
        <v>461</v>
      </c>
      <c r="K1472" s="54">
        <v>0.8</v>
      </c>
      <c r="L1472" s="56">
        <f t="shared" si="199"/>
        <v>99926</v>
      </c>
      <c r="M1472" s="55"/>
      <c r="N1472" s="8">
        <f t="shared" si="194"/>
        <v>171.946</v>
      </c>
      <c r="O1472" s="8">
        <f t="shared" si="195"/>
        <v>135.90800000000002</v>
      </c>
      <c r="P1472" s="8">
        <f t="shared" si="196"/>
        <v>51.417999999999999</v>
      </c>
      <c r="Q1472" s="51"/>
      <c r="R1472" s="8">
        <f t="shared" si="197"/>
        <v>1234.0319999999999</v>
      </c>
      <c r="S1472" s="8">
        <f t="shared" si="198"/>
        <v>411.52000000000004</v>
      </c>
      <c r="T1472" s="8">
        <f t="shared" si="191"/>
        <v>912.56999999999994</v>
      </c>
    </row>
    <row r="1473" spans="1:20">
      <c r="A1473" s="57">
        <v>99926</v>
      </c>
      <c r="B1473" s="58" t="s">
        <v>4285</v>
      </c>
      <c r="C1473" s="58" t="s">
        <v>4286</v>
      </c>
      <c r="D1473" s="6" t="s">
        <v>4287</v>
      </c>
      <c r="E1473" s="6" t="s">
        <v>4203</v>
      </c>
      <c r="F1473" s="6" t="s">
        <v>24</v>
      </c>
      <c r="G1473" s="6" t="s">
        <v>461</v>
      </c>
      <c r="H1473" s="56">
        <v>99926</v>
      </c>
      <c r="I1473" s="6" t="s">
        <v>24</v>
      </c>
      <c r="J1473" s="6" t="s">
        <v>461</v>
      </c>
      <c r="K1473" s="54">
        <v>0.8</v>
      </c>
      <c r="L1473" s="56">
        <f t="shared" si="199"/>
        <v>99926</v>
      </c>
      <c r="M1473" s="55"/>
      <c r="N1473" s="8">
        <f t="shared" si="194"/>
        <v>171.946</v>
      </c>
      <c r="O1473" s="8">
        <f t="shared" si="195"/>
        <v>135.90800000000002</v>
      </c>
      <c r="P1473" s="8">
        <f t="shared" si="196"/>
        <v>51.417999999999999</v>
      </c>
      <c r="Q1473" s="51"/>
      <c r="R1473" s="8">
        <f t="shared" si="197"/>
        <v>1234.0319999999999</v>
      </c>
      <c r="S1473" s="8">
        <f t="shared" si="198"/>
        <v>411.52000000000004</v>
      </c>
      <c r="T1473" s="8">
        <f t="shared" si="191"/>
        <v>912.56999999999994</v>
      </c>
    </row>
    <row r="1474" spans="1:20">
      <c r="A1474" s="57">
        <v>44180</v>
      </c>
      <c r="B1474" s="58" t="s">
        <v>3430</v>
      </c>
      <c r="C1474" s="58" t="s">
        <v>4288</v>
      </c>
      <c r="D1474" s="6" t="s">
        <v>199</v>
      </c>
      <c r="E1474" s="6" t="s">
        <v>4203</v>
      </c>
      <c r="F1474" s="6" t="s">
        <v>30</v>
      </c>
      <c r="G1474" s="6" t="s">
        <v>4249</v>
      </c>
      <c r="H1474" s="56" t="s">
        <v>4250</v>
      </c>
      <c r="I1474" s="6" t="s">
        <v>30</v>
      </c>
      <c r="J1474" s="6" t="s">
        <v>4249</v>
      </c>
      <c r="K1474" s="54">
        <v>0.8</v>
      </c>
      <c r="L1474" s="56" t="str">
        <f t="shared" si="199"/>
        <v>44180</v>
      </c>
      <c r="M1474" s="55"/>
      <c r="N1474" s="8">
        <f t="shared" si="194"/>
        <v>171.946</v>
      </c>
      <c r="O1474" s="8">
        <f t="shared" si="195"/>
        <v>135.90800000000002</v>
      </c>
      <c r="P1474" s="8">
        <f t="shared" si="196"/>
        <v>51.417999999999999</v>
      </c>
      <c r="Q1474" s="51"/>
      <c r="R1474" s="8">
        <f t="shared" si="197"/>
        <v>1234.0319999999999</v>
      </c>
      <c r="S1474" s="8">
        <f t="shared" si="198"/>
        <v>411.52000000000004</v>
      </c>
      <c r="T1474" s="8">
        <f t="shared" si="191"/>
        <v>912.56999999999994</v>
      </c>
    </row>
    <row r="1475" spans="1:20">
      <c r="A1475" s="57">
        <v>99926</v>
      </c>
      <c r="B1475" s="58" t="s">
        <v>4289</v>
      </c>
      <c r="C1475" s="58" t="s">
        <v>4290</v>
      </c>
      <c r="D1475" s="6" t="s">
        <v>1911</v>
      </c>
      <c r="E1475" s="6" t="s">
        <v>4203</v>
      </c>
      <c r="F1475" s="6" t="s">
        <v>24</v>
      </c>
      <c r="G1475" s="6" t="s">
        <v>461</v>
      </c>
      <c r="H1475" s="56">
        <v>99926</v>
      </c>
      <c r="I1475" s="6" t="s">
        <v>24</v>
      </c>
      <c r="J1475" s="6" t="s">
        <v>461</v>
      </c>
      <c r="K1475" s="54">
        <v>0.8</v>
      </c>
      <c r="L1475" s="56">
        <f t="shared" si="199"/>
        <v>99926</v>
      </c>
      <c r="M1475" s="55"/>
      <c r="N1475" s="8">
        <f t="shared" si="194"/>
        <v>171.946</v>
      </c>
      <c r="O1475" s="8">
        <f t="shared" si="195"/>
        <v>135.90800000000002</v>
      </c>
      <c r="P1475" s="8">
        <f t="shared" si="196"/>
        <v>51.417999999999999</v>
      </c>
      <c r="Q1475" s="51"/>
      <c r="R1475" s="8">
        <f t="shared" si="197"/>
        <v>1234.0319999999999</v>
      </c>
      <c r="S1475" s="8">
        <f t="shared" si="198"/>
        <v>411.52000000000004</v>
      </c>
      <c r="T1475" s="8">
        <f t="shared" si="191"/>
        <v>912.56999999999994</v>
      </c>
    </row>
    <row r="1476" spans="1:20">
      <c r="A1476" s="57">
        <v>99926</v>
      </c>
      <c r="B1476" s="58" t="s">
        <v>4291</v>
      </c>
      <c r="C1476" s="58" t="s">
        <v>4292</v>
      </c>
      <c r="D1476" s="6" t="s">
        <v>1924</v>
      </c>
      <c r="E1476" s="6" t="s">
        <v>4203</v>
      </c>
      <c r="F1476" s="6" t="s">
        <v>24</v>
      </c>
      <c r="G1476" s="6" t="s">
        <v>461</v>
      </c>
      <c r="H1476" s="56">
        <v>99926</v>
      </c>
      <c r="I1476" s="6" t="s">
        <v>24</v>
      </c>
      <c r="J1476" s="6" t="s">
        <v>461</v>
      </c>
      <c r="K1476" s="54">
        <v>0.8</v>
      </c>
      <c r="L1476" s="56">
        <f t="shared" si="199"/>
        <v>99926</v>
      </c>
      <c r="M1476" s="55"/>
      <c r="N1476" s="8">
        <f t="shared" si="194"/>
        <v>171.946</v>
      </c>
      <c r="O1476" s="8">
        <f t="shared" si="195"/>
        <v>135.90800000000002</v>
      </c>
      <c r="P1476" s="8">
        <f t="shared" si="196"/>
        <v>51.417999999999999</v>
      </c>
      <c r="Q1476" s="51"/>
      <c r="R1476" s="8">
        <f t="shared" si="197"/>
        <v>1234.0319999999999</v>
      </c>
      <c r="S1476" s="8">
        <f t="shared" si="198"/>
        <v>411.52000000000004</v>
      </c>
      <c r="T1476" s="8">
        <f t="shared" si="191"/>
        <v>912.56999999999994</v>
      </c>
    </row>
    <row r="1477" spans="1:20">
      <c r="A1477" s="57">
        <v>99926</v>
      </c>
      <c r="B1477" s="58" t="s">
        <v>4293</v>
      </c>
      <c r="C1477" s="58" t="s">
        <v>4294</v>
      </c>
      <c r="D1477" s="6" t="s">
        <v>207</v>
      </c>
      <c r="E1477" s="6" t="s">
        <v>4203</v>
      </c>
      <c r="F1477" s="6" t="s">
        <v>24</v>
      </c>
      <c r="G1477" s="6" t="s">
        <v>461</v>
      </c>
      <c r="H1477" s="56">
        <v>99926</v>
      </c>
      <c r="I1477" s="6" t="s">
        <v>24</v>
      </c>
      <c r="J1477" s="6" t="s">
        <v>461</v>
      </c>
      <c r="K1477" s="54">
        <v>0.8</v>
      </c>
      <c r="L1477" s="56">
        <f t="shared" si="199"/>
        <v>99926</v>
      </c>
      <c r="M1477" s="55"/>
      <c r="N1477" s="8">
        <f t="shared" si="194"/>
        <v>171.946</v>
      </c>
      <c r="O1477" s="8">
        <f t="shared" si="195"/>
        <v>135.90800000000002</v>
      </c>
      <c r="P1477" s="8">
        <f t="shared" si="196"/>
        <v>51.417999999999999</v>
      </c>
      <c r="Q1477" s="51"/>
      <c r="R1477" s="8">
        <f t="shared" si="197"/>
        <v>1234.0319999999999</v>
      </c>
      <c r="S1477" s="8">
        <f t="shared" si="198"/>
        <v>411.52000000000004</v>
      </c>
      <c r="T1477" s="8">
        <f t="shared" si="191"/>
        <v>912.56999999999994</v>
      </c>
    </row>
    <row r="1478" spans="1:20">
      <c r="A1478" s="57">
        <v>99926</v>
      </c>
      <c r="B1478" s="58" t="s">
        <v>4295</v>
      </c>
      <c r="C1478" s="58" t="s">
        <v>4296</v>
      </c>
      <c r="D1478" s="6" t="s">
        <v>4297</v>
      </c>
      <c r="E1478" s="6" t="s">
        <v>4203</v>
      </c>
      <c r="F1478" s="6" t="s">
        <v>24</v>
      </c>
      <c r="G1478" s="6" t="s">
        <v>461</v>
      </c>
      <c r="H1478" s="56">
        <v>99926</v>
      </c>
      <c r="I1478" s="6" t="s">
        <v>24</v>
      </c>
      <c r="J1478" s="6" t="s">
        <v>461</v>
      </c>
      <c r="K1478" s="54">
        <v>0.8</v>
      </c>
      <c r="L1478" s="56">
        <f t="shared" si="199"/>
        <v>99926</v>
      </c>
      <c r="M1478" s="55"/>
      <c r="N1478" s="8">
        <f t="shared" si="194"/>
        <v>171.946</v>
      </c>
      <c r="O1478" s="8">
        <f t="shared" si="195"/>
        <v>135.90800000000002</v>
      </c>
      <c r="P1478" s="8">
        <f t="shared" si="196"/>
        <v>51.417999999999999</v>
      </c>
      <c r="Q1478" s="51"/>
      <c r="R1478" s="8">
        <f t="shared" si="197"/>
        <v>1234.0319999999999</v>
      </c>
      <c r="S1478" s="8">
        <f t="shared" si="198"/>
        <v>411.52000000000004</v>
      </c>
      <c r="T1478" s="8">
        <f t="shared" si="191"/>
        <v>912.56999999999994</v>
      </c>
    </row>
    <row r="1479" spans="1:20">
      <c r="A1479" s="57">
        <v>99926</v>
      </c>
      <c r="B1479" s="58" t="s">
        <v>4298</v>
      </c>
      <c r="C1479" s="58" t="s">
        <v>4299</v>
      </c>
      <c r="D1479" s="6" t="s">
        <v>4300</v>
      </c>
      <c r="E1479" s="6" t="s">
        <v>4203</v>
      </c>
      <c r="F1479" s="6" t="s">
        <v>24</v>
      </c>
      <c r="G1479" s="6" t="s">
        <v>461</v>
      </c>
      <c r="H1479" s="56">
        <v>99926</v>
      </c>
      <c r="I1479" s="6" t="s">
        <v>24</v>
      </c>
      <c r="J1479" s="6" t="s">
        <v>461</v>
      </c>
      <c r="K1479" s="54">
        <v>0.8</v>
      </c>
      <c r="L1479" s="56">
        <f t="shared" si="199"/>
        <v>99926</v>
      </c>
      <c r="M1479" s="55"/>
      <c r="N1479" s="8">
        <f t="shared" si="194"/>
        <v>171.946</v>
      </c>
      <c r="O1479" s="8">
        <f t="shared" si="195"/>
        <v>135.90800000000002</v>
      </c>
      <c r="P1479" s="8">
        <f t="shared" si="196"/>
        <v>51.417999999999999</v>
      </c>
      <c r="Q1479" s="51"/>
      <c r="R1479" s="8">
        <f t="shared" si="197"/>
        <v>1234.0319999999999</v>
      </c>
      <c r="S1479" s="8">
        <f t="shared" si="198"/>
        <v>411.52000000000004</v>
      </c>
      <c r="T1479" s="8">
        <f t="shared" si="191"/>
        <v>912.56999999999994</v>
      </c>
    </row>
    <row r="1480" spans="1:20">
      <c r="A1480" s="81">
        <v>99926</v>
      </c>
      <c r="B1480" s="82" t="s">
        <v>4301</v>
      </c>
      <c r="C1480" s="82" t="s">
        <v>4302</v>
      </c>
      <c r="D1480" s="83" t="s">
        <v>419</v>
      </c>
      <c r="E1480" s="83" t="s">
        <v>4203</v>
      </c>
      <c r="F1480" s="83" t="s">
        <v>24</v>
      </c>
      <c r="G1480" s="83" t="s">
        <v>461</v>
      </c>
      <c r="H1480" s="84" t="s">
        <v>2977</v>
      </c>
      <c r="I1480" s="83" t="s">
        <v>30</v>
      </c>
      <c r="J1480" s="83" t="s">
        <v>4223</v>
      </c>
      <c r="K1480" s="85">
        <v>0.83509999999999995</v>
      </c>
      <c r="L1480" s="84" t="str">
        <f t="shared" si="199"/>
        <v>17860</v>
      </c>
      <c r="M1480" s="55"/>
      <c r="N1480" s="86">
        <f t="shared" si="194"/>
        <v>176.753647</v>
      </c>
      <c r="O1480" s="86">
        <f t="shared" si="195"/>
        <v>139.70792599999999</v>
      </c>
      <c r="P1480" s="86">
        <f t="shared" si="196"/>
        <v>52.855695999999995</v>
      </c>
      <c r="Q1480" s="51"/>
      <c r="R1480" s="86">
        <f t="shared" si="197"/>
        <v>1268.5367039999999</v>
      </c>
      <c r="S1480" s="86">
        <f t="shared" si="198"/>
        <v>420.28798</v>
      </c>
      <c r="T1480" s="86">
        <f t="shared" si="191"/>
        <v>936.08348999999998</v>
      </c>
    </row>
    <row r="1481" spans="1:20">
      <c r="A1481" s="57">
        <v>99926</v>
      </c>
      <c r="B1481" s="58" t="s">
        <v>4303</v>
      </c>
      <c r="C1481" s="58" t="s">
        <v>4304</v>
      </c>
      <c r="D1481" s="6" t="s">
        <v>4305</v>
      </c>
      <c r="E1481" s="6" t="s">
        <v>4203</v>
      </c>
      <c r="F1481" s="6" t="s">
        <v>24</v>
      </c>
      <c r="G1481" s="6" t="s">
        <v>461</v>
      </c>
      <c r="H1481" s="56">
        <v>99926</v>
      </c>
      <c r="I1481" s="6" t="s">
        <v>24</v>
      </c>
      <c r="J1481" s="6" t="s">
        <v>461</v>
      </c>
      <c r="K1481" s="54">
        <v>0.8</v>
      </c>
      <c r="L1481" s="56">
        <f t="shared" si="199"/>
        <v>99926</v>
      </c>
      <c r="M1481" s="55"/>
      <c r="N1481" s="8">
        <f t="shared" si="194"/>
        <v>171.946</v>
      </c>
      <c r="O1481" s="8">
        <f t="shared" si="195"/>
        <v>135.90800000000002</v>
      </c>
      <c r="P1481" s="8">
        <f t="shared" si="196"/>
        <v>51.417999999999999</v>
      </c>
      <c r="Q1481" s="51"/>
      <c r="R1481" s="8">
        <f t="shared" si="197"/>
        <v>1234.0319999999999</v>
      </c>
      <c r="S1481" s="8">
        <f t="shared" si="198"/>
        <v>411.52000000000004</v>
      </c>
      <c r="T1481" s="8">
        <f t="shared" ref="T1481:T1544" si="200">(K1481*669.9)+376.65</f>
        <v>912.56999999999994</v>
      </c>
    </row>
    <row r="1482" spans="1:20">
      <c r="A1482" s="57">
        <v>99926</v>
      </c>
      <c r="B1482" s="58" t="s">
        <v>4306</v>
      </c>
      <c r="C1482" s="58" t="s">
        <v>4307</v>
      </c>
      <c r="D1482" s="6" t="s">
        <v>3812</v>
      </c>
      <c r="E1482" s="6" t="s">
        <v>4203</v>
      </c>
      <c r="F1482" s="6" t="s">
        <v>24</v>
      </c>
      <c r="G1482" s="6" t="s">
        <v>461</v>
      </c>
      <c r="H1482" s="56">
        <v>99926</v>
      </c>
      <c r="I1482" s="6" t="s">
        <v>24</v>
      </c>
      <c r="J1482" s="6" t="s">
        <v>461</v>
      </c>
      <c r="K1482" s="54">
        <v>0.8</v>
      </c>
      <c r="L1482" s="56">
        <f t="shared" si="199"/>
        <v>99926</v>
      </c>
      <c r="M1482" s="55"/>
      <c r="N1482" s="8">
        <f t="shared" si="194"/>
        <v>171.946</v>
      </c>
      <c r="O1482" s="8">
        <f t="shared" si="195"/>
        <v>135.90800000000002</v>
      </c>
      <c r="P1482" s="8">
        <f t="shared" si="196"/>
        <v>51.417999999999999</v>
      </c>
      <c r="Q1482" s="51"/>
      <c r="R1482" s="8">
        <f t="shared" si="197"/>
        <v>1234.0319999999999</v>
      </c>
      <c r="S1482" s="8">
        <f t="shared" si="198"/>
        <v>411.52000000000004</v>
      </c>
      <c r="T1482" s="8">
        <f t="shared" si="200"/>
        <v>912.56999999999994</v>
      </c>
    </row>
    <row r="1483" spans="1:20">
      <c r="A1483" s="57">
        <v>28140</v>
      </c>
      <c r="B1483" s="58" t="s">
        <v>4308</v>
      </c>
      <c r="C1483" s="58" t="s">
        <v>4309</v>
      </c>
      <c r="D1483" s="6" t="s">
        <v>213</v>
      </c>
      <c r="E1483" s="6" t="s">
        <v>4203</v>
      </c>
      <c r="F1483" s="6" t="s">
        <v>30</v>
      </c>
      <c r="G1483" s="6" t="s">
        <v>2889</v>
      </c>
      <c r="H1483" s="56" t="s">
        <v>2890</v>
      </c>
      <c r="I1483" s="6" t="s">
        <v>30</v>
      </c>
      <c r="J1483" s="6" t="s">
        <v>2889</v>
      </c>
      <c r="K1483" s="54">
        <v>0.91349999999999998</v>
      </c>
      <c r="L1483" s="56" t="str">
        <f t="shared" si="199"/>
        <v>28140</v>
      </c>
      <c r="M1483" s="55"/>
      <c r="N1483" s="8">
        <f t="shared" si="194"/>
        <v>187.49209500000001</v>
      </c>
      <c r="O1483" s="8">
        <f t="shared" si="195"/>
        <v>148.19551000000001</v>
      </c>
      <c r="P1483" s="8">
        <f t="shared" si="196"/>
        <v>56.066960000000002</v>
      </c>
      <c r="Q1483" s="51"/>
      <c r="R1483" s="8">
        <f t="shared" si="197"/>
        <v>1345.6070400000001</v>
      </c>
      <c r="S1483" s="8">
        <f t="shared" si="198"/>
        <v>439.8723</v>
      </c>
      <c r="T1483" s="8">
        <f t="shared" si="200"/>
        <v>988.6036499999999</v>
      </c>
    </row>
    <row r="1484" spans="1:20">
      <c r="A1484" s="57">
        <v>27900</v>
      </c>
      <c r="B1484" s="58" t="s">
        <v>4310</v>
      </c>
      <c r="C1484" s="58" t="s">
        <v>4311</v>
      </c>
      <c r="D1484" s="6" t="s">
        <v>1569</v>
      </c>
      <c r="E1484" s="6" t="s">
        <v>4203</v>
      </c>
      <c r="F1484" s="6" t="s">
        <v>30</v>
      </c>
      <c r="G1484" s="6" t="s">
        <v>4312</v>
      </c>
      <c r="H1484" s="56" t="s">
        <v>4313</v>
      </c>
      <c r="I1484" s="6" t="s">
        <v>30</v>
      </c>
      <c r="J1484" s="6" t="s">
        <v>4312</v>
      </c>
      <c r="K1484" s="54">
        <v>0.8</v>
      </c>
      <c r="L1484" s="56" t="str">
        <f t="shared" si="199"/>
        <v>27900</v>
      </c>
      <c r="M1484" s="55"/>
      <c r="N1484" s="8">
        <f t="shared" si="194"/>
        <v>171.946</v>
      </c>
      <c r="O1484" s="8">
        <f t="shared" si="195"/>
        <v>135.90800000000002</v>
      </c>
      <c r="P1484" s="8">
        <f t="shared" si="196"/>
        <v>51.417999999999999</v>
      </c>
      <c r="Q1484" s="51"/>
      <c r="R1484" s="8">
        <f t="shared" si="197"/>
        <v>1234.0319999999999</v>
      </c>
      <c r="S1484" s="8">
        <f t="shared" si="198"/>
        <v>411.52000000000004</v>
      </c>
      <c r="T1484" s="8">
        <f t="shared" si="200"/>
        <v>912.56999999999994</v>
      </c>
    </row>
    <row r="1485" spans="1:20">
      <c r="A1485" s="57">
        <v>41180</v>
      </c>
      <c r="B1485" s="58" t="s">
        <v>4314</v>
      </c>
      <c r="C1485" s="58" t="s">
        <v>4315</v>
      </c>
      <c r="D1485" s="6" t="s">
        <v>216</v>
      </c>
      <c r="E1485" s="6" t="s">
        <v>4203</v>
      </c>
      <c r="F1485" s="6" t="s">
        <v>30</v>
      </c>
      <c r="G1485" s="6" t="s">
        <v>2222</v>
      </c>
      <c r="H1485" s="56" t="s">
        <v>2223</v>
      </c>
      <c r="I1485" s="6" t="s">
        <v>30</v>
      </c>
      <c r="J1485" s="6" t="s">
        <v>2222</v>
      </c>
      <c r="K1485" s="54">
        <v>0.93500000000000005</v>
      </c>
      <c r="L1485" s="56" t="str">
        <f t="shared" si="199"/>
        <v>41180</v>
      </c>
      <c r="M1485" s="55"/>
      <c r="N1485" s="8">
        <f t="shared" si="194"/>
        <v>190.43695000000002</v>
      </c>
      <c r="O1485" s="8">
        <f t="shared" si="195"/>
        <v>150.5231</v>
      </c>
      <c r="P1485" s="8">
        <f t="shared" si="196"/>
        <v>56.947600000000001</v>
      </c>
      <c r="Q1485" s="51"/>
      <c r="R1485" s="8">
        <f t="shared" si="197"/>
        <v>1366.7424000000001</v>
      </c>
      <c r="S1485" s="8">
        <f t="shared" si="198"/>
        <v>445.24300000000005</v>
      </c>
      <c r="T1485" s="8">
        <f t="shared" si="200"/>
        <v>1003.0065</v>
      </c>
    </row>
    <row r="1486" spans="1:20">
      <c r="A1486" s="57">
        <v>99926</v>
      </c>
      <c r="B1486" s="58" t="s">
        <v>4316</v>
      </c>
      <c r="C1486" s="58" t="s">
        <v>4317</v>
      </c>
      <c r="D1486" s="6" t="s">
        <v>432</v>
      </c>
      <c r="E1486" s="6" t="s">
        <v>4203</v>
      </c>
      <c r="F1486" s="6" t="s">
        <v>24</v>
      </c>
      <c r="G1486" s="6" t="s">
        <v>461</v>
      </c>
      <c r="H1486" s="56">
        <v>99926</v>
      </c>
      <c r="I1486" s="6" t="s">
        <v>24</v>
      </c>
      <c r="J1486" s="6" t="s">
        <v>461</v>
      </c>
      <c r="K1486" s="54">
        <v>0.8</v>
      </c>
      <c r="L1486" s="56">
        <f t="shared" si="199"/>
        <v>99926</v>
      </c>
      <c r="M1486" s="55"/>
      <c r="N1486" s="8">
        <f t="shared" si="194"/>
        <v>171.946</v>
      </c>
      <c r="O1486" s="8">
        <f t="shared" si="195"/>
        <v>135.90800000000002</v>
      </c>
      <c r="P1486" s="8">
        <f t="shared" si="196"/>
        <v>51.417999999999999</v>
      </c>
      <c r="Q1486" s="51"/>
      <c r="R1486" s="8">
        <f t="shared" si="197"/>
        <v>1234.0319999999999</v>
      </c>
      <c r="S1486" s="8">
        <f t="shared" si="198"/>
        <v>411.52000000000004</v>
      </c>
      <c r="T1486" s="8">
        <f t="shared" si="200"/>
        <v>912.56999999999994</v>
      </c>
    </row>
    <row r="1487" spans="1:20">
      <c r="A1487" s="57">
        <v>28140</v>
      </c>
      <c r="B1487" s="58" t="s">
        <v>4318</v>
      </c>
      <c r="C1487" s="58" t="s">
        <v>4319</v>
      </c>
      <c r="D1487" s="6" t="s">
        <v>432</v>
      </c>
      <c r="E1487" s="6" t="s">
        <v>4203</v>
      </c>
      <c r="F1487" s="6" t="s">
        <v>30</v>
      </c>
      <c r="G1487" s="6" t="s">
        <v>2889</v>
      </c>
      <c r="H1487" s="56" t="s">
        <v>2890</v>
      </c>
      <c r="I1487" s="6" t="s">
        <v>30</v>
      </c>
      <c r="J1487" s="6" t="s">
        <v>2889</v>
      </c>
      <c r="K1487" s="54">
        <v>0.91349999999999998</v>
      </c>
      <c r="L1487" s="56" t="str">
        <f t="shared" si="199"/>
        <v>28140</v>
      </c>
      <c r="M1487" s="55"/>
      <c r="N1487" s="8">
        <f t="shared" si="194"/>
        <v>187.49209500000001</v>
      </c>
      <c r="O1487" s="8">
        <f t="shared" si="195"/>
        <v>148.19551000000001</v>
      </c>
      <c r="P1487" s="8">
        <f t="shared" si="196"/>
        <v>56.066960000000002</v>
      </c>
      <c r="Q1487" s="51"/>
      <c r="R1487" s="8">
        <f t="shared" si="197"/>
        <v>1345.6070400000001</v>
      </c>
      <c r="S1487" s="8">
        <f t="shared" si="198"/>
        <v>439.8723</v>
      </c>
      <c r="T1487" s="8">
        <f t="shared" si="200"/>
        <v>988.6036499999999</v>
      </c>
    </row>
    <row r="1488" spans="1:20">
      <c r="A1488" s="57">
        <v>99926</v>
      </c>
      <c r="B1488" s="58" t="s">
        <v>4320</v>
      </c>
      <c r="C1488" s="58" t="s">
        <v>4321</v>
      </c>
      <c r="D1488" s="6" t="s">
        <v>2350</v>
      </c>
      <c r="E1488" s="6" t="s">
        <v>4203</v>
      </c>
      <c r="F1488" s="6" t="s">
        <v>24</v>
      </c>
      <c r="G1488" s="6" t="s">
        <v>461</v>
      </c>
      <c r="H1488" s="56">
        <v>99926</v>
      </c>
      <c r="I1488" s="6" t="s">
        <v>24</v>
      </c>
      <c r="J1488" s="6" t="s">
        <v>461</v>
      </c>
      <c r="K1488" s="54">
        <v>0.8</v>
      </c>
      <c r="L1488" s="56">
        <f t="shared" si="199"/>
        <v>99926</v>
      </c>
      <c r="M1488" s="55"/>
      <c r="N1488" s="8">
        <f t="shared" si="194"/>
        <v>171.946</v>
      </c>
      <c r="O1488" s="8">
        <f t="shared" si="195"/>
        <v>135.90800000000002</v>
      </c>
      <c r="P1488" s="8">
        <f t="shared" si="196"/>
        <v>51.417999999999999</v>
      </c>
      <c r="Q1488" s="51"/>
      <c r="R1488" s="8">
        <f t="shared" si="197"/>
        <v>1234.0319999999999</v>
      </c>
      <c r="S1488" s="8">
        <f t="shared" si="198"/>
        <v>411.52000000000004</v>
      </c>
      <c r="T1488" s="8">
        <f t="shared" si="200"/>
        <v>912.56999999999994</v>
      </c>
    </row>
    <row r="1489" spans="1:20">
      <c r="A1489" s="57">
        <v>99926</v>
      </c>
      <c r="B1489" s="58" t="s">
        <v>4322</v>
      </c>
      <c r="C1489" s="58" t="s">
        <v>4323</v>
      </c>
      <c r="D1489" s="6" t="s">
        <v>4324</v>
      </c>
      <c r="E1489" s="6" t="s">
        <v>4203</v>
      </c>
      <c r="F1489" s="6" t="s">
        <v>24</v>
      </c>
      <c r="G1489" s="6" t="s">
        <v>461</v>
      </c>
      <c r="H1489" s="56">
        <v>99926</v>
      </c>
      <c r="I1489" s="6" t="s">
        <v>24</v>
      </c>
      <c r="J1489" s="6" t="s">
        <v>461</v>
      </c>
      <c r="K1489" s="54">
        <v>0.8</v>
      </c>
      <c r="L1489" s="56">
        <f t="shared" si="199"/>
        <v>99926</v>
      </c>
      <c r="M1489" s="55"/>
      <c r="N1489" s="8">
        <f t="shared" si="194"/>
        <v>171.946</v>
      </c>
      <c r="O1489" s="8">
        <f t="shared" si="195"/>
        <v>135.90800000000002</v>
      </c>
      <c r="P1489" s="8">
        <f t="shared" si="196"/>
        <v>51.417999999999999</v>
      </c>
      <c r="Q1489" s="51"/>
      <c r="R1489" s="8">
        <f t="shared" si="197"/>
        <v>1234.0319999999999</v>
      </c>
      <c r="S1489" s="8">
        <f t="shared" si="198"/>
        <v>411.52000000000004</v>
      </c>
      <c r="T1489" s="8">
        <f t="shared" si="200"/>
        <v>912.56999999999994</v>
      </c>
    </row>
    <row r="1490" spans="1:20">
      <c r="A1490" s="57">
        <v>28140</v>
      </c>
      <c r="B1490" s="58" t="s">
        <v>4325</v>
      </c>
      <c r="C1490" s="58" t="s">
        <v>4326</v>
      </c>
      <c r="D1490" s="6" t="s">
        <v>435</v>
      </c>
      <c r="E1490" s="6" t="s">
        <v>4203</v>
      </c>
      <c r="F1490" s="6" t="s">
        <v>30</v>
      </c>
      <c r="G1490" s="6" t="s">
        <v>2889</v>
      </c>
      <c r="H1490" s="56" t="s">
        <v>2890</v>
      </c>
      <c r="I1490" s="6" t="s">
        <v>30</v>
      </c>
      <c r="J1490" s="6" t="s">
        <v>2889</v>
      </c>
      <c r="K1490" s="54">
        <v>0.91349999999999998</v>
      </c>
      <c r="L1490" s="56" t="str">
        <f t="shared" si="199"/>
        <v>28140</v>
      </c>
      <c r="M1490" s="55"/>
      <c r="N1490" s="8">
        <f t="shared" si="194"/>
        <v>187.49209500000001</v>
      </c>
      <c r="O1490" s="8">
        <f t="shared" si="195"/>
        <v>148.19551000000001</v>
      </c>
      <c r="P1490" s="8">
        <f t="shared" si="196"/>
        <v>56.066960000000002</v>
      </c>
      <c r="Q1490" s="51"/>
      <c r="R1490" s="8">
        <f t="shared" si="197"/>
        <v>1345.6070400000001</v>
      </c>
      <c r="S1490" s="8">
        <f t="shared" si="198"/>
        <v>439.8723</v>
      </c>
      <c r="T1490" s="8">
        <f t="shared" si="200"/>
        <v>988.6036499999999</v>
      </c>
    </row>
    <row r="1491" spans="1:20">
      <c r="A1491" s="57">
        <v>99926</v>
      </c>
      <c r="B1491" s="58" t="s">
        <v>4327</v>
      </c>
      <c r="C1491" s="58" t="s">
        <v>4328</v>
      </c>
      <c r="D1491" s="6" t="s">
        <v>225</v>
      </c>
      <c r="E1491" s="6" t="s">
        <v>4203</v>
      </c>
      <c r="F1491" s="6" t="s">
        <v>24</v>
      </c>
      <c r="G1491" s="6" t="s">
        <v>461</v>
      </c>
      <c r="H1491" s="56">
        <v>99926</v>
      </c>
      <c r="I1491" s="6" t="s">
        <v>24</v>
      </c>
      <c r="J1491" s="6" t="s">
        <v>461</v>
      </c>
      <c r="K1491" s="54">
        <v>0.8</v>
      </c>
      <c r="L1491" s="56">
        <f t="shared" si="199"/>
        <v>99926</v>
      </c>
      <c r="M1491" s="55"/>
      <c r="N1491" s="8">
        <f t="shared" si="194"/>
        <v>171.946</v>
      </c>
      <c r="O1491" s="8">
        <f t="shared" si="195"/>
        <v>135.90800000000002</v>
      </c>
      <c r="P1491" s="8">
        <f t="shared" si="196"/>
        <v>51.417999999999999</v>
      </c>
      <c r="Q1491" s="51"/>
      <c r="R1491" s="8">
        <f t="shared" si="197"/>
        <v>1234.0319999999999</v>
      </c>
      <c r="S1491" s="8">
        <f t="shared" si="198"/>
        <v>411.52000000000004</v>
      </c>
      <c r="T1491" s="8">
        <f t="shared" si="200"/>
        <v>912.56999999999994</v>
      </c>
    </row>
    <row r="1492" spans="1:20">
      <c r="A1492" s="57">
        <v>99926</v>
      </c>
      <c r="B1492" s="58" t="s">
        <v>4329</v>
      </c>
      <c r="C1492" s="58" t="s">
        <v>4330</v>
      </c>
      <c r="D1492" s="6" t="s">
        <v>2169</v>
      </c>
      <c r="E1492" s="6" t="s">
        <v>4203</v>
      </c>
      <c r="F1492" s="6" t="s">
        <v>24</v>
      </c>
      <c r="G1492" s="6" t="s">
        <v>461</v>
      </c>
      <c r="H1492" s="56">
        <v>99926</v>
      </c>
      <c r="I1492" s="6" t="s">
        <v>24</v>
      </c>
      <c r="J1492" s="6" t="s">
        <v>461</v>
      </c>
      <c r="K1492" s="54">
        <v>0.8</v>
      </c>
      <c r="L1492" s="56">
        <f t="shared" si="199"/>
        <v>99926</v>
      </c>
      <c r="M1492" s="55"/>
      <c r="N1492" s="8">
        <f t="shared" si="194"/>
        <v>171.946</v>
      </c>
      <c r="O1492" s="8">
        <f t="shared" si="195"/>
        <v>135.90800000000002</v>
      </c>
      <c r="P1492" s="8">
        <f t="shared" si="196"/>
        <v>51.417999999999999</v>
      </c>
      <c r="Q1492" s="51"/>
      <c r="R1492" s="8">
        <f t="shared" si="197"/>
        <v>1234.0319999999999</v>
      </c>
      <c r="S1492" s="8">
        <f t="shared" si="198"/>
        <v>411.52000000000004</v>
      </c>
      <c r="T1492" s="8">
        <f t="shared" si="200"/>
        <v>912.56999999999994</v>
      </c>
    </row>
    <row r="1493" spans="1:20">
      <c r="A1493" s="57">
        <v>41180</v>
      </c>
      <c r="B1493" s="58" t="s">
        <v>4331</v>
      </c>
      <c r="C1493" s="58" t="s">
        <v>4332</v>
      </c>
      <c r="D1493" s="6" t="s">
        <v>442</v>
      </c>
      <c r="E1493" s="6" t="s">
        <v>4203</v>
      </c>
      <c r="F1493" s="6" t="s">
        <v>30</v>
      </c>
      <c r="G1493" s="6" t="s">
        <v>2222</v>
      </c>
      <c r="H1493" s="56" t="s">
        <v>2223</v>
      </c>
      <c r="I1493" s="6" t="s">
        <v>30</v>
      </c>
      <c r="J1493" s="6" t="s">
        <v>2222</v>
      </c>
      <c r="K1493" s="54">
        <v>0.93500000000000005</v>
      </c>
      <c r="L1493" s="56" t="str">
        <f t="shared" si="199"/>
        <v>41180</v>
      </c>
      <c r="M1493" s="55"/>
      <c r="N1493" s="8">
        <f t="shared" si="194"/>
        <v>190.43695000000002</v>
      </c>
      <c r="O1493" s="8">
        <f t="shared" si="195"/>
        <v>150.5231</v>
      </c>
      <c r="P1493" s="8">
        <f t="shared" si="196"/>
        <v>56.947600000000001</v>
      </c>
      <c r="Q1493" s="51"/>
      <c r="R1493" s="8">
        <f t="shared" si="197"/>
        <v>1366.7424000000001</v>
      </c>
      <c r="S1493" s="8">
        <f t="shared" si="198"/>
        <v>445.24300000000005</v>
      </c>
      <c r="T1493" s="8">
        <f t="shared" si="200"/>
        <v>1003.0065</v>
      </c>
    </row>
    <row r="1494" spans="1:20">
      <c r="A1494" s="57">
        <v>99926</v>
      </c>
      <c r="B1494" s="58" t="s">
        <v>4333</v>
      </c>
      <c r="C1494" s="58" t="s">
        <v>4334</v>
      </c>
      <c r="D1494" s="6" t="s">
        <v>1960</v>
      </c>
      <c r="E1494" s="6" t="s">
        <v>4203</v>
      </c>
      <c r="F1494" s="6" t="s">
        <v>24</v>
      </c>
      <c r="G1494" s="6" t="s">
        <v>461</v>
      </c>
      <c r="H1494" s="56">
        <v>99926</v>
      </c>
      <c r="I1494" s="6" t="s">
        <v>24</v>
      </c>
      <c r="J1494" s="6" t="s">
        <v>461</v>
      </c>
      <c r="K1494" s="54">
        <v>0.8</v>
      </c>
      <c r="L1494" s="56">
        <f t="shared" si="199"/>
        <v>99926</v>
      </c>
      <c r="M1494" s="55"/>
      <c r="N1494" s="8">
        <f t="shared" si="194"/>
        <v>171.946</v>
      </c>
      <c r="O1494" s="8">
        <f t="shared" si="195"/>
        <v>135.90800000000002</v>
      </c>
      <c r="P1494" s="8">
        <f t="shared" si="196"/>
        <v>51.417999999999999</v>
      </c>
      <c r="Q1494" s="51"/>
      <c r="R1494" s="8">
        <f t="shared" si="197"/>
        <v>1234.0319999999999</v>
      </c>
      <c r="S1494" s="8">
        <f t="shared" si="198"/>
        <v>411.52000000000004</v>
      </c>
      <c r="T1494" s="8">
        <f t="shared" si="200"/>
        <v>912.56999999999994</v>
      </c>
    </row>
    <row r="1495" spans="1:20">
      <c r="A1495" s="57">
        <v>99926</v>
      </c>
      <c r="B1495" s="58" t="s">
        <v>3060</v>
      </c>
      <c r="C1495" s="58" t="s">
        <v>4335</v>
      </c>
      <c r="D1495" s="6" t="s">
        <v>2364</v>
      </c>
      <c r="E1495" s="6" t="s">
        <v>4203</v>
      </c>
      <c r="F1495" s="6" t="s">
        <v>24</v>
      </c>
      <c r="G1495" s="6" t="s">
        <v>461</v>
      </c>
      <c r="H1495" s="56">
        <v>99926</v>
      </c>
      <c r="I1495" s="6" t="s">
        <v>24</v>
      </c>
      <c r="J1495" s="6" t="s">
        <v>461</v>
      </c>
      <c r="K1495" s="54">
        <v>0.8</v>
      </c>
      <c r="L1495" s="56">
        <f t="shared" si="199"/>
        <v>99926</v>
      </c>
      <c r="M1495" s="55"/>
      <c r="N1495" s="8">
        <f t="shared" si="194"/>
        <v>171.946</v>
      </c>
      <c r="O1495" s="8">
        <f t="shared" si="195"/>
        <v>135.90800000000002</v>
      </c>
      <c r="P1495" s="8">
        <f t="shared" si="196"/>
        <v>51.417999999999999</v>
      </c>
      <c r="Q1495" s="51"/>
      <c r="R1495" s="8">
        <f t="shared" si="197"/>
        <v>1234.0319999999999</v>
      </c>
      <c r="S1495" s="8">
        <f t="shared" si="198"/>
        <v>411.52000000000004</v>
      </c>
      <c r="T1495" s="8">
        <f t="shared" si="200"/>
        <v>912.56999999999994</v>
      </c>
    </row>
    <row r="1496" spans="1:20">
      <c r="A1496" s="57">
        <v>99926</v>
      </c>
      <c r="B1496" s="58" t="s">
        <v>4336</v>
      </c>
      <c r="C1496" s="58" t="s">
        <v>4337</v>
      </c>
      <c r="D1496" s="6" t="s">
        <v>243</v>
      </c>
      <c r="E1496" s="6" t="s">
        <v>4203</v>
      </c>
      <c r="F1496" s="6" t="s">
        <v>24</v>
      </c>
      <c r="G1496" s="6" t="s">
        <v>461</v>
      </c>
      <c r="H1496" s="56">
        <v>99926</v>
      </c>
      <c r="I1496" s="6" t="s">
        <v>24</v>
      </c>
      <c r="J1496" s="6" t="s">
        <v>461</v>
      </c>
      <c r="K1496" s="54">
        <v>0.8</v>
      </c>
      <c r="L1496" s="56">
        <f t="shared" si="199"/>
        <v>99926</v>
      </c>
      <c r="M1496" s="55"/>
      <c r="N1496" s="8">
        <f t="shared" si="194"/>
        <v>171.946</v>
      </c>
      <c r="O1496" s="8">
        <f t="shared" si="195"/>
        <v>135.90800000000002</v>
      </c>
      <c r="P1496" s="8">
        <f t="shared" si="196"/>
        <v>51.417999999999999</v>
      </c>
      <c r="Q1496" s="51"/>
      <c r="R1496" s="8">
        <f t="shared" si="197"/>
        <v>1234.0319999999999</v>
      </c>
      <c r="S1496" s="8">
        <f t="shared" si="198"/>
        <v>411.52000000000004</v>
      </c>
      <c r="T1496" s="8">
        <f t="shared" si="200"/>
        <v>912.56999999999994</v>
      </c>
    </row>
    <row r="1497" spans="1:20">
      <c r="A1497" s="57">
        <v>99926</v>
      </c>
      <c r="B1497" s="58" t="s">
        <v>4338</v>
      </c>
      <c r="C1497" s="58" t="s">
        <v>4339</v>
      </c>
      <c r="D1497" s="6" t="s">
        <v>246</v>
      </c>
      <c r="E1497" s="6" t="s">
        <v>4203</v>
      </c>
      <c r="F1497" s="6" t="s">
        <v>24</v>
      </c>
      <c r="G1497" s="6" t="s">
        <v>461</v>
      </c>
      <c r="H1497" s="56">
        <v>99926</v>
      </c>
      <c r="I1497" s="6" t="s">
        <v>24</v>
      </c>
      <c r="J1497" s="6" t="s">
        <v>461</v>
      </c>
      <c r="K1497" s="54">
        <v>0.8</v>
      </c>
      <c r="L1497" s="56">
        <f t="shared" si="199"/>
        <v>99926</v>
      </c>
      <c r="M1497" s="55"/>
      <c r="N1497" s="8">
        <f t="shared" si="194"/>
        <v>171.946</v>
      </c>
      <c r="O1497" s="8">
        <f t="shared" si="195"/>
        <v>135.90800000000002</v>
      </c>
      <c r="P1497" s="8">
        <f t="shared" si="196"/>
        <v>51.417999999999999</v>
      </c>
      <c r="Q1497" s="51"/>
      <c r="R1497" s="8">
        <f t="shared" si="197"/>
        <v>1234.0319999999999</v>
      </c>
      <c r="S1497" s="8">
        <f t="shared" si="198"/>
        <v>411.52000000000004</v>
      </c>
      <c r="T1497" s="8">
        <f t="shared" si="200"/>
        <v>912.56999999999994</v>
      </c>
    </row>
    <row r="1498" spans="1:20">
      <c r="A1498" s="57">
        <v>99926</v>
      </c>
      <c r="B1498" s="58" t="s">
        <v>237</v>
      </c>
      <c r="C1498" s="58" t="s">
        <v>4340</v>
      </c>
      <c r="D1498" s="6" t="s">
        <v>4341</v>
      </c>
      <c r="E1498" s="6" t="s">
        <v>4203</v>
      </c>
      <c r="F1498" s="6" t="s">
        <v>24</v>
      </c>
      <c r="G1498" s="6" t="s">
        <v>461</v>
      </c>
      <c r="H1498" s="56">
        <v>99926</v>
      </c>
      <c r="I1498" s="6" t="s">
        <v>24</v>
      </c>
      <c r="J1498" s="6" t="s">
        <v>461</v>
      </c>
      <c r="K1498" s="54">
        <v>0.8</v>
      </c>
      <c r="L1498" s="56">
        <f t="shared" si="199"/>
        <v>99926</v>
      </c>
      <c r="M1498" s="55"/>
      <c r="N1498" s="8">
        <f t="shared" si="194"/>
        <v>171.946</v>
      </c>
      <c r="O1498" s="8">
        <f t="shared" si="195"/>
        <v>135.90800000000002</v>
      </c>
      <c r="P1498" s="8">
        <f t="shared" si="196"/>
        <v>51.417999999999999</v>
      </c>
      <c r="Q1498" s="51"/>
      <c r="R1498" s="8">
        <f t="shared" si="197"/>
        <v>1234.0319999999999</v>
      </c>
      <c r="S1498" s="8">
        <f t="shared" si="198"/>
        <v>411.52000000000004</v>
      </c>
      <c r="T1498" s="8">
        <f t="shared" si="200"/>
        <v>912.56999999999994</v>
      </c>
    </row>
    <row r="1499" spans="1:20">
      <c r="A1499" s="57">
        <v>99926</v>
      </c>
      <c r="B1499" s="58" t="s">
        <v>4342</v>
      </c>
      <c r="C1499" s="58" t="s">
        <v>4343</v>
      </c>
      <c r="D1499" s="6" t="s">
        <v>252</v>
      </c>
      <c r="E1499" s="6" t="s">
        <v>4203</v>
      </c>
      <c r="F1499" s="6" t="s">
        <v>24</v>
      </c>
      <c r="G1499" s="6" t="s">
        <v>461</v>
      </c>
      <c r="H1499" s="56">
        <v>99926</v>
      </c>
      <c r="I1499" s="6" t="s">
        <v>24</v>
      </c>
      <c r="J1499" s="6" t="s">
        <v>461</v>
      </c>
      <c r="K1499" s="54">
        <v>0.8</v>
      </c>
      <c r="L1499" s="56">
        <f t="shared" si="199"/>
        <v>99926</v>
      </c>
      <c r="M1499" s="55"/>
      <c r="N1499" s="8">
        <f t="shared" si="194"/>
        <v>171.946</v>
      </c>
      <c r="O1499" s="8">
        <f t="shared" si="195"/>
        <v>135.90800000000002</v>
      </c>
      <c r="P1499" s="8">
        <f t="shared" si="196"/>
        <v>51.417999999999999</v>
      </c>
      <c r="Q1499" s="51"/>
      <c r="R1499" s="8">
        <f t="shared" si="197"/>
        <v>1234.0319999999999</v>
      </c>
      <c r="S1499" s="8">
        <f t="shared" si="198"/>
        <v>411.52000000000004</v>
      </c>
      <c r="T1499" s="8">
        <f t="shared" si="200"/>
        <v>912.56999999999994</v>
      </c>
    </row>
    <row r="1500" spans="1:20">
      <c r="A1500" s="57">
        <v>99926</v>
      </c>
      <c r="B1500" s="58" t="s">
        <v>4344</v>
      </c>
      <c r="C1500" s="58" t="s">
        <v>4345</v>
      </c>
      <c r="D1500" s="6" t="s">
        <v>2402</v>
      </c>
      <c r="E1500" s="6" t="s">
        <v>4203</v>
      </c>
      <c r="F1500" s="6" t="s">
        <v>24</v>
      </c>
      <c r="G1500" s="6" t="s">
        <v>461</v>
      </c>
      <c r="H1500" s="56">
        <v>99926</v>
      </c>
      <c r="I1500" s="6" t="s">
        <v>24</v>
      </c>
      <c r="J1500" s="6" t="s">
        <v>461</v>
      </c>
      <c r="K1500" s="54">
        <v>0.8</v>
      </c>
      <c r="L1500" s="56">
        <f t="shared" si="199"/>
        <v>99926</v>
      </c>
      <c r="M1500" s="55"/>
      <c r="N1500" s="8">
        <f t="shared" si="194"/>
        <v>171.946</v>
      </c>
      <c r="O1500" s="8">
        <f t="shared" si="195"/>
        <v>135.90800000000002</v>
      </c>
      <c r="P1500" s="8">
        <f t="shared" si="196"/>
        <v>51.417999999999999</v>
      </c>
      <c r="Q1500" s="51"/>
      <c r="R1500" s="8">
        <f t="shared" si="197"/>
        <v>1234.0319999999999</v>
      </c>
      <c r="S1500" s="8">
        <f t="shared" si="198"/>
        <v>411.52000000000004</v>
      </c>
      <c r="T1500" s="8">
        <f t="shared" si="200"/>
        <v>912.56999999999994</v>
      </c>
    </row>
    <row r="1501" spans="1:20">
      <c r="A1501" s="57">
        <v>99926</v>
      </c>
      <c r="B1501" s="58" t="s">
        <v>4346</v>
      </c>
      <c r="C1501" s="58" t="s">
        <v>4347</v>
      </c>
      <c r="D1501" s="6" t="s">
        <v>464</v>
      </c>
      <c r="E1501" s="6" t="s">
        <v>4203</v>
      </c>
      <c r="F1501" s="6" t="s">
        <v>24</v>
      </c>
      <c r="G1501" s="6" t="s">
        <v>461</v>
      </c>
      <c r="H1501" s="56">
        <v>99926</v>
      </c>
      <c r="I1501" s="6" t="s">
        <v>24</v>
      </c>
      <c r="J1501" s="6" t="s">
        <v>461</v>
      </c>
      <c r="K1501" s="54">
        <v>0.8</v>
      </c>
      <c r="L1501" s="56">
        <f t="shared" si="199"/>
        <v>99926</v>
      </c>
      <c r="M1501" s="55"/>
      <c r="N1501" s="8">
        <f t="shared" si="194"/>
        <v>171.946</v>
      </c>
      <c r="O1501" s="8">
        <f t="shared" si="195"/>
        <v>135.90800000000002</v>
      </c>
      <c r="P1501" s="8">
        <f t="shared" si="196"/>
        <v>51.417999999999999</v>
      </c>
      <c r="Q1501" s="51"/>
      <c r="R1501" s="8">
        <f t="shared" si="197"/>
        <v>1234.0319999999999</v>
      </c>
      <c r="S1501" s="8">
        <f t="shared" si="198"/>
        <v>411.52000000000004</v>
      </c>
      <c r="T1501" s="8">
        <f t="shared" si="200"/>
        <v>912.56999999999994</v>
      </c>
    </row>
    <row r="1502" spans="1:20">
      <c r="A1502" s="57">
        <v>99926</v>
      </c>
      <c r="B1502" s="58" t="s">
        <v>4348</v>
      </c>
      <c r="C1502" s="58" t="s">
        <v>4349</v>
      </c>
      <c r="D1502" s="6" t="s">
        <v>467</v>
      </c>
      <c r="E1502" s="6" t="s">
        <v>4203</v>
      </c>
      <c r="F1502" s="6" t="s">
        <v>24</v>
      </c>
      <c r="G1502" s="6" t="s">
        <v>461</v>
      </c>
      <c r="H1502" s="56">
        <v>99926</v>
      </c>
      <c r="I1502" s="6" t="s">
        <v>24</v>
      </c>
      <c r="J1502" s="6" t="s">
        <v>461</v>
      </c>
      <c r="K1502" s="54">
        <v>0.8</v>
      </c>
      <c r="L1502" s="56">
        <f t="shared" ref="L1502:L1533" si="201">H1502</f>
        <v>99926</v>
      </c>
      <c r="M1502" s="55"/>
      <c r="N1502" s="8">
        <f t="shared" si="194"/>
        <v>171.946</v>
      </c>
      <c r="O1502" s="8">
        <f t="shared" si="195"/>
        <v>135.90800000000002</v>
      </c>
      <c r="P1502" s="8">
        <f t="shared" si="196"/>
        <v>51.417999999999999</v>
      </c>
      <c r="Q1502" s="51"/>
      <c r="R1502" s="8">
        <f t="shared" si="197"/>
        <v>1234.0319999999999</v>
      </c>
      <c r="S1502" s="8">
        <f t="shared" si="198"/>
        <v>411.52000000000004</v>
      </c>
      <c r="T1502" s="8">
        <f t="shared" si="200"/>
        <v>912.56999999999994</v>
      </c>
    </row>
    <row r="1503" spans="1:20">
      <c r="A1503" s="57">
        <v>27620</v>
      </c>
      <c r="B1503" s="58" t="s">
        <v>4350</v>
      </c>
      <c r="C1503" s="58" t="s">
        <v>4351</v>
      </c>
      <c r="D1503" s="6" t="s">
        <v>4352</v>
      </c>
      <c r="E1503" s="6" t="s">
        <v>4203</v>
      </c>
      <c r="F1503" s="6" t="s">
        <v>30</v>
      </c>
      <c r="G1503" s="6" t="s">
        <v>4233</v>
      </c>
      <c r="H1503" s="56" t="s">
        <v>4234</v>
      </c>
      <c r="I1503" s="6" t="s">
        <v>30</v>
      </c>
      <c r="J1503" s="6" t="s">
        <v>4233</v>
      </c>
      <c r="K1503" s="54">
        <v>0.83</v>
      </c>
      <c r="L1503" s="56" t="str">
        <f t="shared" si="201"/>
        <v>27620</v>
      </c>
      <c r="M1503" s="55"/>
      <c r="N1503" s="8">
        <f t="shared" si="194"/>
        <v>176.05509999999998</v>
      </c>
      <c r="O1503" s="8">
        <f t="shared" si="195"/>
        <v>139.1558</v>
      </c>
      <c r="P1503" s="8">
        <f t="shared" si="196"/>
        <v>52.646799999999999</v>
      </c>
      <c r="Q1503" s="51"/>
      <c r="R1503" s="8">
        <f t="shared" si="197"/>
        <v>1263.5232000000001</v>
      </c>
      <c r="S1503" s="8">
        <f t="shared" si="198"/>
        <v>419.01400000000001</v>
      </c>
      <c r="T1503" s="8">
        <f t="shared" si="200"/>
        <v>932.66699999999992</v>
      </c>
    </row>
    <row r="1504" spans="1:20">
      <c r="A1504" s="57">
        <v>99926</v>
      </c>
      <c r="B1504" s="58" t="s">
        <v>4353</v>
      </c>
      <c r="C1504" s="58" t="s">
        <v>4354</v>
      </c>
      <c r="D1504" s="6" t="s">
        <v>263</v>
      </c>
      <c r="E1504" s="6" t="s">
        <v>4203</v>
      </c>
      <c r="F1504" s="6" t="s">
        <v>24</v>
      </c>
      <c r="G1504" s="6" t="s">
        <v>461</v>
      </c>
      <c r="H1504" s="56">
        <v>99926</v>
      </c>
      <c r="I1504" s="6" t="s">
        <v>24</v>
      </c>
      <c r="J1504" s="6" t="s">
        <v>461</v>
      </c>
      <c r="K1504" s="54">
        <v>0.8</v>
      </c>
      <c r="L1504" s="56">
        <f t="shared" si="201"/>
        <v>99926</v>
      </c>
      <c r="M1504" s="55"/>
      <c r="N1504" s="8">
        <f t="shared" si="194"/>
        <v>171.946</v>
      </c>
      <c r="O1504" s="8">
        <f t="shared" si="195"/>
        <v>135.90800000000002</v>
      </c>
      <c r="P1504" s="8">
        <f t="shared" si="196"/>
        <v>51.417999999999999</v>
      </c>
      <c r="Q1504" s="51"/>
      <c r="R1504" s="8">
        <f t="shared" si="197"/>
        <v>1234.0319999999999</v>
      </c>
      <c r="S1504" s="8">
        <f t="shared" si="198"/>
        <v>411.52000000000004</v>
      </c>
      <c r="T1504" s="8">
        <f t="shared" si="200"/>
        <v>912.56999999999994</v>
      </c>
    </row>
    <row r="1505" spans="1:20">
      <c r="A1505" s="57">
        <v>99926</v>
      </c>
      <c r="B1505" s="58" t="s">
        <v>4355</v>
      </c>
      <c r="C1505" s="58" t="s">
        <v>4356</v>
      </c>
      <c r="D1505" s="6" t="s">
        <v>266</v>
      </c>
      <c r="E1505" s="6" t="s">
        <v>4203</v>
      </c>
      <c r="F1505" s="6" t="s">
        <v>24</v>
      </c>
      <c r="G1505" s="6" t="s">
        <v>461</v>
      </c>
      <c r="H1505" s="56">
        <v>99926</v>
      </c>
      <c r="I1505" s="6" t="s">
        <v>24</v>
      </c>
      <c r="J1505" s="6" t="s">
        <v>461</v>
      </c>
      <c r="K1505" s="54">
        <v>0.8</v>
      </c>
      <c r="L1505" s="56">
        <f t="shared" si="201"/>
        <v>99926</v>
      </c>
      <c r="M1505" s="55"/>
      <c r="N1505" s="8">
        <f t="shared" si="194"/>
        <v>171.946</v>
      </c>
      <c r="O1505" s="8">
        <f t="shared" si="195"/>
        <v>135.90800000000002</v>
      </c>
      <c r="P1505" s="8">
        <f t="shared" si="196"/>
        <v>51.417999999999999</v>
      </c>
      <c r="Q1505" s="51"/>
      <c r="R1505" s="8">
        <f t="shared" si="197"/>
        <v>1234.0319999999999</v>
      </c>
      <c r="S1505" s="8">
        <f t="shared" si="198"/>
        <v>411.52000000000004</v>
      </c>
      <c r="T1505" s="8">
        <f t="shared" si="200"/>
        <v>912.56999999999994</v>
      </c>
    </row>
    <row r="1506" spans="1:20">
      <c r="A1506" s="57">
        <v>99926</v>
      </c>
      <c r="B1506" s="58" t="s">
        <v>4357</v>
      </c>
      <c r="C1506" s="58" t="s">
        <v>4358</v>
      </c>
      <c r="D1506" s="6" t="s">
        <v>269</v>
      </c>
      <c r="E1506" s="6" t="s">
        <v>4203</v>
      </c>
      <c r="F1506" s="6" t="s">
        <v>24</v>
      </c>
      <c r="G1506" s="6" t="s">
        <v>461</v>
      </c>
      <c r="H1506" s="56">
        <v>99926</v>
      </c>
      <c r="I1506" s="6" t="s">
        <v>24</v>
      </c>
      <c r="J1506" s="6" t="s">
        <v>461</v>
      </c>
      <c r="K1506" s="54">
        <v>0.8</v>
      </c>
      <c r="L1506" s="56">
        <f t="shared" si="201"/>
        <v>99926</v>
      </c>
      <c r="M1506" s="55"/>
      <c r="N1506" s="8">
        <f t="shared" si="194"/>
        <v>171.946</v>
      </c>
      <c r="O1506" s="8">
        <f t="shared" si="195"/>
        <v>135.90800000000002</v>
      </c>
      <c r="P1506" s="8">
        <f t="shared" si="196"/>
        <v>51.417999999999999</v>
      </c>
      <c r="Q1506" s="51"/>
      <c r="R1506" s="8">
        <f t="shared" si="197"/>
        <v>1234.0319999999999</v>
      </c>
      <c r="S1506" s="8">
        <f t="shared" si="198"/>
        <v>411.52000000000004</v>
      </c>
      <c r="T1506" s="8">
        <f t="shared" si="200"/>
        <v>912.56999999999994</v>
      </c>
    </row>
    <row r="1507" spans="1:20">
      <c r="A1507" s="57">
        <v>99926</v>
      </c>
      <c r="B1507" s="58" t="s">
        <v>4359</v>
      </c>
      <c r="C1507" s="58" t="s">
        <v>4360</v>
      </c>
      <c r="D1507" s="6" t="s">
        <v>4361</v>
      </c>
      <c r="E1507" s="6" t="s">
        <v>4203</v>
      </c>
      <c r="F1507" s="6" t="s">
        <v>24</v>
      </c>
      <c r="G1507" s="6" t="s">
        <v>461</v>
      </c>
      <c r="H1507" s="56">
        <v>99926</v>
      </c>
      <c r="I1507" s="6" t="s">
        <v>24</v>
      </c>
      <c r="J1507" s="6" t="s">
        <v>461</v>
      </c>
      <c r="K1507" s="54">
        <v>0.8</v>
      </c>
      <c r="L1507" s="56">
        <f t="shared" si="201"/>
        <v>99926</v>
      </c>
      <c r="M1507" s="55"/>
      <c r="N1507" s="8">
        <f t="shared" si="194"/>
        <v>171.946</v>
      </c>
      <c r="O1507" s="8">
        <f t="shared" si="195"/>
        <v>135.90800000000002</v>
      </c>
      <c r="P1507" s="8">
        <f t="shared" si="196"/>
        <v>51.417999999999999</v>
      </c>
      <c r="Q1507" s="51"/>
      <c r="R1507" s="8">
        <f t="shared" si="197"/>
        <v>1234.0319999999999</v>
      </c>
      <c r="S1507" s="8">
        <f t="shared" si="198"/>
        <v>411.52000000000004</v>
      </c>
      <c r="T1507" s="8">
        <f t="shared" si="200"/>
        <v>912.56999999999994</v>
      </c>
    </row>
    <row r="1508" spans="1:20">
      <c r="A1508" s="57">
        <v>27900</v>
      </c>
      <c r="B1508" s="58" t="s">
        <v>4362</v>
      </c>
      <c r="C1508" s="58" t="s">
        <v>4363</v>
      </c>
      <c r="D1508" s="6" t="s">
        <v>477</v>
      </c>
      <c r="E1508" s="6" t="s">
        <v>4203</v>
      </c>
      <c r="F1508" s="6" t="s">
        <v>30</v>
      </c>
      <c r="G1508" s="6" t="s">
        <v>4312</v>
      </c>
      <c r="H1508" s="56" t="s">
        <v>4313</v>
      </c>
      <c r="I1508" s="6" t="s">
        <v>30</v>
      </c>
      <c r="J1508" s="6" t="s">
        <v>4312</v>
      </c>
      <c r="K1508" s="54">
        <v>0.8</v>
      </c>
      <c r="L1508" s="56" t="str">
        <f t="shared" si="201"/>
        <v>27900</v>
      </c>
      <c r="M1508" s="55"/>
      <c r="N1508" s="8">
        <f t="shared" si="194"/>
        <v>171.946</v>
      </c>
      <c r="O1508" s="8">
        <f t="shared" si="195"/>
        <v>135.90800000000002</v>
      </c>
      <c r="P1508" s="8">
        <f t="shared" si="196"/>
        <v>51.417999999999999</v>
      </c>
      <c r="Q1508" s="51"/>
      <c r="R1508" s="8">
        <f t="shared" si="197"/>
        <v>1234.0319999999999</v>
      </c>
      <c r="S1508" s="8">
        <f t="shared" si="198"/>
        <v>411.52000000000004</v>
      </c>
      <c r="T1508" s="8">
        <f t="shared" si="200"/>
        <v>912.56999999999994</v>
      </c>
    </row>
    <row r="1509" spans="1:20">
      <c r="A1509" s="57">
        <v>99926</v>
      </c>
      <c r="B1509" s="58" t="s">
        <v>4364</v>
      </c>
      <c r="C1509" s="58" t="s">
        <v>4365</v>
      </c>
      <c r="D1509" s="6" t="s">
        <v>4366</v>
      </c>
      <c r="E1509" s="6" t="s">
        <v>4203</v>
      </c>
      <c r="F1509" s="6" t="s">
        <v>24</v>
      </c>
      <c r="G1509" s="6" t="s">
        <v>461</v>
      </c>
      <c r="H1509" s="56">
        <v>99926</v>
      </c>
      <c r="I1509" s="6" t="s">
        <v>24</v>
      </c>
      <c r="J1509" s="6" t="s">
        <v>461</v>
      </c>
      <c r="K1509" s="54">
        <v>0.8</v>
      </c>
      <c r="L1509" s="56">
        <f t="shared" si="201"/>
        <v>99926</v>
      </c>
      <c r="M1509" s="55"/>
      <c r="N1509" s="8">
        <f t="shared" si="194"/>
        <v>171.946</v>
      </c>
      <c r="O1509" s="8">
        <f t="shared" si="195"/>
        <v>135.90800000000002</v>
      </c>
      <c r="P1509" s="8">
        <f t="shared" si="196"/>
        <v>51.417999999999999</v>
      </c>
      <c r="Q1509" s="51"/>
      <c r="R1509" s="8">
        <f t="shared" si="197"/>
        <v>1234.0319999999999</v>
      </c>
      <c r="S1509" s="8">
        <f t="shared" si="198"/>
        <v>411.52000000000004</v>
      </c>
      <c r="T1509" s="8">
        <f t="shared" si="200"/>
        <v>912.56999999999994</v>
      </c>
    </row>
    <row r="1510" spans="1:20">
      <c r="A1510" s="57">
        <v>99926</v>
      </c>
      <c r="B1510" s="58" t="s">
        <v>4367</v>
      </c>
      <c r="C1510" s="58" t="s">
        <v>4368</v>
      </c>
      <c r="D1510" s="6" t="s">
        <v>4369</v>
      </c>
      <c r="E1510" s="6" t="s">
        <v>4203</v>
      </c>
      <c r="F1510" s="6" t="s">
        <v>24</v>
      </c>
      <c r="G1510" s="6" t="s">
        <v>461</v>
      </c>
      <c r="H1510" s="56">
        <v>99926</v>
      </c>
      <c r="I1510" s="6" t="s">
        <v>24</v>
      </c>
      <c r="J1510" s="6" t="s">
        <v>461</v>
      </c>
      <c r="K1510" s="54">
        <v>0.8</v>
      </c>
      <c r="L1510" s="56">
        <f t="shared" si="201"/>
        <v>99926</v>
      </c>
      <c r="M1510" s="55"/>
      <c r="N1510" s="8">
        <f t="shared" si="194"/>
        <v>171.946</v>
      </c>
      <c r="O1510" s="8">
        <f t="shared" si="195"/>
        <v>135.90800000000002</v>
      </c>
      <c r="P1510" s="8">
        <f t="shared" si="196"/>
        <v>51.417999999999999</v>
      </c>
      <c r="Q1510" s="51"/>
      <c r="R1510" s="8">
        <f t="shared" si="197"/>
        <v>1234.0319999999999</v>
      </c>
      <c r="S1510" s="8">
        <f t="shared" si="198"/>
        <v>411.52000000000004</v>
      </c>
      <c r="T1510" s="8">
        <f t="shared" si="200"/>
        <v>912.56999999999994</v>
      </c>
    </row>
    <row r="1511" spans="1:20">
      <c r="A1511" s="57">
        <v>27620</v>
      </c>
      <c r="B1511" s="58" t="s">
        <v>4370</v>
      </c>
      <c r="C1511" s="58" t="s">
        <v>4371</v>
      </c>
      <c r="D1511" s="6" t="s">
        <v>2934</v>
      </c>
      <c r="E1511" s="6" t="s">
        <v>4203</v>
      </c>
      <c r="F1511" s="6" t="s">
        <v>30</v>
      </c>
      <c r="G1511" s="6" t="s">
        <v>4233</v>
      </c>
      <c r="H1511" s="56" t="s">
        <v>4234</v>
      </c>
      <c r="I1511" s="6" t="s">
        <v>30</v>
      </c>
      <c r="J1511" s="6" t="s">
        <v>4233</v>
      </c>
      <c r="K1511" s="54">
        <v>0.83</v>
      </c>
      <c r="L1511" s="56" t="str">
        <f t="shared" si="201"/>
        <v>27620</v>
      </c>
      <c r="M1511" s="55"/>
      <c r="N1511" s="8">
        <f t="shared" si="194"/>
        <v>176.05509999999998</v>
      </c>
      <c r="O1511" s="8">
        <f t="shared" si="195"/>
        <v>139.1558</v>
      </c>
      <c r="P1511" s="8">
        <f t="shared" si="196"/>
        <v>52.646799999999999</v>
      </c>
      <c r="Q1511" s="51"/>
      <c r="R1511" s="8">
        <f t="shared" si="197"/>
        <v>1263.5232000000001</v>
      </c>
      <c r="S1511" s="8">
        <f t="shared" si="198"/>
        <v>419.01400000000001</v>
      </c>
      <c r="T1511" s="8">
        <f t="shared" si="200"/>
        <v>932.66699999999992</v>
      </c>
    </row>
    <row r="1512" spans="1:20">
      <c r="A1512" s="57">
        <v>99926</v>
      </c>
      <c r="B1512" s="58" t="s">
        <v>4372</v>
      </c>
      <c r="C1512" s="58" t="s">
        <v>4373</v>
      </c>
      <c r="D1512" s="6" t="s">
        <v>4374</v>
      </c>
      <c r="E1512" s="6" t="s">
        <v>4203</v>
      </c>
      <c r="F1512" s="6" t="s">
        <v>24</v>
      </c>
      <c r="G1512" s="6" t="s">
        <v>461</v>
      </c>
      <c r="H1512" s="56">
        <v>99926</v>
      </c>
      <c r="I1512" s="6" t="s">
        <v>24</v>
      </c>
      <c r="J1512" s="6" t="s">
        <v>461</v>
      </c>
      <c r="K1512" s="54">
        <v>0.8</v>
      </c>
      <c r="L1512" s="56">
        <f t="shared" si="201"/>
        <v>99926</v>
      </c>
      <c r="M1512" s="55"/>
      <c r="N1512" s="8">
        <f t="shared" si="194"/>
        <v>171.946</v>
      </c>
      <c r="O1512" s="8">
        <f t="shared" si="195"/>
        <v>135.90800000000002</v>
      </c>
      <c r="P1512" s="8">
        <f t="shared" si="196"/>
        <v>51.417999999999999</v>
      </c>
      <c r="Q1512" s="51"/>
      <c r="R1512" s="8">
        <f t="shared" si="197"/>
        <v>1234.0319999999999</v>
      </c>
      <c r="S1512" s="8">
        <f t="shared" si="198"/>
        <v>411.52000000000004</v>
      </c>
      <c r="T1512" s="8">
        <f t="shared" si="200"/>
        <v>912.56999999999994</v>
      </c>
    </row>
    <row r="1513" spans="1:20">
      <c r="A1513" s="57">
        <v>99926</v>
      </c>
      <c r="B1513" s="58" t="s">
        <v>4375</v>
      </c>
      <c r="C1513" s="58" t="s">
        <v>4376</v>
      </c>
      <c r="D1513" s="6" t="s">
        <v>4377</v>
      </c>
      <c r="E1513" s="6" t="s">
        <v>4203</v>
      </c>
      <c r="F1513" s="6" t="s">
        <v>24</v>
      </c>
      <c r="G1513" s="6" t="s">
        <v>461</v>
      </c>
      <c r="H1513" s="56">
        <v>99926</v>
      </c>
      <c r="I1513" s="6" t="s">
        <v>24</v>
      </c>
      <c r="J1513" s="6" t="s">
        <v>461</v>
      </c>
      <c r="K1513" s="54">
        <v>0.8</v>
      </c>
      <c r="L1513" s="56">
        <f t="shared" si="201"/>
        <v>99926</v>
      </c>
      <c r="M1513" s="55"/>
      <c r="N1513" s="8">
        <f t="shared" si="194"/>
        <v>171.946</v>
      </c>
      <c r="O1513" s="8">
        <f t="shared" si="195"/>
        <v>135.90800000000002</v>
      </c>
      <c r="P1513" s="8">
        <f t="shared" si="196"/>
        <v>51.417999999999999</v>
      </c>
      <c r="Q1513" s="51"/>
      <c r="R1513" s="8">
        <f t="shared" si="197"/>
        <v>1234.0319999999999</v>
      </c>
      <c r="S1513" s="8">
        <f t="shared" si="198"/>
        <v>411.52000000000004</v>
      </c>
      <c r="T1513" s="8">
        <f t="shared" si="200"/>
        <v>912.56999999999994</v>
      </c>
    </row>
    <row r="1514" spans="1:20">
      <c r="A1514" s="57">
        <v>99926</v>
      </c>
      <c r="B1514" s="58" t="s">
        <v>4378</v>
      </c>
      <c r="C1514" s="58" t="s">
        <v>4379</v>
      </c>
      <c r="D1514" s="6" t="s">
        <v>272</v>
      </c>
      <c r="E1514" s="6" t="s">
        <v>4203</v>
      </c>
      <c r="F1514" s="6" t="s">
        <v>24</v>
      </c>
      <c r="G1514" s="6" t="s">
        <v>461</v>
      </c>
      <c r="H1514" s="56">
        <v>99926</v>
      </c>
      <c r="I1514" s="6" t="s">
        <v>24</v>
      </c>
      <c r="J1514" s="6" t="s">
        <v>461</v>
      </c>
      <c r="K1514" s="54">
        <v>0.8</v>
      </c>
      <c r="L1514" s="56">
        <f t="shared" si="201"/>
        <v>99926</v>
      </c>
      <c r="M1514" s="55"/>
      <c r="N1514" s="8">
        <f t="shared" si="194"/>
        <v>171.946</v>
      </c>
      <c r="O1514" s="8">
        <f t="shared" si="195"/>
        <v>135.90800000000002</v>
      </c>
      <c r="P1514" s="8">
        <f t="shared" si="196"/>
        <v>51.417999999999999</v>
      </c>
      <c r="Q1514" s="51"/>
      <c r="R1514" s="8">
        <f t="shared" si="197"/>
        <v>1234.0319999999999</v>
      </c>
      <c r="S1514" s="8">
        <f t="shared" si="198"/>
        <v>411.52000000000004</v>
      </c>
      <c r="T1514" s="8">
        <f t="shared" si="200"/>
        <v>912.56999999999994</v>
      </c>
    </row>
    <row r="1515" spans="1:20">
      <c r="A1515" s="57">
        <v>99926</v>
      </c>
      <c r="B1515" s="58" t="s">
        <v>4380</v>
      </c>
      <c r="C1515" s="58" t="s">
        <v>4381</v>
      </c>
      <c r="D1515" s="6" t="s">
        <v>4382</v>
      </c>
      <c r="E1515" s="6" t="s">
        <v>4203</v>
      </c>
      <c r="F1515" s="6" t="s">
        <v>24</v>
      </c>
      <c r="G1515" s="6" t="s">
        <v>461</v>
      </c>
      <c r="H1515" s="56">
        <v>99926</v>
      </c>
      <c r="I1515" s="6" t="s">
        <v>24</v>
      </c>
      <c r="J1515" s="6" t="s">
        <v>461</v>
      </c>
      <c r="K1515" s="54">
        <v>0.8</v>
      </c>
      <c r="L1515" s="56">
        <f t="shared" si="201"/>
        <v>99926</v>
      </c>
      <c r="M1515" s="55"/>
      <c r="N1515" s="8">
        <f t="shared" si="194"/>
        <v>171.946</v>
      </c>
      <c r="O1515" s="8">
        <f t="shared" si="195"/>
        <v>135.90800000000002</v>
      </c>
      <c r="P1515" s="8">
        <f t="shared" si="196"/>
        <v>51.417999999999999</v>
      </c>
      <c r="Q1515" s="51"/>
      <c r="R1515" s="8">
        <f t="shared" si="197"/>
        <v>1234.0319999999999</v>
      </c>
      <c r="S1515" s="8">
        <f t="shared" si="198"/>
        <v>411.52000000000004</v>
      </c>
      <c r="T1515" s="8">
        <f t="shared" si="200"/>
        <v>912.56999999999994</v>
      </c>
    </row>
    <row r="1516" spans="1:20">
      <c r="A1516" s="57">
        <v>99926</v>
      </c>
      <c r="B1516" s="58" t="s">
        <v>4383</v>
      </c>
      <c r="C1516" s="58" t="s">
        <v>4384</v>
      </c>
      <c r="D1516" s="6" t="s">
        <v>4385</v>
      </c>
      <c r="E1516" s="6" t="s">
        <v>4203</v>
      </c>
      <c r="F1516" s="6" t="s">
        <v>24</v>
      </c>
      <c r="G1516" s="6" t="s">
        <v>461</v>
      </c>
      <c r="H1516" s="56">
        <v>99926</v>
      </c>
      <c r="I1516" s="6" t="s">
        <v>24</v>
      </c>
      <c r="J1516" s="6" t="s">
        <v>461</v>
      </c>
      <c r="K1516" s="54">
        <v>0.8</v>
      </c>
      <c r="L1516" s="56">
        <f t="shared" si="201"/>
        <v>99926</v>
      </c>
      <c r="M1516" s="55"/>
      <c r="N1516" s="8">
        <f t="shared" si="194"/>
        <v>171.946</v>
      </c>
      <c r="O1516" s="8">
        <f t="shared" si="195"/>
        <v>135.90800000000002</v>
      </c>
      <c r="P1516" s="8">
        <f t="shared" si="196"/>
        <v>51.417999999999999</v>
      </c>
      <c r="Q1516" s="51"/>
      <c r="R1516" s="8">
        <f t="shared" si="197"/>
        <v>1234.0319999999999</v>
      </c>
      <c r="S1516" s="8">
        <f t="shared" si="198"/>
        <v>411.52000000000004</v>
      </c>
      <c r="T1516" s="8">
        <f t="shared" si="200"/>
        <v>912.56999999999994</v>
      </c>
    </row>
    <row r="1517" spans="1:20">
      <c r="A1517" s="57">
        <v>99926</v>
      </c>
      <c r="B1517" s="58" t="s">
        <v>4386</v>
      </c>
      <c r="C1517" s="58" t="s">
        <v>4387</v>
      </c>
      <c r="D1517" s="6" t="s">
        <v>278</v>
      </c>
      <c r="E1517" s="6" t="s">
        <v>4203</v>
      </c>
      <c r="F1517" s="6" t="s">
        <v>24</v>
      </c>
      <c r="G1517" s="6" t="s">
        <v>461</v>
      </c>
      <c r="H1517" s="56">
        <v>99926</v>
      </c>
      <c r="I1517" s="6" t="s">
        <v>24</v>
      </c>
      <c r="J1517" s="6" t="s">
        <v>461</v>
      </c>
      <c r="K1517" s="54">
        <v>0.8</v>
      </c>
      <c r="L1517" s="56">
        <f t="shared" si="201"/>
        <v>99926</v>
      </c>
      <c r="M1517" s="55"/>
      <c r="N1517" s="8">
        <f t="shared" si="194"/>
        <v>171.946</v>
      </c>
      <c r="O1517" s="8">
        <f t="shared" si="195"/>
        <v>135.90800000000002</v>
      </c>
      <c r="P1517" s="8">
        <f t="shared" si="196"/>
        <v>51.417999999999999</v>
      </c>
      <c r="Q1517" s="51"/>
      <c r="R1517" s="8">
        <f t="shared" si="197"/>
        <v>1234.0319999999999</v>
      </c>
      <c r="S1517" s="8">
        <f t="shared" si="198"/>
        <v>411.52000000000004</v>
      </c>
      <c r="T1517" s="8">
        <f t="shared" si="200"/>
        <v>912.56999999999994</v>
      </c>
    </row>
    <row r="1518" spans="1:20">
      <c r="A1518" s="57">
        <v>28140</v>
      </c>
      <c r="B1518" s="58" t="s">
        <v>2108</v>
      </c>
      <c r="C1518" s="58" t="s">
        <v>4388</v>
      </c>
      <c r="D1518" s="6" t="s">
        <v>4389</v>
      </c>
      <c r="E1518" s="6" t="s">
        <v>4203</v>
      </c>
      <c r="F1518" s="6" t="s">
        <v>30</v>
      </c>
      <c r="G1518" s="6" t="s">
        <v>2889</v>
      </c>
      <c r="H1518" s="56" t="s">
        <v>2890</v>
      </c>
      <c r="I1518" s="6" t="s">
        <v>30</v>
      </c>
      <c r="J1518" s="6" t="s">
        <v>2889</v>
      </c>
      <c r="K1518" s="54">
        <v>0.91349999999999998</v>
      </c>
      <c r="L1518" s="56" t="str">
        <f t="shared" si="201"/>
        <v>28140</v>
      </c>
      <c r="M1518" s="55"/>
      <c r="N1518" s="8">
        <f t="shared" si="194"/>
        <v>187.49209500000001</v>
      </c>
      <c r="O1518" s="8">
        <f t="shared" si="195"/>
        <v>148.19551000000001</v>
      </c>
      <c r="P1518" s="8">
        <f t="shared" si="196"/>
        <v>56.066960000000002</v>
      </c>
      <c r="Q1518" s="51"/>
      <c r="R1518" s="8">
        <f t="shared" si="197"/>
        <v>1345.6070400000001</v>
      </c>
      <c r="S1518" s="8">
        <f t="shared" si="198"/>
        <v>439.8723</v>
      </c>
      <c r="T1518" s="8">
        <f t="shared" si="200"/>
        <v>988.6036499999999</v>
      </c>
    </row>
    <row r="1519" spans="1:20">
      <c r="A1519" s="57">
        <v>44180</v>
      </c>
      <c r="B1519" s="58" t="s">
        <v>4390</v>
      </c>
      <c r="C1519" s="58" t="s">
        <v>4391</v>
      </c>
      <c r="D1519" s="6" t="s">
        <v>493</v>
      </c>
      <c r="E1519" s="6" t="s">
        <v>4203</v>
      </c>
      <c r="F1519" s="6" t="s">
        <v>30</v>
      </c>
      <c r="G1519" s="6" t="s">
        <v>4249</v>
      </c>
      <c r="H1519" s="56" t="s">
        <v>4250</v>
      </c>
      <c r="I1519" s="6" t="s">
        <v>30</v>
      </c>
      <c r="J1519" s="6" t="s">
        <v>4249</v>
      </c>
      <c r="K1519" s="54">
        <v>0.8</v>
      </c>
      <c r="L1519" s="56" t="str">
        <f t="shared" si="201"/>
        <v>44180</v>
      </c>
      <c r="M1519" s="55"/>
      <c r="N1519" s="8">
        <f t="shared" si="194"/>
        <v>171.946</v>
      </c>
      <c r="O1519" s="8">
        <f t="shared" si="195"/>
        <v>135.90800000000002</v>
      </c>
      <c r="P1519" s="8">
        <f t="shared" si="196"/>
        <v>51.417999999999999</v>
      </c>
      <c r="Q1519" s="51"/>
      <c r="R1519" s="8">
        <f t="shared" si="197"/>
        <v>1234.0319999999999</v>
      </c>
      <c r="S1519" s="8">
        <f t="shared" si="198"/>
        <v>411.52000000000004</v>
      </c>
      <c r="T1519" s="8">
        <f t="shared" si="200"/>
        <v>912.56999999999994</v>
      </c>
    </row>
    <row r="1520" spans="1:20">
      <c r="A1520" s="57">
        <v>99926</v>
      </c>
      <c r="B1520" s="58" t="s">
        <v>4392</v>
      </c>
      <c r="C1520" s="58" t="s">
        <v>4393</v>
      </c>
      <c r="D1520" s="6" t="s">
        <v>502</v>
      </c>
      <c r="E1520" s="6" t="s">
        <v>4203</v>
      </c>
      <c r="F1520" s="6" t="s">
        <v>24</v>
      </c>
      <c r="G1520" s="6" t="s">
        <v>461</v>
      </c>
      <c r="H1520" s="56">
        <v>99926</v>
      </c>
      <c r="I1520" s="6" t="s">
        <v>24</v>
      </c>
      <c r="J1520" s="6" t="s">
        <v>461</v>
      </c>
      <c r="K1520" s="54">
        <v>0.8</v>
      </c>
      <c r="L1520" s="56">
        <f t="shared" si="201"/>
        <v>99926</v>
      </c>
      <c r="M1520" s="55"/>
      <c r="N1520" s="8">
        <f t="shared" ref="N1520:N1583" si="202">(K1520*136.97)+62.37</f>
        <v>171.946</v>
      </c>
      <c r="O1520" s="8">
        <f t="shared" ref="O1520:O1583" si="203">(K1520*108.26)+49.3</f>
        <v>135.90800000000002</v>
      </c>
      <c r="P1520" s="8">
        <f t="shared" ref="P1520:P1583" si="204">(K1520*40.96)+18.65</f>
        <v>51.417999999999999</v>
      </c>
      <c r="Q1520" s="51"/>
      <c r="R1520" s="8">
        <f t="shared" ref="R1520:R1583" si="205">((K1520*40.96)+18.65)*24</f>
        <v>1234.0319999999999</v>
      </c>
      <c r="S1520" s="8">
        <f t="shared" ref="S1520:S1583" si="206">(K1520*249.8)+211.68</f>
        <v>411.52000000000004</v>
      </c>
      <c r="T1520" s="8">
        <f t="shared" si="200"/>
        <v>912.56999999999994</v>
      </c>
    </row>
    <row r="1521" spans="1:20">
      <c r="A1521" s="57">
        <v>99926</v>
      </c>
      <c r="B1521" s="58" t="s">
        <v>4394</v>
      </c>
      <c r="C1521" s="58" t="s">
        <v>4395</v>
      </c>
      <c r="D1521" s="6" t="s">
        <v>1292</v>
      </c>
      <c r="E1521" s="6" t="s">
        <v>4203</v>
      </c>
      <c r="F1521" s="6" t="s">
        <v>24</v>
      </c>
      <c r="G1521" s="6" t="s">
        <v>461</v>
      </c>
      <c r="H1521" s="56">
        <v>99926</v>
      </c>
      <c r="I1521" s="6" t="s">
        <v>24</v>
      </c>
      <c r="J1521" s="6" t="s">
        <v>461</v>
      </c>
      <c r="K1521" s="54">
        <v>0.8</v>
      </c>
      <c r="L1521" s="56">
        <f t="shared" si="201"/>
        <v>99926</v>
      </c>
      <c r="M1521" s="55"/>
      <c r="N1521" s="8">
        <f t="shared" si="202"/>
        <v>171.946</v>
      </c>
      <c r="O1521" s="8">
        <f t="shared" si="203"/>
        <v>135.90800000000002</v>
      </c>
      <c r="P1521" s="8">
        <f t="shared" si="204"/>
        <v>51.417999999999999</v>
      </c>
      <c r="Q1521" s="51"/>
      <c r="R1521" s="8">
        <f t="shared" si="205"/>
        <v>1234.0319999999999</v>
      </c>
      <c r="S1521" s="8">
        <f t="shared" si="206"/>
        <v>411.52000000000004</v>
      </c>
      <c r="T1521" s="8">
        <f t="shared" si="200"/>
        <v>912.56999999999994</v>
      </c>
    </row>
    <row r="1522" spans="1:20">
      <c r="A1522" s="57">
        <v>99926</v>
      </c>
      <c r="B1522" s="58" t="s">
        <v>4396</v>
      </c>
      <c r="C1522" s="58" t="s">
        <v>4397</v>
      </c>
      <c r="D1522" s="6" t="s">
        <v>4398</v>
      </c>
      <c r="E1522" s="6" t="s">
        <v>4203</v>
      </c>
      <c r="F1522" s="6" t="s">
        <v>24</v>
      </c>
      <c r="G1522" s="6" t="s">
        <v>461</v>
      </c>
      <c r="H1522" s="56">
        <v>99926</v>
      </c>
      <c r="I1522" s="6" t="s">
        <v>24</v>
      </c>
      <c r="J1522" s="6" t="s">
        <v>461</v>
      </c>
      <c r="K1522" s="54">
        <v>0.8</v>
      </c>
      <c r="L1522" s="56">
        <f t="shared" si="201"/>
        <v>99926</v>
      </c>
      <c r="M1522" s="55"/>
      <c r="N1522" s="8">
        <f t="shared" si="202"/>
        <v>171.946</v>
      </c>
      <c r="O1522" s="8">
        <f t="shared" si="203"/>
        <v>135.90800000000002</v>
      </c>
      <c r="P1522" s="8">
        <f t="shared" si="204"/>
        <v>51.417999999999999</v>
      </c>
      <c r="Q1522" s="51"/>
      <c r="R1522" s="8">
        <f t="shared" si="205"/>
        <v>1234.0319999999999</v>
      </c>
      <c r="S1522" s="8">
        <f t="shared" si="206"/>
        <v>411.52000000000004</v>
      </c>
      <c r="T1522" s="8">
        <f t="shared" si="200"/>
        <v>912.56999999999994</v>
      </c>
    </row>
    <row r="1523" spans="1:20">
      <c r="A1523" s="57">
        <v>99926</v>
      </c>
      <c r="B1523" s="58" t="s">
        <v>4399</v>
      </c>
      <c r="C1523" s="58" t="s">
        <v>4400</v>
      </c>
      <c r="D1523" s="6" t="s">
        <v>281</v>
      </c>
      <c r="E1523" s="6" t="s">
        <v>4203</v>
      </c>
      <c r="F1523" s="6" t="s">
        <v>24</v>
      </c>
      <c r="G1523" s="6" t="s">
        <v>461</v>
      </c>
      <c r="H1523" s="56">
        <v>99926</v>
      </c>
      <c r="I1523" s="6" t="s">
        <v>24</v>
      </c>
      <c r="J1523" s="6" t="s">
        <v>461</v>
      </c>
      <c r="K1523" s="54">
        <v>0.8</v>
      </c>
      <c r="L1523" s="56">
        <f t="shared" si="201"/>
        <v>99926</v>
      </c>
      <c r="M1523" s="55"/>
      <c r="N1523" s="8">
        <f t="shared" si="202"/>
        <v>171.946</v>
      </c>
      <c r="O1523" s="8">
        <f t="shared" si="203"/>
        <v>135.90800000000002</v>
      </c>
      <c r="P1523" s="8">
        <f t="shared" si="204"/>
        <v>51.417999999999999</v>
      </c>
      <c r="Q1523" s="51"/>
      <c r="R1523" s="8">
        <f t="shared" si="205"/>
        <v>1234.0319999999999</v>
      </c>
      <c r="S1523" s="8">
        <f t="shared" si="206"/>
        <v>411.52000000000004</v>
      </c>
      <c r="T1523" s="8">
        <f t="shared" si="200"/>
        <v>912.56999999999994</v>
      </c>
    </row>
    <row r="1524" spans="1:20">
      <c r="A1524" s="57">
        <v>28140</v>
      </c>
      <c r="B1524" s="58" t="s">
        <v>4401</v>
      </c>
      <c r="C1524" s="58" t="s">
        <v>4402</v>
      </c>
      <c r="D1524" s="6" t="s">
        <v>4403</v>
      </c>
      <c r="E1524" s="6" t="s">
        <v>4203</v>
      </c>
      <c r="F1524" s="6" t="s">
        <v>30</v>
      </c>
      <c r="G1524" s="6" t="s">
        <v>2889</v>
      </c>
      <c r="H1524" s="56" t="s">
        <v>2890</v>
      </c>
      <c r="I1524" s="6" t="s">
        <v>30</v>
      </c>
      <c r="J1524" s="6" t="s">
        <v>2889</v>
      </c>
      <c r="K1524" s="54">
        <v>0.91349999999999998</v>
      </c>
      <c r="L1524" s="56" t="str">
        <f t="shared" si="201"/>
        <v>28140</v>
      </c>
      <c r="M1524" s="55"/>
      <c r="N1524" s="8">
        <f t="shared" si="202"/>
        <v>187.49209500000001</v>
      </c>
      <c r="O1524" s="8">
        <f t="shared" si="203"/>
        <v>148.19551000000001</v>
      </c>
      <c r="P1524" s="8">
        <f t="shared" si="204"/>
        <v>56.066960000000002</v>
      </c>
      <c r="Q1524" s="51"/>
      <c r="R1524" s="8">
        <f t="shared" si="205"/>
        <v>1345.6070400000001</v>
      </c>
      <c r="S1524" s="8">
        <f t="shared" si="206"/>
        <v>439.8723</v>
      </c>
      <c r="T1524" s="8">
        <f t="shared" si="200"/>
        <v>988.6036499999999</v>
      </c>
    </row>
    <row r="1525" spans="1:20">
      <c r="A1525" s="57">
        <v>99926</v>
      </c>
      <c r="B1525" s="58" t="s">
        <v>4404</v>
      </c>
      <c r="C1525" s="58" t="s">
        <v>4405</v>
      </c>
      <c r="D1525" s="6" t="s">
        <v>4406</v>
      </c>
      <c r="E1525" s="6" t="s">
        <v>4203</v>
      </c>
      <c r="F1525" s="6" t="s">
        <v>24</v>
      </c>
      <c r="G1525" s="6" t="s">
        <v>461</v>
      </c>
      <c r="H1525" s="56">
        <v>99926</v>
      </c>
      <c r="I1525" s="6" t="s">
        <v>24</v>
      </c>
      <c r="J1525" s="6" t="s">
        <v>461</v>
      </c>
      <c r="K1525" s="54">
        <v>0.8</v>
      </c>
      <c r="L1525" s="56">
        <f t="shared" si="201"/>
        <v>99926</v>
      </c>
      <c r="M1525" s="55"/>
      <c r="N1525" s="8">
        <f t="shared" si="202"/>
        <v>171.946</v>
      </c>
      <c r="O1525" s="8">
        <f t="shared" si="203"/>
        <v>135.90800000000002</v>
      </c>
      <c r="P1525" s="8">
        <f t="shared" si="204"/>
        <v>51.417999999999999</v>
      </c>
      <c r="Q1525" s="51"/>
      <c r="R1525" s="8">
        <f t="shared" si="205"/>
        <v>1234.0319999999999</v>
      </c>
      <c r="S1525" s="8">
        <f t="shared" si="206"/>
        <v>411.52000000000004</v>
      </c>
      <c r="T1525" s="8">
        <f t="shared" si="200"/>
        <v>912.56999999999994</v>
      </c>
    </row>
    <row r="1526" spans="1:20">
      <c r="A1526" s="57">
        <v>99926</v>
      </c>
      <c r="B1526" s="58" t="s">
        <v>2517</v>
      </c>
      <c r="C1526" s="58" t="s">
        <v>4407</v>
      </c>
      <c r="D1526" s="6" t="s">
        <v>2686</v>
      </c>
      <c r="E1526" s="6" t="s">
        <v>4203</v>
      </c>
      <c r="F1526" s="6" t="s">
        <v>24</v>
      </c>
      <c r="G1526" s="6" t="s">
        <v>461</v>
      </c>
      <c r="H1526" s="56">
        <v>99926</v>
      </c>
      <c r="I1526" s="6" t="s">
        <v>24</v>
      </c>
      <c r="J1526" s="6" t="s">
        <v>461</v>
      </c>
      <c r="K1526" s="54">
        <v>0.8</v>
      </c>
      <c r="L1526" s="56">
        <f t="shared" si="201"/>
        <v>99926</v>
      </c>
      <c r="M1526" s="55"/>
      <c r="N1526" s="8">
        <f t="shared" si="202"/>
        <v>171.946</v>
      </c>
      <c r="O1526" s="8">
        <f t="shared" si="203"/>
        <v>135.90800000000002</v>
      </c>
      <c r="P1526" s="8">
        <f t="shared" si="204"/>
        <v>51.417999999999999</v>
      </c>
      <c r="Q1526" s="51"/>
      <c r="R1526" s="8">
        <f t="shared" si="205"/>
        <v>1234.0319999999999</v>
      </c>
      <c r="S1526" s="8">
        <f t="shared" si="206"/>
        <v>411.52000000000004</v>
      </c>
      <c r="T1526" s="8">
        <f t="shared" si="200"/>
        <v>912.56999999999994</v>
      </c>
    </row>
    <row r="1527" spans="1:20">
      <c r="A1527" s="57">
        <v>99926</v>
      </c>
      <c r="B1527" s="58" t="s">
        <v>4408</v>
      </c>
      <c r="C1527" s="58" t="s">
        <v>4409</v>
      </c>
      <c r="D1527" s="6" t="s">
        <v>507</v>
      </c>
      <c r="E1527" s="6" t="s">
        <v>4203</v>
      </c>
      <c r="F1527" s="6" t="s">
        <v>24</v>
      </c>
      <c r="G1527" s="6" t="s">
        <v>461</v>
      </c>
      <c r="H1527" s="56">
        <v>99926</v>
      </c>
      <c r="I1527" s="6" t="s">
        <v>24</v>
      </c>
      <c r="J1527" s="6" t="s">
        <v>461</v>
      </c>
      <c r="K1527" s="54">
        <v>0.8</v>
      </c>
      <c r="L1527" s="56">
        <f t="shared" si="201"/>
        <v>99926</v>
      </c>
      <c r="M1527" s="55"/>
      <c r="N1527" s="8">
        <f t="shared" si="202"/>
        <v>171.946</v>
      </c>
      <c r="O1527" s="8">
        <f t="shared" si="203"/>
        <v>135.90800000000002</v>
      </c>
      <c r="P1527" s="8">
        <f t="shared" si="204"/>
        <v>51.417999999999999</v>
      </c>
      <c r="Q1527" s="51"/>
      <c r="R1527" s="8">
        <f t="shared" si="205"/>
        <v>1234.0319999999999</v>
      </c>
      <c r="S1527" s="8">
        <f t="shared" si="206"/>
        <v>411.52000000000004</v>
      </c>
      <c r="T1527" s="8">
        <f t="shared" si="200"/>
        <v>912.56999999999994</v>
      </c>
    </row>
    <row r="1528" spans="1:20">
      <c r="A1528" s="57">
        <v>99926</v>
      </c>
      <c r="B1528" s="58" t="s">
        <v>1947</v>
      </c>
      <c r="C1528" s="58" t="s">
        <v>4410</v>
      </c>
      <c r="D1528" s="6" t="s">
        <v>2445</v>
      </c>
      <c r="E1528" s="6" t="s">
        <v>4203</v>
      </c>
      <c r="F1528" s="6" t="s">
        <v>24</v>
      </c>
      <c r="G1528" s="6" t="s">
        <v>461</v>
      </c>
      <c r="H1528" s="56">
        <v>99926</v>
      </c>
      <c r="I1528" s="6" t="s">
        <v>24</v>
      </c>
      <c r="J1528" s="6" t="s">
        <v>461</v>
      </c>
      <c r="K1528" s="54">
        <v>0.8</v>
      </c>
      <c r="L1528" s="56">
        <f t="shared" si="201"/>
        <v>99926</v>
      </c>
      <c r="M1528" s="55"/>
      <c r="N1528" s="8">
        <f t="shared" si="202"/>
        <v>171.946</v>
      </c>
      <c r="O1528" s="8">
        <f t="shared" si="203"/>
        <v>135.90800000000002</v>
      </c>
      <c r="P1528" s="8">
        <f t="shared" si="204"/>
        <v>51.417999999999999</v>
      </c>
      <c r="Q1528" s="51"/>
      <c r="R1528" s="8">
        <f t="shared" si="205"/>
        <v>1234.0319999999999</v>
      </c>
      <c r="S1528" s="8">
        <f t="shared" si="206"/>
        <v>411.52000000000004</v>
      </c>
      <c r="T1528" s="8">
        <f t="shared" si="200"/>
        <v>912.56999999999994</v>
      </c>
    </row>
    <row r="1529" spans="1:20">
      <c r="A1529" s="57">
        <v>99926</v>
      </c>
      <c r="B1529" s="58" t="s">
        <v>4411</v>
      </c>
      <c r="C1529" s="58" t="s">
        <v>4412</v>
      </c>
      <c r="D1529" s="6" t="s">
        <v>4413</v>
      </c>
      <c r="E1529" s="6" t="s">
        <v>4203</v>
      </c>
      <c r="F1529" s="6" t="s">
        <v>24</v>
      </c>
      <c r="G1529" s="6" t="s">
        <v>461</v>
      </c>
      <c r="H1529" s="56">
        <v>99926</v>
      </c>
      <c r="I1529" s="6" t="s">
        <v>24</v>
      </c>
      <c r="J1529" s="6" t="s">
        <v>461</v>
      </c>
      <c r="K1529" s="54">
        <v>0.8</v>
      </c>
      <c r="L1529" s="56">
        <f t="shared" si="201"/>
        <v>99926</v>
      </c>
      <c r="M1529" s="55"/>
      <c r="N1529" s="8">
        <f t="shared" si="202"/>
        <v>171.946</v>
      </c>
      <c r="O1529" s="8">
        <f t="shared" si="203"/>
        <v>135.90800000000002</v>
      </c>
      <c r="P1529" s="8">
        <f t="shared" si="204"/>
        <v>51.417999999999999</v>
      </c>
      <c r="Q1529" s="51"/>
      <c r="R1529" s="8">
        <f t="shared" si="205"/>
        <v>1234.0319999999999</v>
      </c>
      <c r="S1529" s="8">
        <f t="shared" si="206"/>
        <v>411.52000000000004</v>
      </c>
      <c r="T1529" s="8">
        <f t="shared" si="200"/>
        <v>912.56999999999994</v>
      </c>
    </row>
    <row r="1530" spans="1:20">
      <c r="A1530" s="57">
        <v>99926</v>
      </c>
      <c r="B1530" s="58" t="s">
        <v>4414</v>
      </c>
      <c r="C1530" s="58" t="s">
        <v>4415</v>
      </c>
      <c r="D1530" s="6" t="s">
        <v>510</v>
      </c>
      <c r="E1530" s="6" t="s">
        <v>4203</v>
      </c>
      <c r="F1530" s="6" t="s">
        <v>24</v>
      </c>
      <c r="G1530" s="6" t="s">
        <v>461</v>
      </c>
      <c r="H1530" s="56">
        <v>99926</v>
      </c>
      <c r="I1530" s="6" t="s">
        <v>24</v>
      </c>
      <c r="J1530" s="6" t="s">
        <v>461</v>
      </c>
      <c r="K1530" s="54">
        <v>0.8</v>
      </c>
      <c r="L1530" s="56">
        <f t="shared" si="201"/>
        <v>99926</v>
      </c>
      <c r="M1530" s="55"/>
      <c r="N1530" s="8">
        <f t="shared" si="202"/>
        <v>171.946</v>
      </c>
      <c r="O1530" s="8">
        <f t="shared" si="203"/>
        <v>135.90800000000002</v>
      </c>
      <c r="P1530" s="8">
        <f t="shared" si="204"/>
        <v>51.417999999999999</v>
      </c>
      <c r="Q1530" s="51"/>
      <c r="R1530" s="8">
        <f t="shared" si="205"/>
        <v>1234.0319999999999</v>
      </c>
      <c r="S1530" s="8">
        <f t="shared" si="206"/>
        <v>411.52000000000004</v>
      </c>
      <c r="T1530" s="8">
        <f t="shared" si="200"/>
        <v>912.56999999999994</v>
      </c>
    </row>
    <row r="1531" spans="1:20">
      <c r="A1531" s="57">
        <v>99926</v>
      </c>
      <c r="B1531" s="58" t="s">
        <v>4416</v>
      </c>
      <c r="C1531" s="58" t="s">
        <v>4417</v>
      </c>
      <c r="D1531" s="6" t="s">
        <v>4418</v>
      </c>
      <c r="E1531" s="6" t="s">
        <v>4203</v>
      </c>
      <c r="F1531" s="6" t="s">
        <v>24</v>
      </c>
      <c r="G1531" s="6" t="s">
        <v>461</v>
      </c>
      <c r="H1531" s="56">
        <v>99926</v>
      </c>
      <c r="I1531" s="6" t="s">
        <v>24</v>
      </c>
      <c r="J1531" s="6" t="s">
        <v>461</v>
      </c>
      <c r="K1531" s="54">
        <v>0.8</v>
      </c>
      <c r="L1531" s="56">
        <f t="shared" si="201"/>
        <v>99926</v>
      </c>
      <c r="M1531" s="55"/>
      <c r="N1531" s="8">
        <f t="shared" si="202"/>
        <v>171.946</v>
      </c>
      <c r="O1531" s="8">
        <f t="shared" si="203"/>
        <v>135.90800000000002</v>
      </c>
      <c r="P1531" s="8">
        <f t="shared" si="204"/>
        <v>51.417999999999999</v>
      </c>
      <c r="Q1531" s="51"/>
      <c r="R1531" s="8">
        <f t="shared" si="205"/>
        <v>1234.0319999999999</v>
      </c>
      <c r="S1531" s="8">
        <f t="shared" si="206"/>
        <v>411.52000000000004</v>
      </c>
      <c r="T1531" s="8">
        <f t="shared" si="200"/>
        <v>912.56999999999994</v>
      </c>
    </row>
    <row r="1532" spans="1:20">
      <c r="A1532" s="57">
        <v>99926</v>
      </c>
      <c r="B1532" s="58" t="s">
        <v>4419</v>
      </c>
      <c r="C1532" s="58" t="s">
        <v>4420</v>
      </c>
      <c r="D1532" s="6" t="s">
        <v>289</v>
      </c>
      <c r="E1532" s="6" t="s">
        <v>4203</v>
      </c>
      <c r="F1532" s="6" t="s">
        <v>24</v>
      </c>
      <c r="G1532" s="6" t="s">
        <v>461</v>
      </c>
      <c r="H1532" s="56">
        <v>99926</v>
      </c>
      <c r="I1532" s="6" t="s">
        <v>24</v>
      </c>
      <c r="J1532" s="6" t="s">
        <v>461</v>
      </c>
      <c r="K1532" s="54">
        <v>0.8</v>
      </c>
      <c r="L1532" s="56">
        <f t="shared" si="201"/>
        <v>99926</v>
      </c>
      <c r="M1532" s="55"/>
      <c r="N1532" s="8">
        <f t="shared" si="202"/>
        <v>171.946</v>
      </c>
      <c r="O1532" s="8">
        <f t="shared" si="203"/>
        <v>135.90800000000002</v>
      </c>
      <c r="P1532" s="8">
        <f t="shared" si="204"/>
        <v>51.417999999999999</v>
      </c>
      <c r="Q1532" s="51"/>
      <c r="R1532" s="8">
        <f t="shared" si="205"/>
        <v>1234.0319999999999</v>
      </c>
      <c r="S1532" s="8">
        <f t="shared" si="206"/>
        <v>411.52000000000004</v>
      </c>
      <c r="T1532" s="8">
        <f t="shared" si="200"/>
        <v>912.56999999999994</v>
      </c>
    </row>
    <row r="1533" spans="1:20">
      <c r="A1533" s="57">
        <v>41180</v>
      </c>
      <c r="B1533" s="58" t="s">
        <v>4421</v>
      </c>
      <c r="C1533" s="58" t="s">
        <v>4422</v>
      </c>
      <c r="D1533" s="6" t="s">
        <v>3473</v>
      </c>
      <c r="E1533" s="6" t="s">
        <v>4203</v>
      </c>
      <c r="F1533" s="6" t="s">
        <v>30</v>
      </c>
      <c r="G1533" s="6" t="s">
        <v>2222</v>
      </c>
      <c r="H1533" s="56" t="s">
        <v>2223</v>
      </c>
      <c r="I1533" s="6" t="s">
        <v>30</v>
      </c>
      <c r="J1533" s="6" t="s">
        <v>2222</v>
      </c>
      <c r="K1533" s="54">
        <v>0.93500000000000005</v>
      </c>
      <c r="L1533" s="56" t="str">
        <f t="shared" si="201"/>
        <v>41180</v>
      </c>
      <c r="M1533" s="55"/>
      <c r="N1533" s="8">
        <f t="shared" si="202"/>
        <v>190.43695000000002</v>
      </c>
      <c r="O1533" s="8">
        <f t="shared" si="203"/>
        <v>150.5231</v>
      </c>
      <c r="P1533" s="8">
        <f t="shared" si="204"/>
        <v>56.947600000000001</v>
      </c>
      <c r="Q1533" s="51"/>
      <c r="R1533" s="8">
        <f t="shared" si="205"/>
        <v>1366.7424000000001</v>
      </c>
      <c r="S1533" s="8">
        <f t="shared" si="206"/>
        <v>445.24300000000005</v>
      </c>
      <c r="T1533" s="8">
        <f t="shared" si="200"/>
        <v>1003.0065</v>
      </c>
    </row>
    <row r="1534" spans="1:20">
      <c r="A1534" s="57">
        <v>99926</v>
      </c>
      <c r="B1534" s="58" t="s">
        <v>4423</v>
      </c>
      <c r="C1534" s="58" t="s">
        <v>4424</v>
      </c>
      <c r="D1534" s="6" t="s">
        <v>292</v>
      </c>
      <c r="E1534" s="6" t="s">
        <v>4203</v>
      </c>
      <c r="F1534" s="6" t="s">
        <v>24</v>
      </c>
      <c r="G1534" s="6" t="s">
        <v>461</v>
      </c>
      <c r="H1534" s="56">
        <v>99926</v>
      </c>
      <c r="I1534" s="6" t="s">
        <v>24</v>
      </c>
      <c r="J1534" s="6" t="s">
        <v>461</v>
      </c>
      <c r="K1534" s="54">
        <v>0.8</v>
      </c>
      <c r="L1534" s="56">
        <f t="shared" ref="L1534:L1550" si="207">H1534</f>
        <v>99926</v>
      </c>
      <c r="M1534" s="55"/>
      <c r="N1534" s="8">
        <f t="shared" si="202"/>
        <v>171.946</v>
      </c>
      <c r="O1534" s="8">
        <f t="shared" si="203"/>
        <v>135.90800000000002</v>
      </c>
      <c r="P1534" s="8">
        <f t="shared" si="204"/>
        <v>51.417999999999999</v>
      </c>
      <c r="Q1534" s="51"/>
      <c r="R1534" s="8">
        <f t="shared" si="205"/>
        <v>1234.0319999999999</v>
      </c>
      <c r="S1534" s="8">
        <f t="shared" si="206"/>
        <v>411.52000000000004</v>
      </c>
      <c r="T1534" s="8">
        <f t="shared" si="200"/>
        <v>912.56999999999994</v>
      </c>
    </row>
    <row r="1535" spans="1:20">
      <c r="A1535" s="57">
        <v>99926</v>
      </c>
      <c r="B1535" s="58" t="s">
        <v>4425</v>
      </c>
      <c r="C1535" s="58" t="s">
        <v>4426</v>
      </c>
      <c r="D1535" s="6" t="s">
        <v>4427</v>
      </c>
      <c r="E1535" s="6" t="s">
        <v>4203</v>
      </c>
      <c r="F1535" s="6" t="s">
        <v>24</v>
      </c>
      <c r="G1535" s="6" t="s">
        <v>461</v>
      </c>
      <c r="H1535" s="56">
        <v>99926</v>
      </c>
      <c r="I1535" s="6" t="s">
        <v>24</v>
      </c>
      <c r="J1535" s="6" t="s">
        <v>461</v>
      </c>
      <c r="K1535" s="54">
        <v>0.8</v>
      </c>
      <c r="L1535" s="56">
        <f t="shared" si="207"/>
        <v>99926</v>
      </c>
      <c r="M1535" s="55"/>
      <c r="N1535" s="8">
        <f t="shared" si="202"/>
        <v>171.946</v>
      </c>
      <c r="O1535" s="8">
        <f t="shared" si="203"/>
        <v>135.90800000000002</v>
      </c>
      <c r="P1535" s="8">
        <f t="shared" si="204"/>
        <v>51.417999999999999</v>
      </c>
      <c r="Q1535" s="51"/>
      <c r="R1535" s="8">
        <f t="shared" si="205"/>
        <v>1234.0319999999999</v>
      </c>
      <c r="S1535" s="8">
        <f t="shared" si="206"/>
        <v>411.52000000000004</v>
      </c>
      <c r="T1535" s="8">
        <f t="shared" si="200"/>
        <v>912.56999999999994</v>
      </c>
    </row>
    <row r="1536" spans="1:20">
      <c r="A1536" s="57">
        <v>41180</v>
      </c>
      <c r="B1536" s="58" t="s">
        <v>4428</v>
      </c>
      <c r="C1536" s="58" t="s">
        <v>4429</v>
      </c>
      <c r="D1536" s="6" t="s">
        <v>4159</v>
      </c>
      <c r="E1536" s="6" t="s">
        <v>4203</v>
      </c>
      <c r="F1536" s="6" t="s">
        <v>30</v>
      </c>
      <c r="G1536" s="6" t="s">
        <v>2222</v>
      </c>
      <c r="H1536" s="56" t="s">
        <v>2223</v>
      </c>
      <c r="I1536" s="6" t="s">
        <v>30</v>
      </c>
      <c r="J1536" s="6" t="s">
        <v>2222</v>
      </c>
      <c r="K1536" s="54">
        <v>0.93500000000000005</v>
      </c>
      <c r="L1536" s="56" t="str">
        <f t="shared" si="207"/>
        <v>41180</v>
      </c>
      <c r="M1536" s="55"/>
      <c r="N1536" s="8">
        <f t="shared" si="202"/>
        <v>190.43695000000002</v>
      </c>
      <c r="O1536" s="8">
        <f t="shared" si="203"/>
        <v>150.5231</v>
      </c>
      <c r="P1536" s="8">
        <f t="shared" si="204"/>
        <v>56.947600000000001</v>
      </c>
      <c r="Q1536" s="51"/>
      <c r="R1536" s="8">
        <f t="shared" si="205"/>
        <v>1366.7424000000001</v>
      </c>
      <c r="S1536" s="8">
        <f t="shared" si="206"/>
        <v>445.24300000000005</v>
      </c>
      <c r="T1536" s="8">
        <f t="shared" si="200"/>
        <v>1003.0065</v>
      </c>
    </row>
    <row r="1537" spans="1:20">
      <c r="A1537" s="57">
        <v>41180</v>
      </c>
      <c r="B1537" s="58" t="s">
        <v>4430</v>
      </c>
      <c r="C1537" s="58" t="s">
        <v>4431</v>
      </c>
      <c r="D1537" s="6" t="s">
        <v>4432</v>
      </c>
      <c r="E1537" s="6" t="s">
        <v>4203</v>
      </c>
      <c r="F1537" s="6" t="s">
        <v>30</v>
      </c>
      <c r="G1537" s="6" t="s">
        <v>2222</v>
      </c>
      <c r="H1537" s="56" t="s">
        <v>2223</v>
      </c>
      <c r="I1537" s="6" t="s">
        <v>30</v>
      </c>
      <c r="J1537" s="6" t="s">
        <v>2222</v>
      </c>
      <c r="K1537" s="54">
        <v>0.93500000000000005</v>
      </c>
      <c r="L1537" s="56" t="str">
        <f t="shared" si="207"/>
        <v>41180</v>
      </c>
      <c r="M1537" s="55"/>
      <c r="N1537" s="8">
        <f t="shared" si="202"/>
        <v>190.43695000000002</v>
      </c>
      <c r="O1537" s="8">
        <f t="shared" si="203"/>
        <v>150.5231</v>
      </c>
      <c r="P1537" s="8">
        <f t="shared" si="204"/>
        <v>56.947600000000001</v>
      </c>
      <c r="Q1537" s="51"/>
      <c r="R1537" s="8">
        <f t="shared" si="205"/>
        <v>1366.7424000000001</v>
      </c>
      <c r="S1537" s="8">
        <f t="shared" si="206"/>
        <v>445.24300000000005</v>
      </c>
      <c r="T1537" s="8">
        <f t="shared" si="200"/>
        <v>1003.0065</v>
      </c>
    </row>
    <row r="1538" spans="1:20">
      <c r="A1538" s="57">
        <v>99926</v>
      </c>
      <c r="B1538" s="58" t="s">
        <v>4433</v>
      </c>
      <c r="C1538" s="58" t="s">
        <v>4434</v>
      </c>
      <c r="D1538" s="6" t="s">
        <v>4435</v>
      </c>
      <c r="E1538" s="6" t="s">
        <v>4203</v>
      </c>
      <c r="F1538" s="6" t="s">
        <v>24</v>
      </c>
      <c r="G1538" s="6" t="s">
        <v>461</v>
      </c>
      <c r="H1538" s="56">
        <v>99926</v>
      </c>
      <c r="I1538" s="6" t="s">
        <v>24</v>
      </c>
      <c r="J1538" s="6" t="s">
        <v>461</v>
      </c>
      <c r="K1538" s="54">
        <v>0.8</v>
      </c>
      <c r="L1538" s="56">
        <f t="shared" si="207"/>
        <v>99926</v>
      </c>
      <c r="M1538" s="55"/>
      <c r="N1538" s="8">
        <f t="shared" si="202"/>
        <v>171.946</v>
      </c>
      <c r="O1538" s="8">
        <f t="shared" si="203"/>
        <v>135.90800000000002</v>
      </c>
      <c r="P1538" s="8">
        <f t="shared" si="204"/>
        <v>51.417999999999999</v>
      </c>
      <c r="Q1538" s="51"/>
      <c r="R1538" s="8">
        <f t="shared" si="205"/>
        <v>1234.0319999999999</v>
      </c>
      <c r="S1538" s="8">
        <f t="shared" si="206"/>
        <v>411.52000000000004</v>
      </c>
      <c r="T1538" s="8">
        <f t="shared" si="200"/>
        <v>912.56999999999994</v>
      </c>
    </row>
    <row r="1539" spans="1:20">
      <c r="A1539" s="57">
        <v>99926</v>
      </c>
      <c r="B1539" s="58" t="s">
        <v>4436</v>
      </c>
      <c r="C1539" s="58" t="s">
        <v>4437</v>
      </c>
      <c r="D1539" s="6" t="s">
        <v>4438</v>
      </c>
      <c r="E1539" s="6" t="s">
        <v>4203</v>
      </c>
      <c r="F1539" s="6" t="s">
        <v>24</v>
      </c>
      <c r="G1539" s="6" t="s">
        <v>461</v>
      </c>
      <c r="H1539" s="56">
        <v>99926</v>
      </c>
      <c r="I1539" s="6" t="s">
        <v>24</v>
      </c>
      <c r="J1539" s="6" t="s">
        <v>461</v>
      </c>
      <c r="K1539" s="54">
        <v>0.8</v>
      </c>
      <c r="L1539" s="56">
        <f t="shared" si="207"/>
        <v>99926</v>
      </c>
      <c r="M1539" s="55"/>
      <c r="N1539" s="8">
        <f t="shared" si="202"/>
        <v>171.946</v>
      </c>
      <c r="O1539" s="8">
        <f t="shared" si="203"/>
        <v>135.90800000000002</v>
      </c>
      <c r="P1539" s="8">
        <f t="shared" si="204"/>
        <v>51.417999999999999</v>
      </c>
      <c r="Q1539" s="51"/>
      <c r="R1539" s="8">
        <f t="shared" si="205"/>
        <v>1234.0319999999999</v>
      </c>
      <c r="S1539" s="8">
        <f t="shared" si="206"/>
        <v>411.52000000000004</v>
      </c>
      <c r="T1539" s="8">
        <f t="shared" si="200"/>
        <v>912.56999999999994</v>
      </c>
    </row>
    <row r="1540" spans="1:20">
      <c r="A1540" s="57">
        <v>99926</v>
      </c>
      <c r="B1540" s="58" t="s">
        <v>4439</v>
      </c>
      <c r="C1540" s="58" t="s">
        <v>4440</v>
      </c>
      <c r="D1540" s="6" t="s">
        <v>528</v>
      </c>
      <c r="E1540" s="6" t="s">
        <v>4203</v>
      </c>
      <c r="F1540" s="6" t="s">
        <v>24</v>
      </c>
      <c r="G1540" s="6" t="s">
        <v>461</v>
      </c>
      <c r="H1540" s="56">
        <v>99926</v>
      </c>
      <c r="I1540" s="6" t="s">
        <v>24</v>
      </c>
      <c r="J1540" s="6" t="s">
        <v>461</v>
      </c>
      <c r="K1540" s="54">
        <v>0.8</v>
      </c>
      <c r="L1540" s="56">
        <f t="shared" si="207"/>
        <v>99926</v>
      </c>
      <c r="M1540" s="55"/>
      <c r="N1540" s="8">
        <f t="shared" si="202"/>
        <v>171.946</v>
      </c>
      <c r="O1540" s="8">
        <f t="shared" si="203"/>
        <v>135.90800000000002</v>
      </c>
      <c r="P1540" s="8">
        <f t="shared" si="204"/>
        <v>51.417999999999999</v>
      </c>
      <c r="Q1540" s="51"/>
      <c r="R1540" s="8">
        <f t="shared" si="205"/>
        <v>1234.0319999999999</v>
      </c>
      <c r="S1540" s="8">
        <f t="shared" si="206"/>
        <v>411.52000000000004</v>
      </c>
      <c r="T1540" s="8">
        <f t="shared" si="200"/>
        <v>912.56999999999994</v>
      </c>
    </row>
    <row r="1541" spans="1:20">
      <c r="A1541" s="57">
        <v>99926</v>
      </c>
      <c r="B1541" s="58" t="s">
        <v>4441</v>
      </c>
      <c r="C1541" s="58" t="s">
        <v>4442</v>
      </c>
      <c r="D1541" s="6" t="s">
        <v>2706</v>
      </c>
      <c r="E1541" s="6" t="s">
        <v>4203</v>
      </c>
      <c r="F1541" s="6" t="s">
        <v>24</v>
      </c>
      <c r="G1541" s="6" t="s">
        <v>461</v>
      </c>
      <c r="H1541" s="56">
        <v>99926</v>
      </c>
      <c r="I1541" s="6" t="s">
        <v>24</v>
      </c>
      <c r="J1541" s="6" t="s">
        <v>461</v>
      </c>
      <c r="K1541" s="54">
        <v>0.8</v>
      </c>
      <c r="L1541" s="56">
        <f t="shared" si="207"/>
        <v>99926</v>
      </c>
      <c r="M1541" s="55"/>
      <c r="N1541" s="8">
        <f t="shared" si="202"/>
        <v>171.946</v>
      </c>
      <c r="O1541" s="8">
        <f t="shared" si="203"/>
        <v>135.90800000000002</v>
      </c>
      <c r="P1541" s="8">
        <f t="shared" si="204"/>
        <v>51.417999999999999</v>
      </c>
      <c r="Q1541" s="51"/>
      <c r="R1541" s="8">
        <f t="shared" si="205"/>
        <v>1234.0319999999999</v>
      </c>
      <c r="S1541" s="8">
        <f t="shared" si="206"/>
        <v>411.52000000000004</v>
      </c>
      <c r="T1541" s="8">
        <f t="shared" si="200"/>
        <v>912.56999999999994</v>
      </c>
    </row>
    <row r="1542" spans="1:20">
      <c r="A1542" s="57">
        <v>99926</v>
      </c>
      <c r="B1542" s="58" t="s">
        <v>4443</v>
      </c>
      <c r="C1542" s="58" t="s">
        <v>4444</v>
      </c>
      <c r="D1542" s="6" t="s">
        <v>4445</v>
      </c>
      <c r="E1542" s="6" t="s">
        <v>4203</v>
      </c>
      <c r="F1542" s="6" t="s">
        <v>24</v>
      </c>
      <c r="G1542" s="6" t="s">
        <v>461</v>
      </c>
      <c r="H1542" s="56">
        <v>99926</v>
      </c>
      <c r="I1542" s="6" t="s">
        <v>24</v>
      </c>
      <c r="J1542" s="6" t="s">
        <v>461</v>
      </c>
      <c r="K1542" s="54">
        <v>0.8</v>
      </c>
      <c r="L1542" s="56">
        <f t="shared" si="207"/>
        <v>99926</v>
      </c>
      <c r="M1542" s="55"/>
      <c r="N1542" s="8">
        <f t="shared" si="202"/>
        <v>171.946</v>
      </c>
      <c r="O1542" s="8">
        <f t="shared" si="203"/>
        <v>135.90800000000002</v>
      </c>
      <c r="P1542" s="8">
        <f t="shared" si="204"/>
        <v>51.417999999999999</v>
      </c>
      <c r="Q1542" s="51"/>
      <c r="R1542" s="8">
        <f t="shared" si="205"/>
        <v>1234.0319999999999</v>
      </c>
      <c r="S1542" s="8">
        <f t="shared" si="206"/>
        <v>411.52000000000004</v>
      </c>
      <c r="T1542" s="8">
        <f t="shared" si="200"/>
        <v>912.56999999999994</v>
      </c>
    </row>
    <row r="1543" spans="1:20">
      <c r="A1543" s="57">
        <v>99926</v>
      </c>
      <c r="B1543" s="58" t="s">
        <v>4446</v>
      </c>
      <c r="C1543" s="58" t="s">
        <v>4447</v>
      </c>
      <c r="D1543" s="6" t="s">
        <v>4448</v>
      </c>
      <c r="E1543" s="6" t="s">
        <v>4203</v>
      </c>
      <c r="F1543" s="6" t="s">
        <v>24</v>
      </c>
      <c r="G1543" s="6" t="s">
        <v>461</v>
      </c>
      <c r="H1543" s="56">
        <v>99926</v>
      </c>
      <c r="I1543" s="6" t="s">
        <v>24</v>
      </c>
      <c r="J1543" s="6" t="s">
        <v>461</v>
      </c>
      <c r="K1543" s="54">
        <v>0.8</v>
      </c>
      <c r="L1543" s="56">
        <f t="shared" si="207"/>
        <v>99926</v>
      </c>
      <c r="M1543" s="55"/>
      <c r="N1543" s="8">
        <f t="shared" si="202"/>
        <v>171.946</v>
      </c>
      <c r="O1543" s="8">
        <f t="shared" si="203"/>
        <v>135.90800000000002</v>
      </c>
      <c r="P1543" s="8">
        <f t="shared" si="204"/>
        <v>51.417999999999999</v>
      </c>
      <c r="Q1543" s="51"/>
      <c r="R1543" s="8">
        <f t="shared" si="205"/>
        <v>1234.0319999999999</v>
      </c>
      <c r="S1543" s="8">
        <f t="shared" si="206"/>
        <v>411.52000000000004</v>
      </c>
      <c r="T1543" s="8">
        <f t="shared" si="200"/>
        <v>912.56999999999994</v>
      </c>
    </row>
    <row r="1544" spans="1:20">
      <c r="A1544" s="57">
        <v>99926</v>
      </c>
      <c r="B1544" s="58" t="s">
        <v>4449</v>
      </c>
      <c r="C1544" s="58" t="s">
        <v>4450</v>
      </c>
      <c r="D1544" s="6" t="s">
        <v>3510</v>
      </c>
      <c r="E1544" s="6" t="s">
        <v>4203</v>
      </c>
      <c r="F1544" s="6" t="s">
        <v>24</v>
      </c>
      <c r="G1544" s="6" t="s">
        <v>461</v>
      </c>
      <c r="H1544" s="56">
        <v>99926</v>
      </c>
      <c r="I1544" s="6" t="s">
        <v>24</v>
      </c>
      <c r="J1544" s="6" t="s">
        <v>461</v>
      </c>
      <c r="K1544" s="54">
        <v>0.8</v>
      </c>
      <c r="L1544" s="56">
        <f t="shared" si="207"/>
        <v>99926</v>
      </c>
      <c r="M1544" s="55"/>
      <c r="N1544" s="8">
        <f t="shared" si="202"/>
        <v>171.946</v>
      </c>
      <c r="O1544" s="8">
        <f t="shared" si="203"/>
        <v>135.90800000000002</v>
      </c>
      <c r="P1544" s="8">
        <f t="shared" si="204"/>
        <v>51.417999999999999</v>
      </c>
      <c r="Q1544" s="51"/>
      <c r="R1544" s="8">
        <f t="shared" si="205"/>
        <v>1234.0319999999999</v>
      </c>
      <c r="S1544" s="8">
        <f t="shared" si="206"/>
        <v>411.52000000000004</v>
      </c>
      <c r="T1544" s="8">
        <f t="shared" si="200"/>
        <v>912.56999999999994</v>
      </c>
    </row>
    <row r="1545" spans="1:20">
      <c r="A1545" s="57">
        <v>41180</v>
      </c>
      <c r="B1545" s="58" t="s">
        <v>4451</v>
      </c>
      <c r="C1545" s="58" t="s">
        <v>4452</v>
      </c>
      <c r="D1545" s="6" t="s">
        <v>1756</v>
      </c>
      <c r="E1545" s="6" t="s">
        <v>4203</v>
      </c>
      <c r="F1545" s="6" t="s">
        <v>30</v>
      </c>
      <c r="G1545" s="6" t="s">
        <v>2222</v>
      </c>
      <c r="H1545" s="56" t="s">
        <v>2223</v>
      </c>
      <c r="I1545" s="6" t="s">
        <v>30</v>
      </c>
      <c r="J1545" s="6" t="s">
        <v>2222</v>
      </c>
      <c r="K1545" s="54">
        <v>0.93500000000000005</v>
      </c>
      <c r="L1545" s="56" t="str">
        <f t="shared" si="207"/>
        <v>41180</v>
      </c>
      <c r="M1545" s="55"/>
      <c r="N1545" s="8">
        <f t="shared" si="202"/>
        <v>190.43695000000002</v>
      </c>
      <c r="O1545" s="8">
        <f t="shared" si="203"/>
        <v>150.5231</v>
      </c>
      <c r="P1545" s="8">
        <f t="shared" si="204"/>
        <v>56.947600000000001</v>
      </c>
      <c r="Q1545" s="51"/>
      <c r="R1545" s="8">
        <f t="shared" si="205"/>
        <v>1366.7424000000001</v>
      </c>
      <c r="S1545" s="8">
        <f t="shared" si="206"/>
        <v>445.24300000000005</v>
      </c>
      <c r="T1545" s="8">
        <f t="shared" ref="T1545:T1608" si="208">(K1545*669.9)+376.65</f>
        <v>1003.0065</v>
      </c>
    </row>
    <row r="1546" spans="1:20">
      <c r="A1546" s="57">
        <v>99926</v>
      </c>
      <c r="B1546" s="58" t="s">
        <v>4453</v>
      </c>
      <c r="C1546" s="58" t="s">
        <v>4454</v>
      </c>
      <c r="D1546" s="6" t="s">
        <v>310</v>
      </c>
      <c r="E1546" s="6" t="s">
        <v>4203</v>
      </c>
      <c r="F1546" s="6" t="s">
        <v>24</v>
      </c>
      <c r="G1546" s="6" t="s">
        <v>461</v>
      </c>
      <c r="H1546" s="56">
        <v>99926</v>
      </c>
      <c r="I1546" s="6" t="s">
        <v>24</v>
      </c>
      <c r="J1546" s="6" t="s">
        <v>461</v>
      </c>
      <c r="K1546" s="54">
        <v>0.8</v>
      </c>
      <c r="L1546" s="56">
        <f t="shared" si="207"/>
        <v>99926</v>
      </c>
      <c r="M1546" s="55"/>
      <c r="N1546" s="8">
        <f t="shared" si="202"/>
        <v>171.946</v>
      </c>
      <c r="O1546" s="8">
        <f t="shared" si="203"/>
        <v>135.90800000000002</v>
      </c>
      <c r="P1546" s="8">
        <f t="shared" si="204"/>
        <v>51.417999999999999</v>
      </c>
      <c r="Q1546" s="51"/>
      <c r="R1546" s="8">
        <f t="shared" si="205"/>
        <v>1234.0319999999999</v>
      </c>
      <c r="S1546" s="8">
        <f t="shared" si="206"/>
        <v>411.52000000000004</v>
      </c>
      <c r="T1546" s="8">
        <f t="shared" si="208"/>
        <v>912.56999999999994</v>
      </c>
    </row>
    <row r="1547" spans="1:20">
      <c r="A1547" s="57">
        <v>99926</v>
      </c>
      <c r="B1547" s="58" t="s">
        <v>4455</v>
      </c>
      <c r="C1547" s="58" t="s">
        <v>4456</v>
      </c>
      <c r="D1547" s="6" t="s">
        <v>1761</v>
      </c>
      <c r="E1547" s="6" t="s">
        <v>4203</v>
      </c>
      <c r="F1547" s="6" t="s">
        <v>24</v>
      </c>
      <c r="G1547" s="6" t="s">
        <v>461</v>
      </c>
      <c r="H1547" s="56">
        <v>99926</v>
      </c>
      <c r="I1547" s="6" t="s">
        <v>24</v>
      </c>
      <c r="J1547" s="6" t="s">
        <v>461</v>
      </c>
      <c r="K1547" s="54">
        <v>0.8</v>
      </c>
      <c r="L1547" s="56">
        <f t="shared" si="207"/>
        <v>99926</v>
      </c>
      <c r="M1547" s="55"/>
      <c r="N1547" s="8">
        <f t="shared" si="202"/>
        <v>171.946</v>
      </c>
      <c r="O1547" s="8">
        <f t="shared" si="203"/>
        <v>135.90800000000002</v>
      </c>
      <c r="P1547" s="8">
        <f t="shared" si="204"/>
        <v>51.417999999999999</v>
      </c>
      <c r="Q1547" s="51"/>
      <c r="R1547" s="8">
        <f t="shared" si="205"/>
        <v>1234.0319999999999</v>
      </c>
      <c r="S1547" s="8">
        <f t="shared" si="206"/>
        <v>411.52000000000004</v>
      </c>
      <c r="T1547" s="8">
        <f t="shared" si="208"/>
        <v>912.56999999999994</v>
      </c>
    </row>
    <row r="1548" spans="1:20">
      <c r="A1548" s="57">
        <v>44180</v>
      </c>
      <c r="B1548" s="58" t="s">
        <v>4457</v>
      </c>
      <c r="C1548" s="58" t="s">
        <v>4458</v>
      </c>
      <c r="D1548" s="6" t="s">
        <v>1764</v>
      </c>
      <c r="E1548" s="6" t="s">
        <v>4203</v>
      </c>
      <c r="F1548" s="6" t="s">
        <v>30</v>
      </c>
      <c r="G1548" s="6" t="s">
        <v>4249</v>
      </c>
      <c r="H1548" s="56" t="s">
        <v>4250</v>
      </c>
      <c r="I1548" s="6" t="s">
        <v>30</v>
      </c>
      <c r="J1548" s="6" t="s">
        <v>4249</v>
      </c>
      <c r="K1548" s="54">
        <v>0.8</v>
      </c>
      <c r="L1548" s="56" t="str">
        <f t="shared" si="207"/>
        <v>44180</v>
      </c>
      <c r="M1548" s="55"/>
      <c r="N1548" s="8">
        <f t="shared" si="202"/>
        <v>171.946</v>
      </c>
      <c r="O1548" s="8">
        <f t="shared" si="203"/>
        <v>135.90800000000002</v>
      </c>
      <c r="P1548" s="8">
        <f t="shared" si="204"/>
        <v>51.417999999999999</v>
      </c>
      <c r="Q1548" s="51"/>
      <c r="R1548" s="8">
        <f t="shared" si="205"/>
        <v>1234.0319999999999</v>
      </c>
      <c r="S1548" s="8">
        <f t="shared" si="206"/>
        <v>411.52000000000004</v>
      </c>
      <c r="T1548" s="8">
        <f t="shared" si="208"/>
        <v>912.56999999999994</v>
      </c>
    </row>
    <row r="1549" spans="1:20">
      <c r="A1549" s="57">
        <v>99926</v>
      </c>
      <c r="B1549" s="58" t="s">
        <v>4459</v>
      </c>
      <c r="C1549" s="58" t="s">
        <v>4460</v>
      </c>
      <c r="D1549" s="6" t="s">
        <v>1783</v>
      </c>
      <c r="E1549" s="6" t="s">
        <v>4203</v>
      </c>
      <c r="F1549" s="6" t="s">
        <v>24</v>
      </c>
      <c r="G1549" s="6" t="s">
        <v>461</v>
      </c>
      <c r="H1549" s="56">
        <v>99926</v>
      </c>
      <c r="I1549" s="6" t="s">
        <v>24</v>
      </c>
      <c r="J1549" s="6" t="s">
        <v>461</v>
      </c>
      <c r="K1549" s="54">
        <v>0.8</v>
      </c>
      <c r="L1549" s="56">
        <f t="shared" si="207"/>
        <v>99926</v>
      </c>
      <c r="M1549" s="55"/>
      <c r="N1549" s="8">
        <f t="shared" si="202"/>
        <v>171.946</v>
      </c>
      <c r="O1549" s="8">
        <f t="shared" si="203"/>
        <v>135.90800000000002</v>
      </c>
      <c r="P1549" s="8">
        <f t="shared" si="204"/>
        <v>51.417999999999999</v>
      </c>
      <c r="Q1549" s="51"/>
      <c r="R1549" s="8">
        <f t="shared" si="205"/>
        <v>1234.0319999999999</v>
      </c>
      <c r="S1549" s="8">
        <f t="shared" si="206"/>
        <v>411.52000000000004</v>
      </c>
      <c r="T1549" s="8">
        <f t="shared" si="208"/>
        <v>912.56999999999994</v>
      </c>
    </row>
    <row r="1550" spans="1:20">
      <c r="A1550" s="57">
        <v>99926</v>
      </c>
      <c r="B1550" s="58" t="s">
        <v>4461</v>
      </c>
      <c r="C1550" s="58" t="s">
        <v>4462</v>
      </c>
      <c r="D1550" s="6" t="s">
        <v>2071</v>
      </c>
      <c r="E1550" s="6" t="s">
        <v>4203</v>
      </c>
      <c r="F1550" s="6" t="s">
        <v>24</v>
      </c>
      <c r="G1550" s="6" t="s">
        <v>461</v>
      </c>
      <c r="H1550" s="56">
        <v>99926</v>
      </c>
      <c r="I1550" s="6" t="s">
        <v>24</v>
      </c>
      <c r="J1550" s="6" t="s">
        <v>461</v>
      </c>
      <c r="K1550" s="54">
        <v>0.8</v>
      </c>
      <c r="L1550" s="56">
        <f t="shared" si="207"/>
        <v>99926</v>
      </c>
      <c r="M1550" s="55"/>
      <c r="N1550" s="8">
        <f t="shared" si="202"/>
        <v>171.946</v>
      </c>
      <c r="O1550" s="8">
        <f t="shared" si="203"/>
        <v>135.90800000000002</v>
      </c>
      <c r="P1550" s="8">
        <f t="shared" si="204"/>
        <v>51.417999999999999</v>
      </c>
      <c r="Q1550" s="51"/>
      <c r="R1550" s="8">
        <f t="shared" si="205"/>
        <v>1234.0319999999999</v>
      </c>
      <c r="S1550" s="8">
        <f t="shared" si="206"/>
        <v>411.52000000000004</v>
      </c>
      <c r="T1550" s="8">
        <f t="shared" si="208"/>
        <v>912.56999999999994</v>
      </c>
    </row>
    <row r="1551" spans="1:20">
      <c r="A1551" s="61"/>
      <c r="B1551" s="62"/>
      <c r="C1551" s="62"/>
      <c r="D1551" s="63"/>
      <c r="E1551" s="63"/>
      <c r="F1551" s="63"/>
      <c r="G1551" s="63"/>
      <c r="H1551" s="64"/>
      <c r="I1551" s="63"/>
      <c r="J1551" s="63"/>
      <c r="K1551" s="65"/>
      <c r="L1551" s="64"/>
      <c r="M1551" s="55"/>
      <c r="N1551" s="66"/>
      <c r="O1551" s="66"/>
      <c r="P1551" s="66"/>
      <c r="Q1551" s="51"/>
      <c r="R1551" s="66"/>
      <c r="S1551" s="66"/>
      <c r="T1551" s="66"/>
    </row>
    <row r="1552" spans="1:20">
      <c r="A1552" s="57">
        <v>99925</v>
      </c>
      <c r="B1552" s="58" t="s">
        <v>4463</v>
      </c>
      <c r="C1552" s="58" t="s">
        <v>4464</v>
      </c>
      <c r="D1552" s="6" t="s">
        <v>843</v>
      </c>
      <c r="E1552" s="6" t="s">
        <v>4465</v>
      </c>
      <c r="F1552" s="6" t="s">
        <v>24</v>
      </c>
      <c r="G1552" s="6" t="s">
        <v>467</v>
      </c>
      <c r="H1552" s="56">
        <v>99925</v>
      </c>
      <c r="I1552" s="6" t="s">
        <v>24</v>
      </c>
      <c r="J1552" s="6" t="s">
        <v>467</v>
      </c>
      <c r="K1552" s="54">
        <v>0.8</v>
      </c>
      <c r="L1552" s="56">
        <f t="shared" ref="L1552:L1584" si="209">H1552</f>
        <v>99925</v>
      </c>
      <c r="M1552" s="55"/>
      <c r="N1552" s="8">
        <f t="shared" si="202"/>
        <v>171.946</v>
      </c>
      <c r="O1552" s="8">
        <f t="shared" si="203"/>
        <v>135.90800000000002</v>
      </c>
      <c r="P1552" s="8">
        <f t="shared" si="204"/>
        <v>51.417999999999999</v>
      </c>
      <c r="Q1552" s="51"/>
      <c r="R1552" s="8">
        <f t="shared" si="205"/>
        <v>1234.0319999999999</v>
      </c>
      <c r="S1552" s="8">
        <f t="shared" si="206"/>
        <v>411.52000000000004</v>
      </c>
      <c r="T1552" s="8">
        <f t="shared" si="208"/>
        <v>912.56999999999994</v>
      </c>
    </row>
    <row r="1553" spans="1:20">
      <c r="A1553" s="57">
        <v>99925</v>
      </c>
      <c r="B1553" s="58" t="s">
        <v>4466</v>
      </c>
      <c r="C1553" s="58" t="s">
        <v>4467</v>
      </c>
      <c r="D1553" s="6" t="s">
        <v>4468</v>
      </c>
      <c r="E1553" s="6" t="s">
        <v>4465</v>
      </c>
      <c r="F1553" s="6" t="s">
        <v>24</v>
      </c>
      <c r="G1553" s="6" t="s">
        <v>467</v>
      </c>
      <c r="H1553" s="56">
        <v>99925</v>
      </c>
      <c r="I1553" s="6" t="s">
        <v>24</v>
      </c>
      <c r="J1553" s="6" t="s">
        <v>467</v>
      </c>
      <c r="K1553" s="54">
        <v>0.8</v>
      </c>
      <c r="L1553" s="56">
        <f t="shared" si="209"/>
        <v>99925</v>
      </c>
      <c r="M1553" s="55"/>
      <c r="N1553" s="8">
        <f t="shared" si="202"/>
        <v>171.946</v>
      </c>
      <c r="O1553" s="8">
        <f t="shared" si="203"/>
        <v>135.90800000000002</v>
      </c>
      <c r="P1553" s="8">
        <f t="shared" si="204"/>
        <v>51.417999999999999</v>
      </c>
      <c r="Q1553" s="51"/>
      <c r="R1553" s="8">
        <f t="shared" si="205"/>
        <v>1234.0319999999999</v>
      </c>
      <c r="S1553" s="8">
        <f t="shared" si="206"/>
        <v>411.52000000000004</v>
      </c>
      <c r="T1553" s="8">
        <f t="shared" si="208"/>
        <v>912.56999999999994</v>
      </c>
    </row>
    <row r="1554" spans="1:20">
      <c r="A1554" s="57">
        <v>99925</v>
      </c>
      <c r="B1554" s="58" t="s">
        <v>4469</v>
      </c>
      <c r="C1554" s="58" t="s">
        <v>4470</v>
      </c>
      <c r="D1554" s="6" t="s">
        <v>4471</v>
      </c>
      <c r="E1554" s="6" t="s">
        <v>4465</v>
      </c>
      <c r="F1554" s="6" t="s">
        <v>24</v>
      </c>
      <c r="G1554" s="6" t="s">
        <v>467</v>
      </c>
      <c r="H1554" s="56">
        <v>99925</v>
      </c>
      <c r="I1554" s="6" t="s">
        <v>24</v>
      </c>
      <c r="J1554" s="6" t="s">
        <v>467</v>
      </c>
      <c r="K1554" s="54">
        <v>0.8</v>
      </c>
      <c r="L1554" s="56">
        <f t="shared" si="209"/>
        <v>99925</v>
      </c>
      <c r="M1554" s="55"/>
      <c r="N1554" s="8">
        <f t="shared" si="202"/>
        <v>171.946</v>
      </c>
      <c r="O1554" s="8">
        <f t="shared" si="203"/>
        <v>135.90800000000002</v>
      </c>
      <c r="P1554" s="8">
        <f t="shared" si="204"/>
        <v>51.417999999999999</v>
      </c>
      <c r="Q1554" s="51"/>
      <c r="R1554" s="8">
        <f t="shared" si="205"/>
        <v>1234.0319999999999</v>
      </c>
      <c r="S1554" s="8">
        <f t="shared" si="206"/>
        <v>411.52000000000004</v>
      </c>
      <c r="T1554" s="8">
        <f t="shared" si="208"/>
        <v>912.56999999999994</v>
      </c>
    </row>
    <row r="1555" spans="1:20">
      <c r="A1555" s="57">
        <v>99925</v>
      </c>
      <c r="B1555" s="58" t="s">
        <v>4472</v>
      </c>
      <c r="C1555" s="58" t="s">
        <v>4473</v>
      </c>
      <c r="D1555" s="6" t="s">
        <v>4474</v>
      </c>
      <c r="E1555" s="6" t="s">
        <v>4465</v>
      </c>
      <c r="F1555" s="6" t="s">
        <v>24</v>
      </c>
      <c r="G1555" s="6" t="s">
        <v>467</v>
      </c>
      <c r="H1555" s="56">
        <v>99925</v>
      </c>
      <c r="I1555" s="6" t="s">
        <v>24</v>
      </c>
      <c r="J1555" s="6" t="s">
        <v>467</v>
      </c>
      <c r="K1555" s="54">
        <v>0.8</v>
      </c>
      <c r="L1555" s="56">
        <f t="shared" si="209"/>
        <v>99925</v>
      </c>
      <c r="M1555" s="55"/>
      <c r="N1555" s="8">
        <f t="shared" si="202"/>
        <v>171.946</v>
      </c>
      <c r="O1555" s="8">
        <f t="shared" si="203"/>
        <v>135.90800000000002</v>
      </c>
      <c r="P1555" s="8">
        <f t="shared" si="204"/>
        <v>51.417999999999999</v>
      </c>
      <c r="Q1555" s="51"/>
      <c r="R1555" s="8">
        <f t="shared" si="205"/>
        <v>1234.0319999999999</v>
      </c>
      <c r="S1555" s="8">
        <f t="shared" si="206"/>
        <v>411.52000000000004</v>
      </c>
      <c r="T1555" s="8">
        <f t="shared" si="208"/>
        <v>912.56999999999994</v>
      </c>
    </row>
    <row r="1556" spans="1:20">
      <c r="A1556" s="75">
        <v>32820</v>
      </c>
      <c r="B1556" s="76" t="s">
        <v>4475</v>
      </c>
      <c r="C1556" s="76" t="s">
        <v>4476</v>
      </c>
      <c r="D1556" s="77" t="s">
        <v>329</v>
      </c>
      <c r="E1556" s="77" t="s">
        <v>4465</v>
      </c>
      <c r="F1556" s="77" t="s">
        <v>30</v>
      </c>
      <c r="G1556" s="77" t="s">
        <v>377</v>
      </c>
      <c r="H1556" s="78">
        <v>99925</v>
      </c>
      <c r="I1556" s="77" t="s">
        <v>24</v>
      </c>
      <c r="J1556" s="77" t="s">
        <v>467</v>
      </c>
      <c r="K1556" s="79">
        <v>0.83150000000000002</v>
      </c>
      <c r="L1556" s="78" t="s">
        <v>4477</v>
      </c>
      <c r="M1556" s="55"/>
      <c r="N1556" s="80">
        <f>(K1556*136.97)+62.37</f>
        <v>176.26055500000001</v>
      </c>
      <c r="O1556" s="80">
        <f>(K1556*108.26)+49.3</f>
        <v>139.31819000000002</v>
      </c>
      <c r="P1556" s="80">
        <f>(K1556*40.96)+18.65</f>
        <v>52.708239999999996</v>
      </c>
      <c r="Q1556" s="51"/>
      <c r="R1556" s="80">
        <f>((K1556*40.96)+18.65)*24</f>
        <v>1264.99776</v>
      </c>
      <c r="S1556" s="80">
        <f>(K1556*249.8)+211.68</f>
        <v>419.38870000000003</v>
      </c>
      <c r="T1556" s="80">
        <f t="shared" si="208"/>
        <v>933.67184999999995</v>
      </c>
    </row>
    <row r="1557" spans="1:20">
      <c r="A1557" s="57">
        <v>99925</v>
      </c>
      <c r="B1557" s="58" t="s">
        <v>4478</v>
      </c>
      <c r="C1557" s="58" t="s">
        <v>4479</v>
      </c>
      <c r="D1557" s="6" t="s">
        <v>4480</v>
      </c>
      <c r="E1557" s="6" t="s">
        <v>4465</v>
      </c>
      <c r="F1557" s="6" t="s">
        <v>24</v>
      </c>
      <c r="G1557" s="6" t="s">
        <v>467</v>
      </c>
      <c r="H1557" s="56">
        <v>99925</v>
      </c>
      <c r="I1557" s="6" t="s">
        <v>24</v>
      </c>
      <c r="J1557" s="6" t="s">
        <v>467</v>
      </c>
      <c r="K1557" s="54">
        <v>0.8</v>
      </c>
      <c r="L1557" s="56">
        <f t="shared" si="209"/>
        <v>99925</v>
      </c>
      <c r="M1557" s="55"/>
      <c r="N1557" s="8">
        <f t="shared" si="202"/>
        <v>171.946</v>
      </c>
      <c r="O1557" s="8">
        <f t="shared" si="203"/>
        <v>135.90800000000002</v>
      </c>
      <c r="P1557" s="8">
        <f t="shared" si="204"/>
        <v>51.417999999999999</v>
      </c>
      <c r="Q1557" s="51"/>
      <c r="R1557" s="8">
        <f t="shared" si="205"/>
        <v>1234.0319999999999</v>
      </c>
      <c r="S1557" s="8">
        <f t="shared" si="206"/>
        <v>411.52000000000004</v>
      </c>
      <c r="T1557" s="8">
        <f t="shared" si="208"/>
        <v>912.56999999999994</v>
      </c>
    </row>
    <row r="1558" spans="1:20">
      <c r="A1558" s="57">
        <v>99925</v>
      </c>
      <c r="B1558" s="58" t="s">
        <v>4481</v>
      </c>
      <c r="C1558" s="58" t="s">
        <v>4482</v>
      </c>
      <c r="D1558" s="6" t="s">
        <v>119</v>
      </c>
      <c r="E1558" s="6" t="s">
        <v>4465</v>
      </c>
      <c r="F1558" s="6" t="s">
        <v>24</v>
      </c>
      <c r="G1558" s="6" t="s">
        <v>467</v>
      </c>
      <c r="H1558" s="56">
        <v>99925</v>
      </c>
      <c r="I1558" s="6" t="s">
        <v>24</v>
      </c>
      <c r="J1558" s="6" t="s">
        <v>467</v>
      </c>
      <c r="K1558" s="54">
        <v>0.8</v>
      </c>
      <c r="L1558" s="56">
        <f t="shared" si="209"/>
        <v>99925</v>
      </c>
      <c r="M1558" s="55"/>
      <c r="N1558" s="8">
        <f t="shared" si="202"/>
        <v>171.946</v>
      </c>
      <c r="O1558" s="8">
        <f t="shared" si="203"/>
        <v>135.90800000000002</v>
      </c>
      <c r="P1558" s="8">
        <f t="shared" si="204"/>
        <v>51.417999999999999</v>
      </c>
      <c r="Q1558" s="51"/>
      <c r="R1558" s="8">
        <f t="shared" si="205"/>
        <v>1234.0319999999999</v>
      </c>
      <c r="S1558" s="8">
        <f t="shared" si="206"/>
        <v>411.52000000000004</v>
      </c>
      <c r="T1558" s="8">
        <f t="shared" si="208"/>
        <v>912.56999999999994</v>
      </c>
    </row>
    <row r="1559" spans="1:20">
      <c r="A1559" s="57">
        <v>99925</v>
      </c>
      <c r="B1559" s="58" t="s">
        <v>4483</v>
      </c>
      <c r="C1559" s="58" t="s">
        <v>4484</v>
      </c>
      <c r="D1559" s="6" t="s">
        <v>342</v>
      </c>
      <c r="E1559" s="6" t="s">
        <v>4465</v>
      </c>
      <c r="F1559" s="6" t="s">
        <v>24</v>
      </c>
      <c r="G1559" s="6" t="s">
        <v>467</v>
      </c>
      <c r="H1559" s="56">
        <v>99925</v>
      </c>
      <c r="I1559" s="6" t="s">
        <v>24</v>
      </c>
      <c r="J1559" s="6" t="s">
        <v>467</v>
      </c>
      <c r="K1559" s="54">
        <v>0.8</v>
      </c>
      <c r="L1559" s="56">
        <f t="shared" si="209"/>
        <v>99925</v>
      </c>
      <c r="M1559" s="55"/>
      <c r="N1559" s="8">
        <f t="shared" si="202"/>
        <v>171.946</v>
      </c>
      <c r="O1559" s="8">
        <f t="shared" si="203"/>
        <v>135.90800000000002</v>
      </c>
      <c r="P1559" s="8">
        <f t="shared" si="204"/>
        <v>51.417999999999999</v>
      </c>
      <c r="Q1559" s="51"/>
      <c r="R1559" s="8">
        <f t="shared" si="205"/>
        <v>1234.0319999999999</v>
      </c>
      <c r="S1559" s="8">
        <f t="shared" si="206"/>
        <v>411.52000000000004</v>
      </c>
      <c r="T1559" s="8">
        <f t="shared" si="208"/>
        <v>912.56999999999994</v>
      </c>
    </row>
    <row r="1560" spans="1:20">
      <c r="A1560" s="57">
        <v>99925</v>
      </c>
      <c r="B1560" s="58" t="s">
        <v>4485</v>
      </c>
      <c r="C1560" s="58" t="s">
        <v>4486</v>
      </c>
      <c r="D1560" s="6" t="s">
        <v>1862</v>
      </c>
      <c r="E1560" s="6" t="s">
        <v>4465</v>
      </c>
      <c r="F1560" s="6" t="s">
        <v>24</v>
      </c>
      <c r="G1560" s="6" t="s">
        <v>467</v>
      </c>
      <c r="H1560" s="56">
        <v>99925</v>
      </c>
      <c r="I1560" s="6" t="s">
        <v>24</v>
      </c>
      <c r="J1560" s="6" t="s">
        <v>467</v>
      </c>
      <c r="K1560" s="54">
        <v>0.8</v>
      </c>
      <c r="L1560" s="56">
        <f t="shared" si="209"/>
        <v>99925</v>
      </c>
      <c r="M1560" s="55"/>
      <c r="N1560" s="8">
        <f t="shared" si="202"/>
        <v>171.946</v>
      </c>
      <c r="O1560" s="8">
        <f t="shared" si="203"/>
        <v>135.90800000000002</v>
      </c>
      <c r="P1560" s="8">
        <f t="shared" si="204"/>
        <v>51.417999999999999</v>
      </c>
      <c r="Q1560" s="51"/>
      <c r="R1560" s="8">
        <f t="shared" si="205"/>
        <v>1234.0319999999999</v>
      </c>
      <c r="S1560" s="8">
        <f t="shared" si="206"/>
        <v>411.52000000000004</v>
      </c>
      <c r="T1560" s="8">
        <f t="shared" si="208"/>
        <v>912.56999999999994</v>
      </c>
    </row>
    <row r="1561" spans="1:20">
      <c r="A1561" s="57">
        <v>99925</v>
      </c>
      <c r="B1561" s="58" t="s">
        <v>4487</v>
      </c>
      <c r="C1561" s="58" t="s">
        <v>4488</v>
      </c>
      <c r="D1561" s="6" t="s">
        <v>133</v>
      </c>
      <c r="E1561" s="6" t="s">
        <v>4465</v>
      </c>
      <c r="F1561" s="6" t="s">
        <v>24</v>
      </c>
      <c r="G1561" s="6" t="s">
        <v>467</v>
      </c>
      <c r="H1561" s="56">
        <v>99925</v>
      </c>
      <c r="I1561" s="6" t="s">
        <v>24</v>
      </c>
      <c r="J1561" s="6" t="s">
        <v>467</v>
      </c>
      <c r="K1561" s="54">
        <v>0.8</v>
      </c>
      <c r="L1561" s="56">
        <f t="shared" si="209"/>
        <v>99925</v>
      </c>
      <c r="M1561" s="55"/>
      <c r="N1561" s="8">
        <f t="shared" si="202"/>
        <v>171.946</v>
      </c>
      <c r="O1561" s="8">
        <f t="shared" si="203"/>
        <v>135.90800000000002</v>
      </c>
      <c r="P1561" s="8">
        <f t="shared" si="204"/>
        <v>51.417999999999999</v>
      </c>
      <c r="Q1561" s="51"/>
      <c r="R1561" s="8">
        <f t="shared" si="205"/>
        <v>1234.0319999999999</v>
      </c>
      <c r="S1561" s="8">
        <f t="shared" si="206"/>
        <v>411.52000000000004</v>
      </c>
      <c r="T1561" s="8">
        <f t="shared" si="208"/>
        <v>912.56999999999994</v>
      </c>
    </row>
    <row r="1562" spans="1:20">
      <c r="A1562" s="57">
        <v>99925</v>
      </c>
      <c r="B1562" s="58" t="s">
        <v>4489</v>
      </c>
      <c r="C1562" s="58" t="s">
        <v>4490</v>
      </c>
      <c r="D1562" s="6" t="s">
        <v>3387</v>
      </c>
      <c r="E1562" s="6" t="s">
        <v>4465</v>
      </c>
      <c r="F1562" s="6" t="s">
        <v>24</v>
      </c>
      <c r="G1562" s="6" t="s">
        <v>467</v>
      </c>
      <c r="H1562" s="56">
        <v>99925</v>
      </c>
      <c r="I1562" s="6" t="s">
        <v>24</v>
      </c>
      <c r="J1562" s="6" t="s">
        <v>467</v>
      </c>
      <c r="K1562" s="54">
        <v>0.8</v>
      </c>
      <c r="L1562" s="56">
        <f t="shared" si="209"/>
        <v>99925</v>
      </c>
      <c r="M1562" s="55"/>
      <c r="N1562" s="8">
        <f t="shared" si="202"/>
        <v>171.946</v>
      </c>
      <c r="O1562" s="8">
        <f t="shared" si="203"/>
        <v>135.90800000000002</v>
      </c>
      <c r="P1562" s="8">
        <f t="shared" si="204"/>
        <v>51.417999999999999</v>
      </c>
      <c r="Q1562" s="51"/>
      <c r="R1562" s="8">
        <f t="shared" si="205"/>
        <v>1234.0319999999999</v>
      </c>
      <c r="S1562" s="8">
        <f t="shared" si="206"/>
        <v>411.52000000000004</v>
      </c>
      <c r="T1562" s="8">
        <f t="shared" si="208"/>
        <v>912.56999999999994</v>
      </c>
    </row>
    <row r="1563" spans="1:20">
      <c r="A1563" s="57">
        <v>99925</v>
      </c>
      <c r="B1563" s="58" t="s">
        <v>4491</v>
      </c>
      <c r="C1563" s="58" t="s">
        <v>4492</v>
      </c>
      <c r="D1563" s="6" t="s">
        <v>136</v>
      </c>
      <c r="E1563" s="6" t="s">
        <v>4465</v>
      </c>
      <c r="F1563" s="6" t="s">
        <v>24</v>
      </c>
      <c r="G1563" s="6" t="s">
        <v>467</v>
      </c>
      <c r="H1563" s="56">
        <v>99925</v>
      </c>
      <c r="I1563" s="6" t="s">
        <v>24</v>
      </c>
      <c r="J1563" s="6" t="s">
        <v>467</v>
      </c>
      <c r="K1563" s="54">
        <v>0.8</v>
      </c>
      <c r="L1563" s="56">
        <f t="shared" si="209"/>
        <v>99925</v>
      </c>
      <c r="M1563" s="55"/>
      <c r="N1563" s="8">
        <f t="shared" si="202"/>
        <v>171.946</v>
      </c>
      <c r="O1563" s="8">
        <f t="shared" si="203"/>
        <v>135.90800000000002</v>
      </c>
      <c r="P1563" s="8">
        <f t="shared" si="204"/>
        <v>51.417999999999999</v>
      </c>
      <c r="Q1563" s="51"/>
      <c r="R1563" s="8">
        <f t="shared" si="205"/>
        <v>1234.0319999999999</v>
      </c>
      <c r="S1563" s="8">
        <f t="shared" si="206"/>
        <v>411.52000000000004</v>
      </c>
      <c r="T1563" s="8">
        <f t="shared" si="208"/>
        <v>912.56999999999994</v>
      </c>
    </row>
    <row r="1564" spans="1:20">
      <c r="A1564" s="57">
        <v>99925</v>
      </c>
      <c r="B1564" s="58" t="s">
        <v>4493</v>
      </c>
      <c r="C1564" s="58" t="s">
        <v>4494</v>
      </c>
      <c r="D1564" s="6" t="s">
        <v>139</v>
      </c>
      <c r="E1564" s="6" t="s">
        <v>4465</v>
      </c>
      <c r="F1564" s="6" t="s">
        <v>24</v>
      </c>
      <c r="G1564" s="6" t="s">
        <v>467</v>
      </c>
      <c r="H1564" s="56">
        <v>99925</v>
      </c>
      <c r="I1564" s="6" t="s">
        <v>24</v>
      </c>
      <c r="J1564" s="6" t="s">
        <v>467</v>
      </c>
      <c r="K1564" s="54">
        <v>0.8</v>
      </c>
      <c r="L1564" s="56">
        <f t="shared" si="209"/>
        <v>99925</v>
      </c>
      <c r="M1564" s="55"/>
      <c r="N1564" s="8">
        <f t="shared" si="202"/>
        <v>171.946</v>
      </c>
      <c r="O1564" s="8">
        <f t="shared" si="203"/>
        <v>135.90800000000002</v>
      </c>
      <c r="P1564" s="8">
        <f t="shared" si="204"/>
        <v>51.417999999999999</v>
      </c>
      <c r="Q1564" s="51"/>
      <c r="R1564" s="8">
        <f t="shared" si="205"/>
        <v>1234.0319999999999</v>
      </c>
      <c r="S1564" s="8">
        <f t="shared" si="206"/>
        <v>411.52000000000004</v>
      </c>
      <c r="T1564" s="8">
        <f t="shared" si="208"/>
        <v>912.56999999999994</v>
      </c>
    </row>
    <row r="1565" spans="1:20">
      <c r="A1565" s="57">
        <v>99925</v>
      </c>
      <c r="B1565" s="58" t="s">
        <v>4495</v>
      </c>
      <c r="C1565" s="58" t="s">
        <v>4496</v>
      </c>
      <c r="D1565" s="6" t="s">
        <v>4497</v>
      </c>
      <c r="E1565" s="6" t="s">
        <v>4465</v>
      </c>
      <c r="F1565" s="6" t="s">
        <v>24</v>
      </c>
      <c r="G1565" s="6" t="s">
        <v>467</v>
      </c>
      <c r="H1565" s="56">
        <v>99925</v>
      </c>
      <c r="I1565" s="6" t="s">
        <v>24</v>
      </c>
      <c r="J1565" s="6" t="s">
        <v>467</v>
      </c>
      <c r="K1565" s="54">
        <v>0.8</v>
      </c>
      <c r="L1565" s="56">
        <f t="shared" si="209"/>
        <v>99925</v>
      </c>
      <c r="M1565" s="55"/>
      <c r="N1565" s="8">
        <f t="shared" si="202"/>
        <v>171.946</v>
      </c>
      <c r="O1565" s="8">
        <f t="shared" si="203"/>
        <v>135.90800000000002</v>
      </c>
      <c r="P1565" s="8">
        <f t="shared" si="204"/>
        <v>51.417999999999999</v>
      </c>
      <c r="Q1565" s="51"/>
      <c r="R1565" s="8">
        <f t="shared" si="205"/>
        <v>1234.0319999999999</v>
      </c>
      <c r="S1565" s="8">
        <f t="shared" si="206"/>
        <v>411.52000000000004</v>
      </c>
      <c r="T1565" s="8">
        <f t="shared" si="208"/>
        <v>912.56999999999994</v>
      </c>
    </row>
    <row r="1566" spans="1:20">
      <c r="A1566" s="57">
        <v>27140</v>
      </c>
      <c r="B1566" s="58" t="s">
        <v>4498</v>
      </c>
      <c r="C1566" s="58" t="s">
        <v>4499</v>
      </c>
      <c r="D1566" s="6" t="s">
        <v>4500</v>
      </c>
      <c r="E1566" s="6" t="s">
        <v>4465</v>
      </c>
      <c r="F1566" s="6" t="s">
        <v>30</v>
      </c>
      <c r="G1566" s="6" t="s">
        <v>4501</v>
      </c>
      <c r="H1566" s="56" t="s">
        <v>4502</v>
      </c>
      <c r="I1566" s="6" t="s">
        <v>30</v>
      </c>
      <c r="J1566" s="6" t="s">
        <v>4501</v>
      </c>
      <c r="K1566" s="54">
        <v>0.8306</v>
      </c>
      <c r="L1566" s="56" t="str">
        <f t="shared" si="209"/>
        <v>27140</v>
      </c>
      <c r="M1566" s="55"/>
      <c r="N1566" s="8">
        <f t="shared" si="202"/>
        <v>176.137282</v>
      </c>
      <c r="O1566" s="8">
        <f t="shared" si="203"/>
        <v>139.22075599999999</v>
      </c>
      <c r="P1566" s="8">
        <f t="shared" si="204"/>
        <v>52.671376000000002</v>
      </c>
      <c r="Q1566" s="51"/>
      <c r="R1566" s="8">
        <f t="shared" si="205"/>
        <v>1264.113024</v>
      </c>
      <c r="S1566" s="8">
        <f t="shared" si="206"/>
        <v>419.16388000000001</v>
      </c>
      <c r="T1566" s="8">
        <f t="shared" si="208"/>
        <v>933.06894</v>
      </c>
    </row>
    <row r="1567" spans="1:20">
      <c r="A1567" s="81">
        <v>99925</v>
      </c>
      <c r="B1567" s="82" t="s">
        <v>4503</v>
      </c>
      <c r="C1567" s="82" t="s">
        <v>4504</v>
      </c>
      <c r="D1567" s="83" t="s">
        <v>159</v>
      </c>
      <c r="E1567" s="83" t="s">
        <v>4465</v>
      </c>
      <c r="F1567" s="83" t="s">
        <v>24</v>
      </c>
      <c r="G1567" s="83" t="s">
        <v>467</v>
      </c>
      <c r="H1567" s="84" t="s">
        <v>4505</v>
      </c>
      <c r="I1567" s="83" t="s">
        <v>30</v>
      </c>
      <c r="J1567" s="83" t="s">
        <v>4506</v>
      </c>
      <c r="K1567" s="85">
        <v>0.8</v>
      </c>
      <c r="L1567" s="84" t="str">
        <f t="shared" si="209"/>
        <v>25620</v>
      </c>
      <c r="M1567" s="55"/>
      <c r="N1567" s="86">
        <f t="shared" si="202"/>
        <v>171.946</v>
      </c>
      <c r="O1567" s="86">
        <f t="shared" si="203"/>
        <v>135.90800000000002</v>
      </c>
      <c r="P1567" s="86">
        <f t="shared" si="204"/>
        <v>51.417999999999999</v>
      </c>
      <c r="Q1567" s="51"/>
      <c r="R1567" s="86">
        <f t="shared" si="205"/>
        <v>1234.0319999999999</v>
      </c>
      <c r="S1567" s="86">
        <f t="shared" si="206"/>
        <v>411.52000000000004</v>
      </c>
      <c r="T1567" s="86">
        <f t="shared" si="208"/>
        <v>912.56999999999994</v>
      </c>
    </row>
    <row r="1568" spans="1:20">
      <c r="A1568" s="57">
        <v>32820</v>
      </c>
      <c r="B1568" s="58" t="s">
        <v>4507</v>
      </c>
      <c r="C1568" s="58" t="s">
        <v>4508</v>
      </c>
      <c r="D1568" s="6" t="s">
        <v>1151</v>
      </c>
      <c r="E1568" s="6" t="s">
        <v>4465</v>
      </c>
      <c r="F1568" s="6" t="s">
        <v>30</v>
      </c>
      <c r="G1568" s="6" t="s">
        <v>377</v>
      </c>
      <c r="H1568" s="56" t="s">
        <v>378</v>
      </c>
      <c r="I1568" s="6" t="s">
        <v>30</v>
      </c>
      <c r="J1568" s="6" t="s">
        <v>377</v>
      </c>
      <c r="K1568" s="54">
        <v>0.87009999999999998</v>
      </c>
      <c r="L1568" s="56" t="str">
        <f t="shared" si="209"/>
        <v>32820</v>
      </c>
      <c r="M1568" s="55"/>
      <c r="N1568" s="8">
        <f t="shared" si="202"/>
        <v>181.547597</v>
      </c>
      <c r="O1568" s="8">
        <f t="shared" si="203"/>
        <v>143.49702600000001</v>
      </c>
      <c r="P1568" s="8">
        <f t="shared" si="204"/>
        <v>54.289296</v>
      </c>
      <c r="Q1568" s="51"/>
      <c r="R1568" s="8">
        <f t="shared" si="205"/>
        <v>1302.9431039999999</v>
      </c>
      <c r="S1568" s="8">
        <f t="shared" si="206"/>
        <v>429.03098</v>
      </c>
      <c r="T1568" s="8">
        <f t="shared" si="208"/>
        <v>959.52999</v>
      </c>
    </row>
    <row r="1569" spans="1:20">
      <c r="A1569" s="57">
        <v>25620</v>
      </c>
      <c r="B1569" s="58" t="s">
        <v>4509</v>
      </c>
      <c r="C1569" s="58" t="s">
        <v>4510</v>
      </c>
      <c r="D1569" s="6" t="s">
        <v>4511</v>
      </c>
      <c r="E1569" s="6" t="s">
        <v>4465</v>
      </c>
      <c r="F1569" s="6" t="s">
        <v>30</v>
      </c>
      <c r="G1569" s="6" t="s">
        <v>4506</v>
      </c>
      <c r="H1569" s="56" t="s">
        <v>4505</v>
      </c>
      <c r="I1569" s="6" t="s">
        <v>30</v>
      </c>
      <c r="J1569" s="6" t="s">
        <v>4506</v>
      </c>
      <c r="K1569" s="54">
        <v>0.8</v>
      </c>
      <c r="L1569" s="56" t="str">
        <f t="shared" si="209"/>
        <v>25620</v>
      </c>
      <c r="M1569" s="55"/>
      <c r="N1569" s="8">
        <f t="shared" si="202"/>
        <v>171.946</v>
      </c>
      <c r="O1569" s="8">
        <f t="shared" si="203"/>
        <v>135.90800000000002</v>
      </c>
      <c r="P1569" s="8">
        <f t="shared" si="204"/>
        <v>51.417999999999999</v>
      </c>
      <c r="Q1569" s="51"/>
      <c r="R1569" s="8">
        <f t="shared" si="205"/>
        <v>1234.0319999999999</v>
      </c>
      <c r="S1569" s="8">
        <f t="shared" si="206"/>
        <v>411.52000000000004</v>
      </c>
      <c r="T1569" s="8">
        <f t="shared" si="208"/>
        <v>912.56999999999994</v>
      </c>
    </row>
    <row r="1570" spans="1:20">
      <c r="A1570" s="57">
        <v>99925</v>
      </c>
      <c r="B1570" s="58" t="s">
        <v>3648</v>
      </c>
      <c r="C1570" s="58" t="s">
        <v>4512</v>
      </c>
      <c r="D1570" s="6" t="s">
        <v>191</v>
      </c>
      <c r="E1570" s="6" t="s">
        <v>4465</v>
      </c>
      <c r="F1570" s="6" t="s">
        <v>24</v>
      </c>
      <c r="G1570" s="6" t="s">
        <v>467</v>
      </c>
      <c r="H1570" s="56">
        <v>99925</v>
      </c>
      <c r="I1570" s="6" t="s">
        <v>24</v>
      </c>
      <c r="J1570" s="6" t="s">
        <v>467</v>
      </c>
      <c r="K1570" s="54">
        <v>0.8</v>
      </c>
      <c r="L1570" s="56">
        <f t="shared" si="209"/>
        <v>99925</v>
      </c>
      <c r="M1570" s="55"/>
      <c r="N1570" s="8">
        <f t="shared" si="202"/>
        <v>171.946</v>
      </c>
      <c r="O1570" s="8">
        <f t="shared" si="203"/>
        <v>135.90800000000002</v>
      </c>
      <c r="P1570" s="8">
        <f t="shared" si="204"/>
        <v>51.417999999999999</v>
      </c>
      <c r="Q1570" s="51"/>
      <c r="R1570" s="8">
        <f t="shared" si="205"/>
        <v>1234.0319999999999</v>
      </c>
      <c r="S1570" s="8">
        <f t="shared" si="206"/>
        <v>411.52000000000004</v>
      </c>
      <c r="T1570" s="8">
        <f t="shared" si="208"/>
        <v>912.56999999999994</v>
      </c>
    </row>
    <row r="1571" spans="1:20">
      <c r="A1571" s="57">
        <v>99925</v>
      </c>
      <c r="B1571" s="58" t="s">
        <v>4513</v>
      </c>
      <c r="C1571" s="58" t="s">
        <v>4514</v>
      </c>
      <c r="D1571" s="6" t="s">
        <v>4515</v>
      </c>
      <c r="E1571" s="6" t="s">
        <v>4465</v>
      </c>
      <c r="F1571" s="6" t="s">
        <v>24</v>
      </c>
      <c r="G1571" s="6" t="s">
        <v>467</v>
      </c>
      <c r="H1571" s="56">
        <v>99925</v>
      </c>
      <c r="I1571" s="6" t="s">
        <v>24</v>
      </c>
      <c r="J1571" s="6" t="s">
        <v>467</v>
      </c>
      <c r="K1571" s="54">
        <v>0.8</v>
      </c>
      <c r="L1571" s="56">
        <f t="shared" si="209"/>
        <v>99925</v>
      </c>
      <c r="M1571" s="55"/>
      <c r="N1571" s="8">
        <f t="shared" si="202"/>
        <v>171.946</v>
      </c>
      <c r="O1571" s="8">
        <f t="shared" si="203"/>
        <v>135.90800000000002</v>
      </c>
      <c r="P1571" s="8">
        <f t="shared" si="204"/>
        <v>51.417999999999999</v>
      </c>
      <c r="Q1571" s="51"/>
      <c r="R1571" s="8">
        <f t="shared" si="205"/>
        <v>1234.0319999999999</v>
      </c>
      <c r="S1571" s="8">
        <f t="shared" si="206"/>
        <v>411.52000000000004</v>
      </c>
      <c r="T1571" s="8">
        <f t="shared" si="208"/>
        <v>912.56999999999994</v>
      </c>
    </row>
    <row r="1572" spans="1:20">
      <c r="A1572" s="57">
        <v>99925</v>
      </c>
      <c r="B1572" s="58" t="s">
        <v>4516</v>
      </c>
      <c r="C1572" s="58" t="s">
        <v>4517</v>
      </c>
      <c r="D1572" s="6" t="s">
        <v>199</v>
      </c>
      <c r="E1572" s="6" t="s">
        <v>4465</v>
      </c>
      <c r="F1572" s="6" t="s">
        <v>24</v>
      </c>
      <c r="G1572" s="6" t="s">
        <v>467</v>
      </c>
      <c r="H1572" s="56">
        <v>99925</v>
      </c>
      <c r="I1572" s="6" t="s">
        <v>24</v>
      </c>
      <c r="J1572" s="6" t="s">
        <v>467</v>
      </c>
      <c r="K1572" s="54">
        <v>0.8</v>
      </c>
      <c r="L1572" s="56">
        <f t="shared" si="209"/>
        <v>99925</v>
      </c>
      <c r="M1572" s="55"/>
      <c r="N1572" s="8">
        <f t="shared" si="202"/>
        <v>171.946</v>
      </c>
      <c r="O1572" s="8">
        <f t="shared" si="203"/>
        <v>135.90800000000002</v>
      </c>
      <c r="P1572" s="8">
        <f t="shared" si="204"/>
        <v>51.417999999999999</v>
      </c>
      <c r="Q1572" s="51"/>
      <c r="R1572" s="8">
        <f t="shared" si="205"/>
        <v>1234.0319999999999</v>
      </c>
      <c r="S1572" s="8">
        <f t="shared" si="206"/>
        <v>411.52000000000004</v>
      </c>
      <c r="T1572" s="8">
        <f t="shared" si="208"/>
        <v>912.56999999999994</v>
      </c>
    </row>
    <row r="1573" spans="1:20">
      <c r="A1573" s="57">
        <v>99925</v>
      </c>
      <c r="B1573" s="58" t="s">
        <v>4518</v>
      </c>
      <c r="C1573" s="58" t="s">
        <v>4519</v>
      </c>
      <c r="D1573" s="6" t="s">
        <v>4520</v>
      </c>
      <c r="E1573" s="6" t="s">
        <v>4465</v>
      </c>
      <c r="F1573" s="6" t="s">
        <v>24</v>
      </c>
      <c r="G1573" s="6" t="s">
        <v>467</v>
      </c>
      <c r="H1573" s="56">
        <v>99925</v>
      </c>
      <c r="I1573" s="6" t="s">
        <v>24</v>
      </c>
      <c r="J1573" s="6" t="s">
        <v>467</v>
      </c>
      <c r="K1573" s="54">
        <v>0.8</v>
      </c>
      <c r="L1573" s="56">
        <f t="shared" si="209"/>
        <v>99925</v>
      </c>
      <c r="M1573" s="55"/>
      <c r="N1573" s="8">
        <f t="shared" si="202"/>
        <v>171.946</v>
      </c>
      <c r="O1573" s="8">
        <f t="shared" si="203"/>
        <v>135.90800000000002</v>
      </c>
      <c r="P1573" s="8">
        <f t="shared" si="204"/>
        <v>51.417999999999999</v>
      </c>
      <c r="Q1573" s="51"/>
      <c r="R1573" s="8">
        <f t="shared" si="205"/>
        <v>1234.0319999999999</v>
      </c>
      <c r="S1573" s="8">
        <f t="shared" si="206"/>
        <v>411.52000000000004</v>
      </c>
      <c r="T1573" s="8">
        <f t="shared" si="208"/>
        <v>912.56999999999994</v>
      </c>
    </row>
    <row r="1574" spans="1:20">
      <c r="A1574" s="57">
        <v>25060</v>
      </c>
      <c r="B1574" s="58" t="s">
        <v>3497</v>
      </c>
      <c r="C1574" s="58" t="s">
        <v>4521</v>
      </c>
      <c r="D1574" s="6" t="s">
        <v>1543</v>
      </c>
      <c r="E1574" s="6" t="s">
        <v>4465</v>
      </c>
      <c r="F1574" s="6" t="s">
        <v>30</v>
      </c>
      <c r="G1574" s="6" t="s">
        <v>4522</v>
      </c>
      <c r="H1574" s="56" t="s">
        <v>4481</v>
      </c>
      <c r="I1574" s="6" t="s">
        <v>30</v>
      </c>
      <c r="J1574" s="6" t="s">
        <v>4523</v>
      </c>
      <c r="K1574" s="54">
        <v>0.8</v>
      </c>
      <c r="L1574" s="56" t="str">
        <f t="shared" si="209"/>
        <v>25060</v>
      </c>
      <c r="M1574" s="55"/>
      <c r="N1574" s="8">
        <f t="shared" si="202"/>
        <v>171.946</v>
      </c>
      <c r="O1574" s="8">
        <f t="shared" si="203"/>
        <v>135.90800000000002</v>
      </c>
      <c r="P1574" s="8">
        <f t="shared" si="204"/>
        <v>51.417999999999999</v>
      </c>
      <c r="Q1574" s="51"/>
      <c r="R1574" s="8">
        <f t="shared" si="205"/>
        <v>1234.0319999999999</v>
      </c>
      <c r="S1574" s="8">
        <f t="shared" si="206"/>
        <v>411.52000000000004</v>
      </c>
      <c r="T1574" s="8">
        <f t="shared" si="208"/>
        <v>912.56999999999994</v>
      </c>
    </row>
    <row r="1575" spans="1:20">
      <c r="A1575" s="57">
        <v>25060</v>
      </c>
      <c r="B1575" s="58" t="s">
        <v>4524</v>
      </c>
      <c r="C1575" s="58" t="s">
        <v>4525</v>
      </c>
      <c r="D1575" s="6" t="s">
        <v>1924</v>
      </c>
      <c r="E1575" s="6" t="s">
        <v>4465</v>
      </c>
      <c r="F1575" s="6" t="s">
        <v>30</v>
      </c>
      <c r="G1575" s="6" t="s">
        <v>4522</v>
      </c>
      <c r="H1575" s="56" t="s">
        <v>4481</v>
      </c>
      <c r="I1575" s="6" t="s">
        <v>30</v>
      </c>
      <c r="J1575" s="6" t="s">
        <v>4523</v>
      </c>
      <c r="K1575" s="54">
        <v>0.8</v>
      </c>
      <c r="L1575" s="56" t="str">
        <f t="shared" si="209"/>
        <v>25060</v>
      </c>
      <c r="M1575" s="55"/>
      <c r="N1575" s="8">
        <f t="shared" si="202"/>
        <v>171.946</v>
      </c>
      <c r="O1575" s="8">
        <f t="shared" si="203"/>
        <v>135.90800000000002</v>
      </c>
      <c r="P1575" s="8">
        <f t="shared" si="204"/>
        <v>51.417999999999999</v>
      </c>
      <c r="Q1575" s="51"/>
      <c r="R1575" s="8">
        <f t="shared" si="205"/>
        <v>1234.0319999999999</v>
      </c>
      <c r="S1575" s="8">
        <f t="shared" si="206"/>
        <v>411.52000000000004</v>
      </c>
      <c r="T1575" s="8">
        <f t="shared" si="208"/>
        <v>912.56999999999994</v>
      </c>
    </row>
    <row r="1576" spans="1:20">
      <c r="A1576" s="57">
        <v>27140</v>
      </c>
      <c r="B1576" s="58" t="s">
        <v>4526</v>
      </c>
      <c r="C1576" s="58" t="s">
        <v>4527</v>
      </c>
      <c r="D1576" s="6" t="s">
        <v>4528</v>
      </c>
      <c r="E1576" s="6" t="s">
        <v>4465</v>
      </c>
      <c r="F1576" s="6" t="s">
        <v>30</v>
      </c>
      <c r="G1576" s="6" t="s">
        <v>4501</v>
      </c>
      <c r="H1576" s="56" t="s">
        <v>4502</v>
      </c>
      <c r="I1576" s="6" t="s">
        <v>30</v>
      </c>
      <c r="J1576" s="6" t="s">
        <v>4501</v>
      </c>
      <c r="K1576" s="54">
        <v>0.8306</v>
      </c>
      <c r="L1576" s="56" t="str">
        <f t="shared" si="209"/>
        <v>27140</v>
      </c>
      <c r="M1576" s="55"/>
      <c r="N1576" s="8">
        <f t="shared" si="202"/>
        <v>176.137282</v>
      </c>
      <c r="O1576" s="8">
        <f t="shared" si="203"/>
        <v>139.22075599999999</v>
      </c>
      <c r="P1576" s="8">
        <f t="shared" si="204"/>
        <v>52.671376000000002</v>
      </c>
      <c r="Q1576" s="51"/>
      <c r="R1576" s="8">
        <f t="shared" si="205"/>
        <v>1264.113024</v>
      </c>
      <c r="S1576" s="8">
        <f t="shared" si="206"/>
        <v>419.16388000000001</v>
      </c>
      <c r="T1576" s="8">
        <f t="shared" si="208"/>
        <v>933.06894</v>
      </c>
    </row>
    <row r="1577" spans="1:20">
      <c r="A1577" s="81">
        <v>99925</v>
      </c>
      <c r="B1577" s="82" t="s">
        <v>4529</v>
      </c>
      <c r="C1577" s="82" t="s">
        <v>4530</v>
      </c>
      <c r="D1577" s="83" t="s">
        <v>1207</v>
      </c>
      <c r="E1577" s="83" t="s">
        <v>4465</v>
      </c>
      <c r="F1577" s="83" t="s">
        <v>24</v>
      </c>
      <c r="G1577" s="83" t="s">
        <v>467</v>
      </c>
      <c r="H1577" s="84" t="s">
        <v>4502</v>
      </c>
      <c r="I1577" s="83" t="s">
        <v>30</v>
      </c>
      <c r="J1577" s="83" t="s">
        <v>4501</v>
      </c>
      <c r="K1577" s="85">
        <v>0.8306</v>
      </c>
      <c r="L1577" s="84" t="str">
        <f t="shared" si="209"/>
        <v>27140</v>
      </c>
      <c r="M1577" s="55"/>
      <c r="N1577" s="86">
        <f t="shared" si="202"/>
        <v>176.137282</v>
      </c>
      <c r="O1577" s="86">
        <f t="shared" si="203"/>
        <v>139.22075599999999</v>
      </c>
      <c r="P1577" s="86">
        <f t="shared" si="204"/>
        <v>52.671376000000002</v>
      </c>
      <c r="Q1577" s="51"/>
      <c r="R1577" s="86">
        <f t="shared" si="205"/>
        <v>1264.113024</v>
      </c>
      <c r="S1577" s="86">
        <f t="shared" si="206"/>
        <v>419.16388000000001</v>
      </c>
      <c r="T1577" s="86">
        <f t="shared" si="208"/>
        <v>933.06894</v>
      </c>
    </row>
    <row r="1578" spans="1:20">
      <c r="A1578" s="57">
        <v>99925</v>
      </c>
      <c r="B1578" s="58" t="s">
        <v>671</v>
      </c>
      <c r="C1578" s="58" t="s">
        <v>4531</v>
      </c>
      <c r="D1578" s="6" t="s">
        <v>4532</v>
      </c>
      <c r="E1578" s="6" t="s">
        <v>4465</v>
      </c>
      <c r="F1578" s="6" t="s">
        <v>24</v>
      </c>
      <c r="G1578" s="6" t="s">
        <v>467</v>
      </c>
      <c r="H1578" s="56">
        <v>99925</v>
      </c>
      <c r="I1578" s="6" t="s">
        <v>24</v>
      </c>
      <c r="J1578" s="6" t="s">
        <v>467</v>
      </c>
      <c r="K1578" s="54">
        <v>0.8</v>
      </c>
      <c r="L1578" s="56">
        <f t="shared" si="209"/>
        <v>99925</v>
      </c>
      <c r="M1578" s="55"/>
      <c r="N1578" s="8">
        <f t="shared" si="202"/>
        <v>171.946</v>
      </c>
      <c r="O1578" s="8">
        <f t="shared" si="203"/>
        <v>135.90800000000002</v>
      </c>
      <c r="P1578" s="8">
        <f t="shared" si="204"/>
        <v>51.417999999999999</v>
      </c>
      <c r="Q1578" s="51"/>
      <c r="R1578" s="8">
        <f t="shared" si="205"/>
        <v>1234.0319999999999</v>
      </c>
      <c r="S1578" s="8">
        <f t="shared" si="206"/>
        <v>411.52000000000004</v>
      </c>
      <c r="T1578" s="8">
        <f t="shared" si="208"/>
        <v>912.56999999999994</v>
      </c>
    </row>
    <row r="1579" spans="1:20">
      <c r="A1579" s="57">
        <v>99925</v>
      </c>
      <c r="B1579" s="58" t="s">
        <v>4533</v>
      </c>
      <c r="C1579" s="58" t="s">
        <v>4534</v>
      </c>
      <c r="D1579" s="6" t="s">
        <v>4535</v>
      </c>
      <c r="E1579" s="6" t="s">
        <v>4465</v>
      </c>
      <c r="F1579" s="6" t="s">
        <v>24</v>
      </c>
      <c r="G1579" s="6" t="s">
        <v>467</v>
      </c>
      <c r="H1579" s="56">
        <v>99925</v>
      </c>
      <c r="I1579" s="6" t="s">
        <v>24</v>
      </c>
      <c r="J1579" s="6" t="s">
        <v>467</v>
      </c>
      <c r="K1579" s="54">
        <v>0.8</v>
      </c>
      <c r="L1579" s="56">
        <f t="shared" si="209"/>
        <v>99925</v>
      </c>
      <c r="M1579" s="55"/>
      <c r="N1579" s="8">
        <f t="shared" si="202"/>
        <v>171.946</v>
      </c>
      <c r="O1579" s="8">
        <f t="shared" si="203"/>
        <v>135.90800000000002</v>
      </c>
      <c r="P1579" s="8">
        <f t="shared" si="204"/>
        <v>51.417999999999999</v>
      </c>
      <c r="Q1579" s="51"/>
      <c r="R1579" s="8">
        <f t="shared" si="205"/>
        <v>1234.0319999999999</v>
      </c>
      <c r="S1579" s="8">
        <f t="shared" si="206"/>
        <v>411.52000000000004</v>
      </c>
      <c r="T1579" s="8">
        <f t="shared" si="208"/>
        <v>912.56999999999994</v>
      </c>
    </row>
    <row r="1580" spans="1:20">
      <c r="A1580" s="57">
        <v>99925</v>
      </c>
      <c r="B1580" s="58" t="s">
        <v>4536</v>
      </c>
      <c r="C1580" s="58" t="s">
        <v>4537</v>
      </c>
      <c r="D1580" s="6" t="s">
        <v>4538</v>
      </c>
      <c r="E1580" s="6" t="s">
        <v>4465</v>
      </c>
      <c r="F1580" s="6" t="s">
        <v>24</v>
      </c>
      <c r="G1580" s="6" t="s">
        <v>467</v>
      </c>
      <c r="H1580" s="56">
        <v>99925</v>
      </c>
      <c r="I1580" s="6" t="s">
        <v>24</v>
      </c>
      <c r="J1580" s="6" t="s">
        <v>467</v>
      </c>
      <c r="K1580" s="54">
        <v>0.8</v>
      </c>
      <c r="L1580" s="56">
        <f t="shared" si="209"/>
        <v>99925</v>
      </c>
      <c r="M1580" s="55"/>
      <c r="N1580" s="8">
        <f t="shared" si="202"/>
        <v>171.946</v>
      </c>
      <c r="O1580" s="8">
        <f t="shared" si="203"/>
        <v>135.90800000000002</v>
      </c>
      <c r="P1580" s="8">
        <f t="shared" si="204"/>
        <v>51.417999999999999</v>
      </c>
      <c r="Q1580" s="51"/>
      <c r="R1580" s="8">
        <f t="shared" si="205"/>
        <v>1234.0319999999999</v>
      </c>
      <c r="S1580" s="8">
        <f t="shared" si="206"/>
        <v>411.52000000000004</v>
      </c>
      <c r="T1580" s="8">
        <f t="shared" si="208"/>
        <v>912.56999999999994</v>
      </c>
    </row>
    <row r="1581" spans="1:20">
      <c r="A1581" s="57">
        <v>25060</v>
      </c>
      <c r="B1581" s="58" t="s">
        <v>4539</v>
      </c>
      <c r="C1581" s="58" t="s">
        <v>4540</v>
      </c>
      <c r="D1581" s="6" t="s">
        <v>213</v>
      </c>
      <c r="E1581" s="6" t="s">
        <v>4465</v>
      </c>
      <c r="F1581" s="6" t="s">
        <v>30</v>
      </c>
      <c r="G1581" s="6" t="s">
        <v>4522</v>
      </c>
      <c r="H1581" s="56" t="s">
        <v>4481</v>
      </c>
      <c r="I1581" s="6" t="s">
        <v>30</v>
      </c>
      <c r="J1581" s="6" t="s">
        <v>4523</v>
      </c>
      <c r="K1581" s="54">
        <v>0.8</v>
      </c>
      <c r="L1581" s="56" t="str">
        <f t="shared" si="209"/>
        <v>25060</v>
      </c>
      <c r="M1581" s="55"/>
      <c r="N1581" s="8">
        <f t="shared" si="202"/>
        <v>171.946</v>
      </c>
      <c r="O1581" s="8">
        <f t="shared" si="203"/>
        <v>135.90800000000002</v>
      </c>
      <c r="P1581" s="8">
        <f t="shared" si="204"/>
        <v>51.417999999999999</v>
      </c>
      <c r="Q1581" s="51"/>
      <c r="R1581" s="8">
        <f t="shared" si="205"/>
        <v>1234.0319999999999</v>
      </c>
      <c r="S1581" s="8">
        <f t="shared" si="206"/>
        <v>411.52000000000004</v>
      </c>
      <c r="T1581" s="8">
        <f t="shared" si="208"/>
        <v>912.56999999999994</v>
      </c>
    </row>
    <row r="1582" spans="1:20">
      <c r="A1582" s="57">
        <v>99925</v>
      </c>
      <c r="B1582" s="58" t="s">
        <v>4541</v>
      </c>
      <c r="C1582" s="58" t="s">
        <v>4542</v>
      </c>
      <c r="D1582" s="6" t="s">
        <v>1569</v>
      </c>
      <c r="E1582" s="6" t="s">
        <v>4465</v>
      </c>
      <c r="F1582" s="6" t="s">
        <v>24</v>
      </c>
      <c r="G1582" s="6" t="s">
        <v>467</v>
      </c>
      <c r="H1582" s="56">
        <v>99925</v>
      </c>
      <c r="I1582" s="6" t="s">
        <v>24</v>
      </c>
      <c r="J1582" s="6" t="s">
        <v>467</v>
      </c>
      <c r="K1582" s="54">
        <v>0.8</v>
      </c>
      <c r="L1582" s="56">
        <f t="shared" si="209"/>
        <v>99925</v>
      </c>
      <c r="M1582" s="55"/>
      <c r="N1582" s="8">
        <f t="shared" si="202"/>
        <v>171.946</v>
      </c>
      <c r="O1582" s="8">
        <f t="shared" si="203"/>
        <v>135.90800000000002</v>
      </c>
      <c r="P1582" s="8">
        <f t="shared" si="204"/>
        <v>51.417999999999999</v>
      </c>
      <c r="Q1582" s="51"/>
      <c r="R1582" s="8">
        <f t="shared" si="205"/>
        <v>1234.0319999999999</v>
      </c>
      <c r="S1582" s="8">
        <f t="shared" si="206"/>
        <v>411.52000000000004</v>
      </c>
      <c r="T1582" s="8">
        <f t="shared" si="208"/>
        <v>912.56999999999994</v>
      </c>
    </row>
    <row r="1583" spans="1:20">
      <c r="A1583" s="57">
        <v>99925</v>
      </c>
      <c r="B1583" s="58" t="s">
        <v>4543</v>
      </c>
      <c r="C1583" s="58" t="s">
        <v>4544</v>
      </c>
      <c r="D1583" s="6" t="s">
        <v>216</v>
      </c>
      <c r="E1583" s="6" t="s">
        <v>4465</v>
      </c>
      <c r="F1583" s="6" t="s">
        <v>24</v>
      </c>
      <c r="G1583" s="6" t="s">
        <v>467</v>
      </c>
      <c r="H1583" s="56">
        <v>99925</v>
      </c>
      <c r="I1583" s="6" t="s">
        <v>24</v>
      </c>
      <c r="J1583" s="6" t="s">
        <v>467</v>
      </c>
      <c r="K1583" s="54">
        <v>0.8</v>
      </c>
      <c r="L1583" s="56">
        <f t="shared" si="209"/>
        <v>99925</v>
      </c>
      <c r="M1583" s="55"/>
      <c r="N1583" s="8">
        <f t="shared" si="202"/>
        <v>171.946</v>
      </c>
      <c r="O1583" s="8">
        <f t="shared" si="203"/>
        <v>135.90800000000002</v>
      </c>
      <c r="P1583" s="8">
        <f t="shared" si="204"/>
        <v>51.417999999999999</v>
      </c>
      <c r="Q1583" s="51"/>
      <c r="R1583" s="8">
        <f t="shared" si="205"/>
        <v>1234.0319999999999</v>
      </c>
      <c r="S1583" s="8">
        <f t="shared" si="206"/>
        <v>411.52000000000004</v>
      </c>
      <c r="T1583" s="8">
        <f t="shared" si="208"/>
        <v>912.56999999999994</v>
      </c>
    </row>
    <row r="1584" spans="1:20">
      <c r="A1584" s="57">
        <v>99925</v>
      </c>
      <c r="B1584" s="58" t="s">
        <v>4545</v>
      </c>
      <c r="C1584" s="58" t="s">
        <v>4546</v>
      </c>
      <c r="D1584" s="6" t="s">
        <v>4547</v>
      </c>
      <c r="E1584" s="6" t="s">
        <v>4465</v>
      </c>
      <c r="F1584" s="6" t="s">
        <v>24</v>
      </c>
      <c r="G1584" s="6" t="s">
        <v>467</v>
      </c>
      <c r="H1584" s="56">
        <v>99925</v>
      </c>
      <c r="I1584" s="6" t="s">
        <v>24</v>
      </c>
      <c r="J1584" s="6" t="s">
        <v>467</v>
      </c>
      <c r="K1584" s="54">
        <v>0.8</v>
      </c>
      <c r="L1584" s="56">
        <f t="shared" si="209"/>
        <v>99925</v>
      </c>
      <c r="M1584" s="55"/>
      <c r="N1584" s="8">
        <f t="shared" ref="N1584:N1646" si="210">(K1584*136.97)+62.37</f>
        <v>171.946</v>
      </c>
      <c r="O1584" s="8">
        <f t="shared" ref="O1584:O1646" si="211">(K1584*108.26)+49.3</f>
        <v>135.90800000000002</v>
      </c>
      <c r="P1584" s="8">
        <f t="shared" ref="P1584:P1646" si="212">(K1584*40.96)+18.65</f>
        <v>51.417999999999999</v>
      </c>
      <c r="Q1584" s="51"/>
      <c r="R1584" s="8">
        <f t="shared" ref="R1584:R1646" si="213">((K1584*40.96)+18.65)*24</f>
        <v>1234.0319999999999</v>
      </c>
      <c r="S1584" s="8">
        <f t="shared" ref="S1584:S1646" si="214">(K1584*249.8)+211.68</f>
        <v>411.52000000000004</v>
      </c>
      <c r="T1584" s="8">
        <f t="shared" si="208"/>
        <v>912.56999999999994</v>
      </c>
    </row>
    <row r="1585" spans="1:20">
      <c r="A1585" s="57">
        <v>99925</v>
      </c>
      <c r="B1585" s="58" t="s">
        <v>4548</v>
      </c>
      <c r="C1585" s="58" t="s">
        <v>4549</v>
      </c>
      <c r="D1585" s="6" t="s">
        <v>1582</v>
      </c>
      <c r="E1585" s="6" t="s">
        <v>4465</v>
      </c>
      <c r="F1585" s="6" t="s">
        <v>24</v>
      </c>
      <c r="G1585" s="6" t="s">
        <v>467</v>
      </c>
      <c r="H1585" s="56">
        <v>99925</v>
      </c>
      <c r="I1585" s="6" t="s">
        <v>24</v>
      </c>
      <c r="J1585" s="6" t="s">
        <v>467</v>
      </c>
      <c r="K1585" s="54">
        <v>0.8</v>
      </c>
      <c r="L1585" s="56">
        <f t="shared" ref="L1585:L1616" si="215">H1585</f>
        <v>99925</v>
      </c>
      <c r="M1585" s="55"/>
      <c r="N1585" s="8">
        <f t="shared" si="210"/>
        <v>171.946</v>
      </c>
      <c r="O1585" s="8">
        <f t="shared" si="211"/>
        <v>135.90800000000002</v>
      </c>
      <c r="P1585" s="8">
        <f t="shared" si="212"/>
        <v>51.417999999999999</v>
      </c>
      <c r="Q1585" s="51"/>
      <c r="R1585" s="8">
        <f t="shared" si="213"/>
        <v>1234.0319999999999</v>
      </c>
      <c r="S1585" s="8">
        <f t="shared" si="214"/>
        <v>411.52000000000004</v>
      </c>
      <c r="T1585" s="8">
        <f t="shared" si="208"/>
        <v>912.56999999999994</v>
      </c>
    </row>
    <row r="1586" spans="1:20">
      <c r="A1586" s="57">
        <v>99925</v>
      </c>
      <c r="B1586" s="58" t="s">
        <v>4550</v>
      </c>
      <c r="C1586" s="58" t="s">
        <v>4551</v>
      </c>
      <c r="D1586" s="6" t="s">
        <v>4552</v>
      </c>
      <c r="E1586" s="6" t="s">
        <v>4465</v>
      </c>
      <c r="F1586" s="6" t="s">
        <v>24</v>
      </c>
      <c r="G1586" s="6" t="s">
        <v>467</v>
      </c>
      <c r="H1586" s="56">
        <v>99925</v>
      </c>
      <c r="I1586" s="6" t="s">
        <v>24</v>
      </c>
      <c r="J1586" s="6" t="s">
        <v>467</v>
      </c>
      <c r="K1586" s="54">
        <v>0.8</v>
      </c>
      <c r="L1586" s="56">
        <f t="shared" si="215"/>
        <v>99925</v>
      </c>
      <c r="M1586" s="55"/>
      <c r="N1586" s="8">
        <f t="shared" si="210"/>
        <v>171.946</v>
      </c>
      <c r="O1586" s="8">
        <f t="shared" si="211"/>
        <v>135.90800000000002</v>
      </c>
      <c r="P1586" s="8">
        <f t="shared" si="212"/>
        <v>51.417999999999999</v>
      </c>
      <c r="Q1586" s="51"/>
      <c r="R1586" s="8">
        <f t="shared" si="213"/>
        <v>1234.0319999999999</v>
      </c>
      <c r="S1586" s="8">
        <f t="shared" si="214"/>
        <v>411.52000000000004</v>
      </c>
      <c r="T1586" s="8">
        <f t="shared" si="208"/>
        <v>912.56999999999994</v>
      </c>
    </row>
    <row r="1587" spans="1:20">
      <c r="A1587" s="57">
        <v>99925</v>
      </c>
      <c r="B1587" s="58" t="s">
        <v>4553</v>
      </c>
      <c r="C1587" s="58" t="s">
        <v>4554</v>
      </c>
      <c r="D1587" s="6" t="s">
        <v>435</v>
      </c>
      <c r="E1587" s="6" t="s">
        <v>4465</v>
      </c>
      <c r="F1587" s="6" t="s">
        <v>24</v>
      </c>
      <c r="G1587" s="6" t="s">
        <v>467</v>
      </c>
      <c r="H1587" s="56">
        <v>99925</v>
      </c>
      <c r="I1587" s="6" t="s">
        <v>24</v>
      </c>
      <c r="J1587" s="6" t="s">
        <v>467</v>
      </c>
      <c r="K1587" s="54">
        <v>0.8</v>
      </c>
      <c r="L1587" s="56">
        <f t="shared" si="215"/>
        <v>99925</v>
      </c>
      <c r="M1587" s="55"/>
      <c r="N1587" s="8">
        <f t="shared" si="210"/>
        <v>171.946</v>
      </c>
      <c r="O1587" s="8">
        <f t="shared" si="211"/>
        <v>135.90800000000002</v>
      </c>
      <c r="P1587" s="8">
        <f t="shared" si="212"/>
        <v>51.417999999999999</v>
      </c>
      <c r="Q1587" s="51"/>
      <c r="R1587" s="8">
        <f t="shared" si="213"/>
        <v>1234.0319999999999</v>
      </c>
      <c r="S1587" s="8">
        <f t="shared" si="214"/>
        <v>411.52000000000004</v>
      </c>
      <c r="T1587" s="8">
        <f t="shared" si="208"/>
        <v>912.56999999999994</v>
      </c>
    </row>
    <row r="1588" spans="1:20">
      <c r="A1588" s="57">
        <v>25620</v>
      </c>
      <c r="B1588" s="58" t="s">
        <v>4555</v>
      </c>
      <c r="C1588" s="58" t="s">
        <v>4556</v>
      </c>
      <c r="D1588" s="6" t="s">
        <v>219</v>
      </c>
      <c r="E1588" s="6" t="s">
        <v>4465</v>
      </c>
      <c r="F1588" s="6" t="s">
        <v>30</v>
      </c>
      <c r="G1588" s="6" t="s">
        <v>4506</v>
      </c>
      <c r="H1588" s="56" t="s">
        <v>4505</v>
      </c>
      <c r="I1588" s="6" t="s">
        <v>30</v>
      </c>
      <c r="J1588" s="6" t="s">
        <v>4506</v>
      </c>
      <c r="K1588" s="54">
        <v>0.8</v>
      </c>
      <c r="L1588" s="56" t="str">
        <f t="shared" si="215"/>
        <v>25620</v>
      </c>
      <c r="M1588" s="55"/>
      <c r="N1588" s="8">
        <f t="shared" si="210"/>
        <v>171.946</v>
      </c>
      <c r="O1588" s="8">
        <f t="shared" si="211"/>
        <v>135.90800000000002</v>
      </c>
      <c r="P1588" s="8">
        <f t="shared" si="212"/>
        <v>51.417999999999999</v>
      </c>
      <c r="Q1588" s="51"/>
      <c r="R1588" s="8">
        <f t="shared" si="213"/>
        <v>1234.0319999999999</v>
      </c>
      <c r="S1588" s="8">
        <f t="shared" si="214"/>
        <v>411.52000000000004</v>
      </c>
      <c r="T1588" s="8">
        <f t="shared" si="208"/>
        <v>912.56999999999994</v>
      </c>
    </row>
    <row r="1589" spans="1:20">
      <c r="A1589" s="57">
        <v>99925</v>
      </c>
      <c r="B1589" s="58" t="s">
        <v>4557</v>
      </c>
      <c r="C1589" s="58" t="s">
        <v>4558</v>
      </c>
      <c r="D1589" s="6" t="s">
        <v>222</v>
      </c>
      <c r="E1589" s="6" t="s">
        <v>4465</v>
      </c>
      <c r="F1589" s="6" t="s">
        <v>24</v>
      </c>
      <c r="G1589" s="6" t="s">
        <v>467</v>
      </c>
      <c r="H1589" s="56">
        <v>99925</v>
      </c>
      <c r="I1589" s="6" t="s">
        <v>24</v>
      </c>
      <c r="J1589" s="6" t="s">
        <v>467</v>
      </c>
      <c r="K1589" s="54">
        <v>0.8</v>
      </c>
      <c r="L1589" s="56">
        <f t="shared" si="215"/>
        <v>99925</v>
      </c>
      <c r="M1589" s="55"/>
      <c r="N1589" s="8">
        <f t="shared" si="210"/>
        <v>171.946</v>
      </c>
      <c r="O1589" s="8">
        <f t="shared" si="211"/>
        <v>135.90800000000002</v>
      </c>
      <c r="P1589" s="8">
        <f t="shared" si="212"/>
        <v>51.417999999999999</v>
      </c>
      <c r="Q1589" s="51"/>
      <c r="R1589" s="8">
        <f t="shared" si="213"/>
        <v>1234.0319999999999</v>
      </c>
      <c r="S1589" s="8">
        <f t="shared" si="214"/>
        <v>411.52000000000004</v>
      </c>
      <c r="T1589" s="8">
        <f t="shared" si="208"/>
        <v>912.56999999999994</v>
      </c>
    </row>
    <row r="1590" spans="1:20">
      <c r="A1590" s="57">
        <v>99925</v>
      </c>
      <c r="B1590" s="58" t="s">
        <v>4559</v>
      </c>
      <c r="C1590" s="58" t="s">
        <v>4560</v>
      </c>
      <c r="D1590" s="6" t="s">
        <v>225</v>
      </c>
      <c r="E1590" s="6" t="s">
        <v>4465</v>
      </c>
      <c r="F1590" s="6" t="s">
        <v>24</v>
      </c>
      <c r="G1590" s="6" t="s">
        <v>467</v>
      </c>
      <c r="H1590" s="56">
        <v>99925</v>
      </c>
      <c r="I1590" s="6" t="s">
        <v>24</v>
      </c>
      <c r="J1590" s="6" t="s">
        <v>467</v>
      </c>
      <c r="K1590" s="54">
        <v>0.8</v>
      </c>
      <c r="L1590" s="56">
        <f t="shared" si="215"/>
        <v>99925</v>
      </c>
      <c r="M1590" s="55"/>
      <c r="N1590" s="8">
        <f t="shared" si="210"/>
        <v>171.946</v>
      </c>
      <c r="O1590" s="8">
        <f t="shared" si="211"/>
        <v>135.90800000000002</v>
      </c>
      <c r="P1590" s="8">
        <f t="shared" si="212"/>
        <v>51.417999999999999</v>
      </c>
      <c r="Q1590" s="51"/>
      <c r="R1590" s="8">
        <f t="shared" si="213"/>
        <v>1234.0319999999999</v>
      </c>
      <c r="S1590" s="8">
        <f t="shared" si="214"/>
        <v>411.52000000000004</v>
      </c>
      <c r="T1590" s="8">
        <f t="shared" si="208"/>
        <v>912.56999999999994</v>
      </c>
    </row>
    <row r="1591" spans="1:20">
      <c r="A1591" s="57">
        <v>99925</v>
      </c>
      <c r="B1591" s="58" t="s">
        <v>4561</v>
      </c>
      <c r="C1591" s="58" t="s">
        <v>4562</v>
      </c>
      <c r="D1591" s="6" t="s">
        <v>4563</v>
      </c>
      <c r="E1591" s="6" t="s">
        <v>4465</v>
      </c>
      <c r="F1591" s="6" t="s">
        <v>24</v>
      </c>
      <c r="G1591" s="6" t="s">
        <v>467</v>
      </c>
      <c r="H1591" s="56">
        <v>99925</v>
      </c>
      <c r="I1591" s="6" t="s">
        <v>24</v>
      </c>
      <c r="J1591" s="6" t="s">
        <v>467</v>
      </c>
      <c r="K1591" s="54">
        <v>0.8</v>
      </c>
      <c r="L1591" s="56">
        <f t="shared" si="215"/>
        <v>99925</v>
      </c>
      <c r="M1591" s="55"/>
      <c r="N1591" s="8">
        <f t="shared" si="210"/>
        <v>171.946</v>
      </c>
      <c r="O1591" s="8">
        <f t="shared" si="211"/>
        <v>135.90800000000002</v>
      </c>
      <c r="P1591" s="8">
        <f t="shared" si="212"/>
        <v>51.417999999999999</v>
      </c>
      <c r="Q1591" s="51"/>
      <c r="R1591" s="8">
        <f t="shared" si="213"/>
        <v>1234.0319999999999</v>
      </c>
      <c r="S1591" s="8">
        <f t="shared" si="214"/>
        <v>411.52000000000004</v>
      </c>
      <c r="T1591" s="8">
        <f t="shared" si="208"/>
        <v>912.56999999999994</v>
      </c>
    </row>
    <row r="1592" spans="1:20">
      <c r="A1592" s="57">
        <v>99925</v>
      </c>
      <c r="B1592" s="58" t="s">
        <v>4564</v>
      </c>
      <c r="C1592" s="58" t="s">
        <v>4565</v>
      </c>
      <c r="D1592" s="6" t="s">
        <v>230</v>
      </c>
      <c r="E1592" s="6" t="s">
        <v>4465</v>
      </c>
      <c r="F1592" s="6" t="s">
        <v>24</v>
      </c>
      <c r="G1592" s="6" t="s">
        <v>467</v>
      </c>
      <c r="H1592" s="56">
        <v>99925</v>
      </c>
      <c r="I1592" s="6" t="s">
        <v>24</v>
      </c>
      <c r="J1592" s="6" t="s">
        <v>467</v>
      </c>
      <c r="K1592" s="54">
        <v>0.8</v>
      </c>
      <c r="L1592" s="56">
        <f t="shared" si="215"/>
        <v>99925</v>
      </c>
      <c r="M1592" s="55"/>
      <c r="N1592" s="8">
        <f t="shared" si="210"/>
        <v>171.946</v>
      </c>
      <c r="O1592" s="8">
        <f t="shared" si="211"/>
        <v>135.90800000000002</v>
      </c>
      <c r="P1592" s="8">
        <f t="shared" si="212"/>
        <v>51.417999999999999</v>
      </c>
      <c r="Q1592" s="51"/>
      <c r="R1592" s="8">
        <f t="shared" si="213"/>
        <v>1234.0319999999999</v>
      </c>
      <c r="S1592" s="8">
        <f t="shared" si="214"/>
        <v>411.52000000000004</v>
      </c>
      <c r="T1592" s="8">
        <f t="shared" si="208"/>
        <v>912.56999999999994</v>
      </c>
    </row>
    <row r="1593" spans="1:20">
      <c r="A1593" s="57">
        <v>99925</v>
      </c>
      <c r="B1593" s="58" t="s">
        <v>4566</v>
      </c>
      <c r="C1593" s="58" t="s">
        <v>4567</v>
      </c>
      <c r="D1593" s="6" t="s">
        <v>4568</v>
      </c>
      <c r="E1593" s="6" t="s">
        <v>4465</v>
      </c>
      <c r="F1593" s="6" t="s">
        <v>24</v>
      </c>
      <c r="G1593" s="6" t="s">
        <v>467</v>
      </c>
      <c r="H1593" s="56">
        <v>99925</v>
      </c>
      <c r="I1593" s="6" t="s">
        <v>24</v>
      </c>
      <c r="J1593" s="6" t="s">
        <v>467</v>
      </c>
      <c r="K1593" s="54">
        <v>0.8</v>
      </c>
      <c r="L1593" s="56">
        <f t="shared" si="215"/>
        <v>99925</v>
      </c>
      <c r="M1593" s="55"/>
      <c r="N1593" s="8">
        <f t="shared" si="210"/>
        <v>171.946</v>
      </c>
      <c r="O1593" s="8">
        <f t="shared" si="211"/>
        <v>135.90800000000002</v>
      </c>
      <c r="P1593" s="8">
        <f t="shared" si="212"/>
        <v>51.417999999999999</v>
      </c>
      <c r="Q1593" s="51"/>
      <c r="R1593" s="8">
        <f t="shared" si="213"/>
        <v>1234.0319999999999</v>
      </c>
      <c r="S1593" s="8">
        <f t="shared" si="214"/>
        <v>411.52000000000004</v>
      </c>
      <c r="T1593" s="8">
        <f t="shared" si="208"/>
        <v>912.56999999999994</v>
      </c>
    </row>
    <row r="1594" spans="1:20">
      <c r="A1594" s="57">
        <v>99925</v>
      </c>
      <c r="B1594" s="58" t="s">
        <v>4569</v>
      </c>
      <c r="C1594" s="58" t="s">
        <v>4570</v>
      </c>
      <c r="D1594" s="6" t="s">
        <v>442</v>
      </c>
      <c r="E1594" s="6" t="s">
        <v>4465</v>
      </c>
      <c r="F1594" s="6" t="s">
        <v>24</v>
      </c>
      <c r="G1594" s="6" t="s">
        <v>467</v>
      </c>
      <c r="H1594" s="56">
        <v>99925</v>
      </c>
      <c r="I1594" s="6" t="s">
        <v>24</v>
      </c>
      <c r="J1594" s="6" t="s">
        <v>467</v>
      </c>
      <c r="K1594" s="54">
        <v>0.8</v>
      </c>
      <c r="L1594" s="56">
        <f t="shared" si="215"/>
        <v>99925</v>
      </c>
      <c r="M1594" s="55"/>
      <c r="N1594" s="8">
        <f t="shared" si="210"/>
        <v>171.946</v>
      </c>
      <c r="O1594" s="8">
        <f t="shared" si="211"/>
        <v>135.90800000000002</v>
      </c>
      <c r="P1594" s="8">
        <f t="shared" si="212"/>
        <v>51.417999999999999</v>
      </c>
      <c r="Q1594" s="51"/>
      <c r="R1594" s="8">
        <f t="shared" si="213"/>
        <v>1234.0319999999999</v>
      </c>
      <c r="S1594" s="8">
        <f t="shared" si="214"/>
        <v>411.52000000000004</v>
      </c>
      <c r="T1594" s="8">
        <f t="shared" si="208"/>
        <v>912.56999999999994</v>
      </c>
    </row>
    <row r="1595" spans="1:20">
      <c r="A1595" s="57">
        <v>99925</v>
      </c>
      <c r="B1595" s="58" t="s">
        <v>4571</v>
      </c>
      <c r="C1595" s="58" t="s">
        <v>4572</v>
      </c>
      <c r="D1595" s="6" t="s">
        <v>240</v>
      </c>
      <c r="E1595" s="6" t="s">
        <v>4465</v>
      </c>
      <c r="F1595" s="6" t="s">
        <v>24</v>
      </c>
      <c r="G1595" s="6" t="s">
        <v>467</v>
      </c>
      <c r="H1595" s="56">
        <v>99925</v>
      </c>
      <c r="I1595" s="6" t="s">
        <v>24</v>
      </c>
      <c r="J1595" s="6" t="s">
        <v>467</v>
      </c>
      <c r="K1595" s="54">
        <v>0.8</v>
      </c>
      <c r="L1595" s="56">
        <f t="shared" si="215"/>
        <v>99925</v>
      </c>
      <c r="M1595" s="55"/>
      <c r="N1595" s="8">
        <f t="shared" si="210"/>
        <v>171.946</v>
      </c>
      <c r="O1595" s="8">
        <f t="shared" si="211"/>
        <v>135.90800000000002</v>
      </c>
      <c r="P1595" s="8">
        <f t="shared" si="212"/>
        <v>51.417999999999999</v>
      </c>
      <c r="Q1595" s="51"/>
      <c r="R1595" s="8">
        <f t="shared" si="213"/>
        <v>1234.0319999999999</v>
      </c>
      <c r="S1595" s="8">
        <f t="shared" si="214"/>
        <v>411.52000000000004</v>
      </c>
      <c r="T1595" s="8">
        <f t="shared" si="208"/>
        <v>912.56999999999994</v>
      </c>
    </row>
    <row r="1596" spans="1:20">
      <c r="A1596" s="57">
        <v>27140</v>
      </c>
      <c r="B1596" s="58" t="s">
        <v>4573</v>
      </c>
      <c r="C1596" s="58" t="s">
        <v>4574</v>
      </c>
      <c r="D1596" s="6" t="s">
        <v>246</v>
      </c>
      <c r="E1596" s="6" t="s">
        <v>4465</v>
      </c>
      <c r="F1596" s="6" t="s">
        <v>30</v>
      </c>
      <c r="G1596" s="6" t="s">
        <v>4501</v>
      </c>
      <c r="H1596" s="56" t="s">
        <v>4502</v>
      </c>
      <c r="I1596" s="6" t="s">
        <v>30</v>
      </c>
      <c r="J1596" s="6" t="s">
        <v>4501</v>
      </c>
      <c r="K1596" s="54">
        <v>0.8306</v>
      </c>
      <c r="L1596" s="56" t="str">
        <f t="shared" si="215"/>
        <v>27140</v>
      </c>
      <c r="M1596" s="55"/>
      <c r="N1596" s="8">
        <f t="shared" si="210"/>
        <v>176.137282</v>
      </c>
      <c r="O1596" s="8">
        <f t="shared" si="211"/>
        <v>139.22075599999999</v>
      </c>
      <c r="P1596" s="8">
        <f t="shared" si="212"/>
        <v>52.671376000000002</v>
      </c>
      <c r="Q1596" s="51"/>
      <c r="R1596" s="8">
        <f t="shared" si="213"/>
        <v>1264.113024</v>
      </c>
      <c r="S1596" s="8">
        <f t="shared" si="214"/>
        <v>419.16388000000001</v>
      </c>
      <c r="T1596" s="8">
        <f t="shared" si="208"/>
        <v>933.06894</v>
      </c>
    </row>
    <row r="1597" spans="1:20">
      <c r="A1597" s="57">
        <v>99925</v>
      </c>
      <c r="B1597" s="58" t="s">
        <v>4575</v>
      </c>
      <c r="C1597" s="58" t="s">
        <v>4576</v>
      </c>
      <c r="D1597" s="6" t="s">
        <v>252</v>
      </c>
      <c r="E1597" s="6" t="s">
        <v>4465</v>
      </c>
      <c r="F1597" s="6" t="s">
        <v>24</v>
      </c>
      <c r="G1597" s="6" t="s">
        <v>467</v>
      </c>
      <c r="H1597" s="56">
        <v>99925</v>
      </c>
      <c r="I1597" s="6" t="s">
        <v>24</v>
      </c>
      <c r="J1597" s="6" t="s">
        <v>467</v>
      </c>
      <c r="K1597" s="54">
        <v>0.8</v>
      </c>
      <c r="L1597" s="56">
        <f t="shared" si="215"/>
        <v>99925</v>
      </c>
      <c r="M1597" s="55"/>
      <c r="N1597" s="8">
        <f t="shared" si="210"/>
        <v>171.946</v>
      </c>
      <c r="O1597" s="8">
        <f t="shared" si="211"/>
        <v>135.90800000000002</v>
      </c>
      <c r="P1597" s="8">
        <f t="shared" si="212"/>
        <v>51.417999999999999</v>
      </c>
      <c r="Q1597" s="51"/>
      <c r="R1597" s="8">
        <f t="shared" si="213"/>
        <v>1234.0319999999999</v>
      </c>
      <c r="S1597" s="8">
        <f t="shared" si="214"/>
        <v>411.52000000000004</v>
      </c>
      <c r="T1597" s="8">
        <f t="shared" si="208"/>
        <v>912.56999999999994</v>
      </c>
    </row>
    <row r="1598" spans="1:20">
      <c r="A1598" s="57">
        <v>32820</v>
      </c>
      <c r="B1598" s="58" t="s">
        <v>4577</v>
      </c>
      <c r="C1598" s="58" t="s">
        <v>4578</v>
      </c>
      <c r="D1598" s="6" t="s">
        <v>255</v>
      </c>
      <c r="E1598" s="6" t="s">
        <v>4465</v>
      </c>
      <c r="F1598" s="6" t="s">
        <v>30</v>
      </c>
      <c r="G1598" s="6" t="s">
        <v>377</v>
      </c>
      <c r="H1598" s="56" t="s">
        <v>378</v>
      </c>
      <c r="I1598" s="6" t="s">
        <v>30</v>
      </c>
      <c r="J1598" s="6" t="s">
        <v>377</v>
      </c>
      <c r="K1598" s="54">
        <v>0.87009999999999998</v>
      </c>
      <c r="L1598" s="56" t="str">
        <f t="shared" si="215"/>
        <v>32820</v>
      </c>
      <c r="M1598" s="55"/>
      <c r="N1598" s="8">
        <f t="shared" si="210"/>
        <v>181.547597</v>
      </c>
      <c r="O1598" s="8">
        <f t="shared" si="211"/>
        <v>143.49702600000001</v>
      </c>
      <c r="P1598" s="8">
        <f t="shared" si="212"/>
        <v>54.289296</v>
      </c>
      <c r="Q1598" s="51"/>
      <c r="R1598" s="8">
        <f t="shared" si="213"/>
        <v>1302.9431039999999</v>
      </c>
      <c r="S1598" s="8">
        <f t="shared" si="214"/>
        <v>429.03098</v>
      </c>
      <c r="T1598" s="8">
        <f t="shared" si="208"/>
        <v>959.52999</v>
      </c>
    </row>
    <row r="1599" spans="1:20">
      <c r="A1599" s="57">
        <v>99925</v>
      </c>
      <c r="B1599" s="58" t="s">
        <v>4579</v>
      </c>
      <c r="C1599" s="58" t="s">
        <v>4580</v>
      </c>
      <c r="D1599" s="6" t="s">
        <v>263</v>
      </c>
      <c r="E1599" s="6" t="s">
        <v>4465</v>
      </c>
      <c r="F1599" s="6" t="s">
        <v>24</v>
      </c>
      <c r="G1599" s="6" t="s">
        <v>467</v>
      </c>
      <c r="H1599" s="56">
        <v>99925</v>
      </c>
      <c r="I1599" s="6" t="s">
        <v>24</v>
      </c>
      <c r="J1599" s="6" t="s">
        <v>467</v>
      </c>
      <c r="K1599" s="54">
        <v>0.8</v>
      </c>
      <c r="L1599" s="56">
        <f t="shared" si="215"/>
        <v>99925</v>
      </c>
      <c r="M1599" s="55"/>
      <c r="N1599" s="8">
        <f t="shared" si="210"/>
        <v>171.946</v>
      </c>
      <c r="O1599" s="8">
        <f t="shared" si="211"/>
        <v>135.90800000000002</v>
      </c>
      <c r="P1599" s="8">
        <f t="shared" si="212"/>
        <v>51.417999999999999</v>
      </c>
      <c r="Q1599" s="51"/>
      <c r="R1599" s="8">
        <f t="shared" si="213"/>
        <v>1234.0319999999999</v>
      </c>
      <c r="S1599" s="8">
        <f t="shared" si="214"/>
        <v>411.52000000000004</v>
      </c>
      <c r="T1599" s="8">
        <f t="shared" si="208"/>
        <v>912.56999999999994</v>
      </c>
    </row>
    <row r="1600" spans="1:20">
      <c r="A1600" s="57">
        <v>99925</v>
      </c>
      <c r="B1600" s="58" t="s">
        <v>4581</v>
      </c>
      <c r="C1600" s="58" t="s">
        <v>4582</v>
      </c>
      <c r="D1600" s="6" t="s">
        <v>266</v>
      </c>
      <c r="E1600" s="6" t="s">
        <v>4465</v>
      </c>
      <c r="F1600" s="6" t="s">
        <v>24</v>
      </c>
      <c r="G1600" s="6" t="s">
        <v>467</v>
      </c>
      <c r="H1600" s="56">
        <v>99925</v>
      </c>
      <c r="I1600" s="6" t="s">
        <v>24</v>
      </c>
      <c r="J1600" s="6" t="s">
        <v>467</v>
      </c>
      <c r="K1600" s="54">
        <v>0.8</v>
      </c>
      <c r="L1600" s="56">
        <f t="shared" si="215"/>
        <v>99925</v>
      </c>
      <c r="M1600" s="55"/>
      <c r="N1600" s="8">
        <f t="shared" si="210"/>
        <v>171.946</v>
      </c>
      <c r="O1600" s="8">
        <f t="shared" si="211"/>
        <v>135.90800000000002</v>
      </c>
      <c r="P1600" s="8">
        <f t="shared" si="212"/>
        <v>51.417999999999999</v>
      </c>
      <c r="Q1600" s="51"/>
      <c r="R1600" s="8">
        <f t="shared" si="213"/>
        <v>1234.0319999999999</v>
      </c>
      <c r="S1600" s="8">
        <f t="shared" si="214"/>
        <v>411.52000000000004</v>
      </c>
      <c r="T1600" s="8">
        <f t="shared" si="208"/>
        <v>912.56999999999994</v>
      </c>
    </row>
    <row r="1601" spans="1:20">
      <c r="A1601" s="57">
        <v>99925</v>
      </c>
      <c r="B1601" s="58" t="s">
        <v>4583</v>
      </c>
      <c r="C1601" s="58" t="s">
        <v>4584</v>
      </c>
      <c r="D1601" s="6" t="s">
        <v>4585</v>
      </c>
      <c r="E1601" s="6" t="s">
        <v>4465</v>
      </c>
      <c r="F1601" s="6" t="s">
        <v>24</v>
      </c>
      <c r="G1601" s="6" t="s">
        <v>467</v>
      </c>
      <c r="H1601" s="56">
        <v>99925</v>
      </c>
      <c r="I1601" s="6" t="s">
        <v>24</v>
      </c>
      <c r="J1601" s="6" t="s">
        <v>467</v>
      </c>
      <c r="K1601" s="54">
        <v>0.8</v>
      </c>
      <c r="L1601" s="56">
        <f t="shared" si="215"/>
        <v>99925</v>
      </c>
      <c r="M1601" s="55"/>
      <c r="N1601" s="8">
        <f t="shared" si="210"/>
        <v>171.946</v>
      </c>
      <c r="O1601" s="8">
        <f t="shared" si="211"/>
        <v>135.90800000000002</v>
      </c>
      <c r="P1601" s="8">
        <f t="shared" si="212"/>
        <v>51.417999999999999</v>
      </c>
      <c r="Q1601" s="51"/>
      <c r="R1601" s="8">
        <f t="shared" si="213"/>
        <v>1234.0319999999999</v>
      </c>
      <c r="S1601" s="8">
        <f t="shared" si="214"/>
        <v>411.52000000000004</v>
      </c>
      <c r="T1601" s="8">
        <f t="shared" si="208"/>
        <v>912.56999999999994</v>
      </c>
    </row>
    <row r="1602" spans="1:20">
      <c r="A1602" s="57">
        <v>99925</v>
      </c>
      <c r="B1602" s="58" t="s">
        <v>4586</v>
      </c>
      <c r="C1602" s="58" t="s">
        <v>4587</v>
      </c>
      <c r="D1602" s="6" t="s">
        <v>477</v>
      </c>
      <c r="E1602" s="6" t="s">
        <v>4465</v>
      </c>
      <c r="F1602" s="6" t="s">
        <v>24</v>
      </c>
      <c r="G1602" s="6" t="s">
        <v>467</v>
      </c>
      <c r="H1602" s="56">
        <v>99925</v>
      </c>
      <c r="I1602" s="6" t="s">
        <v>24</v>
      </c>
      <c r="J1602" s="6" t="s">
        <v>467</v>
      </c>
      <c r="K1602" s="54">
        <v>0.8</v>
      </c>
      <c r="L1602" s="56">
        <f t="shared" si="215"/>
        <v>99925</v>
      </c>
      <c r="M1602" s="55"/>
      <c r="N1602" s="8">
        <f t="shared" si="210"/>
        <v>171.946</v>
      </c>
      <c r="O1602" s="8">
        <f t="shared" si="211"/>
        <v>135.90800000000002</v>
      </c>
      <c r="P1602" s="8">
        <f t="shared" si="212"/>
        <v>51.417999999999999</v>
      </c>
      <c r="Q1602" s="51"/>
      <c r="R1602" s="8">
        <f t="shared" si="213"/>
        <v>1234.0319999999999</v>
      </c>
      <c r="S1602" s="8">
        <f t="shared" si="214"/>
        <v>411.52000000000004</v>
      </c>
      <c r="T1602" s="8">
        <f t="shared" si="208"/>
        <v>912.56999999999994</v>
      </c>
    </row>
    <row r="1603" spans="1:20">
      <c r="A1603" s="57">
        <v>99925</v>
      </c>
      <c r="B1603" s="58" t="s">
        <v>4588</v>
      </c>
      <c r="C1603" s="58" t="s">
        <v>4589</v>
      </c>
      <c r="D1603" s="6" t="s">
        <v>4590</v>
      </c>
      <c r="E1603" s="6" t="s">
        <v>4465</v>
      </c>
      <c r="F1603" s="6" t="s">
        <v>24</v>
      </c>
      <c r="G1603" s="6" t="s">
        <v>467</v>
      </c>
      <c r="H1603" s="56">
        <v>99925</v>
      </c>
      <c r="I1603" s="6" t="s">
        <v>24</v>
      </c>
      <c r="J1603" s="6" t="s">
        <v>467</v>
      </c>
      <c r="K1603" s="54">
        <v>0.8</v>
      </c>
      <c r="L1603" s="56">
        <f t="shared" si="215"/>
        <v>99925</v>
      </c>
      <c r="M1603" s="55"/>
      <c r="N1603" s="8">
        <f t="shared" si="210"/>
        <v>171.946</v>
      </c>
      <c r="O1603" s="8">
        <f t="shared" si="211"/>
        <v>135.90800000000002</v>
      </c>
      <c r="P1603" s="8">
        <f t="shared" si="212"/>
        <v>51.417999999999999</v>
      </c>
      <c r="Q1603" s="51"/>
      <c r="R1603" s="8">
        <f t="shared" si="213"/>
        <v>1234.0319999999999</v>
      </c>
      <c r="S1603" s="8">
        <f t="shared" si="214"/>
        <v>411.52000000000004</v>
      </c>
      <c r="T1603" s="8">
        <f t="shared" si="208"/>
        <v>912.56999999999994</v>
      </c>
    </row>
    <row r="1604" spans="1:20">
      <c r="A1604" s="57">
        <v>99925</v>
      </c>
      <c r="B1604" s="58" t="s">
        <v>4591</v>
      </c>
      <c r="C1604" s="58" t="s">
        <v>4592</v>
      </c>
      <c r="D1604" s="6" t="s">
        <v>4593</v>
      </c>
      <c r="E1604" s="6" t="s">
        <v>4465</v>
      </c>
      <c r="F1604" s="6" t="s">
        <v>24</v>
      </c>
      <c r="G1604" s="6" t="s">
        <v>467</v>
      </c>
      <c r="H1604" s="56">
        <v>99925</v>
      </c>
      <c r="I1604" s="6" t="s">
        <v>24</v>
      </c>
      <c r="J1604" s="6" t="s">
        <v>467</v>
      </c>
      <c r="K1604" s="54">
        <v>0.8</v>
      </c>
      <c r="L1604" s="56">
        <f t="shared" si="215"/>
        <v>99925</v>
      </c>
      <c r="M1604" s="55"/>
      <c r="N1604" s="8">
        <f t="shared" si="210"/>
        <v>171.946</v>
      </c>
      <c r="O1604" s="8">
        <f t="shared" si="211"/>
        <v>135.90800000000002</v>
      </c>
      <c r="P1604" s="8">
        <f t="shared" si="212"/>
        <v>51.417999999999999</v>
      </c>
      <c r="Q1604" s="51"/>
      <c r="R1604" s="8">
        <f t="shared" si="213"/>
        <v>1234.0319999999999</v>
      </c>
      <c r="S1604" s="8">
        <f t="shared" si="214"/>
        <v>411.52000000000004</v>
      </c>
      <c r="T1604" s="8">
        <f t="shared" si="208"/>
        <v>912.56999999999994</v>
      </c>
    </row>
    <row r="1605" spans="1:20">
      <c r="A1605" s="57">
        <v>99925</v>
      </c>
      <c r="B1605" s="58" t="s">
        <v>4594</v>
      </c>
      <c r="C1605" s="58" t="s">
        <v>4595</v>
      </c>
      <c r="D1605" s="6" t="s">
        <v>4596</v>
      </c>
      <c r="E1605" s="6" t="s">
        <v>4465</v>
      </c>
      <c r="F1605" s="6" t="s">
        <v>24</v>
      </c>
      <c r="G1605" s="6" t="s">
        <v>467</v>
      </c>
      <c r="H1605" s="56">
        <v>99925</v>
      </c>
      <c r="I1605" s="6" t="s">
        <v>24</v>
      </c>
      <c r="J1605" s="6" t="s">
        <v>467</v>
      </c>
      <c r="K1605" s="54">
        <v>0.8</v>
      </c>
      <c r="L1605" s="56">
        <f t="shared" si="215"/>
        <v>99925</v>
      </c>
      <c r="M1605" s="55"/>
      <c r="N1605" s="8">
        <f t="shared" si="210"/>
        <v>171.946</v>
      </c>
      <c r="O1605" s="8">
        <f t="shared" si="211"/>
        <v>135.90800000000002</v>
      </c>
      <c r="P1605" s="8">
        <f t="shared" si="212"/>
        <v>51.417999999999999</v>
      </c>
      <c r="Q1605" s="51"/>
      <c r="R1605" s="8">
        <f t="shared" si="213"/>
        <v>1234.0319999999999</v>
      </c>
      <c r="S1605" s="8">
        <f t="shared" si="214"/>
        <v>411.52000000000004</v>
      </c>
      <c r="T1605" s="8">
        <f t="shared" si="208"/>
        <v>912.56999999999994</v>
      </c>
    </row>
    <row r="1606" spans="1:20">
      <c r="A1606" s="57">
        <v>99925</v>
      </c>
      <c r="B1606" s="58" t="s">
        <v>1050</v>
      </c>
      <c r="C1606" s="58" t="s">
        <v>4597</v>
      </c>
      <c r="D1606" s="6" t="s">
        <v>4598</v>
      </c>
      <c r="E1606" s="6" t="s">
        <v>4465</v>
      </c>
      <c r="F1606" s="6" t="s">
        <v>24</v>
      </c>
      <c r="G1606" s="6" t="s">
        <v>467</v>
      </c>
      <c r="H1606" s="56">
        <v>99925</v>
      </c>
      <c r="I1606" s="6" t="s">
        <v>24</v>
      </c>
      <c r="J1606" s="6" t="s">
        <v>467</v>
      </c>
      <c r="K1606" s="54">
        <v>0.8</v>
      </c>
      <c r="L1606" s="56">
        <f t="shared" si="215"/>
        <v>99925</v>
      </c>
      <c r="M1606" s="55"/>
      <c r="N1606" s="8">
        <f t="shared" si="210"/>
        <v>171.946</v>
      </c>
      <c r="O1606" s="8">
        <f t="shared" si="211"/>
        <v>135.90800000000002</v>
      </c>
      <c r="P1606" s="8">
        <f t="shared" si="212"/>
        <v>51.417999999999999</v>
      </c>
      <c r="Q1606" s="51"/>
      <c r="R1606" s="8">
        <f t="shared" si="213"/>
        <v>1234.0319999999999</v>
      </c>
      <c r="S1606" s="8">
        <f t="shared" si="214"/>
        <v>411.52000000000004</v>
      </c>
      <c r="T1606" s="8">
        <f t="shared" si="208"/>
        <v>912.56999999999994</v>
      </c>
    </row>
    <row r="1607" spans="1:20">
      <c r="A1607" s="57">
        <v>25620</v>
      </c>
      <c r="B1607" s="58" t="s">
        <v>4599</v>
      </c>
      <c r="C1607" s="58" t="s">
        <v>4600</v>
      </c>
      <c r="D1607" s="6" t="s">
        <v>272</v>
      </c>
      <c r="E1607" s="6" t="s">
        <v>4465</v>
      </c>
      <c r="F1607" s="6" t="s">
        <v>30</v>
      </c>
      <c r="G1607" s="6" t="s">
        <v>4506</v>
      </c>
      <c r="H1607" s="56" t="s">
        <v>4505</v>
      </c>
      <c r="I1607" s="6" t="s">
        <v>30</v>
      </c>
      <c r="J1607" s="6" t="s">
        <v>4506</v>
      </c>
      <c r="K1607" s="54">
        <v>0.8</v>
      </c>
      <c r="L1607" s="56" t="str">
        <f t="shared" si="215"/>
        <v>25620</v>
      </c>
      <c r="M1607" s="55"/>
      <c r="N1607" s="8">
        <f t="shared" si="210"/>
        <v>171.946</v>
      </c>
      <c r="O1607" s="8">
        <f t="shared" si="211"/>
        <v>135.90800000000002</v>
      </c>
      <c r="P1607" s="8">
        <f t="shared" si="212"/>
        <v>51.417999999999999</v>
      </c>
      <c r="Q1607" s="51"/>
      <c r="R1607" s="8">
        <f t="shared" si="213"/>
        <v>1234.0319999999999</v>
      </c>
      <c r="S1607" s="8">
        <f t="shared" si="214"/>
        <v>411.52000000000004</v>
      </c>
      <c r="T1607" s="8">
        <f t="shared" si="208"/>
        <v>912.56999999999994</v>
      </c>
    </row>
    <row r="1608" spans="1:20">
      <c r="A1608" s="57">
        <v>99925</v>
      </c>
      <c r="B1608" s="58" t="s">
        <v>4601</v>
      </c>
      <c r="C1608" s="58" t="s">
        <v>4602</v>
      </c>
      <c r="D1608" s="6" t="s">
        <v>278</v>
      </c>
      <c r="E1608" s="6" t="s">
        <v>4465</v>
      </c>
      <c r="F1608" s="6" t="s">
        <v>24</v>
      </c>
      <c r="G1608" s="6" t="s">
        <v>467</v>
      </c>
      <c r="H1608" s="56">
        <v>99925</v>
      </c>
      <c r="I1608" s="6" t="s">
        <v>24</v>
      </c>
      <c r="J1608" s="6" t="s">
        <v>467</v>
      </c>
      <c r="K1608" s="54">
        <v>0.8</v>
      </c>
      <c r="L1608" s="56">
        <f t="shared" si="215"/>
        <v>99925</v>
      </c>
      <c r="M1608" s="55"/>
      <c r="N1608" s="8">
        <f t="shared" si="210"/>
        <v>171.946</v>
      </c>
      <c r="O1608" s="8">
        <f t="shared" si="211"/>
        <v>135.90800000000002</v>
      </c>
      <c r="P1608" s="8">
        <f t="shared" si="212"/>
        <v>51.417999999999999</v>
      </c>
      <c r="Q1608" s="51"/>
      <c r="R1608" s="8">
        <f t="shared" si="213"/>
        <v>1234.0319999999999</v>
      </c>
      <c r="S1608" s="8">
        <f t="shared" si="214"/>
        <v>411.52000000000004</v>
      </c>
      <c r="T1608" s="8">
        <f t="shared" si="208"/>
        <v>912.56999999999994</v>
      </c>
    </row>
    <row r="1609" spans="1:20">
      <c r="A1609" s="57">
        <v>99925</v>
      </c>
      <c r="B1609" s="58" t="s">
        <v>4603</v>
      </c>
      <c r="C1609" s="58" t="s">
        <v>4604</v>
      </c>
      <c r="D1609" s="6" t="s">
        <v>4605</v>
      </c>
      <c r="E1609" s="6" t="s">
        <v>4465</v>
      </c>
      <c r="F1609" s="6" t="s">
        <v>24</v>
      </c>
      <c r="G1609" s="6" t="s">
        <v>467</v>
      </c>
      <c r="H1609" s="56">
        <v>99925</v>
      </c>
      <c r="I1609" s="6" t="s">
        <v>24</v>
      </c>
      <c r="J1609" s="6" t="s">
        <v>467</v>
      </c>
      <c r="K1609" s="54">
        <v>0.8</v>
      </c>
      <c r="L1609" s="56">
        <f t="shared" si="215"/>
        <v>99925</v>
      </c>
      <c r="M1609" s="55"/>
      <c r="N1609" s="8">
        <f t="shared" si="210"/>
        <v>171.946</v>
      </c>
      <c r="O1609" s="8">
        <f t="shared" si="211"/>
        <v>135.90800000000002</v>
      </c>
      <c r="P1609" s="8">
        <f t="shared" si="212"/>
        <v>51.417999999999999</v>
      </c>
      <c r="Q1609" s="51"/>
      <c r="R1609" s="8">
        <f t="shared" si="213"/>
        <v>1234.0319999999999</v>
      </c>
      <c r="S1609" s="8">
        <f t="shared" si="214"/>
        <v>411.52000000000004</v>
      </c>
      <c r="T1609" s="8">
        <f t="shared" ref="T1609:T1672" si="216">(K1609*669.9)+376.65</f>
        <v>912.56999999999994</v>
      </c>
    </row>
    <row r="1610" spans="1:20">
      <c r="A1610" s="57">
        <v>99925</v>
      </c>
      <c r="B1610" s="58" t="s">
        <v>4606</v>
      </c>
      <c r="C1610" s="58" t="s">
        <v>4607</v>
      </c>
      <c r="D1610" s="6" t="s">
        <v>4608</v>
      </c>
      <c r="E1610" s="6" t="s">
        <v>4465</v>
      </c>
      <c r="F1610" s="6" t="s">
        <v>24</v>
      </c>
      <c r="G1610" s="6" t="s">
        <v>467</v>
      </c>
      <c r="H1610" s="56">
        <v>99925</v>
      </c>
      <c r="I1610" s="6" t="s">
        <v>24</v>
      </c>
      <c r="J1610" s="6" t="s">
        <v>467</v>
      </c>
      <c r="K1610" s="54">
        <v>0.8</v>
      </c>
      <c r="L1610" s="56">
        <f t="shared" si="215"/>
        <v>99925</v>
      </c>
      <c r="M1610" s="55"/>
      <c r="N1610" s="8">
        <f t="shared" si="210"/>
        <v>171.946</v>
      </c>
      <c r="O1610" s="8">
        <f t="shared" si="211"/>
        <v>135.90800000000002</v>
      </c>
      <c r="P1610" s="8">
        <f t="shared" si="212"/>
        <v>51.417999999999999</v>
      </c>
      <c r="Q1610" s="51"/>
      <c r="R1610" s="8">
        <f t="shared" si="213"/>
        <v>1234.0319999999999</v>
      </c>
      <c r="S1610" s="8">
        <f t="shared" si="214"/>
        <v>411.52000000000004</v>
      </c>
      <c r="T1610" s="8">
        <f t="shared" si="216"/>
        <v>912.56999999999994</v>
      </c>
    </row>
    <row r="1611" spans="1:20">
      <c r="A1611" s="57">
        <v>99925</v>
      </c>
      <c r="B1611" s="58" t="s">
        <v>4609</v>
      </c>
      <c r="C1611" s="58" t="s">
        <v>4610</v>
      </c>
      <c r="D1611" s="6" t="s">
        <v>1670</v>
      </c>
      <c r="E1611" s="6" t="s">
        <v>4465</v>
      </c>
      <c r="F1611" s="6" t="s">
        <v>24</v>
      </c>
      <c r="G1611" s="6" t="s">
        <v>467</v>
      </c>
      <c r="H1611" s="56">
        <v>99925</v>
      </c>
      <c r="I1611" s="6" t="s">
        <v>24</v>
      </c>
      <c r="J1611" s="6" t="s">
        <v>467</v>
      </c>
      <c r="K1611" s="54">
        <v>0.8</v>
      </c>
      <c r="L1611" s="56">
        <f t="shared" si="215"/>
        <v>99925</v>
      </c>
      <c r="M1611" s="55"/>
      <c r="N1611" s="8">
        <f t="shared" si="210"/>
        <v>171.946</v>
      </c>
      <c r="O1611" s="8">
        <f t="shared" si="211"/>
        <v>135.90800000000002</v>
      </c>
      <c r="P1611" s="8">
        <f t="shared" si="212"/>
        <v>51.417999999999999</v>
      </c>
      <c r="Q1611" s="51"/>
      <c r="R1611" s="8">
        <f t="shared" si="213"/>
        <v>1234.0319999999999</v>
      </c>
      <c r="S1611" s="8">
        <f t="shared" si="214"/>
        <v>411.52000000000004</v>
      </c>
      <c r="T1611" s="8">
        <f t="shared" si="216"/>
        <v>912.56999999999994</v>
      </c>
    </row>
    <row r="1612" spans="1:20">
      <c r="A1612" s="57">
        <v>27140</v>
      </c>
      <c r="B1612" s="58" t="s">
        <v>4611</v>
      </c>
      <c r="C1612" s="58" t="s">
        <v>4612</v>
      </c>
      <c r="D1612" s="6" t="s">
        <v>4613</v>
      </c>
      <c r="E1612" s="6" t="s">
        <v>4465</v>
      </c>
      <c r="F1612" s="6" t="s">
        <v>30</v>
      </c>
      <c r="G1612" s="6" t="s">
        <v>4501</v>
      </c>
      <c r="H1612" s="56" t="s">
        <v>4502</v>
      </c>
      <c r="I1612" s="6" t="s">
        <v>30</v>
      </c>
      <c r="J1612" s="6" t="s">
        <v>4501</v>
      </c>
      <c r="K1612" s="54">
        <v>0.8306</v>
      </c>
      <c r="L1612" s="56" t="str">
        <f t="shared" si="215"/>
        <v>27140</v>
      </c>
      <c r="M1612" s="55"/>
      <c r="N1612" s="8">
        <f t="shared" si="210"/>
        <v>176.137282</v>
      </c>
      <c r="O1612" s="8">
        <f t="shared" si="211"/>
        <v>139.22075599999999</v>
      </c>
      <c r="P1612" s="8">
        <f t="shared" si="212"/>
        <v>52.671376000000002</v>
      </c>
      <c r="Q1612" s="51"/>
      <c r="R1612" s="8">
        <f t="shared" si="213"/>
        <v>1264.113024</v>
      </c>
      <c r="S1612" s="8">
        <f t="shared" si="214"/>
        <v>419.16388000000001</v>
      </c>
      <c r="T1612" s="8">
        <f t="shared" si="216"/>
        <v>933.06894</v>
      </c>
    </row>
    <row r="1613" spans="1:20">
      <c r="A1613" s="57">
        <v>99925</v>
      </c>
      <c r="B1613" s="58" t="s">
        <v>4614</v>
      </c>
      <c r="C1613" s="58" t="s">
        <v>4615</v>
      </c>
      <c r="D1613" s="6" t="s">
        <v>510</v>
      </c>
      <c r="E1613" s="6" t="s">
        <v>4465</v>
      </c>
      <c r="F1613" s="6" t="s">
        <v>24</v>
      </c>
      <c r="G1613" s="6" t="s">
        <v>467</v>
      </c>
      <c r="H1613" s="56">
        <v>99925</v>
      </c>
      <c r="I1613" s="6" t="s">
        <v>24</v>
      </c>
      <c r="J1613" s="6" t="s">
        <v>467</v>
      </c>
      <c r="K1613" s="54">
        <v>0.8</v>
      </c>
      <c r="L1613" s="56">
        <f t="shared" si="215"/>
        <v>99925</v>
      </c>
      <c r="M1613" s="55"/>
      <c r="N1613" s="8">
        <f t="shared" si="210"/>
        <v>171.946</v>
      </c>
      <c r="O1613" s="8">
        <f t="shared" si="211"/>
        <v>135.90800000000002</v>
      </c>
      <c r="P1613" s="8">
        <f t="shared" si="212"/>
        <v>51.417999999999999</v>
      </c>
      <c r="Q1613" s="51"/>
      <c r="R1613" s="8">
        <f t="shared" si="213"/>
        <v>1234.0319999999999</v>
      </c>
      <c r="S1613" s="8">
        <f t="shared" si="214"/>
        <v>411.52000000000004</v>
      </c>
      <c r="T1613" s="8">
        <f t="shared" si="216"/>
        <v>912.56999999999994</v>
      </c>
    </row>
    <row r="1614" spans="1:20">
      <c r="A1614" s="57">
        <v>99925</v>
      </c>
      <c r="B1614" s="58" t="s">
        <v>4505</v>
      </c>
      <c r="C1614" s="58" t="s">
        <v>4616</v>
      </c>
      <c r="D1614" s="6" t="s">
        <v>4617</v>
      </c>
      <c r="E1614" s="6" t="s">
        <v>4465</v>
      </c>
      <c r="F1614" s="6" t="s">
        <v>24</v>
      </c>
      <c r="G1614" s="6" t="s">
        <v>467</v>
      </c>
      <c r="H1614" s="56">
        <v>99925</v>
      </c>
      <c r="I1614" s="6" t="s">
        <v>24</v>
      </c>
      <c r="J1614" s="6" t="s">
        <v>467</v>
      </c>
      <c r="K1614" s="54">
        <v>0.8</v>
      </c>
      <c r="L1614" s="56">
        <f t="shared" si="215"/>
        <v>99925</v>
      </c>
      <c r="M1614" s="55"/>
      <c r="N1614" s="8">
        <f t="shared" si="210"/>
        <v>171.946</v>
      </c>
      <c r="O1614" s="8">
        <f t="shared" si="211"/>
        <v>135.90800000000002</v>
      </c>
      <c r="P1614" s="8">
        <f t="shared" si="212"/>
        <v>51.417999999999999</v>
      </c>
      <c r="Q1614" s="51"/>
      <c r="R1614" s="8">
        <f t="shared" si="213"/>
        <v>1234.0319999999999</v>
      </c>
      <c r="S1614" s="8">
        <f t="shared" si="214"/>
        <v>411.52000000000004</v>
      </c>
      <c r="T1614" s="8">
        <f t="shared" si="216"/>
        <v>912.56999999999994</v>
      </c>
    </row>
    <row r="1615" spans="1:20">
      <c r="A1615" s="57">
        <v>27140</v>
      </c>
      <c r="B1615" s="58" t="s">
        <v>4618</v>
      </c>
      <c r="C1615" s="58" t="s">
        <v>4619</v>
      </c>
      <c r="D1615" s="6" t="s">
        <v>3306</v>
      </c>
      <c r="E1615" s="6" t="s">
        <v>4465</v>
      </c>
      <c r="F1615" s="6" t="s">
        <v>30</v>
      </c>
      <c r="G1615" s="6" t="s">
        <v>4501</v>
      </c>
      <c r="H1615" s="56" t="s">
        <v>4502</v>
      </c>
      <c r="I1615" s="6" t="s">
        <v>30</v>
      </c>
      <c r="J1615" s="6" t="s">
        <v>4501</v>
      </c>
      <c r="K1615" s="54">
        <v>0.8306</v>
      </c>
      <c r="L1615" s="56" t="str">
        <f t="shared" si="215"/>
        <v>27140</v>
      </c>
      <c r="M1615" s="55"/>
      <c r="N1615" s="8">
        <f t="shared" si="210"/>
        <v>176.137282</v>
      </c>
      <c r="O1615" s="8">
        <f t="shared" si="211"/>
        <v>139.22075599999999</v>
      </c>
      <c r="P1615" s="8">
        <f t="shared" si="212"/>
        <v>52.671376000000002</v>
      </c>
      <c r="Q1615" s="51"/>
      <c r="R1615" s="8">
        <f t="shared" si="213"/>
        <v>1264.113024</v>
      </c>
      <c r="S1615" s="8">
        <f t="shared" si="214"/>
        <v>419.16388000000001</v>
      </c>
      <c r="T1615" s="8">
        <f t="shared" si="216"/>
        <v>933.06894</v>
      </c>
    </row>
    <row r="1616" spans="1:20">
      <c r="A1616" s="57">
        <v>99925</v>
      </c>
      <c r="B1616" s="58" t="s">
        <v>4620</v>
      </c>
      <c r="C1616" s="58" t="s">
        <v>4621</v>
      </c>
      <c r="D1616" s="6" t="s">
        <v>2993</v>
      </c>
      <c r="E1616" s="6" t="s">
        <v>4465</v>
      </c>
      <c r="F1616" s="6" t="s">
        <v>24</v>
      </c>
      <c r="G1616" s="6" t="s">
        <v>467</v>
      </c>
      <c r="H1616" s="56">
        <v>99925</v>
      </c>
      <c r="I1616" s="6" t="s">
        <v>24</v>
      </c>
      <c r="J1616" s="6" t="s">
        <v>467</v>
      </c>
      <c r="K1616" s="54">
        <v>0.8</v>
      </c>
      <c r="L1616" s="56">
        <f t="shared" si="215"/>
        <v>99925</v>
      </c>
      <c r="M1616" s="55"/>
      <c r="N1616" s="8">
        <f t="shared" si="210"/>
        <v>171.946</v>
      </c>
      <c r="O1616" s="8">
        <f t="shared" si="211"/>
        <v>135.90800000000002</v>
      </c>
      <c r="P1616" s="8">
        <f t="shared" si="212"/>
        <v>51.417999999999999</v>
      </c>
      <c r="Q1616" s="51"/>
      <c r="R1616" s="8">
        <f t="shared" si="213"/>
        <v>1234.0319999999999</v>
      </c>
      <c r="S1616" s="8">
        <f t="shared" si="214"/>
        <v>411.52000000000004</v>
      </c>
      <c r="T1616" s="8">
        <f t="shared" si="216"/>
        <v>912.56999999999994</v>
      </c>
    </row>
    <row r="1617" spans="1:20">
      <c r="A1617" s="81">
        <v>99925</v>
      </c>
      <c r="B1617" s="82" t="s">
        <v>4622</v>
      </c>
      <c r="C1617" s="82" t="s">
        <v>4623</v>
      </c>
      <c r="D1617" s="83" t="s">
        <v>528</v>
      </c>
      <c r="E1617" s="83" t="s">
        <v>4465</v>
      </c>
      <c r="F1617" s="83" t="s">
        <v>24</v>
      </c>
      <c r="G1617" s="83" t="s">
        <v>467</v>
      </c>
      <c r="H1617" s="84" t="s">
        <v>4481</v>
      </c>
      <c r="I1617" s="83" t="s">
        <v>30</v>
      </c>
      <c r="J1617" s="83" t="s">
        <v>4523</v>
      </c>
      <c r="K1617" s="85">
        <v>0.8</v>
      </c>
      <c r="L1617" s="84" t="str">
        <f t="shared" ref="L1617:L1633" si="217">H1617</f>
        <v>25060</v>
      </c>
      <c r="M1617" s="55"/>
      <c r="N1617" s="86">
        <f t="shared" si="210"/>
        <v>171.946</v>
      </c>
      <c r="O1617" s="86">
        <f t="shared" si="211"/>
        <v>135.90800000000002</v>
      </c>
      <c r="P1617" s="86">
        <f t="shared" si="212"/>
        <v>51.417999999999999</v>
      </c>
      <c r="Q1617" s="51"/>
      <c r="R1617" s="86">
        <f t="shared" si="213"/>
        <v>1234.0319999999999</v>
      </c>
      <c r="S1617" s="86">
        <f t="shared" si="214"/>
        <v>411.52000000000004</v>
      </c>
      <c r="T1617" s="86">
        <f t="shared" si="216"/>
        <v>912.56999999999994</v>
      </c>
    </row>
    <row r="1618" spans="1:20">
      <c r="A1618" s="57">
        <v>99925</v>
      </c>
      <c r="B1618" s="58" t="s">
        <v>4624</v>
      </c>
      <c r="C1618" s="58" t="s">
        <v>4625</v>
      </c>
      <c r="D1618" s="6" t="s">
        <v>4626</v>
      </c>
      <c r="E1618" s="6" t="s">
        <v>4465</v>
      </c>
      <c r="F1618" s="6" t="s">
        <v>24</v>
      </c>
      <c r="G1618" s="6" t="s">
        <v>467</v>
      </c>
      <c r="H1618" s="56">
        <v>99925</v>
      </c>
      <c r="I1618" s="6" t="s">
        <v>24</v>
      </c>
      <c r="J1618" s="6" t="s">
        <v>467</v>
      </c>
      <c r="K1618" s="54">
        <v>0.8</v>
      </c>
      <c r="L1618" s="56">
        <f t="shared" si="217"/>
        <v>99925</v>
      </c>
      <c r="M1618" s="55"/>
      <c r="N1618" s="8">
        <f t="shared" si="210"/>
        <v>171.946</v>
      </c>
      <c r="O1618" s="8">
        <f t="shared" si="211"/>
        <v>135.90800000000002</v>
      </c>
      <c r="P1618" s="8">
        <f t="shared" si="212"/>
        <v>51.417999999999999</v>
      </c>
      <c r="Q1618" s="51"/>
      <c r="R1618" s="8">
        <f t="shared" si="213"/>
        <v>1234.0319999999999</v>
      </c>
      <c r="S1618" s="8">
        <f t="shared" si="214"/>
        <v>411.52000000000004</v>
      </c>
      <c r="T1618" s="8">
        <f t="shared" si="216"/>
        <v>912.56999999999994</v>
      </c>
    </row>
    <row r="1619" spans="1:20">
      <c r="A1619" s="57">
        <v>99925</v>
      </c>
      <c r="B1619" s="58" t="s">
        <v>4627</v>
      </c>
      <c r="C1619" s="58" t="s">
        <v>4628</v>
      </c>
      <c r="D1619" s="6" t="s">
        <v>4629</v>
      </c>
      <c r="E1619" s="6" t="s">
        <v>4465</v>
      </c>
      <c r="F1619" s="6" t="s">
        <v>24</v>
      </c>
      <c r="G1619" s="6" t="s">
        <v>467</v>
      </c>
      <c r="H1619" s="56">
        <v>99925</v>
      </c>
      <c r="I1619" s="6" t="s">
        <v>24</v>
      </c>
      <c r="J1619" s="6" t="s">
        <v>467</v>
      </c>
      <c r="K1619" s="54">
        <v>0.8</v>
      </c>
      <c r="L1619" s="56">
        <f t="shared" si="217"/>
        <v>99925</v>
      </c>
      <c r="M1619" s="55"/>
      <c r="N1619" s="8">
        <f t="shared" si="210"/>
        <v>171.946</v>
      </c>
      <c r="O1619" s="8">
        <f t="shared" si="211"/>
        <v>135.90800000000002</v>
      </c>
      <c r="P1619" s="8">
        <f t="shared" si="212"/>
        <v>51.417999999999999</v>
      </c>
      <c r="Q1619" s="51"/>
      <c r="R1619" s="8">
        <f t="shared" si="213"/>
        <v>1234.0319999999999</v>
      </c>
      <c r="S1619" s="8">
        <f t="shared" si="214"/>
        <v>411.52000000000004</v>
      </c>
      <c r="T1619" s="8">
        <f t="shared" si="216"/>
        <v>912.56999999999994</v>
      </c>
    </row>
    <row r="1620" spans="1:20">
      <c r="A1620" s="57">
        <v>32820</v>
      </c>
      <c r="B1620" s="58" t="s">
        <v>4630</v>
      </c>
      <c r="C1620" s="58" t="s">
        <v>4631</v>
      </c>
      <c r="D1620" s="6" t="s">
        <v>4632</v>
      </c>
      <c r="E1620" s="6" t="s">
        <v>4465</v>
      </c>
      <c r="F1620" s="6" t="s">
        <v>30</v>
      </c>
      <c r="G1620" s="6" t="s">
        <v>377</v>
      </c>
      <c r="H1620" s="56" t="s">
        <v>378</v>
      </c>
      <c r="I1620" s="6" t="s">
        <v>30</v>
      </c>
      <c r="J1620" s="6" t="s">
        <v>377</v>
      </c>
      <c r="K1620" s="54">
        <v>0.87009999999999998</v>
      </c>
      <c r="L1620" s="56" t="str">
        <f t="shared" si="217"/>
        <v>32820</v>
      </c>
      <c r="M1620" s="55"/>
      <c r="N1620" s="8">
        <f t="shared" si="210"/>
        <v>181.547597</v>
      </c>
      <c r="O1620" s="8">
        <f t="shared" si="211"/>
        <v>143.49702600000001</v>
      </c>
      <c r="P1620" s="8">
        <f t="shared" si="212"/>
        <v>54.289296</v>
      </c>
      <c r="Q1620" s="51"/>
      <c r="R1620" s="8">
        <f t="shared" si="213"/>
        <v>1302.9431039999999</v>
      </c>
      <c r="S1620" s="8">
        <f t="shared" si="214"/>
        <v>429.03098</v>
      </c>
      <c r="T1620" s="8">
        <f t="shared" si="216"/>
        <v>959.52999</v>
      </c>
    </row>
    <row r="1621" spans="1:20">
      <c r="A1621" s="57">
        <v>99925</v>
      </c>
      <c r="B1621" s="58" t="s">
        <v>4633</v>
      </c>
      <c r="C1621" s="58" t="s">
        <v>4634</v>
      </c>
      <c r="D1621" s="6" t="s">
        <v>4635</v>
      </c>
      <c r="E1621" s="6" t="s">
        <v>4465</v>
      </c>
      <c r="F1621" s="6" t="s">
        <v>24</v>
      </c>
      <c r="G1621" s="6" t="s">
        <v>467</v>
      </c>
      <c r="H1621" s="56">
        <v>99925</v>
      </c>
      <c r="I1621" s="6" t="s">
        <v>24</v>
      </c>
      <c r="J1621" s="6" t="s">
        <v>467</v>
      </c>
      <c r="K1621" s="54">
        <v>0.8</v>
      </c>
      <c r="L1621" s="56">
        <f t="shared" si="217"/>
        <v>99925</v>
      </c>
      <c r="M1621" s="55"/>
      <c r="N1621" s="8">
        <f t="shared" si="210"/>
        <v>171.946</v>
      </c>
      <c r="O1621" s="8">
        <f t="shared" si="211"/>
        <v>135.90800000000002</v>
      </c>
      <c r="P1621" s="8">
        <f t="shared" si="212"/>
        <v>51.417999999999999</v>
      </c>
      <c r="Q1621" s="51"/>
      <c r="R1621" s="8">
        <f t="shared" si="213"/>
        <v>1234.0319999999999</v>
      </c>
      <c r="S1621" s="8">
        <f t="shared" si="214"/>
        <v>411.52000000000004</v>
      </c>
      <c r="T1621" s="8">
        <f t="shared" si="216"/>
        <v>912.56999999999994</v>
      </c>
    </row>
    <row r="1622" spans="1:20">
      <c r="A1622" s="57">
        <v>99925</v>
      </c>
      <c r="B1622" s="58" t="s">
        <v>4636</v>
      </c>
      <c r="C1622" s="58" t="s">
        <v>4637</v>
      </c>
      <c r="D1622" s="6" t="s">
        <v>4638</v>
      </c>
      <c r="E1622" s="6" t="s">
        <v>4465</v>
      </c>
      <c r="F1622" s="6" t="s">
        <v>24</v>
      </c>
      <c r="G1622" s="6" t="s">
        <v>467</v>
      </c>
      <c r="H1622" s="56">
        <v>99925</v>
      </c>
      <c r="I1622" s="6" t="s">
        <v>24</v>
      </c>
      <c r="J1622" s="6" t="s">
        <v>467</v>
      </c>
      <c r="K1622" s="54">
        <v>0.8</v>
      </c>
      <c r="L1622" s="56">
        <f t="shared" si="217"/>
        <v>99925</v>
      </c>
      <c r="M1622" s="55"/>
      <c r="N1622" s="8">
        <f t="shared" si="210"/>
        <v>171.946</v>
      </c>
      <c r="O1622" s="8">
        <f t="shared" si="211"/>
        <v>135.90800000000002</v>
      </c>
      <c r="P1622" s="8">
        <f t="shared" si="212"/>
        <v>51.417999999999999</v>
      </c>
      <c r="Q1622" s="51"/>
      <c r="R1622" s="8">
        <f t="shared" si="213"/>
        <v>1234.0319999999999</v>
      </c>
      <c r="S1622" s="8">
        <f t="shared" si="214"/>
        <v>411.52000000000004</v>
      </c>
      <c r="T1622" s="8">
        <f t="shared" si="216"/>
        <v>912.56999999999994</v>
      </c>
    </row>
    <row r="1623" spans="1:20">
      <c r="A1623" s="57">
        <v>32820</v>
      </c>
      <c r="B1623" s="58" t="s">
        <v>4639</v>
      </c>
      <c r="C1623" s="58" t="s">
        <v>4640</v>
      </c>
      <c r="D1623" s="6" t="s">
        <v>4641</v>
      </c>
      <c r="E1623" s="6" t="s">
        <v>4465</v>
      </c>
      <c r="F1623" s="6" t="s">
        <v>30</v>
      </c>
      <c r="G1623" s="6" t="s">
        <v>377</v>
      </c>
      <c r="H1623" s="56" t="s">
        <v>378</v>
      </c>
      <c r="I1623" s="6" t="s">
        <v>30</v>
      </c>
      <c r="J1623" s="6" t="s">
        <v>377</v>
      </c>
      <c r="K1623" s="54">
        <v>0.87009999999999998</v>
      </c>
      <c r="L1623" s="56" t="str">
        <f t="shared" si="217"/>
        <v>32820</v>
      </c>
      <c r="M1623" s="55"/>
      <c r="N1623" s="8">
        <f t="shared" si="210"/>
        <v>181.547597</v>
      </c>
      <c r="O1623" s="8">
        <f t="shared" si="211"/>
        <v>143.49702600000001</v>
      </c>
      <c r="P1623" s="8">
        <f t="shared" si="212"/>
        <v>54.289296</v>
      </c>
      <c r="Q1623" s="51"/>
      <c r="R1623" s="8">
        <f t="shared" si="213"/>
        <v>1302.9431039999999</v>
      </c>
      <c r="S1623" s="8">
        <f t="shared" si="214"/>
        <v>429.03098</v>
      </c>
      <c r="T1623" s="8">
        <f t="shared" si="216"/>
        <v>959.52999</v>
      </c>
    </row>
    <row r="1624" spans="1:20">
      <c r="A1624" s="57">
        <v>99925</v>
      </c>
      <c r="B1624" s="58" t="s">
        <v>4642</v>
      </c>
      <c r="C1624" s="58" t="s">
        <v>4643</v>
      </c>
      <c r="D1624" s="6" t="s">
        <v>531</v>
      </c>
      <c r="E1624" s="6" t="s">
        <v>4465</v>
      </c>
      <c r="F1624" s="6" t="s">
        <v>24</v>
      </c>
      <c r="G1624" s="6" t="s">
        <v>467</v>
      </c>
      <c r="H1624" s="56">
        <v>99925</v>
      </c>
      <c r="I1624" s="6" t="s">
        <v>24</v>
      </c>
      <c r="J1624" s="6" t="s">
        <v>467</v>
      </c>
      <c r="K1624" s="54">
        <v>0.8</v>
      </c>
      <c r="L1624" s="56">
        <f t="shared" si="217"/>
        <v>99925</v>
      </c>
      <c r="M1624" s="55"/>
      <c r="N1624" s="8">
        <f t="shared" si="210"/>
        <v>171.946</v>
      </c>
      <c r="O1624" s="8">
        <f t="shared" si="211"/>
        <v>135.90800000000002</v>
      </c>
      <c r="P1624" s="8">
        <f t="shared" si="212"/>
        <v>51.417999999999999</v>
      </c>
      <c r="Q1624" s="51"/>
      <c r="R1624" s="8">
        <f t="shared" si="213"/>
        <v>1234.0319999999999</v>
      </c>
      <c r="S1624" s="8">
        <f t="shared" si="214"/>
        <v>411.52000000000004</v>
      </c>
      <c r="T1624" s="8">
        <f t="shared" si="216"/>
        <v>912.56999999999994</v>
      </c>
    </row>
    <row r="1625" spans="1:20">
      <c r="A1625" s="57">
        <v>99925</v>
      </c>
      <c r="B1625" s="58" t="s">
        <v>4644</v>
      </c>
      <c r="C1625" s="58" t="s">
        <v>4645</v>
      </c>
      <c r="D1625" s="6" t="s">
        <v>4646</v>
      </c>
      <c r="E1625" s="6" t="s">
        <v>4465</v>
      </c>
      <c r="F1625" s="6" t="s">
        <v>24</v>
      </c>
      <c r="G1625" s="6" t="s">
        <v>467</v>
      </c>
      <c r="H1625" s="56">
        <v>99925</v>
      </c>
      <c r="I1625" s="6" t="s">
        <v>24</v>
      </c>
      <c r="J1625" s="6" t="s">
        <v>467</v>
      </c>
      <c r="K1625" s="54">
        <v>0.8</v>
      </c>
      <c r="L1625" s="56">
        <f t="shared" si="217"/>
        <v>99925</v>
      </c>
      <c r="M1625" s="55"/>
      <c r="N1625" s="8">
        <f t="shared" si="210"/>
        <v>171.946</v>
      </c>
      <c r="O1625" s="8">
        <f t="shared" si="211"/>
        <v>135.90800000000002</v>
      </c>
      <c r="P1625" s="8">
        <f t="shared" si="212"/>
        <v>51.417999999999999</v>
      </c>
      <c r="Q1625" s="51"/>
      <c r="R1625" s="8">
        <f t="shared" si="213"/>
        <v>1234.0319999999999</v>
      </c>
      <c r="S1625" s="8">
        <f t="shared" si="214"/>
        <v>411.52000000000004</v>
      </c>
      <c r="T1625" s="8">
        <f t="shared" si="216"/>
        <v>912.56999999999994</v>
      </c>
    </row>
    <row r="1626" spans="1:20">
      <c r="A1626" s="57">
        <v>99925</v>
      </c>
      <c r="B1626" s="58" t="s">
        <v>4647</v>
      </c>
      <c r="C1626" s="58" t="s">
        <v>4648</v>
      </c>
      <c r="D1626" s="6" t="s">
        <v>1756</v>
      </c>
      <c r="E1626" s="6" t="s">
        <v>4465</v>
      </c>
      <c r="F1626" s="6" t="s">
        <v>24</v>
      </c>
      <c r="G1626" s="6" t="s">
        <v>467</v>
      </c>
      <c r="H1626" s="56">
        <v>99925</v>
      </c>
      <c r="I1626" s="6" t="s">
        <v>24</v>
      </c>
      <c r="J1626" s="6" t="s">
        <v>467</v>
      </c>
      <c r="K1626" s="54">
        <v>0.8</v>
      </c>
      <c r="L1626" s="56">
        <f t="shared" si="217"/>
        <v>99925</v>
      </c>
      <c r="M1626" s="55"/>
      <c r="N1626" s="8">
        <f t="shared" si="210"/>
        <v>171.946</v>
      </c>
      <c r="O1626" s="8">
        <f t="shared" si="211"/>
        <v>135.90800000000002</v>
      </c>
      <c r="P1626" s="8">
        <f t="shared" si="212"/>
        <v>51.417999999999999</v>
      </c>
      <c r="Q1626" s="51"/>
      <c r="R1626" s="8">
        <f t="shared" si="213"/>
        <v>1234.0319999999999</v>
      </c>
      <c r="S1626" s="8">
        <f t="shared" si="214"/>
        <v>411.52000000000004</v>
      </c>
      <c r="T1626" s="8">
        <f t="shared" si="216"/>
        <v>912.56999999999994</v>
      </c>
    </row>
    <row r="1627" spans="1:20">
      <c r="A1627" s="57">
        <v>99925</v>
      </c>
      <c r="B1627" s="58" t="s">
        <v>4649</v>
      </c>
      <c r="C1627" s="58" t="s">
        <v>4650</v>
      </c>
      <c r="D1627" s="6" t="s">
        <v>310</v>
      </c>
      <c r="E1627" s="6" t="s">
        <v>4465</v>
      </c>
      <c r="F1627" s="6" t="s">
        <v>24</v>
      </c>
      <c r="G1627" s="6" t="s">
        <v>467</v>
      </c>
      <c r="H1627" s="56">
        <v>99925</v>
      </c>
      <c r="I1627" s="6" t="s">
        <v>24</v>
      </c>
      <c r="J1627" s="6" t="s">
        <v>467</v>
      </c>
      <c r="K1627" s="54">
        <v>0.8</v>
      </c>
      <c r="L1627" s="56">
        <f t="shared" si="217"/>
        <v>99925</v>
      </c>
      <c r="M1627" s="55"/>
      <c r="N1627" s="8">
        <f t="shared" si="210"/>
        <v>171.946</v>
      </c>
      <c r="O1627" s="8">
        <f t="shared" si="211"/>
        <v>135.90800000000002</v>
      </c>
      <c r="P1627" s="8">
        <f t="shared" si="212"/>
        <v>51.417999999999999</v>
      </c>
      <c r="Q1627" s="51"/>
      <c r="R1627" s="8">
        <f t="shared" si="213"/>
        <v>1234.0319999999999</v>
      </c>
      <c r="S1627" s="8">
        <f t="shared" si="214"/>
        <v>411.52000000000004</v>
      </c>
      <c r="T1627" s="8">
        <f t="shared" si="216"/>
        <v>912.56999999999994</v>
      </c>
    </row>
    <row r="1628" spans="1:20">
      <c r="A1628" s="57">
        <v>99925</v>
      </c>
      <c r="B1628" s="58" t="s">
        <v>4651</v>
      </c>
      <c r="C1628" s="58" t="s">
        <v>4652</v>
      </c>
      <c r="D1628" s="6" t="s">
        <v>1761</v>
      </c>
      <c r="E1628" s="6" t="s">
        <v>4465</v>
      </c>
      <c r="F1628" s="6" t="s">
        <v>24</v>
      </c>
      <c r="G1628" s="6" t="s">
        <v>467</v>
      </c>
      <c r="H1628" s="56">
        <v>99925</v>
      </c>
      <c r="I1628" s="6" t="s">
        <v>24</v>
      </c>
      <c r="J1628" s="6" t="s">
        <v>467</v>
      </c>
      <c r="K1628" s="54">
        <v>0.8</v>
      </c>
      <c r="L1628" s="56">
        <f t="shared" si="217"/>
        <v>99925</v>
      </c>
      <c r="M1628" s="55"/>
      <c r="N1628" s="8">
        <f t="shared" si="210"/>
        <v>171.946</v>
      </c>
      <c r="O1628" s="8">
        <f t="shared" si="211"/>
        <v>135.90800000000002</v>
      </c>
      <c r="P1628" s="8">
        <f t="shared" si="212"/>
        <v>51.417999999999999</v>
      </c>
      <c r="Q1628" s="51"/>
      <c r="R1628" s="8">
        <f t="shared" si="213"/>
        <v>1234.0319999999999</v>
      </c>
      <c r="S1628" s="8">
        <f t="shared" si="214"/>
        <v>411.52000000000004</v>
      </c>
      <c r="T1628" s="8">
        <f t="shared" si="216"/>
        <v>912.56999999999994</v>
      </c>
    </row>
    <row r="1629" spans="1:20">
      <c r="A1629" s="57">
        <v>99925</v>
      </c>
      <c r="B1629" s="58" t="s">
        <v>4653</v>
      </c>
      <c r="C1629" s="58" t="s">
        <v>4654</v>
      </c>
      <c r="D1629" s="6" t="s">
        <v>1764</v>
      </c>
      <c r="E1629" s="6" t="s">
        <v>4465</v>
      </c>
      <c r="F1629" s="6" t="s">
        <v>24</v>
      </c>
      <c r="G1629" s="6" t="s">
        <v>467</v>
      </c>
      <c r="H1629" s="56">
        <v>99925</v>
      </c>
      <c r="I1629" s="6" t="s">
        <v>24</v>
      </c>
      <c r="J1629" s="6" t="s">
        <v>467</v>
      </c>
      <c r="K1629" s="54">
        <v>0.8</v>
      </c>
      <c r="L1629" s="56">
        <f t="shared" si="217"/>
        <v>99925</v>
      </c>
      <c r="M1629" s="55"/>
      <c r="N1629" s="8">
        <f t="shared" si="210"/>
        <v>171.946</v>
      </c>
      <c r="O1629" s="8">
        <f t="shared" si="211"/>
        <v>135.90800000000002</v>
      </c>
      <c r="P1629" s="8">
        <f t="shared" si="212"/>
        <v>51.417999999999999</v>
      </c>
      <c r="Q1629" s="51"/>
      <c r="R1629" s="8">
        <f t="shared" si="213"/>
        <v>1234.0319999999999</v>
      </c>
      <c r="S1629" s="8">
        <f t="shared" si="214"/>
        <v>411.52000000000004</v>
      </c>
      <c r="T1629" s="8">
        <f t="shared" si="216"/>
        <v>912.56999999999994</v>
      </c>
    </row>
    <row r="1630" spans="1:20">
      <c r="A1630" s="57">
        <v>99925</v>
      </c>
      <c r="B1630" s="58" t="s">
        <v>4655</v>
      </c>
      <c r="C1630" s="58" t="s">
        <v>4656</v>
      </c>
      <c r="D1630" s="6" t="s">
        <v>1780</v>
      </c>
      <c r="E1630" s="6" t="s">
        <v>4465</v>
      </c>
      <c r="F1630" s="6" t="s">
        <v>24</v>
      </c>
      <c r="G1630" s="6" t="s">
        <v>467</v>
      </c>
      <c r="H1630" s="56">
        <v>99925</v>
      </c>
      <c r="I1630" s="6" t="s">
        <v>24</v>
      </c>
      <c r="J1630" s="6" t="s">
        <v>467</v>
      </c>
      <c r="K1630" s="54">
        <v>0.8</v>
      </c>
      <c r="L1630" s="56">
        <f t="shared" si="217"/>
        <v>99925</v>
      </c>
      <c r="M1630" s="55"/>
      <c r="N1630" s="8">
        <f t="shared" si="210"/>
        <v>171.946</v>
      </c>
      <c r="O1630" s="8">
        <f t="shared" si="211"/>
        <v>135.90800000000002</v>
      </c>
      <c r="P1630" s="8">
        <f t="shared" si="212"/>
        <v>51.417999999999999</v>
      </c>
      <c r="Q1630" s="51"/>
      <c r="R1630" s="8">
        <f t="shared" si="213"/>
        <v>1234.0319999999999</v>
      </c>
      <c r="S1630" s="8">
        <f t="shared" si="214"/>
        <v>411.52000000000004</v>
      </c>
      <c r="T1630" s="8">
        <f t="shared" si="216"/>
        <v>912.56999999999994</v>
      </c>
    </row>
    <row r="1631" spans="1:20">
      <c r="A1631" s="57">
        <v>99925</v>
      </c>
      <c r="B1631" s="58" t="s">
        <v>4657</v>
      </c>
      <c r="C1631" s="58" t="s">
        <v>4658</v>
      </c>
      <c r="D1631" s="6" t="s">
        <v>316</v>
      </c>
      <c r="E1631" s="6" t="s">
        <v>4465</v>
      </c>
      <c r="F1631" s="6" t="s">
        <v>24</v>
      </c>
      <c r="G1631" s="6" t="s">
        <v>467</v>
      </c>
      <c r="H1631" s="56">
        <v>99925</v>
      </c>
      <c r="I1631" s="6" t="s">
        <v>24</v>
      </c>
      <c r="J1631" s="6" t="s">
        <v>467</v>
      </c>
      <c r="K1631" s="54">
        <v>0.8</v>
      </c>
      <c r="L1631" s="56">
        <f t="shared" si="217"/>
        <v>99925</v>
      </c>
      <c r="M1631" s="55"/>
      <c r="N1631" s="8">
        <f t="shared" si="210"/>
        <v>171.946</v>
      </c>
      <c r="O1631" s="8">
        <f t="shared" si="211"/>
        <v>135.90800000000002</v>
      </c>
      <c r="P1631" s="8">
        <f t="shared" si="212"/>
        <v>51.417999999999999</v>
      </c>
      <c r="Q1631" s="51"/>
      <c r="R1631" s="8">
        <f t="shared" si="213"/>
        <v>1234.0319999999999</v>
      </c>
      <c r="S1631" s="8">
        <f t="shared" si="214"/>
        <v>411.52000000000004</v>
      </c>
      <c r="T1631" s="8">
        <f t="shared" si="216"/>
        <v>912.56999999999994</v>
      </c>
    </row>
    <row r="1632" spans="1:20">
      <c r="A1632" s="57">
        <v>99925</v>
      </c>
      <c r="B1632" s="58" t="s">
        <v>4659</v>
      </c>
      <c r="C1632" s="58" t="s">
        <v>4660</v>
      </c>
      <c r="D1632" s="6" t="s">
        <v>4661</v>
      </c>
      <c r="E1632" s="6" t="s">
        <v>4465</v>
      </c>
      <c r="F1632" s="6" t="s">
        <v>24</v>
      </c>
      <c r="G1632" s="6" t="s">
        <v>467</v>
      </c>
      <c r="H1632" s="56">
        <v>99925</v>
      </c>
      <c r="I1632" s="6" t="s">
        <v>24</v>
      </c>
      <c r="J1632" s="6" t="s">
        <v>467</v>
      </c>
      <c r="K1632" s="54">
        <v>0.8</v>
      </c>
      <c r="L1632" s="56">
        <f t="shared" si="217"/>
        <v>99925</v>
      </c>
      <c r="M1632" s="55"/>
      <c r="N1632" s="8">
        <f t="shared" si="210"/>
        <v>171.946</v>
      </c>
      <c r="O1632" s="8">
        <f t="shared" si="211"/>
        <v>135.90800000000002</v>
      </c>
      <c r="P1632" s="8">
        <f t="shared" si="212"/>
        <v>51.417999999999999</v>
      </c>
      <c r="Q1632" s="51"/>
      <c r="R1632" s="8">
        <f t="shared" si="213"/>
        <v>1234.0319999999999</v>
      </c>
      <c r="S1632" s="8">
        <f t="shared" si="214"/>
        <v>411.52000000000004</v>
      </c>
      <c r="T1632" s="8">
        <f t="shared" si="216"/>
        <v>912.56999999999994</v>
      </c>
    </row>
    <row r="1633" spans="1:20">
      <c r="A1633" s="57">
        <v>27140</v>
      </c>
      <c r="B1633" s="58" t="s">
        <v>4662</v>
      </c>
      <c r="C1633" s="58" t="s">
        <v>4663</v>
      </c>
      <c r="D1633" s="6" t="s">
        <v>4664</v>
      </c>
      <c r="E1633" s="6" t="s">
        <v>4465</v>
      </c>
      <c r="F1633" s="6" t="s">
        <v>30</v>
      </c>
      <c r="G1633" s="6" t="s">
        <v>4501</v>
      </c>
      <c r="H1633" s="56" t="s">
        <v>4502</v>
      </c>
      <c r="I1633" s="6" t="s">
        <v>30</v>
      </c>
      <c r="J1633" s="6" t="s">
        <v>4501</v>
      </c>
      <c r="K1633" s="54">
        <v>0.8306</v>
      </c>
      <c r="L1633" s="56" t="str">
        <f t="shared" si="217"/>
        <v>27140</v>
      </c>
      <c r="M1633" s="55"/>
      <c r="N1633" s="8">
        <f t="shared" si="210"/>
        <v>176.137282</v>
      </c>
      <c r="O1633" s="8">
        <f t="shared" si="211"/>
        <v>139.22075599999999</v>
      </c>
      <c r="P1633" s="8">
        <f t="shared" si="212"/>
        <v>52.671376000000002</v>
      </c>
      <c r="Q1633" s="51"/>
      <c r="R1633" s="8">
        <f t="shared" si="213"/>
        <v>1264.113024</v>
      </c>
      <c r="S1633" s="8">
        <f t="shared" si="214"/>
        <v>419.16388000000001</v>
      </c>
      <c r="T1633" s="8">
        <f t="shared" si="216"/>
        <v>933.06894</v>
      </c>
    </row>
    <row r="1634" spans="1:20">
      <c r="A1634" s="61"/>
      <c r="B1634" s="62"/>
      <c r="C1634" s="62"/>
      <c r="D1634" s="63"/>
      <c r="E1634" s="63"/>
      <c r="F1634" s="63"/>
      <c r="G1634" s="63"/>
      <c r="H1634" s="64"/>
      <c r="I1634" s="63"/>
      <c r="J1634" s="63"/>
      <c r="K1634" s="65"/>
      <c r="L1634" s="64"/>
      <c r="M1634" s="55"/>
      <c r="N1634" s="66"/>
      <c r="O1634" s="66"/>
      <c r="P1634" s="66"/>
      <c r="Q1634" s="51"/>
      <c r="R1634" s="66"/>
      <c r="S1634" s="66"/>
      <c r="T1634" s="66"/>
    </row>
    <row r="1635" spans="1:20">
      <c r="A1635" s="57">
        <v>99927</v>
      </c>
      <c r="B1635" s="58" t="s">
        <v>4665</v>
      </c>
      <c r="C1635" s="58" t="s">
        <v>4666</v>
      </c>
      <c r="D1635" s="6" t="s">
        <v>4667</v>
      </c>
      <c r="E1635" s="6" t="s">
        <v>4668</v>
      </c>
      <c r="F1635" s="6" t="s">
        <v>24</v>
      </c>
      <c r="G1635" s="6" t="s">
        <v>4669</v>
      </c>
      <c r="H1635" s="56">
        <v>99927</v>
      </c>
      <c r="I1635" s="6" t="s">
        <v>24</v>
      </c>
      <c r="J1635" s="6" t="s">
        <v>4669</v>
      </c>
      <c r="K1635" s="54">
        <v>0.8599</v>
      </c>
      <c r="L1635" s="56">
        <f t="shared" ref="L1635:L1652" si="218">H1635</f>
        <v>99927</v>
      </c>
      <c r="M1635" s="55"/>
      <c r="N1635" s="8">
        <f t="shared" si="210"/>
        <v>180.15050299999999</v>
      </c>
      <c r="O1635" s="8">
        <f t="shared" si="211"/>
        <v>142.392774</v>
      </c>
      <c r="P1635" s="8">
        <f t="shared" si="212"/>
        <v>53.871504000000002</v>
      </c>
      <c r="Q1635" s="51"/>
      <c r="R1635" s="8">
        <f t="shared" si="213"/>
        <v>1292.9160959999999</v>
      </c>
      <c r="S1635" s="8">
        <f t="shared" si="214"/>
        <v>426.48302000000001</v>
      </c>
      <c r="T1635" s="8">
        <f t="shared" si="216"/>
        <v>952.69700999999998</v>
      </c>
    </row>
    <row r="1636" spans="1:20">
      <c r="A1636" s="57">
        <v>99927</v>
      </c>
      <c r="B1636" s="58" t="s">
        <v>4670</v>
      </c>
      <c r="C1636" s="58" t="s">
        <v>4671</v>
      </c>
      <c r="D1636" s="6" t="s">
        <v>4672</v>
      </c>
      <c r="E1636" s="6" t="s">
        <v>4668</v>
      </c>
      <c r="F1636" s="6" t="s">
        <v>24</v>
      </c>
      <c r="G1636" s="6" t="s">
        <v>4669</v>
      </c>
      <c r="H1636" s="56">
        <v>99927</v>
      </c>
      <c r="I1636" s="6" t="s">
        <v>24</v>
      </c>
      <c r="J1636" s="6" t="s">
        <v>4669</v>
      </c>
      <c r="K1636" s="54">
        <v>0.8599</v>
      </c>
      <c r="L1636" s="56">
        <f t="shared" si="218"/>
        <v>99927</v>
      </c>
      <c r="M1636" s="55"/>
      <c r="N1636" s="8">
        <f t="shared" si="210"/>
        <v>180.15050299999999</v>
      </c>
      <c r="O1636" s="8">
        <f t="shared" si="211"/>
        <v>142.392774</v>
      </c>
      <c r="P1636" s="8">
        <f t="shared" si="212"/>
        <v>53.871504000000002</v>
      </c>
      <c r="Q1636" s="51"/>
      <c r="R1636" s="8">
        <f t="shared" si="213"/>
        <v>1292.9160959999999</v>
      </c>
      <c r="S1636" s="8">
        <f t="shared" si="214"/>
        <v>426.48302000000001</v>
      </c>
      <c r="T1636" s="8">
        <f t="shared" si="216"/>
        <v>952.69700999999998</v>
      </c>
    </row>
    <row r="1637" spans="1:20">
      <c r="A1637" s="57">
        <v>99927</v>
      </c>
      <c r="B1637" s="58" t="s">
        <v>4673</v>
      </c>
      <c r="C1637" s="58" t="s">
        <v>4674</v>
      </c>
      <c r="D1637" s="6" t="s">
        <v>2097</v>
      </c>
      <c r="E1637" s="6" t="s">
        <v>4668</v>
      </c>
      <c r="F1637" s="6" t="s">
        <v>24</v>
      </c>
      <c r="G1637" s="6" t="s">
        <v>4669</v>
      </c>
      <c r="H1637" s="56">
        <v>99927</v>
      </c>
      <c r="I1637" s="6" t="s">
        <v>24</v>
      </c>
      <c r="J1637" s="6" t="s">
        <v>4669</v>
      </c>
      <c r="K1637" s="54">
        <v>0.8599</v>
      </c>
      <c r="L1637" s="56">
        <f t="shared" si="218"/>
        <v>99927</v>
      </c>
      <c r="M1637" s="55"/>
      <c r="N1637" s="8">
        <f t="shared" si="210"/>
        <v>180.15050299999999</v>
      </c>
      <c r="O1637" s="8">
        <f t="shared" si="211"/>
        <v>142.392774</v>
      </c>
      <c r="P1637" s="8">
        <f t="shared" si="212"/>
        <v>53.871504000000002</v>
      </c>
      <c r="Q1637" s="51"/>
      <c r="R1637" s="8">
        <f t="shared" si="213"/>
        <v>1292.9160959999999</v>
      </c>
      <c r="S1637" s="8">
        <f t="shared" si="214"/>
        <v>426.48302000000001</v>
      </c>
      <c r="T1637" s="8">
        <f t="shared" si="216"/>
        <v>952.69700999999998</v>
      </c>
    </row>
    <row r="1638" spans="1:20">
      <c r="A1638" s="57">
        <v>99927</v>
      </c>
      <c r="B1638" s="58" t="s">
        <v>4675</v>
      </c>
      <c r="C1638" s="58" t="s">
        <v>4676</v>
      </c>
      <c r="D1638" s="6" t="s">
        <v>4677</v>
      </c>
      <c r="E1638" s="6" t="s">
        <v>4668</v>
      </c>
      <c r="F1638" s="6" t="s">
        <v>24</v>
      </c>
      <c r="G1638" s="6" t="s">
        <v>4669</v>
      </c>
      <c r="H1638" s="56">
        <v>99927</v>
      </c>
      <c r="I1638" s="6" t="s">
        <v>24</v>
      </c>
      <c r="J1638" s="6" t="s">
        <v>4669</v>
      </c>
      <c r="K1638" s="54">
        <v>0.8599</v>
      </c>
      <c r="L1638" s="56">
        <f t="shared" si="218"/>
        <v>99927</v>
      </c>
      <c r="M1638" s="55"/>
      <c r="N1638" s="8">
        <f t="shared" si="210"/>
        <v>180.15050299999999</v>
      </c>
      <c r="O1638" s="8">
        <f t="shared" si="211"/>
        <v>142.392774</v>
      </c>
      <c r="P1638" s="8">
        <f t="shared" si="212"/>
        <v>53.871504000000002</v>
      </c>
      <c r="Q1638" s="51"/>
      <c r="R1638" s="8">
        <f t="shared" si="213"/>
        <v>1292.9160959999999</v>
      </c>
      <c r="S1638" s="8">
        <f t="shared" si="214"/>
        <v>426.48302000000001</v>
      </c>
      <c r="T1638" s="8">
        <f t="shared" si="216"/>
        <v>952.69700999999998</v>
      </c>
    </row>
    <row r="1639" spans="1:20">
      <c r="A1639" s="57">
        <v>13740</v>
      </c>
      <c r="B1639" s="58" t="s">
        <v>4678</v>
      </c>
      <c r="C1639" s="58" t="s">
        <v>4679</v>
      </c>
      <c r="D1639" s="6" t="s">
        <v>4680</v>
      </c>
      <c r="E1639" s="6" t="s">
        <v>4668</v>
      </c>
      <c r="F1639" s="6" t="s">
        <v>30</v>
      </c>
      <c r="G1639" s="6" t="s">
        <v>4681</v>
      </c>
      <c r="H1639" s="56" t="s">
        <v>4682</v>
      </c>
      <c r="I1639" s="6" t="s">
        <v>30</v>
      </c>
      <c r="J1639" s="6" t="s">
        <v>4681</v>
      </c>
      <c r="K1639" s="54">
        <v>0.93189999999999995</v>
      </c>
      <c r="L1639" s="56" t="str">
        <f t="shared" si="218"/>
        <v>13740</v>
      </c>
      <c r="M1639" s="55"/>
      <c r="N1639" s="8">
        <f t="shared" si="210"/>
        <v>190.01234299999999</v>
      </c>
      <c r="O1639" s="8">
        <f t="shared" si="211"/>
        <v>150.18749400000002</v>
      </c>
      <c r="P1639" s="8">
        <f t="shared" si="212"/>
        <v>56.820623999999995</v>
      </c>
      <c r="Q1639" s="51"/>
      <c r="R1639" s="8">
        <f t="shared" si="213"/>
        <v>1363.6949759999998</v>
      </c>
      <c r="S1639" s="8">
        <f t="shared" si="214"/>
        <v>444.46861999999999</v>
      </c>
      <c r="T1639" s="8">
        <f t="shared" si="216"/>
        <v>1000.92981</v>
      </c>
    </row>
    <row r="1640" spans="1:20">
      <c r="A1640" s="57">
        <v>99927</v>
      </c>
      <c r="B1640" s="58" t="s">
        <v>4683</v>
      </c>
      <c r="C1640" s="58" t="s">
        <v>4684</v>
      </c>
      <c r="D1640" s="6" t="s">
        <v>3094</v>
      </c>
      <c r="E1640" s="6" t="s">
        <v>4668</v>
      </c>
      <c r="F1640" s="6" t="s">
        <v>24</v>
      </c>
      <c r="G1640" s="6" t="s">
        <v>4669</v>
      </c>
      <c r="H1640" s="56">
        <v>99927</v>
      </c>
      <c r="I1640" s="6" t="s">
        <v>24</v>
      </c>
      <c r="J1640" s="6" t="s">
        <v>4669</v>
      </c>
      <c r="K1640" s="54">
        <v>0.8599</v>
      </c>
      <c r="L1640" s="56">
        <f t="shared" si="218"/>
        <v>99927</v>
      </c>
      <c r="M1640" s="55"/>
      <c r="N1640" s="8">
        <f t="shared" si="210"/>
        <v>180.15050299999999</v>
      </c>
      <c r="O1640" s="8">
        <f t="shared" si="211"/>
        <v>142.392774</v>
      </c>
      <c r="P1640" s="8">
        <f t="shared" si="212"/>
        <v>53.871504000000002</v>
      </c>
      <c r="Q1640" s="51"/>
      <c r="R1640" s="8">
        <f t="shared" si="213"/>
        <v>1292.9160959999999</v>
      </c>
      <c r="S1640" s="8">
        <f t="shared" si="214"/>
        <v>426.48302000000001</v>
      </c>
      <c r="T1640" s="8">
        <f t="shared" si="216"/>
        <v>952.69700999999998</v>
      </c>
    </row>
    <row r="1641" spans="1:20">
      <c r="A1641" s="57">
        <v>24500</v>
      </c>
      <c r="B1641" s="58" t="s">
        <v>4685</v>
      </c>
      <c r="C1641" s="58" t="s">
        <v>4686</v>
      </c>
      <c r="D1641" s="6" t="s">
        <v>4687</v>
      </c>
      <c r="E1641" s="6" t="s">
        <v>4668</v>
      </c>
      <c r="F1641" s="6" t="s">
        <v>30</v>
      </c>
      <c r="G1641" s="6" t="s">
        <v>4688</v>
      </c>
      <c r="H1641" s="56" t="s">
        <v>4102</v>
      </c>
      <c r="I1641" s="6" t="s">
        <v>30</v>
      </c>
      <c r="J1641" s="6" t="s">
        <v>4688</v>
      </c>
      <c r="K1641" s="54">
        <v>0.82020000000000004</v>
      </c>
      <c r="L1641" s="56" t="str">
        <f t="shared" si="218"/>
        <v>24500</v>
      </c>
      <c r="M1641" s="55"/>
      <c r="N1641" s="8">
        <f t="shared" si="210"/>
        <v>174.712794</v>
      </c>
      <c r="O1641" s="8">
        <f t="shared" si="211"/>
        <v>138.094852</v>
      </c>
      <c r="P1641" s="8">
        <f t="shared" si="212"/>
        <v>52.245392000000002</v>
      </c>
      <c r="Q1641" s="51"/>
      <c r="R1641" s="8">
        <f t="shared" si="213"/>
        <v>1253.889408</v>
      </c>
      <c r="S1641" s="8">
        <f t="shared" si="214"/>
        <v>416.56596000000002</v>
      </c>
      <c r="T1641" s="8">
        <f t="shared" si="216"/>
        <v>926.10198000000003</v>
      </c>
    </row>
    <row r="1642" spans="1:20">
      <c r="A1642" s="57">
        <v>99927</v>
      </c>
      <c r="B1642" s="58" t="s">
        <v>4689</v>
      </c>
      <c r="C1642" s="58" t="s">
        <v>4690</v>
      </c>
      <c r="D1642" s="6" t="s">
        <v>4691</v>
      </c>
      <c r="E1642" s="6" t="s">
        <v>4668</v>
      </c>
      <c r="F1642" s="6" t="s">
        <v>24</v>
      </c>
      <c r="G1642" s="6" t="s">
        <v>4669</v>
      </c>
      <c r="H1642" s="56">
        <v>99927</v>
      </c>
      <c r="I1642" s="6" t="s">
        <v>24</v>
      </c>
      <c r="J1642" s="6" t="s">
        <v>4669</v>
      </c>
      <c r="K1642" s="54">
        <v>0.8599</v>
      </c>
      <c r="L1642" s="56">
        <f t="shared" si="218"/>
        <v>99927</v>
      </c>
      <c r="M1642" s="55"/>
      <c r="N1642" s="8">
        <f t="shared" si="210"/>
        <v>180.15050299999999</v>
      </c>
      <c r="O1642" s="8">
        <f t="shared" si="211"/>
        <v>142.392774</v>
      </c>
      <c r="P1642" s="8">
        <f t="shared" si="212"/>
        <v>53.871504000000002</v>
      </c>
      <c r="Q1642" s="51"/>
      <c r="R1642" s="8">
        <f t="shared" si="213"/>
        <v>1292.9160959999999</v>
      </c>
      <c r="S1642" s="8">
        <f t="shared" si="214"/>
        <v>426.48302000000001</v>
      </c>
      <c r="T1642" s="8">
        <f t="shared" si="216"/>
        <v>952.69700999999998</v>
      </c>
    </row>
    <row r="1643" spans="1:20">
      <c r="A1643" s="57">
        <v>99927</v>
      </c>
      <c r="B1643" s="58" t="s">
        <v>4692</v>
      </c>
      <c r="C1643" s="58" t="s">
        <v>4693</v>
      </c>
      <c r="D1643" s="6" t="s">
        <v>891</v>
      </c>
      <c r="E1643" s="6" t="s">
        <v>4668</v>
      </c>
      <c r="F1643" s="6" t="s">
        <v>24</v>
      </c>
      <c r="G1643" s="6" t="s">
        <v>4669</v>
      </c>
      <c r="H1643" s="56">
        <v>99927</v>
      </c>
      <c r="I1643" s="6" t="s">
        <v>24</v>
      </c>
      <c r="J1643" s="6" t="s">
        <v>4669</v>
      </c>
      <c r="K1643" s="54">
        <v>0.8599</v>
      </c>
      <c r="L1643" s="56">
        <f t="shared" si="218"/>
        <v>99927</v>
      </c>
      <c r="M1643" s="55"/>
      <c r="N1643" s="8">
        <f t="shared" si="210"/>
        <v>180.15050299999999</v>
      </c>
      <c r="O1643" s="8">
        <f t="shared" si="211"/>
        <v>142.392774</v>
      </c>
      <c r="P1643" s="8">
        <f t="shared" si="212"/>
        <v>53.871504000000002</v>
      </c>
      <c r="Q1643" s="51"/>
      <c r="R1643" s="8">
        <f t="shared" si="213"/>
        <v>1292.9160959999999</v>
      </c>
      <c r="S1643" s="8">
        <f t="shared" si="214"/>
        <v>426.48302000000001</v>
      </c>
      <c r="T1643" s="8">
        <f t="shared" si="216"/>
        <v>952.69700999999998</v>
      </c>
    </row>
    <row r="1644" spans="1:20">
      <c r="A1644" s="57">
        <v>99927</v>
      </c>
      <c r="B1644" s="58" t="s">
        <v>4694</v>
      </c>
      <c r="C1644" s="58" t="s">
        <v>4695</v>
      </c>
      <c r="D1644" s="6" t="s">
        <v>4696</v>
      </c>
      <c r="E1644" s="6" t="s">
        <v>4668</v>
      </c>
      <c r="F1644" s="6" t="s">
        <v>24</v>
      </c>
      <c r="G1644" s="6" t="s">
        <v>4669</v>
      </c>
      <c r="H1644" s="56">
        <v>99927</v>
      </c>
      <c r="I1644" s="6" t="s">
        <v>24</v>
      </c>
      <c r="J1644" s="6" t="s">
        <v>4669</v>
      </c>
      <c r="K1644" s="54">
        <v>0.8599</v>
      </c>
      <c r="L1644" s="56">
        <f t="shared" si="218"/>
        <v>99927</v>
      </c>
      <c r="M1644" s="55"/>
      <c r="N1644" s="8">
        <f t="shared" si="210"/>
        <v>180.15050299999999</v>
      </c>
      <c r="O1644" s="8">
        <f t="shared" si="211"/>
        <v>142.392774</v>
      </c>
      <c r="P1644" s="8">
        <f t="shared" si="212"/>
        <v>53.871504000000002</v>
      </c>
      <c r="Q1644" s="51"/>
      <c r="R1644" s="8">
        <f t="shared" si="213"/>
        <v>1292.9160959999999</v>
      </c>
      <c r="S1644" s="8">
        <f t="shared" si="214"/>
        <v>426.48302000000001</v>
      </c>
      <c r="T1644" s="8">
        <f t="shared" si="216"/>
        <v>952.69700999999998</v>
      </c>
    </row>
    <row r="1645" spans="1:20">
      <c r="A1645" s="57">
        <v>99927</v>
      </c>
      <c r="B1645" s="58" t="s">
        <v>3819</v>
      </c>
      <c r="C1645" s="58" t="s">
        <v>4697</v>
      </c>
      <c r="D1645" s="6" t="s">
        <v>1463</v>
      </c>
      <c r="E1645" s="6" t="s">
        <v>4668</v>
      </c>
      <c r="F1645" s="6" t="s">
        <v>24</v>
      </c>
      <c r="G1645" s="6" t="s">
        <v>4669</v>
      </c>
      <c r="H1645" s="56">
        <v>99927</v>
      </c>
      <c r="I1645" s="6" t="s">
        <v>24</v>
      </c>
      <c r="J1645" s="6" t="s">
        <v>4669</v>
      </c>
      <c r="K1645" s="54">
        <v>0.8599</v>
      </c>
      <c r="L1645" s="56">
        <f t="shared" si="218"/>
        <v>99927</v>
      </c>
      <c r="M1645" s="55"/>
      <c r="N1645" s="8">
        <f t="shared" si="210"/>
        <v>180.15050299999999</v>
      </c>
      <c r="O1645" s="8">
        <f t="shared" si="211"/>
        <v>142.392774</v>
      </c>
      <c r="P1645" s="8">
        <f t="shared" si="212"/>
        <v>53.871504000000002</v>
      </c>
      <c r="Q1645" s="51"/>
      <c r="R1645" s="8">
        <f t="shared" si="213"/>
        <v>1292.9160959999999</v>
      </c>
      <c r="S1645" s="8">
        <f t="shared" si="214"/>
        <v>426.48302000000001</v>
      </c>
      <c r="T1645" s="8">
        <f t="shared" si="216"/>
        <v>952.69700999999998</v>
      </c>
    </row>
    <row r="1646" spans="1:20">
      <c r="A1646" s="57">
        <v>99927</v>
      </c>
      <c r="B1646" s="58" t="s">
        <v>4698</v>
      </c>
      <c r="C1646" s="58" t="s">
        <v>4699</v>
      </c>
      <c r="D1646" s="6" t="s">
        <v>4700</v>
      </c>
      <c r="E1646" s="6" t="s">
        <v>4668</v>
      </c>
      <c r="F1646" s="6" t="s">
        <v>24</v>
      </c>
      <c r="G1646" s="6" t="s">
        <v>4669</v>
      </c>
      <c r="H1646" s="56">
        <v>99927</v>
      </c>
      <c r="I1646" s="6" t="s">
        <v>24</v>
      </c>
      <c r="J1646" s="6" t="s">
        <v>4669</v>
      </c>
      <c r="K1646" s="54">
        <v>0.8599</v>
      </c>
      <c r="L1646" s="56">
        <f t="shared" si="218"/>
        <v>99927</v>
      </c>
      <c r="M1646" s="55"/>
      <c r="N1646" s="8">
        <f t="shared" si="210"/>
        <v>180.15050299999999</v>
      </c>
      <c r="O1646" s="8">
        <f t="shared" si="211"/>
        <v>142.392774</v>
      </c>
      <c r="P1646" s="8">
        <f t="shared" si="212"/>
        <v>53.871504000000002</v>
      </c>
      <c r="Q1646" s="51"/>
      <c r="R1646" s="8">
        <f t="shared" si="213"/>
        <v>1292.9160959999999</v>
      </c>
      <c r="S1646" s="8">
        <f t="shared" si="214"/>
        <v>426.48302000000001</v>
      </c>
      <c r="T1646" s="8">
        <f t="shared" si="216"/>
        <v>952.69700999999998</v>
      </c>
    </row>
    <row r="1647" spans="1:20">
      <c r="A1647" s="57">
        <v>99927</v>
      </c>
      <c r="B1647" s="58" t="s">
        <v>4701</v>
      </c>
      <c r="C1647" s="58" t="s">
        <v>4702</v>
      </c>
      <c r="D1647" s="6" t="s">
        <v>4703</v>
      </c>
      <c r="E1647" s="6" t="s">
        <v>4668</v>
      </c>
      <c r="F1647" s="6" t="s">
        <v>24</v>
      </c>
      <c r="G1647" s="6" t="s">
        <v>4669</v>
      </c>
      <c r="H1647" s="56">
        <v>99927</v>
      </c>
      <c r="I1647" s="6" t="s">
        <v>24</v>
      </c>
      <c r="J1647" s="6" t="s">
        <v>4669</v>
      </c>
      <c r="K1647" s="54">
        <v>0.8599</v>
      </c>
      <c r="L1647" s="56">
        <f t="shared" si="218"/>
        <v>99927</v>
      </c>
      <c r="M1647" s="55"/>
      <c r="N1647" s="8">
        <f t="shared" ref="N1647:N1709" si="219">(K1647*136.97)+62.37</f>
        <v>180.15050299999999</v>
      </c>
      <c r="O1647" s="8">
        <f t="shared" ref="O1647:O1709" si="220">(K1647*108.26)+49.3</f>
        <v>142.392774</v>
      </c>
      <c r="P1647" s="8">
        <f t="shared" ref="P1647:P1709" si="221">(K1647*40.96)+18.65</f>
        <v>53.871504000000002</v>
      </c>
      <c r="Q1647" s="51"/>
      <c r="R1647" s="8">
        <f t="shared" ref="R1647:R1709" si="222">((K1647*40.96)+18.65)*24</f>
        <v>1292.9160959999999</v>
      </c>
      <c r="S1647" s="8">
        <f t="shared" ref="S1647:S1709" si="223">(K1647*249.8)+211.68</f>
        <v>426.48302000000001</v>
      </c>
      <c r="T1647" s="8">
        <f t="shared" si="216"/>
        <v>952.69700999999998</v>
      </c>
    </row>
    <row r="1648" spans="1:20">
      <c r="A1648" s="57">
        <v>99927</v>
      </c>
      <c r="B1648" s="58" t="s">
        <v>4704</v>
      </c>
      <c r="C1648" s="58" t="s">
        <v>4705</v>
      </c>
      <c r="D1648" s="6" t="s">
        <v>4706</v>
      </c>
      <c r="E1648" s="6" t="s">
        <v>4668</v>
      </c>
      <c r="F1648" s="6" t="s">
        <v>24</v>
      </c>
      <c r="G1648" s="6" t="s">
        <v>4669</v>
      </c>
      <c r="H1648" s="56">
        <v>99927</v>
      </c>
      <c r="I1648" s="6" t="s">
        <v>24</v>
      </c>
      <c r="J1648" s="6" t="s">
        <v>4669</v>
      </c>
      <c r="K1648" s="54">
        <v>0.8599</v>
      </c>
      <c r="L1648" s="56">
        <f t="shared" si="218"/>
        <v>99927</v>
      </c>
      <c r="M1648" s="55"/>
      <c r="N1648" s="8">
        <f t="shared" si="219"/>
        <v>180.15050299999999</v>
      </c>
      <c r="O1648" s="8">
        <f t="shared" si="220"/>
        <v>142.392774</v>
      </c>
      <c r="P1648" s="8">
        <f t="shared" si="221"/>
        <v>53.871504000000002</v>
      </c>
      <c r="Q1648" s="51"/>
      <c r="R1648" s="8">
        <f t="shared" si="222"/>
        <v>1292.9160959999999</v>
      </c>
      <c r="S1648" s="8">
        <f t="shared" si="223"/>
        <v>426.48302000000001</v>
      </c>
      <c r="T1648" s="8">
        <f t="shared" si="216"/>
        <v>952.69700999999998</v>
      </c>
    </row>
    <row r="1649" spans="1:20">
      <c r="A1649" s="57">
        <v>99927</v>
      </c>
      <c r="B1649" s="58" t="s">
        <v>4502</v>
      </c>
      <c r="C1649" s="58" t="s">
        <v>4707</v>
      </c>
      <c r="D1649" s="6" t="s">
        <v>4708</v>
      </c>
      <c r="E1649" s="6" t="s">
        <v>4668</v>
      </c>
      <c r="F1649" s="6" t="s">
        <v>24</v>
      </c>
      <c r="G1649" s="6" t="s">
        <v>4669</v>
      </c>
      <c r="H1649" s="56">
        <v>99927</v>
      </c>
      <c r="I1649" s="6" t="s">
        <v>24</v>
      </c>
      <c r="J1649" s="6" t="s">
        <v>4669</v>
      </c>
      <c r="K1649" s="54">
        <v>0.8599</v>
      </c>
      <c r="L1649" s="56">
        <f t="shared" si="218"/>
        <v>99927</v>
      </c>
      <c r="M1649" s="55"/>
      <c r="N1649" s="8">
        <f t="shared" si="219"/>
        <v>180.15050299999999</v>
      </c>
      <c r="O1649" s="8">
        <f t="shared" si="220"/>
        <v>142.392774</v>
      </c>
      <c r="P1649" s="8">
        <f t="shared" si="221"/>
        <v>53.871504000000002</v>
      </c>
      <c r="Q1649" s="51"/>
      <c r="R1649" s="8">
        <f t="shared" si="222"/>
        <v>1292.9160959999999</v>
      </c>
      <c r="S1649" s="8">
        <f t="shared" si="223"/>
        <v>426.48302000000001</v>
      </c>
      <c r="T1649" s="8">
        <f t="shared" si="216"/>
        <v>952.69700999999998</v>
      </c>
    </row>
    <row r="1650" spans="1:20">
      <c r="A1650" s="57">
        <v>99927</v>
      </c>
      <c r="B1650" s="58" t="s">
        <v>4709</v>
      </c>
      <c r="C1650" s="58" t="s">
        <v>4710</v>
      </c>
      <c r="D1650" s="6" t="s">
        <v>2304</v>
      </c>
      <c r="E1650" s="6" t="s">
        <v>4668</v>
      </c>
      <c r="F1650" s="6" t="s">
        <v>24</v>
      </c>
      <c r="G1650" s="6" t="s">
        <v>4669</v>
      </c>
      <c r="H1650" s="56">
        <v>99927</v>
      </c>
      <c r="I1650" s="6" t="s">
        <v>24</v>
      </c>
      <c r="J1650" s="6" t="s">
        <v>4669</v>
      </c>
      <c r="K1650" s="54">
        <v>0.8599</v>
      </c>
      <c r="L1650" s="56">
        <f t="shared" si="218"/>
        <v>99927</v>
      </c>
      <c r="M1650" s="55"/>
      <c r="N1650" s="8">
        <f t="shared" si="219"/>
        <v>180.15050299999999</v>
      </c>
      <c r="O1650" s="8">
        <f t="shared" si="220"/>
        <v>142.392774</v>
      </c>
      <c r="P1650" s="8">
        <f t="shared" si="221"/>
        <v>53.871504000000002</v>
      </c>
      <c r="Q1650" s="51"/>
      <c r="R1650" s="8">
        <f t="shared" si="222"/>
        <v>1292.9160959999999</v>
      </c>
      <c r="S1650" s="8">
        <f t="shared" si="223"/>
        <v>426.48302000000001</v>
      </c>
      <c r="T1650" s="8">
        <f t="shared" si="216"/>
        <v>952.69700999999998</v>
      </c>
    </row>
    <row r="1651" spans="1:20">
      <c r="A1651" s="57">
        <v>99927</v>
      </c>
      <c r="B1651" s="58" t="s">
        <v>4711</v>
      </c>
      <c r="C1651" s="58" t="s">
        <v>4712</v>
      </c>
      <c r="D1651" s="6" t="s">
        <v>920</v>
      </c>
      <c r="E1651" s="6" t="s">
        <v>4668</v>
      </c>
      <c r="F1651" s="6" t="s">
        <v>24</v>
      </c>
      <c r="G1651" s="6" t="s">
        <v>4669</v>
      </c>
      <c r="H1651" s="56">
        <v>99927</v>
      </c>
      <c r="I1651" s="6" t="s">
        <v>24</v>
      </c>
      <c r="J1651" s="6" t="s">
        <v>4669</v>
      </c>
      <c r="K1651" s="54">
        <v>0.8599</v>
      </c>
      <c r="L1651" s="56">
        <f t="shared" si="218"/>
        <v>99927</v>
      </c>
      <c r="M1651" s="55"/>
      <c r="N1651" s="8">
        <f t="shared" si="219"/>
        <v>180.15050299999999</v>
      </c>
      <c r="O1651" s="8">
        <f t="shared" si="220"/>
        <v>142.392774</v>
      </c>
      <c r="P1651" s="8">
        <f t="shared" si="221"/>
        <v>53.871504000000002</v>
      </c>
      <c r="Q1651" s="51"/>
      <c r="R1651" s="8">
        <f t="shared" si="222"/>
        <v>1292.9160959999999</v>
      </c>
      <c r="S1651" s="8">
        <f t="shared" si="223"/>
        <v>426.48302000000001</v>
      </c>
      <c r="T1651" s="8">
        <f t="shared" si="216"/>
        <v>952.69700999999998</v>
      </c>
    </row>
    <row r="1652" spans="1:20">
      <c r="A1652" s="57">
        <v>99927</v>
      </c>
      <c r="B1652" s="58" t="s">
        <v>4713</v>
      </c>
      <c r="C1652" s="58" t="s">
        <v>4714</v>
      </c>
      <c r="D1652" s="6" t="s">
        <v>4715</v>
      </c>
      <c r="E1652" s="6" t="s">
        <v>4668</v>
      </c>
      <c r="F1652" s="6" t="s">
        <v>24</v>
      </c>
      <c r="G1652" s="6" t="s">
        <v>4669</v>
      </c>
      <c r="H1652" s="56">
        <v>99927</v>
      </c>
      <c r="I1652" s="6" t="s">
        <v>24</v>
      </c>
      <c r="J1652" s="6" t="s">
        <v>4669</v>
      </c>
      <c r="K1652" s="54">
        <v>0.8599</v>
      </c>
      <c r="L1652" s="56">
        <f t="shared" si="218"/>
        <v>99927</v>
      </c>
      <c r="M1652" s="55"/>
      <c r="N1652" s="8">
        <f t="shared" si="219"/>
        <v>180.15050299999999</v>
      </c>
      <c r="O1652" s="8">
        <f t="shared" si="220"/>
        <v>142.392774</v>
      </c>
      <c r="P1652" s="8">
        <f t="shared" si="221"/>
        <v>53.871504000000002</v>
      </c>
      <c r="Q1652" s="51"/>
      <c r="R1652" s="8">
        <f t="shared" si="222"/>
        <v>1292.9160959999999</v>
      </c>
      <c r="S1652" s="8">
        <f t="shared" si="223"/>
        <v>426.48302000000001</v>
      </c>
      <c r="T1652" s="8">
        <f t="shared" si="216"/>
        <v>952.69700999999998</v>
      </c>
    </row>
    <row r="1653" spans="1:20">
      <c r="A1653" s="75">
        <v>13740</v>
      </c>
      <c r="B1653" s="76" t="s">
        <v>4716</v>
      </c>
      <c r="C1653" s="76" t="s">
        <v>4717</v>
      </c>
      <c r="D1653" s="77" t="s">
        <v>4718</v>
      </c>
      <c r="E1653" s="77" t="s">
        <v>4668</v>
      </c>
      <c r="F1653" s="77" t="s">
        <v>30</v>
      </c>
      <c r="G1653" s="77" t="s">
        <v>4681</v>
      </c>
      <c r="H1653" s="78">
        <v>99927</v>
      </c>
      <c r="I1653" s="77" t="s">
        <v>24</v>
      </c>
      <c r="J1653" s="77" t="s">
        <v>4669</v>
      </c>
      <c r="K1653" s="79">
        <v>0.87629999999999997</v>
      </c>
      <c r="L1653" s="78" t="s">
        <v>4719</v>
      </c>
      <c r="M1653" s="55"/>
      <c r="N1653" s="80">
        <f t="shared" si="219"/>
        <v>182.39681099999999</v>
      </c>
      <c r="O1653" s="80">
        <f t="shared" si="220"/>
        <v>144.168238</v>
      </c>
      <c r="P1653" s="80">
        <f t="shared" si="221"/>
        <v>54.543247999999998</v>
      </c>
      <c r="Q1653" s="51"/>
      <c r="R1653" s="80">
        <f t="shared" si="222"/>
        <v>1309.0379519999999</v>
      </c>
      <c r="S1653" s="80">
        <f t="shared" si="223"/>
        <v>430.57974000000002</v>
      </c>
      <c r="T1653" s="80">
        <f t="shared" si="216"/>
        <v>963.68336999999997</v>
      </c>
    </row>
    <row r="1654" spans="1:20">
      <c r="A1654" s="57">
        <v>99927</v>
      </c>
      <c r="B1654" s="58" t="s">
        <v>4720</v>
      </c>
      <c r="C1654" s="58" t="s">
        <v>4721</v>
      </c>
      <c r="D1654" s="6" t="s">
        <v>4722</v>
      </c>
      <c r="E1654" s="6" t="s">
        <v>4668</v>
      </c>
      <c r="F1654" s="6" t="s">
        <v>24</v>
      </c>
      <c r="G1654" s="6" t="s">
        <v>4669</v>
      </c>
      <c r="H1654" s="56">
        <v>99927</v>
      </c>
      <c r="I1654" s="6" t="s">
        <v>24</v>
      </c>
      <c r="J1654" s="6" t="s">
        <v>4669</v>
      </c>
      <c r="K1654" s="54">
        <v>0.8599</v>
      </c>
      <c r="L1654" s="56">
        <f t="shared" ref="L1654:L1690" si="224">H1654</f>
        <v>99927</v>
      </c>
      <c r="M1654" s="55"/>
      <c r="N1654" s="8">
        <f t="shared" si="219"/>
        <v>180.15050299999999</v>
      </c>
      <c r="O1654" s="8">
        <f t="shared" si="220"/>
        <v>142.392774</v>
      </c>
      <c r="P1654" s="8">
        <f t="shared" si="221"/>
        <v>53.871504000000002</v>
      </c>
      <c r="Q1654" s="51"/>
      <c r="R1654" s="8">
        <f t="shared" si="222"/>
        <v>1292.9160959999999</v>
      </c>
      <c r="S1654" s="8">
        <f t="shared" si="223"/>
        <v>426.48302000000001</v>
      </c>
      <c r="T1654" s="8">
        <f t="shared" si="216"/>
        <v>952.69700999999998</v>
      </c>
    </row>
    <row r="1655" spans="1:20">
      <c r="A1655" s="57">
        <v>99927</v>
      </c>
      <c r="B1655" s="58" t="s">
        <v>4723</v>
      </c>
      <c r="C1655" s="58" t="s">
        <v>4724</v>
      </c>
      <c r="D1655" s="6" t="s">
        <v>4725</v>
      </c>
      <c r="E1655" s="6" t="s">
        <v>4668</v>
      </c>
      <c r="F1655" s="6" t="s">
        <v>24</v>
      </c>
      <c r="G1655" s="6" t="s">
        <v>4669</v>
      </c>
      <c r="H1655" s="56">
        <v>99927</v>
      </c>
      <c r="I1655" s="6" t="s">
        <v>24</v>
      </c>
      <c r="J1655" s="6" t="s">
        <v>4669</v>
      </c>
      <c r="K1655" s="54">
        <v>0.8599</v>
      </c>
      <c r="L1655" s="56">
        <f t="shared" si="224"/>
        <v>99927</v>
      </c>
      <c r="M1655" s="55"/>
      <c r="N1655" s="8">
        <f t="shared" si="219"/>
        <v>180.15050299999999</v>
      </c>
      <c r="O1655" s="8">
        <f t="shared" si="220"/>
        <v>142.392774</v>
      </c>
      <c r="P1655" s="8">
        <f t="shared" si="221"/>
        <v>53.871504000000002</v>
      </c>
      <c r="Q1655" s="51"/>
      <c r="R1655" s="8">
        <f t="shared" si="222"/>
        <v>1292.9160959999999</v>
      </c>
      <c r="S1655" s="8">
        <f t="shared" si="223"/>
        <v>426.48302000000001</v>
      </c>
      <c r="T1655" s="8">
        <f t="shared" si="216"/>
        <v>952.69700999999998</v>
      </c>
    </row>
    <row r="1656" spans="1:20">
      <c r="A1656" s="57">
        <v>99927</v>
      </c>
      <c r="B1656" s="58" t="s">
        <v>4726</v>
      </c>
      <c r="C1656" s="58" t="s">
        <v>4727</v>
      </c>
      <c r="D1656" s="6" t="s">
        <v>216</v>
      </c>
      <c r="E1656" s="6" t="s">
        <v>4668</v>
      </c>
      <c r="F1656" s="6" t="s">
        <v>24</v>
      </c>
      <c r="G1656" s="6" t="s">
        <v>4669</v>
      </c>
      <c r="H1656" s="56">
        <v>99927</v>
      </c>
      <c r="I1656" s="6" t="s">
        <v>24</v>
      </c>
      <c r="J1656" s="6" t="s">
        <v>4669</v>
      </c>
      <c r="K1656" s="54">
        <v>0.8599</v>
      </c>
      <c r="L1656" s="56">
        <f t="shared" si="224"/>
        <v>99927</v>
      </c>
      <c r="M1656" s="55"/>
      <c r="N1656" s="8">
        <f t="shared" si="219"/>
        <v>180.15050299999999</v>
      </c>
      <c r="O1656" s="8">
        <f t="shared" si="220"/>
        <v>142.392774</v>
      </c>
      <c r="P1656" s="8">
        <f t="shared" si="221"/>
        <v>53.871504000000002</v>
      </c>
      <c r="Q1656" s="51"/>
      <c r="R1656" s="8">
        <f t="shared" si="222"/>
        <v>1292.9160959999999</v>
      </c>
      <c r="S1656" s="8">
        <f t="shared" si="223"/>
        <v>426.48302000000001</v>
      </c>
      <c r="T1656" s="8">
        <f t="shared" si="216"/>
        <v>952.69700999999998</v>
      </c>
    </row>
    <row r="1657" spans="1:20">
      <c r="A1657" s="57">
        <v>99927</v>
      </c>
      <c r="B1657" s="58" t="s">
        <v>4728</v>
      </c>
      <c r="C1657" s="58" t="s">
        <v>4729</v>
      </c>
      <c r="D1657" s="6" t="s">
        <v>4730</v>
      </c>
      <c r="E1657" s="6" t="s">
        <v>4668</v>
      </c>
      <c r="F1657" s="6" t="s">
        <v>24</v>
      </c>
      <c r="G1657" s="6" t="s">
        <v>4669</v>
      </c>
      <c r="H1657" s="56">
        <v>99927</v>
      </c>
      <c r="I1657" s="6" t="s">
        <v>24</v>
      </c>
      <c r="J1657" s="6" t="s">
        <v>4669</v>
      </c>
      <c r="K1657" s="54">
        <v>0.8599</v>
      </c>
      <c r="L1657" s="56">
        <f t="shared" si="224"/>
        <v>99927</v>
      </c>
      <c r="M1657" s="55"/>
      <c r="N1657" s="8">
        <f t="shared" si="219"/>
        <v>180.15050299999999</v>
      </c>
      <c r="O1657" s="8">
        <f t="shared" si="220"/>
        <v>142.392774</v>
      </c>
      <c r="P1657" s="8">
        <f t="shared" si="221"/>
        <v>53.871504000000002</v>
      </c>
      <c r="Q1657" s="51"/>
      <c r="R1657" s="8">
        <f t="shared" si="222"/>
        <v>1292.9160959999999</v>
      </c>
      <c r="S1657" s="8">
        <f t="shared" si="223"/>
        <v>426.48302000000001</v>
      </c>
      <c r="T1657" s="8">
        <f t="shared" si="216"/>
        <v>952.69700999999998</v>
      </c>
    </row>
    <row r="1658" spans="1:20">
      <c r="A1658" s="57">
        <v>99927</v>
      </c>
      <c r="B1658" s="58" t="s">
        <v>4731</v>
      </c>
      <c r="C1658" s="58" t="s">
        <v>4732</v>
      </c>
      <c r="D1658" s="6" t="s">
        <v>674</v>
      </c>
      <c r="E1658" s="6" t="s">
        <v>4668</v>
      </c>
      <c r="F1658" s="6" t="s">
        <v>24</v>
      </c>
      <c r="G1658" s="6" t="s">
        <v>4669</v>
      </c>
      <c r="H1658" s="56">
        <v>99927</v>
      </c>
      <c r="I1658" s="6" t="s">
        <v>24</v>
      </c>
      <c r="J1658" s="6" t="s">
        <v>4669</v>
      </c>
      <c r="K1658" s="54">
        <v>0.8599</v>
      </c>
      <c r="L1658" s="56">
        <f t="shared" si="224"/>
        <v>99927</v>
      </c>
      <c r="M1658" s="55"/>
      <c r="N1658" s="8">
        <f t="shared" si="219"/>
        <v>180.15050299999999</v>
      </c>
      <c r="O1658" s="8">
        <f t="shared" si="220"/>
        <v>142.392774</v>
      </c>
      <c r="P1658" s="8">
        <f t="shared" si="221"/>
        <v>53.871504000000002</v>
      </c>
      <c r="Q1658" s="51"/>
      <c r="R1658" s="8">
        <f t="shared" si="222"/>
        <v>1292.9160959999999</v>
      </c>
      <c r="S1658" s="8">
        <f t="shared" si="223"/>
        <v>426.48302000000001</v>
      </c>
      <c r="T1658" s="8">
        <f t="shared" si="216"/>
        <v>952.69700999999998</v>
      </c>
    </row>
    <row r="1659" spans="1:20">
      <c r="A1659" s="57">
        <v>99927</v>
      </c>
      <c r="B1659" s="58" t="s">
        <v>4733</v>
      </c>
      <c r="C1659" s="58" t="s">
        <v>4734</v>
      </c>
      <c r="D1659" s="6" t="s">
        <v>4735</v>
      </c>
      <c r="E1659" s="6" t="s">
        <v>4668</v>
      </c>
      <c r="F1659" s="6" t="s">
        <v>24</v>
      </c>
      <c r="G1659" s="6" t="s">
        <v>4669</v>
      </c>
      <c r="H1659" s="56">
        <v>99927</v>
      </c>
      <c r="I1659" s="6" t="s">
        <v>24</v>
      </c>
      <c r="J1659" s="6" t="s">
        <v>4669</v>
      </c>
      <c r="K1659" s="54">
        <v>0.8599</v>
      </c>
      <c r="L1659" s="56">
        <f t="shared" si="224"/>
        <v>99927</v>
      </c>
      <c r="M1659" s="55"/>
      <c r="N1659" s="8">
        <f t="shared" si="219"/>
        <v>180.15050299999999</v>
      </c>
      <c r="O1659" s="8">
        <f t="shared" si="220"/>
        <v>142.392774</v>
      </c>
      <c r="P1659" s="8">
        <f t="shared" si="221"/>
        <v>53.871504000000002</v>
      </c>
      <c r="Q1659" s="51"/>
      <c r="R1659" s="8">
        <f t="shared" si="222"/>
        <v>1292.9160959999999</v>
      </c>
      <c r="S1659" s="8">
        <f t="shared" si="223"/>
        <v>426.48302000000001</v>
      </c>
      <c r="T1659" s="8">
        <f t="shared" si="216"/>
        <v>952.69700999999998</v>
      </c>
    </row>
    <row r="1660" spans="1:20">
      <c r="A1660" s="57">
        <v>99927</v>
      </c>
      <c r="B1660" s="58" t="s">
        <v>4736</v>
      </c>
      <c r="C1660" s="58" t="s">
        <v>4737</v>
      </c>
      <c r="D1660" s="6" t="s">
        <v>1235</v>
      </c>
      <c r="E1660" s="6" t="s">
        <v>4668</v>
      </c>
      <c r="F1660" s="6" t="s">
        <v>24</v>
      </c>
      <c r="G1660" s="6" t="s">
        <v>4669</v>
      </c>
      <c r="H1660" s="56">
        <v>99927</v>
      </c>
      <c r="I1660" s="6" t="s">
        <v>24</v>
      </c>
      <c r="J1660" s="6" t="s">
        <v>4669</v>
      </c>
      <c r="K1660" s="54">
        <v>0.8599</v>
      </c>
      <c r="L1660" s="56">
        <f t="shared" si="224"/>
        <v>99927</v>
      </c>
      <c r="M1660" s="55"/>
      <c r="N1660" s="8">
        <f t="shared" si="219"/>
        <v>180.15050299999999</v>
      </c>
      <c r="O1660" s="8">
        <f t="shared" si="220"/>
        <v>142.392774</v>
      </c>
      <c r="P1660" s="8">
        <f t="shared" si="221"/>
        <v>53.871504000000002</v>
      </c>
      <c r="Q1660" s="51"/>
      <c r="R1660" s="8">
        <f t="shared" si="222"/>
        <v>1292.9160959999999</v>
      </c>
      <c r="S1660" s="8">
        <f t="shared" si="223"/>
        <v>426.48302000000001</v>
      </c>
      <c r="T1660" s="8">
        <f t="shared" si="216"/>
        <v>952.69700999999998</v>
      </c>
    </row>
    <row r="1661" spans="1:20">
      <c r="A1661" s="57">
        <v>99927</v>
      </c>
      <c r="B1661" s="58" t="s">
        <v>1108</v>
      </c>
      <c r="C1661" s="58" t="s">
        <v>4738</v>
      </c>
      <c r="D1661" s="6" t="s">
        <v>442</v>
      </c>
      <c r="E1661" s="6" t="s">
        <v>4668</v>
      </c>
      <c r="F1661" s="6" t="s">
        <v>24</v>
      </c>
      <c r="G1661" s="6" t="s">
        <v>4669</v>
      </c>
      <c r="H1661" s="56">
        <v>99927</v>
      </c>
      <c r="I1661" s="6" t="s">
        <v>24</v>
      </c>
      <c r="J1661" s="6" t="s">
        <v>4669</v>
      </c>
      <c r="K1661" s="54">
        <v>0.8599</v>
      </c>
      <c r="L1661" s="56">
        <f t="shared" si="224"/>
        <v>99927</v>
      </c>
      <c r="M1661" s="55"/>
      <c r="N1661" s="8">
        <f t="shared" si="219"/>
        <v>180.15050299999999</v>
      </c>
      <c r="O1661" s="8">
        <f t="shared" si="220"/>
        <v>142.392774</v>
      </c>
      <c r="P1661" s="8">
        <f t="shared" si="221"/>
        <v>53.871504000000002</v>
      </c>
      <c r="Q1661" s="51"/>
      <c r="R1661" s="8">
        <f t="shared" si="222"/>
        <v>1292.9160959999999</v>
      </c>
      <c r="S1661" s="8">
        <f t="shared" si="223"/>
        <v>426.48302000000001</v>
      </c>
      <c r="T1661" s="8">
        <f t="shared" si="216"/>
        <v>952.69700999999998</v>
      </c>
    </row>
    <row r="1662" spans="1:20">
      <c r="A1662" s="57">
        <v>99927</v>
      </c>
      <c r="B1662" s="58" t="s">
        <v>4739</v>
      </c>
      <c r="C1662" s="58" t="s">
        <v>4740</v>
      </c>
      <c r="D1662" s="6" t="s">
        <v>246</v>
      </c>
      <c r="E1662" s="6" t="s">
        <v>4668</v>
      </c>
      <c r="F1662" s="6" t="s">
        <v>24</v>
      </c>
      <c r="G1662" s="6" t="s">
        <v>4669</v>
      </c>
      <c r="H1662" s="56">
        <v>99927</v>
      </c>
      <c r="I1662" s="6" t="s">
        <v>24</v>
      </c>
      <c r="J1662" s="6" t="s">
        <v>4669</v>
      </c>
      <c r="K1662" s="54">
        <v>0.8599</v>
      </c>
      <c r="L1662" s="56">
        <f t="shared" si="224"/>
        <v>99927</v>
      </c>
      <c r="M1662" s="55"/>
      <c r="N1662" s="8">
        <f t="shared" si="219"/>
        <v>180.15050299999999</v>
      </c>
      <c r="O1662" s="8">
        <f t="shared" si="220"/>
        <v>142.392774</v>
      </c>
      <c r="P1662" s="8">
        <f t="shared" si="221"/>
        <v>53.871504000000002</v>
      </c>
      <c r="Q1662" s="51"/>
      <c r="R1662" s="8">
        <f t="shared" si="222"/>
        <v>1292.9160959999999</v>
      </c>
      <c r="S1662" s="8">
        <f t="shared" si="223"/>
        <v>426.48302000000001</v>
      </c>
      <c r="T1662" s="8">
        <f t="shared" si="216"/>
        <v>952.69700999999998</v>
      </c>
    </row>
    <row r="1663" spans="1:20">
      <c r="A1663" s="57">
        <v>99927</v>
      </c>
      <c r="B1663" s="58" t="s">
        <v>4741</v>
      </c>
      <c r="C1663" s="58" t="s">
        <v>4742</v>
      </c>
      <c r="D1663" s="6" t="s">
        <v>4743</v>
      </c>
      <c r="E1663" s="6" t="s">
        <v>4668</v>
      </c>
      <c r="F1663" s="6" t="s">
        <v>24</v>
      </c>
      <c r="G1663" s="6" t="s">
        <v>4669</v>
      </c>
      <c r="H1663" s="56">
        <v>99927</v>
      </c>
      <c r="I1663" s="6" t="s">
        <v>24</v>
      </c>
      <c r="J1663" s="6" t="s">
        <v>4669</v>
      </c>
      <c r="K1663" s="54">
        <v>0.8599</v>
      </c>
      <c r="L1663" s="56">
        <f t="shared" si="224"/>
        <v>99927</v>
      </c>
      <c r="M1663" s="55"/>
      <c r="N1663" s="8">
        <f t="shared" si="219"/>
        <v>180.15050299999999</v>
      </c>
      <c r="O1663" s="8">
        <f t="shared" si="220"/>
        <v>142.392774</v>
      </c>
      <c r="P1663" s="8">
        <f t="shared" si="221"/>
        <v>53.871504000000002</v>
      </c>
      <c r="Q1663" s="51"/>
      <c r="R1663" s="8">
        <f t="shared" si="222"/>
        <v>1292.9160959999999</v>
      </c>
      <c r="S1663" s="8">
        <f t="shared" si="223"/>
        <v>426.48302000000001</v>
      </c>
      <c r="T1663" s="8">
        <f t="shared" si="216"/>
        <v>952.69700999999998</v>
      </c>
    </row>
    <row r="1664" spans="1:20">
      <c r="A1664" s="57">
        <v>99927</v>
      </c>
      <c r="B1664" s="58" t="s">
        <v>4744</v>
      </c>
      <c r="C1664" s="58" t="s">
        <v>4745</v>
      </c>
      <c r="D1664" s="6" t="s">
        <v>4746</v>
      </c>
      <c r="E1664" s="6" t="s">
        <v>4668</v>
      </c>
      <c r="F1664" s="6" t="s">
        <v>24</v>
      </c>
      <c r="G1664" s="6" t="s">
        <v>4669</v>
      </c>
      <c r="H1664" s="56">
        <v>99927</v>
      </c>
      <c r="I1664" s="6" t="s">
        <v>24</v>
      </c>
      <c r="J1664" s="6" t="s">
        <v>4669</v>
      </c>
      <c r="K1664" s="54">
        <v>0.8599</v>
      </c>
      <c r="L1664" s="56">
        <f t="shared" si="224"/>
        <v>99927</v>
      </c>
      <c r="M1664" s="55"/>
      <c r="N1664" s="8">
        <f t="shared" si="219"/>
        <v>180.15050299999999</v>
      </c>
      <c r="O1664" s="8">
        <f t="shared" si="220"/>
        <v>142.392774</v>
      </c>
      <c r="P1664" s="8">
        <f t="shared" si="221"/>
        <v>53.871504000000002</v>
      </c>
      <c r="Q1664" s="51"/>
      <c r="R1664" s="8">
        <f t="shared" si="222"/>
        <v>1292.9160959999999</v>
      </c>
      <c r="S1664" s="8">
        <f t="shared" si="223"/>
        <v>426.48302000000001</v>
      </c>
      <c r="T1664" s="8">
        <f t="shared" si="216"/>
        <v>952.69700999999998</v>
      </c>
    </row>
    <row r="1665" spans="1:20">
      <c r="A1665" s="57">
        <v>99927</v>
      </c>
      <c r="B1665" s="58" t="s">
        <v>4747</v>
      </c>
      <c r="C1665" s="58" t="s">
        <v>4748</v>
      </c>
      <c r="D1665" s="6" t="s">
        <v>970</v>
      </c>
      <c r="E1665" s="6" t="s">
        <v>4668</v>
      </c>
      <c r="F1665" s="6" t="s">
        <v>24</v>
      </c>
      <c r="G1665" s="6" t="s">
        <v>4669</v>
      </c>
      <c r="H1665" s="56">
        <v>99927</v>
      </c>
      <c r="I1665" s="6" t="s">
        <v>24</v>
      </c>
      <c r="J1665" s="6" t="s">
        <v>4669</v>
      </c>
      <c r="K1665" s="54">
        <v>0.8599</v>
      </c>
      <c r="L1665" s="56">
        <f t="shared" si="224"/>
        <v>99927</v>
      </c>
      <c r="M1665" s="55"/>
      <c r="N1665" s="8">
        <f t="shared" si="219"/>
        <v>180.15050299999999</v>
      </c>
      <c r="O1665" s="8">
        <f t="shared" si="220"/>
        <v>142.392774</v>
      </c>
      <c r="P1665" s="8">
        <f t="shared" si="221"/>
        <v>53.871504000000002</v>
      </c>
      <c r="Q1665" s="51"/>
      <c r="R1665" s="8">
        <f t="shared" si="222"/>
        <v>1292.9160959999999</v>
      </c>
      <c r="S1665" s="8">
        <f t="shared" si="223"/>
        <v>426.48302000000001</v>
      </c>
      <c r="T1665" s="8">
        <f t="shared" si="216"/>
        <v>952.69700999999998</v>
      </c>
    </row>
    <row r="1666" spans="1:20">
      <c r="A1666" s="57">
        <v>33540</v>
      </c>
      <c r="B1666" s="58" t="s">
        <v>4749</v>
      </c>
      <c r="C1666" s="58" t="s">
        <v>4750</v>
      </c>
      <c r="D1666" s="6" t="s">
        <v>4751</v>
      </c>
      <c r="E1666" s="6" t="s">
        <v>4668</v>
      </c>
      <c r="F1666" s="6" t="s">
        <v>30</v>
      </c>
      <c r="G1666" s="6" t="s">
        <v>4752</v>
      </c>
      <c r="H1666" s="56" t="s">
        <v>4753</v>
      </c>
      <c r="I1666" s="6" t="s">
        <v>30</v>
      </c>
      <c r="J1666" s="6" t="s">
        <v>4752</v>
      </c>
      <c r="K1666" s="54">
        <v>0.93530000000000002</v>
      </c>
      <c r="L1666" s="56" t="str">
        <f t="shared" si="224"/>
        <v>33540</v>
      </c>
      <c r="M1666" s="55"/>
      <c r="N1666" s="8">
        <f t="shared" si="219"/>
        <v>190.47804100000002</v>
      </c>
      <c r="O1666" s="8">
        <f t="shared" si="220"/>
        <v>150.55557800000003</v>
      </c>
      <c r="P1666" s="8">
        <f t="shared" si="221"/>
        <v>56.959887999999999</v>
      </c>
      <c r="Q1666" s="51"/>
      <c r="R1666" s="8">
        <f t="shared" si="222"/>
        <v>1367.0373119999999</v>
      </c>
      <c r="S1666" s="8">
        <f t="shared" si="223"/>
        <v>445.31794000000002</v>
      </c>
      <c r="T1666" s="8">
        <f t="shared" si="216"/>
        <v>1003.2074699999999</v>
      </c>
    </row>
    <row r="1667" spans="1:20">
      <c r="A1667" s="57">
        <v>99927</v>
      </c>
      <c r="B1667" s="58" t="s">
        <v>4754</v>
      </c>
      <c r="C1667" s="58" t="s">
        <v>4755</v>
      </c>
      <c r="D1667" s="6" t="s">
        <v>4756</v>
      </c>
      <c r="E1667" s="6" t="s">
        <v>4668</v>
      </c>
      <c r="F1667" s="6" t="s">
        <v>24</v>
      </c>
      <c r="G1667" s="6" t="s">
        <v>4669</v>
      </c>
      <c r="H1667" s="56">
        <v>99927</v>
      </c>
      <c r="I1667" s="6" t="s">
        <v>24</v>
      </c>
      <c r="J1667" s="6" t="s">
        <v>4669</v>
      </c>
      <c r="K1667" s="54">
        <v>0.8599</v>
      </c>
      <c r="L1667" s="56">
        <f t="shared" si="224"/>
        <v>99927</v>
      </c>
      <c r="M1667" s="55"/>
      <c r="N1667" s="8">
        <f t="shared" si="219"/>
        <v>180.15050299999999</v>
      </c>
      <c r="O1667" s="8">
        <f t="shared" si="220"/>
        <v>142.392774</v>
      </c>
      <c r="P1667" s="8">
        <f t="shared" si="221"/>
        <v>53.871504000000002</v>
      </c>
      <c r="Q1667" s="51"/>
      <c r="R1667" s="8">
        <f t="shared" si="222"/>
        <v>1292.9160959999999</v>
      </c>
      <c r="S1667" s="8">
        <f t="shared" si="223"/>
        <v>426.48302000000001</v>
      </c>
      <c r="T1667" s="8">
        <f t="shared" si="216"/>
        <v>952.69700999999998</v>
      </c>
    </row>
    <row r="1668" spans="1:20">
      <c r="A1668" s="57">
        <v>99927</v>
      </c>
      <c r="B1668" s="58" t="s">
        <v>4757</v>
      </c>
      <c r="C1668" s="58" t="s">
        <v>4758</v>
      </c>
      <c r="D1668" s="6" t="s">
        <v>990</v>
      </c>
      <c r="E1668" s="6" t="s">
        <v>4668</v>
      </c>
      <c r="F1668" s="6" t="s">
        <v>24</v>
      </c>
      <c r="G1668" s="6" t="s">
        <v>4669</v>
      </c>
      <c r="H1668" s="56">
        <v>99927</v>
      </c>
      <c r="I1668" s="6" t="s">
        <v>24</v>
      </c>
      <c r="J1668" s="6" t="s">
        <v>4669</v>
      </c>
      <c r="K1668" s="54">
        <v>0.8599</v>
      </c>
      <c r="L1668" s="56">
        <f t="shared" si="224"/>
        <v>99927</v>
      </c>
      <c r="M1668" s="55"/>
      <c r="N1668" s="8">
        <f t="shared" si="219"/>
        <v>180.15050299999999</v>
      </c>
      <c r="O1668" s="8">
        <f t="shared" si="220"/>
        <v>142.392774</v>
      </c>
      <c r="P1668" s="8">
        <f t="shared" si="221"/>
        <v>53.871504000000002</v>
      </c>
      <c r="Q1668" s="51"/>
      <c r="R1668" s="8">
        <f t="shared" si="222"/>
        <v>1292.9160959999999</v>
      </c>
      <c r="S1668" s="8">
        <f t="shared" si="223"/>
        <v>426.48302000000001</v>
      </c>
      <c r="T1668" s="8">
        <f t="shared" si="216"/>
        <v>952.69700999999998</v>
      </c>
    </row>
    <row r="1669" spans="1:20">
      <c r="A1669" s="57">
        <v>99927</v>
      </c>
      <c r="B1669" s="58" t="s">
        <v>4759</v>
      </c>
      <c r="C1669" s="58" t="s">
        <v>4760</v>
      </c>
      <c r="D1669" s="6" t="s">
        <v>4761</v>
      </c>
      <c r="E1669" s="6" t="s">
        <v>4668</v>
      </c>
      <c r="F1669" s="6" t="s">
        <v>24</v>
      </c>
      <c r="G1669" s="6" t="s">
        <v>4669</v>
      </c>
      <c r="H1669" s="56">
        <v>99927</v>
      </c>
      <c r="I1669" s="6" t="s">
        <v>24</v>
      </c>
      <c r="J1669" s="6" t="s">
        <v>4669</v>
      </c>
      <c r="K1669" s="54">
        <v>0.8599</v>
      </c>
      <c r="L1669" s="56">
        <f t="shared" si="224"/>
        <v>99927</v>
      </c>
      <c r="M1669" s="55"/>
      <c r="N1669" s="8">
        <f t="shared" si="219"/>
        <v>180.15050299999999</v>
      </c>
      <c r="O1669" s="8">
        <f t="shared" si="220"/>
        <v>142.392774</v>
      </c>
      <c r="P1669" s="8">
        <f t="shared" si="221"/>
        <v>53.871504000000002</v>
      </c>
      <c r="Q1669" s="51"/>
      <c r="R1669" s="8">
        <f t="shared" si="222"/>
        <v>1292.9160959999999</v>
      </c>
      <c r="S1669" s="8">
        <f t="shared" si="223"/>
        <v>426.48302000000001</v>
      </c>
      <c r="T1669" s="8">
        <f t="shared" si="216"/>
        <v>952.69700999999998</v>
      </c>
    </row>
    <row r="1670" spans="1:20">
      <c r="A1670" s="57">
        <v>99927</v>
      </c>
      <c r="B1670" s="58" t="s">
        <v>4762</v>
      </c>
      <c r="C1670" s="58" t="s">
        <v>4763</v>
      </c>
      <c r="D1670" s="6" t="s">
        <v>485</v>
      </c>
      <c r="E1670" s="6" t="s">
        <v>4668</v>
      </c>
      <c r="F1670" s="6" t="s">
        <v>24</v>
      </c>
      <c r="G1670" s="6" t="s">
        <v>4669</v>
      </c>
      <c r="H1670" s="56">
        <v>99927</v>
      </c>
      <c r="I1670" s="6" t="s">
        <v>24</v>
      </c>
      <c r="J1670" s="6" t="s">
        <v>4669</v>
      </c>
      <c r="K1670" s="54">
        <v>0.8599</v>
      </c>
      <c r="L1670" s="56">
        <f t="shared" si="224"/>
        <v>99927</v>
      </c>
      <c r="M1670" s="55"/>
      <c r="N1670" s="8">
        <f t="shared" si="219"/>
        <v>180.15050299999999</v>
      </c>
      <c r="O1670" s="8">
        <f t="shared" si="220"/>
        <v>142.392774</v>
      </c>
      <c r="P1670" s="8">
        <f t="shared" si="221"/>
        <v>53.871504000000002</v>
      </c>
      <c r="Q1670" s="51"/>
      <c r="R1670" s="8">
        <f t="shared" si="222"/>
        <v>1292.9160959999999</v>
      </c>
      <c r="S1670" s="8">
        <f t="shared" si="223"/>
        <v>426.48302000000001</v>
      </c>
      <c r="T1670" s="8">
        <f t="shared" si="216"/>
        <v>952.69700999999998</v>
      </c>
    </row>
    <row r="1671" spans="1:20">
      <c r="A1671" s="57">
        <v>99927</v>
      </c>
      <c r="B1671" s="58" t="s">
        <v>4764</v>
      </c>
      <c r="C1671" s="58" t="s">
        <v>4765</v>
      </c>
      <c r="D1671" s="6" t="s">
        <v>4766</v>
      </c>
      <c r="E1671" s="6" t="s">
        <v>4668</v>
      </c>
      <c r="F1671" s="6" t="s">
        <v>24</v>
      </c>
      <c r="G1671" s="6" t="s">
        <v>4669</v>
      </c>
      <c r="H1671" s="56">
        <v>99927</v>
      </c>
      <c r="I1671" s="6" t="s">
        <v>24</v>
      </c>
      <c r="J1671" s="6" t="s">
        <v>4669</v>
      </c>
      <c r="K1671" s="54">
        <v>0.8599</v>
      </c>
      <c r="L1671" s="56">
        <f t="shared" si="224"/>
        <v>99927</v>
      </c>
      <c r="M1671" s="55"/>
      <c r="N1671" s="8">
        <f t="shared" si="219"/>
        <v>180.15050299999999</v>
      </c>
      <c r="O1671" s="8">
        <f t="shared" si="220"/>
        <v>142.392774</v>
      </c>
      <c r="P1671" s="8">
        <f t="shared" si="221"/>
        <v>53.871504000000002</v>
      </c>
      <c r="Q1671" s="51"/>
      <c r="R1671" s="8">
        <f t="shared" si="222"/>
        <v>1292.9160959999999</v>
      </c>
      <c r="S1671" s="8">
        <f t="shared" si="223"/>
        <v>426.48302000000001</v>
      </c>
      <c r="T1671" s="8">
        <f t="shared" si="216"/>
        <v>952.69700999999998</v>
      </c>
    </row>
    <row r="1672" spans="1:20">
      <c r="A1672" s="57">
        <v>99927</v>
      </c>
      <c r="B1672" s="58" t="s">
        <v>4767</v>
      </c>
      <c r="C1672" s="58" t="s">
        <v>4768</v>
      </c>
      <c r="D1672" s="6" t="s">
        <v>4769</v>
      </c>
      <c r="E1672" s="6" t="s">
        <v>4668</v>
      </c>
      <c r="F1672" s="6" t="s">
        <v>24</v>
      </c>
      <c r="G1672" s="6" t="s">
        <v>4669</v>
      </c>
      <c r="H1672" s="56">
        <v>99927</v>
      </c>
      <c r="I1672" s="6" t="s">
        <v>24</v>
      </c>
      <c r="J1672" s="6" t="s">
        <v>4669</v>
      </c>
      <c r="K1672" s="54">
        <v>0.8599</v>
      </c>
      <c r="L1672" s="56">
        <f t="shared" si="224"/>
        <v>99927</v>
      </c>
      <c r="M1672" s="55"/>
      <c r="N1672" s="8">
        <f t="shared" si="219"/>
        <v>180.15050299999999</v>
      </c>
      <c r="O1672" s="8">
        <f t="shared" si="220"/>
        <v>142.392774</v>
      </c>
      <c r="P1672" s="8">
        <f t="shared" si="221"/>
        <v>53.871504000000002</v>
      </c>
      <c r="Q1672" s="51"/>
      <c r="R1672" s="8">
        <f t="shared" si="222"/>
        <v>1292.9160959999999</v>
      </c>
      <c r="S1672" s="8">
        <f t="shared" si="223"/>
        <v>426.48302000000001</v>
      </c>
      <c r="T1672" s="8">
        <f t="shared" si="216"/>
        <v>952.69700999999998</v>
      </c>
    </row>
    <row r="1673" spans="1:20">
      <c r="A1673" s="57">
        <v>99927</v>
      </c>
      <c r="B1673" s="58" t="s">
        <v>4770</v>
      </c>
      <c r="C1673" s="58" t="s">
        <v>4771</v>
      </c>
      <c r="D1673" s="6" t="s">
        <v>3286</v>
      </c>
      <c r="E1673" s="6" t="s">
        <v>4668</v>
      </c>
      <c r="F1673" s="6" t="s">
        <v>24</v>
      </c>
      <c r="G1673" s="6" t="s">
        <v>4669</v>
      </c>
      <c r="H1673" s="56">
        <v>99927</v>
      </c>
      <c r="I1673" s="6" t="s">
        <v>24</v>
      </c>
      <c r="J1673" s="6" t="s">
        <v>4669</v>
      </c>
      <c r="K1673" s="54">
        <v>0.8599</v>
      </c>
      <c r="L1673" s="56">
        <f t="shared" si="224"/>
        <v>99927</v>
      </c>
      <c r="M1673" s="55"/>
      <c r="N1673" s="8">
        <f t="shared" si="219"/>
        <v>180.15050299999999</v>
      </c>
      <c r="O1673" s="8">
        <f t="shared" si="220"/>
        <v>142.392774</v>
      </c>
      <c r="P1673" s="8">
        <f t="shared" si="221"/>
        <v>53.871504000000002</v>
      </c>
      <c r="Q1673" s="51"/>
      <c r="R1673" s="8">
        <f t="shared" si="222"/>
        <v>1292.9160959999999</v>
      </c>
      <c r="S1673" s="8">
        <f t="shared" si="223"/>
        <v>426.48302000000001</v>
      </c>
      <c r="T1673" s="8">
        <f t="shared" ref="T1673:T1736" si="225">(K1673*669.9)+376.65</f>
        <v>952.69700999999998</v>
      </c>
    </row>
    <row r="1674" spans="1:20">
      <c r="A1674" s="57">
        <v>99927</v>
      </c>
      <c r="B1674" s="58" t="s">
        <v>4772</v>
      </c>
      <c r="C1674" s="58" t="s">
        <v>4773</v>
      </c>
      <c r="D1674" s="6" t="s">
        <v>499</v>
      </c>
      <c r="E1674" s="6" t="s">
        <v>4668</v>
      </c>
      <c r="F1674" s="6" t="s">
        <v>24</v>
      </c>
      <c r="G1674" s="6" t="s">
        <v>4669</v>
      </c>
      <c r="H1674" s="56">
        <v>99927</v>
      </c>
      <c r="I1674" s="6" t="s">
        <v>24</v>
      </c>
      <c r="J1674" s="6" t="s">
        <v>4669</v>
      </c>
      <c r="K1674" s="54">
        <v>0.8599</v>
      </c>
      <c r="L1674" s="56">
        <f t="shared" si="224"/>
        <v>99927</v>
      </c>
      <c r="M1674" s="55"/>
      <c r="N1674" s="8">
        <f t="shared" si="219"/>
        <v>180.15050299999999</v>
      </c>
      <c r="O1674" s="8">
        <f t="shared" si="220"/>
        <v>142.392774</v>
      </c>
      <c r="P1674" s="8">
        <f t="shared" si="221"/>
        <v>53.871504000000002</v>
      </c>
      <c r="Q1674" s="51"/>
      <c r="R1674" s="8">
        <f t="shared" si="222"/>
        <v>1292.9160959999999</v>
      </c>
      <c r="S1674" s="8">
        <f t="shared" si="223"/>
        <v>426.48302000000001</v>
      </c>
      <c r="T1674" s="8">
        <f t="shared" si="225"/>
        <v>952.69700999999998</v>
      </c>
    </row>
    <row r="1675" spans="1:20">
      <c r="A1675" s="57">
        <v>99927</v>
      </c>
      <c r="B1675" s="58" t="s">
        <v>4774</v>
      </c>
      <c r="C1675" s="58" t="s">
        <v>4775</v>
      </c>
      <c r="D1675" s="6" t="s">
        <v>4776</v>
      </c>
      <c r="E1675" s="6" t="s">
        <v>4668</v>
      </c>
      <c r="F1675" s="6" t="s">
        <v>24</v>
      </c>
      <c r="G1675" s="6" t="s">
        <v>4669</v>
      </c>
      <c r="H1675" s="56">
        <v>99927</v>
      </c>
      <c r="I1675" s="6" t="s">
        <v>24</v>
      </c>
      <c r="J1675" s="6" t="s">
        <v>4669</v>
      </c>
      <c r="K1675" s="54">
        <v>0.8599</v>
      </c>
      <c r="L1675" s="56">
        <f t="shared" si="224"/>
        <v>99927</v>
      </c>
      <c r="M1675" s="55"/>
      <c r="N1675" s="8">
        <f t="shared" si="219"/>
        <v>180.15050299999999</v>
      </c>
      <c r="O1675" s="8">
        <f t="shared" si="220"/>
        <v>142.392774</v>
      </c>
      <c r="P1675" s="8">
        <f t="shared" si="221"/>
        <v>53.871504000000002</v>
      </c>
      <c r="Q1675" s="51"/>
      <c r="R1675" s="8">
        <f t="shared" si="222"/>
        <v>1292.9160959999999</v>
      </c>
      <c r="S1675" s="8">
        <f t="shared" si="223"/>
        <v>426.48302000000001</v>
      </c>
      <c r="T1675" s="8">
        <f t="shared" si="225"/>
        <v>952.69700999999998</v>
      </c>
    </row>
    <row r="1676" spans="1:20">
      <c r="A1676" s="57">
        <v>99927</v>
      </c>
      <c r="B1676" s="58" t="s">
        <v>4777</v>
      </c>
      <c r="C1676" s="58" t="s">
        <v>4778</v>
      </c>
      <c r="D1676" s="6" t="s">
        <v>2434</v>
      </c>
      <c r="E1676" s="6" t="s">
        <v>4668</v>
      </c>
      <c r="F1676" s="6" t="s">
        <v>24</v>
      </c>
      <c r="G1676" s="6" t="s">
        <v>4669</v>
      </c>
      <c r="H1676" s="56">
        <v>99927</v>
      </c>
      <c r="I1676" s="6" t="s">
        <v>24</v>
      </c>
      <c r="J1676" s="6" t="s">
        <v>4669</v>
      </c>
      <c r="K1676" s="54">
        <v>0.8599</v>
      </c>
      <c r="L1676" s="56">
        <f t="shared" si="224"/>
        <v>99927</v>
      </c>
      <c r="M1676" s="55"/>
      <c r="N1676" s="8">
        <f t="shared" si="219"/>
        <v>180.15050299999999</v>
      </c>
      <c r="O1676" s="8">
        <f t="shared" si="220"/>
        <v>142.392774</v>
      </c>
      <c r="P1676" s="8">
        <f t="shared" si="221"/>
        <v>53.871504000000002</v>
      </c>
      <c r="Q1676" s="51"/>
      <c r="R1676" s="8">
        <f t="shared" si="222"/>
        <v>1292.9160959999999</v>
      </c>
      <c r="S1676" s="8">
        <f t="shared" si="223"/>
        <v>426.48302000000001</v>
      </c>
      <c r="T1676" s="8">
        <f t="shared" si="225"/>
        <v>952.69700999999998</v>
      </c>
    </row>
    <row r="1677" spans="1:20">
      <c r="A1677" s="57">
        <v>99927</v>
      </c>
      <c r="B1677" s="58" t="s">
        <v>4779</v>
      </c>
      <c r="C1677" s="58" t="s">
        <v>4780</v>
      </c>
      <c r="D1677" s="6" t="s">
        <v>4781</v>
      </c>
      <c r="E1677" s="6" t="s">
        <v>4668</v>
      </c>
      <c r="F1677" s="6" t="s">
        <v>24</v>
      </c>
      <c r="G1677" s="6" t="s">
        <v>4669</v>
      </c>
      <c r="H1677" s="56">
        <v>99927</v>
      </c>
      <c r="I1677" s="6" t="s">
        <v>24</v>
      </c>
      <c r="J1677" s="6" t="s">
        <v>4669</v>
      </c>
      <c r="K1677" s="54">
        <v>0.8599</v>
      </c>
      <c r="L1677" s="56">
        <f t="shared" si="224"/>
        <v>99927</v>
      </c>
      <c r="M1677" s="55"/>
      <c r="N1677" s="8">
        <f t="shared" si="219"/>
        <v>180.15050299999999</v>
      </c>
      <c r="O1677" s="8">
        <f t="shared" si="220"/>
        <v>142.392774</v>
      </c>
      <c r="P1677" s="8">
        <f t="shared" si="221"/>
        <v>53.871504000000002</v>
      </c>
      <c r="Q1677" s="51"/>
      <c r="R1677" s="8">
        <f t="shared" si="222"/>
        <v>1292.9160959999999</v>
      </c>
      <c r="S1677" s="8">
        <f t="shared" si="223"/>
        <v>426.48302000000001</v>
      </c>
      <c r="T1677" s="8">
        <f t="shared" si="225"/>
        <v>952.69700999999998</v>
      </c>
    </row>
    <row r="1678" spans="1:20">
      <c r="A1678" s="57">
        <v>99927</v>
      </c>
      <c r="B1678" s="58" t="s">
        <v>4782</v>
      </c>
      <c r="C1678" s="58" t="s">
        <v>4783</v>
      </c>
      <c r="D1678" s="6" t="s">
        <v>4784</v>
      </c>
      <c r="E1678" s="6" t="s">
        <v>4668</v>
      </c>
      <c r="F1678" s="6" t="s">
        <v>24</v>
      </c>
      <c r="G1678" s="6" t="s">
        <v>4669</v>
      </c>
      <c r="H1678" s="56">
        <v>99927</v>
      </c>
      <c r="I1678" s="6" t="s">
        <v>24</v>
      </c>
      <c r="J1678" s="6" t="s">
        <v>4669</v>
      </c>
      <c r="K1678" s="54">
        <v>0.8599</v>
      </c>
      <c r="L1678" s="56">
        <f t="shared" si="224"/>
        <v>99927</v>
      </c>
      <c r="M1678" s="55"/>
      <c r="N1678" s="8">
        <f t="shared" si="219"/>
        <v>180.15050299999999</v>
      </c>
      <c r="O1678" s="8">
        <f t="shared" si="220"/>
        <v>142.392774</v>
      </c>
      <c r="P1678" s="8">
        <f t="shared" si="221"/>
        <v>53.871504000000002</v>
      </c>
      <c r="Q1678" s="51"/>
      <c r="R1678" s="8">
        <f t="shared" si="222"/>
        <v>1292.9160959999999</v>
      </c>
      <c r="S1678" s="8">
        <f t="shared" si="223"/>
        <v>426.48302000000001</v>
      </c>
      <c r="T1678" s="8">
        <f t="shared" si="225"/>
        <v>952.69700999999998</v>
      </c>
    </row>
    <row r="1679" spans="1:20">
      <c r="A1679" s="57">
        <v>99927</v>
      </c>
      <c r="B1679" s="58" t="s">
        <v>4785</v>
      </c>
      <c r="C1679" s="58" t="s">
        <v>4786</v>
      </c>
      <c r="D1679" s="6" t="s">
        <v>4787</v>
      </c>
      <c r="E1679" s="6" t="s">
        <v>4668</v>
      </c>
      <c r="F1679" s="6" t="s">
        <v>24</v>
      </c>
      <c r="G1679" s="6" t="s">
        <v>4669</v>
      </c>
      <c r="H1679" s="56">
        <v>99927</v>
      </c>
      <c r="I1679" s="6" t="s">
        <v>24</v>
      </c>
      <c r="J1679" s="6" t="s">
        <v>4669</v>
      </c>
      <c r="K1679" s="54">
        <v>0.8599</v>
      </c>
      <c r="L1679" s="56">
        <f t="shared" si="224"/>
        <v>99927</v>
      </c>
      <c r="M1679" s="55"/>
      <c r="N1679" s="8">
        <f t="shared" si="219"/>
        <v>180.15050299999999</v>
      </c>
      <c r="O1679" s="8">
        <f t="shared" si="220"/>
        <v>142.392774</v>
      </c>
      <c r="P1679" s="8">
        <f t="shared" si="221"/>
        <v>53.871504000000002</v>
      </c>
      <c r="Q1679" s="51"/>
      <c r="R1679" s="8">
        <f t="shared" si="222"/>
        <v>1292.9160959999999</v>
      </c>
      <c r="S1679" s="8">
        <f t="shared" si="223"/>
        <v>426.48302000000001</v>
      </c>
      <c r="T1679" s="8">
        <f t="shared" si="225"/>
        <v>952.69700999999998</v>
      </c>
    </row>
    <row r="1680" spans="1:20">
      <c r="A1680" s="57">
        <v>99927</v>
      </c>
      <c r="B1680" s="58" t="s">
        <v>4788</v>
      </c>
      <c r="C1680" s="58" t="s">
        <v>4789</v>
      </c>
      <c r="D1680" s="6" t="s">
        <v>2987</v>
      </c>
      <c r="E1680" s="6" t="s">
        <v>4668</v>
      </c>
      <c r="F1680" s="6" t="s">
        <v>24</v>
      </c>
      <c r="G1680" s="6" t="s">
        <v>4669</v>
      </c>
      <c r="H1680" s="56">
        <v>99927</v>
      </c>
      <c r="I1680" s="6" t="s">
        <v>24</v>
      </c>
      <c r="J1680" s="6" t="s">
        <v>4669</v>
      </c>
      <c r="K1680" s="54">
        <v>0.8599</v>
      </c>
      <c r="L1680" s="56">
        <f t="shared" si="224"/>
        <v>99927</v>
      </c>
      <c r="M1680" s="55"/>
      <c r="N1680" s="8">
        <f t="shared" si="219"/>
        <v>180.15050299999999</v>
      </c>
      <c r="O1680" s="8">
        <f t="shared" si="220"/>
        <v>142.392774</v>
      </c>
      <c r="P1680" s="8">
        <f t="shared" si="221"/>
        <v>53.871504000000002</v>
      </c>
      <c r="Q1680" s="51"/>
      <c r="R1680" s="8">
        <f t="shared" si="222"/>
        <v>1292.9160959999999</v>
      </c>
      <c r="S1680" s="8">
        <f t="shared" si="223"/>
        <v>426.48302000000001</v>
      </c>
      <c r="T1680" s="8">
        <f t="shared" si="225"/>
        <v>952.69700999999998</v>
      </c>
    </row>
    <row r="1681" spans="1:20">
      <c r="A1681" s="57">
        <v>99927</v>
      </c>
      <c r="B1681" s="58" t="s">
        <v>4790</v>
      </c>
      <c r="C1681" s="58" t="s">
        <v>4791</v>
      </c>
      <c r="D1681" s="6" t="s">
        <v>4792</v>
      </c>
      <c r="E1681" s="6" t="s">
        <v>4668</v>
      </c>
      <c r="F1681" s="6" t="s">
        <v>24</v>
      </c>
      <c r="G1681" s="6" t="s">
        <v>4669</v>
      </c>
      <c r="H1681" s="56">
        <v>99927</v>
      </c>
      <c r="I1681" s="6" t="s">
        <v>24</v>
      </c>
      <c r="J1681" s="6" t="s">
        <v>4669</v>
      </c>
      <c r="K1681" s="54">
        <v>0.8599</v>
      </c>
      <c r="L1681" s="56">
        <f t="shared" si="224"/>
        <v>99927</v>
      </c>
      <c r="M1681" s="55"/>
      <c r="N1681" s="8">
        <f t="shared" si="219"/>
        <v>180.15050299999999</v>
      </c>
      <c r="O1681" s="8">
        <f t="shared" si="220"/>
        <v>142.392774</v>
      </c>
      <c r="P1681" s="8">
        <f t="shared" si="221"/>
        <v>53.871504000000002</v>
      </c>
      <c r="Q1681" s="51"/>
      <c r="R1681" s="8">
        <f t="shared" si="222"/>
        <v>1292.9160959999999</v>
      </c>
      <c r="S1681" s="8">
        <f t="shared" si="223"/>
        <v>426.48302000000001</v>
      </c>
      <c r="T1681" s="8">
        <f t="shared" si="225"/>
        <v>952.69700999999998</v>
      </c>
    </row>
    <row r="1682" spans="1:20">
      <c r="A1682" s="81">
        <v>99927</v>
      </c>
      <c r="B1682" s="82" t="s">
        <v>4793</v>
      </c>
      <c r="C1682" s="82" t="s">
        <v>4794</v>
      </c>
      <c r="D1682" s="83" t="s">
        <v>4795</v>
      </c>
      <c r="E1682" s="83" t="s">
        <v>4668</v>
      </c>
      <c r="F1682" s="83" t="s">
        <v>24</v>
      </c>
      <c r="G1682" s="83" t="s">
        <v>4669</v>
      </c>
      <c r="H1682" s="84" t="s">
        <v>4682</v>
      </c>
      <c r="I1682" s="83" t="s">
        <v>30</v>
      </c>
      <c r="J1682" s="83" t="s">
        <v>4681</v>
      </c>
      <c r="K1682" s="85">
        <v>0.93189999999999995</v>
      </c>
      <c r="L1682" s="84" t="str">
        <f t="shared" si="224"/>
        <v>13740</v>
      </c>
      <c r="M1682" s="55"/>
      <c r="N1682" s="86">
        <f t="shared" si="219"/>
        <v>190.01234299999999</v>
      </c>
      <c r="O1682" s="86">
        <f t="shared" si="220"/>
        <v>150.18749400000002</v>
      </c>
      <c r="P1682" s="86">
        <f t="shared" si="221"/>
        <v>56.820623999999995</v>
      </c>
      <c r="Q1682" s="51"/>
      <c r="R1682" s="86">
        <f t="shared" si="222"/>
        <v>1363.6949759999998</v>
      </c>
      <c r="S1682" s="86">
        <f t="shared" si="223"/>
        <v>444.46861999999999</v>
      </c>
      <c r="T1682" s="86">
        <f t="shared" si="225"/>
        <v>1000.92981</v>
      </c>
    </row>
    <row r="1683" spans="1:20">
      <c r="A1683" s="57">
        <v>99927</v>
      </c>
      <c r="B1683" s="58" t="s">
        <v>4796</v>
      </c>
      <c r="C1683" s="58" t="s">
        <v>4797</v>
      </c>
      <c r="D1683" s="6" t="s">
        <v>4798</v>
      </c>
      <c r="E1683" s="6" t="s">
        <v>4668</v>
      </c>
      <c r="F1683" s="6" t="s">
        <v>24</v>
      </c>
      <c r="G1683" s="6" t="s">
        <v>4669</v>
      </c>
      <c r="H1683" s="56">
        <v>99927</v>
      </c>
      <c r="I1683" s="6" t="s">
        <v>24</v>
      </c>
      <c r="J1683" s="6" t="s">
        <v>4669</v>
      </c>
      <c r="K1683" s="54">
        <v>0.8599</v>
      </c>
      <c r="L1683" s="56">
        <f t="shared" si="224"/>
        <v>99927</v>
      </c>
      <c r="M1683" s="55"/>
      <c r="N1683" s="8">
        <f t="shared" si="219"/>
        <v>180.15050299999999</v>
      </c>
      <c r="O1683" s="8">
        <f t="shared" si="220"/>
        <v>142.392774</v>
      </c>
      <c r="P1683" s="8">
        <f t="shared" si="221"/>
        <v>53.871504000000002</v>
      </c>
      <c r="Q1683" s="51"/>
      <c r="R1683" s="8">
        <f t="shared" si="222"/>
        <v>1292.9160959999999</v>
      </c>
      <c r="S1683" s="8">
        <f t="shared" si="223"/>
        <v>426.48302000000001</v>
      </c>
      <c r="T1683" s="8">
        <f t="shared" si="225"/>
        <v>952.69700999999998</v>
      </c>
    </row>
    <row r="1684" spans="1:20">
      <c r="A1684" s="57">
        <v>99927</v>
      </c>
      <c r="B1684" s="58" t="s">
        <v>4799</v>
      </c>
      <c r="C1684" s="58" t="s">
        <v>4800</v>
      </c>
      <c r="D1684" s="6" t="s">
        <v>2199</v>
      </c>
      <c r="E1684" s="6" t="s">
        <v>4668</v>
      </c>
      <c r="F1684" s="6" t="s">
        <v>24</v>
      </c>
      <c r="G1684" s="6" t="s">
        <v>4669</v>
      </c>
      <c r="H1684" s="56">
        <v>99927</v>
      </c>
      <c r="I1684" s="6" t="s">
        <v>24</v>
      </c>
      <c r="J1684" s="6" t="s">
        <v>4669</v>
      </c>
      <c r="K1684" s="54">
        <v>0.8599</v>
      </c>
      <c r="L1684" s="56">
        <f t="shared" si="224"/>
        <v>99927</v>
      </c>
      <c r="M1684" s="55"/>
      <c r="N1684" s="8">
        <f t="shared" si="219"/>
        <v>180.15050299999999</v>
      </c>
      <c r="O1684" s="8">
        <f t="shared" si="220"/>
        <v>142.392774</v>
      </c>
      <c r="P1684" s="8">
        <f t="shared" si="221"/>
        <v>53.871504000000002</v>
      </c>
      <c r="Q1684" s="51"/>
      <c r="R1684" s="8">
        <f t="shared" si="222"/>
        <v>1292.9160959999999</v>
      </c>
      <c r="S1684" s="8">
        <f t="shared" si="223"/>
        <v>426.48302000000001</v>
      </c>
      <c r="T1684" s="8">
        <f t="shared" si="225"/>
        <v>952.69700999999998</v>
      </c>
    </row>
    <row r="1685" spans="1:20">
      <c r="A1685" s="57">
        <v>99927</v>
      </c>
      <c r="B1685" s="58" t="s">
        <v>4801</v>
      </c>
      <c r="C1685" s="58" t="s">
        <v>4802</v>
      </c>
      <c r="D1685" s="6" t="s">
        <v>4803</v>
      </c>
      <c r="E1685" s="6" t="s">
        <v>4668</v>
      </c>
      <c r="F1685" s="6" t="s">
        <v>24</v>
      </c>
      <c r="G1685" s="6" t="s">
        <v>4669</v>
      </c>
      <c r="H1685" s="56">
        <v>99927</v>
      </c>
      <c r="I1685" s="6" t="s">
        <v>24</v>
      </c>
      <c r="J1685" s="6" t="s">
        <v>4669</v>
      </c>
      <c r="K1685" s="54">
        <v>0.8599</v>
      </c>
      <c r="L1685" s="56">
        <f t="shared" si="224"/>
        <v>99927</v>
      </c>
      <c r="M1685" s="55"/>
      <c r="N1685" s="8">
        <f t="shared" si="219"/>
        <v>180.15050299999999</v>
      </c>
      <c r="O1685" s="8">
        <f t="shared" si="220"/>
        <v>142.392774</v>
      </c>
      <c r="P1685" s="8">
        <f t="shared" si="221"/>
        <v>53.871504000000002</v>
      </c>
      <c r="Q1685" s="51"/>
      <c r="R1685" s="8">
        <f t="shared" si="222"/>
        <v>1292.9160959999999</v>
      </c>
      <c r="S1685" s="8">
        <f t="shared" si="223"/>
        <v>426.48302000000001</v>
      </c>
      <c r="T1685" s="8">
        <f t="shared" si="225"/>
        <v>952.69700999999998</v>
      </c>
    </row>
    <row r="1686" spans="1:20">
      <c r="A1686" s="57">
        <v>99927</v>
      </c>
      <c r="B1686" s="58" t="s">
        <v>4804</v>
      </c>
      <c r="C1686" s="58" t="s">
        <v>4805</v>
      </c>
      <c r="D1686" s="6" t="s">
        <v>4806</v>
      </c>
      <c r="E1686" s="6" t="s">
        <v>4668</v>
      </c>
      <c r="F1686" s="6" t="s">
        <v>24</v>
      </c>
      <c r="G1686" s="6" t="s">
        <v>4669</v>
      </c>
      <c r="H1686" s="56">
        <v>99927</v>
      </c>
      <c r="I1686" s="6" t="s">
        <v>24</v>
      </c>
      <c r="J1686" s="6" t="s">
        <v>4669</v>
      </c>
      <c r="K1686" s="54">
        <v>0.8599</v>
      </c>
      <c r="L1686" s="56">
        <f t="shared" si="224"/>
        <v>99927</v>
      </c>
      <c r="M1686" s="55"/>
      <c r="N1686" s="8">
        <f t="shared" si="219"/>
        <v>180.15050299999999</v>
      </c>
      <c r="O1686" s="8">
        <f t="shared" si="220"/>
        <v>142.392774</v>
      </c>
      <c r="P1686" s="8">
        <f t="shared" si="221"/>
        <v>53.871504000000002</v>
      </c>
      <c r="Q1686" s="51"/>
      <c r="R1686" s="8">
        <f t="shared" si="222"/>
        <v>1292.9160959999999</v>
      </c>
      <c r="S1686" s="8">
        <f t="shared" si="223"/>
        <v>426.48302000000001</v>
      </c>
      <c r="T1686" s="8">
        <f t="shared" si="225"/>
        <v>952.69700999999998</v>
      </c>
    </row>
    <row r="1687" spans="1:20">
      <c r="A1687" s="57">
        <v>99927</v>
      </c>
      <c r="B1687" s="58" t="s">
        <v>4807</v>
      </c>
      <c r="C1687" s="58" t="s">
        <v>4808</v>
      </c>
      <c r="D1687" s="6" t="s">
        <v>2205</v>
      </c>
      <c r="E1687" s="6" t="s">
        <v>4668</v>
      </c>
      <c r="F1687" s="6" t="s">
        <v>24</v>
      </c>
      <c r="G1687" s="6" t="s">
        <v>4669</v>
      </c>
      <c r="H1687" s="56">
        <v>99927</v>
      </c>
      <c r="I1687" s="6" t="s">
        <v>24</v>
      </c>
      <c r="J1687" s="6" t="s">
        <v>4669</v>
      </c>
      <c r="K1687" s="54">
        <v>0.8599</v>
      </c>
      <c r="L1687" s="56">
        <f t="shared" si="224"/>
        <v>99927</v>
      </c>
      <c r="M1687" s="55"/>
      <c r="N1687" s="8">
        <f t="shared" si="219"/>
        <v>180.15050299999999</v>
      </c>
      <c r="O1687" s="8">
        <f t="shared" si="220"/>
        <v>142.392774</v>
      </c>
      <c r="P1687" s="8">
        <f t="shared" si="221"/>
        <v>53.871504000000002</v>
      </c>
      <c r="Q1687" s="51"/>
      <c r="R1687" s="8">
        <f t="shared" si="222"/>
        <v>1292.9160959999999</v>
      </c>
      <c r="S1687" s="8">
        <f t="shared" si="223"/>
        <v>426.48302000000001</v>
      </c>
      <c r="T1687" s="8">
        <f t="shared" si="225"/>
        <v>952.69700999999998</v>
      </c>
    </row>
    <row r="1688" spans="1:20">
      <c r="A1688" s="57">
        <v>99927</v>
      </c>
      <c r="B1688" s="58" t="s">
        <v>4809</v>
      </c>
      <c r="C1688" s="58" t="s">
        <v>4810</v>
      </c>
      <c r="D1688" s="6" t="s">
        <v>4811</v>
      </c>
      <c r="E1688" s="6" t="s">
        <v>4668</v>
      </c>
      <c r="F1688" s="6" t="s">
        <v>24</v>
      </c>
      <c r="G1688" s="6" t="s">
        <v>4669</v>
      </c>
      <c r="H1688" s="56">
        <v>99927</v>
      </c>
      <c r="I1688" s="6" t="s">
        <v>24</v>
      </c>
      <c r="J1688" s="6" t="s">
        <v>4669</v>
      </c>
      <c r="K1688" s="54">
        <v>0.8599</v>
      </c>
      <c r="L1688" s="56">
        <f t="shared" si="224"/>
        <v>99927</v>
      </c>
      <c r="M1688" s="55"/>
      <c r="N1688" s="8">
        <f t="shared" si="219"/>
        <v>180.15050299999999</v>
      </c>
      <c r="O1688" s="8">
        <f t="shared" si="220"/>
        <v>142.392774</v>
      </c>
      <c r="P1688" s="8">
        <f t="shared" si="221"/>
        <v>53.871504000000002</v>
      </c>
      <c r="Q1688" s="51"/>
      <c r="R1688" s="8">
        <f t="shared" si="222"/>
        <v>1292.9160959999999</v>
      </c>
      <c r="S1688" s="8">
        <f t="shared" si="223"/>
        <v>426.48302000000001</v>
      </c>
      <c r="T1688" s="8">
        <f t="shared" si="225"/>
        <v>952.69700999999998</v>
      </c>
    </row>
    <row r="1689" spans="1:20">
      <c r="A1689" s="57">
        <v>99927</v>
      </c>
      <c r="B1689" s="58" t="s">
        <v>4812</v>
      </c>
      <c r="C1689" s="58" t="s">
        <v>4813</v>
      </c>
      <c r="D1689" s="6" t="s">
        <v>4814</v>
      </c>
      <c r="E1689" s="6" t="s">
        <v>4668</v>
      </c>
      <c r="F1689" s="6" t="s">
        <v>24</v>
      </c>
      <c r="G1689" s="6" t="s">
        <v>4669</v>
      </c>
      <c r="H1689" s="56">
        <v>99927</v>
      </c>
      <c r="I1689" s="6" t="s">
        <v>24</v>
      </c>
      <c r="J1689" s="6" t="s">
        <v>4669</v>
      </c>
      <c r="K1689" s="54">
        <v>0.8599</v>
      </c>
      <c r="L1689" s="56">
        <f t="shared" si="224"/>
        <v>99927</v>
      </c>
      <c r="M1689" s="55"/>
      <c r="N1689" s="8">
        <f t="shared" si="219"/>
        <v>180.15050299999999</v>
      </c>
      <c r="O1689" s="8">
        <f t="shared" si="220"/>
        <v>142.392774</v>
      </c>
      <c r="P1689" s="8">
        <f t="shared" si="221"/>
        <v>53.871504000000002</v>
      </c>
      <c r="Q1689" s="51"/>
      <c r="R1689" s="8">
        <f t="shared" si="222"/>
        <v>1292.9160959999999</v>
      </c>
      <c r="S1689" s="8">
        <f t="shared" si="223"/>
        <v>426.48302000000001</v>
      </c>
      <c r="T1689" s="8">
        <f t="shared" si="225"/>
        <v>952.69700999999998</v>
      </c>
    </row>
    <row r="1690" spans="1:20">
      <c r="A1690" s="57">
        <v>13740</v>
      </c>
      <c r="B1690" s="58" t="s">
        <v>4815</v>
      </c>
      <c r="C1690" s="58" t="s">
        <v>4816</v>
      </c>
      <c r="D1690" s="6" t="s">
        <v>4817</v>
      </c>
      <c r="E1690" s="6" t="s">
        <v>4668</v>
      </c>
      <c r="F1690" s="6" t="s">
        <v>30</v>
      </c>
      <c r="G1690" s="6" t="s">
        <v>4681</v>
      </c>
      <c r="H1690" s="56" t="s">
        <v>4682</v>
      </c>
      <c r="I1690" s="6" t="s">
        <v>30</v>
      </c>
      <c r="J1690" s="6" t="s">
        <v>4681</v>
      </c>
      <c r="K1690" s="54">
        <v>0.93189999999999995</v>
      </c>
      <c r="L1690" s="56" t="str">
        <f t="shared" si="224"/>
        <v>13740</v>
      </c>
      <c r="M1690" s="55"/>
      <c r="N1690" s="8">
        <f t="shared" si="219"/>
        <v>190.01234299999999</v>
      </c>
      <c r="O1690" s="8">
        <f t="shared" si="220"/>
        <v>150.18749400000002</v>
      </c>
      <c r="P1690" s="8">
        <f t="shared" si="221"/>
        <v>56.820623999999995</v>
      </c>
      <c r="Q1690" s="51"/>
      <c r="R1690" s="8">
        <f t="shared" si="222"/>
        <v>1363.6949759999998</v>
      </c>
      <c r="S1690" s="8">
        <f t="shared" si="223"/>
        <v>444.46861999999999</v>
      </c>
      <c r="T1690" s="8">
        <f t="shared" si="225"/>
        <v>1000.92981</v>
      </c>
    </row>
    <row r="1691" spans="1:20">
      <c r="A1691" s="61"/>
      <c r="B1691" s="62"/>
      <c r="C1691" s="62"/>
      <c r="D1691" s="63"/>
      <c r="E1691" s="63"/>
      <c r="F1691" s="63"/>
      <c r="G1691" s="63"/>
      <c r="H1691" s="64"/>
      <c r="I1691" s="63"/>
      <c r="J1691" s="63"/>
      <c r="K1691" s="65"/>
      <c r="L1691" s="64"/>
      <c r="M1691" s="55"/>
      <c r="N1691" s="66"/>
      <c r="O1691" s="66"/>
      <c r="P1691" s="66"/>
      <c r="Q1691" s="51"/>
      <c r="R1691" s="66"/>
      <c r="S1691" s="66"/>
      <c r="T1691" s="66"/>
    </row>
    <row r="1692" spans="1:20">
      <c r="A1692" s="57">
        <v>15500</v>
      </c>
      <c r="B1692" s="58" t="s">
        <v>4818</v>
      </c>
      <c r="C1692" s="58" t="s">
        <v>4819</v>
      </c>
      <c r="D1692" s="6" t="s">
        <v>4820</v>
      </c>
      <c r="E1692" s="6" t="s">
        <v>4821</v>
      </c>
      <c r="F1692" s="6" t="s">
        <v>30</v>
      </c>
      <c r="G1692" s="6" t="s">
        <v>4822</v>
      </c>
      <c r="H1692" s="56" t="s">
        <v>2638</v>
      </c>
      <c r="I1692" s="6" t="s">
        <v>30</v>
      </c>
      <c r="J1692" s="6" t="s">
        <v>4822</v>
      </c>
      <c r="K1692" s="54">
        <v>0.8659</v>
      </c>
      <c r="L1692" s="56" t="str">
        <f t="shared" ref="L1692:L1723" si="226">H1692</f>
        <v>15500</v>
      </c>
      <c r="M1692" s="55"/>
      <c r="N1692" s="8">
        <f t="shared" si="219"/>
        <v>180.97232299999999</v>
      </c>
      <c r="O1692" s="8">
        <f t="shared" si="220"/>
        <v>143.04233399999998</v>
      </c>
      <c r="P1692" s="8">
        <f t="shared" si="221"/>
        <v>54.117263999999999</v>
      </c>
      <c r="Q1692" s="51"/>
      <c r="R1692" s="8">
        <f t="shared" si="222"/>
        <v>1298.8143359999999</v>
      </c>
      <c r="S1692" s="8">
        <f t="shared" si="223"/>
        <v>427.98182000000003</v>
      </c>
      <c r="T1692" s="8">
        <f t="shared" si="225"/>
        <v>956.71641</v>
      </c>
    </row>
    <row r="1693" spans="1:20">
      <c r="A1693" s="57">
        <v>25860</v>
      </c>
      <c r="B1693" s="58" t="s">
        <v>4823</v>
      </c>
      <c r="C1693" s="58" t="s">
        <v>4824</v>
      </c>
      <c r="D1693" s="6" t="s">
        <v>2214</v>
      </c>
      <c r="E1693" s="6" t="s">
        <v>4821</v>
      </c>
      <c r="F1693" s="6" t="s">
        <v>30</v>
      </c>
      <c r="G1693" s="6" t="s">
        <v>4825</v>
      </c>
      <c r="H1693" s="56" t="s">
        <v>4826</v>
      </c>
      <c r="I1693" s="6" t="s">
        <v>30</v>
      </c>
      <c r="J1693" s="6" t="s">
        <v>4825</v>
      </c>
      <c r="K1693" s="54">
        <v>0.86829999999999996</v>
      </c>
      <c r="L1693" s="56" t="str">
        <f t="shared" si="226"/>
        <v>25860</v>
      </c>
      <c r="M1693" s="55"/>
      <c r="N1693" s="8">
        <f t="shared" si="219"/>
        <v>181.301051</v>
      </c>
      <c r="O1693" s="8">
        <f t="shared" si="220"/>
        <v>143.30215799999999</v>
      </c>
      <c r="P1693" s="8">
        <f t="shared" si="221"/>
        <v>54.215567999999998</v>
      </c>
      <c r="Q1693" s="51"/>
      <c r="R1693" s="8">
        <f t="shared" si="222"/>
        <v>1301.173632</v>
      </c>
      <c r="S1693" s="8">
        <f t="shared" si="223"/>
        <v>428.58134000000001</v>
      </c>
      <c r="T1693" s="8">
        <f t="shared" si="225"/>
        <v>958.32416999999998</v>
      </c>
    </row>
    <row r="1694" spans="1:20">
      <c r="A1694" s="57">
        <v>99934</v>
      </c>
      <c r="B1694" s="58" t="s">
        <v>4827</v>
      </c>
      <c r="C1694" s="58" t="s">
        <v>4828</v>
      </c>
      <c r="D1694" s="6" t="s">
        <v>4829</v>
      </c>
      <c r="E1694" s="6" t="s">
        <v>4821</v>
      </c>
      <c r="F1694" s="6" t="s">
        <v>24</v>
      </c>
      <c r="G1694" s="6" t="s">
        <v>4830</v>
      </c>
      <c r="H1694" s="56">
        <v>99934</v>
      </c>
      <c r="I1694" s="6" t="s">
        <v>24</v>
      </c>
      <c r="J1694" s="6" t="s">
        <v>4830</v>
      </c>
      <c r="K1694" s="54">
        <v>0.8</v>
      </c>
      <c r="L1694" s="56">
        <f t="shared" si="226"/>
        <v>99934</v>
      </c>
      <c r="M1694" s="55"/>
      <c r="N1694" s="8">
        <f t="shared" si="219"/>
        <v>171.946</v>
      </c>
      <c r="O1694" s="8">
        <f t="shared" si="220"/>
        <v>135.90800000000002</v>
      </c>
      <c r="P1694" s="8">
        <f t="shared" si="221"/>
        <v>51.417999999999999</v>
      </c>
      <c r="Q1694" s="51"/>
      <c r="R1694" s="8">
        <f t="shared" si="222"/>
        <v>1234.0319999999999</v>
      </c>
      <c r="S1694" s="8">
        <f t="shared" si="223"/>
        <v>411.52000000000004</v>
      </c>
      <c r="T1694" s="8">
        <f t="shared" si="225"/>
        <v>912.56999999999994</v>
      </c>
    </row>
    <row r="1695" spans="1:20">
      <c r="A1695" s="81">
        <v>99934</v>
      </c>
      <c r="B1695" s="82" t="s">
        <v>4831</v>
      </c>
      <c r="C1695" s="82" t="s">
        <v>4832</v>
      </c>
      <c r="D1695" s="83" t="s">
        <v>4833</v>
      </c>
      <c r="E1695" s="83" t="s">
        <v>4821</v>
      </c>
      <c r="F1695" s="83" t="s">
        <v>24</v>
      </c>
      <c r="G1695" s="83" t="s">
        <v>4830</v>
      </c>
      <c r="H1695" s="84" t="s">
        <v>2005</v>
      </c>
      <c r="I1695" s="83" t="s">
        <v>30</v>
      </c>
      <c r="J1695" s="83" t="s">
        <v>4834</v>
      </c>
      <c r="K1695" s="85">
        <v>0.93279999999999996</v>
      </c>
      <c r="L1695" s="84" t="str">
        <f t="shared" si="226"/>
        <v>16740</v>
      </c>
      <c r="M1695" s="55"/>
      <c r="N1695" s="86">
        <f t="shared" si="219"/>
        <v>190.135616</v>
      </c>
      <c r="O1695" s="86">
        <f t="shared" si="220"/>
        <v>150.28492799999998</v>
      </c>
      <c r="P1695" s="86">
        <f t="shared" si="221"/>
        <v>56.857487999999996</v>
      </c>
      <c r="Q1695" s="51"/>
      <c r="R1695" s="86">
        <f t="shared" si="222"/>
        <v>1364.579712</v>
      </c>
      <c r="S1695" s="86">
        <f t="shared" si="223"/>
        <v>444.69344000000001</v>
      </c>
      <c r="T1695" s="86">
        <f t="shared" si="225"/>
        <v>1001.5327199999999</v>
      </c>
    </row>
    <row r="1696" spans="1:20">
      <c r="A1696" s="57">
        <v>99934</v>
      </c>
      <c r="B1696" s="58" t="s">
        <v>4835</v>
      </c>
      <c r="C1696" s="58" t="s">
        <v>4836</v>
      </c>
      <c r="D1696" s="6" t="s">
        <v>4837</v>
      </c>
      <c r="E1696" s="6" t="s">
        <v>4821</v>
      </c>
      <c r="F1696" s="6" t="s">
        <v>24</v>
      </c>
      <c r="G1696" s="6" t="s">
        <v>4830</v>
      </c>
      <c r="H1696" s="56">
        <v>99934</v>
      </c>
      <c r="I1696" s="6" t="s">
        <v>24</v>
      </c>
      <c r="J1696" s="6" t="s">
        <v>4830</v>
      </c>
      <c r="K1696" s="54">
        <v>0.8</v>
      </c>
      <c r="L1696" s="56">
        <f t="shared" si="226"/>
        <v>99934</v>
      </c>
      <c r="M1696" s="55"/>
      <c r="N1696" s="8">
        <f t="shared" si="219"/>
        <v>171.946</v>
      </c>
      <c r="O1696" s="8">
        <f t="shared" si="220"/>
        <v>135.90800000000002</v>
      </c>
      <c r="P1696" s="8">
        <f t="shared" si="221"/>
        <v>51.417999999999999</v>
      </c>
      <c r="Q1696" s="51"/>
      <c r="R1696" s="8">
        <f t="shared" si="222"/>
        <v>1234.0319999999999</v>
      </c>
      <c r="S1696" s="8">
        <f t="shared" si="223"/>
        <v>411.52000000000004</v>
      </c>
      <c r="T1696" s="8">
        <f t="shared" si="225"/>
        <v>912.56999999999994</v>
      </c>
    </row>
    <row r="1697" spans="1:20">
      <c r="A1697" s="57">
        <v>99934</v>
      </c>
      <c r="B1697" s="58" t="s">
        <v>4838</v>
      </c>
      <c r="C1697" s="58" t="s">
        <v>4839</v>
      </c>
      <c r="D1697" s="6" t="s">
        <v>4840</v>
      </c>
      <c r="E1697" s="6" t="s">
        <v>4821</v>
      </c>
      <c r="F1697" s="6" t="s">
        <v>24</v>
      </c>
      <c r="G1697" s="6" t="s">
        <v>4830</v>
      </c>
      <c r="H1697" s="56">
        <v>99934</v>
      </c>
      <c r="I1697" s="6" t="s">
        <v>24</v>
      </c>
      <c r="J1697" s="6" t="s">
        <v>4830</v>
      </c>
      <c r="K1697" s="54">
        <v>0.8</v>
      </c>
      <c r="L1697" s="56">
        <f t="shared" si="226"/>
        <v>99934</v>
      </c>
      <c r="M1697" s="55"/>
      <c r="N1697" s="8">
        <f t="shared" si="219"/>
        <v>171.946</v>
      </c>
      <c r="O1697" s="8">
        <f t="shared" si="220"/>
        <v>135.90800000000002</v>
      </c>
      <c r="P1697" s="8">
        <f t="shared" si="221"/>
        <v>51.417999999999999</v>
      </c>
      <c r="Q1697" s="51"/>
      <c r="R1697" s="8">
        <f t="shared" si="222"/>
        <v>1234.0319999999999</v>
      </c>
      <c r="S1697" s="8">
        <f t="shared" si="223"/>
        <v>411.52000000000004</v>
      </c>
      <c r="T1697" s="8">
        <f t="shared" si="225"/>
        <v>912.56999999999994</v>
      </c>
    </row>
    <row r="1698" spans="1:20">
      <c r="A1698" s="57">
        <v>99934</v>
      </c>
      <c r="B1698" s="58" t="s">
        <v>4841</v>
      </c>
      <c r="C1698" s="58" t="s">
        <v>4842</v>
      </c>
      <c r="D1698" s="6" t="s">
        <v>4843</v>
      </c>
      <c r="E1698" s="6" t="s">
        <v>4821</v>
      </c>
      <c r="F1698" s="6" t="s">
        <v>24</v>
      </c>
      <c r="G1698" s="6" t="s">
        <v>4830</v>
      </c>
      <c r="H1698" s="56">
        <v>99934</v>
      </c>
      <c r="I1698" s="6" t="s">
        <v>24</v>
      </c>
      <c r="J1698" s="6" t="s">
        <v>4830</v>
      </c>
      <c r="K1698" s="54">
        <v>0.8</v>
      </c>
      <c r="L1698" s="56">
        <f t="shared" si="226"/>
        <v>99934</v>
      </c>
      <c r="M1698" s="55"/>
      <c r="N1698" s="8">
        <f t="shared" si="219"/>
        <v>171.946</v>
      </c>
      <c r="O1698" s="8">
        <f t="shared" si="220"/>
        <v>135.90800000000002</v>
      </c>
      <c r="P1698" s="8">
        <f t="shared" si="221"/>
        <v>51.417999999999999</v>
      </c>
      <c r="Q1698" s="51"/>
      <c r="R1698" s="8">
        <f t="shared" si="222"/>
        <v>1234.0319999999999</v>
      </c>
      <c r="S1698" s="8">
        <f t="shared" si="223"/>
        <v>411.52000000000004</v>
      </c>
      <c r="T1698" s="8">
        <f t="shared" si="225"/>
        <v>912.56999999999994</v>
      </c>
    </row>
    <row r="1699" spans="1:20">
      <c r="A1699" s="57">
        <v>99934</v>
      </c>
      <c r="B1699" s="58" t="s">
        <v>4844</v>
      </c>
      <c r="C1699" s="58" t="s">
        <v>4845</v>
      </c>
      <c r="D1699" s="6" t="s">
        <v>4846</v>
      </c>
      <c r="E1699" s="6" t="s">
        <v>4821</v>
      </c>
      <c r="F1699" s="6" t="s">
        <v>24</v>
      </c>
      <c r="G1699" s="6" t="s">
        <v>4830</v>
      </c>
      <c r="H1699" s="56">
        <v>99934</v>
      </c>
      <c r="I1699" s="6" t="s">
        <v>24</v>
      </c>
      <c r="J1699" s="6" t="s">
        <v>4830</v>
      </c>
      <c r="K1699" s="54">
        <v>0.8</v>
      </c>
      <c r="L1699" s="56">
        <f t="shared" si="226"/>
        <v>99934</v>
      </c>
      <c r="M1699" s="55"/>
      <c r="N1699" s="8">
        <f t="shared" si="219"/>
        <v>171.946</v>
      </c>
      <c r="O1699" s="8">
        <f t="shared" si="220"/>
        <v>135.90800000000002</v>
      </c>
      <c r="P1699" s="8">
        <f t="shared" si="221"/>
        <v>51.417999999999999</v>
      </c>
      <c r="Q1699" s="51"/>
      <c r="R1699" s="8">
        <f t="shared" si="222"/>
        <v>1234.0319999999999</v>
      </c>
      <c r="S1699" s="8">
        <f t="shared" si="223"/>
        <v>411.52000000000004</v>
      </c>
      <c r="T1699" s="8">
        <f t="shared" si="225"/>
        <v>912.56999999999994</v>
      </c>
    </row>
    <row r="1700" spans="1:20">
      <c r="A1700" s="57">
        <v>99934</v>
      </c>
      <c r="B1700" s="58" t="s">
        <v>4847</v>
      </c>
      <c r="C1700" s="58" t="s">
        <v>4848</v>
      </c>
      <c r="D1700" s="6" t="s">
        <v>4849</v>
      </c>
      <c r="E1700" s="6" t="s">
        <v>4821</v>
      </c>
      <c r="F1700" s="6" t="s">
        <v>24</v>
      </c>
      <c r="G1700" s="6" t="s">
        <v>4830</v>
      </c>
      <c r="H1700" s="56">
        <v>99934</v>
      </c>
      <c r="I1700" s="6" t="s">
        <v>24</v>
      </c>
      <c r="J1700" s="6" t="s">
        <v>4830</v>
      </c>
      <c r="K1700" s="54">
        <v>0.8</v>
      </c>
      <c r="L1700" s="56">
        <f t="shared" si="226"/>
        <v>99934</v>
      </c>
      <c r="M1700" s="55"/>
      <c r="N1700" s="8">
        <f t="shared" si="219"/>
        <v>171.946</v>
      </c>
      <c r="O1700" s="8">
        <f t="shared" si="220"/>
        <v>135.90800000000002</v>
      </c>
      <c r="P1700" s="8">
        <f t="shared" si="221"/>
        <v>51.417999999999999</v>
      </c>
      <c r="Q1700" s="51"/>
      <c r="R1700" s="8">
        <f t="shared" si="222"/>
        <v>1234.0319999999999</v>
      </c>
      <c r="S1700" s="8">
        <f t="shared" si="223"/>
        <v>411.52000000000004</v>
      </c>
      <c r="T1700" s="8">
        <f t="shared" si="225"/>
        <v>912.56999999999994</v>
      </c>
    </row>
    <row r="1701" spans="1:20">
      <c r="A1701" s="57">
        <v>34820</v>
      </c>
      <c r="B1701" s="58" t="s">
        <v>4850</v>
      </c>
      <c r="C1701" s="58" t="s">
        <v>4851</v>
      </c>
      <c r="D1701" s="6" t="s">
        <v>4852</v>
      </c>
      <c r="E1701" s="6" t="s">
        <v>4821</v>
      </c>
      <c r="F1701" s="6" t="s">
        <v>30</v>
      </c>
      <c r="G1701" s="6" t="s">
        <v>4853</v>
      </c>
      <c r="H1701" s="56" t="s">
        <v>4854</v>
      </c>
      <c r="I1701" s="6" t="s">
        <v>30</v>
      </c>
      <c r="J1701" s="6" t="s">
        <v>4853</v>
      </c>
      <c r="K1701" s="54">
        <v>0.8508</v>
      </c>
      <c r="L1701" s="56" t="str">
        <f t="shared" si="226"/>
        <v>34820</v>
      </c>
      <c r="M1701" s="55"/>
      <c r="N1701" s="8">
        <f t="shared" si="219"/>
        <v>178.904076</v>
      </c>
      <c r="O1701" s="8">
        <f t="shared" si="220"/>
        <v>141.40760799999998</v>
      </c>
      <c r="P1701" s="8">
        <f t="shared" si="221"/>
        <v>53.498767999999998</v>
      </c>
      <c r="Q1701" s="51"/>
      <c r="R1701" s="8">
        <f t="shared" si="222"/>
        <v>1283.9704320000001</v>
      </c>
      <c r="S1701" s="8">
        <f t="shared" si="223"/>
        <v>424.20983999999999</v>
      </c>
      <c r="T1701" s="8">
        <f t="shared" si="225"/>
        <v>946.60091999999997</v>
      </c>
    </row>
    <row r="1702" spans="1:20">
      <c r="A1702" s="57">
        <v>11700</v>
      </c>
      <c r="B1702" s="58" t="s">
        <v>4855</v>
      </c>
      <c r="C1702" s="58" t="s">
        <v>4856</v>
      </c>
      <c r="D1702" s="6" t="s">
        <v>4857</v>
      </c>
      <c r="E1702" s="6" t="s">
        <v>4821</v>
      </c>
      <c r="F1702" s="6" t="s">
        <v>30</v>
      </c>
      <c r="G1702" s="6" t="s">
        <v>4858</v>
      </c>
      <c r="H1702" s="56" t="s">
        <v>1602</v>
      </c>
      <c r="I1702" s="6" t="s">
        <v>30</v>
      </c>
      <c r="J1702" s="6" t="s">
        <v>4858</v>
      </c>
      <c r="K1702" s="54">
        <v>0.86990000000000001</v>
      </c>
      <c r="L1702" s="56" t="str">
        <f t="shared" si="226"/>
        <v>11700</v>
      </c>
      <c r="M1702" s="55"/>
      <c r="N1702" s="8">
        <f t="shared" si="219"/>
        <v>181.52020300000001</v>
      </c>
      <c r="O1702" s="8">
        <f t="shared" si="220"/>
        <v>143.47537399999999</v>
      </c>
      <c r="P1702" s="8">
        <f t="shared" si="221"/>
        <v>54.281103999999999</v>
      </c>
      <c r="Q1702" s="51"/>
      <c r="R1702" s="8">
        <f t="shared" si="222"/>
        <v>1302.746496</v>
      </c>
      <c r="S1702" s="8">
        <f t="shared" si="223"/>
        <v>428.98102000000006</v>
      </c>
      <c r="T1702" s="8">
        <f t="shared" si="225"/>
        <v>959.39600999999993</v>
      </c>
    </row>
    <row r="1703" spans="1:20">
      <c r="A1703" s="57">
        <v>25860</v>
      </c>
      <c r="B1703" s="58" t="s">
        <v>4859</v>
      </c>
      <c r="C1703" s="58" t="s">
        <v>4860</v>
      </c>
      <c r="D1703" s="6" t="s">
        <v>1391</v>
      </c>
      <c r="E1703" s="6" t="s">
        <v>4821</v>
      </c>
      <c r="F1703" s="6" t="s">
        <v>30</v>
      </c>
      <c r="G1703" s="6" t="s">
        <v>4825</v>
      </c>
      <c r="H1703" s="56" t="s">
        <v>4826</v>
      </c>
      <c r="I1703" s="6" t="s">
        <v>30</v>
      </c>
      <c r="J1703" s="6" t="s">
        <v>4825</v>
      </c>
      <c r="K1703" s="54">
        <v>0.86829999999999996</v>
      </c>
      <c r="L1703" s="56" t="str">
        <f t="shared" si="226"/>
        <v>25860</v>
      </c>
      <c r="M1703" s="55"/>
      <c r="N1703" s="8">
        <f t="shared" si="219"/>
        <v>181.301051</v>
      </c>
      <c r="O1703" s="8">
        <f t="shared" si="220"/>
        <v>143.30215799999999</v>
      </c>
      <c r="P1703" s="8">
        <f t="shared" si="221"/>
        <v>54.215567999999998</v>
      </c>
      <c r="Q1703" s="51"/>
      <c r="R1703" s="8">
        <f t="shared" si="222"/>
        <v>1301.173632</v>
      </c>
      <c r="S1703" s="8">
        <f t="shared" si="223"/>
        <v>428.58134000000001</v>
      </c>
      <c r="T1703" s="8">
        <f t="shared" si="225"/>
        <v>958.32416999999998</v>
      </c>
    </row>
    <row r="1704" spans="1:20">
      <c r="A1704" s="57">
        <v>16740</v>
      </c>
      <c r="B1704" s="58" t="s">
        <v>4861</v>
      </c>
      <c r="C1704" s="58" t="s">
        <v>4862</v>
      </c>
      <c r="D1704" s="6" t="s">
        <v>4863</v>
      </c>
      <c r="E1704" s="6" t="s">
        <v>4821</v>
      </c>
      <c r="F1704" s="6" t="s">
        <v>30</v>
      </c>
      <c r="G1704" s="6" t="s">
        <v>4834</v>
      </c>
      <c r="H1704" s="56" t="s">
        <v>2005</v>
      </c>
      <c r="I1704" s="6" t="s">
        <v>30</v>
      </c>
      <c r="J1704" s="6" t="s">
        <v>4834</v>
      </c>
      <c r="K1704" s="54">
        <v>0.93279999999999996</v>
      </c>
      <c r="L1704" s="56" t="str">
        <f t="shared" si="226"/>
        <v>16740</v>
      </c>
      <c r="M1704" s="55"/>
      <c r="N1704" s="8">
        <f t="shared" si="219"/>
        <v>190.135616</v>
      </c>
      <c r="O1704" s="8">
        <f t="shared" si="220"/>
        <v>150.28492799999998</v>
      </c>
      <c r="P1704" s="8">
        <f t="shared" si="221"/>
        <v>56.857487999999996</v>
      </c>
      <c r="Q1704" s="51"/>
      <c r="R1704" s="8">
        <f t="shared" si="222"/>
        <v>1364.579712</v>
      </c>
      <c r="S1704" s="8">
        <f t="shared" si="223"/>
        <v>444.69344000000001</v>
      </c>
      <c r="T1704" s="8">
        <f t="shared" si="225"/>
        <v>1001.5327199999999</v>
      </c>
    </row>
    <row r="1705" spans="1:20">
      <c r="A1705" s="57">
        <v>25860</v>
      </c>
      <c r="B1705" s="58" t="s">
        <v>4864</v>
      </c>
      <c r="C1705" s="58" t="s">
        <v>4865</v>
      </c>
      <c r="D1705" s="6" t="s">
        <v>3080</v>
      </c>
      <c r="E1705" s="6" t="s">
        <v>4821</v>
      </c>
      <c r="F1705" s="6" t="s">
        <v>30</v>
      </c>
      <c r="G1705" s="6" t="s">
        <v>4825</v>
      </c>
      <c r="H1705" s="56" t="s">
        <v>4826</v>
      </c>
      <c r="I1705" s="6" t="s">
        <v>30</v>
      </c>
      <c r="J1705" s="6" t="s">
        <v>4825</v>
      </c>
      <c r="K1705" s="54">
        <v>0.86829999999999996</v>
      </c>
      <c r="L1705" s="56" t="str">
        <f t="shared" si="226"/>
        <v>25860</v>
      </c>
      <c r="M1705" s="55"/>
      <c r="N1705" s="8">
        <f t="shared" si="219"/>
        <v>181.301051</v>
      </c>
      <c r="O1705" s="8">
        <f t="shared" si="220"/>
        <v>143.30215799999999</v>
      </c>
      <c r="P1705" s="8">
        <f t="shared" si="221"/>
        <v>54.215567999999998</v>
      </c>
      <c r="Q1705" s="51"/>
      <c r="R1705" s="8">
        <f t="shared" si="222"/>
        <v>1301.173632</v>
      </c>
      <c r="S1705" s="8">
        <f t="shared" si="223"/>
        <v>428.58134000000001</v>
      </c>
      <c r="T1705" s="8">
        <f t="shared" si="225"/>
        <v>958.32416999999998</v>
      </c>
    </row>
    <row r="1706" spans="1:20">
      <c r="A1706" s="81">
        <v>99934</v>
      </c>
      <c r="B1706" s="82" t="s">
        <v>4866</v>
      </c>
      <c r="C1706" s="82" t="s">
        <v>4867</v>
      </c>
      <c r="D1706" s="83" t="s">
        <v>1401</v>
      </c>
      <c r="E1706" s="83" t="s">
        <v>4821</v>
      </c>
      <c r="F1706" s="83" t="s">
        <v>24</v>
      </c>
      <c r="G1706" s="83" t="s">
        <v>4830</v>
      </c>
      <c r="H1706" s="84" t="s">
        <v>4868</v>
      </c>
      <c r="I1706" s="83" t="s">
        <v>30</v>
      </c>
      <c r="J1706" s="83" t="s">
        <v>4869</v>
      </c>
      <c r="K1706" s="85">
        <v>0.88270000000000004</v>
      </c>
      <c r="L1706" s="84" t="str">
        <f t="shared" si="226"/>
        <v>47260</v>
      </c>
      <c r="M1706" s="55"/>
      <c r="N1706" s="86">
        <f t="shared" si="219"/>
        <v>183.27341899999999</v>
      </c>
      <c r="O1706" s="86">
        <f t="shared" si="220"/>
        <v>144.86110200000002</v>
      </c>
      <c r="P1706" s="86">
        <f t="shared" si="221"/>
        <v>54.805391999999998</v>
      </c>
      <c r="Q1706" s="51"/>
      <c r="R1706" s="86">
        <f t="shared" si="222"/>
        <v>1315.3294080000001</v>
      </c>
      <c r="S1706" s="86">
        <f t="shared" si="223"/>
        <v>432.17846000000003</v>
      </c>
      <c r="T1706" s="86">
        <f t="shared" si="225"/>
        <v>967.97073</v>
      </c>
    </row>
    <row r="1707" spans="1:20">
      <c r="A1707" s="57">
        <v>99934</v>
      </c>
      <c r="B1707" s="58" t="s">
        <v>4870</v>
      </c>
      <c r="C1707" s="58" t="s">
        <v>4871</v>
      </c>
      <c r="D1707" s="6" t="s">
        <v>4872</v>
      </c>
      <c r="E1707" s="6" t="s">
        <v>4821</v>
      </c>
      <c r="F1707" s="6" t="s">
        <v>24</v>
      </c>
      <c r="G1707" s="6" t="s">
        <v>4830</v>
      </c>
      <c r="H1707" s="56">
        <v>99934</v>
      </c>
      <c r="I1707" s="6" t="s">
        <v>24</v>
      </c>
      <c r="J1707" s="6" t="s">
        <v>4830</v>
      </c>
      <c r="K1707" s="54">
        <v>0.8</v>
      </c>
      <c r="L1707" s="56">
        <f t="shared" si="226"/>
        <v>99934</v>
      </c>
      <c r="M1707" s="55"/>
      <c r="N1707" s="8">
        <f t="shared" si="219"/>
        <v>171.946</v>
      </c>
      <c r="O1707" s="8">
        <f t="shared" si="220"/>
        <v>135.90800000000002</v>
      </c>
      <c r="P1707" s="8">
        <f t="shared" si="221"/>
        <v>51.417999999999999</v>
      </c>
      <c r="Q1707" s="51"/>
      <c r="R1707" s="8">
        <f t="shared" si="222"/>
        <v>1234.0319999999999</v>
      </c>
      <c r="S1707" s="8">
        <f t="shared" si="223"/>
        <v>411.52000000000004</v>
      </c>
      <c r="T1707" s="8">
        <f t="shared" si="225"/>
        <v>912.56999999999994</v>
      </c>
    </row>
    <row r="1708" spans="1:20">
      <c r="A1708" s="57">
        <v>99934</v>
      </c>
      <c r="B1708" s="58" t="s">
        <v>4873</v>
      </c>
      <c r="C1708" s="58" t="s">
        <v>4874</v>
      </c>
      <c r="D1708" s="6" t="s">
        <v>4875</v>
      </c>
      <c r="E1708" s="6" t="s">
        <v>4821</v>
      </c>
      <c r="F1708" s="6" t="s">
        <v>24</v>
      </c>
      <c r="G1708" s="6" t="s">
        <v>4830</v>
      </c>
      <c r="H1708" s="56">
        <v>99934</v>
      </c>
      <c r="I1708" s="6" t="s">
        <v>24</v>
      </c>
      <c r="J1708" s="6" t="s">
        <v>4830</v>
      </c>
      <c r="K1708" s="54">
        <v>0.8</v>
      </c>
      <c r="L1708" s="56">
        <f t="shared" si="226"/>
        <v>99934</v>
      </c>
      <c r="M1708" s="55"/>
      <c r="N1708" s="8">
        <f t="shared" si="219"/>
        <v>171.946</v>
      </c>
      <c r="O1708" s="8">
        <f t="shared" si="220"/>
        <v>135.90800000000002</v>
      </c>
      <c r="P1708" s="8">
        <f t="shared" si="221"/>
        <v>51.417999999999999</v>
      </c>
      <c r="Q1708" s="51"/>
      <c r="R1708" s="8">
        <f t="shared" si="222"/>
        <v>1234.0319999999999</v>
      </c>
      <c r="S1708" s="8">
        <f t="shared" si="223"/>
        <v>411.52000000000004</v>
      </c>
      <c r="T1708" s="8">
        <f t="shared" si="225"/>
        <v>912.56999999999994</v>
      </c>
    </row>
    <row r="1709" spans="1:20">
      <c r="A1709" s="57">
        <v>25860</v>
      </c>
      <c r="B1709" s="58" t="s">
        <v>4876</v>
      </c>
      <c r="C1709" s="58" t="s">
        <v>4877</v>
      </c>
      <c r="D1709" s="6" t="s">
        <v>4878</v>
      </c>
      <c r="E1709" s="6" t="s">
        <v>4821</v>
      </c>
      <c r="F1709" s="6" t="s">
        <v>30</v>
      </c>
      <c r="G1709" s="6" t="s">
        <v>4825</v>
      </c>
      <c r="H1709" s="56" t="s">
        <v>4826</v>
      </c>
      <c r="I1709" s="6" t="s">
        <v>30</v>
      </c>
      <c r="J1709" s="6" t="s">
        <v>4825</v>
      </c>
      <c r="K1709" s="54">
        <v>0.86829999999999996</v>
      </c>
      <c r="L1709" s="56" t="str">
        <f t="shared" si="226"/>
        <v>25860</v>
      </c>
      <c r="M1709" s="55"/>
      <c r="N1709" s="8">
        <f t="shared" si="219"/>
        <v>181.301051</v>
      </c>
      <c r="O1709" s="8">
        <f t="shared" si="220"/>
        <v>143.30215799999999</v>
      </c>
      <c r="P1709" s="8">
        <f t="shared" si="221"/>
        <v>54.215567999999998</v>
      </c>
      <c r="Q1709" s="51"/>
      <c r="R1709" s="8">
        <f t="shared" si="222"/>
        <v>1301.173632</v>
      </c>
      <c r="S1709" s="8">
        <f t="shared" si="223"/>
        <v>428.58134000000001</v>
      </c>
      <c r="T1709" s="8">
        <f t="shared" si="225"/>
        <v>958.32416999999998</v>
      </c>
    </row>
    <row r="1710" spans="1:20">
      <c r="A1710" s="57">
        <v>20500</v>
      </c>
      <c r="B1710" s="58" t="s">
        <v>4879</v>
      </c>
      <c r="C1710" s="58" t="s">
        <v>4880</v>
      </c>
      <c r="D1710" s="6" t="s">
        <v>1417</v>
      </c>
      <c r="E1710" s="6" t="s">
        <v>4821</v>
      </c>
      <c r="F1710" s="6" t="s">
        <v>30</v>
      </c>
      <c r="G1710" s="6" t="s">
        <v>4881</v>
      </c>
      <c r="H1710" s="56" t="s">
        <v>4882</v>
      </c>
      <c r="I1710" s="6" t="s">
        <v>30</v>
      </c>
      <c r="J1710" s="6" t="s">
        <v>4881</v>
      </c>
      <c r="K1710" s="54">
        <v>0.97099999999999997</v>
      </c>
      <c r="L1710" s="56" t="str">
        <f t="shared" si="226"/>
        <v>20500</v>
      </c>
      <c r="M1710" s="55"/>
      <c r="N1710" s="8">
        <f t="shared" ref="N1710:N1773" si="227">(K1710*136.97)+62.37</f>
        <v>195.36787000000001</v>
      </c>
      <c r="O1710" s="8">
        <f t="shared" ref="O1710:O1773" si="228">(K1710*108.26)+49.3</f>
        <v>154.42045999999999</v>
      </c>
      <c r="P1710" s="8">
        <f t="shared" ref="P1710:P1773" si="229">(K1710*40.96)+18.65</f>
        <v>58.422159999999998</v>
      </c>
      <c r="Q1710" s="51"/>
      <c r="R1710" s="8">
        <f t="shared" ref="R1710:R1773" si="230">((K1710*40.96)+18.65)*24</f>
        <v>1402.13184</v>
      </c>
      <c r="S1710" s="8">
        <f t="shared" ref="S1710:S1773" si="231">(K1710*249.8)+211.68</f>
        <v>454.23580000000004</v>
      </c>
      <c r="T1710" s="8">
        <f t="shared" si="225"/>
        <v>1027.1228999999998</v>
      </c>
    </row>
    <row r="1711" spans="1:20">
      <c r="A1711" s="57">
        <v>99934</v>
      </c>
      <c r="B1711" s="58" t="s">
        <v>4883</v>
      </c>
      <c r="C1711" s="58" t="s">
        <v>4884</v>
      </c>
      <c r="D1711" s="6" t="s">
        <v>127</v>
      </c>
      <c r="E1711" s="6" t="s">
        <v>4821</v>
      </c>
      <c r="F1711" s="6" t="s">
        <v>24</v>
      </c>
      <c r="G1711" s="6" t="s">
        <v>4830</v>
      </c>
      <c r="H1711" s="56">
        <v>99934</v>
      </c>
      <c r="I1711" s="6" t="s">
        <v>24</v>
      </c>
      <c r="J1711" s="6" t="s">
        <v>4830</v>
      </c>
      <c r="K1711" s="54">
        <v>0.8</v>
      </c>
      <c r="L1711" s="56">
        <f t="shared" si="226"/>
        <v>99934</v>
      </c>
      <c r="M1711" s="55"/>
      <c r="N1711" s="8">
        <f t="shared" si="227"/>
        <v>171.946</v>
      </c>
      <c r="O1711" s="8">
        <f t="shared" si="228"/>
        <v>135.90800000000002</v>
      </c>
      <c r="P1711" s="8">
        <f t="shared" si="229"/>
        <v>51.417999999999999</v>
      </c>
      <c r="Q1711" s="51"/>
      <c r="R1711" s="8">
        <f t="shared" si="230"/>
        <v>1234.0319999999999</v>
      </c>
      <c r="S1711" s="8">
        <f t="shared" si="231"/>
        <v>411.52000000000004</v>
      </c>
      <c r="T1711" s="8">
        <f t="shared" si="225"/>
        <v>912.56999999999994</v>
      </c>
    </row>
    <row r="1712" spans="1:20">
      <c r="A1712" s="57">
        <v>99934</v>
      </c>
      <c r="B1712" s="58" t="s">
        <v>4885</v>
      </c>
      <c r="C1712" s="58" t="s">
        <v>4886</v>
      </c>
      <c r="D1712" s="6" t="s">
        <v>4887</v>
      </c>
      <c r="E1712" s="6" t="s">
        <v>4821</v>
      </c>
      <c r="F1712" s="6" t="s">
        <v>24</v>
      </c>
      <c r="G1712" s="6" t="s">
        <v>4830</v>
      </c>
      <c r="H1712" s="56">
        <v>99934</v>
      </c>
      <c r="I1712" s="6" t="s">
        <v>24</v>
      </c>
      <c r="J1712" s="6" t="s">
        <v>4830</v>
      </c>
      <c r="K1712" s="54">
        <v>0.8</v>
      </c>
      <c r="L1712" s="56">
        <f t="shared" si="226"/>
        <v>99934</v>
      </c>
      <c r="M1712" s="55"/>
      <c r="N1712" s="8">
        <f t="shared" si="227"/>
        <v>171.946</v>
      </c>
      <c r="O1712" s="8">
        <f t="shared" si="228"/>
        <v>135.90800000000002</v>
      </c>
      <c r="P1712" s="8">
        <f t="shared" si="229"/>
        <v>51.417999999999999</v>
      </c>
      <c r="Q1712" s="51"/>
      <c r="R1712" s="8">
        <f t="shared" si="230"/>
        <v>1234.0319999999999</v>
      </c>
      <c r="S1712" s="8">
        <f t="shared" si="231"/>
        <v>411.52000000000004</v>
      </c>
      <c r="T1712" s="8">
        <f t="shared" si="225"/>
        <v>912.56999999999994</v>
      </c>
    </row>
    <row r="1713" spans="1:20">
      <c r="A1713" s="57">
        <v>99934</v>
      </c>
      <c r="B1713" s="58" t="s">
        <v>4888</v>
      </c>
      <c r="C1713" s="58" t="s">
        <v>4889</v>
      </c>
      <c r="D1713" s="6" t="s">
        <v>139</v>
      </c>
      <c r="E1713" s="6" t="s">
        <v>4821</v>
      </c>
      <c r="F1713" s="6" t="s">
        <v>24</v>
      </c>
      <c r="G1713" s="6" t="s">
        <v>4830</v>
      </c>
      <c r="H1713" s="56">
        <v>99934</v>
      </c>
      <c r="I1713" s="6" t="s">
        <v>24</v>
      </c>
      <c r="J1713" s="6" t="s">
        <v>4830</v>
      </c>
      <c r="K1713" s="54">
        <v>0.8</v>
      </c>
      <c r="L1713" s="56">
        <f t="shared" si="226"/>
        <v>99934</v>
      </c>
      <c r="M1713" s="55"/>
      <c r="N1713" s="8">
        <f t="shared" si="227"/>
        <v>171.946</v>
      </c>
      <c r="O1713" s="8">
        <f t="shared" si="228"/>
        <v>135.90800000000002</v>
      </c>
      <c r="P1713" s="8">
        <f t="shared" si="229"/>
        <v>51.417999999999999</v>
      </c>
      <c r="Q1713" s="51"/>
      <c r="R1713" s="8">
        <f t="shared" si="230"/>
        <v>1234.0319999999999</v>
      </c>
      <c r="S1713" s="8">
        <f t="shared" si="231"/>
        <v>411.52000000000004</v>
      </c>
      <c r="T1713" s="8">
        <f t="shared" si="225"/>
        <v>912.56999999999994</v>
      </c>
    </row>
    <row r="1714" spans="1:20">
      <c r="A1714" s="57">
        <v>99934</v>
      </c>
      <c r="B1714" s="58" t="s">
        <v>4890</v>
      </c>
      <c r="C1714" s="58" t="s">
        <v>4891</v>
      </c>
      <c r="D1714" s="6" t="s">
        <v>355</v>
      </c>
      <c r="E1714" s="6" t="s">
        <v>4821</v>
      </c>
      <c r="F1714" s="6" t="s">
        <v>24</v>
      </c>
      <c r="G1714" s="6" t="s">
        <v>4830</v>
      </c>
      <c r="H1714" s="56">
        <v>99934</v>
      </c>
      <c r="I1714" s="6" t="s">
        <v>24</v>
      </c>
      <c r="J1714" s="6" t="s">
        <v>4830</v>
      </c>
      <c r="K1714" s="54">
        <v>0.8</v>
      </c>
      <c r="L1714" s="56">
        <f t="shared" si="226"/>
        <v>99934</v>
      </c>
      <c r="M1714" s="55"/>
      <c r="N1714" s="8">
        <f t="shared" si="227"/>
        <v>171.946</v>
      </c>
      <c r="O1714" s="8">
        <f t="shared" si="228"/>
        <v>135.90800000000002</v>
      </c>
      <c r="P1714" s="8">
        <f t="shared" si="229"/>
        <v>51.417999999999999</v>
      </c>
      <c r="Q1714" s="51"/>
      <c r="R1714" s="8">
        <f t="shared" si="230"/>
        <v>1234.0319999999999</v>
      </c>
      <c r="S1714" s="8">
        <f t="shared" si="231"/>
        <v>411.52000000000004</v>
      </c>
      <c r="T1714" s="8">
        <f t="shared" si="225"/>
        <v>912.56999999999994</v>
      </c>
    </row>
    <row r="1715" spans="1:20">
      <c r="A1715" s="57">
        <v>99934</v>
      </c>
      <c r="B1715" s="58" t="s">
        <v>4892</v>
      </c>
      <c r="C1715" s="58" t="s">
        <v>4893</v>
      </c>
      <c r="D1715" s="6" t="s">
        <v>4894</v>
      </c>
      <c r="E1715" s="6" t="s">
        <v>4821</v>
      </c>
      <c r="F1715" s="6" t="s">
        <v>24</v>
      </c>
      <c r="G1715" s="6" t="s">
        <v>4830</v>
      </c>
      <c r="H1715" s="56">
        <v>99934</v>
      </c>
      <c r="I1715" s="6" t="s">
        <v>24</v>
      </c>
      <c r="J1715" s="6" t="s">
        <v>4830</v>
      </c>
      <c r="K1715" s="54">
        <v>0.8</v>
      </c>
      <c r="L1715" s="56">
        <f t="shared" si="226"/>
        <v>99934</v>
      </c>
      <c r="M1715" s="55"/>
      <c r="N1715" s="8">
        <f t="shared" si="227"/>
        <v>171.946</v>
      </c>
      <c r="O1715" s="8">
        <f t="shared" si="228"/>
        <v>135.90800000000002</v>
      </c>
      <c r="P1715" s="8">
        <f t="shared" si="229"/>
        <v>51.417999999999999</v>
      </c>
      <c r="Q1715" s="51"/>
      <c r="R1715" s="8">
        <f t="shared" si="230"/>
        <v>1234.0319999999999</v>
      </c>
      <c r="S1715" s="8">
        <f t="shared" si="231"/>
        <v>411.52000000000004</v>
      </c>
      <c r="T1715" s="8">
        <f t="shared" si="225"/>
        <v>912.56999999999994</v>
      </c>
    </row>
    <row r="1716" spans="1:20">
      <c r="A1716" s="57">
        <v>35100</v>
      </c>
      <c r="B1716" s="58" t="s">
        <v>4895</v>
      </c>
      <c r="C1716" s="58" t="s">
        <v>4896</v>
      </c>
      <c r="D1716" s="6" t="s">
        <v>4897</v>
      </c>
      <c r="E1716" s="6" t="s">
        <v>4821</v>
      </c>
      <c r="F1716" s="6" t="s">
        <v>30</v>
      </c>
      <c r="G1716" s="6" t="s">
        <v>4898</v>
      </c>
      <c r="H1716" s="56" t="s">
        <v>4899</v>
      </c>
      <c r="I1716" s="6" t="s">
        <v>30</v>
      </c>
      <c r="J1716" s="6" t="s">
        <v>4898</v>
      </c>
      <c r="K1716" s="54">
        <v>0.81269999999999998</v>
      </c>
      <c r="L1716" s="56" t="str">
        <f t="shared" si="226"/>
        <v>35100</v>
      </c>
      <c r="M1716" s="55"/>
      <c r="N1716" s="8">
        <f t="shared" si="227"/>
        <v>173.685519</v>
      </c>
      <c r="O1716" s="8">
        <f t="shared" si="228"/>
        <v>137.28290199999998</v>
      </c>
      <c r="P1716" s="8">
        <f t="shared" si="229"/>
        <v>51.938192000000001</v>
      </c>
      <c r="Q1716" s="51"/>
      <c r="R1716" s="8">
        <f t="shared" si="230"/>
        <v>1246.5166079999999</v>
      </c>
      <c r="S1716" s="8">
        <f t="shared" si="231"/>
        <v>414.69245999999998</v>
      </c>
      <c r="T1716" s="8">
        <f t="shared" si="225"/>
        <v>921.07772999999997</v>
      </c>
    </row>
    <row r="1717" spans="1:20">
      <c r="A1717" s="57">
        <v>22180</v>
      </c>
      <c r="B1717" s="58" t="s">
        <v>4900</v>
      </c>
      <c r="C1717" s="58" t="s">
        <v>4901</v>
      </c>
      <c r="D1717" s="6" t="s">
        <v>2268</v>
      </c>
      <c r="E1717" s="6" t="s">
        <v>4821</v>
      </c>
      <c r="F1717" s="6" t="s">
        <v>30</v>
      </c>
      <c r="G1717" s="6" t="s">
        <v>4902</v>
      </c>
      <c r="H1717" s="56" t="s">
        <v>4903</v>
      </c>
      <c r="I1717" s="6" t="s">
        <v>30</v>
      </c>
      <c r="J1717" s="6" t="s">
        <v>4902</v>
      </c>
      <c r="K1717" s="54">
        <v>0.80120000000000002</v>
      </c>
      <c r="L1717" s="56" t="str">
        <f t="shared" si="226"/>
        <v>22180</v>
      </c>
      <c r="M1717" s="55"/>
      <c r="N1717" s="8">
        <f t="shared" si="227"/>
        <v>172.110364</v>
      </c>
      <c r="O1717" s="8">
        <f t="shared" si="228"/>
        <v>136.03791200000001</v>
      </c>
      <c r="P1717" s="8">
        <f t="shared" si="229"/>
        <v>51.467151999999999</v>
      </c>
      <c r="Q1717" s="51"/>
      <c r="R1717" s="8">
        <f t="shared" si="230"/>
        <v>1235.211648</v>
      </c>
      <c r="S1717" s="8">
        <f t="shared" si="231"/>
        <v>411.81976000000003</v>
      </c>
      <c r="T1717" s="8">
        <f t="shared" si="225"/>
        <v>913.37387999999999</v>
      </c>
    </row>
    <row r="1718" spans="1:20">
      <c r="A1718" s="57">
        <v>47260</v>
      </c>
      <c r="B1718" s="58" t="s">
        <v>4904</v>
      </c>
      <c r="C1718" s="58" t="s">
        <v>4905</v>
      </c>
      <c r="D1718" s="6" t="s">
        <v>4906</v>
      </c>
      <c r="E1718" s="6" t="s">
        <v>4821</v>
      </c>
      <c r="F1718" s="6" t="s">
        <v>30</v>
      </c>
      <c r="G1718" s="6" t="s">
        <v>4869</v>
      </c>
      <c r="H1718" s="56" t="s">
        <v>4868</v>
      </c>
      <c r="I1718" s="6" t="s">
        <v>30</v>
      </c>
      <c r="J1718" s="6" t="s">
        <v>4869</v>
      </c>
      <c r="K1718" s="54">
        <v>0.88270000000000004</v>
      </c>
      <c r="L1718" s="56" t="str">
        <f t="shared" si="226"/>
        <v>47260</v>
      </c>
      <c r="M1718" s="55"/>
      <c r="N1718" s="8">
        <f t="shared" si="227"/>
        <v>183.27341899999999</v>
      </c>
      <c r="O1718" s="8">
        <f t="shared" si="228"/>
        <v>144.86110200000002</v>
      </c>
      <c r="P1718" s="8">
        <f t="shared" si="229"/>
        <v>54.805391999999998</v>
      </c>
      <c r="Q1718" s="51"/>
      <c r="R1718" s="8">
        <f t="shared" si="230"/>
        <v>1315.3294080000001</v>
      </c>
      <c r="S1718" s="8">
        <f t="shared" si="231"/>
        <v>432.17846000000003</v>
      </c>
      <c r="T1718" s="8">
        <f t="shared" si="225"/>
        <v>967.97073</v>
      </c>
    </row>
    <row r="1719" spans="1:20">
      <c r="A1719" s="57">
        <v>99934</v>
      </c>
      <c r="B1719" s="58" t="s">
        <v>4907</v>
      </c>
      <c r="C1719" s="58" t="s">
        <v>4908</v>
      </c>
      <c r="D1719" s="6" t="s">
        <v>4909</v>
      </c>
      <c r="E1719" s="6" t="s">
        <v>4821</v>
      </c>
      <c r="F1719" s="6" t="s">
        <v>24</v>
      </c>
      <c r="G1719" s="6" t="s">
        <v>4830</v>
      </c>
      <c r="H1719" s="56">
        <v>99934</v>
      </c>
      <c r="I1719" s="6" t="s">
        <v>24</v>
      </c>
      <c r="J1719" s="6" t="s">
        <v>4830</v>
      </c>
      <c r="K1719" s="54">
        <v>0.8</v>
      </c>
      <c r="L1719" s="56">
        <f t="shared" si="226"/>
        <v>99934</v>
      </c>
      <c r="M1719" s="55"/>
      <c r="N1719" s="8">
        <f t="shared" si="227"/>
        <v>171.946</v>
      </c>
      <c r="O1719" s="8">
        <f t="shared" si="228"/>
        <v>135.90800000000002</v>
      </c>
      <c r="P1719" s="8">
        <f t="shared" si="229"/>
        <v>51.417999999999999</v>
      </c>
      <c r="Q1719" s="51"/>
      <c r="R1719" s="8">
        <f t="shared" si="230"/>
        <v>1234.0319999999999</v>
      </c>
      <c r="S1719" s="8">
        <f t="shared" si="231"/>
        <v>411.52000000000004</v>
      </c>
      <c r="T1719" s="8">
        <f t="shared" si="225"/>
        <v>912.56999999999994</v>
      </c>
    </row>
    <row r="1720" spans="1:20">
      <c r="A1720" s="57">
        <v>49180</v>
      </c>
      <c r="B1720" s="58" t="s">
        <v>4910</v>
      </c>
      <c r="C1720" s="58" t="s">
        <v>4911</v>
      </c>
      <c r="D1720" s="6" t="s">
        <v>4912</v>
      </c>
      <c r="E1720" s="6" t="s">
        <v>4821</v>
      </c>
      <c r="F1720" s="6" t="s">
        <v>30</v>
      </c>
      <c r="G1720" s="6" t="s">
        <v>4913</v>
      </c>
      <c r="H1720" s="56" t="s">
        <v>4914</v>
      </c>
      <c r="I1720" s="6" t="s">
        <v>30</v>
      </c>
      <c r="J1720" s="6" t="s">
        <v>4913</v>
      </c>
      <c r="K1720" s="54">
        <v>0.92820000000000003</v>
      </c>
      <c r="L1720" s="56" t="str">
        <f t="shared" si="226"/>
        <v>49180</v>
      </c>
      <c r="M1720" s="55"/>
      <c r="N1720" s="8">
        <f t="shared" si="227"/>
        <v>189.50555399999999</v>
      </c>
      <c r="O1720" s="8">
        <f t="shared" si="228"/>
        <v>149.78693200000001</v>
      </c>
      <c r="P1720" s="8">
        <f t="shared" si="229"/>
        <v>56.669072</v>
      </c>
      <c r="Q1720" s="51"/>
      <c r="R1720" s="8">
        <f t="shared" si="230"/>
        <v>1360.057728</v>
      </c>
      <c r="S1720" s="8">
        <f t="shared" si="231"/>
        <v>443.54435999999998</v>
      </c>
      <c r="T1720" s="8">
        <f t="shared" si="225"/>
        <v>998.45118000000002</v>
      </c>
    </row>
    <row r="1721" spans="1:20">
      <c r="A1721" s="57">
        <v>49180</v>
      </c>
      <c r="B1721" s="58" t="s">
        <v>4915</v>
      </c>
      <c r="C1721" s="58" t="s">
        <v>4916</v>
      </c>
      <c r="D1721" s="6" t="s">
        <v>4917</v>
      </c>
      <c r="E1721" s="6" t="s">
        <v>4821</v>
      </c>
      <c r="F1721" s="6" t="s">
        <v>30</v>
      </c>
      <c r="G1721" s="6" t="s">
        <v>4913</v>
      </c>
      <c r="H1721" s="56" t="s">
        <v>4914</v>
      </c>
      <c r="I1721" s="6" t="s">
        <v>30</v>
      </c>
      <c r="J1721" s="6" t="s">
        <v>4913</v>
      </c>
      <c r="K1721" s="54">
        <v>0.92820000000000003</v>
      </c>
      <c r="L1721" s="56" t="str">
        <f t="shared" si="226"/>
        <v>49180</v>
      </c>
      <c r="M1721" s="55"/>
      <c r="N1721" s="8">
        <f t="shared" si="227"/>
        <v>189.50555399999999</v>
      </c>
      <c r="O1721" s="8">
        <f t="shared" si="228"/>
        <v>149.78693200000001</v>
      </c>
      <c r="P1721" s="8">
        <f t="shared" si="229"/>
        <v>56.669072</v>
      </c>
      <c r="Q1721" s="51"/>
      <c r="R1721" s="8">
        <f t="shared" si="230"/>
        <v>1360.057728</v>
      </c>
      <c r="S1721" s="8">
        <f t="shared" si="231"/>
        <v>443.54435999999998</v>
      </c>
      <c r="T1721" s="8">
        <f t="shared" si="225"/>
        <v>998.45118000000002</v>
      </c>
    </row>
    <row r="1722" spans="1:20">
      <c r="A1722" s="57">
        <v>99934</v>
      </c>
      <c r="B1722" s="58" t="s">
        <v>4918</v>
      </c>
      <c r="C1722" s="58" t="s">
        <v>4919</v>
      </c>
      <c r="D1722" s="6" t="s">
        <v>4920</v>
      </c>
      <c r="E1722" s="6" t="s">
        <v>4821</v>
      </c>
      <c r="F1722" s="6" t="s">
        <v>24</v>
      </c>
      <c r="G1722" s="6" t="s">
        <v>4830</v>
      </c>
      <c r="H1722" s="56">
        <v>99934</v>
      </c>
      <c r="I1722" s="6" t="s">
        <v>24</v>
      </c>
      <c r="J1722" s="6" t="s">
        <v>4830</v>
      </c>
      <c r="K1722" s="54">
        <v>0.8</v>
      </c>
      <c r="L1722" s="56">
        <f t="shared" si="226"/>
        <v>99934</v>
      </c>
      <c r="M1722" s="55"/>
      <c r="N1722" s="8">
        <f t="shared" si="227"/>
        <v>171.946</v>
      </c>
      <c r="O1722" s="8">
        <f t="shared" si="228"/>
        <v>135.90800000000002</v>
      </c>
      <c r="P1722" s="8">
        <f t="shared" si="229"/>
        <v>51.417999999999999</v>
      </c>
      <c r="Q1722" s="51"/>
      <c r="R1722" s="8">
        <f t="shared" si="230"/>
        <v>1234.0319999999999</v>
      </c>
      <c r="S1722" s="8">
        <f t="shared" si="231"/>
        <v>411.52000000000004</v>
      </c>
      <c r="T1722" s="8">
        <f t="shared" si="225"/>
        <v>912.56999999999994</v>
      </c>
    </row>
    <row r="1723" spans="1:20">
      <c r="A1723" s="57">
        <v>20500</v>
      </c>
      <c r="B1723" s="58" t="s">
        <v>4921</v>
      </c>
      <c r="C1723" s="58" t="s">
        <v>4922</v>
      </c>
      <c r="D1723" s="6" t="s">
        <v>4923</v>
      </c>
      <c r="E1723" s="6" t="s">
        <v>4821</v>
      </c>
      <c r="F1723" s="6" t="s">
        <v>30</v>
      </c>
      <c r="G1723" s="6" t="s">
        <v>4881</v>
      </c>
      <c r="H1723" s="56" t="s">
        <v>4882</v>
      </c>
      <c r="I1723" s="6" t="s">
        <v>30</v>
      </c>
      <c r="J1723" s="6" t="s">
        <v>4881</v>
      </c>
      <c r="K1723" s="54">
        <v>0.97099999999999997</v>
      </c>
      <c r="L1723" s="56" t="str">
        <f t="shared" si="226"/>
        <v>20500</v>
      </c>
      <c r="M1723" s="55"/>
      <c r="N1723" s="8">
        <f t="shared" si="227"/>
        <v>195.36787000000001</v>
      </c>
      <c r="O1723" s="8">
        <f t="shared" si="228"/>
        <v>154.42045999999999</v>
      </c>
      <c r="P1723" s="8">
        <f t="shared" si="229"/>
        <v>58.422159999999998</v>
      </c>
      <c r="Q1723" s="51"/>
      <c r="R1723" s="8">
        <f t="shared" si="230"/>
        <v>1402.13184</v>
      </c>
      <c r="S1723" s="8">
        <f t="shared" si="231"/>
        <v>454.23580000000004</v>
      </c>
      <c r="T1723" s="8">
        <f t="shared" si="225"/>
        <v>1027.1228999999998</v>
      </c>
    </row>
    <row r="1724" spans="1:20">
      <c r="A1724" s="57">
        <v>40580</v>
      </c>
      <c r="B1724" s="58" t="s">
        <v>4924</v>
      </c>
      <c r="C1724" s="58" t="s">
        <v>4925</v>
      </c>
      <c r="D1724" s="6" t="s">
        <v>4926</v>
      </c>
      <c r="E1724" s="6" t="s">
        <v>4821</v>
      </c>
      <c r="F1724" s="6" t="s">
        <v>30</v>
      </c>
      <c r="G1724" s="6" t="s">
        <v>4927</v>
      </c>
      <c r="H1724" s="56" t="s">
        <v>4928</v>
      </c>
      <c r="I1724" s="6" t="s">
        <v>30</v>
      </c>
      <c r="J1724" s="6" t="s">
        <v>4927</v>
      </c>
      <c r="K1724" s="54">
        <v>0.82930000000000004</v>
      </c>
      <c r="L1724" s="56" t="str">
        <f t="shared" ref="L1724:L1755" si="232">H1724</f>
        <v>40580</v>
      </c>
      <c r="M1724" s="55"/>
      <c r="N1724" s="8">
        <f t="shared" si="227"/>
        <v>175.95922100000001</v>
      </c>
      <c r="O1724" s="8">
        <f t="shared" si="228"/>
        <v>139.080018</v>
      </c>
      <c r="P1724" s="8">
        <f t="shared" si="229"/>
        <v>52.618127999999999</v>
      </c>
      <c r="Q1724" s="51"/>
      <c r="R1724" s="8">
        <f t="shared" si="230"/>
        <v>1262.8350719999999</v>
      </c>
      <c r="S1724" s="8">
        <f t="shared" si="231"/>
        <v>418.83914000000004</v>
      </c>
      <c r="T1724" s="8">
        <f t="shared" si="225"/>
        <v>932.19807000000003</v>
      </c>
    </row>
    <row r="1725" spans="1:20">
      <c r="A1725" s="57">
        <v>49180</v>
      </c>
      <c r="B1725" s="58" t="s">
        <v>4929</v>
      </c>
      <c r="C1725" s="58" t="s">
        <v>4930</v>
      </c>
      <c r="D1725" s="6" t="s">
        <v>1509</v>
      </c>
      <c r="E1725" s="6" t="s">
        <v>4821</v>
      </c>
      <c r="F1725" s="6" t="s">
        <v>30</v>
      </c>
      <c r="G1725" s="6" t="s">
        <v>4913</v>
      </c>
      <c r="H1725" s="56" t="s">
        <v>4914</v>
      </c>
      <c r="I1725" s="6" t="s">
        <v>30</v>
      </c>
      <c r="J1725" s="6" t="s">
        <v>4913</v>
      </c>
      <c r="K1725" s="54">
        <v>0.92820000000000003</v>
      </c>
      <c r="L1725" s="56" t="str">
        <f t="shared" si="232"/>
        <v>49180</v>
      </c>
      <c r="M1725" s="55"/>
      <c r="N1725" s="8">
        <f t="shared" si="227"/>
        <v>189.50555399999999</v>
      </c>
      <c r="O1725" s="8">
        <f t="shared" si="228"/>
        <v>149.78693200000001</v>
      </c>
      <c r="P1725" s="8">
        <f t="shared" si="229"/>
        <v>56.669072</v>
      </c>
      <c r="Q1725" s="51"/>
      <c r="R1725" s="8">
        <f t="shared" si="230"/>
        <v>1360.057728</v>
      </c>
      <c r="S1725" s="8">
        <f t="shared" si="231"/>
        <v>443.54435999999998</v>
      </c>
      <c r="T1725" s="8">
        <f t="shared" si="225"/>
        <v>998.45118000000002</v>
      </c>
    </row>
    <row r="1726" spans="1:20">
      <c r="A1726" s="57">
        <v>39580</v>
      </c>
      <c r="B1726" s="58" t="s">
        <v>4931</v>
      </c>
      <c r="C1726" s="58" t="s">
        <v>4932</v>
      </c>
      <c r="D1726" s="6" t="s">
        <v>191</v>
      </c>
      <c r="E1726" s="6" t="s">
        <v>4821</v>
      </c>
      <c r="F1726" s="6" t="s">
        <v>30</v>
      </c>
      <c r="G1726" s="6" t="s">
        <v>4933</v>
      </c>
      <c r="H1726" s="56" t="s">
        <v>4934</v>
      </c>
      <c r="I1726" s="6" t="s">
        <v>30</v>
      </c>
      <c r="J1726" s="6" t="s">
        <v>4933</v>
      </c>
      <c r="K1726" s="54">
        <v>0.94640000000000002</v>
      </c>
      <c r="L1726" s="56" t="str">
        <f t="shared" si="232"/>
        <v>39580</v>
      </c>
      <c r="M1726" s="55"/>
      <c r="N1726" s="8">
        <f t="shared" si="227"/>
        <v>191.99840800000001</v>
      </c>
      <c r="O1726" s="8">
        <f t="shared" si="228"/>
        <v>151.75726400000002</v>
      </c>
      <c r="P1726" s="8">
        <f t="shared" si="229"/>
        <v>57.414543999999999</v>
      </c>
      <c r="Q1726" s="51"/>
      <c r="R1726" s="8">
        <f t="shared" si="230"/>
        <v>1377.9490559999999</v>
      </c>
      <c r="S1726" s="8">
        <f t="shared" si="231"/>
        <v>448.09072000000003</v>
      </c>
      <c r="T1726" s="8">
        <f t="shared" si="225"/>
        <v>1010.6433599999999</v>
      </c>
    </row>
    <row r="1727" spans="1:20">
      <c r="A1727" s="57">
        <v>16740</v>
      </c>
      <c r="B1727" s="58" t="s">
        <v>4935</v>
      </c>
      <c r="C1727" s="58" t="s">
        <v>4936</v>
      </c>
      <c r="D1727" s="6" t="s">
        <v>4937</v>
      </c>
      <c r="E1727" s="6" t="s">
        <v>4821</v>
      </c>
      <c r="F1727" s="6" t="s">
        <v>30</v>
      </c>
      <c r="G1727" s="6" t="s">
        <v>4834</v>
      </c>
      <c r="H1727" s="56" t="s">
        <v>2005</v>
      </c>
      <c r="I1727" s="6" t="s">
        <v>30</v>
      </c>
      <c r="J1727" s="6" t="s">
        <v>4834</v>
      </c>
      <c r="K1727" s="54">
        <v>0.93279999999999996</v>
      </c>
      <c r="L1727" s="56" t="str">
        <f t="shared" si="232"/>
        <v>16740</v>
      </c>
      <c r="M1727" s="55"/>
      <c r="N1727" s="8">
        <f t="shared" si="227"/>
        <v>190.135616</v>
      </c>
      <c r="O1727" s="8">
        <f t="shared" si="228"/>
        <v>150.28492799999998</v>
      </c>
      <c r="P1727" s="8">
        <f t="shared" si="229"/>
        <v>56.857487999999996</v>
      </c>
      <c r="Q1727" s="51"/>
      <c r="R1727" s="8">
        <f t="shared" si="230"/>
        <v>1364.579712</v>
      </c>
      <c r="S1727" s="8">
        <f t="shared" si="231"/>
        <v>444.69344000000001</v>
      </c>
      <c r="T1727" s="8">
        <f t="shared" si="225"/>
        <v>1001.5327199999999</v>
      </c>
    </row>
    <row r="1728" spans="1:20">
      <c r="A1728" s="57">
        <v>47260</v>
      </c>
      <c r="B1728" s="58" t="s">
        <v>4938</v>
      </c>
      <c r="C1728" s="58" t="s">
        <v>4939</v>
      </c>
      <c r="D1728" s="6" t="s">
        <v>4940</v>
      </c>
      <c r="E1728" s="6" t="s">
        <v>4821</v>
      </c>
      <c r="F1728" s="6" t="s">
        <v>30</v>
      </c>
      <c r="G1728" s="6" t="s">
        <v>4869</v>
      </c>
      <c r="H1728" s="56" t="s">
        <v>4868</v>
      </c>
      <c r="I1728" s="6" t="s">
        <v>30</v>
      </c>
      <c r="J1728" s="6" t="s">
        <v>4869</v>
      </c>
      <c r="K1728" s="54">
        <v>0.88270000000000004</v>
      </c>
      <c r="L1728" s="56" t="str">
        <f t="shared" si="232"/>
        <v>47260</v>
      </c>
      <c r="M1728" s="55"/>
      <c r="N1728" s="8">
        <f t="shared" si="227"/>
        <v>183.27341899999999</v>
      </c>
      <c r="O1728" s="8">
        <f t="shared" si="228"/>
        <v>144.86110200000002</v>
      </c>
      <c r="P1728" s="8">
        <f t="shared" si="229"/>
        <v>54.805391999999998</v>
      </c>
      <c r="Q1728" s="51"/>
      <c r="R1728" s="8">
        <f t="shared" si="230"/>
        <v>1315.3294080000001</v>
      </c>
      <c r="S1728" s="8">
        <f t="shared" si="231"/>
        <v>432.17846000000003</v>
      </c>
      <c r="T1728" s="8">
        <f t="shared" si="225"/>
        <v>967.97073</v>
      </c>
    </row>
    <row r="1729" spans="1:20">
      <c r="A1729" s="57">
        <v>99934</v>
      </c>
      <c r="B1729" s="58" t="s">
        <v>4941</v>
      </c>
      <c r="C1729" s="58" t="s">
        <v>4942</v>
      </c>
      <c r="D1729" s="6" t="s">
        <v>566</v>
      </c>
      <c r="E1729" s="6" t="s">
        <v>4821</v>
      </c>
      <c r="F1729" s="6" t="s">
        <v>24</v>
      </c>
      <c r="G1729" s="6" t="s">
        <v>4830</v>
      </c>
      <c r="H1729" s="56">
        <v>99934</v>
      </c>
      <c r="I1729" s="6" t="s">
        <v>24</v>
      </c>
      <c r="J1729" s="6" t="s">
        <v>4830</v>
      </c>
      <c r="K1729" s="54">
        <v>0.8</v>
      </c>
      <c r="L1729" s="56">
        <f t="shared" si="232"/>
        <v>99934</v>
      </c>
      <c r="M1729" s="55"/>
      <c r="N1729" s="8">
        <f t="shared" si="227"/>
        <v>171.946</v>
      </c>
      <c r="O1729" s="8">
        <f t="shared" si="228"/>
        <v>135.90800000000002</v>
      </c>
      <c r="P1729" s="8">
        <f t="shared" si="229"/>
        <v>51.417999999999999</v>
      </c>
      <c r="Q1729" s="51"/>
      <c r="R1729" s="8">
        <f t="shared" si="230"/>
        <v>1234.0319999999999</v>
      </c>
      <c r="S1729" s="8">
        <f t="shared" si="231"/>
        <v>411.52000000000004</v>
      </c>
      <c r="T1729" s="8">
        <f t="shared" si="225"/>
        <v>912.56999999999994</v>
      </c>
    </row>
    <row r="1730" spans="1:20">
      <c r="A1730" s="81">
        <v>99934</v>
      </c>
      <c r="B1730" s="82" t="s">
        <v>4943</v>
      </c>
      <c r="C1730" s="82" t="s">
        <v>4944</v>
      </c>
      <c r="D1730" s="83" t="s">
        <v>4945</v>
      </c>
      <c r="E1730" s="83" t="s">
        <v>4821</v>
      </c>
      <c r="F1730" s="83" t="s">
        <v>24</v>
      </c>
      <c r="G1730" s="83" t="s">
        <v>4830</v>
      </c>
      <c r="H1730" s="84" t="s">
        <v>4882</v>
      </c>
      <c r="I1730" s="83" t="s">
        <v>30</v>
      </c>
      <c r="J1730" s="83" t="s">
        <v>4881</v>
      </c>
      <c r="K1730" s="85">
        <v>0.97099999999999997</v>
      </c>
      <c r="L1730" s="84" t="str">
        <f t="shared" si="232"/>
        <v>20500</v>
      </c>
      <c r="M1730" s="55"/>
      <c r="N1730" s="86">
        <f t="shared" si="227"/>
        <v>195.36787000000001</v>
      </c>
      <c r="O1730" s="86">
        <f t="shared" si="228"/>
        <v>154.42045999999999</v>
      </c>
      <c r="P1730" s="86">
        <f t="shared" si="229"/>
        <v>58.422159999999998</v>
      </c>
      <c r="Q1730" s="51"/>
      <c r="R1730" s="86">
        <f t="shared" si="230"/>
        <v>1402.13184</v>
      </c>
      <c r="S1730" s="86">
        <f t="shared" si="231"/>
        <v>454.23580000000004</v>
      </c>
      <c r="T1730" s="86">
        <f t="shared" si="225"/>
        <v>1027.1228999999998</v>
      </c>
    </row>
    <row r="1731" spans="1:20">
      <c r="A1731" s="57">
        <v>99934</v>
      </c>
      <c r="B1731" s="58" t="s">
        <v>4946</v>
      </c>
      <c r="C1731" s="58" t="s">
        <v>4947</v>
      </c>
      <c r="D1731" s="6" t="s">
        <v>199</v>
      </c>
      <c r="E1731" s="6" t="s">
        <v>4821</v>
      </c>
      <c r="F1731" s="6" t="s">
        <v>24</v>
      </c>
      <c r="G1731" s="6" t="s">
        <v>4830</v>
      </c>
      <c r="H1731" s="56">
        <v>99934</v>
      </c>
      <c r="I1731" s="6" t="s">
        <v>24</v>
      </c>
      <c r="J1731" s="6" t="s">
        <v>4830</v>
      </c>
      <c r="K1731" s="54">
        <v>0.8</v>
      </c>
      <c r="L1731" s="56">
        <f t="shared" si="232"/>
        <v>99934</v>
      </c>
      <c r="M1731" s="55"/>
      <c r="N1731" s="8">
        <f t="shared" si="227"/>
        <v>171.946</v>
      </c>
      <c r="O1731" s="8">
        <f t="shared" si="228"/>
        <v>135.90800000000002</v>
      </c>
      <c r="P1731" s="8">
        <f t="shared" si="229"/>
        <v>51.417999999999999</v>
      </c>
      <c r="Q1731" s="51"/>
      <c r="R1731" s="8">
        <f t="shared" si="230"/>
        <v>1234.0319999999999</v>
      </c>
      <c r="S1731" s="8">
        <f t="shared" si="231"/>
        <v>411.52000000000004</v>
      </c>
      <c r="T1731" s="8">
        <f t="shared" si="225"/>
        <v>912.56999999999994</v>
      </c>
    </row>
    <row r="1732" spans="1:20">
      <c r="A1732" s="57">
        <v>24660</v>
      </c>
      <c r="B1732" s="58" t="s">
        <v>4948</v>
      </c>
      <c r="C1732" s="58" t="s">
        <v>4949</v>
      </c>
      <c r="D1732" s="6" t="s">
        <v>4950</v>
      </c>
      <c r="E1732" s="6" t="s">
        <v>4821</v>
      </c>
      <c r="F1732" s="6" t="s">
        <v>30</v>
      </c>
      <c r="G1732" s="6" t="s">
        <v>4951</v>
      </c>
      <c r="H1732" s="56" t="s">
        <v>4142</v>
      </c>
      <c r="I1732" s="6" t="s">
        <v>30</v>
      </c>
      <c r="J1732" s="6" t="s">
        <v>4951</v>
      </c>
      <c r="K1732" s="54">
        <v>0.91510000000000002</v>
      </c>
      <c r="L1732" s="56" t="str">
        <f t="shared" si="232"/>
        <v>24660</v>
      </c>
      <c r="M1732" s="55"/>
      <c r="N1732" s="8">
        <f t="shared" si="227"/>
        <v>187.71124699999999</v>
      </c>
      <c r="O1732" s="8">
        <f t="shared" si="228"/>
        <v>148.36872600000001</v>
      </c>
      <c r="P1732" s="8">
        <f t="shared" si="229"/>
        <v>56.132496000000003</v>
      </c>
      <c r="Q1732" s="51"/>
      <c r="R1732" s="8">
        <f t="shared" si="230"/>
        <v>1347.1799040000001</v>
      </c>
      <c r="S1732" s="8">
        <f t="shared" si="231"/>
        <v>440.27197999999999</v>
      </c>
      <c r="T1732" s="8">
        <f t="shared" si="225"/>
        <v>989.67548999999997</v>
      </c>
    </row>
    <row r="1733" spans="1:20">
      <c r="A1733" s="57">
        <v>99934</v>
      </c>
      <c r="B1733" s="58" t="s">
        <v>4952</v>
      </c>
      <c r="C1733" s="58" t="s">
        <v>4953</v>
      </c>
      <c r="D1733" s="6" t="s">
        <v>4954</v>
      </c>
      <c r="E1733" s="6" t="s">
        <v>4821</v>
      </c>
      <c r="F1733" s="6" t="s">
        <v>24</v>
      </c>
      <c r="G1733" s="6" t="s">
        <v>4830</v>
      </c>
      <c r="H1733" s="56">
        <v>99934</v>
      </c>
      <c r="I1733" s="6" t="s">
        <v>24</v>
      </c>
      <c r="J1733" s="6" t="s">
        <v>4830</v>
      </c>
      <c r="K1733" s="54">
        <v>0.8</v>
      </c>
      <c r="L1733" s="56">
        <f t="shared" si="232"/>
        <v>99934</v>
      </c>
      <c r="M1733" s="55"/>
      <c r="N1733" s="8">
        <f t="shared" si="227"/>
        <v>171.946</v>
      </c>
      <c r="O1733" s="8">
        <f t="shared" si="228"/>
        <v>135.90800000000002</v>
      </c>
      <c r="P1733" s="8">
        <f t="shared" si="229"/>
        <v>51.417999999999999</v>
      </c>
      <c r="Q1733" s="51"/>
      <c r="R1733" s="8">
        <f t="shared" si="230"/>
        <v>1234.0319999999999</v>
      </c>
      <c r="S1733" s="8">
        <f t="shared" si="231"/>
        <v>411.52000000000004</v>
      </c>
      <c r="T1733" s="8">
        <f t="shared" si="225"/>
        <v>912.56999999999994</v>
      </c>
    </row>
    <row r="1734" spans="1:20">
      <c r="A1734" s="81">
        <v>99934</v>
      </c>
      <c r="B1734" s="82" t="s">
        <v>4955</v>
      </c>
      <c r="C1734" s="82" t="s">
        <v>4956</v>
      </c>
      <c r="D1734" s="83" t="s">
        <v>4957</v>
      </c>
      <c r="E1734" s="83" t="s">
        <v>4821</v>
      </c>
      <c r="F1734" s="83" t="s">
        <v>24</v>
      </c>
      <c r="G1734" s="83" t="s">
        <v>4830</v>
      </c>
      <c r="H1734" s="84" t="s">
        <v>4903</v>
      </c>
      <c r="I1734" s="83" t="s">
        <v>30</v>
      </c>
      <c r="J1734" s="83" t="s">
        <v>4902</v>
      </c>
      <c r="K1734" s="85">
        <v>0.8</v>
      </c>
      <c r="L1734" s="84" t="str">
        <f t="shared" si="232"/>
        <v>22180</v>
      </c>
      <c r="M1734" s="55"/>
      <c r="N1734" s="86">
        <f t="shared" si="227"/>
        <v>171.946</v>
      </c>
      <c r="O1734" s="86">
        <f t="shared" si="228"/>
        <v>135.90800000000002</v>
      </c>
      <c r="P1734" s="86">
        <f t="shared" si="229"/>
        <v>51.417999999999999</v>
      </c>
      <c r="Q1734" s="51"/>
      <c r="R1734" s="86">
        <f t="shared" si="230"/>
        <v>1234.0319999999999</v>
      </c>
      <c r="S1734" s="86">
        <f t="shared" si="231"/>
        <v>411.52000000000004</v>
      </c>
      <c r="T1734" s="86">
        <f t="shared" si="225"/>
        <v>912.56999999999994</v>
      </c>
    </row>
    <row r="1735" spans="1:20">
      <c r="A1735" s="57">
        <v>11700</v>
      </c>
      <c r="B1735" s="58" t="s">
        <v>4958</v>
      </c>
      <c r="C1735" s="58" t="s">
        <v>4959</v>
      </c>
      <c r="D1735" s="6" t="s">
        <v>4960</v>
      </c>
      <c r="E1735" s="6" t="s">
        <v>4821</v>
      </c>
      <c r="F1735" s="6" t="s">
        <v>30</v>
      </c>
      <c r="G1735" s="6" t="s">
        <v>4858</v>
      </c>
      <c r="H1735" s="56" t="s">
        <v>1602</v>
      </c>
      <c r="I1735" s="6" t="s">
        <v>30</v>
      </c>
      <c r="J1735" s="6" t="s">
        <v>4858</v>
      </c>
      <c r="K1735" s="54">
        <v>0.86990000000000001</v>
      </c>
      <c r="L1735" s="56" t="str">
        <f t="shared" si="232"/>
        <v>11700</v>
      </c>
      <c r="M1735" s="55"/>
      <c r="N1735" s="8">
        <f t="shared" si="227"/>
        <v>181.52020300000001</v>
      </c>
      <c r="O1735" s="8">
        <f t="shared" si="228"/>
        <v>143.47537399999999</v>
      </c>
      <c r="P1735" s="8">
        <f t="shared" si="229"/>
        <v>54.281103999999999</v>
      </c>
      <c r="Q1735" s="51"/>
      <c r="R1735" s="8">
        <f t="shared" si="230"/>
        <v>1302.746496</v>
      </c>
      <c r="S1735" s="8">
        <f t="shared" si="231"/>
        <v>428.98102000000006</v>
      </c>
      <c r="T1735" s="8">
        <f t="shared" si="225"/>
        <v>959.39600999999993</v>
      </c>
    </row>
    <row r="1736" spans="1:20">
      <c r="A1736" s="57">
        <v>11700</v>
      </c>
      <c r="B1736" s="58" t="s">
        <v>4961</v>
      </c>
      <c r="C1736" s="58" t="s">
        <v>4962</v>
      </c>
      <c r="D1736" s="6" t="s">
        <v>2317</v>
      </c>
      <c r="E1736" s="6" t="s">
        <v>4821</v>
      </c>
      <c r="F1736" s="6" t="s">
        <v>30</v>
      </c>
      <c r="G1736" s="6" t="s">
        <v>4858</v>
      </c>
      <c r="H1736" s="56" t="s">
        <v>1602</v>
      </c>
      <c r="I1736" s="6" t="s">
        <v>30</v>
      </c>
      <c r="J1736" s="6" t="s">
        <v>4858</v>
      </c>
      <c r="K1736" s="54">
        <v>0.86990000000000001</v>
      </c>
      <c r="L1736" s="56" t="str">
        <f t="shared" si="232"/>
        <v>11700</v>
      </c>
      <c r="M1736" s="55"/>
      <c r="N1736" s="8">
        <f t="shared" si="227"/>
        <v>181.52020300000001</v>
      </c>
      <c r="O1736" s="8">
        <f t="shared" si="228"/>
        <v>143.47537399999999</v>
      </c>
      <c r="P1736" s="8">
        <f t="shared" si="229"/>
        <v>54.281103999999999</v>
      </c>
      <c r="Q1736" s="51"/>
      <c r="R1736" s="8">
        <f t="shared" si="230"/>
        <v>1302.746496</v>
      </c>
      <c r="S1736" s="8">
        <f t="shared" si="231"/>
        <v>428.98102000000006</v>
      </c>
      <c r="T1736" s="8">
        <f t="shared" si="225"/>
        <v>959.39600999999993</v>
      </c>
    </row>
    <row r="1737" spans="1:20">
      <c r="A1737" s="57">
        <v>99934</v>
      </c>
      <c r="B1737" s="58" t="s">
        <v>4963</v>
      </c>
      <c r="C1737" s="58" t="s">
        <v>4964</v>
      </c>
      <c r="D1737" s="6" t="s">
        <v>4965</v>
      </c>
      <c r="E1737" s="6" t="s">
        <v>4821</v>
      </c>
      <c r="F1737" s="6" t="s">
        <v>24</v>
      </c>
      <c r="G1737" s="6" t="s">
        <v>4830</v>
      </c>
      <c r="H1737" s="56">
        <v>99934</v>
      </c>
      <c r="I1737" s="6" t="s">
        <v>24</v>
      </c>
      <c r="J1737" s="6" t="s">
        <v>4830</v>
      </c>
      <c r="K1737" s="54">
        <v>0.8</v>
      </c>
      <c r="L1737" s="56">
        <f t="shared" si="232"/>
        <v>99934</v>
      </c>
      <c r="M1737" s="55"/>
      <c r="N1737" s="8">
        <f t="shared" si="227"/>
        <v>171.946</v>
      </c>
      <c r="O1737" s="8">
        <f t="shared" si="228"/>
        <v>135.90800000000002</v>
      </c>
      <c r="P1737" s="8">
        <f t="shared" si="229"/>
        <v>51.417999999999999</v>
      </c>
      <c r="Q1737" s="51"/>
      <c r="R1737" s="8">
        <f t="shared" si="230"/>
        <v>1234.0319999999999</v>
      </c>
      <c r="S1737" s="8">
        <f t="shared" si="231"/>
        <v>411.52000000000004</v>
      </c>
      <c r="T1737" s="8">
        <f t="shared" ref="T1737:T1800" si="233">(K1737*669.9)+376.65</f>
        <v>912.56999999999994</v>
      </c>
    </row>
    <row r="1738" spans="1:20">
      <c r="A1738" s="57">
        <v>22180</v>
      </c>
      <c r="B1738" s="58" t="s">
        <v>4966</v>
      </c>
      <c r="C1738" s="58" t="s">
        <v>4967</v>
      </c>
      <c r="D1738" s="6" t="s">
        <v>4968</v>
      </c>
      <c r="E1738" s="6" t="s">
        <v>4821</v>
      </c>
      <c r="F1738" s="6" t="s">
        <v>30</v>
      </c>
      <c r="G1738" s="6" t="s">
        <v>4902</v>
      </c>
      <c r="H1738" s="56" t="s">
        <v>4903</v>
      </c>
      <c r="I1738" s="6" t="s">
        <v>30</v>
      </c>
      <c r="J1738" s="6" t="s">
        <v>4902</v>
      </c>
      <c r="K1738" s="54">
        <v>0.80120000000000002</v>
      </c>
      <c r="L1738" s="56" t="str">
        <f t="shared" si="232"/>
        <v>22180</v>
      </c>
      <c r="M1738" s="55"/>
      <c r="N1738" s="8">
        <f t="shared" si="227"/>
        <v>172.110364</v>
      </c>
      <c r="O1738" s="8">
        <f t="shared" si="228"/>
        <v>136.03791200000001</v>
      </c>
      <c r="P1738" s="8">
        <f t="shared" si="229"/>
        <v>51.467151999999999</v>
      </c>
      <c r="Q1738" s="51"/>
      <c r="R1738" s="8">
        <f t="shared" si="230"/>
        <v>1235.211648</v>
      </c>
      <c r="S1738" s="8">
        <f t="shared" si="231"/>
        <v>411.81976000000003</v>
      </c>
      <c r="T1738" s="8">
        <f t="shared" si="233"/>
        <v>913.37387999999999</v>
      </c>
    </row>
    <row r="1739" spans="1:20">
      <c r="A1739" s="57">
        <v>99934</v>
      </c>
      <c r="B1739" s="58" t="s">
        <v>4969</v>
      </c>
      <c r="C1739" s="58" t="s">
        <v>4970</v>
      </c>
      <c r="D1739" s="6" t="s">
        <v>4971</v>
      </c>
      <c r="E1739" s="6" t="s">
        <v>4821</v>
      </c>
      <c r="F1739" s="6" t="s">
        <v>24</v>
      </c>
      <c r="G1739" s="6" t="s">
        <v>4830</v>
      </c>
      <c r="H1739" s="56">
        <v>99934</v>
      </c>
      <c r="I1739" s="6" t="s">
        <v>24</v>
      </c>
      <c r="J1739" s="6" t="s">
        <v>4830</v>
      </c>
      <c r="K1739" s="54">
        <v>0.8</v>
      </c>
      <c r="L1739" s="56">
        <f t="shared" si="232"/>
        <v>99934</v>
      </c>
      <c r="M1739" s="55"/>
      <c r="N1739" s="8">
        <f t="shared" si="227"/>
        <v>171.946</v>
      </c>
      <c r="O1739" s="8">
        <f t="shared" si="228"/>
        <v>135.90800000000002</v>
      </c>
      <c r="P1739" s="8">
        <f t="shared" si="229"/>
        <v>51.417999999999999</v>
      </c>
      <c r="Q1739" s="51"/>
      <c r="R1739" s="8">
        <f t="shared" si="230"/>
        <v>1234.0319999999999</v>
      </c>
      <c r="S1739" s="8">
        <f t="shared" si="231"/>
        <v>411.52000000000004</v>
      </c>
      <c r="T1739" s="8">
        <f t="shared" si="233"/>
        <v>912.56999999999994</v>
      </c>
    </row>
    <row r="1740" spans="1:20">
      <c r="A1740" s="57">
        <v>16740</v>
      </c>
      <c r="B1740" s="58" t="s">
        <v>4972</v>
      </c>
      <c r="C1740" s="58" t="s">
        <v>4973</v>
      </c>
      <c r="D1740" s="6" t="s">
        <v>4974</v>
      </c>
      <c r="E1740" s="6" t="s">
        <v>4821</v>
      </c>
      <c r="F1740" s="6" t="s">
        <v>30</v>
      </c>
      <c r="G1740" s="6" t="s">
        <v>4834</v>
      </c>
      <c r="H1740" s="56" t="s">
        <v>2005</v>
      </c>
      <c r="I1740" s="6" t="s">
        <v>30</v>
      </c>
      <c r="J1740" s="6" t="s">
        <v>4834</v>
      </c>
      <c r="K1740" s="54">
        <v>0.93279999999999996</v>
      </c>
      <c r="L1740" s="56" t="str">
        <f t="shared" si="232"/>
        <v>16740</v>
      </c>
      <c r="M1740" s="55"/>
      <c r="N1740" s="8">
        <f t="shared" si="227"/>
        <v>190.135616</v>
      </c>
      <c r="O1740" s="8">
        <f t="shared" si="228"/>
        <v>150.28492799999998</v>
      </c>
      <c r="P1740" s="8">
        <f t="shared" si="229"/>
        <v>56.857487999999996</v>
      </c>
      <c r="Q1740" s="51"/>
      <c r="R1740" s="8">
        <f t="shared" si="230"/>
        <v>1364.579712</v>
      </c>
      <c r="S1740" s="8">
        <f t="shared" si="231"/>
        <v>444.69344000000001</v>
      </c>
      <c r="T1740" s="8">
        <f t="shared" si="233"/>
        <v>1001.5327199999999</v>
      </c>
    </row>
    <row r="1741" spans="1:20">
      <c r="A1741" s="57">
        <v>99934</v>
      </c>
      <c r="B1741" s="58" t="s">
        <v>4975</v>
      </c>
      <c r="C1741" s="58" t="s">
        <v>4976</v>
      </c>
      <c r="D1741" s="6" t="s">
        <v>213</v>
      </c>
      <c r="E1741" s="6" t="s">
        <v>4821</v>
      </c>
      <c r="F1741" s="6" t="s">
        <v>24</v>
      </c>
      <c r="G1741" s="6" t="s">
        <v>4830</v>
      </c>
      <c r="H1741" s="56">
        <v>99934</v>
      </c>
      <c r="I1741" s="6" t="s">
        <v>24</v>
      </c>
      <c r="J1741" s="6" t="s">
        <v>4830</v>
      </c>
      <c r="K1741" s="54">
        <v>0.8</v>
      </c>
      <c r="L1741" s="56">
        <f t="shared" si="232"/>
        <v>99934</v>
      </c>
      <c r="M1741" s="55"/>
      <c r="N1741" s="8">
        <f t="shared" si="227"/>
        <v>171.946</v>
      </c>
      <c r="O1741" s="8">
        <f t="shared" si="228"/>
        <v>135.90800000000002</v>
      </c>
      <c r="P1741" s="8">
        <f t="shared" si="229"/>
        <v>51.417999999999999</v>
      </c>
      <c r="Q1741" s="51"/>
      <c r="R1741" s="8">
        <f t="shared" si="230"/>
        <v>1234.0319999999999</v>
      </c>
      <c r="S1741" s="8">
        <f t="shared" si="231"/>
        <v>411.52000000000004</v>
      </c>
      <c r="T1741" s="8">
        <f t="shared" si="233"/>
        <v>912.56999999999994</v>
      </c>
    </row>
    <row r="1742" spans="1:20">
      <c r="A1742" s="57">
        <v>39580</v>
      </c>
      <c r="B1742" s="58" t="s">
        <v>4977</v>
      </c>
      <c r="C1742" s="58" t="s">
        <v>4978</v>
      </c>
      <c r="D1742" s="6" t="s">
        <v>4979</v>
      </c>
      <c r="E1742" s="6" t="s">
        <v>4821</v>
      </c>
      <c r="F1742" s="6" t="s">
        <v>30</v>
      </c>
      <c r="G1742" s="6" t="s">
        <v>4933</v>
      </c>
      <c r="H1742" s="56" t="s">
        <v>4934</v>
      </c>
      <c r="I1742" s="6" t="s">
        <v>30</v>
      </c>
      <c r="J1742" s="6" t="s">
        <v>4933</v>
      </c>
      <c r="K1742" s="54">
        <v>0.94640000000000002</v>
      </c>
      <c r="L1742" s="56" t="str">
        <f t="shared" si="232"/>
        <v>39580</v>
      </c>
      <c r="M1742" s="55"/>
      <c r="N1742" s="8">
        <f t="shared" si="227"/>
        <v>191.99840800000001</v>
      </c>
      <c r="O1742" s="8">
        <f t="shared" si="228"/>
        <v>151.75726400000002</v>
      </c>
      <c r="P1742" s="8">
        <f t="shared" si="229"/>
        <v>57.414543999999999</v>
      </c>
      <c r="Q1742" s="51"/>
      <c r="R1742" s="8">
        <f t="shared" si="230"/>
        <v>1377.9490559999999</v>
      </c>
      <c r="S1742" s="8">
        <f t="shared" si="231"/>
        <v>448.09072000000003</v>
      </c>
      <c r="T1742" s="8">
        <f t="shared" si="233"/>
        <v>1010.6433599999999</v>
      </c>
    </row>
    <row r="1743" spans="1:20">
      <c r="A1743" s="57">
        <v>35100</v>
      </c>
      <c r="B1743" s="58" t="s">
        <v>4980</v>
      </c>
      <c r="C1743" s="58" t="s">
        <v>4981</v>
      </c>
      <c r="D1743" s="6" t="s">
        <v>1582</v>
      </c>
      <c r="E1743" s="6" t="s">
        <v>4821</v>
      </c>
      <c r="F1743" s="6" t="s">
        <v>30</v>
      </c>
      <c r="G1743" s="6" t="s">
        <v>4898</v>
      </c>
      <c r="H1743" s="56" t="s">
        <v>4899</v>
      </c>
      <c r="I1743" s="6" t="s">
        <v>30</v>
      </c>
      <c r="J1743" s="6" t="s">
        <v>4898</v>
      </c>
      <c r="K1743" s="54">
        <v>0.81269999999999998</v>
      </c>
      <c r="L1743" s="56" t="str">
        <f t="shared" si="232"/>
        <v>35100</v>
      </c>
      <c r="M1743" s="55"/>
      <c r="N1743" s="8">
        <f t="shared" si="227"/>
        <v>173.685519</v>
      </c>
      <c r="O1743" s="8">
        <f t="shared" si="228"/>
        <v>137.28290199999998</v>
      </c>
      <c r="P1743" s="8">
        <f t="shared" si="229"/>
        <v>51.938192000000001</v>
      </c>
      <c r="Q1743" s="51"/>
      <c r="R1743" s="8">
        <f t="shared" si="230"/>
        <v>1246.5166079999999</v>
      </c>
      <c r="S1743" s="8">
        <f t="shared" si="231"/>
        <v>414.69245999999998</v>
      </c>
      <c r="T1743" s="8">
        <f t="shared" si="233"/>
        <v>921.07772999999997</v>
      </c>
    </row>
    <row r="1744" spans="1:20">
      <c r="A1744" s="57">
        <v>99934</v>
      </c>
      <c r="B1744" s="58" t="s">
        <v>4982</v>
      </c>
      <c r="C1744" s="58" t="s">
        <v>4983</v>
      </c>
      <c r="D1744" s="6" t="s">
        <v>230</v>
      </c>
      <c r="E1744" s="6" t="s">
        <v>4821</v>
      </c>
      <c r="F1744" s="6" t="s">
        <v>24</v>
      </c>
      <c r="G1744" s="6" t="s">
        <v>4830</v>
      </c>
      <c r="H1744" s="56">
        <v>99934</v>
      </c>
      <c r="I1744" s="6" t="s">
        <v>24</v>
      </c>
      <c r="J1744" s="6" t="s">
        <v>4830</v>
      </c>
      <c r="K1744" s="54">
        <v>0.8</v>
      </c>
      <c r="L1744" s="56">
        <f t="shared" si="232"/>
        <v>99934</v>
      </c>
      <c r="M1744" s="55"/>
      <c r="N1744" s="8">
        <f t="shared" si="227"/>
        <v>171.946</v>
      </c>
      <c r="O1744" s="8">
        <f t="shared" si="228"/>
        <v>135.90800000000002</v>
      </c>
      <c r="P1744" s="8">
        <f t="shared" si="229"/>
        <v>51.417999999999999</v>
      </c>
      <c r="Q1744" s="51"/>
      <c r="R1744" s="8">
        <f t="shared" si="230"/>
        <v>1234.0319999999999</v>
      </c>
      <c r="S1744" s="8">
        <f t="shared" si="231"/>
        <v>411.52000000000004</v>
      </c>
      <c r="T1744" s="8">
        <f t="shared" si="233"/>
        <v>912.56999999999994</v>
      </c>
    </row>
    <row r="1745" spans="1:20">
      <c r="A1745" s="57">
        <v>99934</v>
      </c>
      <c r="B1745" s="58" t="s">
        <v>4984</v>
      </c>
      <c r="C1745" s="58" t="s">
        <v>4985</v>
      </c>
      <c r="D1745" s="6" t="s">
        <v>4986</v>
      </c>
      <c r="E1745" s="6" t="s">
        <v>4821</v>
      </c>
      <c r="F1745" s="6" t="s">
        <v>24</v>
      </c>
      <c r="G1745" s="6" t="s">
        <v>4830</v>
      </c>
      <c r="H1745" s="56">
        <v>99934</v>
      </c>
      <c r="I1745" s="6" t="s">
        <v>24</v>
      </c>
      <c r="J1745" s="6" t="s">
        <v>4830</v>
      </c>
      <c r="K1745" s="54">
        <v>0.8</v>
      </c>
      <c r="L1745" s="56">
        <f t="shared" si="232"/>
        <v>99934</v>
      </c>
      <c r="M1745" s="55"/>
      <c r="N1745" s="8">
        <f t="shared" si="227"/>
        <v>171.946</v>
      </c>
      <c r="O1745" s="8">
        <f t="shared" si="228"/>
        <v>135.90800000000002</v>
      </c>
      <c r="P1745" s="8">
        <f t="shared" si="229"/>
        <v>51.417999999999999</v>
      </c>
      <c r="Q1745" s="51"/>
      <c r="R1745" s="8">
        <f t="shared" si="230"/>
        <v>1234.0319999999999</v>
      </c>
      <c r="S1745" s="8">
        <f t="shared" si="231"/>
        <v>411.52000000000004</v>
      </c>
      <c r="T1745" s="8">
        <f t="shared" si="233"/>
        <v>912.56999999999994</v>
      </c>
    </row>
    <row r="1746" spans="1:20">
      <c r="A1746" s="57">
        <v>16740</v>
      </c>
      <c r="B1746" s="58" t="s">
        <v>4987</v>
      </c>
      <c r="C1746" s="58" t="s">
        <v>4988</v>
      </c>
      <c r="D1746" s="6" t="s">
        <v>442</v>
      </c>
      <c r="E1746" s="6" t="s">
        <v>4821</v>
      </c>
      <c r="F1746" s="6" t="s">
        <v>30</v>
      </c>
      <c r="G1746" s="6" t="s">
        <v>4834</v>
      </c>
      <c r="H1746" s="56" t="s">
        <v>2005</v>
      </c>
      <c r="I1746" s="6" t="s">
        <v>30</v>
      </c>
      <c r="J1746" s="6" t="s">
        <v>4834</v>
      </c>
      <c r="K1746" s="54">
        <v>0.93279999999999996</v>
      </c>
      <c r="L1746" s="56" t="str">
        <f t="shared" si="232"/>
        <v>16740</v>
      </c>
      <c r="M1746" s="55"/>
      <c r="N1746" s="8">
        <f t="shared" si="227"/>
        <v>190.135616</v>
      </c>
      <c r="O1746" s="8">
        <f t="shared" si="228"/>
        <v>150.28492799999998</v>
      </c>
      <c r="P1746" s="8">
        <f t="shared" si="229"/>
        <v>56.857487999999996</v>
      </c>
      <c r="Q1746" s="51"/>
      <c r="R1746" s="8">
        <f t="shared" si="230"/>
        <v>1364.579712</v>
      </c>
      <c r="S1746" s="8">
        <f t="shared" si="231"/>
        <v>444.69344000000001</v>
      </c>
      <c r="T1746" s="8">
        <f t="shared" si="233"/>
        <v>1001.5327199999999</v>
      </c>
    </row>
    <row r="1747" spans="1:20">
      <c r="A1747" s="57">
        <v>99934</v>
      </c>
      <c r="B1747" s="58" t="s">
        <v>4989</v>
      </c>
      <c r="C1747" s="58" t="s">
        <v>4990</v>
      </c>
      <c r="D1747" s="6" t="s">
        <v>243</v>
      </c>
      <c r="E1747" s="6" t="s">
        <v>4821</v>
      </c>
      <c r="F1747" s="6" t="s">
        <v>24</v>
      </c>
      <c r="G1747" s="6" t="s">
        <v>4830</v>
      </c>
      <c r="H1747" s="56">
        <v>99934</v>
      </c>
      <c r="I1747" s="6" t="s">
        <v>24</v>
      </c>
      <c r="J1747" s="6" t="s">
        <v>4830</v>
      </c>
      <c r="K1747" s="54">
        <v>0.8</v>
      </c>
      <c r="L1747" s="56">
        <f t="shared" si="232"/>
        <v>99934</v>
      </c>
      <c r="M1747" s="55"/>
      <c r="N1747" s="8">
        <f t="shared" si="227"/>
        <v>171.946</v>
      </c>
      <c r="O1747" s="8">
        <f t="shared" si="228"/>
        <v>135.90800000000002</v>
      </c>
      <c r="P1747" s="8">
        <f t="shared" si="229"/>
        <v>51.417999999999999</v>
      </c>
      <c r="Q1747" s="51"/>
      <c r="R1747" s="8">
        <f t="shared" si="230"/>
        <v>1234.0319999999999</v>
      </c>
      <c r="S1747" s="8">
        <f t="shared" si="231"/>
        <v>411.52000000000004</v>
      </c>
      <c r="T1747" s="8">
        <f t="shared" si="233"/>
        <v>912.56999999999994</v>
      </c>
    </row>
    <row r="1748" spans="1:20">
      <c r="A1748" s="57">
        <v>11700</v>
      </c>
      <c r="B1748" s="58" t="s">
        <v>4991</v>
      </c>
      <c r="C1748" s="58" t="s">
        <v>4992</v>
      </c>
      <c r="D1748" s="6" t="s">
        <v>246</v>
      </c>
      <c r="E1748" s="6" t="s">
        <v>4821</v>
      </c>
      <c r="F1748" s="6" t="s">
        <v>30</v>
      </c>
      <c r="G1748" s="6" t="s">
        <v>4858</v>
      </c>
      <c r="H1748" s="56" t="s">
        <v>1602</v>
      </c>
      <c r="I1748" s="6" t="s">
        <v>30</v>
      </c>
      <c r="J1748" s="6" t="s">
        <v>4858</v>
      </c>
      <c r="K1748" s="54">
        <v>0.86990000000000001</v>
      </c>
      <c r="L1748" s="56" t="str">
        <f t="shared" si="232"/>
        <v>11700</v>
      </c>
      <c r="M1748" s="55"/>
      <c r="N1748" s="8">
        <f t="shared" si="227"/>
        <v>181.52020300000001</v>
      </c>
      <c r="O1748" s="8">
        <f t="shared" si="228"/>
        <v>143.47537399999999</v>
      </c>
      <c r="P1748" s="8">
        <f t="shared" si="229"/>
        <v>54.281103999999999</v>
      </c>
      <c r="Q1748" s="51"/>
      <c r="R1748" s="8">
        <f t="shared" si="230"/>
        <v>1302.746496</v>
      </c>
      <c r="S1748" s="8">
        <f t="shared" si="231"/>
        <v>428.98102000000006</v>
      </c>
      <c r="T1748" s="8">
        <f t="shared" si="233"/>
        <v>959.39600999999993</v>
      </c>
    </row>
    <row r="1749" spans="1:20">
      <c r="A1749" s="57">
        <v>99934</v>
      </c>
      <c r="B1749" s="58" t="s">
        <v>4993</v>
      </c>
      <c r="C1749" s="58" t="s">
        <v>4994</v>
      </c>
      <c r="D1749" s="6" t="s">
        <v>1249</v>
      </c>
      <c r="E1749" s="6" t="s">
        <v>4821</v>
      </c>
      <c r="F1749" s="6" t="s">
        <v>24</v>
      </c>
      <c r="G1749" s="6" t="s">
        <v>4830</v>
      </c>
      <c r="H1749" s="56">
        <v>99934</v>
      </c>
      <c r="I1749" s="6" t="s">
        <v>24</v>
      </c>
      <c r="J1749" s="6" t="s">
        <v>4830</v>
      </c>
      <c r="K1749" s="54">
        <v>0.8</v>
      </c>
      <c r="L1749" s="56">
        <f t="shared" si="232"/>
        <v>99934</v>
      </c>
      <c r="M1749" s="55"/>
      <c r="N1749" s="8">
        <f t="shared" si="227"/>
        <v>171.946</v>
      </c>
      <c r="O1749" s="8">
        <f t="shared" si="228"/>
        <v>135.90800000000002</v>
      </c>
      <c r="P1749" s="8">
        <f t="shared" si="229"/>
        <v>51.417999999999999</v>
      </c>
      <c r="Q1749" s="51"/>
      <c r="R1749" s="8">
        <f t="shared" si="230"/>
        <v>1234.0319999999999</v>
      </c>
      <c r="S1749" s="8">
        <f t="shared" si="231"/>
        <v>411.52000000000004</v>
      </c>
      <c r="T1749" s="8">
        <f t="shared" si="233"/>
        <v>912.56999999999994</v>
      </c>
    </row>
    <row r="1750" spans="1:20">
      <c r="A1750" s="57">
        <v>99934</v>
      </c>
      <c r="B1750" s="58" t="s">
        <v>4995</v>
      </c>
      <c r="C1750" s="58" t="s">
        <v>4996</v>
      </c>
      <c r="D1750" s="6" t="s">
        <v>4997</v>
      </c>
      <c r="E1750" s="6" t="s">
        <v>4821</v>
      </c>
      <c r="F1750" s="6" t="s">
        <v>24</v>
      </c>
      <c r="G1750" s="6" t="s">
        <v>4830</v>
      </c>
      <c r="H1750" s="56">
        <v>99934</v>
      </c>
      <c r="I1750" s="6" t="s">
        <v>24</v>
      </c>
      <c r="J1750" s="6" t="s">
        <v>4830</v>
      </c>
      <c r="K1750" s="54">
        <v>0.8</v>
      </c>
      <c r="L1750" s="56">
        <f t="shared" si="232"/>
        <v>99934</v>
      </c>
      <c r="M1750" s="55"/>
      <c r="N1750" s="8">
        <f t="shared" si="227"/>
        <v>171.946</v>
      </c>
      <c r="O1750" s="8">
        <f t="shared" si="228"/>
        <v>135.90800000000002</v>
      </c>
      <c r="P1750" s="8">
        <f t="shared" si="229"/>
        <v>51.417999999999999</v>
      </c>
      <c r="Q1750" s="51"/>
      <c r="R1750" s="8">
        <f t="shared" si="230"/>
        <v>1234.0319999999999</v>
      </c>
      <c r="S1750" s="8">
        <f t="shared" si="231"/>
        <v>411.52000000000004</v>
      </c>
      <c r="T1750" s="8">
        <f t="shared" si="233"/>
        <v>912.56999999999994</v>
      </c>
    </row>
    <row r="1751" spans="1:20">
      <c r="A1751" s="57">
        <v>16740</v>
      </c>
      <c r="B1751" s="58" t="s">
        <v>4998</v>
      </c>
      <c r="C1751" s="58" t="s">
        <v>4999</v>
      </c>
      <c r="D1751" s="6" t="s">
        <v>5000</v>
      </c>
      <c r="E1751" s="6" t="s">
        <v>4821</v>
      </c>
      <c r="F1751" s="6" t="s">
        <v>30</v>
      </c>
      <c r="G1751" s="6" t="s">
        <v>4834</v>
      </c>
      <c r="H1751" s="56" t="s">
        <v>2005</v>
      </c>
      <c r="I1751" s="6" t="s">
        <v>30</v>
      </c>
      <c r="J1751" s="6" t="s">
        <v>4834</v>
      </c>
      <c r="K1751" s="54">
        <v>0.93279999999999996</v>
      </c>
      <c r="L1751" s="56" t="str">
        <f t="shared" si="232"/>
        <v>16740</v>
      </c>
      <c r="M1751" s="55"/>
      <c r="N1751" s="8">
        <f t="shared" si="227"/>
        <v>190.135616</v>
      </c>
      <c r="O1751" s="8">
        <f t="shared" si="228"/>
        <v>150.28492799999998</v>
      </c>
      <c r="P1751" s="8">
        <f t="shared" si="229"/>
        <v>56.857487999999996</v>
      </c>
      <c r="Q1751" s="51"/>
      <c r="R1751" s="8">
        <f t="shared" si="230"/>
        <v>1364.579712</v>
      </c>
      <c r="S1751" s="8">
        <f t="shared" si="231"/>
        <v>444.69344000000001</v>
      </c>
      <c r="T1751" s="8">
        <f t="shared" si="233"/>
        <v>1001.5327199999999</v>
      </c>
    </row>
    <row r="1752" spans="1:20">
      <c r="A1752" s="57">
        <v>99934</v>
      </c>
      <c r="B1752" s="58" t="s">
        <v>5001</v>
      </c>
      <c r="C1752" s="58" t="s">
        <v>5002</v>
      </c>
      <c r="D1752" s="6" t="s">
        <v>1626</v>
      </c>
      <c r="E1752" s="6" t="s">
        <v>4821</v>
      </c>
      <c r="F1752" s="6" t="s">
        <v>24</v>
      </c>
      <c r="G1752" s="6" t="s">
        <v>4830</v>
      </c>
      <c r="H1752" s="56">
        <v>99934</v>
      </c>
      <c r="I1752" s="6" t="s">
        <v>24</v>
      </c>
      <c r="J1752" s="6" t="s">
        <v>4830</v>
      </c>
      <c r="K1752" s="54">
        <v>0.8</v>
      </c>
      <c r="L1752" s="56">
        <f t="shared" si="232"/>
        <v>99934</v>
      </c>
      <c r="M1752" s="55"/>
      <c r="N1752" s="8">
        <f t="shared" si="227"/>
        <v>171.946</v>
      </c>
      <c r="O1752" s="8">
        <f t="shared" si="228"/>
        <v>135.90800000000002</v>
      </c>
      <c r="P1752" s="8">
        <f t="shared" si="229"/>
        <v>51.417999999999999</v>
      </c>
      <c r="Q1752" s="51"/>
      <c r="R1752" s="8">
        <f t="shared" si="230"/>
        <v>1234.0319999999999</v>
      </c>
      <c r="S1752" s="8">
        <f t="shared" si="231"/>
        <v>411.52000000000004</v>
      </c>
      <c r="T1752" s="8">
        <f t="shared" si="233"/>
        <v>912.56999999999994</v>
      </c>
    </row>
    <row r="1753" spans="1:20">
      <c r="A1753" s="57">
        <v>99934</v>
      </c>
      <c r="B1753" s="58" t="s">
        <v>5003</v>
      </c>
      <c r="C1753" s="58" t="s">
        <v>5004</v>
      </c>
      <c r="D1753" s="6" t="s">
        <v>266</v>
      </c>
      <c r="E1753" s="6" t="s">
        <v>4821</v>
      </c>
      <c r="F1753" s="6" t="s">
        <v>24</v>
      </c>
      <c r="G1753" s="6" t="s">
        <v>4830</v>
      </c>
      <c r="H1753" s="56">
        <v>99934</v>
      </c>
      <c r="I1753" s="6" t="s">
        <v>24</v>
      </c>
      <c r="J1753" s="6" t="s">
        <v>4830</v>
      </c>
      <c r="K1753" s="54">
        <v>0.8</v>
      </c>
      <c r="L1753" s="56">
        <f t="shared" si="232"/>
        <v>99934</v>
      </c>
      <c r="M1753" s="55"/>
      <c r="N1753" s="8">
        <f t="shared" si="227"/>
        <v>171.946</v>
      </c>
      <c r="O1753" s="8">
        <f t="shared" si="228"/>
        <v>135.90800000000002</v>
      </c>
      <c r="P1753" s="8">
        <f t="shared" si="229"/>
        <v>51.417999999999999</v>
      </c>
      <c r="Q1753" s="51"/>
      <c r="R1753" s="8">
        <f t="shared" si="230"/>
        <v>1234.0319999999999</v>
      </c>
      <c r="S1753" s="8">
        <f t="shared" si="231"/>
        <v>411.52000000000004</v>
      </c>
      <c r="T1753" s="8">
        <f t="shared" si="233"/>
        <v>912.56999999999994</v>
      </c>
    </row>
    <row r="1754" spans="1:20">
      <c r="A1754" s="57">
        <v>99934</v>
      </c>
      <c r="B1754" s="58" t="s">
        <v>2555</v>
      </c>
      <c r="C1754" s="58" t="s">
        <v>5005</v>
      </c>
      <c r="D1754" s="6" t="s">
        <v>5006</v>
      </c>
      <c r="E1754" s="6" t="s">
        <v>4821</v>
      </c>
      <c r="F1754" s="6" t="s">
        <v>24</v>
      </c>
      <c r="G1754" s="6" t="s">
        <v>4830</v>
      </c>
      <c r="H1754" s="56">
        <v>99934</v>
      </c>
      <c r="I1754" s="6" t="s">
        <v>24</v>
      </c>
      <c r="J1754" s="6" t="s">
        <v>4830</v>
      </c>
      <c r="K1754" s="54">
        <v>0.8</v>
      </c>
      <c r="L1754" s="56">
        <f t="shared" si="232"/>
        <v>99934</v>
      </c>
      <c r="M1754" s="55"/>
      <c r="N1754" s="8">
        <f t="shared" si="227"/>
        <v>171.946</v>
      </c>
      <c r="O1754" s="8">
        <f t="shared" si="228"/>
        <v>135.90800000000002</v>
      </c>
      <c r="P1754" s="8">
        <f t="shared" si="229"/>
        <v>51.417999999999999</v>
      </c>
      <c r="Q1754" s="51"/>
      <c r="R1754" s="8">
        <f t="shared" si="230"/>
        <v>1234.0319999999999</v>
      </c>
      <c r="S1754" s="8">
        <f t="shared" si="231"/>
        <v>411.52000000000004</v>
      </c>
      <c r="T1754" s="8">
        <f t="shared" si="233"/>
        <v>912.56999999999994</v>
      </c>
    </row>
    <row r="1755" spans="1:20">
      <c r="A1755" s="57">
        <v>40580</v>
      </c>
      <c r="B1755" s="58" t="s">
        <v>5007</v>
      </c>
      <c r="C1755" s="58" t="s">
        <v>5008</v>
      </c>
      <c r="D1755" s="6" t="s">
        <v>5009</v>
      </c>
      <c r="E1755" s="6" t="s">
        <v>4821</v>
      </c>
      <c r="F1755" s="6" t="s">
        <v>30</v>
      </c>
      <c r="G1755" s="6" t="s">
        <v>4927</v>
      </c>
      <c r="H1755" s="56" t="s">
        <v>4928</v>
      </c>
      <c r="I1755" s="6" t="s">
        <v>30</v>
      </c>
      <c r="J1755" s="6" t="s">
        <v>4927</v>
      </c>
      <c r="K1755" s="54">
        <v>0.82930000000000004</v>
      </c>
      <c r="L1755" s="56" t="str">
        <f t="shared" si="232"/>
        <v>40580</v>
      </c>
      <c r="M1755" s="55"/>
      <c r="N1755" s="8">
        <f t="shared" si="227"/>
        <v>175.95922100000001</v>
      </c>
      <c r="O1755" s="8">
        <f t="shared" si="228"/>
        <v>139.080018</v>
      </c>
      <c r="P1755" s="8">
        <f t="shared" si="229"/>
        <v>52.618127999999999</v>
      </c>
      <c r="Q1755" s="51"/>
      <c r="R1755" s="8">
        <f t="shared" si="230"/>
        <v>1262.8350719999999</v>
      </c>
      <c r="S1755" s="8">
        <f t="shared" si="231"/>
        <v>418.83914000000004</v>
      </c>
      <c r="T1755" s="8">
        <f t="shared" si="233"/>
        <v>932.19807000000003</v>
      </c>
    </row>
    <row r="1756" spans="1:20">
      <c r="A1756" s="57">
        <v>48900</v>
      </c>
      <c r="B1756" s="58" t="s">
        <v>5010</v>
      </c>
      <c r="C1756" s="58" t="s">
        <v>5011</v>
      </c>
      <c r="D1756" s="6" t="s">
        <v>5012</v>
      </c>
      <c r="E1756" s="6" t="s">
        <v>4821</v>
      </c>
      <c r="F1756" s="6" t="s">
        <v>30</v>
      </c>
      <c r="G1756" s="6" t="s">
        <v>5013</v>
      </c>
      <c r="H1756" s="56" t="s">
        <v>5014</v>
      </c>
      <c r="I1756" s="6" t="s">
        <v>30</v>
      </c>
      <c r="J1756" s="6" t="s">
        <v>5013</v>
      </c>
      <c r="K1756" s="54">
        <v>0.89229999999999998</v>
      </c>
      <c r="L1756" s="56" t="str">
        <f t="shared" ref="L1756:L1791" si="234">H1756</f>
        <v>48900</v>
      </c>
      <c r="M1756" s="55"/>
      <c r="N1756" s="8">
        <f t="shared" si="227"/>
        <v>184.58833099999998</v>
      </c>
      <c r="O1756" s="8">
        <f t="shared" si="228"/>
        <v>145.900398</v>
      </c>
      <c r="P1756" s="8">
        <f t="shared" si="229"/>
        <v>55.198608</v>
      </c>
      <c r="Q1756" s="51"/>
      <c r="R1756" s="8">
        <f t="shared" si="230"/>
        <v>1324.7665919999999</v>
      </c>
      <c r="S1756" s="8">
        <f t="shared" si="231"/>
        <v>434.57654000000002</v>
      </c>
      <c r="T1756" s="8">
        <f t="shared" si="233"/>
        <v>974.40176999999994</v>
      </c>
    </row>
    <row r="1757" spans="1:20">
      <c r="A1757" s="57">
        <v>99934</v>
      </c>
      <c r="B1757" s="58" t="s">
        <v>5015</v>
      </c>
      <c r="C1757" s="58" t="s">
        <v>5016</v>
      </c>
      <c r="D1757" s="6" t="s">
        <v>5017</v>
      </c>
      <c r="E1757" s="6" t="s">
        <v>4821</v>
      </c>
      <c r="F1757" s="6" t="s">
        <v>24</v>
      </c>
      <c r="G1757" s="6" t="s">
        <v>4830</v>
      </c>
      <c r="H1757" s="56">
        <v>99934</v>
      </c>
      <c r="I1757" s="6" t="s">
        <v>24</v>
      </c>
      <c r="J1757" s="6" t="s">
        <v>4830</v>
      </c>
      <c r="K1757" s="54">
        <v>0.8</v>
      </c>
      <c r="L1757" s="56">
        <f t="shared" si="234"/>
        <v>99934</v>
      </c>
      <c r="M1757" s="55"/>
      <c r="N1757" s="8">
        <f t="shared" si="227"/>
        <v>171.946</v>
      </c>
      <c r="O1757" s="8">
        <f t="shared" si="228"/>
        <v>135.90800000000002</v>
      </c>
      <c r="P1757" s="8">
        <f t="shared" si="229"/>
        <v>51.417999999999999</v>
      </c>
      <c r="Q1757" s="51"/>
      <c r="R1757" s="8">
        <f t="shared" si="230"/>
        <v>1234.0319999999999</v>
      </c>
      <c r="S1757" s="8">
        <f t="shared" si="231"/>
        <v>411.52000000000004</v>
      </c>
      <c r="T1757" s="8">
        <f t="shared" si="233"/>
        <v>912.56999999999994</v>
      </c>
    </row>
    <row r="1758" spans="1:20">
      <c r="A1758" s="57">
        <v>27340</v>
      </c>
      <c r="B1758" s="58" t="s">
        <v>5018</v>
      </c>
      <c r="C1758" s="58" t="s">
        <v>5019</v>
      </c>
      <c r="D1758" s="6" t="s">
        <v>5020</v>
      </c>
      <c r="E1758" s="6" t="s">
        <v>4821</v>
      </c>
      <c r="F1758" s="6" t="s">
        <v>30</v>
      </c>
      <c r="G1758" s="6" t="s">
        <v>5021</v>
      </c>
      <c r="H1758" s="56" t="s">
        <v>4759</v>
      </c>
      <c r="I1758" s="6" t="s">
        <v>30</v>
      </c>
      <c r="J1758" s="6" t="s">
        <v>5021</v>
      </c>
      <c r="K1758" s="54">
        <v>0.8</v>
      </c>
      <c r="L1758" s="56" t="str">
        <f t="shared" si="234"/>
        <v>27340</v>
      </c>
      <c r="M1758" s="55"/>
      <c r="N1758" s="8">
        <f t="shared" si="227"/>
        <v>171.946</v>
      </c>
      <c r="O1758" s="8">
        <f t="shared" si="228"/>
        <v>135.90800000000002</v>
      </c>
      <c r="P1758" s="8">
        <f t="shared" si="229"/>
        <v>51.417999999999999</v>
      </c>
      <c r="Q1758" s="51"/>
      <c r="R1758" s="8">
        <f t="shared" si="230"/>
        <v>1234.0319999999999</v>
      </c>
      <c r="S1758" s="8">
        <f t="shared" si="231"/>
        <v>411.52000000000004</v>
      </c>
      <c r="T1758" s="8">
        <f t="shared" si="233"/>
        <v>912.56999999999994</v>
      </c>
    </row>
    <row r="1759" spans="1:20">
      <c r="A1759" s="57">
        <v>20500</v>
      </c>
      <c r="B1759" s="58" t="s">
        <v>5022</v>
      </c>
      <c r="C1759" s="58" t="s">
        <v>5023</v>
      </c>
      <c r="D1759" s="6" t="s">
        <v>725</v>
      </c>
      <c r="E1759" s="6" t="s">
        <v>4821</v>
      </c>
      <c r="F1759" s="6" t="s">
        <v>30</v>
      </c>
      <c r="G1759" s="6" t="s">
        <v>4881</v>
      </c>
      <c r="H1759" s="56" t="s">
        <v>4882</v>
      </c>
      <c r="I1759" s="6" t="s">
        <v>30</v>
      </c>
      <c r="J1759" s="6" t="s">
        <v>4881</v>
      </c>
      <c r="K1759" s="54">
        <v>0.97099999999999997</v>
      </c>
      <c r="L1759" s="56" t="str">
        <f t="shared" si="234"/>
        <v>20500</v>
      </c>
      <c r="M1759" s="55"/>
      <c r="N1759" s="8">
        <f t="shared" si="227"/>
        <v>195.36787000000001</v>
      </c>
      <c r="O1759" s="8">
        <f t="shared" si="228"/>
        <v>154.42045999999999</v>
      </c>
      <c r="P1759" s="8">
        <f t="shared" si="229"/>
        <v>58.422159999999998</v>
      </c>
      <c r="Q1759" s="51"/>
      <c r="R1759" s="8">
        <f t="shared" si="230"/>
        <v>1402.13184</v>
      </c>
      <c r="S1759" s="8">
        <f t="shared" si="231"/>
        <v>454.23580000000004</v>
      </c>
      <c r="T1759" s="8">
        <f t="shared" si="233"/>
        <v>1027.1228999999998</v>
      </c>
    </row>
    <row r="1760" spans="1:20">
      <c r="A1760" s="57">
        <v>35100</v>
      </c>
      <c r="B1760" s="58" t="s">
        <v>5024</v>
      </c>
      <c r="C1760" s="58" t="s">
        <v>5025</v>
      </c>
      <c r="D1760" s="6" t="s">
        <v>5026</v>
      </c>
      <c r="E1760" s="6" t="s">
        <v>4821</v>
      </c>
      <c r="F1760" s="6" t="s">
        <v>30</v>
      </c>
      <c r="G1760" s="6" t="s">
        <v>4898</v>
      </c>
      <c r="H1760" s="56" t="s">
        <v>4899</v>
      </c>
      <c r="I1760" s="6" t="s">
        <v>30</v>
      </c>
      <c r="J1760" s="6" t="s">
        <v>4898</v>
      </c>
      <c r="K1760" s="54">
        <v>0.81269999999999998</v>
      </c>
      <c r="L1760" s="56" t="str">
        <f t="shared" si="234"/>
        <v>35100</v>
      </c>
      <c r="M1760" s="55"/>
      <c r="N1760" s="8">
        <f t="shared" si="227"/>
        <v>173.685519</v>
      </c>
      <c r="O1760" s="8">
        <f t="shared" si="228"/>
        <v>137.28290199999998</v>
      </c>
      <c r="P1760" s="8">
        <f t="shared" si="229"/>
        <v>51.938192000000001</v>
      </c>
      <c r="Q1760" s="51"/>
      <c r="R1760" s="8">
        <f t="shared" si="230"/>
        <v>1246.5166079999999</v>
      </c>
      <c r="S1760" s="8">
        <f t="shared" si="231"/>
        <v>414.69245999999998</v>
      </c>
      <c r="T1760" s="8">
        <f t="shared" si="233"/>
        <v>921.07772999999997</v>
      </c>
    </row>
    <row r="1761" spans="1:20">
      <c r="A1761" s="57">
        <v>99934</v>
      </c>
      <c r="B1761" s="58" t="s">
        <v>5027</v>
      </c>
      <c r="C1761" s="58" t="s">
        <v>5028</v>
      </c>
      <c r="D1761" s="6" t="s">
        <v>5029</v>
      </c>
      <c r="E1761" s="6" t="s">
        <v>4821</v>
      </c>
      <c r="F1761" s="6" t="s">
        <v>24</v>
      </c>
      <c r="G1761" s="6" t="s">
        <v>4830</v>
      </c>
      <c r="H1761" s="56">
        <v>99934</v>
      </c>
      <c r="I1761" s="6" t="s">
        <v>24</v>
      </c>
      <c r="J1761" s="6" t="s">
        <v>4830</v>
      </c>
      <c r="K1761" s="54">
        <v>0.8</v>
      </c>
      <c r="L1761" s="56">
        <f t="shared" si="234"/>
        <v>99934</v>
      </c>
      <c r="M1761" s="55"/>
      <c r="N1761" s="8">
        <f t="shared" si="227"/>
        <v>171.946</v>
      </c>
      <c r="O1761" s="8">
        <f t="shared" si="228"/>
        <v>135.90800000000002</v>
      </c>
      <c r="P1761" s="8">
        <f t="shared" si="229"/>
        <v>51.417999999999999</v>
      </c>
      <c r="Q1761" s="51"/>
      <c r="R1761" s="8">
        <f t="shared" si="230"/>
        <v>1234.0319999999999</v>
      </c>
      <c r="S1761" s="8">
        <f t="shared" si="231"/>
        <v>411.52000000000004</v>
      </c>
      <c r="T1761" s="8">
        <f t="shared" si="233"/>
        <v>912.56999999999994</v>
      </c>
    </row>
    <row r="1762" spans="1:20">
      <c r="A1762" s="57">
        <v>48900</v>
      </c>
      <c r="B1762" s="58" t="s">
        <v>5030</v>
      </c>
      <c r="C1762" s="58" t="s">
        <v>5031</v>
      </c>
      <c r="D1762" s="6" t="s">
        <v>5032</v>
      </c>
      <c r="E1762" s="6" t="s">
        <v>4821</v>
      </c>
      <c r="F1762" s="6" t="s">
        <v>30</v>
      </c>
      <c r="G1762" s="6" t="s">
        <v>5013</v>
      </c>
      <c r="H1762" s="56" t="s">
        <v>5014</v>
      </c>
      <c r="I1762" s="6" t="s">
        <v>30</v>
      </c>
      <c r="J1762" s="6" t="s">
        <v>5013</v>
      </c>
      <c r="K1762" s="54">
        <v>0.89229999999999998</v>
      </c>
      <c r="L1762" s="56" t="str">
        <f t="shared" si="234"/>
        <v>48900</v>
      </c>
      <c r="M1762" s="55"/>
      <c r="N1762" s="8">
        <f t="shared" si="227"/>
        <v>184.58833099999998</v>
      </c>
      <c r="O1762" s="8">
        <f t="shared" si="228"/>
        <v>145.900398</v>
      </c>
      <c r="P1762" s="8">
        <f t="shared" si="229"/>
        <v>55.198608</v>
      </c>
      <c r="Q1762" s="51"/>
      <c r="R1762" s="8">
        <f t="shared" si="230"/>
        <v>1324.7665919999999</v>
      </c>
      <c r="S1762" s="8">
        <f t="shared" si="231"/>
        <v>434.57654000000002</v>
      </c>
      <c r="T1762" s="8">
        <f t="shared" si="233"/>
        <v>974.40176999999994</v>
      </c>
    </row>
    <row r="1763" spans="1:20">
      <c r="A1763" s="57">
        <v>99934</v>
      </c>
      <c r="B1763" s="58" t="s">
        <v>5033</v>
      </c>
      <c r="C1763" s="58" t="s">
        <v>5034</v>
      </c>
      <c r="D1763" s="6" t="s">
        <v>5035</v>
      </c>
      <c r="E1763" s="6" t="s">
        <v>4821</v>
      </c>
      <c r="F1763" s="6" t="s">
        <v>24</v>
      </c>
      <c r="G1763" s="6" t="s">
        <v>4830</v>
      </c>
      <c r="H1763" s="56">
        <v>99934</v>
      </c>
      <c r="I1763" s="6" t="s">
        <v>24</v>
      </c>
      <c r="J1763" s="6" t="s">
        <v>4830</v>
      </c>
      <c r="K1763" s="54">
        <v>0.8</v>
      </c>
      <c r="L1763" s="56">
        <f t="shared" si="234"/>
        <v>99934</v>
      </c>
      <c r="M1763" s="55"/>
      <c r="N1763" s="8">
        <f t="shared" si="227"/>
        <v>171.946</v>
      </c>
      <c r="O1763" s="8">
        <f t="shared" si="228"/>
        <v>135.90800000000002</v>
      </c>
      <c r="P1763" s="8">
        <f t="shared" si="229"/>
        <v>51.417999999999999</v>
      </c>
      <c r="Q1763" s="51"/>
      <c r="R1763" s="8">
        <f t="shared" si="230"/>
        <v>1234.0319999999999</v>
      </c>
      <c r="S1763" s="8">
        <f t="shared" si="231"/>
        <v>411.52000000000004</v>
      </c>
      <c r="T1763" s="8">
        <f t="shared" si="233"/>
        <v>912.56999999999994</v>
      </c>
    </row>
    <row r="1764" spans="1:20">
      <c r="A1764" s="57">
        <v>20500</v>
      </c>
      <c r="B1764" s="58" t="s">
        <v>5036</v>
      </c>
      <c r="C1764" s="58" t="s">
        <v>5037</v>
      </c>
      <c r="D1764" s="6" t="s">
        <v>5038</v>
      </c>
      <c r="E1764" s="6" t="s">
        <v>4821</v>
      </c>
      <c r="F1764" s="6" t="s">
        <v>30</v>
      </c>
      <c r="G1764" s="6" t="s">
        <v>4881</v>
      </c>
      <c r="H1764" s="56" t="s">
        <v>4882</v>
      </c>
      <c r="I1764" s="6" t="s">
        <v>30</v>
      </c>
      <c r="J1764" s="6" t="s">
        <v>4881</v>
      </c>
      <c r="K1764" s="54">
        <v>0.97099999999999997</v>
      </c>
      <c r="L1764" s="56" t="str">
        <f t="shared" si="234"/>
        <v>20500</v>
      </c>
      <c r="M1764" s="55"/>
      <c r="N1764" s="8">
        <f t="shared" si="227"/>
        <v>195.36787000000001</v>
      </c>
      <c r="O1764" s="8">
        <f t="shared" si="228"/>
        <v>154.42045999999999</v>
      </c>
      <c r="P1764" s="8">
        <f t="shared" si="229"/>
        <v>58.422159999999998</v>
      </c>
      <c r="Q1764" s="51"/>
      <c r="R1764" s="8">
        <f t="shared" si="230"/>
        <v>1402.13184</v>
      </c>
      <c r="S1764" s="8">
        <f t="shared" si="231"/>
        <v>454.23580000000004</v>
      </c>
      <c r="T1764" s="8">
        <f t="shared" si="233"/>
        <v>1027.1228999999998</v>
      </c>
    </row>
    <row r="1765" spans="1:20">
      <c r="A1765" s="57">
        <v>24780</v>
      </c>
      <c r="B1765" s="58" t="s">
        <v>5039</v>
      </c>
      <c r="C1765" s="58" t="s">
        <v>5040</v>
      </c>
      <c r="D1765" s="6" t="s">
        <v>5041</v>
      </c>
      <c r="E1765" s="6" t="s">
        <v>4821</v>
      </c>
      <c r="F1765" s="6" t="s">
        <v>30</v>
      </c>
      <c r="G1765" s="6" t="s">
        <v>5042</v>
      </c>
      <c r="H1765" s="56" t="s">
        <v>4176</v>
      </c>
      <c r="I1765" s="6" t="s">
        <v>30</v>
      </c>
      <c r="J1765" s="6" t="s">
        <v>5042</v>
      </c>
      <c r="K1765" s="54">
        <v>0.92149999999999999</v>
      </c>
      <c r="L1765" s="56" t="str">
        <f t="shared" si="234"/>
        <v>24780</v>
      </c>
      <c r="M1765" s="55"/>
      <c r="N1765" s="8">
        <f t="shared" si="227"/>
        <v>188.58785499999999</v>
      </c>
      <c r="O1765" s="8">
        <f t="shared" si="228"/>
        <v>149.06159</v>
      </c>
      <c r="P1765" s="8">
        <f t="shared" si="229"/>
        <v>56.394639999999995</v>
      </c>
      <c r="Q1765" s="51"/>
      <c r="R1765" s="8">
        <f t="shared" si="230"/>
        <v>1353.47136</v>
      </c>
      <c r="S1765" s="8">
        <f t="shared" si="231"/>
        <v>441.87070000000006</v>
      </c>
      <c r="T1765" s="8">
        <f t="shared" si="233"/>
        <v>993.96285</v>
      </c>
    </row>
    <row r="1766" spans="1:20">
      <c r="A1766" s="57">
        <v>99934</v>
      </c>
      <c r="B1766" s="58" t="s">
        <v>3889</v>
      </c>
      <c r="C1766" s="58" t="s">
        <v>5043</v>
      </c>
      <c r="D1766" s="6" t="s">
        <v>493</v>
      </c>
      <c r="E1766" s="6" t="s">
        <v>4821</v>
      </c>
      <c r="F1766" s="6" t="s">
        <v>24</v>
      </c>
      <c r="G1766" s="6" t="s">
        <v>4830</v>
      </c>
      <c r="H1766" s="56">
        <v>99934</v>
      </c>
      <c r="I1766" s="6" t="s">
        <v>24</v>
      </c>
      <c r="J1766" s="6" t="s">
        <v>4830</v>
      </c>
      <c r="K1766" s="54">
        <v>0.8</v>
      </c>
      <c r="L1766" s="56">
        <f t="shared" si="234"/>
        <v>99934</v>
      </c>
      <c r="M1766" s="55"/>
      <c r="N1766" s="8">
        <f t="shared" si="227"/>
        <v>171.946</v>
      </c>
      <c r="O1766" s="8">
        <f t="shared" si="228"/>
        <v>135.90800000000002</v>
      </c>
      <c r="P1766" s="8">
        <f t="shared" si="229"/>
        <v>51.417999999999999</v>
      </c>
      <c r="Q1766" s="51"/>
      <c r="R1766" s="8">
        <f t="shared" si="230"/>
        <v>1234.0319999999999</v>
      </c>
      <c r="S1766" s="8">
        <f t="shared" si="231"/>
        <v>411.52000000000004</v>
      </c>
      <c r="T1766" s="8">
        <f t="shared" si="233"/>
        <v>912.56999999999994</v>
      </c>
    </row>
    <row r="1767" spans="1:20">
      <c r="A1767" s="57">
        <v>24660</v>
      </c>
      <c r="B1767" s="58" t="s">
        <v>5044</v>
      </c>
      <c r="C1767" s="58" t="s">
        <v>5045</v>
      </c>
      <c r="D1767" s="6" t="s">
        <v>281</v>
      </c>
      <c r="E1767" s="6" t="s">
        <v>4821</v>
      </c>
      <c r="F1767" s="6" t="s">
        <v>30</v>
      </c>
      <c r="G1767" s="6" t="s">
        <v>4951</v>
      </c>
      <c r="H1767" s="56" t="s">
        <v>4142</v>
      </c>
      <c r="I1767" s="6" t="s">
        <v>30</v>
      </c>
      <c r="J1767" s="6" t="s">
        <v>4951</v>
      </c>
      <c r="K1767" s="54">
        <v>0.91510000000000002</v>
      </c>
      <c r="L1767" s="56" t="str">
        <f t="shared" si="234"/>
        <v>24660</v>
      </c>
      <c r="M1767" s="55"/>
      <c r="N1767" s="8">
        <f t="shared" si="227"/>
        <v>187.71124699999999</v>
      </c>
      <c r="O1767" s="8">
        <f t="shared" si="228"/>
        <v>148.36872600000001</v>
      </c>
      <c r="P1767" s="8">
        <f t="shared" si="229"/>
        <v>56.132496000000003</v>
      </c>
      <c r="Q1767" s="51"/>
      <c r="R1767" s="8">
        <f t="shared" si="230"/>
        <v>1347.1799040000001</v>
      </c>
      <c r="S1767" s="8">
        <f t="shared" si="231"/>
        <v>440.27197999999999</v>
      </c>
      <c r="T1767" s="8">
        <f t="shared" si="233"/>
        <v>989.67548999999997</v>
      </c>
    </row>
    <row r="1768" spans="1:20">
      <c r="A1768" s="57">
        <v>99934</v>
      </c>
      <c r="B1768" s="58" t="s">
        <v>5046</v>
      </c>
      <c r="C1768" s="58" t="s">
        <v>5047</v>
      </c>
      <c r="D1768" s="6" t="s">
        <v>1678</v>
      </c>
      <c r="E1768" s="6" t="s">
        <v>4821</v>
      </c>
      <c r="F1768" s="6" t="s">
        <v>24</v>
      </c>
      <c r="G1768" s="6" t="s">
        <v>4830</v>
      </c>
      <c r="H1768" s="56">
        <v>99934</v>
      </c>
      <c r="I1768" s="6" t="s">
        <v>24</v>
      </c>
      <c r="J1768" s="6" t="s">
        <v>4830</v>
      </c>
      <c r="K1768" s="54">
        <v>0.8</v>
      </c>
      <c r="L1768" s="56">
        <f t="shared" si="234"/>
        <v>99934</v>
      </c>
      <c r="M1768" s="55"/>
      <c r="N1768" s="8">
        <f t="shared" si="227"/>
        <v>171.946</v>
      </c>
      <c r="O1768" s="8">
        <f t="shared" si="228"/>
        <v>135.90800000000002</v>
      </c>
      <c r="P1768" s="8">
        <f t="shared" si="229"/>
        <v>51.417999999999999</v>
      </c>
      <c r="Q1768" s="51"/>
      <c r="R1768" s="8">
        <f t="shared" si="230"/>
        <v>1234.0319999999999</v>
      </c>
      <c r="S1768" s="8">
        <f t="shared" si="231"/>
        <v>411.52000000000004</v>
      </c>
      <c r="T1768" s="8">
        <f t="shared" si="233"/>
        <v>912.56999999999994</v>
      </c>
    </row>
    <row r="1769" spans="1:20">
      <c r="A1769" s="57">
        <v>99934</v>
      </c>
      <c r="B1769" s="58" t="s">
        <v>5048</v>
      </c>
      <c r="C1769" s="58" t="s">
        <v>5049</v>
      </c>
      <c r="D1769" s="6" t="s">
        <v>5050</v>
      </c>
      <c r="E1769" s="6" t="s">
        <v>4821</v>
      </c>
      <c r="F1769" s="6" t="s">
        <v>24</v>
      </c>
      <c r="G1769" s="6" t="s">
        <v>4830</v>
      </c>
      <c r="H1769" s="56">
        <v>99934</v>
      </c>
      <c r="I1769" s="6" t="s">
        <v>24</v>
      </c>
      <c r="J1769" s="6" t="s">
        <v>4830</v>
      </c>
      <c r="K1769" s="54">
        <v>0.8</v>
      </c>
      <c r="L1769" s="56">
        <f t="shared" si="234"/>
        <v>99934</v>
      </c>
      <c r="M1769" s="55"/>
      <c r="N1769" s="8">
        <f t="shared" si="227"/>
        <v>171.946</v>
      </c>
      <c r="O1769" s="8">
        <f t="shared" si="228"/>
        <v>135.90800000000002</v>
      </c>
      <c r="P1769" s="8">
        <f t="shared" si="229"/>
        <v>51.417999999999999</v>
      </c>
      <c r="Q1769" s="51"/>
      <c r="R1769" s="8">
        <f t="shared" si="230"/>
        <v>1234.0319999999999</v>
      </c>
      <c r="S1769" s="8">
        <f t="shared" si="231"/>
        <v>411.52000000000004</v>
      </c>
      <c r="T1769" s="8">
        <f t="shared" si="233"/>
        <v>912.56999999999994</v>
      </c>
    </row>
    <row r="1770" spans="1:20">
      <c r="A1770" s="57">
        <v>24660</v>
      </c>
      <c r="B1770" s="58" t="s">
        <v>5051</v>
      </c>
      <c r="C1770" s="58" t="s">
        <v>5052</v>
      </c>
      <c r="D1770" s="6" t="s">
        <v>5053</v>
      </c>
      <c r="E1770" s="6" t="s">
        <v>4821</v>
      </c>
      <c r="F1770" s="6" t="s">
        <v>30</v>
      </c>
      <c r="G1770" s="6" t="s">
        <v>4951</v>
      </c>
      <c r="H1770" s="56" t="s">
        <v>4142</v>
      </c>
      <c r="I1770" s="6" t="s">
        <v>30</v>
      </c>
      <c r="J1770" s="6" t="s">
        <v>4951</v>
      </c>
      <c r="K1770" s="54">
        <v>0.91510000000000002</v>
      </c>
      <c r="L1770" s="56" t="str">
        <f t="shared" si="234"/>
        <v>24660</v>
      </c>
      <c r="M1770" s="55"/>
      <c r="N1770" s="8">
        <f t="shared" si="227"/>
        <v>187.71124699999999</v>
      </c>
      <c r="O1770" s="8">
        <f t="shared" si="228"/>
        <v>148.36872600000001</v>
      </c>
      <c r="P1770" s="8">
        <f t="shared" si="229"/>
        <v>56.132496000000003</v>
      </c>
      <c r="Q1770" s="51"/>
      <c r="R1770" s="8">
        <f t="shared" si="230"/>
        <v>1347.1799040000001</v>
      </c>
      <c r="S1770" s="8">
        <f t="shared" si="231"/>
        <v>440.27197999999999</v>
      </c>
      <c r="T1770" s="8">
        <f t="shared" si="233"/>
        <v>989.67548999999997</v>
      </c>
    </row>
    <row r="1771" spans="1:20">
      <c r="A1771" s="57">
        <v>16740</v>
      </c>
      <c r="B1771" s="58" t="s">
        <v>5054</v>
      </c>
      <c r="C1771" s="58" t="s">
        <v>5055</v>
      </c>
      <c r="D1771" s="6" t="s">
        <v>3297</v>
      </c>
      <c r="E1771" s="6" t="s">
        <v>4821</v>
      </c>
      <c r="F1771" s="6" t="s">
        <v>30</v>
      </c>
      <c r="G1771" s="6" t="s">
        <v>4834</v>
      </c>
      <c r="H1771" s="56" t="s">
        <v>2005</v>
      </c>
      <c r="I1771" s="6" t="s">
        <v>30</v>
      </c>
      <c r="J1771" s="6" t="s">
        <v>4834</v>
      </c>
      <c r="K1771" s="54">
        <v>0.93279999999999996</v>
      </c>
      <c r="L1771" s="56" t="str">
        <f t="shared" si="234"/>
        <v>16740</v>
      </c>
      <c r="M1771" s="55"/>
      <c r="N1771" s="8">
        <f t="shared" si="227"/>
        <v>190.135616</v>
      </c>
      <c r="O1771" s="8">
        <f t="shared" si="228"/>
        <v>150.28492799999998</v>
      </c>
      <c r="P1771" s="8">
        <f t="shared" si="229"/>
        <v>56.857487999999996</v>
      </c>
      <c r="Q1771" s="51"/>
      <c r="R1771" s="8">
        <f t="shared" si="230"/>
        <v>1364.579712</v>
      </c>
      <c r="S1771" s="8">
        <f t="shared" si="231"/>
        <v>444.69344000000001</v>
      </c>
      <c r="T1771" s="8">
        <f t="shared" si="233"/>
        <v>1001.5327199999999</v>
      </c>
    </row>
    <row r="1772" spans="1:20">
      <c r="A1772" s="57">
        <v>99934</v>
      </c>
      <c r="B1772" s="58" t="s">
        <v>5056</v>
      </c>
      <c r="C1772" s="58" t="s">
        <v>5057</v>
      </c>
      <c r="D1772" s="6" t="s">
        <v>5058</v>
      </c>
      <c r="E1772" s="6" t="s">
        <v>4821</v>
      </c>
      <c r="F1772" s="6" t="s">
        <v>24</v>
      </c>
      <c r="G1772" s="6" t="s">
        <v>4830</v>
      </c>
      <c r="H1772" s="56">
        <v>99934</v>
      </c>
      <c r="I1772" s="6" t="s">
        <v>24</v>
      </c>
      <c r="J1772" s="6" t="s">
        <v>4830</v>
      </c>
      <c r="K1772" s="54">
        <v>0.8</v>
      </c>
      <c r="L1772" s="56">
        <f t="shared" si="234"/>
        <v>99934</v>
      </c>
      <c r="M1772" s="55"/>
      <c r="N1772" s="8">
        <f t="shared" si="227"/>
        <v>171.946</v>
      </c>
      <c r="O1772" s="8">
        <f t="shared" si="228"/>
        <v>135.90800000000002</v>
      </c>
      <c r="P1772" s="8">
        <f t="shared" si="229"/>
        <v>51.417999999999999</v>
      </c>
      <c r="Q1772" s="51"/>
      <c r="R1772" s="8">
        <f t="shared" si="230"/>
        <v>1234.0319999999999</v>
      </c>
      <c r="S1772" s="8">
        <f t="shared" si="231"/>
        <v>411.52000000000004</v>
      </c>
      <c r="T1772" s="8">
        <f t="shared" si="233"/>
        <v>912.56999999999994</v>
      </c>
    </row>
    <row r="1773" spans="1:20">
      <c r="A1773" s="57">
        <v>99934</v>
      </c>
      <c r="B1773" s="58" t="s">
        <v>5059</v>
      </c>
      <c r="C1773" s="58" t="s">
        <v>5060</v>
      </c>
      <c r="D1773" s="6" t="s">
        <v>5061</v>
      </c>
      <c r="E1773" s="6" t="s">
        <v>4821</v>
      </c>
      <c r="F1773" s="6" t="s">
        <v>24</v>
      </c>
      <c r="G1773" s="6" t="s">
        <v>4830</v>
      </c>
      <c r="H1773" s="56">
        <v>99934</v>
      </c>
      <c r="I1773" s="6" t="s">
        <v>24</v>
      </c>
      <c r="J1773" s="6" t="s">
        <v>4830</v>
      </c>
      <c r="K1773" s="54">
        <v>0.8</v>
      </c>
      <c r="L1773" s="56">
        <f t="shared" si="234"/>
        <v>99934</v>
      </c>
      <c r="M1773" s="55"/>
      <c r="N1773" s="8">
        <f t="shared" si="227"/>
        <v>171.946</v>
      </c>
      <c r="O1773" s="8">
        <f t="shared" si="228"/>
        <v>135.90800000000002</v>
      </c>
      <c r="P1773" s="8">
        <f t="shared" si="229"/>
        <v>51.417999999999999</v>
      </c>
      <c r="Q1773" s="51"/>
      <c r="R1773" s="8">
        <f t="shared" si="230"/>
        <v>1234.0319999999999</v>
      </c>
      <c r="S1773" s="8">
        <f t="shared" si="231"/>
        <v>411.52000000000004</v>
      </c>
      <c r="T1773" s="8">
        <f t="shared" si="233"/>
        <v>912.56999999999994</v>
      </c>
    </row>
    <row r="1774" spans="1:20">
      <c r="A1774" s="57">
        <v>99934</v>
      </c>
      <c r="B1774" s="58" t="s">
        <v>4854</v>
      </c>
      <c r="C1774" s="58" t="s">
        <v>5062</v>
      </c>
      <c r="D1774" s="6" t="s">
        <v>4413</v>
      </c>
      <c r="E1774" s="6" t="s">
        <v>4821</v>
      </c>
      <c r="F1774" s="6" t="s">
        <v>24</v>
      </c>
      <c r="G1774" s="6" t="s">
        <v>4830</v>
      </c>
      <c r="H1774" s="56">
        <v>99934</v>
      </c>
      <c r="I1774" s="6" t="s">
        <v>24</v>
      </c>
      <c r="J1774" s="6" t="s">
        <v>4830</v>
      </c>
      <c r="K1774" s="54">
        <v>0.8</v>
      </c>
      <c r="L1774" s="56">
        <f t="shared" si="234"/>
        <v>99934</v>
      </c>
      <c r="M1774" s="55"/>
      <c r="N1774" s="8">
        <f t="shared" ref="N1774:N1836" si="235">(K1774*136.97)+62.37</f>
        <v>171.946</v>
      </c>
      <c r="O1774" s="8">
        <f t="shared" ref="O1774:O1836" si="236">(K1774*108.26)+49.3</f>
        <v>135.90800000000002</v>
      </c>
      <c r="P1774" s="8">
        <f t="shared" ref="P1774:P1836" si="237">(K1774*40.96)+18.65</f>
        <v>51.417999999999999</v>
      </c>
      <c r="Q1774" s="51"/>
      <c r="R1774" s="8">
        <f t="shared" ref="R1774:R1836" si="238">((K1774*40.96)+18.65)*24</f>
        <v>1234.0319999999999</v>
      </c>
      <c r="S1774" s="8">
        <f t="shared" ref="S1774:S1836" si="239">(K1774*249.8)+211.68</f>
        <v>411.52000000000004</v>
      </c>
      <c r="T1774" s="8">
        <f t="shared" si="233"/>
        <v>912.56999999999994</v>
      </c>
    </row>
    <row r="1775" spans="1:20">
      <c r="A1775" s="57">
        <v>99934</v>
      </c>
      <c r="B1775" s="58" t="s">
        <v>5063</v>
      </c>
      <c r="C1775" s="58" t="s">
        <v>5064</v>
      </c>
      <c r="D1775" s="6" t="s">
        <v>5065</v>
      </c>
      <c r="E1775" s="6" t="s">
        <v>4821</v>
      </c>
      <c r="F1775" s="6" t="s">
        <v>30</v>
      </c>
      <c r="G1775" s="6" t="s">
        <v>4834</v>
      </c>
      <c r="H1775" s="56">
        <v>99934</v>
      </c>
      <c r="I1775" s="6" t="s">
        <v>30</v>
      </c>
      <c r="J1775" s="6" t="s">
        <v>4834</v>
      </c>
      <c r="K1775" s="54">
        <v>0.8</v>
      </c>
      <c r="L1775" s="56">
        <f t="shared" si="234"/>
        <v>99934</v>
      </c>
      <c r="M1775" s="55"/>
      <c r="N1775" s="8">
        <f t="shared" si="235"/>
        <v>171.946</v>
      </c>
      <c r="O1775" s="8">
        <f t="shared" si="236"/>
        <v>135.90800000000002</v>
      </c>
      <c r="P1775" s="8">
        <f t="shared" si="237"/>
        <v>51.417999999999999</v>
      </c>
      <c r="Q1775" s="51"/>
      <c r="R1775" s="8">
        <f t="shared" si="238"/>
        <v>1234.0319999999999</v>
      </c>
      <c r="S1775" s="8">
        <f t="shared" si="239"/>
        <v>411.52000000000004</v>
      </c>
      <c r="T1775" s="8">
        <f t="shared" si="233"/>
        <v>912.56999999999994</v>
      </c>
    </row>
    <row r="1776" spans="1:20">
      <c r="A1776" s="57">
        <v>49180</v>
      </c>
      <c r="B1776" s="58" t="s">
        <v>5066</v>
      </c>
      <c r="C1776" s="58" t="s">
        <v>5067</v>
      </c>
      <c r="D1776" s="6" t="s">
        <v>5068</v>
      </c>
      <c r="E1776" s="6" t="s">
        <v>4821</v>
      </c>
      <c r="F1776" s="6" t="s">
        <v>30</v>
      </c>
      <c r="G1776" s="6" t="s">
        <v>4913</v>
      </c>
      <c r="H1776" s="56" t="s">
        <v>4914</v>
      </c>
      <c r="I1776" s="6" t="s">
        <v>30</v>
      </c>
      <c r="J1776" s="6" t="s">
        <v>4913</v>
      </c>
      <c r="K1776" s="54">
        <v>0.92820000000000003</v>
      </c>
      <c r="L1776" s="56" t="str">
        <f t="shared" si="234"/>
        <v>49180</v>
      </c>
      <c r="M1776" s="55"/>
      <c r="N1776" s="8">
        <f t="shared" si="235"/>
        <v>189.50555399999999</v>
      </c>
      <c r="O1776" s="8">
        <f t="shared" si="236"/>
        <v>149.78693200000001</v>
      </c>
      <c r="P1776" s="8">
        <f t="shared" si="237"/>
        <v>56.669072</v>
      </c>
      <c r="Q1776" s="51"/>
      <c r="R1776" s="8">
        <f t="shared" si="238"/>
        <v>1360.057728</v>
      </c>
      <c r="S1776" s="8">
        <f t="shared" si="239"/>
        <v>443.54435999999998</v>
      </c>
      <c r="T1776" s="8">
        <f t="shared" si="233"/>
        <v>998.45118000000002</v>
      </c>
    </row>
    <row r="1777" spans="1:20">
      <c r="A1777" s="57">
        <v>99934</v>
      </c>
      <c r="B1777" s="58" t="s">
        <v>5069</v>
      </c>
      <c r="C1777" s="58" t="s">
        <v>5070</v>
      </c>
      <c r="D1777" s="6" t="s">
        <v>5071</v>
      </c>
      <c r="E1777" s="6" t="s">
        <v>4821</v>
      </c>
      <c r="F1777" s="6" t="s">
        <v>24</v>
      </c>
      <c r="G1777" s="6" t="s">
        <v>4830</v>
      </c>
      <c r="H1777" s="56">
        <v>99934</v>
      </c>
      <c r="I1777" s="6" t="s">
        <v>24</v>
      </c>
      <c r="J1777" s="6" t="s">
        <v>4830</v>
      </c>
      <c r="K1777" s="54">
        <v>0.8</v>
      </c>
      <c r="L1777" s="56">
        <f t="shared" si="234"/>
        <v>99934</v>
      </c>
      <c r="M1777" s="55"/>
      <c r="N1777" s="8">
        <f t="shared" si="235"/>
        <v>171.946</v>
      </c>
      <c r="O1777" s="8">
        <f t="shared" si="236"/>
        <v>135.90800000000002</v>
      </c>
      <c r="P1777" s="8">
        <f t="shared" si="237"/>
        <v>51.417999999999999</v>
      </c>
      <c r="Q1777" s="51"/>
      <c r="R1777" s="8">
        <f t="shared" si="238"/>
        <v>1234.0319999999999</v>
      </c>
      <c r="S1777" s="8">
        <f t="shared" si="239"/>
        <v>411.52000000000004</v>
      </c>
      <c r="T1777" s="8">
        <f t="shared" si="233"/>
        <v>912.56999999999994</v>
      </c>
    </row>
    <row r="1778" spans="1:20">
      <c r="A1778" s="57">
        <v>99934</v>
      </c>
      <c r="B1778" s="58" t="s">
        <v>5072</v>
      </c>
      <c r="C1778" s="58" t="s">
        <v>5073</v>
      </c>
      <c r="D1778" s="6" t="s">
        <v>5074</v>
      </c>
      <c r="E1778" s="6" t="s">
        <v>4821</v>
      </c>
      <c r="F1778" s="6" t="s">
        <v>24</v>
      </c>
      <c r="G1778" s="6" t="s">
        <v>4830</v>
      </c>
      <c r="H1778" s="56">
        <v>99934</v>
      </c>
      <c r="I1778" s="6" t="s">
        <v>24</v>
      </c>
      <c r="J1778" s="6" t="s">
        <v>4830</v>
      </c>
      <c r="K1778" s="54">
        <v>0.8</v>
      </c>
      <c r="L1778" s="56">
        <f t="shared" si="234"/>
        <v>99934</v>
      </c>
      <c r="M1778" s="55"/>
      <c r="N1778" s="8">
        <f t="shared" si="235"/>
        <v>171.946</v>
      </c>
      <c r="O1778" s="8">
        <f t="shared" si="236"/>
        <v>135.90800000000002</v>
      </c>
      <c r="P1778" s="8">
        <f t="shared" si="237"/>
        <v>51.417999999999999</v>
      </c>
      <c r="Q1778" s="51"/>
      <c r="R1778" s="8">
        <f t="shared" si="238"/>
        <v>1234.0319999999999</v>
      </c>
      <c r="S1778" s="8">
        <f t="shared" si="239"/>
        <v>411.52000000000004</v>
      </c>
      <c r="T1778" s="8">
        <f t="shared" si="233"/>
        <v>912.56999999999994</v>
      </c>
    </row>
    <row r="1779" spans="1:20">
      <c r="A1779" s="57">
        <v>99934</v>
      </c>
      <c r="B1779" s="58" t="s">
        <v>5075</v>
      </c>
      <c r="C1779" s="58" t="s">
        <v>5076</v>
      </c>
      <c r="D1779" s="6" t="s">
        <v>5077</v>
      </c>
      <c r="E1779" s="6" t="s">
        <v>4821</v>
      </c>
      <c r="F1779" s="6" t="s">
        <v>24</v>
      </c>
      <c r="G1779" s="6" t="s">
        <v>4830</v>
      </c>
      <c r="H1779" s="56">
        <v>99934</v>
      </c>
      <c r="I1779" s="6" t="s">
        <v>24</v>
      </c>
      <c r="J1779" s="6" t="s">
        <v>4830</v>
      </c>
      <c r="K1779" s="54">
        <v>0.8</v>
      </c>
      <c r="L1779" s="56">
        <f t="shared" si="234"/>
        <v>99934</v>
      </c>
      <c r="M1779" s="55"/>
      <c r="N1779" s="8">
        <f t="shared" si="235"/>
        <v>171.946</v>
      </c>
      <c r="O1779" s="8">
        <f t="shared" si="236"/>
        <v>135.90800000000002</v>
      </c>
      <c r="P1779" s="8">
        <f t="shared" si="237"/>
        <v>51.417999999999999</v>
      </c>
      <c r="Q1779" s="51"/>
      <c r="R1779" s="8">
        <f t="shared" si="238"/>
        <v>1234.0319999999999</v>
      </c>
      <c r="S1779" s="8">
        <f t="shared" si="239"/>
        <v>411.52000000000004</v>
      </c>
      <c r="T1779" s="8">
        <f t="shared" si="233"/>
        <v>912.56999999999994</v>
      </c>
    </row>
    <row r="1780" spans="1:20">
      <c r="A1780" s="57">
        <v>99934</v>
      </c>
      <c r="B1780" s="58" t="s">
        <v>5078</v>
      </c>
      <c r="C1780" s="58" t="s">
        <v>5079</v>
      </c>
      <c r="D1780" s="6" t="s">
        <v>5080</v>
      </c>
      <c r="E1780" s="6" t="s">
        <v>4821</v>
      </c>
      <c r="F1780" s="6" t="s">
        <v>24</v>
      </c>
      <c r="G1780" s="6" t="s">
        <v>4830</v>
      </c>
      <c r="H1780" s="56">
        <v>99934</v>
      </c>
      <c r="I1780" s="6" t="s">
        <v>24</v>
      </c>
      <c r="J1780" s="6" t="s">
        <v>4830</v>
      </c>
      <c r="K1780" s="54">
        <v>0.8</v>
      </c>
      <c r="L1780" s="56">
        <f t="shared" si="234"/>
        <v>99934</v>
      </c>
      <c r="M1780" s="55"/>
      <c r="N1780" s="8">
        <f t="shared" si="235"/>
        <v>171.946</v>
      </c>
      <c r="O1780" s="8">
        <f t="shared" si="236"/>
        <v>135.90800000000002</v>
      </c>
      <c r="P1780" s="8">
        <f t="shared" si="237"/>
        <v>51.417999999999999</v>
      </c>
      <c r="Q1780" s="51"/>
      <c r="R1780" s="8">
        <f t="shared" si="238"/>
        <v>1234.0319999999999</v>
      </c>
      <c r="S1780" s="8">
        <f t="shared" si="239"/>
        <v>411.52000000000004</v>
      </c>
      <c r="T1780" s="8">
        <f t="shared" si="233"/>
        <v>912.56999999999994</v>
      </c>
    </row>
    <row r="1781" spans="1:20">
      <c r="A1781" s="57">
        <v>16740</v>
      </c>
      <c r="B1781" s="58" t="s">
        <v>5081</v>
      </c>
      <c r="C1781" s="58" t="s">
        <v>5082</v>
      </c>
      <c r="D1781" s="6" t="s">
        <v>531</v>
      </c>
      <c r="E1781" s="6" t="s">
        <v>4821</v>
      </c>
      <c r="F1781" s="6" t="s">
        <v>30</v>
      </c>
      <c r="G1781" s="6" t="s">
        <v>4834</v>
      </c>
      <c r="H1781" s="56" t="s">
        <v>2005</v>
      </c>
      <c r="I1781" s="6" t="s">
        <v>30</v>
      </c>
      <c r="J1781" s="6" t="s">
        <v>4834</v>
      </c>
      <c r="K1781" s="54">
        <v>0.93279999999999996</v>
      </c>
      <c r="L1781" s="56" t="str">
        <f t="shared" si="234"/>
        <v>16740</v>
      </c>
      <c r="M1781" s="55"/>
      <c r="N1781" s="8">
        <f t="shared" si="235"/>
        <v>190.135616</v>
      </c>
      <c r="O1781" s="8">
        <f t="shared" si="236"/>
        <v>150.28492799999998</v>
      </c>
      <c r="P1781" s="8">
        <f t="shared" si="237"/>
        <v>56.857487999999996</v>
      </c>
      <c r="Q1781" s="51"/>
      <c r="R1781" s="8">
        <f t="shared" si="238"/>
        <v>1364.579712</v>
      </c>
      <c r="S1781" s="8">
        <f t="shared" si="239"/>
        <v>444.69344000000001</v>
      </c>
      <c r="T1781" s="8">
        <f t="shared" si="233"/>
        <v>1001.5327199999999</v>
      </c>
    </row>
    <row r="1782" spans="1:20">
      <c r="A1782" s="57">
        <v>99934</v>
      </c>
      <c r="B1782" s="58" t="s">
        <v>720</v>
      </c>
      <c r="C1782" s="58" t="s">
        <v>5083</v>
      </c>
      <c r="D1782" s="6" t="s">
        <v>5084</v>
      </c>
      <c r="E1782" s="6" t="s">
        <v>4821</v>
      </c>
      <c r="F1782" s="6" t="s">
        <v>24</v>
      </c>
      <c r="G1782" s="6" t="s">
        <v>4830</v>
      </c>
      <c r="H1782" s="56">
        <v>99934</v>
      </c>
      <c r="I1782" s="6" t="s">
        <v>24</v>
      </c>
      <c r="J1782" s="6" t="s">
        <v>4830</v>
      </c>
      <c r="K1782" s="54">
        <v>0.8</v>
      </c>
      <c r="L1782" s="56">
        <f t="shared" si="234"/>
        <v>99934</v>
      </c>
      <c r="M1782" s="55"/>
      <c r="N1782" s="8">
        <f t="shared" si="235"/>
        <v>171.946</v>
      </c>
      <c r="O1782" s="8">
        <f t="shared" si="236"/>
        <v>135.90800000000002</v>
      </c>
      <c r="P1782" s="8">
        <f t="shared" si="237"/>
        <v>51.417999999999999</v>
      </c>
      <c r="Q1782" s="51"/>
      <c r="R1782" s="8">
        <f t="shared" si="238"/>
        <v>1234.0319999999999</v>
      </c>
      <c r="S1782" s="8">
        <f t="shared" si="239"/>
        <v>411.52000000000004</v>
      </c>
      <c r="T1782" s="8">
        <f t="shared" si="233"/>
        <v>912.56999999999994</v>
      </c>
    </row>
    <row r="1783" spans="1:20">
      <c r="A1783" s="57">
        <v>39580</v>
      </c>
      <c r="B1783" s="58" t="s">
        <v>5085</v>
      </c>
      <c r="C1783" s="58" t="s">
        <v>5086</v>
      </c>
      <c r="D1783" s="6" t="s">
        <v>5087</v>
      </c>
      <c r="E1783" s="6" t="s">
        <v>4821</v>
      </c>
      <c r="F1783" s="6" t="s">
        <v>30</v>
      </c>
      <c r="G1783" s="6" t="s">
        <v>4933</v>
      </c>
      <c r="H1783" s="56" t="s">
        <v>4934</v>
      </c>
      <c r="I1783" s="6" t="s">
        <v>30</v>
      </c>
      <c r="J1783" s="6" t="s">
        <v>4933</v>
      </c>
      <c r="K1783" s="54">
        <v>0.94640000000000002</v>
      </c>
      <c r="L1783" s="56" t="str">
        <f t="shared" si="234"/>
        <v>39580</v>
      </c>
      <c r="M1783" s="55"/>
      <c r="N1783" s="8">
        <f t="shared" si="235"/>
        <v>191.99840800000001</v>
      </c>
      <c r="O1783" s="8">
        <f t="shared" si="236"/>
        <v>151.75726400000002</v>
      </c>
      <c r="P1783" s="8">
        <f t="shared" si="237"/>
        <v>57.414543999999999</v>
      </c>
      <c r="Q1783" s="51"/>
      <c r="R1783" s="8">
        <f t="shared" si="238"/>
        <v>1377.9490559999999</v>
      </c>
      <c r="S1783" s="8">
        <f t="shared" si="239"/>
        <v>448.09072000000003</v>
      </c>
      <c r="T1783" s="8">
        <f t="shared" si="233"/>
        <v>1010.6433599999999</v>
      </c>
    </row>
    <row r="1784" spans="1:20">
      <c r="A1784" s="57">
        <v>99934</v>
      </c>
      <c r="B1784" s="58" t="s">
        <v>5088</v>
      </c>
      <c r="C1784" s="58" t="s">
        <v>5089</v>
      </c>
      <c r="D1784" s="6" t="s">
        <v>1756</v>
      </c>
      <c r="E1784" s="6" t="s">
        <v>4821</v>
      </c>
      <c r="F1784" s="6" t="s">
        <v>24</v>
      </c>
      <c r="G1784" s="6" t="s">
        <v>4830</v>
      </c>
      <c r="H1784" s="56">
        <v>99934</v>
      </c>
      <c r="I1784" s="6" t="s">
        <v>24</v>
      </c>
      <c r="J1784" s="6" t="s">
        <v>4830</v>
      </c>
      <c r="K1784" s="54">
        <v>0.8</v>
      </c>
      <c r="L1784" s="56">
        <f t="shared" si="234"/>
        <v>99934</v>
      </c>
      <c r="M1784" s="55"/>
      <c r="N1784" s="8">
        <f t="shared" si="235"/>
        <v>171.946</v>
      </c>
      <c r="O1784" s="8">
        <f t="shared" si="236"/>
        <v>135.90800000000002</v>
      </c>
      <c r="P1784" s="8">
        <f t="shared" si="237"/>
        <v>51.417999999999999</v>
      </c>
      <c r="Q1784" s="51"/>
      <c r="R1784" s="8">
        <f t="shared" si="238"/>
        <v>1234.0319999999999</v>
      </c>
      <c r="S1784" s="8">
        <f t="shared" si="239"/>
        <v>411.52000000000004</v>
      </c>
      <c r="T1784" s="8">
        <f t="shared" si="233"/>
        <v>912.56999999999994</v>
      </c>
    </row>
    <row r="1785" spans="1:20">
      <c r="A1785" s="57">
        <v>99934</v>
      </c>
      <c r="B1785" s="58" t="s">
        <v>5090</v>
      </c>
      <c r="C1785" s="58" t="s">
        <v>5091</v>
      </c>
      <c r="D1785" s="6" t="s">
        <v>310</v>
      </c>
      <c r="E1785" s="6" t="s">
        <v>4821</v>
      </c>
      <c r="F1785" s="6" t="s">
        <v>24</v>
      </c>
      <c r="G1785" s="6" t="s">
        <v>4830</v>
      </c>
      <c r="H1785" s="56">
        <v>99934</v>
      </c>
      <c r="I1785" s="6" t="s">
        <v>24</v>
      </c>
      <c r="J1785" s="6" t="s">
        <v>4830</v>
      </c>
      <c r="K1785" s="54">
        <v>0.8</v>
      </c>
      <c r="L1785" s="56">
        <f t="shared" si="234"/>
        <v>99934</v>
      </c>
      <c r="M1785" s="55"/>
      <c r="N1785" s="8">
        <f t="shared" si="235"/>
        <v>171.946</v>
      </c>
      <c r="O1785" s="8">
        <f t="shared" si="236"/>
        <v>135.90800000000002</v>
      </c>
      <c r="P1785" s="8">
        <f t="shared" si="237"/>
        <v>51.417999999999999</v>
      </c>
      <c r="Q1785" s="51"/>
      <c r="R1785" s="8">
        <f t="shared" si="238"/>
        <v>1234.0319999999999</v>
      </c>
      <c r="S1785" s="8">
        <f t="shared" si="239"/>
        <v>411.52000000000004</v>
      </c>
      <c r="T1785" s="8">
        <f t="shared" si="233"/>
        <v>912.56999999999994</v>
      </c>
    </row>
    <row r="1786" spans="1:20">
      <c r="A1786" s="57">
        <v>99934</v>
      </c>
      <c r="B1786" s="58" t="s">
        <v>1146</v>
      </c>
      <c r="C1786" s="58" t="s">
        <v>5092</v>
      </c>
      <c r="D1786" s="6" t="s">
        <v>5093</v>
      </c>
      <c r="E1786" s="6" t="s">
        <v>4821</v>
      </c>
      <c r="F1786" s="6" t="s">
        <v>24</v>
      </c>
      <c r="G1786" s="6" t="s">
        <v>4830</v>
      </c>
      <c r="H1786" s="56">
        <v>99934</v>
      </c>
      <c r="I1786" s="6" t="s">
        <v>24</v>
      </c>
      <c r="J1786" s="6" t="s">
        <v>4830</v>
      </c>
      <c r="K1786" s="54">
        <v>0.8</v>
      </c>
      <c r="L1786" s="56">
        <f t="shared" si="234"/>
        <v>99934</v>
      </c>
      <c r="M1786" s="55"/>
      <c r="N1786" s="8">
        <f t="shared" si="235"/>
        <v>171.946</v>
      </c>
      <c r="O1786" s="8">
        <f t="shared" si="236"/>
        <v>135.90800000000002</v>
      </c>
      <c r="P1786" s="8">
        <f t="shared" si="237"/>
        <v>51.417999999999999</v>
      </c>
      <c r="Q1786" s="51"/>
      <c r="R1786" s="8">
        <f t="shared" si="238"/>
        <v>1234.0319999999999</v>
      </c>
      <c r="S1786" s="8">
        <f t="shared" si="239"/>
        <v>411.52000000000004</v>
      </c>
      <c r="T1786" s="8">
        <f t="shared" si="233"/>
        <v>912.56999999999994</v>
      </c>
    </row>
    <row r="1787" spans="1:20">
      <c r="A1787" s="57">
        <v>24140</v>
      </c>
      <c r="B1787" s="58" t="s">
        <v>5094</v>
      </c>
      <c r="C1787" s="58" t="s">
        <v>5095</v>
      </c>
      <c r="D1787" s="6" t="s">
        <v>1761</v>
      </c>
      <c r="E1787" s="6" t="s">
        <v>4821</v>
      </c>
      <c r="F1787" s="6" t="s">
        <v>30</v>
      </c>
      <c r="G1787" s="6" t="s">
        <v>5096</v>
      </c>
      <c r="H1787" s="56" t="s">
        <v>4004</v>
      </c>
      <c r="I1787" s="6" t="s">
        <v>30</v>
      </c>
      <c r="J1787" s="6" t="s">
        <v>5096</v>
      </c>
      <c r="K1787" s="54">
        <v>0.90780000000000005</v>
      </c>
      <c r="L1787" s="56" t="str">
        <f t="shared" si="234"/>
        <v>24140</v>
      </c>
      <c r="M1787" s="55"/>
      <c r="N1787" s="8">
        <f t="shared" si="235"/>
        <v>186.711366</v>
      </c>
      <c r="O1787" s="8">
        <f t="shared" si="236"/>
        <v>147.578428</v>
      </c>
      <c r="P1787" s="8">
        <f t="shared" si="237"/>
        <v>55.833488000000003</v>
      </c>
      <c r="Q1787" s="51"/>
      <c r="R1787" s="8">
        <f t="shared" si="238"/>
        <v>1340.0037120000002</v>
      </c>
      <c r="S1787" s="8">
        <f t="shared" si="239"/>
        <v>438.44844000000001</v>
      </c>
      <c r="T1787" s="8">
        <f t="shared" si="233"/>
        <v>984.78521999999998</v>
      </c>
    </row>
    <row r="1788" spans="1:20">
      <c r="A1788" s="57">
        <v>99934</v>
      </c>
      <c r="B1788" s="58" t="s">
        <v>5097</v>
      </c>
      <c r="C1788" s="58" t="s">
        <v>5098</v>
      </c>
      <c r="D1788" s="6" t="s">
        <v>1777</v>
      </c>
      <c r="E1788" s="6" t="s">
        <v>4821</v>
      </c>
      <c r="F1788" s="6" t="s">
        <v>24</v>
      </c>
      <c r="G1788" s="6" t="s">
        <v>4830</v>
      </c>
      <c r="H1788" s="56">
        <v>99934</v>
      </c>
      <c r="I1788" s="6" t="s">
        <v>24</v>
      </c>
      <c r="J1788" s="6" t="s">
        <v>4830</v>
      </c>
      <c r="K1788" s="54">
        <v>0.8</v>
      </c>
      <c r="L1788" s="56">
        <f t="shared" si="234"/>
        <v>99934</v>
      </c>
      <c r="M1788" s="55"/>
      <c r="N1788" s="8">
        <f t="shared" si="235"/>
        <v>171.946</v>
      </c>
      <c r="O1788" s="8">
        <f t="shared" si="236"/>
        <v>135.90800000000002</v>
      </c>
      <c r="P1788" s="8">
        <f t="shared" si="237"/>
        <v>51.417999999999999</v>
      </c>
      <c r="Q1788" s="51"/>
      <c r="R1788" s="8">
        <f t="shared" si="238"/>
        <v>1234.0319999999999</v>
      </c>
      <c r="S1788" s="8">
        <f t="shared" si="239"/>
        <v>411.52000000000004</v>
      </c>
      <c r="T1788" s="8">
        <f t="shared" si="233"/>
        <v>912.56999999999994</v>
      </c>
    </row>
    <row r="1789" spans="1:20">
      <c r="A1789" s="57">
        <v>99934</v>
      </c>
      <c r="B1789" s="58" t="s">
        <v>5099</v>
      </c>
      <c r="C1789" s="58" t="s">
        <v>5100</v>
      </c>
      <c r="D1789" s="6" t="s">
        <v>3023</v>
      </c>
      <c r="E1789" s="6" t="s">
        <v>4821</v>
      </c>
      <c r="F1789" s="6" t="s">
        <v>24</v>
      </c>
      <c r="G1789" s="6" t="s">
        <v>4830</v>
      </c>
      <c r="H1789" s="56">
        <v>99934</v>
      </c>
      <c r="I1789" s="6" t="s">
        <v>24</v>
      </c>
      <c r="J1789" s="6" t="s">
        <v>4830</v>
      </c>
      <c r="K1789" s="54">
        <v>0.8</v>
      </c>
      <c r="L1789" s="56">
        <f t="shared" si="234"/>
        <v>99934</v>
      </c>
      <c r="M1789" s="55"/>
      <c r="N1789" s="8">
        <f t="shared" si="235"/>
        <v>171.946</v>
      </c>
      <c r="O1789" s="8">
        <f t="shared" si="236"/>
        <v>135.90800000000002</v>
      </c>
      <c r="P1789" s="8">
        <f t="shared" si="237"/>
        <v>51.417999999999999</v>
      </c>
      <c r="Q1789" s="51"/>
      <c r="R1789" s="8">
        <f t="shared" si="238"/>
        <v>1234.0319999999999</v>
      </c>
      <c r="S1789" s="8">
        <f t="shared" si="239"/>
        <v>411.52000000000004</v>
      </c>
      <c r="T1789" s="8">
        <f t="shared" si="233"/>
        <v>912.56999999999994</v>
      </c>
    </row>
    <row r="1790" spans="1:20">
      <c r="A1790" s="57">
        <v>49180</v>
      </c>
      <c r="B1790" s="58" t="s">
        <v>5101</v>
      </c>
      <c r="C1790" s="58" t="s">
        <v>5102</v>
      </c>
      <c r="D1790" s="6" t="s">
        <v>5103</v>
      </c>
      <c r="E1790" s="6" t="s">
        <v>4821</v>
      </c>
      <c r="F1790" s="6" t="s">
        <v>30</v>
      </c>
      <c r="G1790" s="6" t="s">
        <v>4913</v>
      </c>
      <c r="H1790" s="56" t="s">
        <v>4914</v>
      </c>
      <c r="I1790" s="6" t="s">
        <v>30</v>
      </c>
      <c r="J1790" s="6" t="s">
        <v>4913</v>
      </c>
      <c r="K1790" s="54">
        <v>0.92820000000000003</v>
      </c>
      <c r="L1790" s="56" t="str">
        <f t="shared" si="234"/>
        <v>49180</v>
      </c>
      <c r="M1790" s="55"/>
      <c r="N1790" s="8">
        <f t="shared" si="235"/>
        <v>189.50555399999999</v>
      </c>
      <c r="O1790" s="8">
        <f t="shared" si="236"/>
        <v>149.78693200000001</v>
      </c>
      <c r="P1790" s="8">
        <f t="shared" si="237"/>
        <v>56.669072</v>
      </c>
      <c r="Q1790" s="51"/>
      <c r="R1790" s="8">
        <f t="shared" si="238"/>
        <v>1360.057728</v>
      </c>
      <c r="S1790" s="8">
        <f t="shared" si="239"/>
        <v>443.54435999999998</v>
      </c>
      <c r="T1790" s="8">
        <f t="shared" si="233"/>
        <v>998.45118000000002</v>
      </c>
    </row>
    <row r="1791" spans="1:20">
      <c r="A1791" s="57">
        <v>99934</v>
      </c>
      <c r="B1791" s="58" t="s">
        <v>5104</v>
      </c>
      <c r="C1791" s="58" t="s">
        <v>5105</v>
      </c>
      <c r="D1791" s="6" t="s">
        <v>5106</v>
      </c>
      <c r="E1791" s="6" t="s">
        <v>4821</v>
      </c>
      <c r="F1791" s="6" t="s">
        <v>24</v>
      </c>
      <c r="G1791" s="6" t="s">
        <v>4830</v>
      </c>
      <c r="H1791" s="56">
        <v>99934</v>
      </c>
      <c r="I1791" s="6" t="s">
        <v>24</v>
      </c>
      <c r="J1791" s="6" t="s">
        <v>4830</v>
      </c>
      <c r="K1791" s="54">
        <v>0.8</v>
      </c>
      <c r="L1791" s="56">
        <f t="shared" si="234"/>
        <v>99934</v>
      </c>
      <c r="M1791" s="55"/>
      <c r="N1791" s="8">
        <f t="shared" si="235"/>
        <v>171.946</v>
      </c>
      <c r="O1791" s="8">
        <f t="shared" si="236"/>
        <v>135.90800000000002</v>
      </c>
      <c r="P1791" s="8">
        <f t="shared" si="237"/>
        <v>51.417999999999999</v>
      </c>
      <c r="Q1791" s="51"/>
      <c r="R1791" s="8">
        <f t="shared" si="238"/>
        <v>1234.0319999999999</v>
      </c>
      <c r="S1791" s="8">
        <f t="shared" si="239"/>
        <v>411.52000000000004</v>
      </c>
      <c r="T1791" s="8">
        <f t="shared" si="233"/>
        <v>912.56999999999994</v>
      </c>
    </row>
    <row r="1792" spans="1:20">
      <c r="A1792" s="61"/>
      <c r="B1792" s="62"/>
      <c r="C1792" s="62"/>
      <c r="D1792" s="63"/>
      <c r="E1792" s="63"/>
      <c r="F1792" s="63"/>
      <c r="G1792" s="63"/>
      <c r="H1792" s="64"/>
      <c r="I1792" s="63"/>
      <c r="J1792" s="63"/>
      <c r="K1792" s="65"/>
      <c r="L1792" s="64"/>
      <c r="M1792" s="55"/>
      <c r="N1792" s="66"/>
      <c r="O1792" s="66"/>
      <c r="P1792" s="66"/>
      <c r="Q1792" s="51"/>
      <c r="R1792" s="66"/>
      <c r="S1792" s="66"/>
      <c r="T1792" s="66"/>
    </row>
    <row r="1793" spans="1:20">
      <c r="A1793" s="57">
        <v>99935</v>
      </c>
      <c r="B1793" s="58" t="s">
        <v>5107</v>
      </c>
      <c r="C1793" s="58" t="s">
        <v>5108</v>
      </c>
      <c r="D1793" s="6" t="s">
        <v>843</v>
      </c>
      <c r="E1793" s="6" t="s">
        <v>5109</v>
      </c>
      <c r="F1793" s="6" t="s">
        <v>24</v>
      </c>
      <c r="G1793" s="6" t="s">
        <v>5110</v>
      </c>
      <c r="H1793" s="56" t="s">
        <v>5111</v>
      </c>
      <c r="I1793" s="6" t="s">
        <v>24</v>
      </c>
      <c r="J1793" s="6" t="s">
        <v>5110</v>
      </c>
      <c r="K1793" s="54">
        <v>0.8397</v>
      </c>
      <c r="L1793" s="56" t="str">
        <f t="shared" ref="L1793:L1824" si="240">H1793</f>
        <v>99935</v>
      </c>
      <c r="M1793" s="55"/>
      <c r="N1793" s="8">
        <f t="shared" si="235"/>
        <v>177.38370900000001</v>
      </c>
      <c r="O1793" s="8">
        <f t="shared" si="236"/>
        <v>140.20592199999999</v>
      </c>
      <c r="P1793" s="8">
        <f t="shared" si="237"/>
        <v>53.044111999999998</v>
      </c>
      <c r="Q1793" s="51"/>
      <c r="R1793" s="8">
        <f t="shared" si="238"/>
        <v>1273.0586880000001</v>
      </c>
      <c r="S1793" s="8">
        <f t="shared" si="239"/>
        <v>421.43706000000003</v>
      </c>
      <c r="T1793" s="8">
        <f t="shared" si="233"/>
        <v>939.16503</v>
      </c>
    </row>
    <row r="1794" spans="1:20">
      <c r="A1794" s="57">
        <v>99935</v>
      </c>
      <c r="B1794" s="58" t="s">
        <v>5112</v>
      </c>
      <c r="C1794" s="58" t="s">
        <v>5113</v>
      </c>
      <c r="D1794" s="6" t="s">
        <v>5114</v>
      </c>
      <c r="E1794" s="6" t="s">
        <v>5109</v>
      </c>
      <c r="F1794" s="6" t="s">
        <v>24</v>
      </c>
      <c r="G1794" s="6" t="s">
        <v>5110</v>
      </c>
      <c r="H1794" s="56" t="s">
        <v>5111</v>
      </c>
      <c r="I1794" s="6" t="s">
        <v>24</v>
      </c>
      <c r="J1794" s="6" t="s">
        <v>5110</v>
      </c>
      <c r="K1794" s="54">
        <v>0.8397</v>
      </c>
      <c r="L1794" s="56" t="str">
        <f t="shared" si="240"/>
        <v>99935</v>
      </c>
      <c r="M1794" s="55"/>
      <c r="N1794" s="8">
        <f t="shared" si="235"/>
        <v>177.38370900000001</v>
      </c>
      <c r="O1794" s="8">
        <f t="shared" si="236"/>
        <v>140.20592199999999</v>
      </c>
      <c r="P1794" s="8">
        <f t="shared" si="237"/>
        <v>53.044111999999998</v>
      </c>
      <c r="Q1794" s="51"/>
      <c r="R1794" s="8">
        <f t="shared" si="238"/>
        <v>1273.0586880000001</v>
      </c>
      <c r="S1794" s="8">
        <f t="shared" si="239"/>
        <v>421.43706000000003</v>
      </c>
      <c r="T1794" s="8">
        <f t="shared" si="233"/>
        <v>939.16503</v>
      </c>
    </row>
    <row r="1795" spans="1:20">
      <c r="A1795" s="57">
        <v>99935</v>
      </c>
      <c r="B1795" s="58" t="s">
        <v>5115</v>
      </c>
      <c r="C1795" s="58" t="s">
        <v>5116</v>
      </c>
      <c r="D1795" s="6" t="s">
        <v>5117</v>
      </c>
      <c r="E1795" s="6" t="s">
        <v>5109</v>
      </c>
      <c r="F1795" s="6" t="s">
        <v>24</v>
      </c>
      <c r="G1795" s="6" t="s">
        <v>5110</v>
      </c>
      <c r="H1795" s="56" t="s">
        <v>5111</v>
      </c>
      <c r="I1795" s="6" t="s">
        <v>24</v>
      </c>
      <c r="J1795" s="6" t="s">
        <v>5110</v>
      </c>
      <c r="K1795" s="54">
        <v>0.8397</v>
      </c>
      <c r="L1795" s="56" t="str">
        <f t="shared" si="240"/>
        <v>99935</v>
      </c>
      <c r="M1795" s="55"/>
      <c r="N1795" s="8">
        <f t="shared" si="235"/>
        <v>177.38370900000001</v>
      </c>
      <c r="O1795" s="8">
        <f t="shared" si="236"/>
        <v>140.20592199999999</v>
      </c>
      <c r="P1795" s="8">
        <f t="shared" si="237"/>
        <v>53.044111999999998</v>
      </c>
      <c r="Q1795" s="51"/>
      <c r="R1795" s="8">
        <f t="shared" si="238"/>
        <v>1273.0586880000001</v>
      </c>
      <c r="S1795" s="8">
        <f t="shared" si="239"/>
        <v>421.43706000000003</v>
      </c>
      <c r="T1795" s="8">
        <f t="shared" si="233"/>
        <v>939.16503</v>
      </c>
    </row>
    <row r="1796" spans="1:20">
      <c r="A1796" s="57">
        <v>99935</v>
      </c>
      <c r="B1796" s="58" t="s">
        <v>5118</v>
      </c>
      <c r="C1796" s="58" t="s">
        <v>5119</v>
      </c>
      <c r="D1796" s="6" t="s">
        <v>5120</v>
      </c>
      <c r="E1796" s="6" t="s">
        <v>5109</v>
      </c>
      <c r="F1796" s="6" t="s">
        <v>24</v>
      </c>
      <c r="G1796" s="6" t="s">
        <v>5110</v>
      </c>
      <c r="H1796" s="56" t="s">
        <v>5111</v>
      </c>
      <c r="I1796" s="6" t="s">
        <v>24</v>
      </c>
      <c r="J1796" s="6" t="s">
        <v>5110</v>
      </c>
      <c r="K1796" s="54">
        <v>0.8397</v>
      </c>
      <c r="L1796" s="56" t="str">
        <f t="shared" si="240"/>
        <v>99935</v>
      </c>
      <c r="M1796" s="55"/>
      <c r="N1796" s="8">
        <f t="shared" si="235"/>
        <v>177.38370900000001</v>
      </c>
      <c r="O1796" s="8">
        <f t="shared" si="236"/>
        <v>140.20592199999999</v>
      </c>
      <c r="P1796" s="8">
        <f t="shared" si="237"/>
        <v>53.044111999999998</v>
      </c>
      <c r="Q1796" s="51"/>
      <c r="R1796" s="8">
        <f t="shared" si="238"/>
        <v>1273.0586880000001</v>
      </c>
      <c r="S1796" s="8">
        <f t="shared" si="239"/>
        <v>421.43706000000003</v>
      </c>
      <c r="T1796" s="8">
        <f t="shared" si="233"/>
        <v>939.16503</v>
      </c>
    </row>
    <row r="1797" spans="1:20">
      <c r="A1797" s="57">
        <v>99935</v>
      </c>
      <c r="B1797" s="58" t="s">
        <v>5121</v>
      </c>
      <c r="C1797" s="58" t="s">
        <v>5122</v>
      </c>
      <c r="D1797" s="6" t="s">
        <v>5123</v>
      </c>
      <c r="E1797" s="6" t="s">
        <v>5109</v>
      </c>
      <c r="F1797" s="6" t="s">
        <v>24</v>
      </c>
      <c r="G1797" s="6" t="s">
        <v>5110</v>
      </c>
      <c r="H1797" s="56" t="s">
        <v>5111</v>
      </c>
      <c r="I1797" s="6" t="s">
        <v>24</v>
      </c>
      <c r="J1797" s="6" t="s">
        <v>5110</v>
      </c>
      <c r="K1797" s="54">
        <v>0.8397</v>
      </c>
      <c r="L1797" s="56" t="str">
        <f t="shared" si="240"/>
        <v>99935</v>
      </c>
      <c r="M1797" s="55"/>
      <c r="N1797" s="8">
        <f t="shared" si="235"/>
        <v>177.38370900000001</v>
      </c>
      <c r="O1797" s="8">
        <f t="shared" si="236"/>
        <v>140.20592199999999</v>
      </c>
      <c r="P1797" s="8">
        <f t="shared" si="237"/>
        <v>53.044111999999998</v>
      </c>
      <c r="Q1797" s="51"/>
      <c r="R1797" s="8">
        <f t="shared" si="238"/>
        <v>1273.0586880000001</v>
      </c>
      <c r="S1797" s="8">
        <f t="shared" si="239"/>
        <v>421.43706000000003</v>
      </c>
      <c r="T1797" s="8">
        <f t="shared" si="233"/>
        <v>939.16503</v>
      </c>
    </row>
    <row r="1798" spans="1:20">
      <c r="A1798" s="57">
        <v>99935</v>
      </c>
      <c r="B1798" s="58" t="s">
        <v>5124</v>
      </c>
      <c r="C1798" s="58" t="s">
        <v>5125</v>
      </c>
      <c r="D1798" s="6" t="s">
        <v>5126</v>
      </c>
      <c r="E1798" s="6" t="s">
        <v>5109</v>
      </c>
      <c r="F1798" s="6" t="s">
        <v>24</v>
      </c>
      <c r="G1798" s="6" t="s">
        <v>5110</v>
      </c>
      <c r="H1798" s="56" t="s">
        <v>5111</v>
      </c>
      <c r="I1798" s="6" t="s">
        <v>24</v>
      </c>
      <c r="J1798" s="6" t="s">
        <v>5110</v>
      </c>
      <c r="K1798" s="54">
        <v>0.8397</v>
      </c>
      <c r="L1798" s="56" t="str">
        <f t="shared" si="240"/>
        <v>99935</v>
      </c>
      <c r="M1798" s="55"/>
      <c r="N1798" s="8">
        <f t="shared" si="235"/>
        <v>177.38370900000001</v>
      </c>
      <c r="O1798" s="8">
        <f t="shared" si="236"/>
        <v>140.20592199999999</v>
      </c>
      <c r="P1798" s="8">
        <f t="shared" si="237"/>
        <v>53.044111999999998</v>
      </c>
      <c r="Q1798" s="51"/>
      <c r="R1798" s="8">
        <f t="shared" si="238"/>
        <v>1273.0586880000001</v>
      </c>
      <c r="S1798" s="8">
        <f t="shared" si="239"/>
        <v>421.43706000000003</v>
      </c>
      <c r="T1798" s="8">
        <f t="shared" si="233"/>
        <v>939.16503</v>
      </c>
    </row>
    <row r="1799" spans="1:20">
      <c r="A1799" s="57">
        <v>99935</v>
      </c>
      <c r="B1799" s="58" t="s">
        <v>5127</v>
      </c>
      <c r="C1799" s="58" t="s">
        <v>5128</v>
      </c>
      <c r="D1799" s="6" t="s">
        <v>1391</v>
      </c>
      <c r="E1799" s="6" t="s">
        <v>5109</v>
      </c>
      <c r="F1799" s="6" t="s">
        <v>24</v>
      </c>
      <c r="G1799" s="6" t="s">
        <v>5110</v>
      </c>
      <c r="H1799" s="56" t="s">
        <v>5111</v>
      </c>
      <c r="I1799" s="6" t="s">
        <v>24</v>
      </c>
      <c r="J1799" s="6" t="s">
        <v>5110</v>
      </c>
      <c r="K1799" s="54">
        <v>0.8397</v>
      </c>
      <c r="L1799" s="56" t="str">
        <f t="shared" si="240"/>
        <v>99935</v>
      </c>
      <c r="M1799" s="55"/>
      <c r="N1799" s="8">
        <f t="shared" si="235"/>
        <v>177.38370900000001</v>
      </c>
      <c r="O1799" s="8">
        <f t="shared" si="236"/>
        <v>140.20592199999999</v>
      </c>
      <c r="P1799" s="8">
        <f t="shared" si="237"/>
        <v>53.044111999999998</v>
      </c>
      <c r="Q1799" s="51"/>
      <c r="R1799" s="8">
        <f t="shared" si="238"/>
        <v>1273.0586880000001</v>
      </c>
      <c r="S1799" s="8">
        <f t="shared" si="239"/>
        <v>421.43706000000003</v>
      </c>
      <c r="T1799" s="8">
        <f t="shared" si="233"/>
        <v>939.16503</v>
      </c>
    </row>
    <row r="1800" spans="1:20">
      <c r="A1800" s="57">
        <v>13900</v>
      </c>
      <c r="B1800" s="58" t="s">
        <v>5129</v>
      </c>
      <c r="C1800" s="58" t="s">
        <v>5130</v>
      </c>
      <c r="D1800" s="6" t="s">
        <v>5131</v>
      </c>
      <c r="E1800" s="6" t="s">
        <v>5109</v>
      </c>
      <c r="F1800" s="6" t="s">
        <v>30</v>
      </c>
      <c r="G1800" s="6" t="s">
        <v>5132</v>
      </c>
      <c r="H1800" s="56" t="s">
        <v>5133</v>
      </c>
      <c r="I1800" s="6" t="s">
        <v>30</v>
      </c>
      <c r="J1800" s="6" t="s">
        <v>5132</v>
      </c>
      <c r="K1800" s="54">
        <v>0.85950000000000004</v>
      </c>
      <c r="L1800" s="56" t="str">
        <f t="shared" si="240"/>
        <v>13900</v>
      </c>
      <c r="M1800" s="55"/>
      <c r="N1800" s="8">
        <f t="shared" si="235"/>
        <v>180.09571500000001</v>
      </c>
      <c r="O1800" s="8">
        <f t="shared" si="236"/>
        <v>142.34947</v>
      </c>
      <c r="P1800" s="8">
        <f t="shared" si="237"/>
        <v>53.855119999999999</v>
      </c>
      <c r="Q1800" s="51"/>
      <c r="R1800" s="8">
        <f t="shared" si="238"/>
        <v>1292.52288</v>
      </c>
      <c r="S1800" s="8">
        <f t="shared" si="239"/>
        <v>426.38310000000001</v>
      </c>
      <c r="T1800" s="8">
        <f t="shared" si="233"/>
        <v>952.42904999999996</v>
      </c>
    </row>
    <row r="1801" spans="1:20">
      <c r="A1801" s="57">
        <v>22020</v>
      </c>
      <c r="B1801" s="58" t="s">
        <v>5134</v>
      </c>
      <c r="C1801" s="58" t="s">
        <v>5135</v>
      </c>
      <c r="D1801" s="6" t="s">
        <v>1851</v>
      </c>
      <c r="E1801" s="6" t="s">
        <v>5109</v>
      </c>
      <c r="F1801" s="6" t="s">
        <v>30</v>
      </c>
      <c r="G1801" s="6" t="s">
        <v>5136</v>
      </c>
      <c r="H1801" s="56" t="s">
        <v>3538</v>
      </c>
      <c r="I1801" s="6" t="s">
        <v>30</v>
      </c>
      <c r="J1801" s="6" t="s">
        <v>5136</v>
      </c>
      <c r="K1801" s="54">
        <v>0.80489999999999995</v>
      </c>
      <c r="L1801" s="56" t="str">
        <f t="shared" si="240"/>
        <v>22020</v>
      </c>
      <c r="M1801" s="55"/>
      <c r="N1801" s="8">
        <f t="shared" si="235"/>
        <v>172.617153</v>
      </c>
      <c r="O1801" s="8">
        <f t="shared" si="236"/>
        <v>136.43847399999999</v>
      </c>
      <c r="P1801" s="8">
        <f t="shared" si="237"/>
        <v>51.618703999999994</v>
      </c>
      <c r="Q1801" s="51"/>
      <c r="R1801" s="8">
        <f t="shared" si="238"/>
        <v>1238.848896</v>
      </c>
      <c r="S1801" s="8">
        <f t="shared" si="239"/>
        <v>412.74401999999998</v>
      </c>
      <c r="T1801" s="8">
        <f t="shared" ref="T1801:T1864" si="241">(K1801*669.9)+376.65</f>
        <v>915.85250999999994</v>
      </c>
    </row>
    <row r="1802" spans="1:20">
      <c r="A1802" s="57">
        <v>99935</v>
      </c>
      <c r="B1802" s="58" t="s">
        <v>5137</v>
      </c>
      <c r="C1802" s="58" t="s">
        <v>5138</v>
      </c>
      <c r="D1802" s="6" t="s">
        <v>5139</v>
      </c>
      <c r="E1802" s="6" t="s">
        <v>5109</v>
      </c>
      <c r="F1802" s="6" t="s">
        <v>24</v>
      </c>
      <c r="G1802" s="6" t="s">
        <v>5110</v>
      </c>
      <c r="H1802" s="56" t="s">
        <v>5111</v>
      </c>
      <c r="I1802" s="6" t="s">
        <v>24</v>
      </c>
      <c r="J1802" s="6" t="s">
        <v>5110</v>
      </c>
      <c r="K1802" s="54">
        <v>0.8397</v>
      </c>
      <c r="L1802" s="56" t="str">
        <f t="shared" si="240"/>
        <v>99935</v>
      </c>
      <c r="M1802" s="55"/>
      <c r="N1802" s="8">
        <f t="shared" si="235"/>
        <v>177.38370900000001</v>
      </c>
      <c r="O1802" s="8">
        <f t="shared" si="236"/>
        <v>140.20592199999999</v>
      </c>
      <c r="P1802" s="8">
        <f t="shared" si="237"/>
        <v>53.044111999999998</v>
      </c>
      <c r="Q1802" s="51"/>
      <c r="R1802" s="8">
        <f t="shared" si="238"/>
        <v>1273.0586880000001</v>
      </c>
      <c r="S1802" s="8">
        <f t="shared" si="239"/>
        <v>421.43706000000003</v>
      </c>
      <c r="T1802" s="8">
        <f t="shared" si="241"/>
        <v>939.16503</v>
      </c>
    </row>
    <row r="1803" spans="1:20">
      <c r="A1803" s="57">
        <v>22020</v>
      </c>
      <c r="B1803" s="58" t="s">
        <v>5140</v>
      </c>
      <c r="C1803" s="58" t="s">
        <v>5141</v>
      </c>
      <c r="D1803" s="6" t="s">
        <v>139</v>
      </c>
      <c r="E1803" s="6" t="s">
        <v>5109</v>
      </c>
      <c r="F1803" s="6" t="s">
        <v>30</v>
      </c>
      <c r="G1803" s="6" t="s">
        <v>5136</v>
      </c>
      <c r="H1803" s="56" t="s">
        <v>3538</v>
      </c>
      <c r="I1803" s="6" t="s">
        <v>30</v>
      </c>
      <c r="J1803" s="6" t="s">
        <v>5136</v>
      </c>
      <c r="K1803" s="54">
        <v>0.80489999999999995</v>
      </c>
      <c r="L1803" s="56" t="str">
        <f t="shared" si="240"/>
        <v>22020</v>
      </c>
      <c r="M1803" s="55"/>
      <c r="N1803" s="8">
        <f t="shared" si="235"/>
        <v>172.617153</v>
      </c>
      <c r="O1803" s="8">
        <f t="shared" si="236"/>
        <v>136.43847399999999</v>
      </c>
      <c r="P1803" s="8">
        <f t="shared" si="237"/>
        <v>51.618703999999994</v>
      </c>
      <c r="Q1803" s="51"/>
      <c r="R1803" s="8">
        <f t="shared" si="238"/>
        <v>1238.848896</v>
      </c>
      <c r="S1803" s="8">
        <f t="shared" si="239"/>
        <v>412.74401999999998</v>
      </c>
      <c r="T1803" s="8">
        <f t="shared" si="241"/>
        <v>915.85250999999994</v>
      </c>
    </row>
    <row r="1804" spans="1:20">
      <c r="A1804" s="57">
        <v>99935</v>
      </c>
      <c r="B1804" s="58" t="s">
        <v>4899</v>
      </c>
      <c r="C1804" s="58" t="s">
        <v>5142</v>
      </c>
      <c r="D1804" s="6" t="s">
        <v>5143</v>
      </c>
      <c r="E1804" s="6" t="s">
        <v>5109</v>
      </c>
      <c r="F1804" s="6" t="s">
        <v>24</v>
      </c>
      <c r="G1804" s="6" t="s">
        <v>5110</v>
      </c>
      <c r="H1804" s="56" t="s">
        <v>5111</v>
      </c>
      <c r="I1804" s="6" t="s">
        <v>24</v>
      </c>
      <c r="J1804" s="6" t="s">
        <v>5110</v>
      </c>
      <c r="K1804" s="54">
        <v>0.8397</v>
      </c>
      <c r="L1804" s="56" t="str">
        <f t="shared" si="240"/>
        <v>99935</v>
      </c>
      <c r="M1804" s="55"/>
      <c r="N1804" s="8">
        <f t="shared" si="235"/>
        <v>177.38370900000001</v>
      </c>
      <c r="O1804" s="8">
        <f t="shared" si="236"/>
        <v>140.20592199999999</v>
      </c>
      <c r="P1804" s="8">
        <f t="shared" si="237"/>
        <v>53.044111999999998</v>
      </c>
      <c r="Q1804" s="51"/>
      <c r="R1804" s="8">
        <f t="shared" si="238"/>
        <v>1273.0586880000001</v>
      </c>
      <c r="S1804" s="8">
        <f t="shared" si="239"/>
        <v>421.43706000000003</v>
      </c>
      <c r="T1804" s="8">
        <f t="shared" si="241"/>
        <v>939.16503</v>
      </c>
    </row>
    <row r="1805" spans="1:20">
      <c r="A1805" s="57">
        <v>99935</v>
      </c>
      <c r="B1805" s="58" t="s">
        <v>5144</v>
      </c>
      <c r="C1805" s="58" t="s">
        <v>5145</v>
      </c>
      <c r="D1805" s="6" t="s">
        <v>5146</v>
      </c>
      <c r="E1805" s="6" t="s">
        <v>5109</v>
      </c>
      <c r="F1805" s="6" t="s">
        <v>24</v>
      </c>
      <c r="G1805" s="6" t="s">
        <v>5110</v>
      </c>
      <c r="H1805" s="56" t="s">
        <v>5111</v>
      </c>
      <c r="I1805" s="6" t="s">
        <v>24</v>
      </c>
      <c r="J1805" s="6" t="s">
        <v>5110</v>
      </c>
      <c r="K1805" s="54">
        <v>0.8397</v>
      </c>
      <c r="L1805" s="56" t="str">
        <f t="shared" si="240"/>
        <v>99935</v>
      </c>
      <c r="M1805" s="55"/>
      <c r="N1805" s="8">
        <f t="shared" si="235"/>
        <v>177.38370900000001</v>
      </c>
      <c r="O1805" s="8">
        <f t="shared" si="236"/>
        <v>140.20592199999999</v>
      </c>
      <c r="P1805" s="8">
        <f t="shared" si="237"/>
        <v>53.044111999999998</v>
      </c>
      <c r="Q1805" s="51"/>
      <c r="R1805" s="8">
        <f t="shared" si="238"/>
        <v>1273.0586880000001</v>
      </c>
      <c r="S1805" s="8">
        <f t="shared" si="239"/>
        <v>421.43706000000003</v>
      </c>
      <c r="T1805" s="8">
        <f t="shared" si="241"/>
        <v>939.16503</v>
      </c>
    </row>
    <row r="1806" spans="1:20">
      <c r="A1806" s="57">
        <v>99935</v>
      </c>
      <c r="B1806" s="58" t="s">
        <v>5147</v>
      </c>
      <c r="C1806" s="58" t="s">
        <v>5148</v>
      </c>
      <c r="D1806" s="6" t="s">
        <v>5149</v>
      </c>
      <c r="E1806" s="6" t="s">
        <v>5109</v>
      </c>
      <c r="F1806" s="6" t="s">
        <v>24</v>
      </c>
      <c r="G1806" s="6" t="s">
        <v>5110</v>
      </c>
      <c r="H1806" s="56" t="s">
        <v>5111</v>
      </c>
      <c r="I1806" s="6" t="s">
        <v>24</v>
      </c>
      <c r="J1806" s="6" t="s">
        <v>5110</v>
      </c>
      <c r="K1806" s="54">
        <v>0.8397</v>
      </c>
      <c r="L1806" s="56" t="str">
        <f t="shared" si="240"/>
        <v>99935</v>
      </c>
      <c r="M1806" s="55"/>
      <c r="N1806" s="8">
        <f t="shared" si="235"/>
        <v>177.38370900000001</v>
      </c>
      <c r="O1806" s="8">
        <f t="shared" si="236"/>
        <v>140.20592199999999</v>
      </c>
      <c r="P1806" s="8">
        <f t="shared" si="237"/>
        <v>53.044111999999998</v>
      </c>
      <c r="Q1806" s="51"/>
      <c r="R1806" s="8">
        <f t="shared" si="238"/>
        <v>1273.0586880000001</v>
      </c>
      <c r="S1806" s="8">
        <f t="shared" si="239"/>
        <v>421.43706000000003</v>
      </c>
      <c r="T1806" s="8">
        <f t="shared" si="241"/>
        <v>939.16503</v>
      </c>
    </row>
    <row r="1807" spans="1:20">
      <c r="A1807" s="57">
        <v>99935</v>
      </c>
      <c r="B1807" s="58" t="s">
        <v>5150</v>
      </c>
      <c r="C1807" s="58" t="s">
        <v>5151</v>
      </c>
      <c r="D1807" s="6" t="s">
        <v>5152</v>
      </c>
      <c r="E1807" s="6" t="s">
        <v>5109</v>
      </c>
      <c r="F1807" s="6" t="s">
        <v>24</v>
      </c>
      <c r="G1807" s="6" t="s">
        <v>5110</v>
      </c>
      <c r="H1807" s="56" t="s">
        <v>5111</v>
      </c>
      <c r="I1807" s="6" t="s">
        <v>24</v>
      </c>
      <c r="J1807" s="6" t="s">
        <v>5110</v>
      </c>
      <c r="K1807" s="54">
        <v>0.8397</v>
      </c>
      <c r="L1807" s="56" t="str">
        <f t="shared" si="240"/>
        <v>99935</v>
      </c>
      <c r="M1807" s="55"/>
      <c r="N1807" s="8">
        <f t="shared" si="235"/>
        <v>177.38370900000001</v>
      </c>
      <c r="O1807" s="8">
        <f t="shared" si="236"/>
        <v>140.20592199999999</v>
      </c>
      <c r="P1807" s="8">
        <f t="shared" si="237"/>
        <v>53.044111999999998</v>
      </c>
      <c r="Q1807" s="51"/>
      <c r="R1807" s="8">
        <f t="shared" si="238"/>
        <v>1273.0586880000001</v>
      </c>
      <c r="S1807" s="8">
        <f t="shared" si="239"/>
        <v>421.43706000000003</v>
      </c>
      <c r="T1807" s="8">
        <f t="shared" si="241"/>
        <v>939.16503</v>
      </c>
    </row>
    <row r="1808" spans="1:20">
      <c r="A1808" s="57">
        <v>99935</v>
      </c>
      <c r="B1808" s="58" t="s">
        <v>5153</v>
      </c>
      <c r="C1808" s="58" t="s">
        <v>5154</v>
      </c>
      <c r="D1808" s="6" t="s">
        <v>5155</v>
      </c>
      <c r="E1808" s="6" t="s">
        <v>5109</v>
      </c>
      <c r="F1808" s="6" t="s">
        <v>24</v>
      </c>
      <c r="G1808" s="6" t="s">
        <v>5110</v>
      </c>
      <c r="H1808" s="56" t="s">
        <v>5111</v>
      </c>
      <c r="I1808" s="6" t="s">
        <v>24</v>
      </c>
      <c r="J1808" s="6" t="s">
        <v>5110</v>
      </c>
      <c r="K1808" s="54">
        <v>0.8397</v>
      </c>
      <c r="L1808" s="56" t="str">
        <f t="shared" si="240"/>
        <v>99935</v>
      </c>
      <c r="M1808" s="55"/>
      <c r="N1808" s="8">
        <f t="shared" si="235"/>
        <v>177.38370900000001</v>
      </c>
      <c r="O1808" s="8">
        <f t="shared" si="236"/>
        <v>140.20592199999999</v>
      </c>
      <c r="P1808" s="8">
        <f t="shared" si="237"/>
        <v>53.044111999999998</v>
      </c>
      <c r="Q1808" s="51"/>
      <c r="R1808" s="8">
        <f t="shared" si="238"/>
        <v>1273.0586880000001</v>
      </c>
      <c r="S1808" s="8">
        <f t="shared" si="239"/>
        <v>421.43706000000003</v>
      </c>
      <c r="T1808" s="8">
        <f t="shared" si="241"/>
        <v>939.16503</v>
      </c>
    </row>
    <row r="1809" spans="1:20">
      <c r="A1809" s="57">
        <v>99935</v>
      </c>
      <c r="B1809" s="58" t="s">
        <v>5156</v>
      </c>
      <c r="C1809" s="58" t="s">
        <v>5157</v>
      </c>
      <c r="D1809" s="6" t="s">
        <v>5158</v>
      </c>
      <c r="E1809" s="6" t="s">
        <v>5109</v>
      </c>
      <c r="F1809" s="6" t="s">
        <v>24</v>
      </c>
      <c r="G1809" s="6" t="s">
        <v>5110</v>
      </c>
      <c r="H1809" s="56" t="s">
        <v>5111</v>
      </c>
      <c r="I1809" s="6" t="s">
        <v>24</v>
      </c>
      <c r="J1809" s="6" t="s">
        <v>5110</v>
      </c>
      <c r="K1809" s="54">
        <v>0.8397</v>
      </c>
      <c r="L1809" s="56" t="str">
        <f t="shared" si="240"/>
        <v>99935</v>
      </c>
      <c r="M1809" s="55"/>
      <c r="N1809" s="8">
        <f t="shared" si="235"/>
        <v>177.38370900000001</v>
      </c>
      <c r="O1809" s="8">
        <f t="shared" si="236"/>
        <v>140.20592199999999</v>
      </c>
      <c r="P1809" s="8">
        <f t="shared" si="237"/>
        <v>53.044111999999998</v>
      </c>
      <c r="Q1809" s="51"/>
      <c r="R1809" s="8">
        <f t="shared" si="238"/>
        <v>1273.0586880000001</v>
      </c>
      <c r="S1809" s="8">
        <f t="shared" si="239"/>
        <v>421.43706000000003</v>
      </c>
      <c r="T1809" s="8">
        <f t="shared" si="241"/>
        <v>939.16503</v>
      </c>
    </row>
    <row r="1810" spans="1:20">
      <c r="A1810" s="57">
        <v>99935</v>
      </c>
      <c r="B1810" s="58" t="s">
        <v>5159</v>
      </c>
      <c r="C1810" s="58" t="s">
        <v>5160</v>
      </c>
      <c r="D1810" s="6" t="s">
        <v>4718</v>
      </c>
      <c r="E1810" s="6" t="s">
        <v>5109</v>
      </c>
      <c r="F1810" s="6" t="s">
        <v>24</v>
      </c>
      <c r="G1810" s="6" t="s">
        <v>5110</v>
      </c>
      <c r="H1810" s="56" t="s">
        <v>5111</v>
      </c>
      <c r="I1810" s="6" t="s">
        <v>24</v>
      </c>
      <c r="J1810" s="6" t="s">
        <v>5110</v>
      </c>
      <c r="K1810" s="54">
        <v>0.8397</v>
      </c>
      <c r="L1810" s="56" t="str">
        <f t="shared" si="240"/>
        <v>99935</v>
      </c>
      <c r="M1810" s="55"/>
      <c r="N1810" s="8">
        <f t="shared" si="235"/>
        <v>177.38370900000001</v>
      </c>
      <c r="O1810" s="8">
        <f t="shared" si="236"/>
        <v>140.20592199999999</v>
      </c>
      <c r="P1810" s="8">
        <f t="shared" si="237"/>
        <v>53.044111999999998</v>
      </c>
      <c r="Q1810" s="51"/>
      <c r="R1810" s="8">
        <f t="shared" si="238"/>
        <v>1273.0586880000001</v>
      </c>
      <c r="S1810" s="8">
        <f t="shared" si="239"/>
        <v>421.43706000000003</v>
      </c>
      <c r="T1810" s="8">
        <f t="shared" si="241"/>
        <v>939.16503</v>
      </c>
    </row>
    <row r="1811" spans="1:20">
      <c r="A1811" s="57">
        <v>24220</v>
      </c>
      <c r="B1811" s="58" t="s">
        <v>5161</v>
      </c>
      <c r="C1811" s="58" t="s">
        <v>5162</v>
      </c>
      <c r="D1811" s="6" t="s">
        <v>5163</v>
      </c>
      <c r="E1811" s="6" t="s">
        <v>5109</v>
      </c>
      <c r="F1811" s="6" t="s">
        <v>30</v>
      </c>
      <c r="G1811" s="6" t="s">
        <v>5164</v>
      </c>
      <c r="H1811" s="56" t="s">
        <v>4026</v>
      </c>
      <c r="I1811" s="6" t="s">
        <v>30</v>
      </c>
      <c r="J1811" s="6" t="s">
        <v>5164</v>
      </c>
      <c r="K1811" s="54">
        <v>0.84460000000000002</v>
      </c>
      <c r="L1811" s="56" t="str">
        <f t="shared" si="240"/>
        <v>24220</v>
      </c>
      <c r="M1811" s="55"/>
      <c r="N1811" s="8">
        <f t="shared" si="235"/>
        <v>178.05486199999999</v>
      </c>
      <c r="O1811" s="8">
        <f t="shared" si="236"/>
        <v>140.73639600000001</v>
      </c>
      <c r="P1811" s="8">
        <f t="shared" si="237"/>
        <v>53.244816</v>
      </c>
      <c r="Q1811" s="51"/>
      <c r="R1811" s="8">
        <f t="shared" si="238"/>
        <v>1277.8755839999999</v>
      </c>
      <c r="S1811" s="8">
        <f t="shared" si="239"/>
        <v>422.66108000000003</v>
      </c>
      <c r="T1811" s="8">
        <f t="shared" si="241"/>
        <v>942.44754</v>
      </c>
    </row>
    <row r="1812" spans="1:20">
      <c r="A1812" s="57">
        <v>99935</v>
      </c>
      <c r="B1812" s="58" t="s">
        <v>5165</v>
      </c>
      <c r="C1812" s="58" t="s">
        <v>5166</v>
      </c>
      <c r="D1812" s="6" t="s">
        <v>408</v>
      </c>
      <c r="E1812" s="6" t="s">
        <v>5109</v>
      </c>
      <c r="F1812" s="6" t="s">
        <v>24</v>
      </c>
      <c r="G1812" s="6" t="s">
        <v>5110</v>
      </c>
      <c r="H1812" s="56" t="s">
        <v>5111</v>
      </c>
      <c r="I1812" s="6" t="s">
        <v>24</v>
      </c>
      <c r="J1812" s="6" t="s">
        <v>5110</v>
      </c>
      <c r="K1812" s="54">
        <v>0.8397</v>
      </c>
      <c r="L1812" s="56" t="str">
        <f t="shared" si="240"/>
        <v>99935</v>
      </c>
      <c r="M1812" s="55"/>
      <c r="N1812" s="8">
        <f t="shared" si="235"/>
        <v>177.38370900000001</v>
      </c>
      <c r="O1812" s="8">
        <f t="shared" si="236"/>
        <v>140.20592199999999</v>
      </c>
      <c r="P1812" s="8">
        <f t="shared" si="237"/>
        <v>53.044111999999998</v>
      </c>
      <c r="Q1812" s="51"/>
      <c r="R1812" s="8">
        <f t="shared" si="238"/>
        <v>1273.0586880000001</v>
      </c>
      <c r="S1812" s="8">
        <f t="shared" si="239"/>
        <v>421.43706000000003</v>
      </c>
      <c r="T1812" s="8">
        <f t="shared" si="241"/>
        <v>939.16503</v>
      </c>
    </row>
    <row r="1813" spans="1:20">
      <c r="A1813" s="57">
        <v>99935</v>
      </c>
      <c r="B1813" s="58" t="s">
        <v>5167</v>
      </c>
      <c r="C1813" s="58" t="s">
        <v>5168</v>
      </c>
      <c r="D1813" s="6" t="s">
        <v>5169</v>
      </c>
      <c r="E1813" s="6" t="s">
        <v>5109</v>
      </c>
      <c r="F1813" s="6" t="s">
        <v>24</v>
      </c>
      <c r="G1813" s="6" t="s">
        <v>5110</v>
      </c>
      <c r="H1813" s="56" t="s">
        <v>5111</v>
      </c>
      <c r="I1813" s="6" t="s">
        <v>24</v>
      </c>
      <c r="J1813" s="6" t="s">
        <v>5110</v>
      </c>
      <c r="K1813" s="54">
        <v>0.8397</v>
      </c>
      <c r="L1813" s="56" t="str">
        <f t="shared" si="240"/>
        <v>99935</v>
      </c>
      <c r="M1813" s="55"/>
      <c r="N1813" s="8">
        <f t="shared" si="235"/>
        <v>177.38370900000001</v>
      </c>
      <c r="O1813" s="8">
        <f t="shared" si="236"/>
        <v>140.20592199999999</v>
      </c>
      <c r="P1813" s="8">
        <f t="shared" si="237"/>
        <v>53.044111999999998</v>
      </c>
      <c r="Q1813" s="51"/>
      <c r="R1813" s="8">
        <f t="shared" si="238"/>
        <v>1273.0586880000001</v>
      </c>
      <c r="S1813" s="8">
        <f t="shared" si="239"/>
        <v>421.43706000000003</v>
      </c>
      <c r="T1813" s="8">
        <f t="shared" si="241"/>
        <v>939.16503</v>
      </c>
    </row>
    <row r="1814" spans="1:20">
      <c r="A1814" s="57">
        <v>99935</v>
      </c>
      <c r="B1814" s="58" t="s">
        <v>5170</v>
      </c>
      <c r="C1814" s="58" t="s">
        <v>5171</v>
      </c>
      <c r="D1814" s="6" t="s">
        <v>5172</v>
      </c>
      <c r="E1814" s="6" t="s">
        <v>5109</v>
      </c>
      <c r="F1814" s="6" t="s">
        <v>24</v>
      </c>
      <c r="G1814" s="6" t="s">
        <v>5110</v>
      </c>
      <c r="H1814" s="56" t="s">
        <v>5111</v>
      </c>
      <c r="I1814" s="6" t="s">
        <v>24</v>
      </c>
      <c r="J1814" s="6" t="s">
        <v>5110</v>
      </c>
      <c r="K1814" s="54">
        <v>0.8397</v>
      </c>
      <c r="L1814" s="56" t="str">
        <f t="shared" si="240"/>
        <v>99935</v>
      </c>
      <c r="M1814" s="55"/>
      <c r="N1814" s="8">
        <f t="shared" si="235"/>
        <v>177.38370900000001</v>
      </c>
      <c r="O1814" s="8">
        <f t="shared" si="236"/>
        <v>140.20592199999999</v>
      </c>
      <c r="P1814" s="8">
        <f t="shared" si="237"/>
        <v>53.044111999999998</v>
      </c>
      <c r="Q1814" s="51"/>
      <c r="R1814" s="8">
        <f t="shared" si="238"/>
        <v>1273.0586880000001</v>
      </c>
      <c r="S1814" s="8">
        <f t="shared" si="239"/>
        <v>421.43706000000003</v>
      </c>
      <c r="T1814" s="8">
        <f t="shared" si="241"/>
        <v>939.16503</v>
      </c>
    </row>
    <row r="1815" spans="1:20">
      <c r="A1815" s="57">
        <v>99935</v>
      </c>
      <c r="B1815" s="58" t="s">
        <v>5173</v>
      </c>
      <c r="C1815" s="58" t="s">
        <v>5174</v>
      </c>
      <c r="D1815" s="6" t="s">
        <v>5175</v>
      </c>
      <c r="E1815" s="6" t="s">
        <v>5109</v>
      </c>
      <c r="F1815" s="6" t="s">
        <v>24</v>
      </c>
      <c r="G1815" s="6" t="s">
        <v>5110</v>
      </c>
      <c r="H1815" s="56" t="s">
        <v>5111</v>
      </c>
      <c r="I1815" s="6" t="s">
        <v>24</v>
      </c>
      <c r="J1815" s="6" t="s">
        <v>5110</v>
      </c>
      <c r="K1815" s="54">
        <v>0.8397</v>
      </c>
      <c r="L1815" s="56" t="str">
        <f t="shared" si="240"/>
        <v>99935</v>
      </c>
      <c r="M1815" s="55"/>
      <c r="N1815" s="8">
        <f t="shared" si="235"/>
        <v>177.38370900000001</v>
      </c>
      <c r="O1815" s="8">
        <f t="shared" si="236"/>
        <v>140.20592199999999</v>
      </c>
      <c r="P1815" s="8">
        <f t="shared" si="237"/>
        <v>53.044111999999998</v>
      </c>
      <c r="Q1815" s="51"/>
      <c r="R1815" s="8">
        <f t="shared" si="238"/>
        <v>1273.0586880000001</v>
      </c>
      <c r="S1815" s="8">
        <f t="shared" si="239"/>
        <v>421.43706000000003</v>
      </c>
      <c r="T1815" s="8">
        <f t="shared" si="241"/>
        <v>939.16503</v>
      </c>
    </row>
    <row r="1816" spans="1:20">
      <c r="A1816" s="57">
        <v>99935</v>
      </c>
      <c r="B1816" s="58" t="s">
        <v>5176</v>
      </c>
      <c r="C1816" s="58" t="s">
        <v>5177</v>
      </c>
      <c r="D1816" s="6" t="s">
        <v>5178</v>
      </c>
      <c r="E1816" s="6" t="s">
        <v>5109</v>
      </c>
      <c r="F1816" s="6" t="s">
        <v>24</v>
      </c>
      <c r="G1816" s="6" t="s">
        <v>5110</v>
      </c>
      <c r="H1816" s="56" t="s">
        <v>5111</v>
      </c>
      <c r="I1816" s="6" t="s">
        <v>24</v>
      </c>
      <c r="J1816" s="6" t="s">
        <v>5110</v>
      </c>
      <c r="K1816" s="54">
        <v>0.8397</v>
      </c>
      <c r="L1816" s="56" t="str">
        <f t="shared" si="240"/>
        <v>99935</v>
      </c>
      <c r="M1816" s="55"/>
      <c r="N1816" s="8">
        <f t="shared" si="235"/>
        <v>177.38370900000001</v>
      </c>
      <c r="O1816" s="8">
        <f t="shared" si="236"/>
        <v>140.20592199999999</v>
      </c>
      <c r="P1816" s="8">
        <f t="shared" si="237"/>
        <v>53.044111999999998</v>
      </c>
      <c r="Q1816" s="51"/>
      <c r="R1816" s="8">
        <f t="shared" si="238"/>
        <v>1273.0586880000001</v>
      </c>
      <c r="S1816" s="8">
        <f t="shared" si="239"/>
        <v>421.43706000000003</v>
      </c>
      <c r="T1816" s="8">
        <f t="shared" si="241"/>
        <v>939.16503</v>
      </c>
    </row>
    <row r="1817" spans="1:20">
      <c r="A1817" s="57">
        <v>99935</v>
      </c>
      <c r="B1817" s="58" t="s">
        <v>5179</v>
      </c>
      <c r="C1817" s="58" t="s">
        <v>5180</v>
      </c>
      <c r="D1817" s="6" t="s">
        <v>450</v>
      </c>
      <c r="E1817" s="6" t="s">
        <v>5109</v>
      </c>
      <c r="F1817" s="6" t="s">
        <v>24</v>
      </c>
      <c r="G1817" s="6" t="s">
        <v>5110</v>
      </c>
      <c r="H1817" s="56" t="s">
        <v>5111</v>
      </c>
      <c r="I1817" s="6" t="s">
        <v>24</v>
      </c>
      <c r="J1817" s="6" t="s">
        <v>5110</v>
      </c>
      <c r="K1817" s="54">
        <v>0.8397</v>
      </c>
      <c r="L1817" s="56" t="str">
        <f t="shared" si="240"/>
        <v>99935</v>
      </c>
      <c r="M1817" s="55"/>
      <c r="N1817" s="8">
        <f t="shared" si="235"/>
        <v>177.38370900000001</v>
      </c>
      <c r="O1817" s="8">
        <f t="shared" si="236"/>
        <v>140.20592199999999</v>
      </c>
      <c r="P1817" s="8">
        <f t="shared" si="237"/>
        <v>53.044111999999998</v>
      </c>
      <c r="Q1817" s="51"/>
      <c r="R1817" s="8">
        <f t="shared" si="238"/>
        <v>1273.0586880000001</v>
      </c>
      <c r="S1817" s="8">
        <f t="shared" si="239"/>
        <v>421.43706000000003</v>
      </c>
      <c r="T1817" s="8">
        <f t="shared" si="241"/>
        <v>939.16503</v>
      </c>
    </row>
    <row r="1818" spans="1:20">
      <c r="A1818" s="57">
        <v>99935</v>
      </c>
      <c r="B1818" s="58" t="s">
        <v>5181</v>
      </c>
      <c r="C1818" s="58" t="s">
        <v>5182</v>
      </c>
      <c r="D1818" s="6" t="s">
        <v>5183</v>
      </c>
      <c r="E1818" s="6" t="s">
        <v>5109</v>
      </c>
      <c r="F1818" s="6" t="s">
        <v>24</v>
      </c>
      <c r="G1818" s="6" t="s">
        <v>5110</v>
      </c>
      <c r="H1818" s="56" t="s">
        <v>5111</v>
      </c>
      <c r="I1818" s="6" t="s">
        <v>24</v>
      </c>
      <c r="J1818" s="6" t="s">
        <v>5110</v>
      </c>
      <c r="K1818" s="54">
        <v>0.8397</v>
      </c>
      <c r="L1818" s="56" t="str">
        <f t="shared" si="240"/>
        <v>99935</v>
      </c>
      <c r="M1818" s="55"/>
      <c r="N1818" s="8">
        <f t="shared" si="235"/>
        <v>177.38370900000001</v>
      </c>
      <c r="O1818" s="8">
        <f t="shared" si="236"/>
        <v>140.20592199999999</v>
      </c>
      <c r="P1818" s="8">
        <f t="shared" si="237"/>
        <v>53.044111999999998</v>
      </c>
      <c r="Q1818" s="51"/>
      <c r="R1818" s="8">
        <f t="shared" si="238"/>
        <v>1273.0586880000001</v>
      </c>
      <c r="S1818" s="8">
        <f t="shared" si="239"/>
        <v>421.43706000000003</v>
      </c>
      <c r="T1818" s="8">
        <f t="shared" si="241"/>
        <v>939.16503</v>
      </c>
    </row>
    <row r="1819" spans="1:20">
      <c r="A1819" s="57">
        <v>99935</v>
      </c>
      <c r="B1819" s="58" t="s">
        <v>5184</v>
      </c>
      <c r="C1819" s="58" t="s">
        <v>5185</v>
      </c>
      <c r="D1819" s="6" t="s">
        <v>5186</v>
      </c>
      <c r="E1819" s="6" t="s">
        <v>5109</v>
      </c>
      <c r="F1819" s="6" t="s">
        <v>24</v>
      </c>
      <c r="G1819" s="6" t="s">
        <v>5110</v>
      </c>
      <c r="H1819" s="56" t="s">
        <v>5111</v>
      </c>
      <c r="I1819" s="6" t="s">
        <v>24</v>
      </c>
      <c r="J1819" s="6" t="s">
        <v>5110</v>
      </c>
      <c r="K1819" s="54">
        <v>0.8397</v>
      </c>
      <c r="L1819" s="56" t="str">
        <f t="shared" si="240"/>
        <v>99935</v>
      </c>
      <c r="M1819" s="55"/>
      <c r="N1819" s="8">
        <f t="shared" si="235"/>
        <v>177.38370900000001</v>
      </c>
      <c r="O1819" s="8">
        <f t="shared" si="236"/>
        <v>140.20592199999999</v>
      </c>
      <c r="P1819" s="8">
        <f t="shared" si="237"/>
        <v>53.044111999999998</v>
      </c>
      <c r="Q1819" s="51"/>
      <c r="R1819" s="8">
        <f t="shared" si="238"/>
        <v>1273.0586880000001</v>
      </c>
      <c r="S1819" s="8">
        <f t="shared" si="239"/>
        <v>421.43706000000003</v>
      </c>
      <c r="T1819" s="8">
        <f t="shared" si="241"/>
        <v>939.16503</v>
      </c>
    </row>
    <row r="1820" spans="1:20">
      <c r="A1820" s="57">
        <v>99935</v>
      </c>
      <c r="B1820" s="58" t="s">
        <v>5187</v>
      </c>
      <c r="C1820" s="58" t="s">
        <v>5188</v>
      </c>
      <c r="D1820" s="6" t="s">
        <v>5189</v>
      </c>
      <c r="E1820" s="6" t="s">
        <v>5109</v>
      </c>
      <c r="F1820" s="6" t="s">
        <v>24</v>
      </c>
      <c r="G1820" s="6" t="s">
        <v>5110</v>
      </c>
      <c r="H1820" s="56" t="s">
        <v>5111</v>
      </c>
      <c r="I1820" s="6" t="s">
        <v>24</v>
      </c>
      <c r="J1820" s="6" t="s">
        <v>5110</v>
      </c>
      <c r="K1820" s="54">
        <v>0.8397</v>
      </c>
      <c r="L1820" s="56" t="str">
        <f t="shared" si="240"/>
        <v>99935</v>
      </c>
      <c r="M1820" s="55"/>
      <c r="N1820" s="8">
        <f t="shared" si="235"/>
        <v>177.38370900000001</v>
      </c>
      <c r="O1820" s="8">
        <f t="shared" si="236"/>
        <v>140.20592199999999</v>
      </c>
      <c r="P1820" s="8">
        <f t="shared" si="237"/>
        <v>53.044111999999998</v>
      </c>
      <c r="Q1820" s="51"/>
      <c r="R1820" s="8">
        <f t="shared" si="238"/>
        <v>1273.0586880000001</v>
      </c>
      <c r="S1820" s="8">
        <f t="shared" si="239"/>
        <v>421.43706000000003</v>
      </c>
      <c r="T1820" s="8">
        <f t="shared" si="241"/>
        <v>939.16503</v>
      </c>
    </row>
    <row r="1821" spans="1:20">
      <c r="A1821" s="57">
        <v>99935</v>
      </c>
      <c r="B1821" s="58" t="s">
        <v>5190</v>
      </c>
      <c r="C1821" s="58" t="s">
        <v>5191</v>
      </c>
      <c r="D1821" s="6" t="s">
        <v>5192</v>
      </c>
      <c r="E1821" s="6" t="s">
        <v>5109</v>
      </c>
      <c r="F1821" s="6" t="s">
        <v>24</v>
      </c>
      <c r="G1821" s="6" t="s">
        <v>5110</v>
      </c>
      <c r="H1821" s="56" t="s">
        <v>5111</v>
      </c>
      <c r="I1821" s="6" t="s">
        <v>24</v>
      </c>
      <c r="J1821" s="6" t="s">
        <v>5110</v>
      </c>
      <c r="K1821" s="54">
        <v>0.8397</v>
      </c>
      <c r="L1821" s="56" t="str">
        <f t="shared" si="240"/>
        <v>99935</v>
      </c>
      <c r="M1821" s="55"/>
      <c r="N1821" s="8">
        <f t="shared" si="235"/>
        <v>177.38370900000001</v>
      </c>
      <c r="O1821" s="8">
        <f t="shared" si="236"/>
        <v>140.20592199999999</v>
      </c>
      <c r="P1821" s="8">
        <f t="shared" si="237"/>
        <v>53.044111999999998</v>
      </c>
      <c r="Q1821" s="51"/>
      <c r="R1821" s="8">
        <f t="shared" si="238"/>
        <v>1273.0586880000001</v>
      </c>
      <c r="S1821" s="8">
        <f t="shared" si="239"/>
        <v>421.43706000000003</v>
      </c>
      <c r="T1821" s="8">
        <f t="shared" si="241"/>
        <v>939.16503</v>
      </c>
    </row>
    <row r="1822" spans="1:20">
      <c r="A1822" s="57">
        <v>99935</v>
      </c>
      <c r="B1822" s="58" t="s">
        <v>5193</v>
      </c>
      <c r="C1822" s="58" t="s">
        <v>5194</v>
      </c>
      <c r="D1822" s="6" t="s">
        <v>2402</v>
      </c>
      <c r="E1822" s="6" t="s">
        <v>5109</v>
      </c>
      <c r="F1822" s="6" t="s">
        <v>24</v>
      </c>
      <c r="G1822" s="6" t="s">
        <v>5110</v>
      </c>
      <c r="H1822" s="56" t="s">
        <v>5111</v>
      </c>
      <c r="I1822" s="6" t="s">
        <v>24</v>
      </c>
      <c r="J1822" s="6" t="s">
        <v>5110</v>
      </c>
      <c r="K1822" s="54">
        <v>0.8397</v>
      </c>
      <c r="L1822" s="56" t="str">
        <f t="shared" si="240"/>
        <v>99935</v>
      </c>
      <c r="M1822" s="55"/>
      <c r="N1822" s="8">
        <f t="shared" si="235"/>
        <v>177.38370900000001</v>
      </c>
      <c r="O1822" s="8">
        <f t="shared" si="236"/>
        <v>140.20592199999999</v>
      </c>
      <c r="P1822" s="8">
        <f t="shared" si="237"/>
        <v>53.044111999999998</v>
      </c>
      <c r="Q1822" s="51"/>
      <c r="R1822" s="8">
        <f t="shared" si="238"/>
        <v>1273.0586880000001</v>
      </c>
      <c r="S1822" s="8">
        <f t="shared" si="239"/>
        <v>421.43706000000003</v>
      </c>
      <c r="T1822" s="8">
        <f t="shared" si="241"/>
        <v>939.16503</v>
      </c>
    </row>
    <row r="1823" spans="1:20">
      <c r="A1823" s="57">
        <v>13900</v>
      </c>
      <c r="B1823" s="58" t="s">
        <v>5195</v>
      </c>
      <c r="C1823" s="58" t="s">
        <v>5196</v>
      </c>
      <c r="D1823" s="6" t="s">
        <v>2920</v>
      </c>
      <c r="E1823" s="6" t="s">
        <v>5109</v>
      </c>
      <c r="F1823" s="6" t="s">
        <v>30</v>
      </c>
      <c r="G1823" s="6" t="s">
        <v>5132</v>
      </c>
      <c r="H1823" s="56" t="s">
        <v>5133</v>
      </c>
      <c r="I1823" s="6" t="s">
        <v>30</v>
      </c>
      <c r="J1823" s="6" t="s">
        <v>5132</v>
      </c>
      <c r="K1823" s="54">
        <v>0.85950000000000004</v>
      </c>
      <c r="L1823" s="56" t="str">
        <f t="shared" si="240"/>
        <v>13900</v>
      </c>
      <c r="M1823" s="55"/>
      <c r="N1823" s="8">
        <f t="shared" si="235"/>
        <v>180.09571500000001</v>
      </c>
      <c r="O1823" s="8">
        <f t="shared" si="236"/>
        <v>142.34947</v>
      </c>
      <c r="P1823" s="8">
        <f t="shared" si="237"/>
        <v>53.855119999999999</v>
      </c>
      <c r="Q1823" s="51"/>
      <c r="R1823" s="8">
        <f t="shared" si="238"/>
        <v>1292.52288</v>
      </c>
      <c r="S1823" s="8">
        <f t="shared" si="239"/>
        <v>426.38310000000001</v>
      </c>
      <c r="T1823" s="8">
        <f t="shared" si="241"/>
        <v>952.42904999999996</v>
      </c>
    </row>
    <row r="1824" spans="1:20">
      <c r="A1824" s="57">
        <v>99935</v>
      </c>
      <c r="B1824" s="58" t="s">
        <v>1062</v>
      </c>
      <c r="C1824" s="58" t="s">
        <v>5197</v>
      </c>
      <c r="D1824" s="6" t="s">
        <v>5198</v>
      </c>
      <c r="E1824" s="6" t="s">
        <v>5109</v>
      </c>
      <c r="F1824" s="6" t="s">
        <v>24</v>
      </c>
      <c r="G1824" s="6" t="s">
        <v>5110</v>
      </c>
      <c r="H1824" s="56" t="s">
        <v>5111</v>
      </c>
      <c r="I1824" s="6" t="s">
        <v>24</v>
      </c>
      <c r="J1824" s="6" t="s">
        <v>5110</v>
      </c>
      <c r="K1824" s="54">
        <v>0.8397</v>
      </c>
      <c r="L1824" s="56" t="str">
        <f t="shared" si="240"/>
        <v>99935</v>
      </c>
      <c r="M1824" s="55"/>
      <c r="N1824" s="8">
        <f t="shared" si="235"/>
        <v>177.38370900000001</v>
      </c>
      <c r="O1824" s="8">
        <f t="shared" si="236"/>
        <v>140.20592199999999</v>
      </c>
      <c r="P1824" s="8">
        <f t="shared" si="237"/>
        <v>53.044111999999998</v>
      </c>
      <c r="Q1824" s="51"/>
      <c r="R1824" s="8">
        <f t="shared" si="238"/>
        <v>1273.0586880000001</v>
      </c>
      <c r="S1824" s="8">
        <f t="shared" si="239"/>
        <v>421.43706000000003</v>
      </c>
      <c r="T1824" s="8">
        <f t="shared" si="241"/>
        <v>939.16503</v>
      </c>
    </row>
    <row r="1825" spans="1:20">
      <c r="A1825" s="57">
        <v>99935</v>
      </c>
      <c r="B1825" s="58" t="s">
        <v>5199</v>
      </c>
      <c r="C1825" s="58" t="s">
        <v>5200</v>
      </c>
      <c r="D1825" s="6" t="s">
        <v>3263</v>
      </c>
      <c r="E1825" s="6" t="s">
        <v>5109</v>
      </c>
      <c r="F1825" s="6" t="s">
        <v>24</v>
      </c>
      <c r="G1825" s="6" t="s">
        <v>5110</v>
      </c>
      <c r="H1825" s="56" t="s">
        <v>5111</v>
      </c>
      <c r="I1825" s="6" t="s">
        <v>24</v>
      </c>
      <c r="J1825" s="6" t="s">
        <v>5110</v>
      </c>
      <c r="K1825" s="54">
        <v>0.8397</v>
      </c>
      <c r="L1825" s="56" t="str">
        <f t="shared" ref="L1825:L1847" si="242">H1825</f>
        <v>99935</v>
      </c>
      <c r="M1825" s="55"/>
      <c r="N1825" s="8">
        <f t="shared" si="235"/>
        <v>177.38370900000001</v>
      </c>
      <c r="O1825" s="8">
        <f t="shared" si="236"/>
        <v>140.20592199999999</v>
      </c>
      <c r="P1825" s="8">
        <f t="shared" si="237"/>
        <v>53.044111999999998</v>
      </c>
      <c r="Q1825" s="51"/>
      <c r="R1825" s="8">
        <f t="shared" si="238"/>
        <v>1273.0586880000001</v>
      </c>
      <c r="S1825" s="8">
        <f t="shared" si="239"/>
        <v>421.43706000000003</v>
      </c>
      <c r="T1825" s="8">
        <f t="shared" si="241"/>
        <v>939.16503</v>
      </c>
    </row>
    <row r="1826" spans="1:20">
      <c r="A1826" s="57">
        <v>13900</v>
      </c>
      <c r="B1826" s="58" t="s">
        <v>5201</v>
      </c>
      <c r="C1826" s="58" t="s">
        <v>5202</v>
      </c>
      <c r="D1826" s="6" t="s">
        <v>5203</v>
      </c>
      <c r="E1826" s="6" t="s">
        <v>5109</v>
      </c>
      <c r="F1826" s="6" t="s">
        <v>30</v>
      </c>
      <c r="G1826" s="6" t="s">
        <v>5132</v>
      </c>
      <c r="H1826" s="56" t="s">
        <v>5133</v>
      </c>
      <c r="I1826" s="6" t="s">
        <v>30</v>
      </c>
      <c r="J1826" s="6" t="s">
        <v>5132</v>
      </c>
      <c r="K1826" s="54">
        <v>0.85950000000000004</v>
      </c>
      <c r="L1826" s="56" t="str">
        <f t="shared" si="242"/>
        <v>13900</v>
      </c>
      <c r="M1826" s="55"/>
      <c r="N1826" s="8">
        <f t="shared" si="235"/>
        <v>180.09571500000001</v>
      </c>
      <c r="O1826" s="8">
        <f t="shared" si="236"/>
        <v>142.34947</v>
      </c>
      <c r="P1826" s="8">
        <f t="shared" si="237"/>
        <v>53.855119999999999</v>
      </c>
      <c r="Q1826" s="51"/>
      <c r="R1826" s="8">
        <f t="shared" si="238"/>
        <v>1292.52288</v>
      </c>
      <c r="S1826" s="8">
        <f t="shared" si="239"/>
        <v>426.38310000000001</v>
      </c>
      <c r="T1826" s="8">
        <f t="shared" si="241"/>
        <v>952.42904999999996</v>
      </c>
    </row>
    <row r="1827" spans="1:20">
      <c r="A1827" s="57">
        <v>99935</v>
      </c>
      <c r="B1827" s="58" t="s">
        <v>5204</v>
      </c>
      <c r="C1827" s="58" t="s">
        <v>5205</v>
      </c>
      <c r="D1827" s="6" t="s">
        <v>5206</v>
      </c>
      <c r="E1827" s="6" t="s">
        <v>5109</v>
      </c>
      <c r="F1827" s="6" t="s">
        <v>24</v>
      </c>
      <c r="G1827" s="6" t="s">
        <v>5110</v>
      </c>
      <c r="H1827" s="56" t="s">
        <v>5111</v>
      </c>
      <c r="I1827" s="6" t="s">
        <v>24</v>
      </c>
      <c r="J1827" s="6" t="s">
        <v>5110</v>
      </c>
      <c r="K1827" s="54">
        <v>0.8397</v>
      </c>
      <c r="L1827" s="56" t="str">
        <f t="shared" si="242"/>
        <v>99935</v>
      </c>
      <c r="M1827" s="55"/>
      <c r="N1827" s="8">
        <f t="shared" si="235"/>
        <v>177.38370900000001</v>
      </c>
      <c r="O1827" s="8">
        <f t="shared" si="236"/>
        <v>140.20592199999999</v>
      </c>
      <c r="P1827" s="8">
        <f t="shared" si="237"/>
        <v>53.044111999999998</v>
      </c>
      <c r="Q1827" s="51"/>
      <c r="R1827" s="8">
        <f t="shared" si="238"/>
        <v>1273.0586880000001</v>
      </c>
      <c r="S1827" s="8">
        <f t="shared" si="239"/>
        <v>421.43706000000003</v>
      </c>
      <c r="T1827" s="8">
        <f t="shared" si="241"/>
        <v>939.16503</v>
      </c>
    </row>
    <row r="1828" spans="1:20">
      <c r="A1828" s="57">
        <v>99935</v>
      </c>
      <c r="B1828" s="58" t="s">
        <v>5207</v>
      </c>
      <c r="C1828" s="58" t="s">
        <v>5208</v>
      </c>
      <c r="D1828" s="6" t="s">
        <v>1659</v>
      </c>
      <c r="E1828" s="6" t="s">
        <v>5109</v>
      </c>
      <c r="F1828" s="6" t="s">
        <v>24</v>
      </c>
      <c r="G1828" s="6" t="s">
        <v>5110</v>
      </c>
      <c r="H1828" s="56" t="s">
        <v>5111</v>
      </c>
      <c r="I1828" s="6" t="s">
        <v>24</v>
      </c>
      <c r="J1828" s="6" t="s">
        <v>5110</v>
      </c>
      <c r="K1828" s="54">
        <v>0.8397</v>
      </c>
      <c r="L1828" s="56" t="str">
        <f t="shared" si="242"/>
        <v>99935</v>
      </c>
      <c r="M1828" s="55"/>
      <c r="N1828" s="8">
        <f t="shared" si="235"/>
        <v>177.38370900000001</v>
      </c>
      <c r="O1828" s="8">
        <f t="shared" si="236"/>
        <v>140.20592199999999</v>
      </c>
      <c r="P1828" s="8">
        <f t="shared" si="237"/>
        <v>53.044111999999998</v>
      </c>
      <c r="Q1828" s="51"/>
      <c r="R1828" s="8">
        <f t="shared" si="238"/>
        <v>1273.0586880000001</v>
      </c>
      <c r="S1828" s="8">
        <f t="shared" si="239"/>
        <v>421.43706000000003</v>
      </c>
      <c r="T1828" s="8">
        <f t="shared" si="241"/>
        <v>939.16503</v>
      </c>
    </row>
    <row r="1829" spans="1:20">
      <c r="A1829" s="57">
        <v>24220</v>
      </c>
      <c r="B1829" s="58" t="s">
        <v>5209</v>
      </c>
      <c r="C1829" s="58" t="s">
        <v>5210</v>
      </c>
      <c r="D1829" s="6" t="s">
        <v>493</v>
      </c>
      <c r="E1829" s="6" t="s">
        <v>5109</v>
      </c>
      <c r="F1829" s="6" t="s">
        <v>30</v>
      </c>
      <c r="G1829" s="6" t="s">
        <v>5164</v>
      </c>
      <c r="H1829" s="56" t="s">
        <v>4026</v>
      </c>
      <c r="I1829" s="6" t="s">
        <v>30</v>
      </c>
      <c r="J1829" s="6" t="s">
        <v>5164</v>
      </c>
      <c r="K1829" s="54">
        <v>0.84460000000000002</v>
      </c>
      <c r="L1829" s="56" t="str">
        <f t="shared" si="242"/>
        <v>24220</v>
      </c>
      <c r="M1829" s="55"/>
      <c r="N1829" s="8">
        <f t="shared" si="235"/>
        <v>178.05486199999999</v>
      </c>
      <c r="O1829" s="8">
        <f t="shared" si="236"/>
        <v>140.73639600000001</v>
      </c>
      <c r="P1829" s="8">
        <f t="shared" si="237"/>
        <v>53.244816</v>
      </c>
      <c r="Q1829" s="51"/>
      <c r="R1829" s="8">
        <f t="shared" si="238"/>
        <v>1277.8755839999999</v>
      </c>
      <c r="S1829" s="8">
        <f t="shared" si="239"/>
        <v>422.66108000000003</v>
      </c>
      <c r="T1829" s="8">
        <f t="shared" si="241"/>
        <v>942.44754</v>
      </c>
    </row>
    <row r="1830" spans="1:20">
      <c r="A1830" s="57">
        <v>99935</v>
      </c>
      <c r="B1830" s="58" t="s">
        <v>5211</v>
      </c>
      <c r="C1830" s="58" t="s">
        <v>5212</v>
      </c>
      <c r="D1830" s="6" t="s">
        <v>4130</v>
      </c>
      <c r="E1830" s="6" t="s">
        <v>5109</v>
      </c>
      <c r="F1830" s="6" t="s">
        <v>24</v>
      </c>
      <c r="G1830" s="6" t="s">
        <v>5110</v>
      </c>
      <c r="H1830" s="56" t="s">
        <v>5111</v>
      </c>
      <c r="I1830" s="6" t="s">
        <v>24</v>
      </c>
      <c r="J1830" s="6" t="s">
        <v>5110</v>
      </c>
      <c r="K1830" s="54">
        <v>0.8397</v>
      </c>
      <c r="L1830" s="56" t="str">
        <f t="shared" si="242"/>
        <v>99935</v>
      </c>
      <c r="M1830" s="55"/>
      <c r="N1830" s="8">
        <f t="shared" si="235"/>
        <v>177.38370900000001</v>
      </c>
      <c r="O1830" s="8">
        <f t="shared" si="236"/>
        <v>140.20592199999999</v>
      </c>
      <c r="P1830" s="8">
        <f t="shared" si="237"/>
        <v>53.044111999999998</v>
      </c>
      <c r="Q1830" s="51"/>
      <c r="R1830" s="8">
        <f t="shared" si="238"/>
        <v>1273.0586880000001</v>
      </c>
      <c r="S1830" s="8">
        <f t="shared" si="239"/>
        <v>421.43706000000003</v>
      </c>
      <c r="T1830" s="8">
        <f t="shared" si="241"/>
        <v>939.16503</v>
      </c>
    </row>
    <row r="1831" spans="1:20">
      <c r="A1831" s="57">
        <v>99935</v>
      </c>
      <c r="B1831" s="58" t="s">
        <v>5213</v>
      </c>
      <c r="C1831" s="58" t="s">
        <v>5214</v>
      </c>
      <c r="D1831" s="6" t="s">
        <v>5215</v>
      </c>
      <c r="E1831" s="6" t="s">
        <v>5109</v>
      </c>
      <c r="F1831" s="6" t="s">
        <v>24</v>
      </c>
      <c r="G1831" s="6" t="s">
        <v>5110</v>
      </c>
      <c r="H1831" s="56" t="s">
        <v>5111</v>
      </c>
      <c r="I1831" s="6" t="s">
        <v>24</v>
      </c>
      <c r="J1831" s="6" t="s">
        <v>5110</v>
      </c>
      <c r="K1831" s="54">
        <v>0.8397</v>
      </c>
      <c r="L1831" s="56" t="str">
        <f t="shared" si="242"/>
        <v>99935</v>
      </c>
      <c r="M1831" s="55"/>
      <c r="N1831" s="8">
        <f t="shared" si="235"/>
        <v>177.38370900000001</v>
      </c>
      <c r="O1831" s="8">
        <f t="shared" si="236"/>
        <v>140.20592199999999</v>
      </c>
      <c r="P1831" s="8">
        <f t="shared" si="237"/>
        <v>53.044111999999998</v>
      </c>
      <c r="Q1831" s="51"/>
      <c r="R1831" s="8">
        <f t="shared" si="238"/>
        <v>1273.0586880000001</v>
      </c>
      <c r="S1831" s="8">
        <f t="shared" si="239"/>
        <v>421.43706000000003</v>
      </c>
      <c r="T1831" s="8">
        <f t="shared" si="241"/>
        <v>939.16503</v>
      </c>
    </row>
    <row r="1832" spans="1:20">
      <c r="A1832" s="57">
        <v>99935</v>
      </c>
      <c r="B1832" s="58" t="s">
        <v>5216</v>
      </c>
      <c r="C1832" s="58" t="s">
        <v>5217</v>
      </c>
      <c r="D1832" s="6" t="s">
        <v>4139</v>
      </c>
      <c r="E1832" s="6" t="s">
        <v>5109</v>
      </c>
      <c r="F1832" s="6" t="s">
        <v>24</v>
      </c>
      <c r="G1832" s="6" t="s">
        <v>5110</v>
      </c>
      <c r="H1832" s="56" t="s">
        <v>5111</v>
      </c>
      <c r="I1832" s="6" t="s">
        <v>24</v>
      </c>
      <c r="J1832" s="6" t="s">
        <v>5110</v>
      </c>
      <c r="K1832" s="54">
        <v>0.8397</v>
      </c>
      <c r="L1832" s="56" t="str">
        <f t="shared" si="242"/>
        <v>99935</v>
      </c>
      <c r="M1832" s="55"/>
      <c r="N1832" s="8">
        <f t="shared" si="235"/>
        <v>177.38370900000001</v>
      </c>
      <c r="O1832" s="8">
        <f t="shared" si="236"/>
        <v>140.20592199999999</v>
      </c>
      <c r="P1832" s="8">
        <f t="shared" si="237"/>
        <v>53.044111999999998</v>
      </c>
      <c r="Q1832" s="51"/>
      <c r="R1832" s="8">
        <f t="shared" si="238"/>
        <v>1273.0586880000001</v>
      </c>
      <c r="S1832" s="8">
        <f t="shared" si="239"/>
        <v>421.43706000000003</v>
      </c>
      <c r="T1832" s="8">
        <f t="shared" si="241"/>
        <v>939.16503</v>
      </c>
    </row>
    <row r="1833" spans="1:20">
      <c r="A1833" s="57">
        <v>99935</v>
      </c>
      <c r="B1833" s="58" t="s">
        <v>3420</v>
      </c>
      <c r="C1833" s="58" t="s">
        <v>5218</v>
      </c>
      <c r="D1833" s="6" t="s">
        <v>2434</v>
      </c>
      <c r="E1833" s="6" t="s">
        <v>5109</v>
      </c>
      <c r="F1833" s="6" t="s">
        <v>24</v>
      </c>
      <c r="G1833" s="6" t="s">
        <v>5110</v>
      </c>
      <c r="H1833" s="56" t="s">
        <v>5111</v>
      </c>
      <c r="I1833" s="6" t="s">
        <v>24</v>
      </c>
      <c r="J1833" s="6" t="s">
        <v>5110</v>
      </c>
      <c r="K1833" s="54">
        <v>0.8397</v>
      </c>
      <c r="L1833" s="56" t="str">
        <f t="shared" si="242"/>
        <v>99935</v>
      </c>
      <c r="M1833" s="55"/>
      <c r="N1833" s="8">
        <f t="shared" si="235"/>
        <v>177.38370900000001</v>
      </c>
      <c r="O1833" s="8">
        <f t="shared" si="236"/>
        <v>140.20592199999999</v>
      </c>
      <c r="P1833" s="8">
        <f t="shared" si="237"/>
        <v>53.044111999999998</v>
      </c>
      <c r="Q1833" s="51"/>
      <c r="R1833" s="8">
        <f t="shared" si="238"/>
        <v>1273.0586880000001</v>
      </c>
      <c r="S1833" s="8">
        <f t="shared" si="239"/>
        <v>421.43706000000003</v>
      </c>
      <c r="T1833" s="8">
        <f t="shared" si="241"/>
        <v>939.16503</v>
      </c>
    </row>
    <row r="1834" spans="1:20">
      <c r="A1834" s="57">
        <v>99935</v>
      </c>
      <c r="B1834" s="58" t="s">
        <v>5219</v>
      </c>
      <c r="C1834" s="58" t="s">
        <v>5220</v>
      </c>
      <c r="D1834" s="6" t="s">
        <v>5221</v>
      </c>
      <c r="E1834" s="6" t="s">
        <v>5109</v>
      </c>
      <c r="F1834" s="6" t="s">
        <v>24</v>
      </c>
      <c r="G1834" s="6" t="s">
        <v>5110</v>
      </c>
      <c r="H1834" s="56" t="s">
        <v>5111</v>
      </c>
      <c r="I1834" s="6" t="s">
        <v>24</v>
      </c>
      <c r="J1834" s="6" t="s">
        <v>5110</v>
      </c>
      <c r="K1834" s="54">
        <v>0.8397</v>
      </c>
      <c r="L1834" s="56" t="str">
        <f t="shared" si="242"/>
        <v>99935</v>
      </c>
      <c r="M1834" s="55"/>
      <c r="N1834" s="8">
        <f t="shared" si="235"/>
        <v>177.38370900000001</v>
      </c>
      <c r="O1834" s="8">
        <f t="shared" si="236"/>
        <v>140.20592199999999</v>
      </c>
      <c r="P1834" s="8">
        <f t="shared" si="237"/>
        <v>53.044111999999998</v>
      </c>
      <c r="Q1834" s="51"/>
      <c r="R1834" s="8">
        <f t="shared" si="238"/>
        <v>1273.0586880000001</v>
      </c>
      <c r="S1834" s="8">
        <f t="shared" si="239"/>
        <v>421.43706000000003</v>
      </c>
      <c r="T1834" s="8">
        <f t="shared" si="241"/>
        <v>939.16503</v>
      </c>
    </row>
    <row r="1835" spans="1:20">
      <c r="A1835" s="57">
        <v>99935</v>
      </c>
      <c r="B1835" s="58" t="s">
        <v>5222</v>
      </c>
      <c r="C1835" s="58" t="s">
        <v>5223</v>
      </c>
      <c r="D1835" s="6" t="s">
        <v>5224</v>
      </c>
      <c r="E1835" s="6" t="s">
        <v>5109</v>
      </c>
      <c r="F1835" s="6" t="s">
        <v>24</v>
      </c>
      <c r="G1835" s="6" t="s">
        <v>5110</v>
      </c>
      <c r="H1835" s="56" t="s">
        <v>5111</v>
      </c>
      <c r="I1835" s="6" t="s">
        <v>24</v>
      </c>
      <c r="J1835" s="6" t="s">
        <v>5110</v>
      </c>
      <c r="K1835" s="54">
        <v>0.8397</v>
      </c>
      <c r="L1835" s="56" t="str">
        <f t="shared" si="242"/>
        <v>99935</v>
      </c>
      <c r="M1835" s="55"/>
      <c r="N1835" s="8">
        <f t="shared" si="235"/>
        <v>177.38370900000001</v>
      </c>
      <c r="O1835" s="8">
        <f t="shared" si="236"/>
        <v>140.20592199999999</v>
      </c>
      <c r="P1835" s="8">
        <f t="shared" si="237"/>
        <v>53.044111999999998</v>
      </c>
      <c r="Q1835" s="51"/>
      <c r="R1835" s="8">
        <f t="shared" si="238"/>
        <v>1273.0586880000001</v>
      </c>
      <c r="S1835" s="8">
        <f t="shared" si="239"/>
        <v>421.43706000000003</v>
      </c>
      <c r="T1835" s="8">
        <f t="shared" si="241"/>
        <v>939.16503</v>
      </c>
    </row>
    <row r="1836" spans="1:20">
      <c r="A1836" s="57">
        <v>99935</v>
      </c>
      <c r="B1836" s="58" t="s">
        <v>5225</v>
      </c>
      <c r="C1836" s="58" t="s">
        <v>5226</v>
      </c>
      <c r="D1836" s="6" t="s">
        <v>2987</v>
      </c>
      <c r="E1836" s="6" t="s">
        <v>5109</v>
      </c>
      <c r="F1836" s="6" t="s">
        <v>24</v>
      </c>
      <c r="G1836" s="6" t="s">
        <v>5110</v>
      </c>
      <c r="H1836" s="56" t="s">
        <v>5111</v>
      </c>
      <c r="I1836" s="6" t="s">
        <v>24</v>
      </c>
      <c r="J1836" s="6" t="s">
        <v>5110</v>
      </c>
      <c r="K1836" s="54">
        <v>0.8397</v>
      </c>
      <c r="L1836" s="56" t="str">
        <f t="shared" si="242"/>
        <v>99935</v>
      </c>
      <c r="M1836" s="55"/>
      <c r="N1836" s="8">
        <f t="shared" si="235"/>
        <v>177.38370900000001</v>
      </c>
      <c r="O1836" s="8">
        <f t="shared" si="236"/>
        <v>140.20592199999999</v>
      </c>
      <c r="P1836" s="8">
        <f t="shared" si="237"/>
        <v>53.044111999999998</v>
      </c>
      <c r="Q1836" s="51"/>
      <c r="R1836" s="8">
        <f t="shared" si="238"/>
        <v>1273.0586880000001</v>
      </c>
      <c r="S1836" s="8">
        <f t="shared" si="239"/>
        <v>421.43706000000003</v>
      </c>
      <c r="T1836" s="8">
        <f t="shared" si="241"/>
        <v>939.16503</v>
      </c>
    </row>
    <row r="1837" spans="1:20">
      <c r="A1837" s="75">
        <v>13900</v>
      </c>
      <c r="B1837" s="76" t="s">
        <v>5227</v>
      </c>
      <c r="C1837" s="76" t="s">
        <v>5228</v>
      </c>
      <c r="D1837" s="77" t="s">
        <v>2034</v>
      </c>
      <c r="E1837" s="77" t="s">
        <v>5109</v>
      </c>
      <c r="F1837" s="77" t="s">
        <v>30</v>
      </c>
      <c r="G1837" s="77" t="s">
        <v>5132</v>
      </c>
      <c r="H1837" s="78">
        <v>99935</v>
      </c>
      <c r="I1837" s="77" t="s">
        <v>24</v>
      </c>
      <c r="J1837" s="77" t="s">
        <v>5110</v>
      </c>
      <c r="K1837" s="79">
        <v>0.8397</v>
      </c>
      <c r="L1837" s="78">
        <f t="shared" si="242"/>
        <v>99935</v>
      </c>
      <c r="M1837" s="55"/>
      <c r="N1837" s="80">
        <f t="shared" ref="N1837:N1899" si="243">(K1837*136.97)+62.37</f>
        <v>177.38370900000001</v>
      </c>
      <c r="O1837" s="80">
        <f t="shared" ref="O1837:O1899" si="244">(K1837*108.26)+49.3</f>
        <v>140.20592199999999</v>
      </c>
      <c r="P1837" s="80">
        <f t="shared" ref="P1837:P1899" si="245">(K1837*40.96)+18.65</f>
        <v>53.044111999999998</v>
      </c>
      <c r="Q1837" s="51"/>
      <c r="R1837" s="80">
        <f t="shared" ref="R1837:R1899" si="246">((K1837*40.96)+18.65)*24</f>
        <v>1273.0586880000001</v>
      </c>
      <c r="S1837" s="80">
        <f t="shared" ref="S1837:S1899" si="247">(K1837*249.8)+211.68</f>
        <v>421.43706000000003</v>
      </c>
      <c r="T1837" s="80">
        <f t="shared" si="241"/>
        <v>939.16503</v>
      </c>
    </row>
    <row r="1838" spans="1:20">
      <c r="A1838" s="57">
        <v>99935</v>
      </c>
      <c r="B1838" s="58" t="s">
        <v>5229</v>
      </c>
      <c r="C1838" s="58" t="s">
        <v>5230</v>
      </c>
      <c r="D1838" s="6" t="s">
        <v>5231</v>
      </c>
      <c r="E1838" s="6" t="s">
        <v>5109</v>
      </c>
      <c r="F1838" s="6" t="s">
        <v>24</v>
      </c>
      <c r="G1838" s="6" t="s">
        <v>5110</v>
      </c>
      <c r="H1838" s="56" t="s">
        <v>5111</v>
      </c>
      <c r="I1838" s="6" t="s">
        <v>24</v>
      </c>
      <c r="J1838" s="6" t="s">
        <v>5110</v>
      </c>
      <c r="K1838" s="54">
        <v>0.8397</v>
      </c>
      <c r="L1838" s="56" t="str">
        <f t="shared" si="242"/>
        <v>99935</v>
      </c>
      <c r="M1838" s="55"/>
      <c r="N1838" s="8">
        <f t="shared" si="243"/>
        <v>177.38370900000001</v>
      </c>
      <c r="O1838" s="8">
        <f t="shared" si="244"/>
        <v>140.20592199999999</v>
      </c>
      <c r="P1838" s="8">
        <f t="shared" si="245"/>
        <v>53.044111999999998</v>
      </c>
      <c r="Q1838" s="51"/>
      <c r="R1838" s="8">
        <f t="shared" si="246"/>
        <v>1273.0586880000001</v>
      </c>
      <c r="S1838" s="8">
        <f t="shared" si="247"/>
        <v>421.43706000000003</v>
      </c>
      <c r="T1838" s="8">
        <f t="shared" si="241"/>
        <v>939.16503</v>
      </c>
    </row>
    <row r="1839" spans="1:20">
      <c r="A1839" s="57">
        <v>99935</v>
      </c>
      <c r="B1839" s="58" t="s">
        <v>5232</v>
      </c>
      <c r="C1839" s="58" t="s">
        <v>5233</v>
      </c>
      <c r="D1839" s="6" t="s">
        <v>2454</v>
      </c>
      <c r="E1839" s="6" t="s">
        <v>5109</v>
      </c>
      <c r="F1839" s="6" t="s">
        <v>24</v>
      </c>
      <c r="G1839" s="6" t="s">
        <v>5110</v>
      </c>
      <c r="H1839" s="56" t="s">
        <v>5111</v>
      </c>
      <c r="I1839" s="6" t="s">
        <v>24</v>
      </c>
      <c r="J1839" s="6" t="s">
        <v>5110</v>
      </c>
      <c r="K1839" s="54">
        <v>0.8397</v>
      </c>
      <c r="L1839" s="56" t="str">
        <f t="shared" si="242"/>
        <v>99935</v>
      </c>
      <c r="M1839" s="55"/>
      <c r="N1839" s="8">
        <f t="shared" si="243"/>
        <v>177.38370900000001</v>
      </c>
      <c r="O1839" s="8">
        <f t="shared" si="244"/>
        <v>140.20592199999999</v>
      </c>
      <c r="P1839" s="8">
        <f t="shared" si="245"/>
        <v>53.044111999999998</v>
      </c>
      <c r="Q1839" s="51"/>
      <c r="R1839" s="8">
        <f t="shared" si="246"/>
        <v>1273.0586880000001</v>
      </c>
      <c r="S1839" s="8">
        <f t="shared" si="247"/>
        <v>421.43706000000003</v>
      </c>
      <c r="T1839" s="8">
        <f t="shared" si="241"/>
        <v>939.16503</v>
      </c>
    </row>
    <row r="1840" spans="1:20">
      <c r="A1840" s="57">
        <v>99935</v>
      </c>
      <c r="B1840" s="58" t="s">
        <v>5234</v>
      </c>
      <c r="C1840" s="58" t="s">
        <v>5235</v>
      </c>
      <c r="D1840" s="6" t="s">
        <v>4165</v>
      </c>
      <c r="E1840" s="6" t="s">
        <v>5109</v>
      </c>
      <c r="F1840" s="6" t="s">
        <v>24</v>
      </c>
      <c r="G1840" s="6" t="s">
        <v>5110</v>
      </c>
      <c r="H1840" s="56" t="s">
        <v>5111</v>
      </c>
      <c r="I1840" s="6" t="s">
        <v>24</v>
      </c>
      <c r="J1840" s="6" t="s">
        <v>5110</v>
      </c>
      <c r="K1840" s="54">
        <v>0.8397</v>
      </c>
      <c r="L1840" s="56" t="str">
        <f t="shared" si="242"/>
        <v>99935</v>
      </c>
      <c r="M1840" s="55"/>
      <c r="N1840" s="8">
        <f t="shared" si="243"/>
        <v>177.38370900000001</v>
      </c>
      <c r="O1840" s="8">
        <f t="shared" si="244"/>
        <v>140.20592199999999</v>
      </c>
      <c r="P1840" s="8">
        <f t="shared" si="245"/>
        <v>53.044111999999998</v>
      </c>
      <c r="Q1840" s="51"/>
      <c r="R1840" s="8">
        <f t="shared" si="246"/>
        <v>1273.0586880000001</v>
      </c>
      <c r="S1840" s="8">
        <f t="shared" si="247"/>
        <v>421.43706000000003</v>
      </c>
      <c r="T1840" s="8">
        <f t="shared" si="241"/>
        <v>939.16503</v>
      </c>
    </row>
    <row r="1841" spans="1:20">
      <c r="A1841" s="57">
        <v>99935</v>
      </c>
      <c r="B1841" s="58" t="s">
        <v>5236</v>
      </c>
      <c r="C1841" s="58" t="s">
        <v>5237</v>
      </c>
      <c r="D1841" s="6" t="s">
        <v>5238</v>
      </c>
      <c r="E1841" s="6" t="s">
        <v>5109</v>
      </c>
      <c r="F1841" s="6" t="s">
        <v>24</v>
      </c>
      <c r="G1841" s="6" t="s">
        <v>5110</v>
      </c>
      <c r="H1841" s="56" t="s">
        <v>5111</v>
      </c>
      <c r="I1841" s="6" t="s">
        <v>24</v>
      </c>
      <c r="J1841" s="6" t="s">
        <v>5110</v>
      </c>
      <c r="K1841" s="54">
        <v>0.8397</v>
      </c>
      <c r="L1841" s="56" t="str">
        <f t="shared" si="242"/>
        <v>99935</v>
      </c>
      <c r="M1841" s="55"/>
      <c r="N1841" s="8">
        <f t="shared" si="243"/>
        <v>177.38370900000001</v>
      </c>
      <c r="O1841" s="8">
        <f t="shared" si="244"/>
        <v>140.20592199999999</v>
      </c>
      <c r="P1841" s="8">
        <f t="shared" si="245"/>
        <v>53.044111999999998</v>
      </c>
      <c r="Q1841" s="51"/>
      <c r="R1841" s="8">
        <f t="shared" si="246"/>
        <v>1273.0586880000001</v>
      </c>
      <c r="S1841" s="8">
        <f t="shared" si="247"/>
        <v>421.43706000000003</v>
      </c>
      <c r="T1841" s="8">
        <f t="shared" si="241"/>
        <v>939.16503</v>
      </c>
    </row>
    <row r="1842" spans="1:20">
      <c r="A1842" s="57">
        <v>99935</v>
      </c>
      <c r="B1842" s="58" t="s">
        <v>5239</v>
      </c>
      <c r="C1842" s="58" t="s">
        <v>5240</v>
      </c>
      <c r="D1842" s="6" t="s">
        <v>5241</v>
      </c>
      <c r="E1842" s="6" t="s">
        <v>5109</v>
      </c>
      <c r="F1842" s="6" t="s">
        <v>24</v>
      </c>
      <c r="G1842" s="6" t="s">
        <v>5110</v>
      </c>
      <c r="H1842" s="56" t="s">
        <v>5111</v>
      </c>
      <c r="I1842" s="6" t="s">
        <v>24</v>
      </c>
      <c r="J1842" s="6" t="s">
        <v>5110</v>
      </c>
      <c r="K1842" s="54">
        <v>0.8397</v>
      </c>
      <c r="L1842" s="56" t="str">
        <f t="shared" si="242"/>
        <v>99935</v>
      </c>
      <c r="M1842" s="55"/>
      <c r="N1842" s="8">
        <f t="shared" si="243"/>
        <v>177.38370900000001</v>
      </c>
      <c r="O1842" s="8">
        <f t="shared" si="244"/>
        <v>140.20592199999999</v>
      </c>
      <c r="P1842" s="8">
        <f t="shared" si="245"/>
        <v>53.044111999999998</v>
      </c>
      <c r="Q1842" s="51"/>
      <c r="R1842" s="8">
        <f t="shared" si="246"/>
        <v>1273.0586880000001</v>
      </c>
      <c r="S1842" s="8">
        <f t="shared" si="247"/>
        <v>421.43706000000003</v>
      </c>
      <c r="T1842" s="8">
        <f t="shared" si="241"/>
        <v>939.16503</v>
      </c>
    </row>
    <row r="1843" spans="1:20">
      <c r="A1843" s="57">
        <v>99935</v>
      </c>
      <c r="B1843" s="58" t="s">
        <v>5242</v>
      </c>
      <c r="C1843" s="58" t="s">
        <v>5243</v>
      </c>
      <c r="D1843" s="6" t="s">
        <v>5244</v>
      </c>
      <c r="E1843" s="6" t="s">
        <v>5109</v>
      </c>
      <c r="F1843" s="6" t="s">
        <v>24</v>
      </c>
      <c r="G1843" s="6" t="s">
        <v>5110</v>
      </c>
      <c r="H1843" s="56" t="s">
        <v>5111</v>
      </c>
      <c r="I1843" s="6" t="s">
        <v>24</v>
      </c>
      <c r="J1843" s="6" t="s">
        <v>5110</v>
      </c>
      <c r="K1843" s="54">
        <v>0.8397</v>
      </c>
      <c r="L1843" s="56" t="str">
        <f t="shared" si="242"/>
        <v>99935</v>
      </c>
      <c r="M1843" s="55"/>
      <c r="N1843" s="8">
        <f t="shared" si="243"/>
        <v>177.38370900000001</v>
      </c>
      <c r="O1843" s="8">
        <f t="shared" si="244"/>
        <v>140.20592199999999</v>
      </c>
      <c r="P1843" s="8">
        <f t="shared" si="245"/>
        <v>53.044111999999998</v>
      </c>
      <c r="Q1843" s="51"/>
      <c r="R1843" s="8">
        <f t="shared" si="246"/>
        <v>1273.0586880000001</v>
      </c>
      <c r="S1843" s="8">
        <f t="shared" si="247"/>
        <v>421.43706000000003</v>
      </c>
      <c r="T1843" s="8">
        <f t="shared" si="241"/>
        <v>939.16503</v>
      </c>
    </row>
    <row r="1844" spans="1:20">
      <c r="A1844" s="57">
        <v>99935</v>
      </c>
      <c r="B1844" s="58" t="s">
        <v>5245</v>
      </c>
      <c r="C1844" s="58" t="s">
        <v>5246</v>
      </c>
      <c r="D1844" s="6" t="s">
        <v>5247</v>
      </c>
      <c r="E1844" s="6" t="s">
        <v>5109</v>
      </c>
      <c r="F1844" s="6" t="s">
        <v>24</v>
      </c>
      <c r="G1844" s="6" t="s">
        <v>5110</v>
      </c>
      <c r="H1844" s="56" t="s">
        <v>5111</v>
      </c>
      <c r="I1844" s="6" t="s">
        <v>24</v>
      </c>
      <c r="J1844" s="6" t="s">
        <v>5110</v>
      </c>
      <c r="K1844" s="54">
        <v>0.8397</v>
      </c>
      <c r="L1844" s="56" t="str">
        <f t="shared" si="242"/>
        <v>99935</v>
      </c>
      <c r="M1844" s="55"/>
      <c r="N1844" s="8">
        <f t="shared" si="243"/>
        <v>177.38370900000001</v>
      </c>
      <c r="O1844" s="8">
        <f t="shared" si="244"/>
        <v>140.20592199999999</v>
      </c>
      <c r="P1844" s="8">
        <f t="shared" si="245"/>
        <v>53.044111999999998</v>
      </c>
      <c r="Q1844" s="51"/>
      <c r="R1844" s="8">
        <f t="shared" si="246"/>
        <v>1273.0586880000001</v>
      </c>
      <c r="S1844" s="8">
        <f t="shared" si="247"/>
        <v>421.43706000000003</v>
      </c>
      <c r="T1844" s="8">
        <f t="shared" si="241"/>
        <v>939.16503</v>
      </c>
    </row>
    <row r="1845" spans="1:20">
      <c r="A1845" s="57">
        <v>99935</v>
      </c>
      <c r="B1845" s="58" t="s">
        <v>5248</v>
      </c>
      <c r="C1845" s="58" t="s">
        <v>5249</v>
      </c>
      <c r="D1845" s="6" t="s">
        <v>5250</v>
      </c>
      <c r="E1845" s="6" t="s">
        <v>5109</v>
      </c>
      <c r="F1845" s="6" t="s">
        <v>24</v>
      </c>
      <c r="G1845" s="6" t="s">
        <v>5110</v>
      </c>
      <c r="H1845" s="56" t="s">
        <v>5111</v>
      </c>
      <c r="I1845" s="6" t="s">
        <v>24</v>
      </c>
      <c r="J1845" s="6" t="s">
        <v>5110</v>
      </c>
      <c r="K1845" s="54">
        <v>0.8397</v>
      </c>
      <c r="L1845" s="56" t="str">
        <f t="shared" si="242"/>
        <v>99935</v>
      </c>
      <c r="M1845" s="55"/>
      <c r="N1845" s="8">
        <f t="shared" si="243"/>
        <v>177.38370900000001</v>
      </c>
      <c r="O1845" s="8">
        <f t="shared" si="244"/>
        <v>140.20592199999999</v>
      </c>
      <c r="P1845" s="8">
        <f t="shared" si="245"/>
        <v>53.044111999999998</v>
      </c>
      <c r="Q1845" s="51"/>
      <c r="R1845" s="8">
        <f t="shared" si="246"/>
        <v>1273.0586880000001</v>
      </c>
      <c r="S1845" s="8">
        <f t="shared" si="247"/>
        <v>421.43706000000003</v>
      </c>
      <c r="T1845" s="8">
        <f t="shared" si="241"/>
        <v>939.16503</v>
      </c>
    </row>
    <row r="1846" spans="1:20">
      <c r="A1846" s="57">
        <v>99935</v>
      </c>
      <c r="B1846" s="58" t="s">
        <v>5251</v>
      </c>
      <c r="C1846" s="58" t="s">
        <v>5252</v>
      </c>
      <c r="D1846" s="6" t="s">
        <v>2740</v>
      </c>
      <c r="E1846" s="6" t="s">
        <v>5109</v>
      </c>
      <c r="F1846" s="6" t="s">
        <v>24</v>
      </c>
      <c r="G1846" s="6" t="s">
        <v>5110</v>
      </c>
      <c r="H1846" s="56" t="s">
        <v>5111</v>
      </c>
      <c r="I1846" s="6" t="s">
        <v>24</v>
      </c>
      <c r="J1846" s="6" t="s">
        <v>5110</v>
      </c>
      <c r="K1846" s="54">
        <v>0.8397</v>
      </c>
      <c r="L1846" s="56" t="str">
        <f t="shared" si="242"/>
        <v>99935</v>
      </c>
      <c r="M1846" s="55"/>
      <c r="N1846" s="8">
        <f t="shared" si="243"/>
        <v>177.38370900000001</v>
      </c>
      <c r="O1846" s="8">
        <f t="shared" si="244"/>
        <v>140.20592199999999</v>
      </c>
      <c r="P1846" s="8">
        <f t="shared" si="245"/>
        <v>53.044111999999998</v>
      </c>
      <c r="Q1846" s="51"/>
      <c r="R1846" s="8">
        <f t="shared" si="246"/>
        <v>1273.0586880000001</v>
      </c>
      <c r="S1846" s="8">
        <f t="shared" si="247"/>
        <v>421.43706000000003</v>
      </c>
      <c r="T1846" s="8">
        <f t="shared" si="241"/>
        <v>939.16503</v>
      </c>
    </row>
    <row r="1847" spans="1:20">
      <c r="A1847" s="57">
        <v>99935</v>
      </c>
      <c r="B1847" s="58" t="s">
        <v>5253</v>
      </c>
      <c r="C1847" s="58" t="s">
        <v>5254</v>
      </c>
      <c r="D1847" s="6" t="s">
        <v>5255</v>
      </c>
      <c r="E1847" s="6" t="s">
        <v>5109</v>
      </c>
      <c r="F1847" s="6" t="s">
        <v>24</v>
      </c>
      <c r="G1847" s="6" t="s">
        <v>5110</v>
      </c>
      <c r="H1847" s="56" t="s">
        <v>5111</v>
      </c>
      <c r="I1847" s="6" t="s">
        <v>24</v>
      </c>
      <c r="J1847" s="6" t="s">
        <v>5110</v>
      </c>
      <c r="K1847" s="54">
        <v>0.8397</v>
      </c>
      <c r="L1847" s="56" t="str">
        <f t="shared" si="242"/>
        <v>99935</v>
      </c>
      <c r="M1847" s="55"/>
      <c r="N1847" s="8">
        <f t="shared" si="243"/>
        <v>177.38370900000001</v>
      </c>
      <c r="O1847" s="8">
        <f t="shared" si="244"/>
        <v>140.20592199999999</v>
      </c>
      <c r="P1847" s="8">
        <f t="shared" si="245"/>
        <v>53.044111999999998</v>
      </c>
      <c r="Q1847" s="51"/>
      <c r="R1847" s="8">
        <f t="shared" si="246"/>
        <v>1273.0586880000001</v>
      </c>
      <c r="S1847" s="8">
        <f t="shared" si="247"/>
        <v>421.43706000000003</v>
      </c>
      <c r="T1847" s="8">
        <f t="shared" si="241"/>
        <v>939.16503</v>
      </c>
    </row>
    <row r="1848" spans="1:20">
      <c r="A1848" s="61"/>
      <c r="B1848" s="62"/>
      <c r="C1848" s="62"/>
      <c r="D1848" s="63"/>
      <c r="E1848" s="63"/>
      <c r="F1848" s="63"/>
      <c r="G1848" s="63"/>
      <c r="H1848" s="64"/>
      <c r="I1848" s="63"/>
      <c r="J1848" s="63"/>
      <c r="K1848" s="65"/>
      <c r="L1848" s="64"/>
      <c r="M1848" s="55"/>
      <c r="N1848" s="66"/>
      <c r="O1848" s="66"/>
      <c r="P1848" s="66"/>
      <c r="Q1848" s="51"/>
      <c r="R1848" s="66"/>
      <c r="S1848" s="66"/>
      <c r="T1848" s="66"/>
    </row>
    <row r="1849" spans="1:20">
      <c r="A1849" s="57">
        <v>99928</v>
      </c>
      <c r="B1849" s="58" t="s">
        <v>5256</v>
      </c>
      <c r="C1849" s="58" t="s">
        <v>5257</v>
      </c>
      <c r="D1849" s="6" t="s">
        <v>843</v>
      </c>
      <c r="E1849" s="6" t="s">
        <v>5258</v>
      </c>
      <c r="F1849" s="6" t="s">
        <v>24</v>
      </c>
      <c r="G1849" s="6" t="s">
        <v>5259</v>
      </c>
      <c r="H1849" s="56">
        <v>99928</v>
      </c>
      <c r="I1849" s="6" t="s">
        <v>24</v>
      </c>
      <c r="J1849" s="6" t="s">
        <v>5259</v>
      </c>
      <c r="K1849" s="54">
        <v>0.89070000000000005</v>
      </c>
      <c r="L1849" s="56">
        <f t="shared" ref="L1849:L1888" si="248">H1849</f>
        <v>99928</v>
      </c>
      <c r="M1849" s="55"/>
      <c r="N1849" s="8">
        <f t="shared" si="243"/>
        <v>184.369179</v>
      </c>
      <c r="O1849" s="8">
        <f t="shared" si="244"/>
        <v>145.72718200000003</v>
      </c>
      <c r="P1849" s="8">
        <f t="shared" si="245"/>
        <v>55.133071999999999</v>
      </c>
      <c r="Q1849" s="51"/>
      <c r="R1849" s="8">
        <f t="shared" si="246"/>
        <v>1323.193728</v>
      </c>
      <c r="S1849" s="8">
        <f t="shared" si="247"/>
        <v>434.17686000000003</v>
      </c>
      <c r="T1849" s="8">
        <f t="shared" si="241"/>
        <v>973.32992999999999</v>
      </c>
    </row>
    <row r="1850" spans="1:20">
      <c r="A1850" s="57">
        <v>99928</v>
      </c>
      <c r="B1850" s="58" t="s">
        <v>5260</v>
      </c>
      <c r="C1850" s="58" t="s">
        <v>5261</v>
      </c>
      <c r="D1850" s="6" t="s">
        <v>5262</v>
      </c>
      <c r="E1850" s="6" t="s">
        <v>5258</v>
      </c>
      <c r="F1850" s="6" t="s">
        <v>24</v>
      </c>
      <c r="G1850" s="6" t="s">
        <v>5259</v>
      </c>
      <c r="H1850" s="56">
        <v>99928</v>
      </c>
      <c r="I1850" s="6" t="s">
        <v>24</v>
      </c>
      <c r="J1850" s="6" t="s">
        <v>5259</v>
      </c>
      <c r="K1850" s="54">
        <v>0.89070000000000005</v>
      </c>
      <c r="L1850" s="56">
        <f t="shared" si="248"/>
        <v>99928</v>
      </c>
      <c r="M1850" s="55"/>
      <c r="N1850" s="8">
        <f t="shared" si="243"/>
        <v>184.369179</v>
      </c>
      <c r="O1850" s="8">
        <f t="shared" si="244"/>
        <v>145.72718200000003</v>
      </c>
      <c r="P1850" s="8">
        <f t="shared" si="245"/>
        <v>55.133071999999999</v>
      </c>
      <c r="Q1850" s="51"/>
      <c r="R1850" s="8">
        <f t="shared" si="246"/>
        <v>1323.193728</v>
      </c>
      <c r="S1850" s="8">
        <f t="shared" si="247"/>
        <v>434.17686000000003</v>
      </c>
      <c r="T1850" s="8">
        <f t="shared" si="241"/>
        <v>973.32992999999999</v>
      </c>
    </row>
    <row r="1851" spans="1:20">
      <c r="A1851" s="57">
        <v>99928</v>
      </c>
      <c r="B1851" s="58" t="s">
        <v>3824</v>
      </c>
      <c r="C1851" s="58" t="s">
        <v>5263</v>
      </c>
      <c r="D1851" s="6" t="s">
        <v>5264</v>
      </c>
      <c r="E1851" s="6" t="s">
        <v>5258</v>
      </c>
      <c r="F1851" s="6" t="s">
        <v>24</v>
      </c>
      <c r="G1851" s="6" t="s">
        <v>5259</v>
      </c>
      <c r="H1851" s="56">
        <v>99928</v>
      </c>
      <c r="I1851" s="6" t="s">
        <v>24</v>
      </c>
      <c r="J1851" s="6" t="s">
        <v>5259</v>
      </c>
      <c r="K1851" s="54">
        <v>0.89070000000000005</v>
      </c>
      <c r="L1851" s="56">
        <f t="shared" si="248"/>
        <v>99928</v>
      </c>
      <c r="M1851" s="55"/>
      <c r="N1851" s="8">
        <f t="shared" si="243"/>
        <v>184.369179</v>
      </c>
      <c r="O1851" s="8">
        <f t="shared" si="244"/>
        <v>145.72718200000003</v>
      </c>
      <c r="P1851" s="8">
        <f t="shared" si="245"/>
        <v>55.133071999999999</v>
      </c>
      <c r="Q1851" s="51"/>
      <c r="R1851" s="8">
        <f t="shared" si="246"/>
        <v>1323.193728</v>
      </c>
      <c r="S1851" s="8">
        <f t="shared" si="247"/>
        <v>434.17686000000003</v>
      </c>
      <c r="T1851" s="8">
        <f t="shared" si="241"/>
        <v>973.32992999999999</v>
      </c>
    </row>
    <row r="1852" spans="1:20">
      <c r="A1852" s="57">
        <v>99928</v>
      </c>
      <c r="B1852" s="58" t="s">
        <v>5265</v>
      </c>
      <c r="C1852" s="58" t="s">
        <v>5266</v>
      </c>
      <c r="D1852" s="6" t="s">
        <v>5267</v>
      </c>
      <c r="E1852" s="6" t="s">
        <v>5258</v>
      </c>
      <c r="F1852" s="6" t="s">
        <v>24</v>
      </c>
      <c r="G1852" s="6" t="s">
        <v>5259</v>
      </c>
      <c r="H1852" s="56">
        <v>99928</v>
      </c>
      <c r="I1852" s="6" t="s">
        <v>24</v>
      </c>
      <c r="J1852" s="6" t="s">
        <v>5259</v>
      </c>
      <c r="K1852" s="54">
        <v>0.89070000000000005</v>
      </c>
      <c r="L1852" s="56">
        <f t="shared" si="248"/>
        <v>99928</v>
      </c>
      <c r="M1852" s="55"/>
      <c r="N1852" s="8">
        <f t="shared" si="243"/>
        <v>184.369179</v>
      </c>
      <c r="O1852" s="8">
        <f t="shared" si="244"/>
        <v>145.72718200000003</v>
      </c>
      <c r="P1852" s="8">
        <f t="shared" si="245"/>
        <v>55.133071999999999</v>
      </c>
      <c r="Q1852" s="51"/>
      <c r="R1852" s="8">
        <f t="shared" si="246"/>
        <v>1323.193728</v>
      </c>
      <c r="S1852" s="8">
        <f t="shared" si="247"/>
        <v>434.17686000000003</v>
      </c>
      <c r="T1852" s="8">
        <f t="shared" si="241"/>
        <v>973.32992999999999</v>
      </c>
    </row>
    <row r="1853" spans="1:20">
      <c r="A1853" s="57">
        <v>99928</v>
      </c>
      <c r="B1853" s="58" t="s">
        <v>5268</v>
      </c>
      <c r="C1853" s="58" t="s">
        <v>5269</v>
      </c>
      <c r="D1853" s="6" t="s">
        <v>2097</v>
      </c>
      <c r="E1853" s="6" t="s">
        <v>5258</v>
      </c>
      <c r="F1853" s="6" t="s">
        <v>24</v>
      </c>
      <c r="G1853" s="6" t="s">
        <v>5259</v>
      </c>
      <c r="H1853" s="56">
        <v>99928</v>
      </c>
      <c r="I1853" s="6" t="s">
        <v>24</v>
      </c>
      <c r="J1853" s="6" t="s">
        <v>5259</v>
      </c>
      <c r="K1853" s="54">
        <v>0.89070000000000005</v>
      </c>
      <c r="L1853" s="56">
        <f t="shared" si="248"/>
        <v>99928</v>
      </c>
      <c r="M1853" s="55"/>
      <c r="N1853" s="8">
        <f t="shared" si="243"/>
        <v>184.369179</v>
      </c>
      <c r="O1853" s="8">
        <f t="shared" si="244"/>
        <v>145.72718200000003</v>
      </c>
      <c r="P1853" s="8">
        <f t="shared" si="245"/>
        <v>55.133071999999999</v>
      </c>
      <c r="Q1853" s="51"/>
      <c r="R1853" s="8">
        <f t="shared" si="246"/>
        <v>1323.193728</v>
      </c>
      <c r="S1853" s="8">
        <f t="shared" si="247"/>
        <v>434.17686000000003</v>
      </c>
      <c r="T1853" s="8">
        <f t="shared" si="241"/>
        <v>973.32992999999999</v>
      </c>
    </row>
    <row r="1854" spans="1:20">
      <c r="A1854" s="57">
        <v>99928</v>
      </c>
      <c r="B1854" s="58" t="s">
        <v>5270</v>
      </c>
      <c r="C1854" s="58" t="s">
        <v>5271</v>
      </c>
      <c r="D1854" s="6" t="s">
        <v>334</v>
      </c>
      <c r="E1854" s="6" t="s">
        <v>5258</v>
      </c>
      <c r="F1854" s="6" t="s">
        <v>24</v>
      </c>
      <c r="G1854" s="6" t="s">
        <v>5259</v>
      </c>
      <c r="H1854" s="56">
        <v>99928</v>
      </c>
      <c r="I1854" s="6" t="s">
        <v>24</v>
      </c>
      <c r="J1854" s="6" t="s">
        <v>5259</v>
      </c>
      <c r="K1854" s="54">
        <v>0.89070000000000005</v>
      </c>
      <c r="L1854" s="56">
        <f t="shared" si="248"/>
        <v>99928</v>
      </c>
      <c r="M1854" s="55"/>
      <c r="N1854" s="8">
        <f t="shared" si="243"/>
        <v>184.369179</v>
      </c>
      <c r="O1854" s="8">
        <f t="shared" si="244"/>
        <v>145.72718200000003</v>
      </c>
      <c r="P1854" s="8">
        <f t="shared" si="245"/>
        <v>55.133071999999999</v>
      </c>
      <c r="Q1854" s="51"/>
      <c r="R1854" s="8">
        <f t="shared" si="246"/>
        <v>1323.193728</v>
      </c>
      <c r="S1854" s="8">
        <f t="shared" si="247"/>
        <v>434.17686000000003</v>
      </c>
      <c r="T1854" s="8">
        <f t="shared" si="241"/>
        <v>973.32992999999999</v>
      </c>
    </row>
    <row r="1855" spans="1:20">
      <c r="A1855" s="57">
        <v>99928</v>
      </c>
      <c r="B1855" s="58" t="s">
        <v>5272</v>
      </c>
      <c r="C1855" s="58" t="s">
        <v>5273</v>
      </c>
      <c r="D1855" s="6" t="s">
        <v>5274</v>
      </c>
      <c r="E1855" s="6" t="s">
        <v>5258</v>
      </c>
      <c r="F1855" s="6" t="s">
        <v>24</v>
      </c>
      <c r="G1855" s="6" t="s">
        <v>5259</v>
      </c>
      <c r="H1855" s="56">
        <v>99928</v>
      </c>
      <c r="I1855" s="6" t="s">
        <v>24</v>
      </c>
      <c r="J1855" s="6" t="s">
        <v>5259</v>
      </c>
      <c r="K1855" s="54">
        <v>0.89070000000000005</v>
      </c>
      <c r="L1855" s="56">
        <f t="shared" si="248"/>
        <v>99928</v>
      </c>
      <c r="M1855" s="55"/>
      <c r="N1855" s="8">
        <f t="shared" si="243"/>
        <v>184.369179</v>
      </c>
      <c r="O1855" s="8">
        <f t="shared" si="244"/>
        <v>145.72718200000003</v>
      </c>
      <c r="P1855" s="8">
        <f t="shared" si="245"/>
        <v>55.133071999999999</v>
      </c>
      <c r="Q1855" s="51"/>
      <c r="R1855" s="8">
        <f t="shared" si="246"/>
        <v>1323.193728</v>
      </c>
      <c r="S1855" s="8">
        <f t="shared" si="247"/>
        <v>434.17686000000003</v>
      </c>
      <c r="T1855" s="8">
        <f t="shared" si="241"/>
        <v>973.32992999999999</v>
      </c>
    </row>
    <row r="1856" spans="1:20">
      <c r="A1856" s="57">
        <v>99928</v>
      </c>
      <c r="B1856" s="58" t="s">
        <v>5275</v>
      </c>
      <c r="C1856" s="58" t="s">
        <v>5276</v>
      </c>
      <c r="D1856" s="6" t="s">
        <v>3058</v>
      </c>
      <c r="E1856" s="6" t="s">
        <v>5258</v>
      </c>
      <c r="F1856" s="6" t="s">
        <v>24</v>
      </c>
      <c r="G1856" s="6" t="s">
        <v>5259</v>
      </c>
      <c r="H1856" s="56">
        <v>99928</v>
      </c>
      <c r="I1856" s="6" t="s">
        <v>24</v>
      </c>
      <c r="J1856" s="6" t="s">
        <v>5259</v>
      </c>
      <c r="K1856" s="54">
        <v>0.89070000000000005</v>
      </c>
      <c r="L1856" s="56">
        <f t="shared" si="248"/>
        <v>99928</v>
      </c>
      <c r="M1856" s="55"/>
      <c r="N1856" s="8">
        <f t="shared" si="243"/>
        <v>184.369179</v>
      </c>
      <c r="O1856" s="8">
        <f t="shared" si="244"/>
        <v>145.72718200000003</v>
      </c>
      <c r="P1856" s="8">
        <f t="shared" si="245"/>
        <v>55.133071999999999</v>
      </c>
      <c r="Q1856" s="51"/>
      <c r="R1856" s="8">
        <f t="shared" si="246"/>
        <v>1323.193728</v>
      </c>
      <c r="S1856" s="8">
        <f t="shared" si="247"/>
        <v>434.17686000000003</v>
      </c>
      <c r="T1856" s="8">
        <f t="shared" si="241"/>
        <v>973.32992999999999</v>
      </c>
    </row>
    <row r="1857" spans="1:20">
      <c r="A1857" s="57">
        <v>99928</v>
      </c>
      <c r="B1857" s="58" t="s">
        <v>5277</v>
      </c>
      <c r="C1857" s="58" t="s">
        <v>5278</v>
      </c>
      <c r="D1857" s="6" t="s">
        <v>2230</v>
      </c>
      <c r="E1857" s="6" t="s">
        <v>5258</v>
      </c>
      <c r="F1857" s="6" t="s">
        <v>24</v>
      </c>
      <c r="G1857" s="6" t="s">
        <v>5259</v>
      </c>
      <c r="H1857" s="56">
        <v>99928</v>
      </c>
      <c r="I1857" s="6" t="s">
        <v>24</v>
      </c>
      <c r="J1857" s="6" t="s">
        <v>5259</v>
      </c>
      <c r="K1857" s="54">
        <v>0.89070000000000005</v>
      </c>
      <c r="L1857" s="56">
        <f t="shared" si="248"/>
        <v>99928</v>
      </c>
      <c r="M1857" s="55"/>
      <c r="N1857" s="8">
        <f t="shared" si="243"/>
        <v>184.369179</v>
      </c>
      <c r="O1857" s="8">
        <f t="shared" si="244"/>
        <v>145.72718200000003</v>
      </c>
      <c r="P1857" s="8">
        <f t="shared" si="245"/>
        <v>55.133071999999999</v>
      </c>
      <c r="Q1857" s="51"/>
      <c r="R1857" s="8">
        <f t="shared" si="246"/>
        <v>1323.193728</v>
      </c>
      <c r="S1857" s="8">
        <f t="shared" si="247"/>
        <v>434.17686000000003</v>
      </c>
      <c r="T1857" s="8">
        <f t="shared" si="241"/>
        <v>973.32992999999999</v>
      </c>
    </row>
    <row r="1858" spans="1:20">
      <c r="A1858" s="57">
        <v>99928</v>
      </c>
      <c r="B1858" s="58" t="s">
        <v>5279</v>
      </c>
      <c r="C1858" s="58" t="s">
        <v>5280</v>
      </c>
      <c r="D1858" s="6" t="s">
        <v>5281</v>
      </c>
      <c r="E1858" s="6" t="s">
        <v>5258</v>
      </c>
      <c r="F1858" s="6" t="s">
        <v>24</v>
      </c>
      <c r="G1858" s="6" t="s">
        <v>5259</v>
      </c>
      <c r="H1858" s="56">
        <v>99928</v>
      </c>
      <c r="I1858" s="6" t="s">
        <v>24</v>
      </c>
      <c r="J1858" s="6" t="s">
        <v>5259</v>
      </c>
      <c r="K1858" s="54">
        <v>0.89070000000000005</v>
      </c>
      <c r="L1858" s="56">
        <f t="shared" si="248"/>
        <v>99928</v>
      </c>
      <c r="M1858" s="55"/>
      <c r="N1858" s="8">
        <f t="shared" si="243"/>
        <v>184.369179</v>
      </c>
      <c r="O1858" s="8">
        <f t="shared" si="244"/>
        <v>145.72718200000003</v>
      </c>
      <c r="P1858" s="8">
        <f t="shared" si="245"/>
        <v>55.133071999999999</v>
      </c>
      <c r="Q1858" s="51"/>
      <c r="R1858" s="8">
        <f t="shared" si="246"/>
        <v>1323.193728</v>
      </c>
      <c r="S1858" s="8">
        <f t="shared" si="247"/>
        <v>434.17686000000003</v>
      </c>
      <c r="T1858" s="8">
        <f t="shared" si="241"/>
        <v>973.32992999999999</v>
      </c>
    </row>
    <row r="1859" spans="1:20">
      <c r="A1859" s="57">
        <v>99928</v>
      </c>
      <c r="B1859" s="58" t="s">
        <v>2344</v>
      </c>
      <c r="C1859" s="58" t="s">
        <v>5282</v>
      </c>
      <c r="D1859" s="6" t="s">
        <v>5283</v>
      </c>
      <c r="E1859" s="6" t="s">
        <v>5258</v>
      </c>
      <c r="F1859" s="6" t="s">
        <v>24</v>
      </c>
      <c r="G1859" s="6" t="s">
        <v>5259</v>
      </c>
      <c r="H1859" s="56">
        <v>99928</v>
      </c>
      <c r="I1859" s="6" t="s">
        <v>24</v>
      </c>
      <c r="J1859" s="6" t="s">
        <v>5259</v>
      </c>
      <c r="K1859" s="54">
        <v>0.89070000000000005</v>
      </c>
      <c r="L1859" s="56">
        <f t="shared" si="248"/>
        <v>99928</v>
      </c>
      <c r="M1859" s="55"/>
      <c r="N1859" s="8">
        <f t="shared" si="243"/>
        <v>184.369179</v>
      </c>
      <c r="O1859" s="8">
        <f t="shared" si="244"/>
        <v>145.72718200000003</v>
      </c>
      <c r="P1859" s="8">
        <f t="shared" si="245"/>
        <v>55.133071999999999</v>
      </c>
      <c r="Q1859" s="51"/>
      <c r="R1859" s="8">
        <f t="shared" si="246"/>
        <v>1323.193728</v>
      </c>
      <c r="S1859" s="8">
        <f t="shared" si="247"/>
        <v>434.17686000000003</v>
      </c>
      <c r="T1859" s="8">
        <f t="shared" si="241"/>
        <v>973.32992999999999</v>
      </c>
    </row>
    <row r="1860" spans="1:20">
      <c r="A1860" s="57">
        <v>99928</v>
      </c>
      <c r="B1860" s="58" t="s">
        <v>5284</v>
      </c>
      <c r="C1860" s="58" t="s">
        <v>5285</v>
      </c>
      <c r="D1860" s="6" t="s">
        <v>116</v>
      </c>
      <c r="E1860" s="6" t="s">
        <v>5258</v>
      </c>
      <c r="F1860" s="6" t="s">
        <v>24</v>
      </c>
      <c r="G1860" s="6" t="s">
        <v>5259</v>
      </c>
      <c r="H1860" s="56">
        <v>99928</v>
      </c>
      <c r="I1860" s="6" t="s">
        <v>24</v>
      </c>
      <c r="J1860" s="6" t="s">
        <v>5259</v>
      </c>
      <c r="K1860" s="54">
        <v>0.89070000000000005</v>
      </c>
      <c r="L1860" s="56">
        <f t="shared" si="248"/>
        <v>99928</v>
      </c>
      <c r="M1860" s="55"/>
      <c r="N1860" s="8">
        <f t="shared" si="243"/>
        <v>184.369179</v>
      </c>
      <c r="O1860" s="8">
        <f t="shared" si="244"/>
        <v>145.72718200000003</v>
      </c>
      <c r="P1860" s="8">
        <f t="shared" si="245"/>
        <v>55.133071999999999</v>
      </c>
      <c r="Q1860" s="51"/>
      <c r="R1860" s="8">
        <f t="shared" si="246"/>
        <v>1323.193728</v>
      </c>
      <c r="S1860" s="8">
        <f t="shared" si="247"/>
        <v>434.17686000000003</v>
      </c>
      <c r="T1860" s="8">
        <f t="shared" si="241"/>
        <v>973.32992999999999</v>
      </c>
    </row>
    <row r="1861" spans="1:20">
      <c r="A1861" s="57">
        <v>36540</v>
      </c>
      <c r="B1861" s="58" t="s">
        <v>5286</v>
      </c>
      <c r="C1861" s="58" t="s">
        <v>5287</v>
      </c>
      <c r="D1861" s="6" t="s">
        <v>1851</v>
      </c>
      <c r="E1861" s="6" t="s">
        <v>5258</v>
      </c>
      <c r="F1861" s="6" t="s">
        <v>30</v>
      </c>
      <c r="G1861" s="6" t="s">
        <v>1925</v>
      </c>
      <c r="H1861" s="56" t="s">
        <v>1926</v>
      </c>
      <c r="I1861" s="6" t="s">
        <v>30</v>
      </c>
      <c r="J1861" s="6" t="s">
        <v>1925</v>
      </c>
      <c r="K1861" s="54">
        <v>0.95389999999999997</v>
      </c>
      <c r="L1861" s="56" t="str">
        <f t="shared" si="248"/>
        <v>36540</v>
      </c>
      <c r="M1861" s="55"/>
      <c r="N1861" s="8">
        <f t="shared" si="243"/>
        <v>193.02568299999999</v>
      </c>
      <c r="O1861" s="8">
        <f t="shared" si="244"/>
        <v>152.56921399999999</v>
      </c>
      <c r="P1861" s="8">
        <f t="shared" si="245"/>
        <v>57.721744000000001</v>
      </c>
      <c r="Q1861" s="51"/>
      <c r="R1861" s="8">
        <f t="shared" si="246"/>
        <v>1385.321856</v>
      </c>
      <c r="S1861" s="8">
        <f t="shared" si="247"/>
        <v>449.96422000000001</v>
      </c>
      <c r="T1861" s="8">
        <f t="shared" si="241"/>
        <v>1015.66761</v>
      </c>
    </row>
    <row r="1862" spans="1:20">
      <c r="A1862" s="57">
        <v>99928</v>
      </c>
      <c r="B1862" s="58" t="s">
        <v>5288</v>
      </c>
      <c r="C1862" s="58" t="s">
        <v>5289</v>
      </c>
      <c r="D1862" s="6" t="s">
        <v>1854</v>
      </c>
      <c r="E1862" s="6" t="s">
        <v>5258</v>
      </c>
      <c r="F1862" s="6" t="s">
        <v>24</v>
      </c>
      <c r="G1862" s="6" t="s">
        <v>5259</v>
      </c>
      <c r="H1862" s="56">
        <v>99928</v>
      </c>
      <c r="I1862" s="6" t="s">
        <v>24</v>
      </c>
      <c r="J1862" s="6" t="s">
        <v>5259</v>
      </c>
      <c r="K1862" s="54">
        <v>0.89070000000000005</v>
      </c>
      <c r="L1862" s="56">
        <f t="shared" si="248"/>
        <v>99928</v>
      </c>
      <c r="M1862" s="55"/>
      <c r="N1862" s="8">
        <f t="shared" si="243"/>
        <v>184.369179</v>
      </c>
      <c r="O1862" s="8">
        <f t="shared" si="244"/>
        <v>145.72718200000003</v>
      </c>
      <c r="P1862" s="8">
        <f t="shared" si="245"/>
        <v>55.133071999999999</v>
      </c>
      <c r="Q1862" s="51"/>
      <c r="R1862" s="8">
        <f t="shared" si="246"/>
        <v>1323.193728</v>
      </c>
      <c r="S1862" s="8">
        <f t="shared" si="247"/>
        <v>434.17686000000003</v>
      </c>
      <c r="T1862" s="8">
        <f t="shared" si="241"/>
        <v>973.32992999999999</v>
      </c>
    </row>
    <row r="1863" spans="1:20">
      <c r="A1863" s="57">
        <v>99928</v>
      </c>
      <c r="B1863" s="58" t="s">
        <v>2890</v>
      </c>
      <c r="C1863" s="58" t="s">
        <v>5290</v>
      </c>
      <c r="D1863" s="6" t="s">
        <v>2772</v>
      </c>
      <c r="E1863" s="6" t="s">
        <v>5258</v>
      </c>
      <c r="F1863" s="6" t="s">
        <v>24</v>
      </c>
      <c r="G1863" s="6" t="s">
        <v>5259</v>
      </c>
      <c r="H1863" s="56">
        <v>99928</v>
      </c>
      <c r="I1863" s="6" t="s">
        <v>24</v>
      </c>
      <c r="J1863" s="6" t="s">
        <v>5259</v>
      </c>
      <c r="K1863" s="54">
        <v>0.89070000000000005</v>
      </c>
      <c r="L1863" s="56">
        <f t="shared" si="248"/>
        <v>99928</v>
      </c>
      <c r="M1863" s="55"/>
      <c r="N1863" s="8">
        <f t="shared" si="243"/>
        <v>184.369179</v>
      </c>
      <c r="O1863" s="8">
        <f t="shared" si="244"/>
        <v>145.72718200000003</v>
      </c>
      <c r="P1863" s="8">
        <f t="shared" si="245"/>
        <v>55.133071999999999</v>
      </c>
      <c r="Q1863" s="51"/>
      <c r="R1863" s="8">
        <f t="shared" si="246"/>
        <v>1323.193728</v>
      </c>
      <c r="S1863" s="8">
        <f t="shared" si="247"/>
        <v>434.17686000000003</v>
      </c>
      <c r="T1863" s="8">
        <f t="shared" si="241"/>
        <v>973.32992999999999</v>
      </c>
    </row>
    <row r="1864" spans="1:20">
      <c r="A1864" s="57">
        <v>99928</v>
      </c>
      <c r="B1864" s="58" t="s">
        <v>5291</v>
      </c>
      <c r="C1864" s="58" t="s">
        <v>5292</v>
      </c>
      <c r="D1864" s="6" t="s">
        <v>5293</v>
      </c>
      <c r="E1864" s="6" t="s">
        <v>5258</v>
      </c>
      <c r="F1864" s="6" t="s">
        <v>24</v>
      </c>
      <c r="G1864" s="6" t="s">
        <v>5259</v>
      </c>
      <c r="H1864" s="56">
        <v>99928</v>
      </c>
      <c r="I1864" s="6" t="s">
        <v>24</v>
      </c>
      <c r="J1864" s="6" t="s">
        <v>5259</v>
      </c>
      <c r="K1864" s="54">
        <v>0.89070000000000005</v>
      </c>
      <c r="L1864" s="56">
        <f t="shared" si="248"/>
        <v>99928</v>
      </c>
      <c r="M1864" s="55"/>
      <c r="N1864" s="8">
        <f t="shared" si="243"/>
        <v>184.369179</v>
      </c>
      <c r="O1864" s="8">
        <f t="shared" si="244"/>
        <v>145.72718200000003</v>
      </c>
      <c r="P1864" s="8">
        <f t="shared" si="245"/>
        <v>55.133071999999999</v>
      </c>
      <c r="Q1864" s="51"/>
      <c r="R1864" s="8">
        <f t="shared" si="246"/>
        <v>1323.193728</v>
      </c>
      <c r="S1864" s="8">
        <f t="shared" si="247"/>
        <v>434.17686000000003</v>
      </c>
      <c r="T1864" s="8">
        <f t="shared" si="241"/>
        <v>973.32992999999999</v>
      </c>
    </row>
    <row r="1865" spans="1:20">
      <c r="A1865" s="57">
        <v>99928</v>
      </c>
      <c r="B1865" s="58" t="s">
        <v>5294</v>
      </c>
      <c r="C1865" s="58" t="s">
        <v>5295</v>
      </c>
      <c r="D1865" s="6" t="s">
        <v>876</v>
      </c>
      <c r="E1865" s="6" t="s">
        <v>5258</v>
      </c>
      <c r="F1865" s="6" t="s">
        <v>24</v>
      </c>
      <c r="G1865" s="6" t="s">
        <v>5259</v>
      </c>
      <c r="H1865" s="56">
        <v>99928</v>
      </c>
      <c r="I1865" s="6" t="s">
        <v>24</v>
      </c>
      <c r="J1865" s="6" t="s">
        <v>5259</v>
      </c>
      <c r="K1865" s="54">
        <v>0.89070000000000005</v>
      </c>
      <c r="L1865" s="56">
        <f t="shared" si="248"/>
        <v>99928</v>
      </c>
      <c r="M1865" s="55"/>
      <c r="N1865" s="8">
        <f t="shared" si="243"/>
        <v>184.369179</v>
      </c>
      <c r="O1865" s="8">
        <f t="shared" si="244"/>
        <v>145.72718200000003</v>
      </c>
      <c r="P1865" s="8">
        <f t="shared" si="245"/>
        <v>55.133071999999999</v>
      </c>
      <c r="Q1865" s="51"/>
      <c r="R1865" s="8">
        <f t="shared" si="246"/>
        <v>1323.193728</v>
      </c>
      <c r="S1865" s="8">
        <f t="shared" si="247"/>
        <v>434.17686000000003</v>
      </c>
      <c r="T1865" s="8">
        <f t="shared" ref="T1865:T1928" si="249">(K1865*669.9)+376.65</f>
        <v>973.32992999999999</v>
      </c>
    </row>
    <row r="1866" spans="1:20">
      <c r="A1866" s="57">
        <v>99928</v>
      </c>
      <c r="B1866" s="58" t="s">
        <v>5296</v>
      </c>
      <c r="C1866" s="58" t="s">
        <v>5297</v>
      </c>
      <c r="D1866" s="6" t="s">
        <v>139</v>
      </c>
      <c r="E1866" s="6" t="s">
        <v>5258</v>
      </c>
      <c r="F1866" s="6" t="s">
        <v>24</v>
      </c>
      <c r="G1866" s="6" t="s">
        <v>5259</v>
      </c>
      <c r="H1866" s="56">
        <v>99928</v>
      </c>
      <c r="I1866" s="6" t="s">
        <v>24</v>
      </c>
      <c r="J1866" s="6" t="s">
        <v>5259</v>
      </c>
      <c r="K1866" s="54">
        <v>0.89070000000000005</v>
      </c>
      <c r="L1866" s="56">
        <f t="shared" si="248"/>
        <v>99928</v>
      </c>
      <c r="M1866" s="55"/>
      <c r="N1866" s="8">
        <f t="shared" si="243"/>
        <v>184.369179</v>
      </c>
      <c r="O1866" s="8">
        <f t="shared" si="244"/>
        <v>145.72718200000003</v>
      </c>
      <c r="P1866" s="8">
        <f t="shared" si="245"/>
        <v>55.133071999999999</v>
      </c>
      <c r="Q1866" s="51"/>
      <c r="R1866" s="8">
        <f t="shared" si="246"/>
        <v>1323.193728</v>
      </c>
      <c r="S1866" s="8">
        <f t="shared" si="247"/>
        <v>434.17686000000003</v>
      </c>
      <c r="T1866" s="8">
        <f t="shared" si="249"/>
        <v>973.32992999999999</v>
      </c>
    </row>
    <row r="1867" spans="1:20">
      <c r="A1867" s="57">
        <v>99928</v>
      </c>
      <c r="B1867" s="58" t="s">
        <v>5298</v>
      </c>
      <c r="C1867" s="58" t="s">
        <v>5299</v>
      </c>
      <c r="D1867" s="6" t="s">
        <v>5300</v>
      </c>
      <c r="E1867" s="6" t="s">
        <v>5258</v>
      </c>
      <c r="F1867" s="6" t="s">
        <v>24</v>
      </c>
      <c r="G1867" s="6" t="s">
        <v>5259</v>
      </c>
      <c r="H1867" s="56">
        <v>99928</v>
      </c>
      <c r="I1867" s="6" t="s">
        <v>24</v>
      </c>
      <c r="J1867" s="6" t="s">
        <v>5259</v>
      </c>
      <c r="K1867" s="54">
        <v>0.89070000000000005</v>
      </c>
      <c r="L1867" s="56">
        <f t="shared" si="248"/>
        <v>99928</v>
      </c>
      <c r="M1867" s="55"/>
      <c r="N1867" s="8">
        <f t="shared" si="243"/>
        <v>184.369179</v>
      </c>
      <c r="O1867" s="8">
        <f t="shared" si="244"/>
        <v>145.72718200000003</v>
      </c>
      <c r="P1867" s="8">
        <f t="shared" si="245"/>
        <v>55.133071999999999</v>
      </c>
      <c r="Q1867" s="51"/>
      <c r="R1867" s="8">
        <f t="shared" si="246"/>
        <v>1323.193728</v>
      </c>
      <c r="S1867" s="8">
        <f t="shared" si="247"/>
        <v>434.17686000000003</v>
      </c>
      <c r="T1867" s="8">
        <f t="shared" si="249"/>
        <v>973.32992999999999</v>
      </c>
    </row>
    <row r="1868" spans="1:20">
      <c r="A1868" s="57">
        <v>99928</v>
      </c>
      <c r="B1868" s="58" t="s">
        <v>5301</v>
      </c>
      <c r="C1868" s="58" t="s">
        <v>5302</v>
      </c>
      <c r="D1868" s="6" t="s">
        <v>5303</v>
      </c>
      <c r="E1868" s="6" t="s">
        <v>5258</v>
      </c>
      <c r="F1868" s="6" t="s">
        <v>24</v>
      </c>
      <c r="G1868" s="6" t="s">
        <v>5259</v>
      </c>
      <c r="H1868" s="56">
        <v>99928</v>
      </c>
      <c r="I1868" s="6" t="s">
        <v>24</v>
      </c>
      <c r="J1868" s="6" t="s">
        <v>5259</v>
      </c>
      <c r="K1868" s="54">
        <v>0.89070000000000005</v>
      </c>
      <c r="L1868" s="56">
        <f t="shared" si="248"/>
        <v>99928</v>
      </c>
      <c r="M1868" s="55"/>
      <c r="N1868" s="8">
        <f t="shared" si="243"/>
        <v>184.369179</v>
      </c>
      <c r="O1868" s="8">
        <f t="shared" si="244"/>
        <v>145.72718200000003</v>
      </c>
      <c r="P1868" s="8">
        <f t="shared" si="245"/>
        <v>55.133071999999999</v>
      </c>
      <c r="Q1868" s="51"/>
      <c r="R1868" s="8">
        <f t="shared" si="246"/>
        <v>1323.193728</v>
      </c>
      <c r="S1868" s="8">
        <f t="shared" si="247"/>
        <v>434.17686000000003</v>
      </c>
      <c r="T1868" s="8">
        <f t="shared" si="249"/>
        <v>973.32992999999999</v>
      </c>
    </row>
    <row r="1869" spans="1:20">
      <c r="A1869" s="57">
        <v>99928</v>
      </c>
      <c r="B1869" s="58" t="s">
        <v>5304</v>
      </c>
      <c r="C1869" s="58" t="s">
        <v>5305</v>
      </c>
      <c r="D1869" s="6" t="s">
        <v>891</v>
      </c>
      <c r="E1869" s="6" t="s">
        <v>5258</v>
      </c>
      <c r="F1869" s="6" t="s">
        <v>24</v>
      </c>
      <c r="G1869" s="6" t="s">
        <v>5259</v>
      </c>
      <c r="H1869" s="56">
        <v>99928</v>
      </c>
      <c r="I1869" s="6" t="s">
        <v>24</v>
      </c>
      <c r="J1869" s="6" t="s">
        <v>5259</v>
      </c>
      <c r="K1869" s="54">
        <v>0.89070000000000005</v>
      </c>
      <c r="L1869" s="56">
        <f t="shared" si="248"/>
        <v>99928</v>
      </c>
      <c r="M1869" s="55"/>
      <c r="N1869" s="8">
        <f t="shared" si="243"/>
        <v>184.369179</v>
      </c>
      <c r="O1869" s="8">
        <f t="shared" si="244"/>
        <v>145.72718200000003</v>
      </c>
      <c r="P1869" s="8">
        <f t="shared" si="245"/>
        <v>55.133071999999999</v>
      </c>
      <c r="Q1869" s="51"/>
      <c r="R1869" s="8">
        <f t="shared" si="246"/>
        <v>1323.193728</v>
      </c>
      <c r="S1869" s="8">
        <f t="shared" si="247"/>
        <v>434.17686000000003</v>
      </c>
      <c r="T1869" s="8">
        <f t="shared" si="249"/>
        <v>973.32992999999999</v>
      </c>
    </row>
    <row r="1870" spans="1:20">
      <c r="A1870" s="57">
        <v>43580</v>
      </c>
      <c r="B1870" s="58" t="s">
        <v>5306</v>
      </c>
      <c r="C1870" s="58" t="s">
        <v>5307</v>
      </c>
      <c r="D1870" s="6" t="s">
        <v>4016</v>
      </c>
      <c r="E1870" s="6" t="s">
        <v>5258</v>
      </c>
      <c r="F1870" s="6" t="s">
        <v>30</v>
      </c>
      <c r="G1870" s="6" t="s">
        <v>2008</v>
      </c>
      <c r="H1870" s="56" t="s">
        <v>2066</v>
      </c>
      <c r="I1870" s="6" t="s">
        <v>30</v>
      </c>
      <c r="J1870" s="6" t="s">
        <v>2008</v>
      </c>
      <c r="K1870" s="54">
        <v>0.84699999999999998</v>
      </c>
      <c r="L1870" s="56" t="str">
        <f t="shared" si="248"/>
        <v>43580</v>
      </c>
      <c r="M1870" s="55"/>
      <c r="N1870" s="8">
        <f t="shared" si="243"/>
        <v>178.38359</v>
      </c>
      <c r="O1870" s="8">
        <f t="shared" si="244"/>
        <v>140.99621999999999</v>
      </c>
      <c r="P1870" s="8">
        <f t="shared" si="245"/>
        <v>53.343119999999999</v>
      </c>
      <c r="Q1870" s="51"/>
      <c r="R1870" s="8">
        <f t="shared" si="246"/>
        <v>1280.23488</v>
      </c>
      <c r="S1870" s="8">
        <f t="shared" si="247"/>
        <v>423.26060000000001</v>
      </c>
      <c r="T1870" s="8">
        <f t="shared" si="249"/>
        <v>944.05529999999999</v>
      </c>
    </row>
    <row r="1871" spans="1:20">
      <c r="A1871" s="57">
        <v>99928</v>
      </c>
      <c r="B1871" s="58" t="s">
        <v>5308</v>
      </c>
      <c r="C1871" s="58" t="s">
        <v>5309</v>
      </c>
      <c r="D1871" s="6" t="s">
        <v>5310</v>
      </c>
      <c r="E1871" s="6" t="s">
        <v>5258</v>
      </c>
      <c r="F1871" s="6" t="s">
        <v>24</v>
      </c>
      <c r="G1871" s="6" t="s">
        <v>5259</v>
      </c>
      <c r="H1871" s="56">
        <v>99928</v>
      </c>
      <c r="I1871" s="6" t="s">
        <v>24</v>
      </c>
      <c r="J1871" s="6" t="s">
        <v>5259</v>
      </c>
      <c r="K1871" s="54">
        <v>0.89070000000000005</v>
      </c>
      <c r="L1871" s="56">
        <f t="shared" si="248"/>
        <v>99928</v>
      </c>
      <c r="M1871" s="55"/>
      <c r="N1871" s="8">
        <f t="shared" si="243"/>
        <v>184.369179</v>
      </c>
      <c r="O1871" s="8">
        <f t="shared" si="244"/>
        <v>145.72718200000003</v>
      </c>
      <c r="P1871" s="8">
        <f t="shared" si="245"/>
        <v>55.133071999999999</v>
      </c>
      <c r="Q1871" s="51"/>
      <c r="R1871" s="8">
        <f t="shared" si="246"/>
        <v>1323.193728</v>
      </c>
      <c r="S1871" s="8">
        <f t="shared" si="247"/>
        <v>434.17686000000003</v>
      </c>
      <c r="T1871" s="8">
        <f t="shared" si="249"/>
        <v>973.32992999999999</v>
      </c>
    </row>
    <row r="1872" spans="1:20">
      <c r="A1872" s="57">
        <v>99928</v>
      </c>
      <c r="B1872" s="58" t="s">
        <v>5311</v>
      </c>
      <c r="C1872" s="58" t="s">
        <v>5312</v>
      </c>
      <c r="D1872" s="6" t="s">
        <v>1463</v>
      </c>
      <c r="E1872" s="6" t="s">
        <v>5258</v>
      </c>
      <c r="F1872" s="6" t="s">
        <v>24</v>
      </c>
      <c r="G1872" s="6" t="s">
        <v>5259</v>
      </c>
      <c r="H1872" s="56">
        <v>99928</v>
      </c>
      <c r="I1872" s="6" t="s">
        <v>24</v>
      </c>
      <c r="J1872" s="6" t="s">
        <v>5259</v>
      </c>
      <c r="K1872" s="54">
        <v>0.89070000000000005</v>
      </c>
      <c r="L1872" s="56">
        <f t="shared" si="248"/>
        <v>99928</v>
      </c>
      <c r="M1872" s="55"/>
      <c r="N1872" s="8">
        <f t="shared" si="243"/>
        <v>184.369179</v>
      </c>
      <c r="O1872" s="8">
        <f t="shared" si="244"/>
        <v>145.72718200000003</v>
      </c>
      <c r="P1872" s="8">
        <f t="shared" si="245"/>
        <v>55.133071999999999</v>
      </c>
      <c r="Q1872" s="51"/>
      <c r="R1872" s="8">
        <f t="shared" si="246"/>
        <v>1323.193728</v>
      </c>
      <c r="S1872" s="8">
        <f t="shared" si="247"/>
        <v>434.17686000000003</v>
      </c>
      <c r="T1872" s="8">
        <f t="shared" si="249"/>
        <v>973.32992999999999</v>
      </c>
    </row>
    <row r="1873" spans="1:20">
      <c r="A1873" s="57">
        <v>99928</v>
      </c>
      <c r="B1873" s="58" t="s">
        <v>5313</v>
      </c>
      <c r="C1873" s="58" t="s">
        <v>5314</v>
      </c>
      <c r="D1873" s="6" t="s">
        <v>5315</v>
      </c>
      <c r="E1873" s="6" t="s">
        <v>5258</v>
      </c>
      <c r="F1873" s="6" t="s">
        <v>24</v>
      </c>
      <c r="G1873" s="6" t="s">
        <v>5259</v>
      </c>
      <c r="H1873" s="56">
        <v>99928</v>
      </c>
      <c r="I1873" s="6" t="s">
        <v>24</v>
      </c>
      <c r="J1873" s="6" t="s">
        <v>5259</v>
      </c>
      <c r="K1873" s="54">
        <v>0.89070000000000005</v>
      </c>
      <c r="L1873" s="56">
        <f t="shared" si="248"/>
        <v>99928</v>
      </c>
      <c r="M1873" s="55"/>
      <c r="N1873" s="8">
        <f t="shared" si="243"/>
        <v>184.369179</v>
      </c>
      <c r="O1873" s="8">
        <f t="shared" si="244"/>
        <v>145.72718200000003</v>
      </c>
      <c r="P1873" s="8">
        <f t="shared" si="245"/>
        <v>55.133071999999999</v>
      </c>
      <c r="Q1873" s="51"/>
      <c r="R1873" s="8">
        <f t="shared" si="246"/>
        <v>1323.193728</v>
      </c>
      <c r="S1873" s="8">
        <f t="shared" si="247"/>
        <v>434.17686000000003</v>
      </c>
      <c r="T1873" s="8">
        <f t="shared" si="249"/>
        <v>973.32992999999999</v>
      </c>
    </row>
    <row r="1874" spans="1:20">
      <c r="A1874" s="57">
        <v>43580</v>
      </c>
      <c r="B1874" s="58" t="s">
        <v>5316</v>
      </c>
      <c r="C1874" s="58" t="s">
        <v>5317</v>
      </c>
      <c r="D1874" s="6" t="s">
        <v>5318</v>
      </c>
      <c r="E1874" s="6" t="s">
        <v>5258</v>
      </c>
      <c r="F1874" s="6" t="s">
        <v>30</v>
      </c>
      <c r="G1874" s="6" t="s">
        <v>2008</v>
      </c>
      <c r="H1874" s="56" t="s">
        <v>2066</v>
      </c>
      <c r="I1874" s="6" t="s">
        <v>30</v>
      </c>
      <c r="J1874" s="6" t="s">
        <v>2008</v>
      </c>
      <c r="K1874" s="54">
        <v>0.84699999999999998</v>
      </c>
      <c r="L1874" s="56" t="str">
        <f t="shared" si="248"/>
        <v>43580</v>
      </c>
      <c r="M1874" s="55"/>
      <c r="N1874" s="8">
        <f t="shared" si="243"/>
        <v>178.38359</v>
      </c>
      <c r="O1874" s="8">
        <f t="shared" si="244"/>
        <v>140.99621999999999</v>
      </c>
      <c r="P1874" s="8">
        <f t="shared" si="245"/>
        <v>53.343119999999999</v>
      </c>
      <c r="Q1874" s="51"/>
      <c r="R1874" s="8">
        <f t="shared" si="246"/>
        <v>1280.23488</v>
      </c>
      <c r="S1874" s="8">
        <f t="shared" si="247"/>
        <v>423.26060000000001</v>
      </c>
      <c r="T1874" s="8">
        <f t="shared" si="249"/>
        <v>944.05529999999999</v>
      </c>
    </row>
    <row r="1875" spans="1:20">
      <c r="A1875" s="57">
        <v>99928</v>
      </c>
      <c r="B1875" s="58" t="s">
        <v>5319</v>
      </c>
      <c r="C1875" s="58" t="s">
        <v>5320</v>
      </c>
      <c r="D1875" s="6" t="s">
        <v>1471</v>
      </c>
      <c r="E1875" s="6" t="s">
        <v>5258</v>
      </c>
      <c r="F1875" s="6" t="s">
        <v>24</v>
      </c>
      <c r="G1875" s="6" t="s">
        <v>5259</v>
      </c>
      <c r="H1875" s="56">
        <v>99928</v>
      </c>
      <c r="I1875" s="6" t="s">
        <v>24</v>
      </c>
      <c r="J1875" s="6" t="s">
        <v>5259</v>
      </c>
      <c r="K1875" s="54">
        <v>0.89070000000000005</v>
      </c>
      <c r="L1875" s="56">
        <f t="shared" si="248"/>
        <v>99928</v>
      </c>
      <c r="M1875" s="55"/>
      <c r="N1875" s="8">
        <f t="shared" si="243"/>
        <v>184.369179</v>
      </c>
      <c r="O1875" s="8">
        <f t="shared" si="244"/>
        <v>145.72718200000003</v>
      </c>
      <c r="P1875" s="8">
        <f t="shared" si="245"/>
        <v>55.133071999999999</v>
      </c>
      <c r="Q1875" s="51"/>
      <c r="R1875" s="8">
        <f t="shared" si="246"/>
        <v>1323.193728</v>
      </c>
      <c r="S1875" s="8">
        <f t="shared" si="247"/>
        <v>434.17686000000003</v>
      </c>
      <c r="T1875" s="8">
        <f t="shared" si="249"/>
        <v>973.32992999999999</v>
      </c>
    </row>
    <row r="1876" spans="1:20">
      <c r="A1876" s="57">
        <v>36540</v>
      </c>
      <c r="B1876" s="58" t="s">
        <v>5321</v>
      </c>
      <c r="C1876" s="58" t="s">
        <v>5322</v>
      </c>
      <c r="D1876" s="6" t="s">
        <v>903</v>
      </c>
      <c r="E1876" s="6" t="s">
        <v>5258</v>
      </c>
      <c r="F1876" s="6" t="s">
        <v>30</v>
      </c>
      <c r="G1876" s="6" t="s">
        <v>1925</v>
      </c>
      <c r="H1876" s="56" t="s">
        <v>1926</v>
      </c>
      <c r="I1876" s="6" t="s">
        <v>30</v>
      </c>
      <c r="J1876" s="6" t="s">
        <v>1925</v>
      </c>
      <c r="K1876" s="54">
        <v>0.95389999999999997</v>
      </c>
      <c r="L1876" s="56" t="str">
        <f t="shared" si="248"/>
        <v>36540</v>
      </c>
      <c r="M1876" s="55"/>
      <c r="N1876" s="8">
        <f t="shared" si="243"/>
        <v>193.02568299999999</v>
      </c>
      <c r="O1876" s="8">
        <f t="shared" si="244"/>
        <v>152.56921399999999</v>
      </c>
      <c r="P1876" s="8">
        <f t="shared" si="245"/>
        <v>57.721744000000001</v>
      </c>
      <c r="Q1876" s="51"/>
      <c r="R1876" s="8">
        <f t="shared" si="246"/>
        <v>1385.321856</v>
      </c>
      <c r="S1876" s="8">
        <f t="shared" si="247"/>
        <v>449.96422000000001</v>
      </c>
      <c r="T1876" s="8">
        <f t="shared" si="249"/>
        <v>1015.66761</v>
      </c>
    </row>
    <row r="1877" spans="1:20">
      <c r="A1877" s="57">
        <v>99928</v>
      </c>
      <c r="B1877" s="58" t="s">
        <v>5323</v>
      </c>
      <c r="C1877" s="58" t="s">
        <v>5324</v>
      </c>
      <c r="D1877" s="6" t="s">
        <v>5325</v>
      </c>
      <c r="E1877" s="6" t="s">
        <v>5258</v>
      </c>
      <c r="F1877" s="6" t="s">
        <v>24</v>
      </c>
      <c r="G1877" s="6" t="s">
        <v>5259</v>
      </c>
      <c r="H1877" s="56">
        <v>99928</v>
      </c>
      <c r="I1877" s="6" t="s">
        <v>24</v>
      </c>
      <c r="J1877" s="6" t="s">
        <v>5259</v>
      </c>
      <c r="K1877" s="54">
        <v>0.89070000000000005</v>
      </c>
      <c r="L1877" s="56">
        <f t="shared" si="248"/>
        <v>99928</v>
      </c>
      <c r="M1877" s="55"/>
      <c r="N1877" s="8">
        <f t="shared" si="243"/>
        <v>184.369179</v>
      </c>
      <c r="O1877" s="8">
        <f t="shared" si="244"/>
        <v>145.72718200000003</v>
      </c>
      <c r="P1877" s="8">
        <f t="shared" si="245"/>
        <v>55.133071999999999</v>
      </c>
      <c r="Q1877" s="51"/>
      <c r="R1877" s="8">
        <f t="shared" si="246"/>
        <v>1323.193728</v>
      </c>
      <c r="S1877" s="8">
        <f t="shared" si="247"/>
        <v>434.17686000000003</v>
      </c>
      <c r="T1877" s="8">
        <f t="shared" si="249"/>
        <v>973.32992999999999</v>
      </c>
    </row>
    <row r="1878" spans="1:20">
      <c r="A1878" s="57">
        <v>99928</v>
      </c>
      <c r="B1878" s="58" t="s">
        <v>5326</v>
      </c>
      <c r="C1878" s="58" t="s">
        <v>5327</v>
      </c>
      <c r="D1878" s="6" t="s">
        <v>4028</v>
      </c>
      <c r="E1878" s="6" t="s">
        <v>5258</v>
      </c>
      <c r="F1878" s="6" t="s">
        <v>24</v>
      </c>
      <c r="G1878" s="6" t="s">
        <v>5259</v>
      </c>
      <c r="H1878" s="56">
        <v>99928</v>
      </c>
      <c r="I1878" s="6" t="s">
        <v>24</v>
      </c>
      <c r="J1878" s="6" t="s">
        <v>5259</v>
      </c>
      <c r="K1878" s="54">
        <v>0.89070000000000005</v>
      </c>
      <c r="L1878" s="56">
        <f t="shared" si="248"/>
        <v>99928</v>
      </c>
      <c r="M1878" s="55"/>
      <c r="N1878" s="8">
        <f t="shared" si="243"/>
        <v>184.369179</v>
      </c>
      <c r="O1878" s="8">
        <f t="shared" si="244"/>
        <v>145.72718200000003</v>
      </c>
      <c r="P1878" s="8">
        <f t="shared" si="245"/>
        <v>55.133071999999999</v>
      </c>
      <c r="Q1878" s="51"/>
      <c r="R1878" s="8">
        <f t="shared" si="246"/>
        <v>1323.193728</v>
      </c>
      <c r="S1878" s="8">
        <f t="shared" si="247"/>
        <v>434.17686000000003</v>
      </c>
      <c r="T1878" s="8">
        <f t="shared" si="249"/>
        <v>973.32992999999999</v>
      </c>
    </row>
    <row r="1879" spans="1:20">
      <c r="A1879" s="57">
        <v>99928</v>
      </c>
      <c r="B1879" s="58" t="s">
        <v>5328</v>
      </c>
      <c r="C1879" s="58" t="s">
        <v>5329</v>
      </c>
      <c r="D1879" s="6" t="s">
        <v>191</v>
      </c>
      <c r="E1879" s="6" t="s">
        <v>5258</v>
      </c>
      <c r="F1879" s="6" t="s">
        <v>24</v>
      </c>
      <c r="G1879" s="6" t="s">
        <v>5259</v>
      </c>
      <c r="H1879" s="56">
        <v>99928</v>
      </c>
      <c r="I1879" s="6" t="s">
        <v>24</v>
      </c>
      <c r="J1879" s="6" t="s">
        <v>5259</v>
      </c>
      <c r="K1879" s="54">
        <v>0.89070000000000005</v>
      </c>
      <c r="L1879" s="56">
        <f t="shared" si="248"/>
        <v>99928</v>
      </c>
      <c r="M1879" s="55"/>
      <c r="N1879" s="8">
        <f t="shared" si="243"/>
        <v>184.369179</v>
      </c>
      <c r="O1879" s="8">
        <f t="shared" si="244"/>
        <v>145.72718200000003</v>
      </c>
      <c r="P1879" s="8">
        <f t="shared" si="245"/>
        <v>55.133071999999999</v>
      </c>
      <c r="Q1879" s="51"/>
      <c r="R1879" s="8">
        <f t="shared" si="246"/>
        <v>1323.193728</v>
      </c>
      <c r="S1879" s="8">
        <f t="shared" si="247"/>
        <v>434.17686000000003</v>
      </c>
      <c r="T1879" s="8">
        <f t="shared" si="249"/>
        <v>973.32992999999999</v>
      </c>
    </row>
    <row r="1880" spans="1:20">
      <c r="A1880" s="57">
        <v>99928</v>
      </c>
      <c r="B1880" s="58" t="s">
        <v>5330</v>
      </c>
      <c r="C1880" s="58" t="s">
        <v>5331</v>
      </c>
      <c r="D1880" s="6" t="s">
        <v>5332</v>
      </c>
      <c r="E1880" s="6" t="s">
        <v>5258</v>
      </c>
      <c r="F1880" s="6" t="s">
        <v>24</v>
      </c>
      <c r="G1880" s="6" t="s">
        <v>5259</v>
      </c>
      <c r="H1880" s="56">
        <v>99928</v>
      </c>
      <c r="I1880" s="6" t="s">
        <v>24</v>
      </c>
      <c r="J1880" s="6" t="s">
        <v>5259</v>
      </c>
      <c r="K1880" s="54">
        <v>0.89070000000000005</v>
      </c>
      <c r="L1880" s="56">
        <f t="shared" si="248"/>
        <v>99928</v>
      </c>
      <c r="M1880" s="55"/>
      <c r="N1880" s="8">
        <f t="shared" si="243"/>
        <v>184.369179</v>
      </c>
      <c r="O1880" s="8">
        <f t="shared" si="244"/>
        <v>145.72718200000003</v>
      </c>
      <c r="P1880" s="8">
        <f t="shared" si="245"/>
        <v>55.133071999999999</v>
      </c>
      <c r="Q1880" s="51"/>
      <c r="R1880" s="8">
        <f t="shared" si="246"/>
        <v>1323.193728</v>
      </c>
      <c r="S1880" s="8">
        <f t="shared" si="247"/>
        <v>434.17686000000003</v>
      </c>
      <c r="T1880" s="8">
        <f t="shared" si="249"/>
        <v>973.32992999999999</v>
      </c>
    </row>
    <row r="1881" spans="1:20">
      <c r="A1881" s="57">
        <v>99928</v>
      </c>
      <c r="B1881" s="58" t="s">
        <v>5333</v>
      </c>
      <c r="C1881" s="58" t="s">
        <v>5334</v>
      </c>
      <c r="D1881" s="6" t="s">
        <v>5335</v>
      </c>
      <c r="E1881" s="6" t="s">
        <v>5258</v>
      </c>
      <c r="F1881" s="6" t="s">
        <v>24</v>
      </c>
      <c r="G1881" s="6" t="s">
        <v>5259</v>
      </c>
      <c r="H1881" s="56">
        <v>99928</v>
      </c>
      <c r="I1881" s="6" t="s">
        <v>24</v>
      </c>
      <c r="J1881" s="6" t="s">
        <v>5259</v>
      </c>
      <c r="K1881" s="54">
        <v>0.89070000000000005</v>
      </c>
      <c r="L1881" s="56">
        <f t="shared" si="248"/>
        <v>99928</v>
      </c>
      <c r="M1881" s="55"/>
      <c r="N1881" s="8">
        <f t="shared" si="243"/>
        <v>184.369179</v>
      </c>
      <c r="O1881" s="8">
        <f t="shared" si="244"/>
        <v>145.72718200000003</v>
      </c>
      <c r="P1881" s="8">
        <f t="shared" si="245"/>
        <v>55.133071999999999</v>
      </c>
      <c r="Q1881" s="51"/>
      <c r="R1881" s="8">
        <f t="shared" si="246"/>
        <v>1323.193728</v>
      </c>
      <c r="S1881" s="8">
        <f t="shared" si="247"/>
        <v>434.17686000000003</v>
      </c>
      <c r="T1881" s="8">
        <f t="shared" si="249"/>
        <v>973.32992999999999</v>
      </c>
    </row>
    <row r="1882" spans="1:20">
      <c r="A1882" s="57">
        <v>99928</v>
      </c>
      <c r="B1882" s="58" t="s">
        <v>5336</v>
      </c>
      <c r="C1882" s="58" t="s">
        <v>5337</v>
      </c>
      <c r="D1882" s="6" t="s">
        <v>5338</v>
      </c>
      <c r="E1882" s="6" t="s">
        <v>5258</v>
      </c>
      <c r="F1882" s="6" t="s">
        <v>24</v>
      </c>
      <c r="G1882" s="6" t="s">
        <v>5259</v>
      </c>
      <c r="H1882" s="56">
        <v>99928</v>
      </c>
      <c r="I1882" s="6" t="s">
        <v>24</v>
      </c>
      <c r="J1882" s="6" t="s">
        <v>5259</v>
      </c>
      <c r="K1882" s="54">
        <v>0.89070000000000005</v>
      </c>
      <c r="L1882" s="56">
        <f t="shared" si="248"/>
        <v>99928</v>
      </c>
      <c r="M1882" s="55"/>
      <c r="N1882" s="8">
        <f t="shared" si="243"/>
        <v>184.369179</v>
      </c>
      <c r="O1882" s="8">
        <f t="shared" si="244"/>
        <v>145.72718200000003</v>
      </c>
      <c r="P1882" s="8">
        <f t="shared" si="245"/>
        <v>55.133071999999999</v>
      </c>
      <c r="Q1882" s="51"/>
      <c r="R1882" s="8">
        <f t="shared" si="246"/>
        <v>1323.193728</v>
      </c>
      <c r="S1882" s="8">
        <f t="shared" si="247"/>
        <v>434.17686000000003</v>
      </c>
      <c r="T1882" s="8">
        <f t="shared" si="249"/>
        <v>973.32992999999999</v>
      </c>
    </row>
    <row r="1883" spans="1:20">
      <c r="A1883" s="57">
        <v>99928</v>
      </c>
      <c r="B1883" s="58" t="s">
        <v>5339</v>
      </c>
      <c r="C1883" s="58" t="s">
        <v>5340</v>
      </c>
      <c r="D1883" s="6" t="s">
        <v>5341</v>
      </c>
      <c r="E1883" s="6" t="s">
        <v>5258</v>
      </c>
      <c r="F1883" s="6" t="s">
        <v>24</v>
      </c>
      <c r="G1883" s="6" t="s">
        <v>5259</v>
      </c>
      <c r="H1883" s="56">
        <v>99928</v>
      </c>
      <c r="I1883" s="6" t="s">
        <v>24</v>
      </c>
      <c r="J1883" s="6" t="s">
        <v>5259</v>
      </c>
      <c r="K1883" s="54">
        <v>0.89070000000000005</v>
      </c>
      <c r="L1883" s="56">
        <f t="shared" si="248"/>
        <v>99928</v>
      </c>
      <c r="M1883" s="55"/>
      <c r="N1883" s="8">
        <f t="shared" si="243"/>
        <v>184.369179</v>
      </c>
      <c r="O1883" s="8">
        <f t="shared" si="244"/>
        <v>145.72718200000003</v>
      </c>
      <c r="P1883" s="8">
        <f t="shared" si="245"/>
        <v>55.133071999999999</v>
      </c>
      <c r="Q1883" s="51"/>
      <c r="R1883" s="8">
        <f t="shared" si="246"/>
        <v>1323.193728</v>
      </c>
      <c r="S1883" s="8">
        <f t="shared" si="247"/>
        <v>434.17686000000003</v>
      </c>
      <c r="T1883" s="8">
        <f t="shared" si="249"/>
        <v>973.32992999999999</v>
      </c>
    </row>
    <row r="1884" spans="1:20">
      <c r="A1884" s="57">
        <v>99928</v>
      </c>
      <c r="B1884" s="58" t="s">
        <v>5342</v>
      </c>
      <c r="C1884" s="58" t="s">
        <v>5343</v>
      </c>
      <c r="D1884" s="6" t="s">
        <v>920</v>
      </c>
      <c r="E1884" s="6" t="s">
        <v>5258</v>
      </c>
      <c r="F1884" s="6" t="s">
        <v>24</v>
      </c>
      <c r="G1884" s="6" t="s">
        <v>5259</v>
      </c>
      <c r="H1884" s="56">
        <v>99928</v>
      </c>
      <c r="I1884" s="6" t="s">
        <v>24</v>
      </c>
      <c r="J1884" s="6" t="s">
        <v>5259</v>
      </c>
      <c r="K1884" s="54">
        <v>0.89070000000000005</v>
      </c>
      <c r="L1884" s="56">
        <f t="shared" si="248"/>
        <v>99928</v>
      </c>
      <c r="M1884" s="55"/>
      <c r="N1884" s="8">
        <f t="shared" si="243"/>
        <v>184.369179</v>
      </c>
      <c r="O1884" s="8">
        <f t="shared" si="244"/>
        <v>145.72718200000003</v>
      </c>
      <c r="P1884" s="8">
        <f t="shared" si="245"/>
        <v>55.133071999999999</v>
      </c>
      <c r="Q1884" s="51"/>
      <c r="R1884" s="8">
        <f t="shared" si="246"/>
        <v>1323.193728</v>
      </c>
      <c r="S1884" s="8">
        <f t="shared" si="247"/>
        <v>434.17686000000003</v>
      </c>
      <c r="T1884" s="8">
        <f t="shared" si="249"/>
        <v>973.32992999999999</v>
      </c>
    </row>
    <row r="1885" spans="1:20">
      <c r="A1885" s="57">
        <v>99928</v>
      </c>
      <c r="B1885" s="58" t="s">
        <v>5344</v>
      </c>
      <c r="C1885" s="58" t="s">
        <v>5345</v>
      </c>
      <c r="D1885" s="6" t="s">
        <v>5346</v>
      </c>
      <c r="E1885" s="6" t="s">
        <v>5258</v>
      </c>
      <c r="F1885" s="6" t="s">
        <v>24</v>
      </c>
      <c r="G1885" s="6" t="s">
        <v>5259</v>
      </c>
      <c r="H1885" s="56">
        <v>99928</v>
      </c>
      <c r="I1885" s="6" t="s">
        <v>24</v>
      </c>
      <c r="J1885" s="6" t="s">
        <v>5259</v>
      </c>
      <c r="K1885" s="54">
        <v>0.89070000000000005</v>
      </c>
      <c r="L1885" s="56">
        <f t="shared" si="248"/>
        <v>99928</v>
      </c>
      <c r="M1885" s="55"/>
      <c r="N1885" s="8">
        <f t="shared" si="243"/>
        <v>184.369179</v>
      </c>
      <c r="O1885" s="8">
        <f t="shared" si="244"/>
        <v>145.72718200000003</v>
      </c>
      <c r="P1885" s="8">
        <f t="shared" si="245"/>
        <v>55.133071999999999</v>
      </c>
      <c r="Q1885" s="51"/>
      <c r="R1885" s="8">
        <f t="shared" si="246"/>
        <v>1323.193728</v>
      </c>
      <c r="S1885" s="8">
        <f t="shared" si="247"/>
        <v>434.17686000000003</v>
      </c>
      <c r="T1885" s="8">
        <f t="shared" si="249"/>
        <v>973.32992999999999</v>
      </c>
    </row>
    <row r="1886" spans="1:20">
      <c r="A1886" s="57">
        <v>99928</v>
      </c>
      <c r="B1886" s="58" t="s">
        <v>5347</v>
      </c>
      <c r="C1886" s="58" t="s">
        <v>5348</v>
      </c>
      <c r="D1886" s="6" t="s">
        <v>408</v>
      </c>
      <c r="E1886" s="6" t="s">
        <v>5258</v>
      </c>
      <c r="F1886" s="6" t="s">
        <v>24</v>
      </c>
      <c r="G1886" s="6" t="s">
        <v>5259</v>
      </c>
      <c r="H1886" s="56">
        <v>99928</v>
      </c>
      <c r="I1886" s="6" t="s">
        <v>24</v>
      </c>
      <c r="J1886" s="6" t="s">
        <v>5259</v>
      </c>
      <c r="K1886" s="54">
        <v>0.89070000000000005</v>
      </c>
      <c r="L1886" s="56">
        <f t="shared" si="248"/>
        <v>99928</v>
      </c>
      <c r="M1886" s="55"/>
      <c r="N1886" s="8">
        <f t="shared" si="243"/>
        <v>184.369179</v>
      </c>
      <c r="O1886" s="8">
        <f t="shared" si="244"/>
        <v>145.72718200000003</v>
      </c>
      <c r="P1886" s="8">
        <f t="shared" si="245"/>
        <v>55.133071999999999</v>
      </c>
      <c r="Q1886" s="51"/>
      <c r="R1886" s="8">
        <f t="shared" si="246"/>
        <v>1323.193728</v>
      </c>
      <c r="S1886" s="8">
        <f t="shared" si="247"/>
        <v>434.17686000000003</v>
      </c>
      <c r="T1886" s="8">
        <f t="shared" si="249"/>
        <v>973.32992999999999</v>
      </c>
    </row>
    <row r="1887" spans="1:20">
      <c r="A1887" s="57">
        <v>99928</v>
      </c>
      <c r="B1887" s="58" t="s">
        <v>5349</v>
      </c>
      <c r="C1887" s="58" t="s">
        <v>5350</v>
      </c>
      <c r="D1887" s="6" t="s">
        <v>2845</v>
      </c>
      <c r="E1887" s="6" t="s">
        <v>5258</v>
      </c>
      <c r="F1887" s="6" t="s">
        <v>24</v>
      </c>
      <c r="G1887" s="6" t="s">
        <v>5259</v>
      </c>
      <c r="H1887" s="56">
        <v>99928</v>
      </c>
      <c r="I1887" s="6" t="s">
        <v>24</v>
      </c>
      <c r="J1887" s="6" t="s">
        <v>5259</v>
      </c>
      <c r="K1887" s="54">
        <v>0.89070000000000005</v>
      </c>
      <c r="L1887" s="56">
        <f t="shared" si="248"/>
        <v>99928</v>
      </c>
      <c r="M1887" s="55"/>
      <c r="N1887" s="8">
        <f t="shared" si="243"/>
        <v>184.369179</v>
      </c>
      <c r="O1887" s="8">
        <f t="shared" si="244"/>
        <v>145.72718200000003</v>
      </c>
      <c r="P1887" s="8">
        <f t="shared" si="245"/>
        <v>55.133071999999999</v>
      </c>
      <c r="Q1887" s="51"/>
      <c r="R1887" s="8">
        <f t="shared" si="246"/>
        <v>1323.193728</v>
      </c>
      <c r="S1887" s="8">
        <f t="shared" si="247"/>
        <v>434.17686000000003</v>
      </c>
      <c r="T1887" s="8">
        <f t="shared" si="249"/>
        <v>973.32992999999999</v>
      </c>
    </row>
    <row r="1888" spans="1:20">
      <c r="A1888" s="57">
        <v>24260</v>
      </c>
      <c r="B1888" s="58" t="s">
        <v>5351</v>
      </c>
      <c r="C1888" s="58" t="s">
        <v>5352</v>
      </c>
      <c r="D1888" s="6" t="s">
        <v>1538</v>
      </c>
      <c r="E1888" s="6" t="s">
        <v>5258</v>
      </c>
      <c r="F1888" s="6" t="s">
        <v>30</v>
      </c>
      <c r="G1888" s="6" t="s">
        <v>5353</v>
      </c>
      <c r="H1888" s="56" t="s">
        <v>4037</v>
      </c>
      <c r="I1888" s="6" t="s">
        <v>30</v>
      </c>
      <c r="J1888" s="6" t="s">
        <v>5353</v>
      </c>
      <c r="K1888" s="54">
        <v>0.96189999999999998</v>
      </c>
      <c r="L1888" s="56" t="str">
        <f t="shared" si="248"/>
        <v>24260</v>
      </c>
      <c r="M1888" s="55"/>
      <c r="N1888" s="8">
        <f t="shared" si="243"/>
        <v>194.121443</v>
      </c>
      <c r="O1888" s="8">
        <f t="shared" si="244"/>
        <v>153.435294</v>
      </c>
      <c r="P1888" s="8">
        <f t="shared" si="245"/>
        <v>58.049424000000002</v>
      </c>
      <c r="Q1888" s="51"/>
      <c r="R1888" s="8">
        <f t="shared" si="246"/>
        <v>1393.1861760000002</v>
      </c>
      <c r="S1888" s="8">
        <f t="shared" si="247"/>
        <v>451.96262000000002</v>
      </c>
      <c r="T1888" s="8">
        <f t="shared" si="249"/>
        <v>1021.02681</v>
      </c>
    </row>
    <row r="1889" spans="1:20">
      <c r="A1889" s="75">
        <v>24260</v>
      </c>
      <c r="B1889" s="76" t="s">
        <v>5354</v>
      </c>
      <c r="C1889" s="76" t="s">
        <v>5355</v>
      </c>
      <c r="D1889" s="77" t="s">
        <v>1185</v>
      </c>
      <c r="E1889" s="77" t="s">
        <v>5258</v>
      </c>
      <c r="F1889" s="77" t="s">
        <v>30</v>
      </c>
      <c r="G1889" s="77" t="s">
        <v>5353</v>
      </c>
      <c r="H1889" s="78">
        <v>99928</v>
      </c>
      <c r="I1889" s="77" t="s">
        <v>24</v>
      </c>
      <c r="J1889" s="77" t="s">
        <v>5259</v>
      </c>
      <c r="K1889" s="79">
        <v>0.91020000000000001</v>
      </c>
      <c r="L1889" s="78" t="s">
        <v>5356</v>
      </c>
      <c r="M1889" s="55"/>
      <c r="N1889" s="80">
        <f t="shared" si="243"/>
        <v>187.04009400000001</v>
      </c>
      <c r="O1889" s="80">
        <f t="shared" si="244"/>
        <v>147.83825200000001</v>
      </c>
      <c r="P1889" s="80">
        <f t="shared" si="245"/>
        <v>55.931792000000002</v>
      </c>
      <c r="Q1889" s="51"/>
      <c r="R1889" s="80">
        <f t="shared" si="246"/>
        <v>1342.363008</v>
      </c>
      <c r="S1889" s="80">
        <f t="shared" si="247"/>
        <v>439.04795999999999</v>
      </c>
      <c r="T1889" s="80">
        <f t="shared" si="249"/>
        <v>986.39297999999997</v>
      </c>
    </row>
    <row r="1890" spans="1:20">
      <c r="A1890" s="57">
        <v>99928</v>
      </c>
      <c r="B1890" s="58" t="s">
        <v>5357</v>
      </c>
      <c r="C1890" s="58" t="s">
        <v>5358</v>
      </c>
      <c r="D1890" s="6" t="s">
        <v>3162</v>
      </c>
      <c r="E1890" s="6" t="s">
        <v>5258</v>
      </c>
      <c r="F1890" s="6" t="s">
        <v>24</v>
      </c>
      <c r="G1890" s="6" t="s">
        <v>5259</v>
      </c>
      <c r="H1890" s="56">
        <v>99928</v>
      </c>
      <c r="I1890" s="6" t="s">
        <v>24</v>
      </c>
      <c r="J1890" s="6" t="s">
        <v>5259</v>
      </c>
      <c r="K1890" s="54">
        <v>0.89070000000000005</v>
      </c>
      <c r="L1890" s="56">
        <f t="shared" ref="L1890:L1921" si="250">H1890</f>
        <v>99928</v>
      </c>
      <c r="M1890" s="55"/>
      <c r="N1890" s="8">
        <f t="shared" si="243"/>
        <v>184.369179</v>
      </c>
      <c r="O1890" s="8">
        <f t="shared" si="244"/>
        <v>145.72718200000003</v>
      </c>
      <c r="P1890" s="8">
        <f t="shared" si="245"/>
        <v>55.133071999999999</v>
      </c>
      <c r="Q1890" s="51"/>
      <c r="R1890" s="8">
        <f t="shared" si="246"/>
        <v>1323.193728</v>
      </c>
      <c r="S1890" s="8">
        <f t="shared" si="247"/>
        <v>434.17686000000003</v>
      </c>
      <c r="T1890" s="8">
        <f t="shared" si="249"/>
        <v>973.32992999999999</v>
      </c>
    </row>
    <row r="1891" spans="1:20">
      <c r="A1891" s="57">
        <v>99928</v>
      </c>
      <c r="B1891" s="58" t="s">
        <v>5359</v>
      </c>
      <c r="C1891" s="58" t="s">
        <v>5360</v>
      </c>
      <c r="D1891" s="6" t="s">
        <v>5361</v>
      </c>
      <c r="E1891" s="6" t="s">
        <v>5258</v>
      </c>
      <c r="F1891" s="6" t="s">
        <v>24</v>
      </c>
      <c r="G1891" s="6" t="s">
        <v>5259</v>
      </c>
      <c r="H1891" s="56">
        <v>99928</v>
      </c>
      <c r="I1891" s="6" t="s">
        <v>24</v>
      </c>
      <c r="J1891" s="6" t="s">
        <v>5259</v>
      </c>
      <c r="K1891" s="54">
        <v>0.89070000000000005</v>
      </c>
      <c r="L1891" s="56">
        <f t="shared" si="250"/>
        <v>99928</v>
      </c>
      <c r="M1891" s="55"/>
      <c r="N1891" s="8">
        <f t="shared" si="243"/>
        <v>184.369179</v>
      </c>
      <c r="O1891" s="8">
        <f t="shared" si="244"/>
        <v>145.72718200000003</v>
      </c>
      <c r="P1891" s="8">
        <f t="shared" si="245"/>
        <v>55.133071999999999</v>
      </c>
      <c r="Q1891" s="51"/>
      <c r="R1891" s="8">
        <f t="shared" si="246"/>
        <v>1323.193728</v>
      </c>
      <c r="S1891" s="8">
        <f t="shared" si="247"/>
        <v>434.17686000000003</v>
      </c>
      <c r="T1891" s="8">
        <f t="shared" si="249"/>
        <v>973.32992999999999</v>
      </c>
    </row>
    <row r="1892" spans="1:20">
      <c r="A1892" s="57">
        <v>99928</v>
      </c>
      <c r="B1892" s="58" t="s">
        <v>5362</v>
      </c>
      <c r="C1892" s="58" t="s">
        <v>5363</v>
      </c>
      <c r="D1892" s="6" t="s">
        <v>5364</v>
      </c>
      <c r="E1892" s="6" t="s">
        <v>5258</v>
      </c>
      <c r="F1892" s="6" t="s">
        <v>24</v>
      </c>
      <c r="G1892" s="6" t="s">
        <v>5259</v>
      </c>
      <c r="H1892" s="56">
        <v>99928</v>
      </c>
      <c r="I1892" s="6" t="s">
        <v>24</v>
      </c>
      <c r="J1892" s="6" t="s">
        <v>5259</v>
      </c>
      <c r="K1892" s="54">
        <v>0.89070000000000005</v>
      </c>
      <c r="L1892" s="56">
        <f t="shared" si="250"/>
        <v>99928</v>
      </c>
      <c r="M1892" s="55"/>
      <c r="N1892" s="8">
        <f t="shared" si="243"/>
        <v>184.369179</v>
      </c>
      <c r="O1892" s="8">
        <f t="shared" si="244"/>
        <v>145.72718200000003</v>
      </c>
      <c r="P1892" s="8">
        <f t="shared" si="245"/>
        <v>55.133071999999999</v>
      </c>
      <c r="Q1892" s="51"/>
      <c r="R1892" s="8">
        <f t="shared" si="246"/>
        <v>1323.193728</v>
      </c>
      <c r="S1892" s="8">
        <f t="shared" si="247"/>
        <v>434.17686000000003</v>
      </c>
      <c r="T1892" s="8">
        <f t="shared" si="249"/>
        <v>973.32992999999999</v>
      </c>
    </row>
    <row r="1893" spans="1:20">
      <c r="A1893" s="57">
        <v>99928</v>
      </c>
      <c r="B1893" s="58" t="s">
        <v>5365</v>
      </c>
      <c r="C1893" s="58" t="s">
        <v>5366</v>
      </c>
      <c r="D1893" s="6" t="s">
        <v>4300</v>
      </c>
      <c r="E1893" s="6" t="s">
        <v>5258</v>
      </c>
      <c r="F1893" s="6" t="s">
        <v>24</v>
      </c>
      <c r="G1893" s="6" t="s">
        <v>5259</v>
      </c>
      <c r="H1893" s="56">
        <v>99928</v>
      </c>
      <c r="I1893" s="6" t="s">
        <v>24</v>
      </c>
      <c r="J1893" s="6" t="s">
        <v>5259</v>
      </c>
      <c r="K1893" s="54">
        <v>0.89070000000000005</v>
      </c>
      <c r="L1893" s="56">
        <f t="shared" si="250"/>
        <v>99928</v>
      </c>
      <c r="M1893" s="55"/>
      <c r="N1893" s="8">
        <f t="shared" si="243"/>
        <v>184.369179</v>
      </c>
      <c r="O1893" s="8">
        <f t="shared" si="244"/>
        <v>145.72718200000003</v>
      </c>
      <c r="P1893" s="8">
        <f t="shared" si="245"/>
        <v>55.133071999999999</v>
      </c>
      <c r="Q1893" s="51"/>
      <c r="R1893" s="8">
        <f t="shared" si="246"/>
        <v>1323.193728</v>
      </c>
      <c r="S1893" s="8">
        <f t="shared" si="247"/>
        <v>434.17686000000003</v>
      </c>
      <c r="T1893" s="8">
        <f t="shared" si="249"/>
        <v>973.32992999999999</v>
      </c>
    </row>
    <row r="1894" spans="1:20">
      <c r="A1894" s="57">
        <v>99928</v>
      </c>
      <c r="B1894" s="58" t="s">
        <v>5367</v>
      </c>
      <c r="C1894" s="58" t="s">
        <v>5368</v>
      </c>
      <c r="D1894" s="6" t="s">
        <v>5369</v>
      </c>
      <c r="E1894" s="6" t="s">
        <v>5258</v>
      </c>
      <c r="F1894" s="6" t="s">
        <v>24</v>
      </c>
      <c r="G1894" s="6" t="s">
        <v>5259</v>
      </c>
      <c r="H1894" s="56">
        <v>99928</v>
      </c>
      <c r="I1894" s="6" t="s">
        <v>24</v>
      </c>
      <c r="J1894" s="6" t="s">
        <v>5259</v>
      </c>
      <c r="K1894" s="54">
        <v>0.89070000000000005</v>
      </c>
      <c r="L1894" s="56">
        <f t="shared" si="250"/>
        <v>99928</v>
      </c>
      <c r="M1894" s="55"/>
      <c r="N1894" s="8">
        <f t="shared" si="243"/>
        <v>184.369179</v>
      </c>
      <c r="O1894" s="8">
        <f t="shared" si="244"/>
        <v>145.72718200000003</v>
      </c>
      <c r="P1894" s="8">
        <f t="shared" si="245"/>
        <v>55.133071999999999</v>
      </c>
      <c r="Q1894" s="51"/>
      <c r="R1894" s="8">
        <f t="shared" si="246"/>
        <v>1323.193728</v>
      </c>
      <c r="S1894" s="8">
        <f t="shared" si="247"/>
        <v>434.17686000000003</v>
      </c>
      <c r="T1894" s="8">
        <f t="shared" si="249"/>
        <v>973.32992999999999</v>
      </c>
    </row>
    <row r="1895" spans="1:20">
      <c r="A1895" s="57">
        <v>24260</v>
      </c>
      <c r="B1895" s="58" t="s">
        <v>5370</v>
      </c>
      <c r="C1895" s="58" t="s">
        <v>5371</v>
      </c>
      <c r="D1895" s="6" t="s">
        <v>419</v>
      </c>
      <c r="E1895" s="6" t="s">
        <v>5258</v>
      </c>
      <c r="F1895" s="6" t="s">
        <v>30</v>
      </c>
      <c r="G1895" s="6" t="s">
        <v>5353</v>
      </c>
      <c r="H1895" s="56" t="s">
        <v>4037</v>
      </c>
      <c r="I1895" s="6" t="s">
        <v>30</v>
      </c>
      <c r="J1895" s="6" t="s">
        <v>5353</v>
      </c>
      <c r="K1895" s="54">
        <v>0.96189999999999998</v>
      </c>
      <c r="L1895" s="56" t="str">
        <f t="shared" si="250"/>
        <v>24260</v>
      </c>
      <c r="M1895" s="55"/>
      <c r="N1895" s="8">
        <f t="shared" si="243"/>
        <v>194.121443</v>
      </c>
      <c r="O1895" s="8">
        <f t="shared" si="244"/>
        <v>153.435294</v>
      </c>
      <c r="P1895" s="8">
        <f t="shared" si="245"/>
        <v>58.049424000000002</v>
      </c>
      <c r="Q1895" s="51"/>
      <c r="R1895" s="8">
        <f t="shared" si="246"/>
        <v>1393.1861760000002</v>
      </c>
      <c r="S1895" s="8">
        <f t="shared" si="247"/>
        <v>451.96262000000002</v>
      </c>
      <c r="T1895" s="8">
        <f t="shared" si="249"/>
        <v>1021.02681</v>
      </c>
    </row>
    <row r="1896" spans="1:20">
      <c r="A1896" s="57">
        <v>99928</v>
      </c>
      <c r="B1896" s="58" t="s">
        <v>5372</v>
      </c>
      <c r="C1896" s="58" t="s">
        <v>5373</v>
      </c>
      <c r="D1896" s="6" t="s">
        <v>216</v>
      </c>
      <c r="E1896" s="6" t="s">
        <v>5258</v>
      </c>
      <c r="F1896" s="6" t="s">
        <v>24</v>
      </c>
      <c r="G1896" s="6" t="s">
        <v>5259</v>
      </c>
      <c r="H1896" s="56">
        <v>99928</v>
      </c>
      <c r="I1896" s="6" t="s">
        <v>24</v>
      </c>
      <c r="J1896" s="6" t="s">
        <v>5259</v>
      </c>
      <c r="K1896" s="54">
        <v>0.89070000000000005</v>
      </c>
      <c r="L1896" s="56">
        <f t="shared" si="250"/>
        <v>99928</v>
      </c>
      <c r="M1896" s="55"/>
      <c r="N1896" s="8">
        <f t="shared" si="243"/>
        <v>184.369179</v>
      </c>
      <c r="O1896" s="8">
        <f t="shared" si="244"/>
        <v>145.72718200000003</v>
      </c>
      <c r="P1896" s="8">
        <f t="shared" si="245"/>
        <v>55.133071999999999</v>
      </c>
      <c r="Q1896" s="51"/>
      <c r="R1896" s="8">
        <f t="shared" si="246"/>
        <v>1323.193728</v>
      </c>
      <c r="S1896" s="8">
        <f t="shared" si="247"/>
        <v>434.17686000000003</v>
      </c>
      <c r="T1896" s="8">
        <f t="shared" si="249"/>
        <v>973.32992999999999</v>
      </c>
    </row>
    <row r="1897" spans="1:20">
      <c r="A1897" s="57">
        <v>99928</v>
      </c>
      <c r="B1897" s="58" t="s">
        <v>5374</v>
      </c>
      <c r="C1897" s="58" t="s">
        <v>5375</v>
      </c>
      <c r="D1897" s="6" t="s">
        <v>432</v>
      </c>
      <c r="E1897" s="6" t="s">
        <v>5258</v>
      </c>
      <c r="F1897" s="6" t="s">
        <v>24</v>
      </c>
      <c r="G1897" s="6" t="s">
        <v>5259</v>
      </c>
      <c r="H1897" s="56">
        <v>99928</v>
      </c>
      <c r="I1897" s="6" t="s">
        <v>24</v>
      </c>
      <c r="J1897" s="6" t="s">
        <v>5259</v>
      </c>
      <c r="K1897" s="54">
        <v>0.89070000000000005</v>
      </c>
      <c r="L1897" s="56">
        <f t="shared" si="250"/>
        <v>99928</v>
      </c>
      <c r="M1897" s="55"/>
      <c r="N1897" s="8">
        <f t="shared" si="243"/>
        <v>184.369179</v>
      </c>
      <c r="O1897" s="8">
        <f t="shared" si="244"/>
        <v>145.72718200000003</v>
      </c>
      <c r="P1897" s="8">
        <f t="shared" si="245"/>
        <v>55.133071999999999</v>
      </c>
      <c r="Q1897" s="51"/>
      <c r="R1897" s="8">
        <f t="shared" si="246"/>
        <v>1323.193728</v>
      </c>
      <c r="S1897" s="8">
        <f t="shared" si="247"/>
        <v>434.17686000000003</v>
      </c>
      <c r="T1897" s="8">
        <f t="shared" si="249"/>
        <v>973.32992999999999</v>
      </c>
    </row>
    <row r="1898" spans="1:20">
      <c r="A1898" s="57">
        <v>99928</v>
      </c>
      <c r="B1898" s="58" t="s">
        <v>5376</v>
      </c>
      <c r="C1898" s="58" t="s">
        <v>5377</v>
      </c>
      <c r="D1898" s="6" t="s">
        <v>5378</v>
      </c>
      <c r="E1898" s="6" t="s">
        <v>5258</v>
      </c>
      <c r="F1898" s="6" t="s">
        <v>24</v>
      </c>
      <c r="G1898" s="6" t="s">
        <v>5259</v>
      </c>
      <c r="H1898" s="56">
        <v>99928</v>
      </c>
      <c r="I1898" s="6" t="s">
        <v>24</v>
      </c>
      <c r="J1898" s="6" t="s">
        <v>5259</v>
      </c>
      <c r="K1898" s="54">
        <v>0.89070000000000005</v>
      </c>
      <c r="L1898" s="56">
        <f t="shared" si="250"/>
        <v>99928</v>
      </c>
      <c r="M1898" s="55"/>
      <c r="N1898" s="8">
        <f t="shared" si="243"/>
        <v>184.369179</v>
      </c>
      <c r="O1898" s="8">
        <f t="shared" si="244"/>
        <v>145.72718200000003</v>
      </c>
      <c r="P1898" s="8">
        <f t="shared" si="245"/>
        <v>55.133071999999999</v>
      </c>
      <c r="Q1898" s="51"/>
      <c r="R1898" s="8">
        <f t="shared" si="246"/>
        <v>1323.193728</v>
      </c>
      <c r="S1898" s="8">
        <f t="shared" si="247"/>
        <v>434.17686000000003</v>
      </c>
      <c r="T1898" s="8">
        <f t="shared" si="249"/>
        <v>973.32992999999999</v>
      </c>
    </row>
    <row r="1899" spans="1:20">
      <c r="A1899" s="57">
        <v>99928</v>
      </c>
      <c r="B1899" s="58" t="s">
        <v>5379</v>
      </c>
      <c r="C1899" s="58" t="s">
        <v>5380</v>
      </c>
      <c r="D1899" s="6" t="s">
        <v>5381</v>
      </c>
      <c r="E1899" s="6" t="s">
        <v>5258</v>
      </c>
      <c r="F1899" s="6" t="s">
        <v>24</v>
      </c>
      <c r="G1899" s="6" t="s">
        <v>5259</v>
      </c>
      <c r="H1899" s="56">
        <v>99928</v>
      </c>
      <c r="I1899" s="6" t="s">
        <v>24</v>
      </c>
      <c r="J1899" s="6" t="s">
        <v>5259</v>
      </c>
      <c r="K1899" s="54">
        <v>0.89070000000000005</v>
      </c>
      <c r="L1899" s="56">
        <f t="shared" si="250"/>
        <v>99928</v>
      </c>
      <c r="M1899" s="55"/>
      <c r="N1899" s="8">
        <f t="shared" si="243"/>
        <v>184.369179</v>
      </c>
      <c r="O1899" s="8">
        <f t="shared" si="244"/>
        <v>145.72718200000003</v>
      </c>
      <c r="P1899" s="8">
        <f t="shared" si="245"/>
        <v>55.133071999999999</v>
      </c>
      <c r="Q1899" s="51"/>
      <c r="R1899" s="8">
        <f t="shared" si="246"/>
        <v>1323.193728</v>
      </c>
      <c r="S1899" s="8">
        <f t="shared" si="247"/>
        <v>434.17686000000003</v>
      </c>
      <c r="T1899" s="8">
        <f t="shared" si="249"/>
        <v>973.32992999999999</v>
      </c>
    </row>
    <row r="1900" spans="1:20">
      <c r="A1900" s="57">
        <v>99928</v>
      </c>
      <c r="B1900" s="58" t="s">
        <v>5382</v>
      </c>
      <c r="C1900" s="58" t="s">
        <v>5383</v>
      </c>
      <c r="D1900" s="6" t="s">
        <v>5384</v>
      </c>
      <c r="E1900" s="6" t="s">
        <v>5258</v>
      </c>
      <c r="F1900" s="6" t="s">
        <v>24</v>
      </c>
      <c r="G1900" s="6" t="s">
        <v>5259</v>
      </c>
      <c r="H1900" s="56">
        <v>99928</v>
      </c>
      <c r="I1900" s="6" t="s">
        <v>24</v>
      </c>
      <c r="J1900" s="6" t="s">
        <v>5259</v>
      </c>
      <c r="K1900" s="54">
        <v>0.89070000000000005</v>
      </c>
      <c r="L1900" s="56">
        <f t="shared" si="250"/>
        <v>99928</v>
      </c>
      <c r="M1900" s="55"/>
      <c r="N1900" s="8">
        <f t="shared" ref="N1900:N1962" si="251">(K1900*136.97)+62.37</f>
        <v>184.369179</v>
      </c>
      <c r="O1900" s="8">
        <f t="shared" ref="O1900:O1962" si="252">(K1900*108.26)+49.3</f>
        <v>145.72718200000003</v>
      </c>
      <c r="P1900" s="8">
        <f t="shared" ref="P1900:P1962" si="253">(K1900*40.96)+18.65</f>
        <v>55.133071999999999</v>
      </c>
      <c r="Q1900" s="51"/>
      <c r="R1900" s="8">
        <f t="shared" ref="R1900:R1962" si="254">((K1900*40.96)+18.65)*24</f>
        <v>1323.193728</v>
      </c>
      <c r="S1900" s="8">
        <f t="shared" ref="S1900:S1962" si="255">(K1900*249.8)+211.68</f>
        <v>434.17686000000003</v>
      </c>
      <c r="T1900" s="8">
        <f t="shared" si="249"/>
        <v>973.32992999999999</v>
      </c>
    </row>
    <row r="1901" spans="1:20">
      <c r="A1901" s="57">
        <v>99928</v>
      </c>
      <c r="B1901" s="58" t="s">
        <v>5385</v>
      </c>
      <c r="C1901" s="58" t="s">
        <v>5386</v>
      </c>
      <c r="D1901" s="6" t="s">
        <v>5387</v>
      </c>
      <c r="E1901" s="6" t="s">
        <v>5258</v>
      </c>
      <c r="F1901" s="6" t="s">
        <v>24</v>
      </c>
      <c r="G1901" s="6" t="s">
        <v>5259</v>
      </c>
      <c r="H1901" s="56">
        <v>99928</v>
      </c>
      <c r="I1901" s="6" t="s">
        <v>24</v>
      </c>
      <c r="J1901" s="6" t="s">
        <v>5259</v>
      </c>
      <c r="K1901" s="54">
        <v>0.89070000000000005</v>
      </c>
      <c r="L1901" s="56">
        <f t="shared" si="250"/>
        <v>99928</v>
      </c>
      <c r="M1901" s="55"/>
      <c r="N1901" s="8">
        <f t="shared" si="251"/>
        <v>184.369179</v>
      </c>
      <c r="O1901" s="8">
        <f t="shared" si="252"/>
        <v>145.72718200000003</v>
      </c>
      <c r="P1901" s="8">
        <f t="shared" si="253"/>
        <v>55.133071999999999</v>
      </c>
      <c r="Q1901" s="51"/>
      <c r="R1901" s="8">
        <f t="shared" si="254"/>
        <v>1323.193728</v>
      </c>
      <c r="S1901" s="8">
        <f t="shared" si="255"/>
        <v>434.17686000000003</v>
      </c>
      <c r="T1901" s="8">
        <f t="shared" si="249"/>
        <v>973.32992999999999</v>
      </c>
    </row>
    <row r="1902" spans="1:20">
      <c r="A1902" s="57">
        <v>99928</v>
      </c>
      <c r="B1902" s="58" t="s">
        <v>5388</v>
      </c>
      <c r="C1902" s="58" t="s">
        <v>5389</v>
      </c>
      <c r="D1902" s="6" t="s">
        <v>2350</v>
      </c>
      <c r="E1902" s="6" t="s">
        <v>5258</v>
      </c>
      <c r="F1902" s="6" t="s">
        <v>24</v>
      </c>
      <c r="G1902" s="6" t="s">
        <v>5259</v>
      </c>
      <c r="H1902" s="56">
        <v>99928</v>
      </c>
      <c r="I1902" s="6" t="s">
        <v>24</v>
      </c>
      <c r="J1902" s="6" t="s">
        <v>5259</v>
      </c>
      <c r="K1902" s="54">
        <v>0.89070000000000005</v>
      </c>
      <c r="L1902" s="56">
        <f t="shared" si="250"/>
        <v>99928</v>
      </c>
      <c r="M1902" s="55"/>
      <c r="N1902" s="8">
        <f t="shared" si="251"/>
        <v>184.369179</v>
      </c>
      <c r="O1902" s="8">
        <f t="shared" si="252"/>
        <v>145.72718200000003</v>
      </c>
      <c r="P1902" s="8">
        <f t="shared" si="253"/>
        <v>55.133071999999999</v>
      </c>
      <c r="Q1902" s="51"/>
      <c r="R1902" s="8">
        <f t="shared" si="254"/>
        <v>1323.193728</v>
      </c>
      <c r="S1902" s="8">
        <f t="shared" si="255"/>
        <v>434.17686000000003</v>
      </c>
      <c r="T1902" s="8">
        <f t="shared" si="249"/>
        <v>973.32992999999999</v>
      </c>
    </row>
    <row r="1903" spans="1:20">
      <c r="A1903" s="57">
        <v>30700</v>
      </c>
      <c r="B1903" s="58" t="s">
        <v>5390</v>
      </c>
      <c r="C1903" s="58" t="s">
        <v>5391</v>
      </c>
      <c r="D1903" s="6" t="s">
        <v>5392</v>
      </c>
      <c r="E1903" s="6" t="s">
        <v>5258</v>
      </c>
      <c r="F1903" s="6" t="s">
        <v>30</v>
      </c>
      <c r="G1903" s="6" t="s">
        <v>5393</v>
      </c>
      <c r="H1903" s="56" t="s">
        <v>5394</v>
      </c>
      <c r="I1903" s="6" t="s">
        <v>30</v>
      </c>
      <c r="J1903" s="6" t="s">
        <v>5393</v>
      </c>
      <c r="K1903" s="54">
        <v>0.9778</v>
      </c>
      <c r="L1903" s="56" t="str">
        <f t="shared" si="250"/>
        <v>30700</v>
      </c>
      <c r="M1903" s="55"/>
      <c r="N1903" s="8">
        <f t="shared" si="251"/>
        <v>196.29926600000002</v>
      </c>
      <c r="O1903" s="8">
        <f t="shared" si="252"/>
        <v>155.15662800000001</v>
      </c>
      <c r="P1903" s="8">
        <f t="shared" si="253"/>
        <v>58.700688</v>
      </c>
      <c r="Q1903" s="51"/>
      <c r="R1903" s="8">
        <f t="shared" si="254"/>
        <v>1408.8165119999999</v>
      </c>
      <c r="S1903" s="8">
        <f t="shared" si="255"/>
        <v>455.93444</v>
      </c>
      <c r="T1903" s="8">
        <f t="shared" si="249"/>
        <v>1031.67822</v>
      </c>
    </row>
    <row r="1904" spans="1:20">
      <c r="A1904" s="57">
        <v>99928</v>
      </c>
      <c r="B1904" s="58" t="s">
        <v>5395</v>
      </c>
      <c r="C1904" s="58" t="s">
        <v>5396</v>
      </c>
      <c r="D1904" s="6" t="s">
        <v>442</v>
      </c>
      <c r="E1904" s="6" t="s">
        <v>5258</v>
      </c>
      <c r="F1904" s="6" t="s">
        <v>24</v>
      </c>
      <c r="G1904" s="6" t="s">
        <v>5259</v>
      </c>
      <c r="H1904" s="56">
        <v>99928</v>
      </c>
      <c r="I1904" s="6" t="s">
        <v>24</v>
      </c>
      <c r="J1904" s="6" t="s">
        <v>5259</v>
      </c>
      <c r="K1904" s="54">
        <v>0.89070000000000005</v>
      </c>
      <c r="L1904" s="56">
        <f t="shared" si="250"/>
        <v>99928</v>
      </c>
      <c r="M1904" s="55"/>
      <c r="N1904" s="8">
        <f t="shared" si="251"/>
        <v>184.369179</v>
      </c>
      <c r="O1904" s="8">
        <f t="shared" si="252"/>
        <v>145.72718200000003</v>
      </c>
      <c r="P1904" s="8">
        <f t="shared" si="253"/>
        <v>55.133071999999999</v>
      </c>
      <c r="Q1904" s="51"/>
      <c r="R1904" s="8">
        <f t="shared" si="254"/>
        <v>1323.193728</v>
      </c>
      <c r="S1904" s="8">
        <f t="shared" si="255"/>
        <v>434.17686000000003</v>
      </c>
      <c r="T1904" s="8">
        <f t="shared" si="249"/>
        <v>973.32992999999999</v>
      </c>
    </row>
    <row r="1905" spans="1:20">
      <c r="A1905" s="57">
        <v>99928</v>
      </c>
      <c r="B1905" s="58" t="s">
        <v>5397</v>
      </c>
      <c r="C1905" s="58" t="s">
        <v>5398</v>
      </c>
      <c r="D1905" s="6" t="s">
        <v>450</v>
      </c>
      <c r="E1905" s="6" t="s">
        <v>5258</v>
      </c>
      <c r="F1905" s="6" t="s">
        <v>24</v>
      </c>
      <c r="G1905" s="6" t="s">
        <v>5259</v>
      </c>
      <c r="H1905" s="56">
        <v>99928</v>
      </c>
      <c r="I1905" s="6" t="s">
        <v>24</v>
      </c>
      <c r="J1905" s="6" t="s">
        <v>5259</v>
      </c>
      <c r="K1905" s="54">
        <v>0.89070000000000005</v>
      </c>
      <c r="L1905" s="56">
        <f t="shared" si="250"/>
        <v>99928</v>
      </c>
      <c r="M1905" s="55"/>
      <c r="N1905" s="8">
        <f t="shared" si="251"/>
        <v>184.369179</v>
      </c>
      <c r="O1905" s="8">
        <f t="shared" si="252"/>
        <v>145.72718200000003</v>
      </c>
      <c r="P1905" s="8">
        <f t="shared" si="253"/>
        <v>55.133071999999999</v>
      </c>
      <c r="Q1905" s="51"/>
      <c r="R1905" s="8">
        <f t="shared" si="254"/>
        <v>1323.193728</v>
      </c>
      <c r="S1905" s="8">
        <f t="shared" si="255"/>
        <v>434.17686000000003</v>
      </c>
      <c r="T1905" s="8">
        <f t="shared" si="249"/>
        <v>973.32992999999999</v>
      </c>
    </row>
    <row r="1906" spans="1:20">
      <c r="A1906" s="57">
        <v>99928</v>
      </c>
      <c r="B1906" s="58" t="s">
        <v>5399</v>
      </c>
      <c r="C1906" s="58" t="s">
        <v>5400</v>
      </c>
      <c r="D1906" s="6" t="s">
        <v>5401</v>
      </c>
      <c r="E1906" s="6" t="s">
        <v>5258</v>
      </c>
      <c r="F1906" s="6" t="s">
        <v>24</v>
      </c>
      <c r="G1906" s="6" t="s">
        <v>5259</v>
      </c>
      <c r="H1906" s="56">
        <v>99928</v>
      </c>
      <c r="I1906" s="6" t="s">
        <v>24</v>
      </c>
      <c r="J1906" s="6" t="s">
        <v>5259</v>
      </c>
      <c r="K1906" s="54">
        <v>0.89070000000000005</v>
      </c>
      <c r="L1906" s="56">
        <f t="shared" si="250"/>
        <v>99928</v>
      </c>
      <c r="M1906" s="55"/>
      <c r="N1906" s="8">
        <f t="shared" si="251"/>
        <v>184.369179</v>
      </c>
      <c r="O1906" s="8">
        <f t="shared" si="252"/>
        <v>145.72718200000003</v>
      </c>
      <c r="P1906" s="8">
        <f t="shared" si="253"/>
        <v>55.133071999999999</v>
      </c>
      <c r="Q1906" s="51"/>
      <c r="R1906" s="8">
        <f t="shared" si="254"/>
        <v>1323.193728</v>
      </c>
      <c r="S1906" s="8">
        <f t="shared" si="255"/>
        <v>434.17686000000003</v>
      </c>
      <c r="T1906" s="8">
        <f t="shared" si="249"/>
        <v>973.32992999999999</v>
      </c>
    </row>
    <row r="1907" spans="1:20">
      <c r="A1907" s="57">
        <v>99928</v>
      </c>
      <c r="B1907" s="58" t="s">
        <v>5402</v>
      </c>
      <c r="C1907" s="58" t="s">
        <v>5403</v>
      </c>
      <c r="D1907" s="6" t="s">
        <v>246</v>
      </c>
      <c r="E1907" s="6" t="s">
        <v>5258</v>
      </c>
      <c r="F1907" s="6" t="s">
        <v>24</v>
      </c>
      <c r="G1907" s="6" t="s">
        <v>5259</v>
      </c>
      <c r="H1907" s="56">
        <v>99928</v>
      </c>
      <c r="I1907" s="6" t="s">
        <v>24</v>
      </c>
      <c r="J1907" s="6" t="s">
        <v>5259</v>
      </c>
      <c r="K1907" s="54">
        <v>0.89070000000000005</v>
      </c>
      <c r="L1907" s="56">
        <f t="shared" si="250"/>
        <v>99928</v>
      </c>
      <c r="M1907" s="55"/>
      <c r="N1907" s="8">
        <f t="shared" si="251"/>
        <v>184.369179</v>
      </c>
      <c r="O1907" s="8">
        <f t="shared" si="252"/>
        <v>145.72718200000003</v>
      </c>
      <c r="P1907" s="8">
        <f t="shared" si="253"/>
        <v>55.133071999999999</v>
      </c>
      <c r="Q1907" s="51"/>
      <c r="R1907" s="8">
        <f t="shared" si="254"/>
        <v>1323.193728</v>
      </c>
      <c r="S1907" s="8">
        <f t="shared" si="255"/>
        <v>434.17686000000003</v>
      </c>
      <c r="T1907" s="8">
        <f t="shared" si="249"/>
        <v>973.32992999999999</v>
      </c>
    </row>
    <row r="1908" spans="1:20">
      <c r="A1908" s="57">
        <v>99928</v>
      </c>
      <c r="B1908" s="58" t="s">
        <v>5404</v>
      </c>
      <c r="C1908" s="58" t="s">
        <v>5405</v>
      </c>
      <c r="D1908" s="6" t="s">
        <v>5406</v>
      </c>
      <c r="E1908" s="6" t="s">
        <v>5258</v>
      </c>
      <c r="F1908" s="6" t="s">
        <v>24</v>
      </c>
      <c r="G1908" s="6" t="s">
        <v>5259</v>
      </c>
      <c r="H1908" s="56">
        <v>99928</v>
      </c>
      <c r="I1908" s="6" t="s">
        <v>24</v>
      </c>
      <c r="J1908" s="6" t="s">
        <v>5259</v>
      </c>
      <c r="K1908" s="54">
        <v>0.89070000000000005</v>
      </c>
      <c r="L1908" s="56">
        <f t="shared" si="250"/>
        <v>99928</v>
      </c>
      <c r="M1908" s="55"/>
      <c r="N1908" s="8">
        <f t="shared" si="251"/>
        <v>184.369179</v>
      </c>
      <c r="O1908" s="8">
        <f t="shared" si="252"/>
        <v>145.72718200000003</v>
      </c>
      <c r="P1908" s="8">
        <f t="shared" si="253"/>
        <v>55.133071999999999</v>
      </c>
      <c r="Q1908" s="51"/>
      <c r="R1908" s="8">
        <f t="shared" si="254"/>
        <v>1323.193728</v>
      </c>
      <c r="S1908" s="8">
        <f t="shared" si="255"/>
        <v>434.17686000000003</v>
      </c>
      <c r="T1908" s="8">
        <f t="shared" si="249"/>
        <v>973.32992999999999</v>
      </c>
    </row>
    <row r="1909" spans="1:20">
      <c r="A1909" s="57">
        <v>24260</v>
      </c>
      <c r="B1909" s="58" t="s">
        <v>5407</v>
      </c>
      <c r="C1909" s="58" t="s">
        <v>5408</v>
      </c>
      <c r="D1909" s="6" t="s">
        <v>5409</v>
      </c>
      <c r="E1909" s="6" t="s">
        <v>5258</v>
      </c>
      <c r="F1909" s="6" t="s">
        <v>30</v>
      </c>
      <c r="G1909" s="6" t="s">
        <v>5353</v>
      </c>
      <c r="H1909" s="56" t="s">
        <v>4037</v>
      </c>
      <c r="I1909" s="6" t="s">
        <v>30</v>
      </c>
      <c r="J1909" s="6" t="s">
        <v>5353</v>
      </c>
      <c r="K1909" s="54">
        <v>0.96189999999999998</v>
      </c>
      <c r="L1909" s="56" t="str">
        <f t="shared" si="250"/>
        <v>24260</v>
      </c>
      <c r="M1909" s="55"/>
      <c r="N1909" s="8">
        <f t="shared" si="251"/>
        <v>194.121443</v>
      </c>
      <c r="O1909" s="8">
        <f t="shared" si="252"/>
        <v>153.435294</v>
      </c>
      <c r="P1909" s="8">
        <f t="shared" si="253"/>
        <v>58.049424000000002</v>
      </c>
      <c r="Q1909" s="51"/>
      <c r="R1909" s="8">
        <f t="shared" si="254"/>
        <v>1393.1861760000002</v>
      </c>
      <c r="S1909" s="8">
        <f t="shared" si="255"/>
        <v>451.96262000000002</v>
      </c>
      <c r="T1909" s="8">
        <f t="shared" si="249"/>
        <v>1021.02681</v>
      </c>
    </row>
    <row r="1910" spans="1:20">
      <c r="A1910" s="57">
        <v>99928</v>
      </c>
      <c r="B1910" s="58" t="s">
        <v>5410</v>
      </c>
      <c r="C1910" s="58" t="s">
        <v>5411</v>
      </c>
      <c r="D1910" s="6" t="s">
        <v>5412</v>
      </c>
      <c r="E1910" s="6" t="s">
        <v>5258</v>
      </c>
      <c r="F1910" s="6" t="s">
        <v>24</v>
      </c>
      <c r="G1910" s="6" t="s">
        <v>5259</v>
      </c>
      <c r="H1910" s="56">
        <v>99928</v>
      </c>
      <c r="I1910" s="6" t="s">
        <v>24</v>
      </c>
      <c r="J1910" s="6" t="s">
        <v>5259</v>
      </c>
      <c r="K1910" s="54">
        <v>0.89070000000000005</v>
      </c>
      <c r="L1910" s="56">
        <f t="shared" si="250"/>
        <v>99928</v>
      </c>
      <c r="M1910" s="55"/>
      <c r="N1910" s="8">
        <f t="shared" si="251"/>
        <v>184.369179</v>
      </c>
      <c r="O1910" s="8">
        <f t="shared" si="252"/>
        <v>145.72718200000003</v>
      </c>
      <c r="P1910" s="8">
        <f t="shared" si="253"/>
        <v>55.133071999999999</v>
      </c>
      <c r="Q1910" s="51"/>
      <c r="R1910" s="8">
        <f t="shared" si="254"/>
        <v>1323.193728</v>
      </c>
      <c r="S1910" s="8">
        <f t="shared" si="255"/>
        <v>434.17686000000003</v>
      </c>
      <c r="T1910" s="8">
        <f t="shared" si="249"/>
        <v>973.32992999999999</v>
      </c>
    </row>
    <row r="1911" spans="1:20">
      <c r="A1911" s="57">
        <v>99928</v>
      </c>
      <c r="B1911" s="58" t="s">
        <v>5413</v>
      </c>
      <c r="C1911" s="58" t="s">
        <v>5414</v>
      </c>
      <c r="D1911" s="6" t="s">
        <v>5415</v>
      </c>
      <c r="E1911" s="6" t="s">
        <v>5258</v>
      </c>
      <c r="F1911" s="6" t="s">
        <v>24</v>
      </c>
      <c r="G1911" s="6" t="s">
        <v>5259</v>
      </c>
      <c r="H1911" s="56">
        <v>99928</v>
      </c>
      <c r="I1911" s="6" t="s">
        <v>24</v>
      </c>
      <c r="J1911" s="6" t="s">
        <v>5259</v>
      </c>
      <c r="K1911" s="54">
        <v>0.89070000000000005</v>
      </c>
      <c r="L1911" s="56">
        <f t="shared" si="250"/>
        <v>99928</v>
      </c>
      <c r="M1911" s="55"/>
      <c r="N1911" s="8">
        <f t="shared" si="251"/>
        <v>184.369179</v>
      </c>
      <c r="O1911" s="8">
        <f t="shared" si="252"/>
        <v>145.72718200000003</v>
      </c>
      <c r="P1911" s="8">
        <f t="shared" si="253"/>
        <v>55.133071999999999</v>
      </c>
      <c r="Q1911" s="51"/>
      <c r="R1911" s="8">
        <f t="shared" si="254"/>
        <v>1323.193728</v>
      </c>
      <c r="S1911" s="8">
        <f t="shared" si="255"/>
        <v>434.17686000000003</v>
      </c>
      <c r="T1911" s="8">
        <f t="shared" si="249"/>
        <v>973.32992999999999</v>
      </c>
    </row>
    <row r="1912" spans="1:20">
      <c r="A1912" s="57">
        <v>99928</v>
      </c>
      <c r="B1912" s="58" t="s">
        <v>5416</v>
      </c>
      <c r="C1912" s="58" t="s">
        <v>5417</v>
      </c>
      <c r="D1912" s="6" t="s">
        <v>2923</v>
      </c>
      <c r="E1912" s="6" t="s">
        <v>5258</v>
      </c>
      <c r="F1912" s="6" t="s">
        <v>24</v>
      </c>
      <c r="G1912" s="6" t="s">
        <v>5259</v>
      </c>
      <c r="H1912" s="56">
        <v>99928</v>
      </c>
      <c r="I1912" s="6" t="s">
        <v>24</v>
      </c>
      <c r="J1912" s="6" t="s">
        <v>5259</v>
      </c>
      <c r="K1912" s="54">
        <v>0.89070000000000005</v>
      </c>
      <c r="L1912" s="56">
        <f t="shared" si="250"/>
        <v>99928</v>
      </c>
      <c r="M1912" s="55"/>
      <c r="N1912" s="8">
        <f t="shared" si="251"/>
        <v>184.369179</v>
      </c>
      <c r="O1912" s="8">
        <f t="shared" si="252"/>
        <v>145.72718200000003</v>
      </c>
      <c r="P1912" s="8">
        <f t="shared" si="253"/>
        <v>55.133071999999999</v>
      </c>
      <c r="Q1912" s="51"/>
      <c r="R1912" s="8">
        <f t="shared" si="254"/>
        <v>1323.193728</v>
      </c>
      <c r="S1912" s="8">
        <f t="shared" si="255"/>
        <v>434.17686000000003</v>
      </c>
      <c r="T1912" s="8">
        <f t="shared" si="249"/>
        <v>973.32992999999999</v>
      </c>
    </row>
    <row r="1913" spans="1:20">
      <c r="A1913" s="57">
        <v>99928</v>
      </c>
      <c r="B1913" s="58" t="s">
        <v>5418</v>
      </c>
      <c r="C1913" s="58" t="s">
        <v>5419</v>
      </c>
      <c r="D1913" s="6" t="s">
        <v>5420</v>
      </c>
      <c r="E1913" s="6" t="s">
        <v>5258</v>
      </c>
      <c r="F1913" s="6" t="s">
        <v>24</v>
      </c>
      <c r="G1913" s="6" t="s">
        <v>5259</v>
      </c>
      <c r="H1913" s="56">
        <v>99928</v>
      </c>
      <c r="I1913" s="6" t="s">
        <v>24</v>
      </c>
      <c r="J1913" s="6" t="s">
        <v>5259</v>
      </c>
      <c r="K1913" s="54">
        <v>0.89070000000000005</v>
      </c>
      <c r="L1913" s="56">
        <f t="shared" si="250"/>
        <v>99928</v>
      </c>
      <c r="M1913" s="55"/>
      <c r="N1913" s="8">
        <f t="shared" si="251"/>
        <v>184.369179</v>
      </c>
      <c r="O1913" s="8">
        <f t="shared" si="252"/>
        <v>145.72718200000003</v>
      </c>
      <c r="P1913" s="8">
        <f t="shared" si="253"/>
        <v>55.133071999999999</v>
      </c>
      <c r="Q1913" s="51"/>
      <c r="R1913" s="8">
        <f t="shared" si="254"/>
        <v>1323.193728</v>
      </c>
      <c r="S1913" s="8">
        <f t="shared" si="255"/>
        <v>434.17686000000003</v>
      </c>
      <c r="T1913" s="8">
        <f t="shared" si="249"/>
        <v>973.32992999999999</v>
      </c>
    </row>
    <row r="1914" spans="1:20">
      <c r="A1914" s="57">
        <v>99928</v>
      </c>
      <c r="B1914" s="58" t="s">
        <v>5421</v>
      </c>
      <c r="C1914" s="58" t="s">
        <v>5422</v>
      </c>
      <c r="D1914" s="6" t="s">
        <v>5423</v>
      </c>
      <c r="E1914" s="6" t="s">
        <v>5258</v>
      </c>
      <c r="F1914" s="6" t="s">
        <v>24</v>
      </c>
      <c r="G1914" s="6" t="s">
        <v>5259</v>
      </c>
      <c r="H1914" s="56">
        <v>99928</v>
      </c>
      <c r="I1914" s="6" t="s">
        <v>24</v>
      </c>
      <c r="J1914" s="6" t="s">
        <v>5259</v>
      </c>
      <c r="K1914" s="54">
        <v>0.89070000000000005</v>
      </c>
      <c r="L1914" s="56">
        <f t="shared" si="250"/>
        <v>99928</v>
      </c>
      <c r="M1914" s="55"/>
      <c r="N1914" s="8">
        <f t="shared" si="251"/>
        <v>184.369179</v>
      </c>
      <c r="O1914" s="8">
        <f t="shared" si="252"/>
        <v>145.72718200000003</v>
      </c>
      <c r="P1914" s="8">
        <f t="shared" si="253"/>
        <v>55.133071999999999</v>
      </c>
      <c r="Q1914" s="51"/>
      <c r="R1914" s="8">
        <f t="shared" si="254"/>
        <v>1323.193728</v>
      </c>
      <c r="S1914" s="8">
        <f t="shared" si="255"/>
        <v>434.17686000000003</v>
      </c>
      <c r="T1914" s="8">
        <f t="shared" si="249"/>
        <v>973.32992999999999</v>
      </c>
    </row>
    <row r="1915" spans="1:20">
      <c r="A1915" s="57">
        <v>99928</v>
      </c>
      <c r="B1915" s="58" t="s">
        <v>5424</v>
      </c>
      <c r="C1915" s="58" t="s">
        <v>5425</v>
      </c>
      <c r="D1915" s="6" t="s">
        <v>2943</v>
      </c>
      <c r="E1915" s="6" t="s">
        <v>5258</v>
      </c>
      <c r="F1915" s="6" t="s">
        <v>24</v>
      </c>
      <c r="G1915" s="6" t="s">
        <v>5259</v>
      </c>
      <c r="H1915" s="56">
        <v>99928</v>
      </c>
      <c r="I1915" s="6" t="s">
        <v>24</v>
      </c>
      <c r="J1915" s="6" t="s">
        <v>5259</v>
      </c>
      <c r="K1915" s="54">
        <v>0.89070000000000005</v>
      </c>
      <c r="L1915" s="56">
        <f t="shared" si="250"/>
        <v>99928</v>
      </c>
      <c r="M1915" s="55"/>
      <c r="N1915" s="8">
        <f t="shared" si="251"/>
        <v>184.369179</v>
      </c>
      <c r="O1915" s="8">
        <f t="shared" si="252"/>
        <v>145.72718200000003</v>
      </c>
      <c r="P1915" s="8">
        <f t="shared" si="253"/>
        <v>55.133071999999999</v>
      </c>
      <c r="Q1915" s="51"/>
      <c r="R1915" s="8">
        <f t="shared" si="254"/>
        <v>1323.193728</v>
      </c>
      <c r="S1915" s="8">
        <f t="shared" si="255"/>
        <v>434.17686000000003</v>
      </c>
      <c r="T1915" s="8">
        <f t="shared" si="249"/>
        <v>973.32992999999999</v>
      </c>
    </row>
    <row r="1916" spans="1:20">
      <c r="A1916" s="57">
        <v>99928</v>
      </c>
      <c r="B1916" s="58" t="s">
        <v>5426</v>
      </c>
      <c r="C1916" s="58" t="s">
        <v>5427</v>
      </c>
      <c r="D1916" s="6" t="s">
        <v>5428</v>
      </c>
      <c r="E1916" s="6" t="s">
        <v>5258</v>
      </c>
      <c r="F1916" s="6" t="s">
        <v>24</v>
      </c>
      <c r="G1916" s="6" t="s">
        <v>5259</v>
      </c>
      <c r="H1916" s="56">
        <v>99928</v>
      </c>
      <c r="I1916" s="6" t="s">
        <v>24</v>
      </c>
      <c r="J1916" s="6" t="s">
        <v>5259</v>
      </c>
      <c r="K1916" s="54">
        <v>0.89070000000000005</v>
      </c>
      <c r="L1916" s="56">
        <f t="shared" si="250"/>
        <v>99928</v>
      </c>
      <c r="M1916" s="55"/>
      <c r="N1916" s="8">
        <f t="shared" si="251"/>
        <v>184.369179</v>
      </c>
      <c r="O1916" s="8">
        <f t="shared" si="252"/>
        <v>145.72718200000003</v>
      </c>
      <c r="P1916" s="8">
        <f t="shared" si="253"/>
        <v>55.133071999999999</v>
      </c>
      <c r="Q1916" s="51"/>
      <c r="R1916" s="8">
        <f t="shared" si="254"/>
        <v>1323.193728</v>
      </c>
      <c r="S1916" s="8">
        <f t="shared" si="255"/>
        <v>434.17686000000003</v>
      </c>
      <c r="T1916" s="8">
        <f t="shared" si="249"/>
        <v>973.32992999999999</v>
      </c>
    </row>
    <row r="1917" spans="1:20">
      <c r="A1917" s="57">
        <v>99928</v>
      </c>
      <c r="B1917" s="58" t="s">
        <v>5429</v>
      </c>
      <c r="C1917" s="58" t="s">
        <v>5430</v>
      </c>
      <c r="D1917" s="6" t="s">
        <v>4385</v>
      </c>
      <c r="E1917" s="6" t="s">
        <v>5258</v>
      </c>
      <c r="F1917" s="6" t="s">
        <v>24</v>
      </c>
      <c r="G1917" s="6" t="s">
        <v>5259</v>
      </c>
      <c r="H1917" s="56">
        <v>99928</v>
      </c>
      <c r="I1917" s="6" t="s">
        <v>24</v>
      </c>
      <c r="J1917" s="6" t="s">
        <v>5259</v>
      </c>
      <c r="K1917" s="54">
        <v>0.89070000000000005</v>
      </c>
      <c r="L1917" s="56">
        <f t="shared" si="250"/>
        <v>99928</v>
      </c>
      <c r="M1917" s="55"/>
      <c r="N1917" s="8">
        <f t="shared" si="251"/>
        <v>184.369179</v>
      </c>
      <c r="O1917" s="8">
        <f t="shared" si="252"/>
        <v>145.72718200000003</v>
      </c>
      <c r="P1917" s="8">
        <f t="shared" si="253"/>
        <v>55.133071999999999</v>
      </c>
      <c r="Q1917" s="51"/>
      <c r="R1917" s="8">
        <f t="shared" si="254"/>
        <v>1323.193728</v>
      </c>
      <c r="S1917" s="8">
        <f t="shared" si="255"/>
        <v>434.17686000000003</v>
      </c>
      <c r="T1917" s="8">
        <f t="shared" si="249"/>
        <v>973.32992999999999</v>
      </c>
    </row>
    <row r="1918" spans="1:20">
      <c r="A1918" s="57">
        <v>99928</v>
      </c>
      <c r="B1918" s="58" t="s">
        <v>5431</v>
      </c>
      <c r="C1918" s="58" t="s">
        <v>5432</v>
      </c>
      <c r="D1918" s="6" t="s">
        <v>1659</v>
      </c>
      <c r="E1918" s="6" t="s">
        <v>5258</v>
      </c>
      <c r="F1918" s="6" t="s">
        <v>24</v>
      </c>
      <c r="G1918" s="6" t="s">
        <v>5259</v>
      </c>
      <c r="H1918" s="56">
        <v>99928</v>
      </c>
      <c r="I1918" s="6" t="s">
        <v>24</v>
      </c>
      <c r="J1918" s="6" t="s">
        <v>5259</v>
      </c>
      <c r="K1918" s="54">
        <v>0.89070000000000005</v>
      </c>
      <c r="L1918" s="56">
        <f t="shared" si="250"/>
        <v>99928</v>
      </c>
      <c r="M1918" s="55"/>
      <c r="N1918" s="8">
        <f t="shared" si="251"/>
        <v>184.369179</v>
      </c>
      <c r="O1918" s="8">
        <f t="shared" si="252"/>
        <v>145.72718200000003</v>
      </c>
      <c r="P1918" s="8">
        <f t="shared" si="253"/>
        <v>55.133071999999999</v>
      </c>
      <c r="Q1918" s="51"/>
      <c r="R1918" s="8">
        <f t="shared" si="254"/>
        <v>1323.193728</v>
      </c>
      <c r="S1918" s="8">
        <f t="shared" si="255"/>
        <v>434.17686000000003</v>
      </c>
      <c r="T1918" s="8">
        <f t="shared" si="249"/>
        <v>973.32992999999999</v>
      </c>
    </row>
    <row r="1919" spans="1:20">
      <c r="A1919" s="57">
        <v>99928</v>
      </c>
      <c r="B1919" s="58" t="s">
        <v>5433</v>
      </c>
      <c r="C1919" s="58" t="s">
        <v>5434</v>
      </c>
      <c r="D1919" s="6" t="s">
        <v>4389</v>
      </c>
      <c r="E1919" s="6" t="s">
        <v>5258</v>
      </c>
      <c r="F1919" s="6" t="s">
        <v>24</v>
      </c>
      <c r="G1919" s="6" t="s">
        <v>5259</v>
      </c>
      <c r="H1919" s="56">
        <v>99928</v>
      </c>
      <c r="I1919" s="6" t="s">
        <v>24</v>
      </c>
      <c r="J1919" s="6" t="s">
        <v>5259</v>
      </c>
      <c r="K1919" s="54">
        <v>0.89070000000000005</v>
      </c>
      <c r="L1919" s="56">
        <f t="shared" si="250"/>
        <v>99928</v>
      </c>
      <c r="M1919" s="55"/>
      <c r="N1919" s="8">
        <f t="shared" si="251"/>
        <v>184.369179</v>
      </c>
      <c r="O1919" s="8">
        <f t="shared" si="252"/>
        <v>145.72718200000003</v>
      </c>
      <c r="P1919" s="8">
        <f t="shared" si="253"/>
        <v>55.133071999999999</v>
      </c>
      <c r="Q1919" s="51"/>
      <c r="R1919" s="8">
        <f t="shared" si="254"/>
        <v>1323.193728</v>
      </c>
      <c r="S1919" s="8">
        <f t="shared" si="255"/>
        <v>434.17686000000003</v>
      </c>
      <c r="T1919" s="8">
        <f t="shared" si="249"/>
        <v>973.32992999999999</v>
      </c>
    </row>
    <row r="1920" spans="1:20">
      <c r="A1920" s="57">
        <v>99928</v>
      </c>
      <c r="B1920" s="58" t="s">
        <v>5435</v>
      </c>
      <c r="C1920" s="58" t="s">
        <v>5436</v>
      </c>
      <c r="D1920" s="6" t="s">
        <v>493</v>
      </c>
      <c r="E1920" s="6" t="s">
        <v>5258</v>
      </c>
      <c r="F1920" s="6" t="s">
        <v>24</v>
      </c>
      <c r="G1920" s="6" t="s">
        <v>5259</v>
      </c>
      <c r="H1920" s="56">
        <v>99928</v>
      </c>
      <c r="I1920" s="6" t="s">
        <v>24</v>
      </c>
      <c r="J1920" s="6" t="s">
        <v>5259</v>
      </c>
      <c r="K1920" s="54">
        <v>0.89070000000000005</v>
      </c>
      <c r="L1920" s="56">
        <f t="shared" si="250"/>
        <v>99928</v>
      </c>
      <c r="M1920" s="55"/>
      <c r="N1920" s="8">
        <f t="shared" si="251"/>
        <v>184.369179</v>
      </c>
      <c r="O1920" s="8">
        <f t="shared" si="252"/>
        <v>145.72718200000003</v>
      </c>
      <c r="P1920" s="8">
        <f t="shared" si="253"/>
        <v>55.133071999999999</v>
      </c>
      <c r="Q1920" s="51"/>
      <c r="R1920" s="8">
        <f t="shared" si="254"/>
        <v>1323.193728</v>
      </c>
      <c r="S1920" s="8">
        <f t="shared" si="255"/>
        <v>434.17686000000003</v>
      </c>
      <c r="T1920" s="8">
        <f t="shared" si="249"/>
        <v>973.32992999999999</v>
      </c>
    </row>
    <row r="1921" spans="1:20">
      <c r="A1921" s="57">
        <v>99928</v>
      </c>
      <c r="B1921" s="58" t="s">
        <v>5437</v>
      </c>
      <c r="C1921" s="58" t="s">
        <v>5438</v>
      </c>
      <c r="D1921" s="6" t="s">
        <v>5439</v>
      </c>
      <c r="E1921" s="6" t="s">
        <v>5258</v>
      </c>
      <c r="F1921" s="6" t="s">
        <v>24</v>
      </c>
      <c r="G1921" s="6" t="s">
        <v>5259</v>
      </c>
      <c r="H1921" s="56">
        <v>99928</v>
      </c>
      <c r="I1921" s="6" t="s">
        <v>24</v>
      </c>
      <c r="J1921" s="6" t="s">
        <v>5259</v>
      </c>
      <c r="K1921" s="54">
        <v>0.89070000000000005</v>
      </c>
      <c r="L1921" s="56">
        <f t="shared" si="250"/>
        <v>99928</v>
      </c>
      <c r="M1921" s="55"/>
      <c r="N1921" s="8">
        <f t="shared" si="251"/>
        <v>184.369179</v>
      </c>
      <c r="O1921" s="8">
        <f t="shared" si="252"/>
        <v>145.72718200000003</v>
      </c>
      <c r="P1921" s="8">
        <f t="shared" si="253"/>
        <v>55.133071999999999</v>
      </c>
      <c r="Q1921" s="51"/>
      <c r="R1921" s="8">
        <f t="shared" si="254"/>
        <v>1323.193728</v>
      </c>
      <c r="S1921" s="8">
        <f t="shared" si="255"/>
        <v>434.17686000000003</v>
      </c>
      <c r="T1921" s="8">
        <f t="shared" si="249"/>
        <v>973.32992999999999</v>
      </c>
    </row>
    <row r="1922" spans="1:20">
      <c r="A1922" s="57">
        <v>99928</v>
      </c>
      <c r="B1922" s="58" t="s">
        <v>5440</v>
      </c>
      <c r="C1922" s="58" t="s">
        <v>5441</v>
      </c>
      <c r="D1922" s="6" t="s">
        <v>5442</v>
      </c>
      <c r="E1922" s="6" t="s">
        <v>5258</v>
      </c>
      <c r="F1922" s="6" t="s">
        <v>24</v>
      </c>
      <c r="G1922" s="6" t="s">
        <v>5259</v>
      </c>
      <c r="H1922" s="56">
        <v>99928</v>
      </c>
      <c r="I1922" s="6" t="s">
        <v>24</v>
      </c>
      <c r="J1922" s="6" t="s">
        <v>5259</v>
      </c>
      <c r="K1922" s="54">
        <v>0.89070000000000005</v>
      </c>
      <c r="L1922" s="56">
        <f t="shared" ref="L1922:L1942" si="256">H1922</f>
        <v>99928</v>
      </c>
      <c r="M1922" s="55"/>
      <c r="N1922" s="8">
        <f t="shared" si="251"/>
        <v>184.369179</v>
      </c>
      <c r="O1922" s="8">
        <f t="shared" si="252"/>
        <v>145.72718200000003</v>
      </c>
      <c r="P1922" s="8">
        <f t="shared" si="253"/>
        <v>55.133071999999999</v>
      </c>
      <c r="Q1922" s="51"/>
      <c r="R1922" s="8">
        <f t="shared" si="254"/>
        <v>1323.193728</v>
      </c>
      <c r="S1922" s="8">
        <f t="shared" si="255"/>
        <v>434.17686000000003</v>
      </c>
      <c r="T1922" s="8">
        <f t="shared" si="249"/>
        <v>973.32992999999999</v>
      </c>
    </row>
    <row r="1923" spans="1:20">
      <c r="A1923" s="57">
        <v>99928</v>
      </c>
      <c r="B1923" s="58" t="s">
        <v>5443</v>
      </c>
      <c r="C1923" s="58" t="s">
        <v>5444</v>
      </c>
      <c r="D1923" s="6" t="s">
        <v>4144</v>
      </c>
      <c r="E1923" s="6" t="s">
        <v>5258</v>
      </c>
      <c r="F1923" s="6" t="s">
        <v>24</v>
      </c>
      <c r="G1923" s="6" t="s">
        <v>5259</v>
      </c>
      <c r="H1923" s="56">
        <v>99928</v>
      </c>
      <c r="I1923" s="6" t="s">
        <v>24</v>
      </c>
      <c r="J1923" s="6" t="s">
        <v>5259</v>
      </c>
      <c r="K1923" s="54">
        <v>0.89070000000000005</v>
      </c>
      <c r="L1923" s="56">
        <f t="shared" si="256"/>
        <v>99928</v>
      </c>
      <c r="M1923" s="55"/>
      <c r="N1923" s="8">
        <f t="shared" si="251"/>
        <v>184.369179</v>
      </c>
      <c r="O1923" s="8">
        <f t="shared" si="252"/>
        <v>145.72718200000003</v>
      </c>
      <c r="P1923" s="8">
        <f t="shared" si="253"/>
        <v>55.133071999999999</v>
      </c>
      <c r="Q1923" s="51"/>
      <c r="R1923" s="8">
        <f t="shared" si="254"/>
        <v>1323.193728</v>
      </c>
      <c r="S1923" s="8">
        <f t="shared" si="255"/>
        <v>434.17686000000003</v>
      </c>
      <c r="T1923" s="8">
        <f t="shared" si="249"/>
        <v>973.32992999999999</v>
      </c>
    </row>
    <row r="1924" spans="1:20">
      <c r="A1924" s="57">
        <v>99928</v>
      </c>
      <c r="B1924" s="58" t="s">
        <v>5445</v>
      </c>
      <c r="C1924" s="58" t="s">
        <v>5446</v>
      </c>
      <c r="D1924" s="6" t="s">
        <v>507</v>
      </c>
      <c r="E1924" s="6" t="s">
        <v>5258</v>
      </c>
      <c r="F1924" s="6" t="s">
        <v>24</v>
      </c>
      <c r="G1924" s="6" t="s">
        <v>5259</v>
      </c>
      <c r="H1924" s="56">
        <v>99928</v>
      </c>
      <c r="I1924" s="6" t="s">
        <v>24</v>
      </c>
      <c r="J1924" s="6" t="s">
        <v>5259</v>
      </c>
      <c r="K1924" s="54">
        <v>0.89070000000000005</v>
      </c>
      <c r="L1924" s="56">
        <f t="shared" si="256"/>
        <v>99928</v>
      </c>
      <c r="M1924" s="55"/>
      <c r="N1924" s="8">
        <f t="shared" si="251"/>
        <v>184.369179</v>
      </c>
      <c r="O1924" s="8">
        <f t="shared" si="252"/>
        <v>145.72718200000003</v>
      </c>
      <c r="P1924" s="8">
        <f t="shared" si="253"/>
        <v>55.133071999999999</v>
      </c>
      <c r="Q1924" s="51"/>
      <c r="R1924" s="8">
        <f t="shared" si="254"/>
        <v>1323.193728</v>
      </c>
      <c r="S1924" s="8">
        <f t="shared" si="255"/>
        <v>434.17686000000003</v>
      </c>
      <c r="T1924" s="8">
        <f t="shared" si="249"/>
        <v>973.32992999999999</v>
      </c>
    </row>
    <row r="1925" spans="1:20">
      <c r="A1925" s="57">
        <v>36540</v>
      </c>
      <c r="B1925" s="58" t="s">
        <v>5447</v>
      </c>
      <c r="C1925" s="58" t="s">
        <v>5448</v>
      </c>
      <c r="D1925" s="6" t="s">
        <v>5449</v>
      </c>
      <c r="E1925" s="6" t="s">
        <v>5258</v>
      </c>
      <c r="F1925" s="6" t="s">
        <v>30</v>
      </c>
      <c r="G1925" s="6" t="s">
        <v>1925</v>
      </c>
      <c r="H1925" s="56" t="s">
        <v>1926</v>
      </c>
      <c r="I1925" s="6" t="s">
        <v>30</v>
      </c>
      <c r="J1925" s="6" t="s">
        <v>1925</v>
      </c>
      <c r="K1925" s="54">
        <v>0.95389999999999997</v>
      </c>
      <c r="L1925" s="56" t="str">
        <f t="shared" si="256"/>
        <v>36540</v>
      </c>
      <c r="M1925" s="55"/>
      <c r="N1925" s="8">
        <f t="shared" si="251"/>
        <v>193.02568299999999</v>
      </c>
      <c r="O1925" s="8">
        <f t="shared" si="252"/>
        <v>152.56921399999999</v>
      </c>
      <c r="P1925" s="8">
        <f t="shared" si="253"/>
        <v>57.721744000000001</v>
      </c>
      <c r="Q1925" s="51"/>
      <c r="R1925" s="8">
        <f t="shared" si="254"/>
        <v>1385.321856</v>
      </c>
      <c r="S1925" s="8">
        <f t="shared" si="255"/>
        <v>449.96422000000001</v>
      </c>
      <c r="T1925" s="8">
        <f t="shared" si="249"/>
        <v>1015.66761</v>
      </c>
    </row>
    <row r="1926" spans="1:20">
      <c r="A1926" s="57">
        <v>36540</v>
      </c>
      <c r="B1926" s="58" t="s">
        <v>5450</v>
      </c>
      <c r="C1926" s="58" t="s">
        <v>5451</v>
      </c>
      <c r="D1926" s="6" t="s">
        <v>5452</v>
      </c>
      <c r="E1926" s="6" t="s">
        <v>5258</v>
      </c>
      <c r="F1926" s="6" t="s">
        <v>30</v>
      </c>
      <c r="G1926" s="6" t="s">
        <v>1925</v>
      </c>
      <c r="H1926" s="56" t="s">
        <v>1926</v>
      </c>
      <c r="I1926" s="6" t="s">
        <v>30</v>
      </c>
      <c r="J1926" s="6" t="s">
        <v>1925</v>
      </c>
      <c r="K1926" s="54">
        <v>0.95389999999999997</v>
      </c>
      <c r="L1926" s="56" t="str">
        <f t="shared" si="256"/>
        <v>36540</v>
      </c>
      <c r="M1926" s="55"/>
      <c r="N1926" s="8">
        <f t="shared" si="251"/>
        <v>193.02568299999999</v>
      </c>
      <c r="O1926" s="8">
        <f t="shared" si="252"/>
        <v>152.56921399999999</v>
      </c>
      <c r="P1926" s="8">
        <f t="shared" si="253"/>
        <v>57.721744000000001</v>
      </c>
      <c r="Q1926" s="51"/>
      <c r="R1926" s="8">
        <f t="shared" si="254"/>
        <v>1385.321856</v>
      </c>
      <c r="S1926" s="8">
        <f t="shared" si="255"/>
        <v>449.96422000000001</v>
      </c>
      <c r="T1926" s="8">
        <f t="shared" si="249"/>
        <v>1015.66761</v>
      </c>
    </row>
    <row r="1927" spans="1:20">
      <c r="A1927" s="57">
        <v>99928</v>
      </c>
      <c r="B1927" s="58" t="s">
        <v>5453</v>
      </c>
      <c r="C1927" s="58" t="s">
        <v>5454</v>
      </c>
      <c r="D1927" s="6" t="s">
        <v>5455</v>
      </c>
      <c r="E1927" s="6" t="s">
        <v>5258</v>
      </c>
      <c r="F1927" s="6" t="s">
        <v>24</v>
      </c>
      <c r="G1927" s="6" t="s">
        <v>5259</v>
      </c>
      <c r="H1927" s="56">
        <v>99928</v>
      </c>
      <c r="I1927" s="6" t="s">
        <v>24</v>
      </c>
      <c r="J1927" s="6" t="s">
        <v>5259</v>
      </c>
      <c r="K1927" s="54">
        <v>0.89070000000000005</v>
      </c>
      <c r="L1927" s="56">
        <f t="shared" si="256"/>
        <v>99928</v>
      </c>
      <c r="M1927" s="55"/>
      <c r="N1927" s="8">
        <f t="shared" si="251"/>
        <v>184.369179</v>
      </c>
      <c r="O1927" s="8">
        <f t="shared" si="252"/>
        <v>145.72718200000003</v>
      </c>
      <c r="P1927" s="8">
        <f t="shared" si="253"/>
        <v>55.133071999999999</v>
      </c>
      <c r="Q1927" s="51"/>
      <c r="R1927" s="8">
        <f t="shared" si="254"/>
        <v>1323.193728</v>
      </c>
      <c r="S1927" s="8">
        <f t="shared" si="255"/>
        <v>434.17686000000003</v>
      </c>
      <c r="T1927" s="8">
        <f t="shared" si="249"/>
        <v>973.32992999999999</v>
      </c>
    </row>
    <row r="1928" spans="1:20">
      <c r="A1928" s="57">
        <v>30700</v>
      </c>
      <c r="B1928" s="58" t="s">
        <v>5456</v>
      </c>
      <c r="C1928" s="58" t="s">
        <v>5457</v>
      </c>
      <c r="D1928" s="6" t="s">
        <v>2981</v>
      </c>
      <c r="E1928" s="6" t="s">
        <v>5258</v>
      </c>
      <c r="F1928" s="6" t="s">
        <v>30</v>
      </c>
      <c r="G1928" s="6" t="s">
        <v>5393</v>
      </c>
      <c r="H1928" s="56" t="s">
        <v>5394</v>
      </c>
      <c r="I1928" s="6" t="s">
        <v>30</v>
      </c>
      <c r="J1928" s="6" t="s">
        <v>5393</v>
      </c>
      <c r="K1928" s="54">
        <v>0.9778</v>
      </c>
      <c r="L1928" s="56" t="str">
        <f t="shared" si="256"/>
        <v>30700</v>
      </c>
      <c r="M1928" s="55"/>
      <c r="N1928" s="8">
        <f t="shared" si="251"/>
        <v>196.29926600000002</v>
      </c>
      <c r="O1928" s="8">
        <f t="shared" si="252"/>
        <v>155.15662800000001</v>
      </c>
      <c r="P1928" s="8">
        <f t="shared" si="253"/>
        <v>58.700688</v>
      </c>
      <c r="Q1928" s="51"/>
      <c r="R1928" s="8">
        <f t="shared" si="254"/>
        <v>1408.8165119999999</v>
      </c>
      <c r="S1928" s="8">
        <f t="shared" si="255"/>
        <v>455.93444</v>
      </c>
      <c r="T1928" s="8">
        <f t="shared" si="249"/>
        <v>1031.67822</v>
      </c>
    </row>
    <row r="1929" spans="1:20">
      <c r="A1929" s="57">
        <v>99928</v>
      </c>
      <c r="B1929" s="58" t="s">
        <v>5458</v>
      </c>
      <c r="C1929" s="58" t="s">
        <v>5459</v>
      </c>
      <c r="D1929" s="6" t="s">
        <v>2987</v>
      </c>
      <c r="E1929" s="6" t="s">
        <v>5258</v>
      </c>
      <c r="F1929" s="6" t="s">
        <v>24</v>
      </c>
      <c r="G1929" s="6" t="s">
        <v>5259</v>
      </c>
      <c r="H1929" s="56">
        <v>99928</v>
      </c>
      <c r="I1929" s="6" t="s">
        <v>24</v>
      </c>
      <c r="J1929" s="6" t="s">
        <v>5259</v>
      </c>
      <c r="K1929" s="54">
        <v>0.89070000000000005</v>
      </c>
      <c r="L1929" s="56">
        <f t="shared" si="256"/>
        <v>99928</v>
      </c>
      <c r="M1929" s="55"/>
      <c r="N1929" s="8">
        <f t="shared" si="251"/>
        <v>184.369179</v>
      </c>
      <c r="O1929" s="8">
        <f t="shared" si="252"/>
        <v>145.72718200000003</v>
      </c>
      <c r="P1929" s="8">
        <f t="shared" si="253"/>
        <v>55.133071999999999</v>
      </c>
      <c r="Q1929" s="51"/>
      <c r="R1929" s="8">
        <f t="shared" si="254"/>
        <v>1323.193728</v>
      </c>
      <c r="S1929" s="8">
        <f t="shared" si="255"/>
        <v>434.17686000000003</v>
      </c>
      <c r="T1929" s="8">
        <f t="shared" ref="T1929:T1992" si="257">(K1929*669.9)+376.65</f>
        <v>973.32992999999999</v>
      </c>
    </row>
    <row r="1930" spans="1:20">
      <c r="A1930" s="57">
        <v>99928</v>
      </c>
      <c r="B1930" s="58" t="s">
        <v>5460</v>
      </c>
      <c r="C1930" s="58" t="s">
        <v>5461</v>
      </c>
      <c r="D1930" s="6" t="s">
        <v>2990</v>
      </c>
      <c r="E1930" s="6" t="s">
        <v>5258</v>
      </c>
      <c r="F1930" s="6" t="s">
        <v>24</v>
      </c>
      <c r="G1930" s="6" t="s">
        <v>5259</v>
      </c>
      <c r="H1930" s="56">
        <v>99928</v>
      </c>
      <c r="I1930" s="6" t="s">
        <v>24</v>
      </c>
      <c r="J1930" s="6" t="s">
        <v>5259</v>
      </c>
      <c r="K1930" s="54">
        <v>0.89070000000000005</v>
      </c>
      <c r="L1930" s="56">
        <f t="shared" si="256"/>
        <v>99928</v>
      </c>
      <c r="M1930" s="55"/>
      <c r="N1930" s="8">
        <f t="shared" si="251"/>
        <v>184.369179</v>
      </c>
      <c r="O1930" s="8">
        <f t="shared" si="252"/>
        <v>145.72718200000003</v>
      </c>
      <c r="P1930" s="8">
        <f t="shared" si="253"/>
        <v>55.133071999999999</v>
      </c>
      <c r="Q1930" s="51"/>
      <c r="R1930" s="8">
        <f t="shared" si="254"/>
        <v>1323.193728</v>
      </c>
      <c r="S1930" s="8">
        <f t="shared" si="255"/>
        <v>434.17686000000003</v>
      </c>
      <c r="T1930" s="8">
        <f t="shared" si="257"/>
        <v>973.32992999999999</v>
      </c>
    </row>
    <row r="1931" spans="1:20">
      <c r="A1931" s="57">
        <v>99928</v>
      </c>
      <c r="B1931" s="58" t="s">
        <v>5462</v>
      </c>
      <c r="C1931" s="58" t="s">
        <v>5463</v>
      </c>
      <c r="D1931" s="6" t="s">
        <v>2034</v>
      </c>
      <c r="E1931" s="6" t="s">
        <v>5258</v>
      </c>
      <c r="F1931" s="6" t="s">
        <v>24</v>
      </c>
      <c r="G1931" s="6" t="s">
        <v>5259</v>
      </c>
      <c r="H1931" s="56">
        <v>99928</v>
      </c>
      <c r="I1931" s="6" t="s">
        <v>24</v>
      </c>
      <c r="J1931" s="6" t="s">
        <v>5259</v>
      </c>
      <c r="K1931" s="54">
        <v>0.89070000000000005</v>
      </c>
      <c r="L1931" s="56">
        <f t="shared" si="256"/>
        <v>99928</v>
      </c>
      <c r="M1931" s="55"/>
      <c r="N1931" s="8">
        <f t="shared" si="251"/>
        <v>184.369179</v>
      </c>
      <c r="O1931" s="8">
        <f t="shared" si="252"/>
        <v>145.72718200000003</v>
      </c>
      <c r="P1931" s="8">
        <f t="shared" si="253"/>
        <v>55.133071999999999</v>
      </c>
      <c r="Q1931" s="51"/>
      <c r="R1931" s="8">
        <f t="shared" si="254"/>
        <v>1323.193728</v>
      </c>
      <c r="S1931" s="8">
        <f t="shared" si="255"/>
        <v>434.17686000000003</v>
      </c>
      <c r="T1931" s="8">
        <f t="shared" si="257"/>
        <v>973.32992999999999</v>
      </c>
    </row>
    <row r="1932" spans="1:20">
      <c r="A1932" s="57">
        <v>99928</v>
      </c>
      <c r="B1932" s="58" t="s">
        <v>5464</v>
      </c>
      <c r="C1932" s="58" t="s">
        <v>5465</v>
      </c>
      <c r="D1932" s="6" t="s">
        <v>2999</v>
      </c>
      <c r="E1932" s="6" t="s">
        <v>5258</v>
      </c>
      <c r="F1932" s="6" t="s">
        <v>24</v>
      </c>
      <c r="G1932" s="6" t="s">
        <v>5259</v>
      </c>
      <c r="H1932" s="56">
        <v>99928</v>
      </c>
      <c r="I1932" s="6" t="s">
        <v>24</v>
      </c>
      <c r="J1932" s="6" t="s">
        <v>5259</v>
      </c>
      <c r="K1932" s="54">
        <v>0.89070000000000005</v>
      </c>
      <c r="L1932" s="56">
        <f t="shared" si="256"/>
        <v>99928</v>
      </c>
      <c r="M1932" s="55"/>
      <c r="N1932" s="8">
        <f t="shared" si="251"/>
        <v>184.369179</v>
      </c>
      <c r="O1932" s="8">
        <f t="shared" si="252"/>
        <v>145.72718200000003</v>
      </c>
      <c r="P1932" s="8">
        <f t="shared" si="253"/>
        <v>55.133071999999999</v>
      </c>
      <c r="Q1932" s="51"/>
      <c r="R1932" s="8">
        <f t="shared" si="254"/>
        <v>1323.193728</v>
      </c>
      <c r="S1932" s="8">
        <f t="shared" si="255"/>
        <v>434.17686000000003</v>
      </c>
      <c r="T1932" s="8">
        <f t="shared" si="257"/>
        <v>973.32992999999999</v>
      </c>
    </row>
    <row r="1933" spans="1:20">
      <c r="A1933" s="57">
        <v>99928</v>
      </c>
      <c r="B1933" s="58" t="s">
        <v>5466</v>
      </c>
      <c r="C1933" s="58" t="s">
        <v>5467</v>
      </c>
      <c r="D1933" s="6" t="s">
        <v>5468</v>
      </c>
      <c r="E1933" s="6" t="s">
        <v>5258</v>
      </c>
      <c r="F1933" s="6" t="s">
        <v>24</v>
      </c>
      <c r="G1933" s="6" t="s">
        <v>5259</v>
      </c>
      <c r="H1933" s="56">
        <v>99928</v>
      </c>
      <c r="I1933" s="6" t="s">
        <v>24</v>
      </c>
      <c r="J1933" s="6" t="s">
        <v>5259</v>
      </c>
      <c r="K1933" s="54">
        <v>0.89070000000000005</v>
      </c>
      <c r="L1933" s="56">
        <f t="shared" si="256"/>
        <v>99928</v>
      </c>
      <c r="M1933" s="55"/>
      <c r="N1933" s="8">
        <f t="shared" si="251"/>
        <v>184.369179</v>
      </c>
      <c r="O1933" s="8">
        <f t="shared" si="252"/>
        <v>145.72718200000003</v>
      </c>
      <c r="P1933" s="8">
        <f t="shared" si="253"/>
        <v>55.133071999999999</v>
      </c>
      <c r="Q1933" s="51"/>
      <c r="R1933" s="8">
        <f t="shared" si="254"/>
        <v>1323.193728</v>
      </c>
      <c r="S1933" s="8">
        <f t="shared" si="255"/>
        <v>434.17686000000003</v>
      </c>
      <c r="T1933" s="8">
        <f t="shared" si="257"/>
        <v>973.32992999999999</v>
      </c>
    </row>
    <row r="1934" spans="1:20">
      <c r="A1934" s="57">
        <v>99928</v>
      </c>
      <c r="B1934" s="58" t="s">
        <v>5469</v>
      </c>
      <c r="C1934" s="58" t="s">
        <v>5470</v>
      </c>
      <c r="D1934" s="6" t="s">
        <v>1720</v>
      </c>
      <c r="E1934" s="6" t="s">
        <v>5258</v>
      </c>
      <c r="F1934" s="6" t="s">
        <v>24</v>
      </c>
      <c r="G1934" s="6" t="s">
        <v>5259</v>
      </c>
      <c r="H1934" s="56">
        <v>99928</v>
      </c>
      <c r="I1934" s="6" t="s">
        <v>24</v>
      </c>
      <c r="J1934" s="6" t="s">
        <v>5259</v>
      </c>
      <c r="K1934" s="54">
        <v>0.89070000000000005</v>
      </c>
      <c r="L1934" s="56">
        <f t="shared" si="256"/>
        <v>99928</v>
      </c>
      <c r="M1934" s="55"/>
      <c r="N1934" s="8">
        <f t="shared" si="251"/>
        <v>184.369179</v>
      </c>
      <c r="O1934" s="8">
        <f t="shared" si="252"/>
        <v>145.72718200000003</v>
      </c>
      <c r="P1934" s="8">
        <f t="shared" si="253"/>
        <v>55.133071999999999</v>
      </c>
      <c r="Q1934" s="51"/>
      <c r="R1934" s="8">
        <f t="shared" si="254"/>
        <v>1323.193728</v>
      </c>
      <c r="S1934" s="8">
        <f t="shared" si="255"/>
        <v>434.17686000000003</v>
      </c>
      <c r="T1934" s="8">
        <f t="shared" si="257"/>
        <v>973.32992999999999</v>
      </c>
    </row>
    <row r="1935" spans="1:20">
      <c r="A1935" s="57">
        <v>99928</v>
      </c>
      <c r="B1935" s="58" t="s">
        <v>5471</v>
      </c>
      <c r="C1935" s="58" t="s">
        <v>5472</v>
      </c>
      <c r="D1935" s="6" t="s">
        <v>5473</v>
      </c>
      <c r="E1935" s="6" t="s">
        <v>5258</v>
      </c>
      <c r="F1935" s="6" t="s">
        <v>24</v>
      </c>
      <c r="G1935" s="6" t="s">
        <v>5259</v>
      </c>
      <c r="H1935" s="56">
        <v>99928</v>
      </c>
      <c r="I1935" s="6" t="s">
        <v>24</v>
      </c>
      <c r="J1935" s="6" t="s">
        <v>5259</v>
      </c>
      <c r="K1935" s="54">
        <v>0.89070000000000005</v>
      </c>
      <c r="L1935" s="56">
        <f t="shared" si="256"/>
        <v>99928</v>
      </c>
      <c r="M1935" s="55"/>
      <c r="N1935" s="8">
        <f t="shared" si="251"/>
        <v>184.369179</v>
      </c>
      <c r="O1935" s="8">
        <f t="shared" si="252"/>
        <v>145.72718200000003</v>
      </c>
      <c r="P1935" s="8">
        <f t="shared" si="253"/>
        <v>55.133071999999999</v>
      </c>
      <c r="Q1935" s="51"/>
      <c r="R1935" s="8">
        <f t="shared" si="254"/>
        <v>1323.193728</v>
      </c>
      <c r="S1935" s="8">
        <f t="shared" si="255"/>
        <v>434.17686000000003</v>
      </c>
      <c r="T1935" s="8">
        <f t="shared" si="257"/>
        <v>973.32992999999999</v>
      </c>
    </row>
    <row r="1936" spans="1:20">
      <c r="A1936" s="57">
        <v>43580</v>
      </c>
      <c r="B1936" s="58" t="s">
        <v>5474</v>
      </c>
      <c r="C1936" s="58" t="s">
        <v>5475</v>
      </c>
      <c r="D1936" s="6" t="s">
        <v>531</v>
      </c>
      <c r="E1936" s="6" t="s">
        <v>5258</v>
      </c>
      <c r="F1936" s="6" t="s">
        <v>30</v>
      </c>
      <c r="G1936" s="6" t="s">
        <v>2008</v>
      </c>
      <c r="H1936" s="56" t="s">
        <v>2066</v>
      </c>
      <c r="I1936" s="6" t="s">
        <v>30</v>
      </c>
      <c r="J1936" s="6" t="s">
        <v>2008</v>
      </c>
      <c r="K1936" s="54">
        <v>0.84699999999999998</v>
      </c>
      <c r="L1936" s="56" t="str">
        <f t="shared" si="256"/>
        <v>43580</v>
      </c>
      <c r="M1936" s="55"/>
      <c r="N1936" s="8">
        <f t="shared" si="251"/>
        <v>178.38359</v>
      </c>
      <c r="O1936" s="8">
        <f t="shared" si="252"/>
        <v>140.99621999999999</v>
      </c>
      <c r="P1936" s="8">
        <f t="shared" si="253"/>
        <v>53.343119999999999</v>
      </c>
      <c r="Q1936" s="51"/>
      <c r="R1936" s="8">
        <f t="shared" si="254"/>
        <v>1280.23488</v>
      </c>
      <c r="S1936" s="8">
        <f t="shared" si="255"/>
        <v>423.26060000000001</v>
      </c>
      <c r="T1936" s="8">
        <f t="shared" si="257"/>
        <v>944.05529999999999</v>
      </c>
    </row>
    <row r="1937" spans="1:20">
      <c r="A1937" s="57">
        <v>99928</v>
      </c>
      <c r="B1937" s="58" t="s">
        <v>5476</v>
      </c>
      <c r="C1937" s="58" t="s">
        <v>5477</v>
      </c>
      <c r="D1937" s="6" t="s">
        <v>2205</v>
      </c>
      <c r="E1937" s="6" t="s">
        <v>5258</v>
      </c>
      <c r="F1937" s="6" t="s">
        <v>24</v>
      </c>
      <c r="G1937" s="6" t="s">
        <v>5259</v>
      </c>
      <c r="H1937" s="56">
        <v>99928</v>
      </c>
      <c r="I1937" s="6" t="s">
        <v>24</v>
      </c>
      <c r="J1937" s="6" t="s">
        <v>5259</v>
      </c>
      <c r="K1937" s="54">
        <v>0.89070000000000005</v>
      </c>
      <c r="L1937" s="56">
        <f t="shared" si="256"/>
        <v>99928</v>
      </c>
      <c r="M1937" s="55"/>
      <c r="N1937" s="8">
        <f t="shared" si="251"/>
        <v>184.369179</v>
      </c>
      <c r="O1937" s="8">
        <f t="shared" si="252"/>
        <v>145.72718200000003</v>
      </c>
      <c r="P1937" s="8">
        <f t="shared" si="253"/>
        <v>55.133071999999999</v>
      </c>
      <c r="Q1937" s="51"/>
      <c r="R1937" s="8">
        <f t="shared" si="254"/>
        <v>1323.193728</v>
      </c>
      <c r="S1937" s="8">
        <f t="shared" si="255"/>
        <v>434.17686000000003</v>
      </c>
      <c r="T1937" s="8">
        <f t="shared" si="257"/>
        <v>973.32992999999999</v>
      </c>
    </row>
    <row r="1938" spans="1:20">
      <c r="A1938" s="57">
        <v>36540</v>
      </c>
      <c r="B1938" s="58" t="s">
        <v>5478</v>
      </c>
      <c r="C1938" s="58" t="s">
        <v>5479</v>
      </c>
      <c r="D1938" s="6" t="s">
        <v>310</v>
      </c>
      <c r="E1938" s="6" t="s">
        <v>5258</v>
      </c>
      <c r="F1938" s="6" t="s">
        <v>30</v>
      </c>
      <c r="G1938" s="6" t="s">
        <v>1925</v>
      </c>
      <c r="H1938" s="56" t="s">
        <v>1926</v>
      </c>
      <c r="I1938" s="6" t="s">
        <v>30</v>
      </c>
      <c r="J1938" s="6" t="s">
        <v>1925</v>
      </c>
      <c r="K1938" s="54">
        <v>0.95389999999999997</v>
      </c>
      <c r="L1938" s="56" t="str">
        <f t="shared" si="256"/>
        <v>36540</v>
      </c>
      <c r="M1938" s="55"/>
      <c r="N1938" s="8">
        <f t="shared" si="251"/>
        <v>193.02568299999999</v>
      </c>
      <c r="O1938" s="8">
        <f t="shared" si="252"/>
        <v>152.56921399999999</v>
      </c>
      <c r="P1938" s="8">
        <f t="shared" si="253"/>
        <v>57.721744000000001</v>
      </c>
      <c r="Q1938" s="51"/>
      <c r="R1938" s="8">
        <f t="shared" si="254"/>
        <v>1385.321856</v>
      </c>
      <c r="S1938" s="8">
        <f t="shared" si="255"/>
        <v>449.96422000000001</v>
      </c>
      <c r="T1938" s="8">
        <f t="shared" si="257"/>
        <v>1015.66761</v>
      </c>
    </row>
    <row r="1939" spans="1:20">
      <c r="A1939" s="57">
        <v>99928</v>
      </c>
      <c r="B1939" s="58" t="s">
        <v>5480</v>
      </c>
      <c r="C1939" s="58" t="s">
        <v>5481</v>
      </c>
      <c r="D1939" s="6" t="s">
        <v>1761</v>
      </c>
      <c r="E1939" s="6" t="s">
        <v>5258</v>
      </c>
      <c r="F1939" s="6" t="s">
        <v>24</v>
      </c>
      <c r="G1939" s="6" t="s">
        <v>5259</v>
      </c>
      <c r="H1939" s="56">
        <v>99928</v>
      </c>
      <c r="I1939" s="6" t="s">
        <v>24</v>
      </c>
      <c r="J1939" s="6" t="s">
        <v>5259</v>
      </c>
      <c r="K1939" s="54">
        <v>0.89070000000000005</v>
      </c>
      <c r="L1939" s="56">
        <f t="shared" si="256"/>
        <v>99928</v>
      </c>
      <c r="M1939" s="55"/>
      <c r="N1939" s="8">
        <f t="shared" si="251"/>
        <v>184.369179</v>
      </c>
      <c r="O1939" s="8">
        <f t="shared" si="252"/>
        <v>145.72718200000003</v>
      </c>
      <c r="P1939" s="8">
        <f t="shared" si="253"/>
        <v>55.133071999999999</v>
      </c>
      <c r="Q1939" s="51"/>
      <c r="R1939" s="8">
        <f t="shared" si="254"/>
        <v>1323.193728</v>
      </c>
      <c r="S1939" s="8">
        <f t="shared" si="255"/>
        <v>434.17686000000003</v>
      </c>
      <c r="T1939" s="8">
        <f t="shared" si="257"/>
        <v>973.32992999999999</v>
      </c>
    </row>
    <row r="1940" spans="1:20">
      <c r="A1940" s="57">
        <v>99928</v>
      </c>
      <c r="B1940" s="58" t="s">
        <v>5482</v>
      </c>
      <c r="C1940" s="58" t="s">
        <v>5483</v>
      </c>
      <c r="D1940" s="6" t="s">
        <v>1764</v>
      </c>
      <c r="E1940" s="6" t="s">
        <v>5258</v>
      </c>
      <c r="F1940" s="6" t="s">
        <v>24</v>
      </c>
      <c r="G1940" s="6" t="s">
        <v>5259</v>
      </c>
      <c r="H1940" s="56">
        <v>99928</v>
      </c>
      <c r="I1940" s="6" t="s">
        <v>24</v>
      </c>
      <c r="J1940" s="6" t="s">
        <v>5259</v>
      </c>
      <c r="K1940" s="54">
        <v>0.89070000000000005</v>
      </c>
      <c r="L1940" s="56">
        <f t="shared" si="256"/>
        <v>99928</v>
      </c>
      <c r="M1940" s="55"/>
      <c r="N1940" s="8">
        <f t="shared" si="251"/>
        <v>184.369179</v>
      </c>
      <c r="O1940" s="8">
        <f t="shared" si="252"/>
        <v>145.72718200000003</v>
      </c>
      <c r="P1940" s="8">
        <f t="shared" si="253"/>
        <v>55.133071999999999</v>
      </c>
      <c r="Q1940" s="51"/>
      <c r="R1940" s="8">
        <f t="shared" si="254"/>
        <v>1323.193728</v>
      </c>
      <c r="S1940" s="8">
        <f t="shared" si="255"/>
        <v>434.17686000000003</v>
      </c>
      <c r="T1940" s="8">
        <f t="shared" si="257"/>
        <v>973.32992999999999</v>
      </c>
    </row>
    <row r="1941" spans="1:20">
      <c r="A1941" s="57">
        <v>99928</v>
      </c>
      <c r="B1941" s="58" t="s">
        <v>5484</v>
      </c>
      <c r="C1941" s="58" t="s">
        <v>5485</v>
      </c>
      <c r="D1941" s="6" t="s">
        <v>1767</v>
      </c>
      <c r="E1941" s="6" t="s">
        <v>5258</v>
      </c>
      <c r="F1941" s="6" t="s">
        <v>24</v>
      </c>
      <c r="G1941" s="6" t="s">
        <v>5259</v>
      </c>
      <c r="H1941" s="56">
        <v>99928</v>
      </c>
      <c r="I1941" s="6" t="s">
        <v>24</v>
      </c>
      <c r="J1941" s="6" t="s">
        <v>5259</v>
      </c>
      <c r="K1941" s="54">
        <v>0.89070000000000005</v>
      </c>
      <c r="L1941" s="56">
        <f t="shared" si="256"/>
        <v>99928</v>
      </c>
      <c r="M1941" s="55"/>
      <c r="N1941" s="8">
        <f t="shared" si="251"/>
        <v>184.369179</v>
      </c>
      <c r="O1941" s="8">
        <f t="shared" si="252"/>
        <v>145.72718200000003</v>
      </c>
      <c r="P1941" s="8">
        <f t="shared" si="253"/>
        <v>55.133071999999999</v>
      </c>
      <c r="Q1941" s="51"/>
      <c r="R1941" s="8">
        <f t="shared" si="254"/>
        <v>1323.193728</v>
      </c>
      <c r="S1941" s="8">
        <f t="shared" si="255"/>
        <v>434.17686000000003</v>
      </c>
      <c r="T1941" s="8">
        <f t="shared" si="257"/>
        <v>973.32992999999999</v>
      </c>
    </row>
    <row r="1942" spans="1:20">
      <c r="A1942" s="57">
        <v>99928</v>
      </c>
      <c r="B1942" s="58" t="s">
        <v>5486</v>
      </c>
      <c r="C1942" s="58" t="s">
        <v>5487</v>
      </c>
      <c r="D1942" s="6" t="s">
        <v>3702</v>
      </c>
      <c r="E1942" s="6" t="s">
        <v>5258</v>
      </c>
      <c r="F1942" s="6" t="s">
        <v>24</v>
      </c>
      <c r="G1942" s="6" t="s">
        <v>5259</v>
      </c>
      <c r="H1942" s="56">
        <v>99928</v>
      </c>
      <c r="I1942" s="6" t="s">
        <v>24</v>
      </c>
      <c r="J1942" s="6" t="s">
        <v>5259</v>
      </c>
      <c r="K1942" s="54">
        <v>0.89070000000000005</v>
      </c>
      <c r="L1942" s="56">
        <f t="shared" si="256"/>
        <v>99928</v>
      </c>
      <c r="M1942" s="55"/>
      <c r="N1942" s="8">
        <f t="shared" si="251"/>
        <v>184.369179</v>
      </c>
      <c r="O1942" s="8">
        <f t="shared" si="252"/>
        <v>145.72718200000003</v>
      </c>
      <c r="P1942" s="8">
        <f t="shared" si="253"/>
        <v>55.133071999999999</v>
      </c>
      <c r="Q1942" s="51"/>
      <c r="R1942" s="8">
        <f t="shared" si="254"/>
        <v>1323.193728</v>
      </c>
      <c r="S1942" s="8">
        <f t="shared" si="255"/>
        <v>434.17686000000003</v>
      </c>
      <c r="T1942" s="8">
        <f t="shared" si="257"/>
        <v>973.32992999999999</v>
      </c>
    </row>
    <row r="1943" spans="1:20">
      <c r="A1943" s="61"/>
      <c r="B1943" s="62"/>
      <c r="C1943" s="62"/>
      <c r="D1943" s="63"/>
      <c r="E1943" s="63"/>
      <c r="F1943" s="63"/>
      <c r="G1943" s="63"/>
      <c r="H1943" s="64"/>
      <c r="I1943" s="63"/>
      <c r="J1943" s="63"/>
      <c r="K1943" s="65"/>
      <c r="L1943" s="64"/>
      <c r="M1943" s="55"/>
      <c r="N1943" s="66"/>
      <c r="O1943" s="66"/>
      <c r="P1943" s="66"/>
      <c r="Q1943" s="51"/>
      <c r="R1943" s="66"/>
      <c r="S1943" s="66"/>
      <c r="T1943" s="66"/>
    </row>
    <row r="1944" spans="1:20">
      <c r="A1944" s="57">
        <v>99930</v>
      </c>
      <c r="B1944" s="58" t="s">
        <v>5488</v>
      </c>
      <c r="C1944" s="58" t="s">
        <v>5489</v>
      </c>
      <c r="D1944" s="6" t="s">
        <v>5490</v>
      </c>
      <c r="E1944" s="6" t="s">
        <v>5491</v>
      </c>
      <c r="F1944" s="6" t="s">
        <v>24</v>
      </c>
      <c r="G1944" s="6" t="s">
        <v>5492</v>
      </c>
      <c r="H1944" s="56">
        <v>99930</v>
      </c>
      <c r="I1944" s="6" t="s">
        <v>24</v>
      </c>
      <c r="J1944" s="6" t="s">
        <v>5492</v>
      </c>
      <c r="K1944" s="54">
        <v>0.99360000000000004</v>
      </c>
      <c r="L1944" s="56">
        <f t="shared" ref="L1944:L1954" si="258">H1944</f>
        <v>99930</v>
      </c>
      <c r="M1944" s="55"/>
      <c r="N1944" s="8">
        <f t="shared" si="251"/>
        <v>198.463392</v>
      </c>
      <c r="O1944" s="8">
        <f t="shared" si="252"/>
        <v>156.86713600000002</v>
      </c>
      <c r="P1944" s="8">
        <f t="shared" si="253"/>
        <v>59.347856</v>
      </c>
      <c r="Q1944" s="51"/>
      <c r="R1944" s="8">
        <f t="shared" si="254"/>
        <v>1424.3485439999999</v>
      </c>
      <c r="S1944" s="8">
        <f t="shared" si="255"/>
        <v>459.88128000000006</v>
      </c>
      <c r="T1944" s="8">
        <f t="shared" si="257"/>
        <v>1042.2626399999999</v>
      </c>
    </row>
    <row r="1945" spans="1:20">
      <c r="A1945" s="57">
        <v>99930</v>
      </c>
      <c r="B1945" s="58" t="s">
        <v>5493</v>
      </c>
      <c r="C1945" s="58" t="s">
        <v>5494</v>
      </c>
      <c r="D1945" s="6" t="s">
        <v>342</v>
      </c>
      <c r="E1945" s="6" t="s">
        <v>5491</v>
      </c>
      <c r="F1945" s="6" t="s">
        <v>24</v>
      </c>
      <c r="G1945" s="6" t="s">
        <v>5492</v>
      </c>
      <c r="H1945" s="56">
        <v>99930</v>
      </c>
      <c r="I1945" s="6" t="s">
        <v>24</v>
      </c>
      <c r="J1945" s="6" t="s">
        <v>5492</v>
      </c>
      <c r="K1945" s="54">
        <v>0.99360000000000004</v>
      </c>
      <c r="L1945" s="56">
        <f t="shared" si="258"/>
        <v>99930</v>
      </c>
      <c r="M1945" s="55"/>
      <c r="N1945" s="8">
        <f t="shared" si="251"/>
        <v>198.463392</v>
      </c>
      <c r="O1945" s="8">
        <f t="shared" si="252"/>
        <v>156.86713600000002</v>
      </c>
      <c r="P1945" s="8">
        <f t="shared" si="253"/>
        <v>59.347856</v>
      </c>
      <c r="Q1945" s="51"/>
      <c r="R1945" s="8">
        <f t="shared" si="254"/>
        <v>1424.3485439999999</v>
      </c>
      <c r="S1945" s="8">
        <f t="shared" si="255"/>
        <v>459.88128000000006</v>
      </c>
      <c r="T1945" s="8">
        <f t="shared" si="257"/>
        <v>1042.2626399999999</v>
      </c>
    </row>
    <row r="1946" spans="1:20">
      <c r="A1946" s="57">
        <v>99930</v>
      </c>
      <c r="B1946" s="58" t="s">
        <v>5495</v>
      </c>
      <c r="C1946" s="58" t="s">
        <v>5496</v>
      </c>
      <c r="D1946" s="6" t="s">
        <v>5497</v>
      </c>
      <c r="E1946" s="6" t="s">
        <v>5491</v>
      </c>
      <c r="F1946" s="6" t="s">
        <v>24</v>
      </c>
      <c r="G1946" s="6" t="s">
        <v>5492</v>
      </c>
      <c r="H1946" s="56">
        <v>99930</v>
      </c>
      <c r="I1946" s="6" t="s">
        <v>24</v>
      </c>
      <c r="J1946" s="6" t="s">
        <v>5492</v>
      </c>
      <c r="K1946" s="54">
        <v>0.99360000000000004</v>
      </c>
      <c r="L1946" s="56">
        <f t="shared" si="258"/>
        <v>99930</v>
      </c>
      <c r="M1946" s="55"/>
      <c r="N1946" s="8">
        <f t="shared" si="251"/>
        <v>198.463392</v>
      </c>
      <c r="O1946" s="8">
        <f t="shared" si="252"/>
        <v>156.86713600000002</v>
      </c>
      <c r="P1946" s="8">
        <f t="shared" si="253"/>
        <v>59.347856</v>
      </c>
      <c r="Q1946" s="51"/>
      <c r="R1946" s="8">
        <f t="shared" si="254"/>
        <v>1424.3485439999999</v>
      </c>
      <c r="S1946" s="8">
        <f t="shared" si="255"/>
        <v>459.88128000000006</v>
      </c>
      <c r="T1946" s="8">
        <f t="shared" si="257"/>
        <v>1042.2626399999999</v>
      </c>
    </row>
    <row r="1947" spans="1:20">
      <c r="A1947" s="57">
        <v>99930</v>
      </c>
      <c r="B1947" s="58" t="s">
        <v>5498</v>
      </c>
      <c r="C1947" s="58" t="s">
        <v>5499</v>
      </c>
      <c r="D1947" s="6" t="s">
        <v>5500</v>
      </c>
      <c r="E1947" s="6" t="s">
        <v>5491</v>
      </c>
      <c r="F1947" s="6" t="s">
        <v>24</v>
      </c>
      <c r="G1947" s="6" t="s">
        <v>5492</v>
      </c>
      <c r="H1947" s="56">
        <v>99930</v>
      </c>
      <c r="I1947" s="6" t="s">
        <v>24</v>
      </c>
      <c r="J1947" s="6" t="s">
        <v>5492</v>
      </c>
      <c r="K1947" s="54">
        <v>0.99360000000000004</v>
      </c>
      <c r="L1947" s="56">
        <f t="shared" si="258"/>
        <v>99930</v>
      </c>
      <c r="M1947" s="55"/>
      <c r="N1947" s="8">
        <f t="shared" si="251"/>
        <v>198.463392</v>
      </c>
      <c r="O1947" s="8">
        <f t="shared" si="252"/>
        <v>156.86713600000002</v>
      </c>
      <c r="P1947" s="8">
        <f t="shared" si="253"/>
        <v>59.347856</v>
      </c>
      <c r="Q1947" s="51"/>
      <c r="R1947" s="8">
        <f t="shared" si="254"/>
        <v>1424.3485439999999</v>
      </c>
      <c r="S1947" s="8">
        <f t="shared" si="255"/>
        <v>459.88128000000006</v>
      </c>
      <c r="T1947" s="8">
        <f t="shared" si="257"/>
        <v>1042.2626399999999</v>
      </c>
    </row>
    <row r="1948" spans="1:20">
      <c r="A1948" s="57">
        <v>99930</v>
      </c>
      <c r="B1948" s="58" t="s">
        <v>5501</v>
      </c>
      <c r="C1948" s="58" t="s">
        <v>5502</v>
      </c>
      <c r="D1948" s="6" t="s">
        <v>5503</v>
      </c>
      <c r="E1948" s="6" t="s">
        <v>5491</v>
      </c>
      <c r="F1948" s="6" t="s">
        <v>24</v>
      </c>
      <c r="G1948" s="6" t="s">
        <v>5492</v>
      </c>
      <c r="H1948" s="56">
        <v>99930</v>
      </c>
      <c r="I1948" s="6" t="s">
        <v>24</v>
      </c>
      <c r="J1948" s="6" t="s">
        <v>5492</v>
      </c>
      <c r="K1948" s="54">
        <v>0.99360000000000004</v>
      </c>
      <c r="L1948" s="56">
        <f t="shared" si="258"/>
        <v>99930</v>
      </c>
      <c r="M1948" s="55"/>
      <c r="N1948" s="8">
        <f t="shared" si="251"/>
        <v>198.463392</v>
      </c>
      <c r="O1948" s="8">
        <f t="shared" si="252"/>
        <v>156.86713600000002</v>
      </c>
      <c r="P1948" s="8">
        <f t="shared" si="253"/>
        <v>59.347856</v>
      </c>
      <c r="Q1948" s="51"/>
      <c r="R1948" s="8">
        <f t="shared" si="254"/>
        <v>1424.3485439999999</v>
      </c>
      <c r="S1948" s="8">
        <f t="shared" si="255"/>
        <v>459.88128000000006</v>
      </c>
      <c r="T1948" s="8">
        <f t="shared" si="257"/>
        <v>1042.2626399999999</v>
      </c>
    </row>
    <row r="1949" spans="1:20">
      <c r="A1949" s="57">
        <v>31700</v>
      </c>
      <c r="B1949" s="58" t="s">
        <v>5504</v>
      </c>
      <c r="C1949" s="58" t="s">
        <v>5505</v>
      </c>
      <c r="D1949" s="6" t="s">
        <v>1204</v>
      </c>
      <c r="E1949" s="6" t="s">
        <v>5491</v>
      </c>
      <c r="F1949" s="6" t="s">
        <v>30</v>
      </c>
      <c r="G1949" s="6" t="s">
        <v>5506</v>
      </c>
      <c r="H1949" s="56" t="s">
        <v>5507</v>
      </c>
      <c r="I1949" s="6" t="s">
        <v>30</v>
      </c>
      <c r="J1949" s="6" t="s">
        <v>5506</v>
      </c>
      <c r="K1949" s="54">
        <v>0.9304</v>
      </c>
      <c r="L1949" s="56" t="str">
        <f t="shared" si="258"/>
        <v>31700</v>
      </c>
      <c r="M1949" s="55"/>
      <c r="N1949" s="8">
        <f t="shared" si="251"/>
        <v>189.80688799999999</v>
      </c>
      <c r="O1949" s="8">
        <f t="shared" si="252"/>
        <v>150.025104</v>
      </c>
      <c r="P1949" s="8">
        <f t="shared" si="253"/>
        <v>56.759183999999998</v>
      </c>
      <c r="Q1949" s="51"/>
      <c r="R1949" s="8">
        <f t="shared" si="254"/>
        <v>1362.2204159999999</v>
      </c>
      <c r="S1949" s="8">
        <f t="shared" si="255"/>
        <v>444.09392000000003</v>
      </c>
      <c r="T1949" s="8">
        <f t="shared" si="257"/>
        <v>999.92495999999994</v>
      </c>
    </row>
    <row r="1950" spans="1:20">
      <c r="A1950" s="57">
        <v>99930</v>
      </c>
      <c r="B1950" s="58" t="s">
        <v>5508</v>
      </c>
      <c r="C1950" s="58" t="s">
        <v>5509</v>
      </c>
      <c r="D1950" s="6" t="s">
        <v>5510</v>
      </c>
      <c r="E1950" s="6" t="s">
        <v>5491</v>
      </c>
      <c r="F1950" s="6" t="s">
        <v>24</v>
      </c>
      <c r="G1950" s="6" t="s">
        <v>5492</v>
      </c>
      <c r="H1950" s="56">
        <v>99930</v>
      </c>
      <c r="I1950" s="6" t="s">
        <v>24</v>
      </c>
      <c r="J1950" s="6" t="s">
        <v>5492</v>
      </c>
      <c r="K1950" s="54">
        <v>0.99360000000000004</v>
      </c>
      <c r="L1950" s="56">
        <f t="shared" si="258"/>
        <v>99930</v>
      </c>
      <c r="M1950" s="55"/>
      <c r="N1950" s="8">
        <f t="shared" si="251"/>
        <v>198.463392</v>
      </c>
      <c r="O1950" s="8">
        <f t="shared" si="252"/>
        <v>156.86713600000002</v>
      </c>
      <c r="P1950" s="8">
        <f t="shared" si="253"/>
        <v>59.347856</v>
      </c>
      <c r="Q1950" s="51"/>
      <c r="R1950" s="8">
        <f t="shared" si="254"/>
        <v>1424.3485439999999</v>
      </c>
      <c r="S1950" s="8">
        <f t="shared" si="255"/>
        <v>459.88128000000006</v>
      </c>
      <c r="T1950" s="8">
        <f t="shared" si="257"/>
        <v>1042.2626399999999</v>
      </c>
    </row>
    <row r="1951" spans="1:20">
      <c r="A1951" s="57">
        <v>40484</v>
      </c>
      <c r="B1951" s="58" t="s">
        <v>5511</v>
      </c>
      <c r="C1951" s="58" t="s">
        <v>5512</v>
      </c>
      <c r="D1951" s="6" t="s">
        <v>5053</v>
      </c>
      <c r="E1951" s="6" t="s">
        <v>5491</v>
      </c>
      <c r="F1951" s="6" t="s">
        <v>30</v>
      </c>
      <c r="G1951" s="6" t="s">
        <v>5513</v>
      </c>
      <c r="H1951" s="56" t="s">
        <v>5514</v>
      </c>
      <c r="I1951" s="6" t="s">
        <v>30</v>
      </c>
      <c r="J1951" s="6" t="s">
        <v>5513</v>
      </c>
      <c r="K1951" s="54">
        <v>1.0324</v>
      </c>
      <c r="L1951" s="56" t="str">
        <f t="shared" si="258"/>
        <v>40484</v>
      </c>
      <c r="M1951" s="55"/>
      <c r="N1951" s="8">
        <f t="shared" si="251"/>
        <v>203.777828</v>
      </c>
      <c r="O1951" s="8">
        <f t="shared" si="252"/>
        <v>161.067624</v>
      </c>
      <c r="P1951" s="8">
        <f t="shared" si="253"/>
        <v>60.937103999999998</v>
      </c>
      <c r="Q1951" s="51"/>
      <c r="R1951" s="8">
        <f t="shared" si="254"/>
        <v>1462.4904959999999</v>
      </c>
      <c r="S1951" s="8">
        <f t="shared" si="255"/>
        <v>469.57352000000003</v>
      </c>
      <c r="T1951" s="8">
        <f t="shared" si="257"/>
        <v>1068.2547599999998</v>
      </c>
    </row>
    <row r="1952" spans="1:20">
      <c r="A1952" s="57">
        <v>99930</v>
      </c>
      <c r="B1952" s="58" t="s">
        <v>5515</v>
      </c>
      <c r="C1952" s="58" t="s">
        <v>5516</v>
      </c>
      <c r="D1952" s="6" t="s">
        <v>1785</v>
      </c>
      <c r="E1952" s="6" t="s">
        <v>5491</v>
      </c>
      <c r="F1952" s="6" t="s">
        <v>24</v>
      </c>
      <c r="G1952" s="6" t="s">
        <v>5492</v>
      </c>
      <c r="H1952" s="56">
        <v>99930</v>
      </c>
      <c r="I1952" s="6" t="s">
        <v>24</v>
      </c>
      <c r="J1952" s="6" t="s">
        <v>5492</v>
      </c>
      <c r="K1952" s="54">
        <v>0.99360000000000004</v>
      </c>
      <c r="L1952" s="56">
        <f t="shared" si="258"/>
        <v>99930</v>
      </c>
      <c r="M1952" s="55"/>
      <c r="N1952" s="8">
        <f t="shared" si="251"/>
        <v>198.463392</v>
      </c>
      <c r="O1952" s="8">
        <f t="shared" si="252"/>
        <v>156.86713600000002</v>
      </c>
      <c r="P1952" s="8">
        <f t="shared" si="253"/>
        <v>59.347856</v>
      </c>
      <c r="Q1952" s="51"/>
      <c r="R1952" s="8">
        <f t="shared" si="254"/>
        <v>1424.3485439999999</v>
      </c>
      <c r="S1952" s="8">
        <f t="shared" si="255"/>
        <v>459.88128000000006</v>
      </c>
      <c r="T1952" s="8">
        <f t="shared" si="257"/>
        <v>1042.2626399999999</v>
      </c>
    </row>
    <row r="1953" spans="1:20">
      <c r="A1953" s="57">
        <v>40484</v>
      </c>
      <c r="B1953" s="58" t="s">
        <v>5517</v>
      </c>
      <c r="C1953" s="58" t="s">
        <v>5518</v>
      </c>
      <c r="D1953" s="6" t="s">
        <v>5519</v>
      </c>
      <c r="E1953" s="6" t="s">
        <v>5491</v>
      </c>
      <c r="F1953" s="6" t="s">
        <v>30</v>
      </c>
      <c r="G1953" s="6" t="s">
        <v>5513</v>
      </c>
      <c r="H1953" s="56" t="s">
        <v>5514</v>
      </c>
      <c r="I1953" s="6" t="s">
        <v>30</v>
      </c>
      <c r="J1953" s="6" t="s">
        <v>5513</v>
      </c>
      <c r="K1953" s="54">
        <v>1.0324</v>
      </c>
      <c r="L1953" s="56" t="str">
        <f t="shared" si="258"/>
        <v>40484</v>
      </c>
      <c r="M1953" s="55"/>
      <c r="N1953" s="8">
        <f t="shared" si="251"/>
        <v>203.777828</v>
      </c>
      <c r="O1953" s="8">
        <f t="shared" si="252"/>
        <v>161.067624</v>
      </c>
      <c r="P1953" s="8">
        <f t="shared" si="253"/>
        <v>60.937103999999998</v>
      </c>
      <c r="Q1953" s="51"/>
      <c r="R1953" s="8">
        <f t="shared" si="254"/>
        <v>1462.4904959999999</v>
      </c>
      <c r="S1953" s="8">
        <f t="shared" si="255"/>
        <v>469.57352000000003</v>
      </c>
      <c r="T1953" s="8">
        <f t="shared" si="257"/>
        <v>1068.2547599999998</v>
      </c>
    </row>
    <row r="1954" spans="1:20">
      <c r="A1954" s="57">
        <v>99930</v>
      </c>
      <c r="B1954" s="58" t="s">
        <v>5520</v>
      </c>
      <c r="C1954" s="58" t="s">
        <v>5521</v>
      </c>
      <c r="D1954" s="6" t="s">
        <v>2706</v>
      </c>
      <c r="E1954" s="6" t="s">
        <v>5491</v>
      </c>
      <c r="F1954" s="6" t="s">
        <v>24</v>
      </c>
      <c r="G1954" s="6" t="s">
        <v>5492</v>
      </c>
      <c r="H1954" s="56">
        <v>99930</v>
      </c>
      <c r="I1954" s="6" t="s">
        <v>24</v>
      </c>
      <c r="J1954" s="6" t="s">
        <v>5492</v>
      </c>
      <c r="K1954" s="54">
        <v>0.99360000000000004</v>
      </c>
      <c r="L1954" s="56">
        <f t="shared" si="258"/>
        <v>99930</v>
      </c>
      <c r="M1954" s="55"/>
      <c r="N1954" s="8">
        <f t="shared" si="251"/>
        <v>198.463392</v>
      </c>
      <c r="O1954" s="8">
        <f t="shared" si="252"/>
        <v>156.86713600000002</v>
      </c>
      <c r="P1954" s="8">
        <f t="shared" si="253"/>
        <v>59.347856</v>
      </c>
      <c r="Q1954" s="51"/>
      <c r="R1954" s="8">
        <f t="shared" si="254"/>
        <v>1424.3485439999999</v>
      </c>
      <c r="S1954" s="8">
        <f t="shared" si="255"/>
        <v>459.88128000000006</v>
      </c>
      <c r="T1954" s="8">
        <f t="shared" si="257"/>
        <v>1042.2626399999999</v>
      </c>
    </row>
    <row r="1955" spans="1:20">
      <c r="A1955" s="61"/>
      <c r="B1955" s="62"/>
      <c r="C1955" s="62"/>
      <c r="D1955" s="63"/>
      <c r="E1955" s="63"/>
      <c r="F1955" s="63"/>
      <c r="G1955" s="63"/>
      <c r="H1955" s="64"/>
      <c r="I1955" s="63"/>
      <c r="J1955" s="63"/>
      <c r="K1955" s="65"/>
      <c r="L1955" s="64"/>
      <c r="M1955" s="55"/>
      <c r="N1955" s="66"/>
      <c r="O1955" s="66"/>
      <c r="P1955" s="66"/>
      <c r="Q1955" s="51"/>
      <c r="R1955" s="66"/>
      <c r="S1955" s="66"/>
      <c r="T1955" s="66"/>
    </row>
    <row r="1956" spans="1:20">
      <c r="A1956" s="57">
        <v>12100</v>
      </c>
      <c r="B1956" s="58" t="s">
        <v>5522</v>
      </c>
      <c r="C1956" s="58" t="s">
        <v>5523</v>
      </c>
      <c r="D1956" s="6" t="s">
        <v>5524</v>
      </c>
      <c r="E1956" s="6" t="s">
        <v>5525</v>
      </c>
      <c r="F1956" s="6" t="s">
        <v>30</v>
      </c>
      <c r="G1956" s="6" t="s">
        <v>5526</v>
      </c>
      <c r="H1956" s="56" t="s">
        <v>5527</v>
      </c>
      <c r="I1956" s="6" t="s">
        <v>30</v>
      </c>
      <c r="J1956" s="6" t="s">
        <v>5526</v>
      </c>
      <c r="K1956" s="54">
        <v>1.1773</v>
      </c>
      <c r="L1956" s="56" t="str">
        <f t="shared" ref="L1956:L1966" si="259">H1956</f>
        <v>12100</v>
      </c>
      <c r="M1956" s="55"/>
      <c r="N1956" s="8">
        <f t="shared" si="251"/>
        <v>223.62478100000001</v>
      </c>
      <c r="O1956" s="8">
        <f t="shared" si="252"/>
        <v>176.75449800000001</v>
      </c>
      <c r="P1956" s="8">
        <f t="shared" si="253"/>
        <v>66.872208000000001</v>
      </c>
      <c r="Q1956" s="51"/>
      <c r="R1956" s="8">
        <f t="shared" si="254"/>
        <v>1604.932992</v>
      </c>
      <c r="S1956" s="8">
        <f t="shared" si="255"/>
        <v>505.76954000000001</v>
      </c>
      <c r="T1956" s="8">
        <f t="shared" si="257"/>
        <v>1165.3232699999999</v>
      </c>
    </row>
    <row r="1957" spans="1:20">
      <c r="A1957" s="57">
        <v>35614</v>
      </c>
      <c r="B1957" s="58" t="s">
        <v>5528</v>
      </c>
      <c r="C1957" s="58" t="s">
        <v>5529</v>
      </c>
      <c r="D1957" s="6" t="s">
        <v>5530</v>
      </c>
      <c r="E1957" s="60" t="s">
        <v>5525</v>
      </c>
      <c r="F1957" s="6" t="s">
        <v>30</v>
      </c>
      <c r="G1957" s="6" t="s">
        <v>5531</v>
      </c>
      <c r="H1957" s="56" t="s">
        <v>5532</v>
      </c>
      <c r="I1957" s="6" t="s">
        <v>30</v>
      </c>
      <c r="J1957" s="6" t="s">
        <v>5531</v>
      </c>
      <c r="K1957" s="54">
        <v>1.3301000000000001</v>
      </c>
      <c r="L1957" s="56" t="str">
        <f t="shared" si="259"/>
        <v>35614</v>
      </c>
      <c r="M1957" s="55"/>
      <c r="N1957" s="8">
        <f t="shared" si="251"/>
        <v>244.553797</v>
      </c>
      <c r="O1957" s="8">
        <f t="shared" si="252"/>
        <v>193.296626</v>
      </c>
      <c r="P1957" s="8">
        <f t="shared" si="253"/>
        <v>73.130896000000007</v>
      </c>
      <c r="Q1957" s="51"/>
      <c r="R1957" s="8">
        <f t="shared" si="254"/>
        <v>1755.1415040000002</v>
      </c>
      <c r="S1957" s="8">
        <f t="shared" si="255"/>
        <v>543.93898000000002</v>
      </c>
      <c r="T1957" s="8">
        <f t="shared" si="257"/>
        <v>1267.68399</v>
      </c>
    </row>
    <row r="1958" spans="1:20">
      <c r="A1958" s="57">
        <v>15804</v>
      </c>
      <c r="B1958" s="58" t="s">
        <v>5533</v>
      </c>
      <c r="C1958" s="58" t="s">
        <v>5534</v>
      </c>
      <c r="D1958" s="6" t="s">
        <v>5535</v>
      </c>
      <c r="E1958" s="6" t="s">
        <v>5525</v>
      </c>
      <c r="F1958" s="6" t="s">
        <v>30</v>
      </c>
      <c r="G1958" s="6" t="s">
        <v>5536</v>
      </c>
      <c r="H1958" s="56" t="s">
        <v>5537</v>
      </c>
      <c r="I1958" s="6" t="s">
        <v>30</v>
      </c>
      <c r="J1958" s="6" t="s">
        <v>5536</v>
      </c>
      <c r="K1958" s="54">
        <v>1.0980000000000001</v>
      </c>
      <c r="L1958" s="56" t="str">
        <f t="shared" si="259"/>
        <v>15804</v>
      </c>
      <c r="M1958" s="55"/>
      <c r="N1958" s="8">
        <f t="shared" si="251"/>
        <v>212.76306000000002</v>
      </c>
      <c r="O1958" s="8">
        <f t="shared" si="252"/>
        <v>168.16948000000002</v>
      </c>
      <c r="P1958" s="8">
        <f t="shared" si="253"/>
        <v>63.624080000000006</v>
      </c>
      <c r="Q1958" s="51"/>
      <c r="R1958" s="8">
        <f t="shared" si="254"/>
        <v>1526.9779200000003</v>
      </c>
      <c r="S1958" s="8">
        <f t="shared" si="255"/>
        <v>485.96040000000005</v>
      </c>
      <c r="T1958" s="8">
        <f t="shared" si="257"/>
        <v>1112.2002</v>
      </c>
    </row>
    <row r="1959" spans="1:20">
      <c r="A1959" s="57">
        <v>15804</v>
      </c>
      <c r="B1959" s="58" t="s">
        <v>5538</v>
      </c>
      <c r="C1959" s="58" t="s">
        <v>5539</v>
      </c>
      <c r="D1959" s="6" t="s">
        <v>1401</v>
      </c>
      <c r="E1959" s="6" t="s">
        <v>5525</v>
      </c>
      <c r="F1959" s="6" t="s">
        <v>30</v>
      </c>
      <c r="G1959" s="6" t="s">
        <v>5536</v>
      </c>
      <c r="H1959" s="56" t="s">
        <v>5537</v>
      </c>
      <c r="I1959" s="6" t="s">
        <v>30</v>
      </c>
      <c r="J1959" s="6" t="s">
        <v>5536</v>
      </c>
      <c r="K1959" s="54">
        <v>1.0980000000000001</v>
      </c>
      <c r="L1959" s="56" t="str">
        <f t="shared" si="259"/>
        <v>15804</v>
      </c>
      <c r="M1959" s="55"/>
      <c r="N1959" s="8">
        <f t="shared" si="251"/>
        <v>212.76306000000002</v>
      </c>
      <c r="O1959" s="8">
        <f t="shared" si="252"/>
        <v>168.16948000000002</v>
      </c>
      <c r="P1959" s="8">
        <f t="shared" si="253"/>
        <v>63.624080000000006</v>
      </c>
      <c r="Q1959" s="51"/>
      <c r="R1959" s="8">
        <f t="shared" si="254"/>
        <v>1526.9779200000003</v>
      </c>
      <c r="S1959" s="8">
        <f t="shared" si="255"/>
        <v>485.96040000000005</v>
      </c>
      <c r="T1959" s="8">
        <f t="shared" si="257"/>
        <v>1112.2002</v>
      </c>
    </row>
    <row r="1960" spans="1:20">
      <c r="A1960" s="57">
        <v>36140</v>
      </c>
      <c r="B1960" s="58" t="s">
        <v>5540</v>
      </c>
      <c r="C1960" s="58" t="s">
        <v>5541</v>
      </c>
      <c r="D1960" s="6" t="s">
        <v>5542</v>
      </c>
      <c r="E1960" s="6" t="s">
        <v>5525</v>
      </c>
      <c r="F1960" s="6" t="s">
        <v>30</v>
      </c>
      <c r="G1960" s="6" t="s">
        <v>5543</v>
      </c>
      <c r="H1960" s="56" t="s">
        <v>5544</v>
      </c>
      <c r="I1960" s="6" t="s">
        <v>30</v>
      </c>
      <c r="J1960" s="6" t="s">
        <v>5543</v>
      </c>
      <c r="K1960" s="54">
        <v>1.0556000000000001</v>
      </c>
      <c r="L1960" s="56" t="str">
        <f t="shared" si="259"/>
        <v>36140</v>
      </c>
      <c r="M1960" s="55"/>
      <c r="N1960" s="8">
        <f t="shared" si="251"/>
        <v>206.95553200000001</v>
      </c>
      <c r="O1960" s="8">
        <f t="shared" si="252"/>
        <v>163.57925600000002</v>
      </c>
      <c r="P1960" s="8">
        <f t="shared" si="253"/>
        <v>61.887376000000003</v>
      </c>
      <c r="Q1960" s="51"/>
      <c r="R1960" s="8">
        <f t="shared" si="254"/>
        <v>1485.297024</v>
      </c>
      <c r="S1960" s="8">
        <f t="shared" si="255"/>
        <v>475.36888000000005</v>
      </c>
      <c r="T1960" s="8">
        <f t="shared" si="257"/>
        <v>1083.7964400000001</v>
      </c>
    </row>
    <row r="1961" spans="1:20">
      <c r="A1961" s="57">
        <v>47220</v>
      </c>
      <c r="B1961" s="58" t="s">
        <v>5545</v>
      </c>
      <c r="C1961" s="58" t="s">
        <v>5546</v>
      </c>
      <c r="D1961" s="6" t="s">
        <v>2268</v>
      </c>
      <c r="E1961" s="6" t="s">
        <v>5525</v>
      </c>
      <c r="F1961" s="6" t="s">
        <v>30</v>
      </c>
      <c r="G1961" s="6" t="s">
        <v>5547</v>
      </c>
      <c r="H1961" s="56" t="s">
        <v>5548</v>
      </c>
      <c r="I1961" s="6" t="s">
        <v>30</v>
      </c>
      <c r="J1961" s="6" t="s">
        <v>5547</v>
      </c>
      <c r="K1961" s="54">
        <v>1.1126</v>
      </c>
      <c r="L1961" s="56" t="str">
        <f t="shared" si="259"/>
        <v>47220</v>
      </c>
      <c r="M1961" s="55"/>
      <c r="N1961" s="8">
        <f t="shared" si="251"/>
        <v>214.762822</v>
      </c>
      <c r="O1961" s="8">
        <f t="shared" si="252"/>
        <v>169.75007600000001</v>
      </c>
      <c r="P1961" s="8">
        <f t="shared" si="253"/>
        <v>64.222095999999993</v>
      </c>
      <c r="Q1961" s="51"/>
      <c r="R1961" s="8">
        <f t="shared" si="254"/>
        <v>1541.3303039999998</v>
      </c>
      <c r="S1961" s="8">
        <f t="shared" si="255"/>
        <v>489.60748000000001</v>
      </c>
      <c r="T1961" s="8">
        <f t="shared" si="257"/>
        <v>1121.98074</v>
      </c>
    </row>
    <row r="1962" spans="1:20">
      <c r="A1962" s="57">
        <v>35084</v>
      </c>
      <c r="B1962" s="58" t="s">
        <v>5549</v>
      </c>
      <c r="C1962" s="58" t="s">
        <v>5550</v>
      </c>
      <c r="D1962" s="6" t="s">
        <v>3549</v>
      </c>
      <c r="E1962" s="60" t="s">
        <v>5525</v>
      </c>
      <c r="F1962" s="6" t="s">
        <v>30</v>
      </c>
      <c r="G1962" s="6" t="s">
        <v>5551</v>
      </c>
      <c r="H1962" s="56" t="s">
        <v>5552</v>
      </c>
      <c r="I1962" s="6" t="s">
        <v>30</v>
      </c>
      <c r="J1962" s="6" t="s">
        <v>5551</v>
      </c>
      <c r="K1962" s="54">
        <v>1.1154999999999999</v>
      </c>
      <c r="L1962" s="56" t="str">
        <f t="shared" si="259"/>
        <v>35084</v>
      </c>
      <c r="M1962" s="55"/>
      <c r="N1962" s="8">
        <f t="shared" si="251"/>
        <v>215.16003499999999</v>
      </c>
      <c r="O1962" s="8">
        <f t="shared" si="252"/>
        <v>170.06403</v>
      </c>
      <c r="P1962" s="8">
        <f t="shared" si="253"/>
        <v>64.340879999999999</v>
      </c>
      <c r="Q1962" s="51"/>
      <c r="R1962" s="8">
        <f t="shared" si="254"/>
        <v>1544.18112</v>
      </c>
      <c r="S1962" s="8">
        <f t="shared" si="255"/>
        <v>490.33190000000002</v>
      </c>
      <c r="T1962" s="8">
        <f t="shared" si="257"/>
        <v>1123.9234499999998</v>
      </c>
    </row>
    <row r="1963" spans="1:20">
      <c r="A1963" s="57">
        <v>15804</v>
      </c>
      <c r="B1963" s="58" t="s">
        <v>5553</v>
      </c>
      <c r="C1963" s="58" t="s">
        <v>5554</v>
      </c>
      <c r="D1963" s="6" t="s">
        <v>5555</v>
      </c>
      <c r="E1963" s="6" t="s">
        <v>5525</v>
      </c>
      <c r="F1963" s="6" t="s">
        <v>30</v>
      </c>
      <c r="G1963" s="6" t="s">
        <v>5536</v>
      </c>
      <c r="H1963" s="56" t="s">
        <v>5537</v>
      </c>
      <c r="I1963" s="6" t="s">
        <v>30</v>
      </c>
      <c r="J1963" s="6" t="s">
        <v>5536</v>
      </c>
      <c r="K1963" s="54">
        <v>1.0980000000000001</v>
      </c>
      <c r="L1963" s="56" t="str">
        <f t="shared" si="259"/>
        <v>15804</v>
      </c>
      <c r="M1963" s="55"/>
      <c r="N1963" s="8">
        <f t="shared" ref="N1963:N2024" si="260">(K1963*136.97)+62.37</f>
        <v>212.76306000000002</v>
      </c>
      <c r="O1963" s="8">
        <f t="shared" ref="O1963:O2024" si="261">(K1963*108.26)+49.3</f>
        <v>168.16948000000002</v>
      </c>
      <c r="P1963" s="8">
        <f t="shared" ref="P1963:P2024" si="262">(K1963*40.96)+18.65</f>
        <v>63.624080000000006</v>
      </c>
      <c r="Q1963" s="51"/>
      <c r="R1963" s="8">
        <f t="shared" ref="R1963:R2024" si="263">((K1963*40.96)+18.65)*24</f>
        <v>1526.9779200000003</v>
      </c>
      <c r="S1963" s="8">
        <f t="shared" ref="S1963:S2024" si="264">(K1963*249.8)+211.68</f>
        <v>485.96040000000005</v>
      </c>
      <c r="T1963" s="8">
        <f t="shared" si="257"/>
        <v>1112.2002</v>
      </c>
    </row>
    <row r="1964" spans="1:20">
      <c r="A1964" s="57">
        <v>35614</v>
      </c>
      <c r="B1964" s="58" t="s">
        <v>5556</v>
      </c>
      <c r="C1964" s="58" t="s">
        <v>5557</v>
      </c>
      <c r="D1964" s="6" t="s">
        <v>5558</v>
      </c>
      <c r="E1964" s="6" t="s">
        <v>5525</v>
      </c>
      <c r="F1964" s="6" t="s">
        <v>30</v>
      </c>
      <c r="G1964" s="6" t="s">
        <v>5531</v>
      </c>
      <c r="H1964" s="56" t="s">
        <v>5532</v>
      </c>
      <c r="I1964" s="6" t="s">
        <v>30</v>
      </c>
      <c r="J1964" s="6" t="s">
        <v>5531</v>
      </c>
      <c r="K1964" s="54">
        <v>1.3301000000000001</v>
      </c>
      <c r="L1964" s="56" t="str">
        <f t="shared" si="259"/>
        <v>35614</v>
      </c>
      <c r="M1964" s="55"/>
      <c r="N1964" s="8">
        <f t="shared" si="260"/>
        <v>244.553797</v>
      </c>
      <c r="O1964" s="8">
        <f t="shared" si="261"/>
        <v>193.296626</v>
      </c>
      <c r="P1964" s="8">
        <f t="shared" si="262"/>
        <v>73.130896000000007</v>
      </c>
      <c r="Q1964" s="51"/>
      <c r="R1964" s="8">
        <f t="shared" si="263"/>
        <v>1755.1415040000002</v>
      </c>
      <c r="S1964" s="8">
        <f t="shared" si="264"/>
        <v>543.93898000000002</v>
      </c>
      <c r="T1964" s="8">
        <f t="shared" si="257"/>
        <v>1267.68399</v>
      </c>
    </row>
    <row r="1965" spans="1:20">
      <c r="A1965" s="57">
        <v>35084</v>
      </c>
      <c r="B1965" s="58" t="s">
        <v>5559</v>
      </c>
      <c r="C1965" s="58" t="s">
        <v>5560</v>
      </c>
      <c r="D1965" s="6" t="s">
        <v>5561</v>
      </c>
      <c r="E1965" s="6" t="s">
        <v>5525</v>
      </c>
      <c r="F1965" s="6" t="s">
        <v>30</v>
      </c>
      <c r="G1965" s="6" t="s">
        <v>5551</v>
      </c>
      <c r="H1965" s="56" t="s">
        <v>5552</v>
      </c>
      <c r="I1965" s="6" t="s">
        <v>30</v>
      </c>
      <c r="J1965" s="6" t="s">
        <v>5551</v>
      </c>
      <c r="K1965" s="54">
        <v>1.1154999999999999</v>
      </c>
      <c r="L1965" s="56" t="str">
        <f t="shared" si="259"/>
        <v>35084</v>
      </c>
      <c r="M1965" s="55"/>
      <c r="N1965" s="8">
        <f t="shared" si="260"/>
        <v>215.16003499999999</v>
      </c>
      <c r="O1965" s="8">
        <f t="shared" si="261"/>
        <v>170.06403</v>
      </c>
      <c r="P1965" s="8">
        <f t="shared" si="262"/>
        <v>64.340879999999999</v>
      </c>
      <c r="Q1965" s="51"/>
      <c r="R1965" s="8">
        <f t="shared" si="263"/>
        <v>1544.18112</v>
      </c>
      <c r="S1965" s="8">
        <f t="shared" si="264"/>
        <v>490.33190000000002</v>
      </c>
      <c r="T1965" s="8">
        <f t="shared" si="257"/>
        <v>1123.9234499999998</v>
      </c>
    </row>
    <row r="1966" spans="1:20">
      <c r="A1966" s="57">
        <v>45940</v>
      </c>
      <c r="B1966" s="58" t="s">
        <v>5562</v>
      </c>
      <c r="C1966" s="58" t="s">
        <v>5563</v>
      </c>
      <c r="D1966" s="6" t="s">
        <v>2402</v>
      </c>
      <c r="E1966" s="6" t="s">
        <v>5525</v>
      </c>
      <c r="F1966" s="6" t="s">
        <v>30</v>
      </c>
      <c r="G1966" s="6" t="s">
        <v>5564</v>
      </c>
      <c r="H1966" s="56" t="s">
        <v>5565</v>
      </c>
      <c r="I1966" s="6" t="s">
        <v>30</v>
      </c>
      <c r="J1966" s="6" t="s">
        <v>5564</v>
      </c>
      <c r="K1966" s="54">
        <v>1.0395000000000001</v>
      </c>
      <c r="L1966" s="56" t="str">
        <f t="shared" si="259"/>
        <v>45940</v>
      </c>
      <c r="M1966" s="55"/>
      <c r="N1966" s="8">
        <f t="shared" si="260"/>
        <v>204.75031500000003</v>
      </c>
      <c r="O1966" s="8">
        <f t="shared" si="261"/>
        <v>161.83627000000001</v>
      </c>
      <c r="P1966" s="8">
        <f t="shared" si="262"/>
        <v>61.227920000000005</v>
      </c>
      <c r="Q1966" s="51"/>
      <c r="R1966" s="8">
        <f t="shared" si="263"/>
        <v>1469.4700800000001</v>
      </c>
      <c r="S1966" s="8">
        <f t="shared" si="264"/>
        <v>471.34710000000007</v>
      </c>
      <c r="T1966" s="8">
        <f t="shared" si="257"/>
        <v>1073.0110500000001</v>
      </c>
    </row>
    <row r="1967" spans="1:20">
      <c r="A1967" s="57">
        <v>35614</v>
      </c>
      <c r="B1967" s="58" t="s">
        <v>5566</v>
      </c>
      <c r="C1967" s="58" t="s">
        <v>5567</v>
      </c>
      <c r="D1967" s="6" t="s">
        <v>1057</v>
      </c>
      <c r="E1967" s="6" t="s">
        <v>5525</v>
      </c>
      <c r="F1967" s="6" t="s">
        <v>30</v>
      </c>
      <c r="G1967" s="6" t="s">
        <v>5531</v>
      </c>
      <c r="H1967" s="56" t="s">
        <v>5568</v>
      </c>
      <c r="I1967" s="6" t="s">
        <v>30</v>
      </c>
      <c r="J1967" s="6" t="s">
        <v>5569</v>
      </c>
      <c r="K1967" s="54">
        <v>1.2108000000000001</v>
      </c>
      <c r="L1967" s="56" t="s">
        <v>5570</v>
      </c>
      <c r="M1967" s="55"/>
      <c r="N1967" s="8">
        <f t="shared" si="260"/>
        <v>228.21327600000001</v>
      </c>
      <c r="O1967" s="8">
        <f t="shared" si="261"/>
        <v>180.38120800000002</v>
      </c>
      <c r="P1967" s="8">
        <f t="shared" si="262"/>
        <v>68.244368000000009</v>
      </c>
      <c r="Q1967" s="51"/>
      <c r="R1967" s="8">
        <f t="shared" si="263"/>
        <v>1637.8648320000002</v>
      </c>
      <c r="S1967" s="8">
        <f t="shared" si="264"/>
        <v>514.1378400000001</v>
      </c>
      <c r="T1967" s="8">
        <f t="shared" si="257"/>
        <v>1187.7649200000001</v>
      </c>
    </row>
    <row r="1968" spans="1:20">
      <c r="A1968" s="57">
        <v>35614</v>
      </c>
      <c r="B1968" s="58" t="s">
        <v>5571</v>
      </c>
      <c r="C1968" s="58" t="s">
        <v>5572</v>
      </c>
      <c r="D1968" s="6" t="s">
        <v>5573</v>
      </c>
      <c r="E1968" s="6" t="s">
        <v>5525</v>
      </c>
      <c r="F1968" s="6" t="s">
        <v>30</v>
      </c>
      <c r="G1968" s="6" t="s">
        <v>5531</v>
      </c>
      <c r="H1968" s="56" t="s">
        <v>5568</v>
      </c>
      <c r="I1968" s="6" t="s">
        <v>30</v>
      </c>
      <c r="J1968" s="6" t="s">
        <v>5569</v>
      </c>
      <c r="K1968" s="54">
        <v>1.2108000000000001</v>
      </c>
      <c r="L1968" s="56" t="s">
        <v>5570</v>
      </c>
      <c r="M1968" s="55"/>
      <c r="N1968" s="8">
        <f t="shared" si="260"/>
        <v>228.21327600000001</v>
      </c>
      <c r="O1968" s="8">
        <f t="shared" si="261"/>
        <v>180.38120800000002</v>
      </c>
      <c r="P1968" s="8">
        <f t="shared" si="262"/>
        <v>68.244368000000009</v>
      </c>
      <c r="Q1968" s="51"/>
      <c r="R1968" s="8">
        <f t="shared" si="263"/>
        <v>1637.8648320000002</v>
      </c>
      <c r="S1968" s="8">
        <f t="shared" si="264"/>
        <v>514.1378400000001</v>
      </c>
      <c r="T1968" s="8">
        <f t="shared" si="257"/>
        <v>1187.7649200000001</v>
      </c>
    </row>
    <row r="1969" spans="1:20">
      <c r="A1969" s="57">
        <v>35084</v>
      </c>
      <c r="B1969" s="58" t="s">
        <v>5574</v>
      </c>
      <c r="C1969" s="58" t="s">
        <v>5575</v>
      </c>
      <c r="D1969" s="6" t="s">
        <v>2917</v>
      </c>
      <c r="E1969" s="6" t="s">
        <v>5525</v>
      </c>
      <c r="F1969" s="6" t="s">
        <v>30</v>
      </c>
      <c r="G1969" s="6" t="s">
        <v>5551</v>
      </c>
      <c r="H1969" s="56" t="s">
        <v>5552</v>
      </c>
      <c r="I1969" s="6" t="s">
        <v>30</v>
      </c>
      <c r="J1969" s="6" t="s">
        <v>5551</v>
      </c>
      <c r="K1969" s="54">
        <v>1.1154999999999999</v>
      </c>
      <c r="L1969" s="56" t="str">
        <f>H1969</f>
        <v>35084</v>
      </c>
      <c r="M1969" s="55"/>
      <c r="N1969" s="8">
        <f t="shared" si="260"/>
        <v>215.16003499999999</v>
      </c>
      <c r="O1969" s="8">
        <f t="shared" si="261"/>
        <v>170.06403</v>
      </c>
      <c r="P1969" s="8">
        <f t="shared" si="262"/>
        <v>64.340879999999999</v>
      </c>
      <c r="Q1969" s="51"/>
      <c r="R1969" s="8">
        <f t="shared" si="263"/>
        <v>1544.18112</v>
      </c>
      <c r="S1969" s="8">
        <f t="shared" si="264"/>
        <v>490.33190000000002</v>
      </c>
      <c r="T1969" s="8">
        <f t="shared" si="257"/>
        <v>1123.9234499999998</v>
      </c>
    </row>
    <row r="1970" spans="1:20">
      <c r="A1970" s="57">
        <v>35614</v>
      </c>
      <c r="B1970" s="58" t="s">
        <v>5576</v>
      </c>
      <c r="C1970" s="58" t="s">
        <v>5577</v>
      </c>
      <c r="D1970" s="6" t="s">
        <v>5578</v>
      </c>
      <c r="E1970" s="6" t="s">
        <v>5525</v>
      </c>
      <c r="F1970" s="6" t="s">
        <v>30</v>
      </c>
      <c r="G1970" s="6" t="s">
        <v>5531</v>
      </c>
      <c r="H1970" s="56" t="s">
        <v>5568</v>
      </c>
      <c r="I1970" s="6" t="s">
        <v>30</v>
      </c>
      <c r="J1970" s="6" t="s">
        <v>5569</v>
      </c>
      <c r="K1970" s="54">
        <v>1.2108000000000001</v>
      </c>
      <c r="L1970" s="56" t="s">
        <v>5570</v>
      </c>
      <c r="M1970" s="55"/>
      <c r="N1970" s="8">
        <f t="shared" si="260"/>
        <v>228.21327600000001</v>
      </c>
      <c r="O1970" s="8">
        <f t="shared" si="261"/>
        <v>180.38120800000002</v>
      </c>
      <c r="P1970" s="8">
        <f t="shared" si="262"/>
        <v>68.244368000000009</v>
      </c>
      <c r="Q1970" s="51"/>
      <c r="R1970" s="8">
        <f t="shared" si="263"/>
        <v>1637.8648320000002</v>
      </c>
      <c r="S1970" s="8">
        <f t="shared" si="264"/>
        <v>514.1378400000001</v>
      </c>
      <c r="T1970" s="8">
        <f t="shared" si="257"/>
        <v>1187.7649200000001</v>
      </c>
    </row>
    <row r="1971" spans="1:20">
      <c r="A1971" s="57">
        <v>35614</v>
      </c>
      <c r="B1971" s="58" t="s">
        <v>5579</v>
      </c>
      <c r="C1971" s="58" t="s">
        <v>5580</v>
      </c>
      <c r="D1971" s="6" t="s">
        <v>5581</v>
      </c>
      <c r="E1971" s="6" t="s">
        <v>5525</v>
      </c>
      <c r="F1971" s="6" t="s">
        <v>30</v>
      </c>
      <c r="G1971" s="6" t="s">
        <v>5531</v>
      </c>
      <c r="H1971" s="56" t="s">
        <v>5532</v>
      </c>
      <c r="I1971" s="6" t="s">
        <v>30</v>
      </c>
      <c r="J1971" s="6" t="s">
        <v>5531</v>
      </c>
      <c r="K1971" s="54">
        <v>1.3301000000000001</v>
      </c>
      <c r="L1971" s="56" t="str">
        <f t="shared" ref="L1971:L1976" si="265">H1971</f>
        <v>35614</v>
      </c>
      <c r="M1971" s="55"/>
      <c r="N1971" s="8">
        <f t="shared" si="260"/>
        <v>244.553797</v>
      </c>
      <c r="O1971" s="8">
        <f t="shared" si="261"/>
        <v>193.296626</v>
      </c>
      <c r="P1971" s="8">
        <f t="shared" si="262"/>
        <v>73.130896000000007</v>
      </c>
      <c r="Q1971" s="51"/>
      <c r="R1971" s="8">
        <f t="shared" si="263"/>
        <v>1755.1415040000002</v>
      </c>
      <c r="S1971" s="8">
        <f t="shared" si="264"/>
        <v>543.93898000000002</v>
      </c>
      <c r="T1971" s="8">
        <f t="shared" si="257"/>
        <v>1267.68399</v>
      </c>
    </row>
    <row r="1972" spans="1:20">
      <c r="A1972" s="57">
        <v>48864</v>
      </c>
      <c r="B1972" s="58" t="s">
        <v>5582</v>
      </c>
      <c r="C1972" s="58" t="s">
        <v>5583</v>
      </c>
      <c r="D1972" s="6" t="s">
        <v>5584</v>
      </c>
      <c r="E1972" s="6" t="s">
        <v>5525</v>
      </c>
      <c r="F1972" s="6" t="s">
        <v>30</v>
      </c>
      <c r="G1972" s="6" t="s">
        <v>1091</v>
      </c>
      <c r="H1972" s="56" t="s">
        <v>1092</v>
      </c>
      <c r="I1972" s="6" t="s">
        <v>30</v>
      </c>
      <c r="J1972" s="6" t="s">
        <v>1091</v>
      </c>
      <c r="K1972" s="54">
        <v>1.0971</v>
      </c>
      <c r="L1972" s="56" t="str">
        <f t="shared" si="265"/>
        <v>48864</v>
      </c>
      <c r="M1972" s="55"/>
      <c r="N1972" s="8">
        <f t="shared" si="260"/>
        <v>212.63978700000001</v>
      </c>
      <c r="O1972" s="8">
        <f t="shared" si="261"/>
        <v>168.072046</v>
      </c>
      <c r="P1972" s="8">
        <f t="shared" si="262"/>
        <v>63.587215999999998</v>
      </c>
      <c r="Q1972" s="51"/>
      <c r="R1972" s="8">
        <f t="shared" si="263"/>
        <v>1526.0931839999998</v>
      </c>
      <c r="S1972" s="8">
        <f t="shared" si="264"/>
        <v>485.73558000000003</v>
      </c>
      <c r="T1972" s="8">
        <f t="shared" si="257"/>
        <v>1111.5972899999999</v>
      </c>
    </row>
    <row r="1973" spans="1:20">
      <c r="A1973" s="57">
        <v>35084</v>
      </c>
      <c r="B1973" s="58" t="s">
        <v>5585</v>
      </c>
      <c r="C1973" s="58" t="s">
        <v>5586</v>
      </c>
      <c r="D1973" s="6" t="s">
        <v>3638</v>
      </c>
      <c r="E1973" s="6" t="s">
        <v>5525</v>
      </c>
      <c r="F1973" s="6" t="s">
        <v>30</v>
      </c>
      <c r="G1973" s="6" t="s">
        <v>5551</v>
      </c>
      <c r="H1973" s="56" t="s">
        <v>5568</v>
      </c>
      <c r="I1973" s="6" t="s">
        <v>30</v>
      </c>
      <c r="J1973" s="6" t="s">
        <v>5569</v>
      </c>
      <c r="K1973" s="54">
        <v>1.0658000000000001</v>
      </c>
      <c r="L1973" s="56" t="str">
        <f t="shared" si="265"/>
        <v>35154</v>
      </c>
      <c r="M1973" s="55"/>
      <c r="N1973" s="8">
        <f t="shared" si="260"/>
        <v>208.35262600000001</v>
      </c>
      <c r="O1973" s="8">
        <f t="shared" si="261"/>
        <v>164.68350800000002</v>
      </c>
      <c r="P1973" s="8">
        <f t="shared" si="262"/>
        <v>62.305168000000002</v>
      </c>
      <c r="Q1973" s="51"/>
      <c r="R1973" s="8">
        <f t="shared" si="263"/>
        <v>1495.324032</v>
      </c>
      <c r="S1973" s="8">
        <f t="shared" si="264"/>
        <v>477.91684000000004</v>
      </c>
      <c r="T1973" s="8">
        <f t="shared" si="257"/>
        <v>1090.62942</v>
      </c>
    </row>
    <row r="1974" spans="1:20">
      <c r="A1974" s="57">
        <v>35084</v>
      </c>
      <c r="B1974" s="58" t="s">
        <v>5587</v>
      </c>
      <c r="C1974" s="58" t="s">
        <v>5588</v>
      </c>
      <c r="D1974" s="6" t="s">
        <v>1095</v>
      </c>
      <c r="E1974" s="6" t="s">
        <v>5525</v>
      </c>
      <c r="F1974" s="6" t="s">
        <v>30</v>
      </c>
      <c r="G1974" s="6" t="s">
        <v>5551</v>
      </c>
      <c r="H1974" s="56" t="s">
        <v>5552</v>
      </c>
      <c r="I1974" s="6" t="s">
        <v>30</v>
      </c>
      <c r="J1974" s="6" t="s">
        <v>5551</v>
      </c>
      <c r="K1974" s="54">
        <v>1.1154999999999999</v>
      </c>
      <c r="L1974" s="56" t="str">
        <f t="shared" si="265"/>
        <v>35084</v>
      </c>
      <c r="M1974" s="55"/>
      <c r="N1974" s="8">
        <f t="shared" si="260"/>
        <v>215.16003499999999</v>
      </c>
      <c r="O1974" s="8">
        <f t="shared" si="261"/>
        <v>170.06403</v>
      </c>
      <c r="P1974" s="8">
        <f t="shared" si="262"/>
        <v>64.340879999999999</v>
      </c>
      <c r="Q1974" s="51"/>
      <c r="R1974" s="8">
        <f t="shared" si="263"/>
        <v>1544.18112</v>
      </c>
      <c r="S1974" s="8">
        <f t="shared" si="264"/>
        <v>490.33190000000002</v>
      </c>
      <c r="T1974" s="8">
        <f t="shared" si="257"/>
        <v>1123.9234499999998</v>
      </c>
    </row>
    <row r="1975" spans="1:20">
      <c r="A1975" s="57">
        <v>35084</v>
      </c>
      <c r="B1975" s="58" t="s">
        <v>5589</v>
      </c>
      <c r="C1975" s="58" t="s">
        <v>5590</v>
      </c>
      <c r="D1975" s="6" t="s">
        <v>531</v>
      </c>
      <c r="E1975" s="6" t="s">
        <v>5525</v>
      </c>
      <c r="F1975" s="6" t="s">
        <v>30</v>
      </c>
      <c r="G1975" s="6" t="s">
        <v>5551</v>
      </c>
      <c r="H1975" s="56" t="s">
        <v>5552</v>
      </c>
      <c r="I1975" s="6" t="s">
        <v>30</v>
      </c>
      <c r="J1975" s="6" t="s">
        <v>5551</v>
      </c>
      <c r="K1975" s="54">
        <v>1.1154999999999999</v>
      </c>
      <c r="L1975" s="56" t="str">
        <f t="shared" si="265"/>
        <v>35084</v>
      </c>
      <c r="M1975" s="55"/>
      <c r="N1975" s="8">
        <f t="shared" si="260"/>
        <v>215.16003499999999</v>
      </c>
      <c r="O1975" s="8">
        <f t="shared" si="261"/>
        <v>170.06403</v>
      </c>
      <c r="P1975" s="8">
        <f t="shared" si="262"/>
        <v>64.340879999999999</v>
      </c>
      <c r="Q1975" s="51"/>
      <c r="R1975" s="8">
        <f t="shared" si="263"/>
        <v>1544.18112</v>
      </c>
      <c r="S1975" s="8">
        <f t="shared" si="264"/>
        <v>490.33190000000002</v>
      </c>
      <c r="T1975" s="8">
        <f t="shared" si="257"/>
        <v>1123.9234499999998</v>
      </c>
    </row>
    <row r="1976" spans="1:20">
      <c r="A1976" s="57">
        <v>10900</v>
      </c>
      <c r="B1976" s="58" t="s">
        <v>5591</v>
      </c>
      <c r="C1976" s="58" t="s">
        <v>5592</v>
      </c>
      <c r="D1976" s="6" t="s">
        <v>1756</v>
      </c>
      <c r="E1976" s="60" t="s">
        <v>5525</v>
      </c>
      <c r="F1976" s="6" t="s">
        <v>30</v>
      </c>
      <c r="G1976" s="6" t="s">
        <v>5593</v>
      </c>
      <c r="H1976" s="56" t="s">
        <v>5594</v>
      </c>
      <c r="I1976" s="6" t="s">
        <v>30</v>
      </c>
      <c r="J1976" s="6" t="s">
        <v>5593</v>
      </c>
      <c r="K1976" s="54">
        <v>0.95189999999999997</v>
      </c>
      <c r="L1976" s="56" t="str">
        <f t="shared" si="265"/>
        <v>10900</v>
      </c>
      <c r="M1976" s="55"/>
      <c r="N1976" s="8">
        <f t="shared" si="260"/>
        <v>192.751743</v>
      </c>
      <c r="O1976" s="8">
        <f t="shared" si="261"/>
        <v>152.35269399999999</v>
      </c>
      <c r="P1976" s="8">
        <f t="shared" si="262"/>
        <v>57.639823999999997</v>
      </c>
      <c r="Q1976" s="51"/>
      <c r="R1976" s="8">
        <f t="shared" si="263"/>
        <v>1383.3557759999999</v>
      </c>
      <c r="S1976" s="8">
        <f t="shared" si="264"/>
        <v>449.46461999999997</v>
      </c>
      <c r="T1976" s="8">
        <f t="shared" si="257"/>
        <v>1014.3278099999999</v>
      </c>
    </row>
    <row r="1977" spans="1:20">
      <c r="A1977" s="61"/>
      <c r="B1977" s="62"/>
      <c r="C1977" s="62"/>
      <c r="D1977" s="63"/>
      <c r="E1977" s="63"/>
      <c r="F1977" s="63"/>
      <c r="G1977" s="63"/>
      <c r="H1977" s="64"/>
      <c r="I1977" s="63"/>
      <c r="J1977" s="63"/>
      <c r="K1977" s="65"/>
      <c r="L1977" s="64"/>
      <c r="M1977" s="55"/>
      <c r="N1977" s="66"/>
      <c r="O1977" s="66"/>
      <c r="P1977" s="66"/>
      <c r="Q1977" s="51"/>
      <c r="R1977" s="66"/>
      <c r="S1977" s="66"/>
      <c r="T1977" s="66"/>
    </row>
    <row r="1978" spans="1:20">
      <c r="A1978" s="57">
        <v>10740</v>
      </c>
      <c r="B1978" s="58" t="s">
        <v>5595</v>
      </c>
      <c r="C1978" s="58" t="s">
        <v>5596</v>
      </c>
      <c r="D1978" s="6" t="s">
        <v>5597</v>
      </c>
      <c r="E1978" s="6" t="s">
        <v>5598</v>
      </c>
      <c r="F1978" s="6" t="s">
        <v>30</v>
      </c>
      <c r="G1978" s="6" t="s">
        <v>5599</v>
      </c>
      <c r="H1978" s="56" t="s">
        <v>5600</v>
      </c>
      <c r="I1978" s="6" t="s">
        <v>30</v>
      </c>
      <c r="J1978" s="6" t="s">
        <v>5599</v>
      </c>
      <c r="K1978" s="54">
        <v>0.873</v>
      </c>
      <c r="L1978" s="56" t="str">
        <f t="shared" ref="L1978:L2010" si="266">H1978</f>
        <v>10740</v>
      </c>
      <c r="M1978" s="55"/>
      <c r="N1978" s="8">
        <f t="shared" si="260"/>
        <v>181.94480999999999</v>
      </c>
      <c r="O1978" s="8">
        <f t="shared" si="261"/>
        <v>143.81098</v>
      </c>
      <c r="P1978" s="8">
        <f t="shared" si="262"/>
        <v>54.408079999999998</v>
      </c>
      <c r="Q1978" s="51"/>
      <c r="R1978" s="8">
        <f t="shared" si="263"/>
        <v>1305.7939200000001</v>
      </c>
      <c r="S1978" s="8">
        <f t="shared" si="264"/>
        <v>429.75540000000001</v>
      </c>
      <c r="T1978" s="8">
        <f t="shared" si="257"/>
        <v>961.47269999999992</v>
      </c>
    </row>
    <row r="1979" spans="1:20">
      <c r="A1979" s="57">
        <v>99932</v>
      </c>
      <c r="B1979" s="58" t="s">
        <v>5601</v>
      </c>
      <c r="C1979" s="58" t="s">
        <v>5602</v>
      </c>
      <c r="D1979" s="6" t="s">
        <v>5603</v>
      </c>
      <c r="E1979" s="6" t="s">
        <v>5598</v>
      </c>
      <c r="F1979" s="6" t="s">
        <v>24</v>
      </c>
      <c r="G1979" s="6" t="s">
        <v>5604</v>
      </c>
      <c r="H1979" s="56">
        <v>99932</v>
      </c>
      <c r="I1979" s="6" t="s">
        <v>24</v>
      </c>
      <c r="J1979" s="6" t="s">
        <v>5604</v>
      </c>
      <c r="K1979" s="54">
        <v>0.86899999999999999</v>
      </c>
      <c r="L1979" s="56">
        <f t="shared" si="266"/>
        <v>99932</v>
      </c>
      <c r="M1979" s="55"/>
      <c r="N1979" s="8">
        <f t="shared" si="260"/>
        <v>181.39693</v>
      </c>
      <c r="O1979" s="8">
        <f t="shared" si="261"/>
        <v>143.37794</v>
      </c>
      <c r="P1979" s="8">
        <f t="shared" si="262"/>
        <v>54.244239999999998</v>
      </c>
      <c r="Q1979" s="51"/>
      <c r="R1979" s="8">
        <f t="shared" si="263"/>
        <v>1301.86176</v>
      </c>
      <c r="S1979" s="8">
        <f t="shared" si="264"/>
        <v>428.75620000000004</v>
      </c>
      <c r="T1979" s="8">
        <f t="shared" si="257"/>
        <v>958.79309999999998</v>
      </c>
    </row>
    <row r="1980" spans="1:20">
      <c r="A1980" s="57">
        <v>99932</v>
      </c>
      <c r="B1980" s="58" t="s">
        <v>5605</v>
      </c>
      <c r="C1980" s="58" t="s">
        <v>5606</v>
      </c>
      <c r="D1980" s="6" t="s">
        <v>5607</v>
      </c>
      <c r="E1980" s="6" t="s">
        <v>5598</v>
      </c>
      <c r="F1980" s="6" t="s">
        <v>24</v>
      </c>
      <c r="G1980" s="6" t="s">
        <v>5604</v>
      </c>
      <c r="H1980" s="56">
        <v>99932</v>
      </c>
      <c r="I1980" s="6" t="s">
        <v>24</v>
      </c>
      <c r="J1980" s="6" t="s">
        <v>5604</v>
      </c>
      <c r="K1980" s="54">
        <v>0.86899999999999999</v>
      </c>
      <c r="L1980" s="56">
        <f t="shared" si="266"/>
        <v>99932</v>
      </c>
      <c r="M1980" s="55"/>
      <c r="N1980" s="8">
        <f t="shared" si="260"/>
        <v>181.39693</v>
      </c>
      <c r="O1980" s="8">
        <f t="shared" si="261"/>
        <v>143.37794</v>
      </c>
      <c r="P1980" s="8">
        <f t="shared" si="262"/>
        <v>54.244239999999998</v>
      </c>
      <c r="Q1980" s="51"/>
      <c r="R1980" s="8">
        <f t="shared" si="263"/>
        <v>1301.86176</v>
      </c>
      <c r="S1980" s="8">
        <f t="shared" si="264"/>
        <v>428.75620000000004</v>
      </c>
      <c r="T1980" s="8">
        <f t="shared" si="257"/>
        <v>958.79309999999998</v>
      </c>
    </row>
    <row r="1981" spans="1:20">
      <c r="A1981" s="57">
        <v>99932</v>
      </c>
      <c r="B1981" s="58" t="s">
        <v>5608</v>
      </c>
      <c r="C1981" s="58" t="s">
        <v>5609</v>
      </c>
      <c r="D1981" s="6" t="s">
        <v>5610</v>
      </c>
      <c r="E1981" s="6" t="s">
        <v>5598</v>
      </c>
      <c r="F1981" s="6" t="s">
        <v>24</v>
      </c>
      <c r="G1981" s="6" t="s">
        <v>5604</v>
      </c>
      <c r="H1981" s="56">
        <v>99932</v>
      </c>
      <c r="I1981" s="6" t="s">
        <v>24</v>
      </c>
      <c r="J1981" s="6" t="s">
        <v>5604</v>
      </c>
      <c r="K1981" s="54">
        <v>0.86899999999999999</v>
      </c>
      <c r="L1981" s="56">
        <f t="shared" si="266"/>
        <v>99932</v>
      </c>
      <c r="M1981" s="55"/>
      <c r="N1981" s="8">
        <f t="shared" si="260"/>
        <v>181.39693</v>
      </c>
      <c r="O1981" s="8">
        <f t="shared" si="261"/>
        <v>143.37794</v>
      </c>
      <c r="P1981" s="8">
        <f t="shared" si="262"/>
        <v>54.244239999999998</v>
      </c>
      <c r="Q1981" s="51"/>
      <c r="R1981" s="8">
        <f t="shared" si="263"/>
        <v>1301.86176</v>
      </c>
      <c r="S1981" s="8">
        <f t="shared" si="264"/>
        <v>428.75620000000004</v>
      </c>
      <c r="T1981" s="8">
        <f t="shared" si="257"/>
        <v>958.79309999999998</v>
      </c>
    </row>
    <row r="1982" spans="1:20">
      <c r="A1982" s="57">
        <v>99932</v>
      </c>
      <c r="B1982" s="58" t="s">
        <v>5611</v>
      </c>
      <c r="C1982" s="58" t="s">
        <v>5612</v>
      </c>
      <c r="D1982" s="6" t="s">
        <v>5300</v>
      </c>
      <c r="E1982" s="6" t="s">
        <v>5598</v>
      </c>
      <c r="F1982" s="6" t="s">
        <v>24</v>
      </c>
      <c r="G1982" s="6" t="s">
        <v>5604</v>
      </c>
      <c r="H1982" s="56">
        <v>99932</v>
      </c>
      <c r="I1982" s="6" t="s">
        <v>24</v>
      </c>
      <c r="J1982" s="6" t="s">
        <v>5604</v>
      </c>
      <c r="K1982" s="54">
        <v>0.86899999999999999</v>
      </c>
      <c r="L1982" s="56">
        <f t="shared" si="266"/>
        <v>99932</v>
      </c>
      <c r="M1982" s="55"/>
      <c r="N1982" s="8">
        <f t="shared" si="260"/>
        <v>181.39693</v>
      </c>
      <c r="O1982" s="8">
        <f t="shared" si="261"/>
        <v>143.37794</v>
      </c>
      <c r="P1982" s="8">
        <f t="shared" si="262"/>
        <v>54.244239999999998</v>
      </c>
      <c r="Q1982" s="51"/>
      <c r="R1982" s="8">
        <f t="shared" si="263"/>
        <v>1301.86176</v>
      </c>
      <c r="S1982" s="8">
        <f t="shared" si="264"/>
        <v>428.75620000000004</v>
      </c>
      <c r="T1982" s="8">
        <f t="shared" si="257"/>
        <v>958.79309999999998</v>
      </c>
    </row>
    <row r="1983" spans="1:20">
      <c r="A1983" s="57">
        <v>99932</v>
      </c>
      <c r="B1983" s="58" t="s">
        <v>5613</v>
      </c>
      <c r="C1983" s="58" t="s">
        <v>5614</v>
      </c>
      <c r="D1983" s="6" t="s">
        <v>5615</v>
      </c>
      <c r="E1983" s="6" t="s">
        <v>5598</v>
      </c>
      <c r="F1983" s="6" t="s">
        <v>24</v>
      </c>
      <c r="G1983" s="6" t="s">
        <v>5604</v>
      </c>
      <c r="H1983" s="56">
        <v>99932</v>
      </c>
      <c r="I1983" s="6" t="s">
        <v>24</v>
      </c>
      <c r="J1983" s="6" t="s">
        <v>5604</v>
      </c>
      <c r="K1983" s="54">
        <v>0.86899999999999999</v>
      </c>
      <c r="L1983" s="56">
        <f t="shared" si="266"/>
        <v>99932</v>
      </c>
      <c r="M1983" s="55"/>
      <c r="N1983" s="8">
        <f t="shared" si="260"/>
        <v>181.39693</v>
      </c>
      <c r="O1983" s="8">
        <f t="shared" si="261"/>
        <v>143.37794</v>
      </c>
      <c r="P1983" s="8">
        <f t="shared" si="262"/>
        <v>54.244239999999998</v>
      </c>
      <c r="Q1983" s="51"/>
      <c r="R1983" s="8">
        <f t="shared" si="263"/>
        <v>1301.86176</v>
      </c>
      <c r="S1983" s="8">
        <f t="shared" si="264"/>
        <v>428.75620000000004</v>
      </c>
      <c r="T1983" s="8">
        <f t="shared" si="257"/>
        <v>958.79309999999998</v>
      </c>
    </row>
    <row r="1984" spans="1:20">
      <c r="A1984" s="57">
        <v>99932</v>
      </c>
      <c r="B1984" s="58" t="s">
        <v>5616</v>
      </c>
      <c r="C1984" s="58" t="s">
        <v>5617</v>
      </c>
      <c r="D1984" s="6" t="s">
        <v>5618</v>
      </c>
      <c r="E1984" s="6" t="s">
        <v>5598</v>
      </c>
      <c r="F1984" s="6" t="s">
        <v>24</v>
      </c>
      <c r="G1984" s="6" t="s">
        <v>5604</v>
      </c>
      <c r="H1984" s="56">
        <v>99932</v>
      </c>
      <c r="I1984" s="6" t="s">
        <v>24</v>
      </c>
      <c r="J1984" s="6" t="s">
        <v>5604</v>
      </c>
      <c r="K1984" s="54">
        <v>0.86899999999999999</v>
      </c>
      <c r="L1984" s="56">
        <f t="shared" si="266"/>
        <v>99932</v>
      </c>
      <c r="M1984" s="55"/>
      <c r="N1984" s="8">
        <f t="shared" si="260"/>
        <v>181.39693</v>
      </c>
      <c r="O1984" s="8">
        <f t="shared" si="261"/>
        <v>143.37794</v>
      </c>
      <c r="P1984" s="8">
        <f t="shared" si="262"/>
        <v>54.244239999999998</v>
      </c>
      <c r="Q1984" s="51"/>
      <c r="R1984" s="8">
        <f t="shared" si="263"/>
        <v>1301.86176</v>
      </c>
      <c r="S1984" s="8">
        <f t="shared" si="264"/>
        <v>428.75620000000004</v>
      </c>
      <c r="T1984" s="8">
        <f t="shared" si="257"/>
        <v>958.79309999999998</v>
      </c>
    </row>
    <row r="1985" spans="1:20">
      <c r="A1985" s="57">
        <v>29740</v>
      </c>
      <c r="B1985" s="58" t="s">
        <v>5619</v>
      </c>
      <c r="C1985" s="58" t="s">
        <v>5620</v>
      </c>
      <c r="D1985" s="6" t="s">
        <v>5621</v>
      </c>
      <c r="E1985" s="6" t="s">
        <v>5598</v>
      </c>
      <c r="F1985" s="6" t="s">
        <v>30</v>
      </c>
      <c r="G1985" s="6" t="s">
        <v>5622</v>
      </c>
      <c r="H1985" s="56" t="s">
        <v>5623</v>
      </c>
      <c r="I1985" s="6" t="s">
        <v>30</v>
      </c>
      <c r="J1985" s="6" t="s">
        <v>5622</v>
      </c>
      <c r="K1985" s="54">
        <v>0.90600000000000003</v>
      </c>
      <c r="L1985" s="56" t="str">
        <f t="shared" si="266"/>
        <v>29740</v>
      </c>
      <c r="M1985" s="55"/>
      <c r="N1985" s="8">
        <f t="shared" si="260"/>
        <v>186.46482</v>
      </c>
      <c r="O1985" s="8">
        <f t="shared" si="261"/>
        <v>147.38355999999999</v>
      </c>
      <c r="P1985" s="8">
        <f t="shared" si="262"/>
        <v>55.75976</v>
      </c>
      <c r="Q1985" s="51"/>
      <c r="R1985" s="8">
        <f t="shared" si="263"/>
        <v>1338.23424</v>
      </c>
      <c r="S1985" s="8">
        <f t="shared" si="264"/>
        <v>437.99880000000002</v>
      </c>
      <c r="T1985" s="8">
        <f t="shared" si="257"/>
        <v>983.57939999999996</v>
      </c>
    </row>
    <row r="1986" spans="1:20">
      <c r="A1986" s="57">
        <v>99932</v>
      </c>
      <c r="B1986" s="58" t="s">
        <v>5624</v>
      </c>
      <c r="C1986" s="58" t="s">
        <v>5625</v>
      </c>
      <c r="D1986" s="6" t="s">
        <v>5152</v>
      </c>
      <c r="E1986" s="6" t="s">
        <v>5598</v>
      </c>
      <c r="F1986" s="6" t="s">
        <v>24</v>
      </c>
      <c r="G1986" s="6" t="s">
        <v>5604</v>
      </c>
      <c r="H1986" s="56">
        <v>99932</v>
      </c>
      <c r="I1986" s="6" t="s">
        <v>24</v>
      </c>
      <c r="J1986" s="6" t="s">
        <v>5604</v>
      </c>
      <c r="K1986" s="54">
        <v>0.86899999999999999</v>
      </c>
      <c r="L1986" s="56">
        <f t="shared" si="266"/>
        <v>99932</v>
      </c>
      <c r="M1986" s="55"/>
      <c r="N1986" s="8">
        <f t="shared" si="260"/>
        <v>181.39693</v>
      </c>
      <c r="O1986" s="8">
        <f t="shared" si="261"/>
        <v>143.37794</v>
      </c>
      <c r="P1986" s="8">
        <f t="shared" si="262"/>
        <v>54.244239999999998</v>
      </c>
      <c r="Q1986" s="51"/>
      <c r="R1986" s="8">
        <f t="shared" si="263"/>
        <v>1301.86176</v>
      </c>
      <c r="S1986" s="8">
        <f t="shared" si="264"/>
        <v>428.75620000000004</v>
      </c>
      <c r="T1986" s="8">
        <f t="shared" si="257"/>
        <v>958.79309999999998</v>
      </c>
    </row>
    <row r="1987" spans="1:20">
      <c r="A1987" s="57">
        <v>99932</v>
      </c>
      <c r="B1987" s="58" t="s">
        <v>5626</v>
      </c>
      <c r="C1987" s="58" t="s">
        <v>5627</v>
      </c>
      <c r="D1987" s="6" t="s">
        <v>408</v>
      </c>
      <c r="E1987" s="6" t="s">
        <v>5598</v>
      </c>
      <c r="F1987" s="6" t="s">
        <v>24</v>
      </c>
      <c r="G1987" s="6" t="s">
        <v>5604</v>
      </c>
      <c r="H1987" s="56">
        <v>99932</v>
      </c>
      <c r="I1987" s="6" t="s">
        <v>24</v>
      </c>
      <c r="J1987" s="6" t="s">
        <v>5604</v>
      </c>
      <c r="K1987" s="54">
        <v>0.86899999999999999</v>
      </c>
      <c r="L1987" s="56">
        <f t="shared" si="266"/>
        <v>99932</v>
      </c>
      <c r="M1987" s="55"/>
      <c r="N1987" s="8">
        <f t="shared" si="260"/>
        <v>181.39693</v>
      </c>
      <c r="O1987" s="8">
        <f t="shared" si="261"/>
        <v>143.37794</v>
      </c>
      <c r="P1987" s="8">
        <f t="shared" si="262"/>
        <v>54.244239999999998</v>
      </c>
      <c r="Q1987" s="51"/>
      <c r="R1987" s="8">
        <f t="shared" si="263"/>
        <v>1301.86176</v>
      </c>
      <c r="S1987" s="8">
        <f t="shared" si="264"/>
        <v>428.75620000000004</v>
      </c>
      <c r="T1987" s="8">
        <f t="shared" si="257"/>
        <v>958.79309999999998</v>
      </c>
    </row>
    <row r="1988" spans="1:20">
      <c r="A1988" s="57">
        <v>99932</v>
      </c>
      <c r="B1988" s="58" t="s">
        <v>5628</v>
      </c>
      <c r="C1988" s="58" t="s">
        <v>5629</v>
      </c>
      <c r="D1988" s="6" t="s">
        <v>5630</v>
      </c>
      <c r="E1988" s="6" t="s">
        <v>5598</v>
      </c>
      <c r="F1988" s="6" t="s">
        <v>24</v>
      </c>
      <c r="G1988" s="6" t="s">
        <v>5604</v>
      </c>
      <c r="H1988" s="56">
        <v>99932</v>
      </c>
      <c r="I1988" s="6" t="s">
        <v>24</v>
      </c>
      <c r="J1988" s="6" t="s">
        <v>5604</v>
      </c>
      <c r="K1988" s="54">
        <v>0.86899999999999999</v>
      </c>
      <c r="L1988" s="56">
        <f t="shared" si="266"/>
        <v>99932</v>
      </c>
      <c r="M1988" s="55"/>
      <c r="N1988" s="8">
        <f t="shared" si="260"/>
        <v>181.39693</v>
      </c>
      <c r="O1988" s="8">
        <f t="shared" si="261"/>
        <v>143.37794</v>
      </c>
      <c r="P1988" s="8">
        <f t="shared" si="262"/>
        <v>54.244239999999998</v>
      </c>
      <c r="Q1988" s="51"/>
      <c r="R1988" s="8">
        <f t="shared" si="263"/>
        <v>1301.86176</v>
      </c>
      <c r="S1988" s="8">
        <f t="shared" si="264"/>
        <v>428.75620000000004</v>
      </c>
      <c r="T1988" s="8">
        <f t="shared" si="257"/>
        <v>958.79309999999998</v>
      </c>
    </row>
    <row r="1989" spans="1:20">
      <c r="A1989" s="57">
        <v>99932</v>
      </c>
      <c r="B1989" s="58" t="s">
        <v>5631</v>
      </c>
      <c r="C1989" s="58" t="s">
        <v>5632</v>
      </c>
      <c r="D1989" s="6" t="s">
        <v>5633</v>
      </c>
      <c r="E1989" s="6" t="s">
        <v>5598</v>
      </c>
      <c r="F1989" s="6" t="s">
        <v>24</v>
      </c>
      <c r="G1989" s="6" t="s">
        <v>5604</v>
      </c>
      <c r="H1989" s="56">
        <v>99932</v>
      </c>
      <c r="I1989" s="6" t="s">
        <v>24</v>
      </c>
      <c r="J1989" s="6" t="s">
        <v>5604</v>
      </c>
      <c r="K1989" s="54">
        <v>0.86899999999999999</v>
      </c>
      <c r="L1989" s="56">
        <f t="shared" si="266"/>
        <v>99932</v>
      </c>
      <c r="M1989" s="55"/>
      <c r="N1989" s="8">
        <f t="shared" si="260"/>
        <v>181.39693</v>
      </c>
      <c r="O1989" s="8">
        <f t="shared" si="261"/>
        <v>143.37794</v>
      </c>
      <c r="P1989" s="8">
        <f t="shared" si="262"/>
        <v>54.244239999999998</v>
      </c>
      <c r="Q1989" s="51"/>
      <c r="R1989" s="8">
        <f t="shared" si="263"/>
        <v>1301.86176</v>
      </c>
      <c r="S1989" s="8">
        <f t="shared" si="264"/>
        <v>428.75620000000004</v>
      </c>
      <c r="T1989" s="8">
        <f t="shared" si="257"/>
        <v>958.79309999999998</v>
      </c>
    </row>
    <row r="1990" spans="1:20">
      <c r="A1990" s="57">
        <v>99932</v>
      </c>
      <c r="B1990" s="58" t="s">
        <v>5634</v>
      </c>
      <c r="C1990" s="58" t="s">
        <v>5635</v>
      </c>
      <c r="D1990" s="6" t="s">
        <v>5636</v>
      </c>
      <c r="E1990" s="6" t="s">
        <v>5598</v>
      </c>
      <c r="F1990" s="6" t="s">
        <v>24</v>
      </c>
      <c r="G1990" s="6" t="s">
        <v>5604</v>
      </c>
      <c r="H1990" s="56">
        <v>99932</v>
      </c>
      <c r="I1990" s="6" t="s">
        <v>24</v>
      </c>
      <c r="J1990" s="6" t="s">
        <v>5604</v>
      </c>
      <c r="K1990" s="54">
        <v>0.86899999999999999</v>
      </c>
      <c r="L1990" s="56">
        <f t="shared" si="266"/>
        <v>99932</v>
      </c>
      <c r="M1990" s="55"/>
      <c r="N1990" s="8">
        <f t="shared" si="260"/>
        <v>181.39693</v>
      </c>
      <c r="O1990" s="8">
        <f t="shared" si="261"/>
        <v>143.37794</v>
      </c>
      <c r="P1990" s="8">
        <f t="shared" si="262"/>
        <v>54.244239999999998</v>
      </c>
      <c r="Q1990" s="51"/>
      <c r="R1990" s="8">
        <f t="shared" si="263"/>
        <v>1301.86176</v>
      </c>
      <c r="S1990" s="8">
        <f t="shared" si="264"/>
        <v>428.75620000000004</v>
      </c>
      <c r="T1990" s="8">
        <f t="shared" si="257"/>
        <v>958.79309999999998</v>
      </c>
    </row>
    <row r="1991" spans="1:20">
      <c r="A1991" s="57">
        <v>99932</v>
      </c>
      <c r="B1991" s="58" t="s">
        <v>5637</v>
      </c>
      <c r="C1991" s="58" t="s">
        <v>5638</v>
      </c>
      <c r="D1991" s="6" t="s">
        <v>5639</v>
      </c>
      <c r="E1991" s="6" t="s">
        <v>5598</v>
      </c>
      <c r="F1991" s="6" t="s">
        <v>24</v>
      </c>
      <c r="G1991" s="6" t="s">
        <v>5604</v>
      </c>
      <c r="H1991" s="56">
        <v>99932</v>
      </c>
      <c r="I1991" s="6" t="s">
        <v>24</v>
      </c>
      <c r="J1991" s="6" t="s">
        <v>5604</v>
      </c>
      <c r="K1991" s="54">
        <v>0.86899999999999999</v>
      </c>
      <c r="L1991" s="56">
        <f t="shared" si="266"/>
        <v>99932</v>
      </c>
      <c r="M1991" s="55"/>
      <c r="N1991" s="8">
        <f t="shared" si="260"/>
        <v>181.39693</v>
      </c>
      <c r="O1991" s="8">
        <f t="shared" si="261"/>
        <v>143.37794</v>
      </c>
      <c r="P1991" s="8">
        <f t="shared" si="262"/>
        <v>54.244239999999998</v>
      </c>
      <c r="Q1991" s="51"/>
      <c r="R1991" s="8">
        <f t="shared" si="263"/>
        <v>1301.86176</v>
      </c>
      <c r="S1991" s="8">
        <f t="shared" si="264"/>
        <v>428.75620000000004</v>
      </c>
      <c r="T1991" s="8">
        <f t="shared" si="257"/>
        <v>958.79309999999998</v>
      </c>
    </row>
    <row r="1992" spans="1:20">
      <c r="A1992" s="57">
        <v>99932</v>
      </c>
      <c r="B1992" s="58" t="s">
        <v>5640</v>
      </c>
      <c r="C1992" s="58" t="s">
        <v>5641</v>
      </c>
      <c r="D1992" s="6" t="s">
        <v>442</v>
      </c>
      <c r="E1992" s="6" t="s">
        <v>5598</v>
      </c>
      <c r="F1992" s="6" t="s">
        <v>24</v>
      </c>
      <c r="G1992" s="6" t="s">
        <v>5604</v>
      </c>
      <c r="H1992" s="56">
        <v>99932</v>
      </c>
      <c r="I1992" s="6" t="s">
        <v>24</v>
      </c>
      <c r="J1992" s="6" t="s">
        <v>5604</v>
      </c>
      <c r="K1992" s="54">
        <v>0.86899999999999999</v>
      </c>
      <c r="L1992" s="56">
        <f t="shared" si="266"/>
        <v>99932</v>
      </c>
      <c r="M1992" s="55"/>
      <c r="N1992" s="8">
        <f t="shared" si="260"/>
        <v>181.39693</v>
      </c>
      <c r="O1992" s="8">
        <f t="shared" si="261"/>
        <v>143.37794</v>
      </c>
      <c r="P1992" s="8">
        <f t="shared" si="262"/>
        <v>54.244239999999998</v>
      </c>
      <c r="Q1992" s="51"/>
      <c r="R1992" s="8">
        <f t="shared" si="263"/>
        <v>1301.86176</v>
      </c>
      <c r="S1992" s="8">
        <f t="shared" si="264"/>
        <v>428.75620000000004</v>
      </c>
      <c r="T1992" s="8">
        <f t="shared" si="257"/>
        <v>958.79309999999998</v>
      </c>
    </row>
    <row r="1993" spans="1:20">
      <c r="A1993" s="57">
        <v>99932</v>
      </c>
      <c r="B1993" s="58" t="s">
        <v>5642</v>
      </c>
      <c r="C1993" s="58" t="s">
        <v>5643</v>
      </c>
      <c r="D1993" s="6" t="s">
        <v>5644</v>
      </c>
      <c r="E1993" s="6" t="s">
        <v>5598</v>
      </c>
      <c r="F1993" s="6" t="s">
        <v>24</v>
      </c>
      <c r="G1993" s="6" t="s">
        <v>5604</v>
      </c>
      <c r="H1993" s="56">
        <v>99932</v>
      </c>
      <c r="I1993" s="6" t="s">
        <v>24</v>
      </c>
      <c r="J1993" s="6" t="s">
        <v>5604</v>
      </c>
      <c r="K1993" s="54">
        <v>0.86899999999999999</v>
      </c>
      <c r="L1993" s="56">
        <f t="shared" si="266"/>
        <v>99932</v>
      </c>
      <c r="M1993" s="55"/>
      <c r="N1993" s="8">
        <f t="shared" si="260"/>
        <v>181.39693</v>
      </c>
      <c r="O1993" s="8">
        <f t="shared" si="261"/>
        <v>143.37794</v>
      </c>
      <c r="P1993" s="8">
        <f t="shared" si="262"/>
        <v>54.244239999999998</v>
      </c>
      <c r="Q1993" s="51"/>
      <c r="R1993" s="8">
        <f t="shared" si="263"/>
        <v>1301.86176</v>
      </c>
      <c r="S1993" s="8">
        <f t="shared" si="264"/>
        <v>428.75620000000004</v>
      </c>
      <c r="T1993" s="8">
        <f t="shared" ref="T1993:T2056" si="267">(K1993*669.9)+376.65</f>
        <v>958.79309999999998</v>
      </c>
    </row>
    <row r="1994" spans="1:20">
      <c r="A1994" s="57">
        <v>99932</v>
      </c>
      <c r="B1994" s="58" t="s">
        <v>5645</v>
      </c>
      <c r="C1994" s="58" t="s">
        <v>5646</v>
      </c>
      <c r="D1994" s="6" t="s">
        <v>5647</v>
      </c>
      <c r="E1994" s="6" t="s">
        <v>5598</v>
      </c>
      <c r="F1994" s="6" t="s">
        <v>24</v>
      </c>
      <c r="G1994" s="6" t="s">
        <v>5604</v>
      </c>
      <c r="H1994" s="56">
        <v>99932</v>
      </c>
      <c r="I1994" s="6" t="s">
        <v>24</v>
      </c>
      <c r="J1994" s="6" t="s">
        <v>5604</v>
      </c>
      <c r="K1994" s="54">
        <v>0.86899999999999999</v>
      </c>
      <c r="L1994" s="56">
        <f t="shared" si="266"/>
        <v>99932</v>
      </c>
      <c r="M1994" s="55"/>
      <c r="N1994" s="8">
        <f t="shared" si="260"/>
        <v>181.39693</v>
      </c>
      <c r="O1994" s="8">
        <f t="shared" si="261"/>
        <v>143.37794</v>
      </c>
      <c r="P1994" s="8">
        <f t="shared" si="262"/>
        <v>54.244239999999998</v>
      </c>
      <c r="Q1994" s="51"/>
      <c r="R1994" s="8">
        <f t="shared" si="263"/>
        <v>1301.86176</v>
      </c>
      <c r="S1994" s="8">
        <f t="shared" si="264"/>
        <v>428.75620000000004</v>
      </c>
      <c r="T1994" s="8">
        <f t="shared" si="267"/>
        <v>958.79309999999998</v>
      </c>
    </row>
    <row r="1995" spans="1:20">
      <c r="A1995" s="57">
        <v>99932</v>
      </c>
      <c r="B1995" s="58" t="s">
        <v>5648</v>
      </c>
      <c r="C1995" s="58" t="s">
        <v>5649</v>
      </c>
      <c r="D1995" s="6" t="s">
        <v>5650</v>
      </c>
      <c r="E1995" s="6" t="s">
        <v>5598</v>
      </c>
      <c r="F1995" s="6" t="s">
        <v>24</v>
      </c>
      <c r="G1995" s="6" t="s">
        <v>5604</v>
      </c>
      <c r="H1995" s="56">
        <v>99932</v>
      </c>
      <c r="I1995" s="6" t="s">
        <v>24</v>
      </c>
      <c r="J1995" s="6" t="s">
        <v>5604</v>
      </c>
      <c r="K1995" s="54">
        <v>0.86899999999999999</v>
      </c>
      <c r="L1995" s="56">
        <f t="shared" si="266"/>
        <v>99932</v>
      </c>
      <c r="M1995" s="55"/>
      <c r="N1995" s="8">
        <f t="shared" si="260"/>
        <v>181.39693</v>
      </c>
      <c r="O1995" s="8">
        <f t="shared" si="261"/>
        <v>143.37794</v>
      </c>
      <c r="P1995" s="8">
        <f t="shared" si="262"/>
        <v>54.244239999999998</v>
      </c>
      <c r="Q1995" s="51"/>
      <c r="R1995" s="8">
        <f t="shared" si="263"/>
        <v>1301.86176</v>
      </c>
      <c r="S1995" s="8">
        <f t="shared" si="264"/>
        <v>428.75620000000004</v>
      </c>
      <c r="T1995" s="8">
        <f t="shared" si="267"/>
        <v>958.79309999999998</v>
      </c>
    </row>
    <row r="1996" spans="1:20">
      <c r="A1996" s="57">
        <v>99932</v>
      </c>
      <c r="B1996" s="58" t="s">
        <v>5651</v>
      </c>
      <c r="C1996" s="58" t="s">
        <v>5652</v>
      </c>
      <c r="D1996" s="6" t="s">
        <v>5653</v>
      </c>
      <c r="E1996" s="6" t="s">
        <v>5598</v>
      </c>
      <c r="F1996" s="6" t="s">
        <v>24</v>
      </c>
      <c r="G1996" s="6" t="s">
        <v>5604</v>
      </c>
      <c r="H1996" s="56">
        <v>99932</v>
      </c>
      <c r="I1996" s="6" t="s">
        <v>24</v>
      </c>
      <c r="J1996" s="6" t="s">
        <v>5604</v>
      </c>
      <c r="K1996" s="54">
        <v>0.86899999999999999</v>
      </c>
      <c r="L1996" s="56">
        <f t="shared" si="266"/>
        <v>99932</v>
      </c>
      <c r="M1996" s="55"/>
      <c r="N1996" s="8">
        <f t="shared" si="260"/>
        <v>181.39693</v>
      </c>
      <c r="O1996" s="8">
        <f t="shared" si="261"/>
        <v>143.37794</v>
      </c>
      <c r="P1996" s="8">
        <f t="shared" si="262"/>
        <v>54.244239999999998</v>
      </c>
      <c r="Q1996" s="51"/>
      <c r="R1996" s="8">
        <f t="shared" si="263"/>
        <v>1301.86176</v>
      </c>
      <c r="S1996" s="8">
        <f t="shared" si="264"/>
        <v>428.75620000000004</v>
      </c>
      <c r="T1996" s="8">
        <f t="shared" si="267"/>
        <v>958.79309999999998</v>
      </c>
    </row>
    <row r="1997" spans="1:20">
      <c r="A1997" s="57">
        <v>99932</v>
      </c>
      <c r="B1997" s="58" t="s">
        <v>5654</v>
      </c>
      <c r="C1997" s="58" t="s">
        <v>5655</v>
      </c>
      <c r="D1997" s="6" t="s">
        <v>984</v>
      </c>
      <c r="E1997" s="6" t="s">
        <v>5598</v>
      </c>
      <c r="F1997" s="6" t="s">
        <v>24</v>
      </c>
      <c r="G1997" s="6" t="s">
        <v>5604</v>
      </c>
      <c r="H1997" s="56">
        <v>99932</v>
      </c>
      <c r="I1997" s="6" t="s">
        <v>24</v>
      </c>
      <c r="J1997" s="6" t="s">
        <v>5604</v>
      </c>
      <c r="K1997" s="54">
        <v>0.86899999999999999</v>
      </c>
      <c r="L1997" s="56">
        <f t="shared" si="266"/>
        <v>99932</v>
      </c>
      <c r="M1997" s="55"/>
      <c r="N1997" s="8">
        <f t="shared" si="260"/>
        <v>181.39693</v>
      </c>
      <c r="O1997" s="8">
        <f t="shared" si="261"/>
        <v>143.37794</v>
      </c>
      <c r="P1997" s="8">
        <f t="shared" si="262"/>
        <v>54.244239999999998</v>
      </c>
      <c r="Q1997" s="51"/>
      <c r="R1997" s="8">
        <f t="shared" si="263"/>
        <v>1301.86176</v>
      </c>
      <c r="S1997" s="8">
        <f t="shared" si="264"/>
        <v>428.75620000000004</v>
      </c>
      <c r="T1997" s="8">
        <f t="shared" si="267"/>
        <v>958.79309999999998</v>
      </c>
    </row>
    <row r="1998" spans="1:20">
      <c r="A1998" s="57">
        <v>99932</v>
      </c>
      <c r="B1998" s="58" t="s">
        <v>5656</v>
      </c>
      <c r="C1998" s="58" t="s">
        <v>5657</v>
      </c>
      <c r="D1998" s="6" t="s">
        <v>5658</v>
      </c>
      <c r="E1998" s="6" t="s">
        <v>5598</v>
      </c>
      <c r="F1998" s="6" t="s">
        <v>24</v>
      </c>
      <c r="G1998" s="6" t="s">
        <v>5604</v>
      </c>
      <c r="H1998" s="56">
        <v>99932</v>
      </c>
      <c r="I1998" s="6" t="s">
        <v>24</v>
      </c>
      <c r="J1998" s="6" t="s">
        <v>5604</v>
      </c>
      <c r="K1998" s="54">
        <v>0.86899999999999999</v>
      </c>
      <c r="L1998" s="56">
        <f t="shared" si="266"/>
        <v>99932</v>
      </c>
      <c r="M1998" s="55"/>
      <c r="N1998" s="8">
        <f t="shared" si="260"/>
        <v>181.39693</v>
      </c>
      <c r="O1998" s="8">
        <f t="shared" si="261"/>
        <v>143.37794</v>
      </c>
      <c r="P1998" s="8">
        <f t="shared" si="262"/>
        <v>54.244239999999998</v>
      </c>
      <c r="Q1998" s="51"/>
      <c r="R1998" s="8">
        <f t="shared" si="263"/>
        <v>1301.86176</v>
      </c>
      <c r="S1998" s="8">
        <f t="shared" si="264"/>
        <v>428.75620000000004</v>
      </c>
      <c r="T1998" s="8">
        <f t="shared" si="267"/>
        <v>958.79309999999998</v>
      </c>
    </row>
    <row r="1999" spans="1:20">
      <c r="A1999" s="57">
        <v>99932</v>
      </c>
      <c r="B1999" s="58" t="s">
        <v>5659</v>
      </c>
      <c r="C1999" s="58" t="s">
        <v>5660</v>
      </c>
      <c r="D1999" s="6" t="s">
        <v>5661</v>
      </c>
      <c r="E1999" s="6" t="s">
        <v>5598</v>
      </c>
      <c r="F1999" s="6" t="s">
        <v>24</v>
      </c>
      <c r="G1999" s="6" t="s">
        <v>5604</v>
      </c>
      <c r="H1999" s="56">
        <v>99932</v>
      </c>
      <c r="I1999" s="6" t="s">
        <v>24</v>
      </c>
      <c r="J1999" s="6" t="s">
        <v>5604</v>
      </c>
      <c r="K1999" s="54">
        <v>0.86899999999999999</v>
      </c>
      <c r="L1999" s="56">
        <f t="shared" si="266"/>
        <v>99932</v>
      </c>
      <c r="M1999" s="55"/>
      <c r="N1999" s="8">
        <f t="shared" si="260"/>
        <v>181.39693</v>
      </c>
      <c r="O1999" s="8">
        <f t="shared" si="261"/>
        <v>143.37794</v>
      </c>
      <c r="P1999" s="8">
        <f t="shared" si="262"/>
        <v>54.244239999999998</v>
      </c>
      <c r="Q1999" s="51"/>
      <c r="R1999" s="8">
        <f t="shared" si="263"/>
        <v>1301.86176</v>
      </c>
      <c r="S1999" s="8">
        <f t="shared" si="264"/>
        <v>428.75620000000004</v>
      </c>
      <c r="T1999" s="8">
        <f t="shared" si="267"/>
        <v>958.79309999999998</v>
      </c>
    </row>
    <row r="2000" spans="1:20">
      <c r="A2000" s="57">
        <v>99932</v>
      </c>
      <c r="B2000" s="58" t="s">
        <v>5662</v>
      </c>
      <c r="C2000" s="58" t="s">
        <v>5663</v>
      </c>
      <c r="D2000" s="6" t="s">
        <v>4781</v>
      </c>
      <c r="E2000" s="6" t="s">
        <v>5598</v>
      </c>
      <c r="F2000" s="6" t="s">
        <v>24</v>
      </c>
      <c r="G2000" s="6" t="s">
        <v>5604</v>
      </c>
      <c r="H2000" s="56">
        <v>99932</v>
      </c>
      <c r="I2000" s="6" t="s">
        <v>24</v>
      </c>
      <c r="J2000" s="6" t="s">
        <v>5604</v>
      </c>
      <c r="K2000" s="54">
        <v>0.86899999999999999</v>
      </c>
      <c r="L2000" s="56">
        <f t="shared" si="266"/>
        <v>99932</v>
      </c>
      <c r="M2000" s="55"/>
      <c r="N2000" s="8">
        <f t="shared" si="260"/>
        <v>181.39693</v>
      </c>
      <c r="O2000" s="8">
        <f t="shared" si="261"/>
        <v>143.37794</v>
      </c>
      <c r="P2000" s="8">
        <f t="shared" si="262"/>
        <v>54.244239999999998</v>
      </c>
      <c r="Q2000" s="51"/>
      <c r="R2000" s="8">
        <f t="shared" si="263"/>
        <v>1301.86176</v>
      </c>
      <c r="S2000" s="8">
        <f t="shared" si="264"/>
        <v>428.75620000000004</v>
      </c>
      <c r="T2000" s="8">
        <f t="shared" si="267"/>
        <v>958.79309999999998</v>
      </c>
    </row>
    <row r="2001" spans="1:20">
      <c r="A2001" s="57">
        <v>22140</v>
      </c>
      <c r="B2001" s="58" t="s">
        <v>5664</v>
      </c>
      <c r="C2001" s="58" t="s">
        <v>5665</v>
      </c>
      <c r="D2001" s="6" t="s">
        <v>1018</v>
      </c>
      <c r="E2001" s="6" t="s">
        <v>5598</v>
      </c>
      <c r="F2001" s="6" t="s">
        <v>30</v>
      </c>
      <c r="G2001" s="6" t="s">
        <v>5666</v>
      </c>
      <c r="H2001" s="56" t="s">
        <v>5667</v>
      </c>
      <c r="I2001" s="6" t="s">
        <v>30</v>
      </c>
      <c r="J2001" s="6" t="s">
        <v>5666</v>
      </c>
      <c r="K2001" s="54">
        <v>0.91420000000000001</v>
      </c>
      <c r="L2001" s="56" t="str">
        <f t="shared" si="266"/>
        <v>22140</v>
      </c>
      <c r="M2001" s="55"/>
      <c r="N2001" s="8">
        <f t="shared" si="260"/>
        <v>187.587974</v>
      </c>
      <c r="O2001" s="8">
        <f t="shared" si="261"/>
        <v>148.27129200000002</v>
      </c>
      <c r="P2001" s="8">
        <f t="shared" si="262"/>
        <v>56.095632000000002</v>
      </c>
      <c r="Q2001" s="51"/>
      <c r="R2001" s="8">
        <f t="shared" si="263"/>
        <v>1346.2951680000001</v>
      </c>
      <c r="S2001" s="8">
        <f t="shared" si="264"/>
        <v>440.04716000000002</v>
      </c>
      <c r="T2001" s="8">
        <f t="shared" si="267"/>
        <v>989.07258000000002</v>
      </c>
    </row>
    <row r="2002" spans="1:20">
      <c r="A2002" s="57">
        <v>99932</v>
      </c>
      <c r="B2002" s="58" t="s">
        <v>5668</v>
      </c>
      <c r="C2002" s="58" t="s">
        <v>5669</v>
      </c>
      <c r="D2002" s="6" t="s">
        <v>1021</v>
      </c>
      <c r="E2002" s="6" t="s">
        <v>5598</v>
      </c>
      <c r="F2002" s="6" t="s">
        <v>24</v>
      </c>
      <c r="G2002" s="6" t="s">
        <v>5604</v>
      </c>
      <c r="H2002" s="56">
        <v>99932</v>
      </c>
      <c r="I2002" s="6" t="s">
        <v>24</v>
      </c>
      <c r="J2002" s="6" t="s">
        <v>5604</v>
      </c>
      <c r="K2002" s="54">
        <v>0.86899999999999999</v>
      </c>
      <c r="L2002" s="56">
        <f t="shared" si="266"/>
        <v>99932</v>
      </c>
      <c r="M2002" s="55"/>
      <c r="N2002" s="8">
        <f t="shared" si="260"/>
        <v>181.39693</v>
      </c>
      <c r="O2002" s="8">
        <f t="shared" si="261"/>
        <v>143.37794</v>
      </c>
      <c r="P2002" s="8">
        <f t="shared" si="262"/>
        <v>54.244239999999998</v>
      </c>
      <c r="Q2002" s="51"/>
      <c r="R2002" s="8">
        <f t="shared" si="263"/>
        <v>1301.86176</v>
      </c>
      <c r="S2002" s="8">
        <f t="shared" si="264"/>
        <v>428.75620000000004</v>
      </c>
      <c r="T2002" s="8">
        <f t="shared" si="267"/>
        <v>958.79309999999998</v>
      </c>
    </row>
    <row r="2003" spans="1:20">
      <c r="A2003" s="57">
        <v>10740</v>
      </c>
      <c r="B2003" s="58" t="s">
        <v>5670</v>
      </c>
      <c r="C2003" s="58" t="s">
        <v>5671</v>
      </c>
      <c r="D2003" s="6" t="s">
        <v>5672</v>
      </c>
      <c r="E2003" s="6" t="s">
        <v>5598</v>
      </c>
      <c r="F2003" s="6" t="s">
        <v>30</v>
      </c>
      <c r="G2003" s="6" t="s">
        <v>5599</v>
      </c>
      <c r="H2003" s="56" t="s">
        <v>5600</v>
      </c>
      <c r="I2003" s="6" t="s">
        <v>30</v>
      </c>
      <c r="J2003" s="6" t="s">
        <v>5599</v>
      </c>
      <c r="K2003" s="54">
        <v>0.873</v>
      </c>
      <c r="L2003" s="56" t="str">
        <f t="shared" si="266"/>
        <v>10740</v>
      </c>
      <c r="M2003" s="55"/>
      <c r="N2003" s="8">
        <f t="shared" si="260"/>
        <v>181.94480999999999</v>
      </c>
      <c r="O2003" s="8">
        <f t="shared" si="261"/>
        <v>143.81098</v>
      </c>
      <c r="P2003" s="8">
        <f t="shared" si="262"/>
        <v>54.408079999999998</v>
      </c>
      <c r="Q2003" s="51"/>
      <c r="R2003" s="8">
        <f t="shared" si="263"/>
        <v>1305.7939200000001</v>
      </c>
      <c r="S2003" s="8">
        <f t="shared" si="264"/>
        <v>429.75540000000001</v>
      </c>
      <c r="T2003" s="8">
        <f t="shared" si="267"/>
        <v>961.47269999999992</v>
      </c>
    </row>
    <row r="2004" spans="1:20">
      <c r="A2004" s="57">
        <v>42140</v>
      </c>
      <c r="B2004" s="58" t="s">
        <v>5673</v>
      </c>
      <c r="C2004" s="58" t="s">
        <v>5674</v>
      </c>
      <c r="D2004" s="6" t="s">
        <v>5675</v>
      </c>
      <c r="E2004" s="6" t="s">
        <v>5598</v>
      </c>
      <c r="F2004" s="6" t="s">
        <v>30</v>
      </c>
      <c r="G2004" s="6" t="s">
        <v>5676</v>
      </c>
      <c r="H2004" s="56" t="s">
        <v>5677</v>
      </c>
      <c r="I2004" s="6" t="s">
        <v>30</v>
      </c>
      <c r="J2004" s="6" t="s">
        <v>5676</v>
      </c>
      <c r="K2004" s="54">
        <v>1.0569999999999999</v>
      </c>
      <c r="L2004" s="56" t="str">
        <f t="shared" si="266"/>
        <v>42140</v>
      </c>
      <c r="M2004" s="55"/>
      <c r="N2004" s="8">
        <f t="shared" si="260"/>
        <v>207.14729</v>
      </c>
      <c r="O2004" s="8">
        <f t="shared" si="261"/>
        <v>163.73081999999999</v>
      </c>
      <c r="P2004" s="8">
        <f t="shared" si="262"/>
        <v>61.944719999999997</v>
      </c>
      <c r="Q2004" s="51"/>
      <c r="R2004" s="8">
        <f t="shared" si="263"/>
        <v>1486.67328</v>
      </c>
      <c r="S2004" s="8">
        <f t="shared" si="264"/>
        <v>475.71859999999998</v>
      </c>
      <c r="T2004" s="8">
        <f t="shared" si="267"/>
        <v>1084.7343000000001</v>
      </c>
    </row>
    <row r="2005" spans="1:20">
      <c r="A2005" s="57">
        <v>99932</v>
      </c>
      <c r="B2005" s="58" t="s">
        <v>5678</v>
      </c>
      <c r="C2005" s="58" t="s">
        <v>5679</v>
      </c>
      <c r="D2005" s="6" t="s">
        <v>792</v>
      </c>
      <c r="E2005" s="6" t="s">
        <v>5598</v>
      </c>
      <c r="F2005" s="6" t="s">
        <v>24</v>
      </c>
      <c r="G2005" s="6" t="s">
        <v>5604</v>
      </c>
      <c r="H2005" s="56">
        <v>99932</v>
      </c>
      <c r="I2005" s="6" t="s">
        <v>24</v>
      </c>
      <c r="J2005" s="6" t="s">
        <v>5604</v>
      </c>
      <c r="K2005" s="54">
        <v>0.86899999999999999</v>
      </c>
      <c r="L2005" s="56">
        <f t="shared" si="266"/>
        <v>99932</v>
      </c>
      <c r="M2005" s="55"/>
      <c r="N2005" s="8">
        <f t="shared" si="260"/>
        <v>181.39693</v>
      </c>
      <c r="O2005" s="8">
        <f t="shared" si="261"/>
        <v>143.37794</v>
      </c>
      <c r="P2005" s="8">
        <f t="shared" si="262"/>
        <v>54.244239999999998</v>
      </c>
      <c r="Q2005" s="51"/>
      <c r="R2005" s="8">
        <f t="shared" si="263"/>
        <v>1301.86176</v>
      </c>
      <c r="S2005" s="8">
        <f t="shared" si="264"/>
        <v>428.75620000000004</v>
      </c>
      <c r="T2005" s="8">
        <f t="shared" si="267"/>
        <v>958.79309999999998</v>
      </c>
    </row>
    <row r="2006" spans="1:20">
      <c r="A2006" s="57">
        <v>99932</v>
      </c>
      <c r="B2006" s="58" t="s">
        <v>5680</v>
      </c>
      <c r="C2006" s="58" t="s">
        <v>5681</v>
      </c>
      <c r="D2006" s="6" t="s">
        <v>5682</v>
      </c>
      <c r="E2006" s="6" t="s">
        <v>5598</v>
      </c>
      <c r="F2006" s="6" t="s">
        <v>24</v>
      </c>
      <c r="G2006" s="6" t="s">
        <v>5604</v>
      </c>
      <c r="H2006" s="56">
        <v>99932</v>
      </c>
      <c r="I2006" s="6" t="s">
        <v>24</v>
      </c>
      <c r="J2006" s="6" t="s">
        <v>5604</v>
      </c>
      <c r="K2006" s="54">
        <v>0.86899999999999999</v>
      </c>
      <c r="L2006" s="56">
        <f t="shared" si="266"/>
        <v>99932</v>
      </c>
      <c r="M2006" s="55"/>
      <c r="N2006" s="8">
        <f t="shared" si="260"/>
        <v>181.39693</v>
      </c>
      <c r="O2006" s="8">
        <f t="shared" si="261"/>
        <v>143.37794</v>
      </c>
      <c r="P2006" s="8">
        <f t="shared" si="262"/>
        <v>54.244239999999998</v>
      </c>
      <c r="Q2006" s="51"/>
      <c r="R2006" s="8">
        <f t="shared" si="263"/>
        <v>1301.86176</v>
      </c>
      <c r="S2006" s="8">
        <f t="shared" si="264"/>
        <v>428.75620000000004</v>
      </c>
      <c r="T2006" s="8">
        <f t="shared" si="267"/>
        <v>958.79309999999998</v>
      </c>
    </row>
    <row r="2007" spans="1:20">
      <c r="A2007" s="57">
        <v>99932</v>
      </c>
      <c r="B2007" s="58" t="s">
        <v>5683</v>
      </c>
      <c r="C2007" s="58" t="s">
        <v>5684</v>
      </c>
      <c r="D2007" s="6" t="s">
        <v>5685</v>
      </c>
      <c r="E2007" s="6" t="s">
        <v>5598</v>
      </c>
      <c r="F2007" s="6" t="s">
        <v>24</v>
      </c>
      <c r="G2007" s="6" t="s">
        <v>5604</v>
      </c>
      <c r="H2007" s="56">
        <v>99932</v>
      </c>
      <c r="I2007" s="6" t="s">
        <v>24</v>
      </c>
      <c r="J2007" s="6" t="s">
        <v>5604</v>
      </c>
      <c r="K2007" s="54">
        <v>0.86899999999999999</v>
      </c>
      <c r="L2007" s="56">
        <f t="shared" si="266"/>
        <v>99932</v>
      </c>
      <c r="M2007" s="55"/>
      <c r="N2007" s="8">
        <f t="shared" si="260"/>
        <v>181.39693</v>
      </c>
      <c r="O2007" s="8">
        <f t="shared" si="261"/>
        <v>143.37794</v>
      </c>
      <c r="P2007" s="8">
        <f t="shared" si="262"/>
        <v>54.244239999999998</v>
      </c>
      <c r="Q2007" s="51"/>
      <c r="R2007" s="8">
        <f t="shared" si="263"/>
        <v>1301.86176</v>
      </c>
      <c r="S2007" s="8">
        <f t="shared" si="264"/>
        <v>428.75620000000004</v>
      </c>
      <c r="T2007" s="8">
        <f t="shared" si="267"/>
        <v>958.79309999999998</v>
      </c>
    </row>
    <row r="2008" spans="1:20">
      <c r="A2008" s="57">
        <v>10740</v>
      </c>
      <c r="B2008" s="58" t="s">
        <v>5686</v>
      </c>
      <c r="C2008" s="58" t="s">
        <v>5687</v>
      </c>
      <c r="D2008" s="6" t="s">
        <v>5688</v>
      </c>
      <c r="E2008" s="6" t="s">
        <v>5598</v>
      </c>
      <c r="F2008" s="6" t="s">
        <v>30</v>
      </c>
      <c r="G2008" s="6" t="s">
        <v>5599</v>
      </c>
      <c r="H2008" s="56" t="s">
        <v>5600</v>
      </c>
      <c r="I2008" s="6" t="s">
        <v>30</v>
      </c>
      <c r="J2008" s="6" t="s">
        <v>5599</v>
      </c>
      <c r="K2008" s="54">
        <v>0.873</v>
      </c>
      <c r="L2008" s="56" t="str">
        <f t="shared" si="266"/>
        <v>10740</v>
      </c>
      <c r="M2008" s="55"/>
      <c r="N2008" s="8">
        <f t="shared" si="260"/>
        <v>181.94480999999999</v>
      </c>
      <c r="O2008" s="8">
        <f t="shared" si="261"/>
        <v>143.81098</v>
      </c>
      <c r="P2008" s="8">
        <f t="shared" si="262"/>
        <v>54.408079999999998</v>
      </c>
      <c r="Q2008" s="51"/>
      <c r="R2008" s="8">
        <f t="shared" si="263"/>
        <v>1305.7939200000001</v>
      </c>
      <c r="S2008" s="8">
        <f t="shared" si="264"/>
        <v>429.75540000000001</v>
      </c>
      <c r="T2008" s="8">
        <f t="shared" si="267"/>
        <v>961.47269999999992</v>
      </c>
    </row>
    <row r="2009" spans="1:20">
      <c r="A2009" s="57">
        <v>99932</v>
      </c>
      <c r="B2009" s="58" t="s">
        <v>5689</v>
      </c>
      <c r="C2009" s="58" t="s">
        <v>5690</v>
      </c>
      <c r="D2009" s="6" t="s">
        <v>531</v>
      </c>
      <c r="E2009" s="6" t="s">
        <v>5598</v>
      </c>
      <c r="F2009" s="6" t="s">
        <v>24</v>
      </c>
      <c r="G2009" s="6" t="s">
        <v>5604</v>
      </c>
      <c r="H2009" s="56">
        <v>99932</v>
      </c>
      <c r="I2009" s="6" t="s">
        <v>24</v>
      </c>
      <c r="J2009" s="6" t="s">
        <v>5604</v>
      </c>
      <c r="K2009" s="54">
        <v>0.86899999999999999</v>
      </c>
      <c r="L2009" s="56">
        <f t="shared" si="266"/>
        <v>99932</v>
      </c>
      <c r="M2009" s="55"/>
      <c r="N2009" s="8">
        <f t="shared" si="260"/>
        <v>181.39693</v>
      </c>
      <c r="O2009" s="8">
        <f t="shared" si="261"/>
        <v>143.37794</v>
      </c>
      <c r="P2009" s="8">
        <f t="shared" si="262"/>
        <v>54.244239999999998</v>
      </c>
      <c r="Q2009" s="51"/>
      <c r="R2009" s="8">
        <f t="shared" si="263"/>
        <v>1301.86176</v>
      </c>
      <c r="S2009" s="8">
        <f t="shared" si="264"/>
        <v>428.75620000000004</v>
      </c>
      <c r="T2009" s="8">
        <f t="shared" si="267"/>
        <v>958.79309999999998</v>
      </c>
    </row>
    <row r="2010" spans="1:20">
      <c r="A2010" s="57">
        <v>10740</v>
      </c>
      <c r="B2010" s="58" t="s">
        <v>5691</v>
      </c>
      <c r="C2010" s="58" t="s">
        <v>5692</v>
      </c>
      <c r="D2010" s="6" t="s">
        <v>5693</v>
      </c>
      <c r="E2010" s="6" t="s">
        <v>5598</v>
      </c>
      <c r="F2010" s="6" t="s">
        <v>30</v>
      </c>
      <c r="G2010" s="6" t="s">
        <v>5599</v>
      </c>
      <c r="H2010" s="56" t="s">
        <v>5600</v>
      </c>
      <c r="I2010" s="6" t="s">
        <v>30</v>
      </c>
      <c r="J2010" s="6" t="s">
        <v>5599</v>
      </c>
      <c r="K2010" s="54">
        <v>0.873</v>
      </c>
      <c r="L2010" s="56" t="str">
        <f t="shared" si="266"/>
        <v>10740</v>
      </c>
      <c r="M2010" s="55"/>
      <c r="N2010" s="8">
        <f t="shared" si="260"/>
        <v>181.94480999999999</v>
      </c>
      <c r="O2010" s="8">
        <f t="shared" si="261"/>
        <v>143.81098</v>
      </c>
      <c r="P2010" s="8">
        <f t="shared" si="262"/>
        <v>54.408079999999998</v>
      </c>
      <c r="Q2010" s="51"/>
      <c r="R2010" s="8">
        <f t="shared" si="263"/>
        <v>1305.7939200000001</v>
      </c>
      <c r="S2010" s="8">
        <f t="shared" si="264"/>
        <v>429.75540000000001</v>
      </c>
      <c r="T2010" s="8">
        <f t="shared" si="267"/>
        <v>961.47269999999992</v>
      </c>
    </row>
    <row r="2011" spans="1:20">
      <c r="A2011" s="61"/>
      <c r="B2011" s="62"/>
      <c r="C2011" s="62"/>
      <c r="D2011" s="63"/>
      <c r="E2011" s="63"/>
      <c r="F2011" s="63"/>
      <c r="G2011" s="63"/>
      <c r="H2011" s="64"/>
      <c r="I2011" s="63"/>
      <c r="J2011" s="63"/>
      <c r="K2011" s="65"/>
      <c r="L2011" s="64"/>
      <c r="M2011" s="55"/>
      <c r="N2011" s="66"/>
      <c r="O2011" s="66"/>
      <c r="P2011" s="66"/>
      <c r="Q2011" s="51"/>
      <c r="R2011" s="66"/>
      <c r="S2011" s="66"/>
      <c r="T2011" s="66"/>
    </row>
    <row r="2012" spans="1:20">
      <c r="A2012" s="57">
        <v>16180</v>
      </c>
      <c r="B2012" s="58" t="s">
        <v>5694</v>
      </c>
      <c r="C2012" s="58" t="s">
        <v>5695</v>
      </c>
      <c r="D2012" s="6" t="s">
        <v>5696</v>
      </c>
      <c r="E2012" s="6" t="s">
        <v>5697</v>
      </c>
      <c r="F2012" s="6" t="s">
        <v>30</v>
      </c>
      <c r="G2012" s="6" t="s">
        <v>5698</v>
      </c>
      <c r="H2012" s="56" t="s">
        <v>1860</v>
      </c>
      <c r="I2012" s="6" t="s">
        <v>30</v>
      </c>
      <c r="J2012" s="6" t="s">
        <v>5698</v>
      </c>
      <c r="K2012" s="54">
        <v>0.99360000000000004</v>
      </c>
      <c r="L2012" s="56" t="str">
        <f t="shared" ref="L2012:L2028" si="268">H2012</f>
        <v>16180</v>
      </c>
      <c r="M2012" s="55"/>
      <c r="N2012" s="8">
        <f t="shared" si="260"/>
        <v>198.463392</v>
      </c>
      <c r="O2012" s="8">
        <f t="shared" si="261"/>
        <v>156.86713600000002</v>
      </c>
      <c r="P2012" s="8">
        <f t="shared" si="262"/>
        <v>59.347856</v>
      </c>
      <c r="Q2012" s="51"/>
      <c r="R2012" s="8">
        <f t="shared" si="263"/>
        <v>1424.3485439999999</v>
      </c>
      <c r="S2012" s="8">
        <f t="shared" si="264"/>
        <v>459.88128000000006</v>
      </c>
      <c r="T2012" s="8">
        <f t="shared" si="267"/>
        <v>1042.2626399999999</v>
      </c>
    </row>
    <row r="2013" spans="1:20">
      <c r="A2013" s="57">
        <v>99929</v>
      </c>
      <c r="B2013" s="58" t="s">
        <v>5699</v>
      </c>
      <c r="C2013" s="58" t="s">
        <v>5700</v>
      </c>
      <c r="D2013" s="6" t="s">
        <v>5701</v>
      </c>
      <c r="E2013" s="6" t="s">
        <v>5697</v>
      </c>
      <c r="F2013" s="6" t="s">
        <v>24</v>
      </c>
      <c r="G2013" s="6" t="s">
        <v>474</v>
      </c>
      <c r="H2013" s="56">
        <v>99929</v>
      </c>
      <c r="I2013" s="6" t="s">
        <v>24</v>
      </c>
      <c r="J2013" s="6" t="s">
        <v>474</v>
      </c>
      <c r="K2013" s="54">
        <v>1.0685</v>
      </c>
      <c r="L2013" s="56">
        <f t="shared" si="268"/>
        <v>99929</v>
      </c>
      <c r="M2013" s="55"/>
      <c r="N2013" s="8">
        <f t="shared" si="260"/>
        <v>208.72244499999999</v>
      </c>
      <c r="O2013" s="8">
        <f t="shared" si="261"/>
        <v>164.97581000000002</v>
      </c>
      <c r="P2013" s="8">
        <f t="shared" si="262"/>
        <v>62.415759999999999</v>
      </c>
      <c r="Q2013" s="51"/>
      <c r="R2013" s="8">
        <f t="shared" si="263"/>
        <v>1497.9782399999999</v>
      </c>
      <c r="S2013" s="8">
        <f t="shared" si="264"/>
        <v>478.59130000000005</v>
      </c>
      <c r="T2013" s="8">
        <f t="shared" si="267"/>
        <v>1092.43815</v>
      </c>
    </row>
    <row r="2014" spans="1:20">
      <c r="A2014" s="57">
        <v>29820</v>
      </c>
      <c r="B2014" s="58" t="s">
        <v>5702</v>
      </c>
      <c r="C2014" s="58" t="s">
        <v>5703</v>
      </c>
      <c r="D2014" s="6" t="s">
        <v>348</v>
      </c>
      <c r="E2014" s="6" t="s">
        <v>5697</v>
      </c>
      <c r="F2014" s="6" t="s">
        <v>30</v>
      </c>
      <c r="G2014" s="6" t="s">
        <v>5704</v>
      </c>
      <c r="H2014" s="56" t="s">
        <v>5705</v>
      </c>
      <c r="I2014" s="6" t="s">
        <v>30</v>
      </c>
      <c r="J2014" s="6" t="s">
        <v>5704</v>
      </c>
      <c r="K2014" s="54">
        <v>1.1867000000000001</v>
      </c>
      <c r="L2014" s="56" t="str">
        <f t="shared" si="268"/>
        <v>29820</v>
      </c>
      <c r="M2014" s="55"/>
      <c r="N2014" s="8">
        <f t="shared" si="260"/>
        <v>224.91229900000002</v>
      </c>
      <c r="O2014" s="8">
        <f t="shared" si="261"/>
        <v>177.77214200000003</v>
      </c>
      <c r="P2014" s="8">
        <f t="shared" si="262"/>
        <v>67.257232000000002</v>
      </c>
      <c r="Q2014" s="51"/>
      <c r="R2014" s="8">
        <f t="shared" si="263"/>
        <v>1614.1735680000002</v>
      </c>
      <c r="S2014" s="8">
        <f t="shared" si="264"/>
        <v>508.11766000000006</v>
      </c>
      <c r="T2014" s="8">
        <f t="shared" si="267"/>
        <v>1171.62033</v>
      </c>
    </row>
    <row r="2015" spans="1:20">
      <c r="A2015" s="57">
        <v>99929</v>
      </c>
      <c r="B2015" s="58" t="s">
        <v>2595</v>
      </c>
      <c r="C2015" s="58" t="s">
        <v>5706</v>
      </c>
      <c r="D2015" s="6" t="s">
        <v>903</v>
      </c>
      <c r="E2015" s="6" t="s">
        <v>5697</v>
      </c>
      <c r="F2015" s="6" t="s">
        <v>24</v>
      </c>
      <c r="G2015" s="6" t="s">
        <v>474</v>
      </c>
      <c r="H2015" s="56">
        <v>99929</v>
      </c>
      <c r="I2015" s="6" t="s">
        <v>24</v>
      </c>
      <c r="J2015" s="6" t="s">
        <v>474</v>
      </c>
      <c r="K2015" s="54">
        <v>1.0685</v>
      </c>
      <c r="L2015" s="56">
        <f t="shared" si="268"/>
        <v>99929</v>
      </c>
      <c r="M2015" s="55"/>
      <c r="N2015" s="8">
        <f t="shared" si="260"/>
        <v>208.72244499999999</v>
      </c>
      <c r="O2015" s="8">
        <f t="shared" si="261"/>
        <v>164.97581000000002</v>
      </c>
      <c r="P2015" s="8">
        <f t="shared" si="262"/>
        <v>62.415759999999999</v>
      </c>
      <c r="Q2015" s="51"/>
      <c r="R2015" s="8">
        <f t="shared" si="263"/>
        <v>1497.9782399999999</v>
      </c>
      <c r="S2015" s="8">
        <f t="shared" si="264"/>
        <v>478.59130000000005</v>
      </c>
      <c r="T2015" s="8">
        <f t="shared" si="267"/>
        <v>1092.43815</v>
      </c>
    </row>
    <row r="2016" spans="1:20">
      <c r="A2016" s="57">
        <v>99929</v>
      </c>
      <c r="B2016" s="58" t="s">
        <v>5707</v>
      </c>
      <c r="C2016" s="58" t="s">
        <v>5708</v>
      </c>
      <c r="D2016" s="6" t="s">
        <v>5709</v>
      </c>
      <c r="E2016" s="6" t="s">
        <v>5697</v>
      </c>
      <c r="F2016" s="6" t="s">
        <v>24</v>
      </c>
      <c r="G2016" s="6" t="s">
        <v>474</v>
      </c>
      <c r="H2016" s="56">
        <v>99929</v>
      </c>
      <c r="I2016" s="6" t="s">
        <v>24</v>
      </c>
      <c r="J2016" s="6" t="s">
        <v>474</v>
      </c>
      <c r="K2016" s="54">
        <v>1.0685</v>
      </c>
      <c r="L2016" s="56">
        <f t="shared" si="268"/>
        <v>99929</v>
      </c>
      <c r="M2016" s="55"/>
      <c r="N2016" s="8">
        <f t="shared" si="260"/>
        <v>208.72244499999999</v>
      </c>
      <c r="O2016" s="8">
        <f t="shared" si="261"/>
        <v>164.97581000000002</v>
      </c>
      <c r="P2016" s="8">
        <f t="shared" si="262"/>
        <v>62.415759999999999</v>
      </c>
      <c r="Q2016" s="51"/>
      <c r="R2016" s="8">
        <f t="shared" si="263"/>
        <v>1497.9782399999999</v>
      </c>
      <c r="S2016" s="8">
        <f t="shared" si="264"/>
        <v>478.59130000000005</v>
      </c>
      <c r="T2016" s="8">
        <f t="shared" si="267"/>
        <v>1092.43815</v>
      </c>
    </row>
    <row r="2017" spans="1:20">
      <c r="A2017" s="57">
        <v>99929</v>
      </c>
      <c r="B2017" s="58" t="s">
        <v>5710</v>
      </c>
      <c r="C2017" s="58" t="s">
        <v>5711</v>
      </c>
      <c r="D2017" s="6" t="s">
        <v>5712</v>
      </c>
      <c r="E2017" s="6" t="s">
        <v>5697</v>
      </c>
      <c r="F2017" s="6" t="s">
        <v>24</v>
      </c>
      <c r="G2017" s="6" t="s">
        <v>474</v>
      </c>
      <c r="H2017" s="56">
        <v>99929</v>
      </c>
      <c r="I2017" s="6" t="s">
        <v>24</v>
      </c>
      <c r="J2017" s="6" t="s">
        <v>474</v>
      </c>
      <c r="K2017" s="54">
        <v>1.0685</v>
      </c>
      <c r="L2017" s="56">
        <f t="shared" si="268"/>
        <v>99929</v>
      </c>
      <c r="M2017" s="55"/>
      <c r="N2017" s="8">
        <f t="shared" si="260"/>
        <v>208.72244499999999</v>
      </c>
      <c r="O2017" s="8">
        <f t="shared" si="261"/>
        <v>164.97581000000002</v>
      </c>
      <c r="P2017" s="8">
        <f t="shared" si="262"/>
        <v>62.415759999999999</v>
      </c>
      <c r="Q2017" s="51"/>
      <c r="R2017" s="8">
        <f t="shared" si="263"/>
        <v>1497.9782399999999</v>
      </c>
      <c r="S2017" s="8">
        <f t="shared" si="264"/>
        <v>478.59130000000005</v>
      </c>
      <c r="T2017" s="8">
        <f t="shared" si="267"/>
        <v>1092.43815</v>
      </c>
    </row>
    <row r="2018" spans="1:20">
      <c r="A2018" s="57">
        <v>99929</v>
      </c>
      <c r="B2018" s="58" t="s">
        <v>5713</v>
      </c>
      <c r="C2018" s="58" t="s">
        <v>5714</v>
      </c>
      <c r="D2018" s="6" t="s">
        <v>5715</v>
      </c>
      <c r="E2018" s="6" t="s">
        <v>5697</v>
      </c>
      <c r="F2018" s="6" t="s">
        <v>24</v>
      </c>
      <c r="G2018" s="6" t="s">
        <v>474</v>
      </c>
      <c r="H2018" s="56">
        <v>99929</v>
      </c>
      <c r="I2018" s="6" t="s">
        <v>24</v>
      </c>
      <c r="J2018" s="6" t="s">
        <v>474</v>
      </c>
      <c r="K2018" s="54">
        <v>1.0685</v>
      </c>
      <c r="L2018" s="56">
        <f t="shared" si="268"/>
        <v>99929</v>
      </c>
      <c r="M2018" s="55"/>
      <c r="N2018" s="8">
        <f t="shared" si="260"/>
        <v>208.72244499999999</v>
      </c>
      <c r="O2018" s="8">
        <f t="shared" si="261"/>
        <v>164.97581000000002</v>
      </c>
      <c r="P2018" s="8">
        <f t="shared" si="262"/>
        <v>62.415759999999999</v>
      </c>
      <c r="Q2018" s="51"/>
      <c r="R2018" s="8">
        <f t="shared" si="263"/>
        <v>1497.9782399999999</v>
      </c>
      <c r="S2018" s="8">
        <f t="shared" si="264"/>
        <v>478.59130000000005</v>
      </c>
      <c r="T2018" s="8">
        <f t="shared" si="267"/>
        <v>1092.43815</v>
      </c>
    </row>
    <row r="2019" spans="1:20">
      <c r="A2019" s="57">
        <v>99929</v>
      </c>
      <c r="B2019" s="58" t="s">
        <v>5716</v>
      </c>
      <c r="C2019" s="58" t="s">
        <v>5717</v>
      </c>
      <c r="D2019" s="6" t="s">
        <v>653</v>
      </c>
      <c r="E2019" s="6" t="s">
        <v>5697</v>
      </c>
      <c r="F2019" s="6" t="s">
        <v>24</v>
      </c>
      <c r="G2019" s="6" t="s">
        <v>474</v>
      </c>
      <c r="H2019" s="56">
        <v>99929</v>
      </c>
      <c r="I2019" s="6" t="s">
        <v>24</v>
      </c>
      <c r="J2019" s="6" t="s">
        <v>474</v>
      </c>
      <c r="K2019" s="54">
        <v>1.0685</v>
      </c>
      <c r="L2019" s="56">
        <f t="shared" si="268"/>
        <v>99929</v>
      </c>
      <c r="M2019" s="55"/>
      <c r="N2019" s="8">
        <f t="shared" si="260"/>
        <v>208.72244499999999</v>
      </c>
      <c r="O2019" s="8">
        <f t="shared" si="261"/>
        <v>164.97581000000002</v>
      </c>
      <c r="P2019" s="8">
        <f t="shared" si="262"/>
        <v>62.415759999999999</v>
      </c>
      <c r="Q2019" s="51"/>
      <c r="R2019" s="8">
        <f t="shared" si="263"/>
        <v>1497.9782399999999</v>
      </c>
      <c r="S2019" s="8">
        <f t="shared" si="264"/>
        <v>478.59130000000005</v>
      </c>
      <c r="T2019" s="8">
        <f t="shared" si="267"/>
        <v>1092.43815</v>
      </c>
    </row>
    <row r="2020" spans="1:20">
      <c r="A2020" s="57">
        <v>99929</v>
      </c>
      <c r="B2020" s="58" t="s">
        <v>5718</v>
      </c>
      <c r="C2020" s="58" t="s">
        <v>5719</v>
      </c>
      <c r="D2020" s="6" t="s">
        <v>5720</v>
      </c>
      <c r="E2020" s="6" t="s">
        <v>5697</v>
      </c>
      <c r="F2020" s="6" t="s">
        <v>24</v>
      </c>
      <c r="G2020" s="6" t="s">
        <v>474</v>
      </c>
      <c r="H2020" s="56">
        <v>99929</v>
      </c>
      <c r="I2020" s="6" t="s">
        <v>24</v>
      </c>
      <c r="J2020" s="6" t="s">
        <v>474</v>
      </c>
      <c r="K2020" s="54">
        <v>1.0685</v>
      </c>
      <c r="L2020" s="56">
        <f t="shared" si="268"/>
        <v>99929</v>
      </c>
      <c r="M2020" s="55"/>
      <c r="N2020" s="8">
        <f t="shared" si="260"/>
        <v>208.72244499999999</v>
      </c>
      <c r="O2020" s="8">
        <f t="shared" si="261"/>
        <v>164.97581000000002</v>
      </c>
      <c r="P2020" s="8">
        <f t="shared" si="262"/>
        <v>62.415759999999999</v>
      </c>
      <c r="Q2020" s="51"/>
      <c r="R2020" s="8">
        <f t="shared" si="263"/>
        <v>1497.9782399999999</v>
      </c>
      <c r="S2020" s="8">
        <f t="shared" si="264"/>
        <v>478.59130000000005</v>
      </c>
      <c r="T2020" s="8">
        <f t="shared" si="267"/>
        <v>1092.43815</v>
      </c>
    </row>
    <row r="2021" spans="1:20">
      <c r="A2021" s="57">
        <v>99929</v>
      </c>
      <c r="B2021" s="58" t="s">
        <v>5721</v>
      </c>
      <c r="C2021" s="58" t="s">
        <v>5722</v>
      </c>
      <c r="D2021" s="6" t="s">
        <v>442</v>
      </c>
      <c r="E2021" s="6" t="s">
        <v>5697</v>
      </c>
      <c r="F2021" s="6" t="s">
        <v>24</v>
      </c>
      <c r="G2021" s="6" t="s">
        <v>474</v>
      </c>
      <c r="H2021" s="56">
        <v>99929</v>
      </c>
      <c r="I2021" s="6" t="s">
        <v>24</v>
      </c>
      <c r="J2021" s="6" t="s">
        <v>474</v>
      </c>
      <c r="K2021" s="54">
        <v>1.0685</v>
      </c>
      <c r="L2021" s="56">
        <f t="shared" si="268"/>
        <v>99929</v>
      </c>
      <c r="M2021" s="55"/>
      <c r="N2021" s="8">
        <f t="shared" si="260"/>
        <v>208.72244499999999</v>
      </c>
      <c r="O2021" s="8">
        <f t="shared" si="261"/>
        <v>164.97581000000002</v>
      </c>
      <c r="P2021" s="8">
        <f t="shared" si="262"/>
        <v>62.415759999999999</v>
      </c>
      <c r="Q2021" s="51"/>
      <c r="R2021" s="8">
        <f t="shared" si="263"/>
        <v>1497.9782399999999</v>
      </c>
      <c r="S2021" s="8">
        <f t="shared" si="264"/>
        <v>478.59130000000005</v>
      </c>
      <c r="T2021" s="8">
        <f t="shared" si="267"/>
        <v>1092.43815</v>
      </c>
    </row>
    <row r="2022" spans="1:20">
      <c r="A2022" s="57">
        <v>99929</v>
      </c>
      <c r="B2022" s="58" t="s">
        <v>5723</v>
      </c>
      <c r="C2022" s="58" t="s">
        <v>5724</v>
      </c>
      <c r="D2022" s="6" t="s">
        <v>1969</v>
      </c>
      <c r="E2022" s="6" t="s">
        <v>5697</v>
      </c>
      <c r="F2022" s="6" t="s">
        <v>24</v>
      </c>
      <c r="G2022" s="6" t="s">
        <v>474</v>
      </c>
      <c r="H2022" s="56">
        <v>99929</v>
      </c>
      <c r="I2022" s="6" t="s">
        <v>24</v>
      </c>
      <c r="J2022" s="6" t="s">
        <v>474</v>
      </c>
      <c r="K2022" s="54">
        <v>1.0685</v>
      </c>
      <c r="L2022" s="56">
        <f t="shared" si="268"/>
        <v>99929</v>
      </c>
      <c r="M2022" s="55"/>
      <c r="N2022" s="8">
        <f t="shared" si="260"/>
        <v>208.72244499999999</v>
      </c>
      <c r="O2022" s="8">
        <f t="shared" si="261"/>
        <v>164.97581000000002</v>
      </c>
      <c r="P2022" s="8">
        <f t="shared" si="262"/>
        <v>62.415759999999999</v>
      </c>
      <c r="Q2022" s="51"/>
      <c r="R2022" s="8">
        <f t="shared" si="263"/>
        <v>1497.9782399999999</v>
      </c>
      <c r="S2022" s="8">
        <f t="shared" si="264"/>
        <v>478.59130000000005</v>
      </c>
      <c r="T2022" s="8">
        <f t="shared" si="267"/>
        <v>1092.43815</v>
      </c>
    </row>
    <row r="2023" spans="1:20">
      <c r="A2023" s="57">
        <v>99929</v>
      </c>
      <c r="B2023" s="58" t="s">
        <v>4043</v>
      </c>
      <c r="C2023" s="58" t="s">
        <v>5725</v>
      </c>
      <c r="D2023" s="6" t="s">
        <v>970</v>
      </c>
      <c r="E2023" s="6" t="s">
        <v>5697</v>
      </c>
      <c r="F2023" s="6" t="s">
        <v>24</v>
      </c>
      <c r="G2023" s="6" t="s">
        <v>474</v>
      </c>
      <c r="H2023" s="56">
        <v>99929</v>
      </c>
      <c r="I2023" s="6" t="s">
        <v>24</v>
      </c>
      <c r="J2023" s="6" t="s">
        <v>474</v>
      </c>
      <c r="K2023" s="54">
        <v>1.0685</v>
      </c>
      <c r="L2023" s="56">
        <f t="shared" si="268"/>
        <v>99929</v>
      </c>
      <c r="M2023" s="55"/>
      <c r="N2023" s="8">
        <f t="shared" si="260"/>
        <v>208.72244499999999</v>
      </c>
      <c r="O2023" s="8">
        <f t="shared" si="261"/>
        <v>164.97581000000002</v>
      </c>
      <c r="P2023" s="8">
        <f t="shared" si="262"/>
        <v>62.415759999999999</v>
      </c>
      <c r="Q2023" s="51"/>
      <c r="R2023" s="8">
        <f t="shared" si="263"/>
        <v>1497.9782399999999</v>
      </c>
      <c r="S2023" s="8">
        <f t="shared" si="264"/>
        <v>478.59130000000005</v>
      </c>
      <c r="T2023" s="8">
        <f t="shared" si="267"/>
        <v>1092.43815</v>
      </c>
    </row>
    <row r="2024" spans="1:20">
      <c r="A2024" s="57">
        <v>99929</v>
      </c>
      <c r="B2024" s="58" t="s">
        <v>5726</v>
      </c>
      <c r="C2024" s="58" t="s">
        <v>5727</v>
      </c>
      <c r="D2024" s="6" t="s">
        <v>5728</v>
      </c>
      <c r="E2024" s="6" t="s">
        <v>5697</v>
      </c>
      <c r="F2024" s="6" t="s">
        <v>24</v>
      </c>
      <c r="G2024" s="6" t="s">
        <v>474</v>
      </c>
      <c r="H2024" s="56">
        <v>99929</v>
      </c>
      <c r="I2024" s="6" t="s">
        <v>24</v>
      </c>
      <c r="J2024" s="6" t="s">
        <v>474</v>
      </c>
      <c r="K2024" s="54">
        <v>1.0685</v>
      </c>
      <c r="L2024" s="56">
        <f t="shared" si="268"/>
        <v>99929</v>
      </c>
      <c r="M2024" s="55"/>
      <c r="N2024" s="8">
        <f t="shared" si="260"/>
        <v>208.72244499999999</v>
      </c>
      <c r="O2024" s="8">
        <f t="shared" si="261"/>
        <v>164.97581000000002</v>
      </c>
      <c r="P2024" s="8">
        <f t="shared" si="262"/>
        <v>62.415759999999999</v>
      </c>
      <c r="Q2024" s="51"/>
      <c r="R2024" s="8">
        <f t="shared" si="263"/>
        <v>1497.9782399999999</v>
      </c>
      <c r="S2024" s="8">
        <f t="shared" si="264"/>
        <v>478.59130000000005</v>
      </c>
      <c r="T2024" s="8">
        <f t="shared" si="267"/>
        <v>1092.43815</v>
      </c>
    </row>
    <row r="2025" spans="1:20">
      <c r="A2025" s="57">
        <v>99929</v>
      </c>
      <c r="B2025" s="58" t="s">
        <v>5729</v>
      </c>
      <c r="C2025" s="58" t="s">
        <v>5730</v>
      </c>
      <c r="D2025" s="6" t="s">
        <v>5731</v>
      </c>
      <c r="E2025" s="6" t="s">
        <v>5697</v>
      </c>
      <c r="F2025" s="6" t="s">
        <v>24</v>
      </c>
      <c r="G2025" s="6" t="s">
        <v>474</v>
      </c>
      <c r="H2025" s="56">
        <v>99929</v>
      </c>
      <c r="I2025" s="6" t="s">
        <v>24</v>
      </c>
      <c r="J2025" s="6" t="s">
        <v>474</v>
      </c>
      <c r="K2025" s="54">
        <v>1.0685</v>
      </c>
      <c r="L2025" s="56">
        <f t="shared" si="268"/>
        <v>99929</v>
      </c>
      <c r="M2025" s="55"/>
      <c r="N2025" s="8">
        <f t="shared" ref="N2025:N2086" si="269">(K2025*136.97)+62.37</f>
        <v>208.72244499999999</v>
      </c>
      <c r="O2025" s="8">
        <f t="shared" ref="O2025:O2086" si="270">(K2025*108.26)+49.3</f>
        <v>164.97581000000002</v>
      </c>
      <c r="P2025" s="8">
        <f t="shared" ref="P2025:P2086" si="271">(K2025*40.96)+18.65</f>
        <v>62.415759999999999</v>
      </c>
      <c r="Q2025" s="51"/>
      <c r="R2025" s="8">
        <f t="shared" ref="R2025:R2086" si="272">((K2025*40.96)+18.65)*24</f>
        <v>1497.9782399999999</v>
      </c>
      <c r="S2025" s="8">
        <f t="shared" ref="S2025:S2086" si="273">(K2025*249.8)+211.68</f>
        <v>478.59130000000005</v>
      </c>
      <c r="T2025" s="8">
        <f t="shared" si="267"/>
        <v>1092.43815</v>
      </c>
    </row>
    <row r="2026" spans="1:20">
      <c r="A2026" s="57">
        <v>39900</v>
      </c>
      <c r="B2026" s="58" t="s">
        <v>5732</v>
      </c>
      <c r="C2026" s="58" t="s">
        <v>5733</v>
      </c>
      <c r="D2026" s="6" t="s">
        <v>5734</v>
      </c>
      <c r="E2026" s="6" t="s">
        <v>5697</v>
      </c>
      <c r="F2026" s="6" t="s">
        <v>30</v>
      </c>
      <c r="G2026" s="6" t="s">
        <v>5735</v>
      </c>
      <c r="H2026" s="56" t="s">
        <v>5736</v>
      </c>
      <c r="I2026" s="6" t="s">
        <v>30</v>
      </c>
      <c r="J2026" s="6" t="s">
        <v>5735</v>
      </c>
      <c r="K2026" s="54">
        <v>0.93679999999999997</v>
      </c>
      <c r="L2026" s="56" t="str">
        <f t="shared" si="268"/>
        <v>39900</v>
      </c>
      <c r="M2026" s="55"/>
      <c r="N2026" s="8">
        <f t="shared" si="269"/>
        <v>190.68349599999999</v>
      </c>
      <c r="O2026" s="8">
        <f t="shared" si="270"/>
        <v>150.71796799999998</v>
      </c>
      <c r="P2026" s="8">
        <f t="shared" si="271"/>
        <v>57.021327999999997</v>
      </c>
      <c r="Q2026" s="51"/>
      <c r="R2026" s="8">
        <f t="shared" si="272"/>
        <v>1368.511872</v>
      </c>
      <c r="S2026" s="8">
        <f t="shared" si="273"/>
        <v>445.69263999999998</v>
      </c>
      <c r="T2026" s="8">
        <f t="shared" si="267"/>
        <v>1004.21232</v>
      </c>
    </row>
    <row r="2027" spans="1:20">
      <c r="A2027" s="57">
        <v>39900</v>
      </c>
      <c r="B2027" s="58" t="s">
        <v>5737</v>
      </c>
      <c r="C2027" s="58" t="s">
        <v>5738</v>
      </c>
      <c r="D2027" s="6" t="s">
        <v>5739</v>
      </c>
      <c r="E2027" s="6" t="s">
        <v>5697</v>
      </c>
      <c r="F2027" s="6" t="s">
        <v>30</v>
      </c>
      <c r="G2027" s="6" t="s">
        <v>5735</v>
      </c>
      <c r="H2027" s="56" t="s">
        <v>5736</v>
      </c>
      <c r="I2027" s="6" t="s">
        <v>30</v>
      </c>
      <c r="J2027" s="6" t="s">
        <v>5735</v>
      </c>
      <c r="K2027" s="54">
        <v>0.93679999999999997</v>
      </c>
      <c r="L2027" s="56" t="str">
        <f t="shared" si="268"/>
        <v>39900</v>
      </c>
      <c r="M2027" s="55"/>
      <c r="N2027" s="8">
        <f t="shared" si="269"/>
        <v>190.68349599999999</v>
      </c>
      <c r="O2027" s="8">
        <f t="shared" si="270"/>
        <v>150.71796799999998</v>
      </c>
      <c r="P2027" s="8">
        <f t="shared" si="271"/>
        <v>57.021327999999997</v>
      </c>
      <c r="Q2027" s="51"/>
      <c r="R2027" s="8">
        <f t="shared" si="272"/>
        <v>1368.511872</v>
      </c>
      <c r="S2027" s="8">
        <f t="shared" si="273"/>
        <v>445.69263999999998</v>
      </c>
      <c r="T2027" s="8">
        <f t="shared" si="267"/>
        <v>1004.21232</v>
      </c>
    </row>
    <row r="2028" spans="1:20">
      <c r="A2028" s="57">
        <v>99929</v>
      </c>
      <c r="B2028" s="58" t="s">
        <v>5740</v>
      </c>
      <c r="C2028" s="58" t="s">
        <v>5741</v>
      </c>
      <c r="D2028" s="6" t="s">
        <v>5742</v>
      </c>
      <c r="E2028" s="6" t="s">
        <v>5697</v>
      </c>
      <c r="F2028" s="6" t="s">
        <v>24</v>
      </c>
      <c r="G2028" s="6" t="s">
        <v>474</v>
      </c>
      <c r="H2028" s="56">
        <v>99929</v>
      </c>
      <c r="I2028" s="6" t="s">
        <v>24</v>
      </c>
      <c r="J2028" s="6" t="s">
        <v>474</v>
      </c>
      <c r="K2028" s="54">
        <v>1.0685</v>
      </c>
      <c r="L2028" s="56">
        <f t="shared" si="268"/>
        <v>99929</v>
      </c>
      <c r="M2028" s="55"/>
      <c r="N2028" s="8">
        <f t="shared" si="269"/>
        <v>208.72244499999999</v>
      </c>
      <c r="O2028" s="8">
        <f t="shared" si="270"/>
        <v>164.97581000000002</v>
      </c>
      <c r="P2028" s="8">
        <f t="shared" si="271"/>
        <v>62.415759999999999</v>
      </c>
      <c r="Q2028" s="51"/>
      <c r="R2028" s="8">
        <f t="shared" si="272"/>
        <v>1497.9782399999999</v>
      </c>
      <c r="S2028" s="8">
        <f t="shared" si="273"/>
        <v>478.59130000000005</v>
      </c>
      <c r="T2028" s="8">
        <f t="shared" si="267"/>
        <v>1092.43815</v>
      </c>
    </row>
    <row r="2029" spans="1:20">
      <c r="A2029" s="61"/>
      <c r="B2029" s="62"/>
      <c r="C2029" s="62"/>
      <c r="D2029" s="63"/>
      <c r="E2029" s="63"/>
      <c r="F2029" s="63"/>
      <c r="G2029" s="63"/>
      <c r="H2029" s="64"/>
      <c r="I2029" s="63"/>
      <c r="J2029" s="63"/>
      <c r="K2029" s="65"/>
      <c r="L2029" s="64"/>
      <c r="M2029" s="55"/>
      <c r="N2029" s="66"/>
      <c r="O2029" s="66"/>
      <c r="P2029" s="66"/>
      <c r="Q2029" s="51"/>
      <c r="R2029" s="66"/>
      <c r="S2029" s="66"/>
      <c r="T2029" s="66"/>
    </row>
    <row r="2030" spans="1:20">
      <c r="A2030" s="57">
        <v>10580</v>
      </c>
      <c r="B2030" s="58" t="s">
        <v>5743</v>
      </c>
      <c r="C2030" s="58" t="s">
        <v>5744</v>
      </c>
      <c r="D2030" s="6" t="s">
        <v>5745</v>
      </c>
      <c r="E2030" s="6" t="s">
        <v>5746</v>
      </c>
      <c r="F2030" s="6" t="s">
        <v>30</v>
      </c>
      <c r="G2030" s="6" t="s">
        <v>5747</v>
      </c>
      <c r="H2030" s="56" t="s">
        <v>1299</v>
      </c>
      <c r="I2030" s="6" t="s">
        <v>30</v>
      </c>
      <c r="J2030" s="6" t="s">
        <v>5747</v>
      </c>
      <c r="K2030" s="54">
        <v>0.82889999999999997</v>
      </c>
      <c r="L2030" s="56" t="str">
        <f t="shared" ref="L2030:L2042" si="274">H2030</f>
        <v>10580</v>
      </c>
      <c r="M2030" s="55"/>
      <c r="N2030" s="8">
        <f t="shared" si="269"/>
        <v>175.90443299999998</v>
      </c>
      <c r="O2030" s="8">
        <f t="shared" si="270"/>
        <v>139.03671400000002</v>
      </c>
      <c r="P2030" s="8">
        <f t="shared" si="271"/>
        <v>52.601743999999997</v>
      </c>
      <c r="Q2030" s="51"/>
      <c r="R2030" s="8">
        <f t="shared" si="272"/>
        <v>1262.4418559999999</v>
      </c>
      <c r="S2030" s="8">
        <f t="shared" si="273"/>
        <v>418.73922000000005</v>
      </c>
      <c r="T2030" s="8">
        <f t="shared" si="267"/>
        <v>931.9301099999999</v>
      </c>
    </row>
    <row r="2031" spans="1:20">
      <c r="A2031" s="57">
        <v>99933</v>
      </c>
      <c r="B2031" s="58" t="s">
        <v>5748</v>
      </c>
      <c r="C2031" s="58" t="s">
        <v>5749</v>
      </c>
      <c r="D2031" s="6" t="s">
        <v>3585</v>
      </c>
      <c r="E2031" s="6" t="s">
        <v>5746</v>
      </c>
      <c r="F2031" s="6" t="s">
        <v>24</v>
      </c>
      <c r="G2031" s="6" t="s">
        <v>5750</v>
      </c>
      <c r="H2031" s="56">
        <v>99933</v>
      </c>
      <c r="I2031" s="6" t="s">
        <v>24</v>
      </c>
      <c r="J2031" s="6" t="s">
        <v>5750</v>
      </c>
      <c r="K2031" s="54">
        <v>0.86260000000000003</v>
      </c>
      <c r="L2031" s="56">
        <f t="shared" si="274"/>
        <v>99933</v>
      </c>
      <c r="M2031" s="55"/>
      <c r="N2031" s="8">
        <f t="shared" si="269"/>
        <v>180.52032199999999</v>
      </c>
      <c r="O2031" s="8">
        <f t="shared" si="270"/>
        <v>142.68507600000001</v>
      </c>
      <c r="P2031" s="8">
        <f t="shared" si="271"/>
        <v>53.982095999999999</v>
      </c>
      <c r="Q2031" s="51"/>
      <c r="R2031" s="8">
        <f t="shared" si="272"/>
        <v>1295.5703039999999</v>
      </c>
      <c r="S2031" s="8">
        <f t="shared" si="273"/>
        <v>427.15748000000002</v>
      </c>
      <c r="T2031" s="8">
        <f t="shared" si="267"/>
        <v>954.50573999999995</v>
      </c>
    </row>
    <row r="2032" spans="1:20">
      <c r="A2032" s="57">
        <v>35614</v>
      </c>
      <c r="B2032" s="58" t="s">
        <v>5751</v>
      </c>
      <c r="C2032" s="58" t="s">
        <v>5752</v>
      </c>
      <c r="D2032" s="6" t="s">
        <v>5753</v>
      </c>
      <c r="E2032" s="6" t="s">
        <v>5746</v>
      </c>
      <c r="F2032" s="6" t="s">
        <v>30</v>
      </c>
      <c r="G2032" s="6" t="s">
        <v>5531</v>
      </c>
      <c r="H2032" s="56" t="s">
        <v>5532</v>
      </c>
      <c r="I2032" s="6" t="s">
        <v>30</v>
      </c>
      <c r="J2032" s="6" t="s">
        <v>5531</v>
      </c>
      <c r="K2032" s="54">
        <v>1.3301000000000001</v>
      </c>
      <c r="L2032" s="56" t="str">
        <f t="shared" si="274"/>
        <v>35614</v>
      </c>
      <c r="M2032" s="55"/>
      <c r="N2032" s="8">
        <f t="shared" si="269"/>
        <v>244.553797</v>
      </c>
      <c r="O2032" s="8">
        <f t="shared" si="270"/>
        <v>193.296626</v>
      </c>
      <c r="P2032" s="8">
        <f t="shared" si="271"/>
        <v>73.130896000000007</v>
      </c>
      <c r="Q2032" s="51"/>
      <c r="R2032" s="8">
        <f t="shared" si="272"/>
        <v>1755.1415040000002</v>
      </c>
      <c r="S2032" s="8">
        <f t="shared" si="273"/>
        <v>543.93898000000002</v>
      </c>
      <c r="T2032" s="8">
        <f t="shared" si="267"/>
        <v>1267.68399</v>
      </c>
    </row>
    <row r="2033" spans="1:20">
      <c r="A2033" s="57">
        <v>13780</v>
      </c>
      <c r="B2033" s="58" t="s">
        <v>5754</v>
      </c>
      <c r="C2033" s="58" t="s">
        <v>5755</v>
      </c>
      <c r="D2033" s="6" t="s">
        <v>5756</v>
      </c>
      <c r="E2033" s="6" t="s">
        <v>5746</v>
      </c>
      <c r="F2033" s="6" t="s">
        <v>30</v>
      </c>
      <c r="G2033" s="6" t="s">
        <v>5757</v>
      </c>
      <c r="H2033" s="56" t="s">
        <v>5758</v>
      </c>
      <c r="I2033" s="6" t="s">
        <v>30</v>
      </c>
      <c r="J2033" s="6" t="s">
        <v>5757</v>
      </c>
      <c r="K2033" s="54">
        <v>0.83730000000000004</v>
      </c>
      <c r="L2033" s="56" t="str">
        <f t="shared" si="274"/>
        <v>13780</v>
      </c>
      <c r="M2033" s="55"/>
      <c r="N2033" s="8">
        <f t="shared" si="269"/>
        <v>177.054981</v>
      </c>
      <c r="O2033" s="8">
        <f t="shared" si="270"/>
        <v>139.94609800000001</v>
      </c>
      <c r="P2033" s="8">
        <f t="shared" si="271"/>
        <v>52.945808</v>
      </c>
      <c r="Q2033" s="51"/>
      <c r="R2033" s="8">
        <f t="shared" si="272"/>
        <v>1270.699392</v>
      </c>
      <c r="S2033" s="8">
        <f t="shared" si="273"/>
        <v>420.83753999999999</v>
      </c>
      <c r="T2033" s="8">
        <f t="shared" si="267"/>
        <v>937.55727000000002</v>
      </c>
    </row>
    <row r="2034" spans="1:20">
      <c r="A2034" s="57">
        <v>99933</v>
      </c>
      <c r="B2034" s="58" t="s">
        <v>5759</v>
      </c>
      <c r="C2034" s="58" t="s">
        <v>5760</v>
      </c>
      <c r="D2034" s="6" t="s">
        <v>5761</v>
      </c>
      <c r="E2034" s="6" t="s">
        <v>5746</v>
      </c>
      <c r="F2034" s="6" t="s">
        <v>24</v>
      </c>
      <c r="G2034" s="6" t="s">
        <v>5750</v>
      </c>
      <c r="H2034" s="56">
        <v>99933</v>
      </c>
      <c r="I2034" s="6" t="s">
        <v>24</v>
      </c>
      <c r="J2034" s="6" t="s">
        <v>5750</v>
      </c>
      <c r="K2034" s="54">
        <v>0.86260000000000003</v>
      </c>
      <c r="L2034" s="56">
        <f t="shared" si="274"/>
        <v>99933</v>
      </c>
      <c r="M2034" s="55"/>
      <c r="N2034" s="8">
        <f t="shared" si="269"/>
        <v>180.52032199999999</v>
      </c>
      <c r="O2034" s="8">
        <f t="shared" si="270"/>
        <v>142.68507600000001</v>
      </c>
      <c r="P2034" s="8">
        <f t="shared" si="271"/>
        <v>53.982095999999999</v>
      </c>
      <c r="Q2034" s="51"/>
      <c r="R2034" s="8">
        <f t="shared" si="272"/>
        <v>1295.5703039999999</v>
      </c>
      <c r="S2034" s="8">
        <f t="shared" si="273"/>
        <v>427.15748000000002</v>
      </c>
      <c r="T2034" s="8">
        <f t="shared" si="267"/>
        <v>954.50573999999995</v>
      </c>
    </row>
    <row r="2035" spans="1:20">
      <c r="A2035" s="57">
        <v>99933</v>
      </c>
      <c r="B2035" s="58" t="s">
        <v>5762</v>
      </c>
      <c r="C2035" s="58" t="s">
        <v>5763</v>
      </c>
      <c r="D2035" s="6" t="s">
        <v>5764</v>
      </c>
      <c r="E2035" s="6" t="s">
        <v>5746</v>
      </c>
      <c r="F2035" s="6" t="s">
        <v>24</v>
      </c>
      <c r="G2035" s="6" t="s">
        <v>5750</v>
      </c>
      <c r="H2035" s="56">
        <v>99933</v>
      </c>
      <c r="I2035" s="6" t="s">
        <v>24</v>
      </c>
      <c r="J2035" s="6" t="s">
        <v>5750</v>
      </c>
      <c r="K2035" s="54">
        <v>0.86260000000000003</v>
      </c>
      <c r="L2035" s="56">
        <f t="shared" si="274"/>
        <v>99933</v>
      </c>
      <c r="M2035" s="55"/>
      <c r="N2035" s="8">
        <f t="shared" si="269"/>
        <v>180.52032199999999</v>
      </c>
      <c r="O2035" s="8">
        <f t="shared" si="270"/>
        <v>142.68507600000001</v>
      </c>
      <c r="P2035" s="8">
        <f t="shared" si="271"/>
        <v>53.982095999999999</v>
      </c>
      <c r="Q2035" s="51"/>
      <c r="R2035" s="8">
        <f t="shared" si="272"/>
        <v>1295.5703039999999</v>
      </c>
      <c r="S2035" s="8">
        <f t="shared" si="273"/>
        <v>427.15748000000002</v>
      </c>
      <c r="T2035" s="8">
        <f t="shared" si="267"/>
        <v>954.50573999999995</v>
      </c>
    </row>
    <row r="2036" spans="1:20">
      <c r="A2036" s="57">
        <v>99933</v>
      </c>
      <c r="B2036" s="58" t="s">
        <v>5765</v>
      </c>
      <c r="C2036" s="58" t="s">
        <v>5766</v>
      </c>
      <c r="D2036" s="6" t="s">
        <v>2775</v>
      </c>
      <c r="E2036" s="6" t="s">
        <v>5746</v>
      </c>
      <c r="F2036" s="6" t="s">
        <v>24</v>
      </c>
      <c r="G2036" s="6" t="s">
        <v>5750</v>
      </c>
      <c r="H2036" s="56">
        <v>99933</v>
      </c>
      <c r="I2036" s="6" t="s">
        <v>24</v>
      </c>
      <c r="J2036" s="6" t="s">
        <v>5750</v>
      </c>
      <c r="K2036" s="54">
        <v>0.86260000000000003</v>
      </c>
      <c r="L2036" s="56">
        <f t="shared" si="274"/>
        <v>99933</v>
      </c>
      <c r="M2036" s="55"/>
      <c r="N2036" s="8">
        <f t="shared" si="269"/>
        <v>180.52032199999999</v>
      </c>
      <c r="O2036" s="8">
        <f t="shared" si="270"/>
        <v>142.68507600000001</v>
      </c>
      <c r="P2036" s="8">
        <f t="shared" si="271"/>
        <v>53.982095999999999</v>
      </c>
      <c r="Q2036" s="51"/>
      <c r="R2036" s="8">
        <f t="shared" si="272"/>
        <v>1295.5703039999999</v>
      </c>
      <c r="S2036" s="8">
        <f t="shared" si="273"/>
        <v>427.15748000000002</v>
      </c>
      <c r="T2036" s="8">
        <f t="shared" si="267"/>
        <v>954.50573999999995</v>
      </c>
    </row>
    <row r="2037" spans="1:20">
      <c r="A2037" s="57">
        <v>21300</v>
      </c>
      <c r="B2037" s="58" t="s">
        <v>5767</v>
      </c>
      <c r="C2037" s="58" t="s">
        <v>5768</v>
      </c>
      <c r="D2037" s="6" t="s">
        <v>5769</v>
      </c>
      <c r="E2037" s="6" t="s">
        <v>5746</v>
      </c>
      <c r="F2037" s="6" t="s">
        <v>30</v>
      </c>
      <c r="G2037" s="6" t="s">
        <v>5770</v>
      </c>
      <c r="H2037" s="56" t="s">
        <v>5771</v>
      </c>
      <c r="I2037" s="6" t="s">
        <v>30</v>
      </c>
      <c r="J2037" s="6" t="s">
        <v>5770</v>
      </c>
      <c r="K2037" s="54">
        <v>0.87409999999999999</v>
      </c>
      <c r="L2037" s="56" t="str">
        <f t="shared" si="274"/>
        <v>21300</v>
      </c>
      <c r="M2037" s="55"/>
      <c r="N2037" s="8">
        <f t="shared" si="269"/>
        <v>182.09547699999999</v>
      </c>
      <c r="O2037" s="8">
        <f t="shared" si="270"/>
        <v>143.93006600000001</v>
      </c>
      <c r="P2037" s="8">
        <f t="shared" si="271"/>
        <v>54.453136000000001</v>
      </c>
      <c r="Q2037" s="51"/>
      <c r="R2037" s="8">
        <f t="shared" si="272"/>
        <v>1306.875264</v>
      </c>
      <c r="S2037" s="8">
        <f t="shared" si="273"/>
        <v>430.03017999999997</v>
      </c>
      <c r="T2037" s="8">
        <f t="shared" si="267"/>
        <v>962.20958999999993</v>
      </c>
    </row>
    <row r="2038" spans="1:20">
      <c r="A2038" s="57">
        <v>99933</v>
      </c>
      <c r="B2038" s="58" t="s">
        <v>5772</v>
      </c>
      <c r="C2038" s="58" t="s">
        <v>5773</v>
      </c>
      <c r="D2038" s="6" t="s">
        <v>5774</v>
      </c>
      <c r="E2038" s="6" t="s">
        <v>5746</v>
      </c>
      <c r="F2038" s="6" t="s">
        <v>24</v>
      </c>
      <c r="G2038" s="6" t="s">
        <v>5750</v>
      </c>
      <c r="H2038" s="56">
        <v>99933</v>
      </c>
      <c r="I2038" s="6" t="s">
        <v>24</v>
      </c>
      <c r="J2038" s="6" t="s">
        <v>5750</v>
      </c>
      <c r="K2038" s="54">
        <v>0.86260000000000003</v>
      </c>
      <c r="L2038" s="56">
        <f t="shared" si="274"/>
        <v>99933</v>
      </c>
      <c r="M2038" s="55"/>
      <c r="N2038" s="8">
        <f t="shared" si="269"/>
        <v>180.52032199999999</v>
      </c>
      <c r="O2038" s="8">
        <f t="shared" si="270"/>
        <v>142.68507600000001</v>
      </c>
      <c r="P2038" s="8">
        <f t="shared" si="271"/>
        <v>53.982095999999999</v>
      </c>
      <c r="Q2038" s="51"/>
      <c r="R2038" s="8">
        <f t="shared" si="272"/>
        <v>1295.5703039999999</v>
      </c>
      <c r="S2038" s="8">
        <f t="shared" si="273"/>
        <v>427.15748000000002</v>
      </c>
      <c r="T2038" s="8">
        <f t="shared" si="267"/>
        <v>954.50573999999995</v>
      </c>
    </row>
    <row r="2039" spans="1:20">
      <c r="A2039" s="57">
        <v>99933</v>
      </c>
      <c r="B2039" s="58" t="s">
        <v>5775</v>
      </c>
      <c r="C2039" s="58" t="s">
        <v>5776</v>
      </c>
      <c r="D2039" s="6" t="s">
        <v>1871</v>
      </c>
      <c r="E2039" s="6" t="s">
        <v>5746</v>
      </c>
      <c r="F2039" s="6" t="s">
        <v>24</v>
      </c>
      <c r="G2039" s="6" t="s">
        <v>5750</v>
      </c>
      <c r="H2039" s="56">
        <v>99933</v>
      </c>
      <c r="I2039" s="6" t="s">
        <v>24</v>
      </c>
      <c r="J2039" s="6" t="s">
        <v>5750</v>
      </c>
      <c r="K2039" s="54">
        <v>0.86260000000000003</v>
      </c>
      <c r="L2039" s="56">
        <f t="shared" si="274"/>
        <v>99933</v>
      </c>
      <c r="M2039" s="55"/>
      <c r="N2039" s="8">
        <f t="shared" si="269"/>
        <v>180.52032199999999</v>
      </c>
      <c r="O2039" s="8">
        <f t="shared" si="270"/>
        <v>142.68507600000001</v>
      </c>
      <c r="P2039" s="8">
        <f t="shared" si="271"/>
        <v>53.982095999999999</v>
      </c>
      <c r="Q2039" s="51"/>
      <c r="R2039" s="8">
        <f t="shared" si="272"/>
        <v>1295.5703039999999</v>
      </c>
      <c r="S2039" s="8">
        <f t="shared" si="273"/>
        <v>427.15748000000002</v>
      </c>
      <c r="T2039" s="8">
        <f t="shared" si="267"/>
        <v>954.50573999999995</v>
      </c>
    </row>
    <row r="2040" spans="1:20">
      <c r="A2040" s="57">
        <v>99933</v>
      </c>
      <c r="B2040" s="58" t="s">
        <v>5777</v>
      </c>
      <c r="C2040" s="58" t="s">
        <v>5778</v>
      </c>
      <c r="D2040" s="6" t="s">
        <v>360</v>
      </c>
      <c r="E2040" s="6" t="s">
        <v>5746</v>
      </c>
      <c r="F2040" s="6" t="s">
        <v>24</v>
      </c>
      <c r="G2040" s="6" t="s">
        <v>5750</v>
      </c>
      <c r="H2040" s="56">
        <v>99933</v>
      </c>
      <c r="I2040" s="6" t="s">
        <v>24</v>
      </c>
      <c r="J2040" s="6" t="s">
        <v>5750</v>
      </c>
      <c r="K2040" s="54">
        <v>0.86260000000000003</v>
      </c>
      <c r="L2040" s="56">
        <f t="shared" si="274"/>
        <v>99933</v>
      </c>
      <c r="M2040" s="55"/>
      <c r="N2040" s="8">
        <f t="shared" si="269"/>
        <v>180.52032199999999</v>
      </c>
      <c r="O2040" s="8">
        <f t="shared" si="270"/>
        <v>142.68507600000001</v>
      </c>
      <c r="P2040" s="8">
        <f t="shared" si="271"/>
        <v>53.982095999999999</v>
      </c>
      <c r="Q2040" s="51"/>
      <c r="R2040" s="8">
        <f t="shared" si="272"/>
        <v>1295.5703039999999</v>
      </c>
      <c r="S2040" s="8">
        <f t="shared" si="273"/>
        <v>427.15748000000002</v>
      </c>
      <c r="T2040" s="8">
        <f t="shared" si="267"/>
        <v>954.50573999999995</v>
      </c>
    </row>
    <row r="2041" spans="1:20">
      <c r="A2041" s="57">
        <v>99933</v>
      </c>
      <c r="B2041" s="58" t="s">
        <v>5779</v>
      </c>
      <c r="C2041" s="58" t="s">
        <v>5780</v>
      </c>
      <c r="D2041" s="6" t="s">
        <v>5781</v>
      </c>
      <c r="E2041" s="6" t="s">
        <v>5746</v>
      </c>
      <c r="F2041" s="6" t="s">
        <v>24</v>
      </c>
      <c r="G2041" s="6" t="s">
        <v>5750</v>
      </c>
      <c r="H2041" s="56">
        <v>99933</v>
      </c>
      <c r="I2041" s="6" t="s">
        <v>24</v>
      </c>
      <c r="J2041" s="6" t="s">
        <v>5750</v>
      </c>
      <c r="K2041" s="54">
        <v>0.86260000000000003</v>
      </c>
      <c r="L2041" s="56">
        <f t="shared" si="274"/>
        <v>99933</v>
      </c>
      <c r="M2041" s="55"/>
      <c r="N2041" s="8">
        <f t="shared" si="269"/>
        <v>180.52032199999999</v>
      </c>
      <c r="O2041" s="8">
        <f t="shared" si="270"/>
        <v>142.68507600000001</v>
      </c>
      <c r="P2041" s="8">
        <f t="shared" si="271"/>
        <v>53.982095999999999</v>
      </c>
      <c r="Q2041" s="51"/>
      <c r="R2041" s="8">
        <f t="shared" si="272"/>
        <v>1295.5703039999999</v>
      </c>
      <c r="S2041" s="8">
        <f t="shared" si="273"/>
        <v>427.15748000000002</v>
      </c>
      <c r="T2041" s="8">
        <f t="shared" si="267"/>
        <v>954.50573999999995</v>
      </c>
    </row>
    <row r="2042" spans="1:20">
      <c r="A2042" s="57">
        <v>99933</v>
      </c>
      <c r="B2042" s="58" t="s">
        <v>3872</v>
      </c>
      <c r="C2042" s="58" t="s">
        <v>5782</v>
      </c>
      <c r="D2042" s="6" t="s">
        <v>1885</v>
      </c>
      <c r="E2042" s="6" t="s">
        <v>5746</v>
      </c>
      <c r="F2042" s="6" t="s">
        <v>24</v>
      </c>
      <c r="G2042" s="6" t="s">
        <v>5750</v>
      </c>
      <c r="H2042" s="56">
        <v>99933</v>
      </c>
      <c r="I2042" s="6" t="s">
        <v>24</v>
      </c>
      <c r="J2042" s="6" t="s">
        <v>5750</v>
      </c>
      <c r="K2042" s="54">
        <v>0.86260000000000003</v>
      </c>
      <c r="L2042" s="56">
        <f t="shared" si="274"/>
        <v>99933</v>
      </c>
      <c r="M2042" s="55"/>
      <c r="N2042" s="8">
        <f t="shared" si="269"/>
        <v>180.52032199999999</v>
      </c>
      <c r="O2042" s="8">
        <f t="shared" si="270"/>
        <v>142.68507600000001</v>
      </c>
      <c r="P2042" s="8">
        <f t="shared" si="271"/>
        <v>53.982095999999999</v>
      </c>
      <c r="Q2042" s="51"/>
      <c r="R2042" s="8">
        <f t="shared" si="272"/>
        <v>1295.5703039999999</v>
      </c>
      <c r="S2042" s="8">
        <f t="shared" si="273"/>
        <v>427.15748000000002</v>
      </c>
      <c r="T2042" s="8">
        <f t="shared" si="267"/>
        <v>954.50573999999995</v>
      </c>
    </row>
    <row r="2043" spans="1:20">
      <c r="A2043" s="57">
        <v>20524</v>
      </c>
      <c r="B2043" s="58" t="s">
        <v>5783</v>
      </c>
      <c r="C2043" s="58" t="s">
        <v>5784</v>
      </c>
      <c r="D2043" s="6" t="s">
        <v>5785</v>
      </c>
      <c r="E2043" s="6" t="s">
        <v>5746</v>
      </c>
      <c r="F2043" s="6" t="s">
        <v>30</v>
      </c>
      <c r="G2043" s="6" t="s">
        <v>5786</v>
      </c>
      <c r="H2043" s="56" t="s">
        <v>5787</v>
      </c>
      <c r="I2043" s="6" t="s">
        <v>30</v>
      </c>
      <c r="J2043" s="6" t="s">
        <v>5788</v>
      </c>
      <c r="K2043" s="54">
        <v>1.2088000000000001</v>
      </c>
      <c r="L2043" s="56" t="s">
        <v>5789</v>
      </c>
      <c r="M2043" s="55"/>
      <c r="N2043" s="8">
        <f t="shared" si="269"/>
        <v>227.93933600000003</v>
      </c>
      <c r="O2043" s="8">
        <f t="shared" si="270"/>
        <v>180.16468800000001</v>
      </c>
      <c r="P2043" s="8">
        <f t="shared" si="271"/>
        <v>68.162448000000012</v>
      </c>
      <c r="Q2043" s="51"/>
      <c r="R2043" s="8">
        <f t="shared" si="272"/>
        <v>1635.8987520000003</v>
      </c>
      <c r="S2043" s="8">
        <f t="shared" si="273"/>
        <v>513.63824</v>
      </c>
      <c r="T2043" s="8">
        <f t="shared" si="267"/>
        <v>1186.4251199999999</v>
      </c>
    </row>
    <row r="2044" spans="1:20">
      <c r="A2044" s="57">
        <v>15380</v>
      </c>
      <c r="B2044" s="58" t="s">
        <v>5790</v>
      </c>
      <c r="C2044" s="58" t="s">
        <v>5791</v>
      </c>
      <c r="D2044" s="6" t="s">
        <v>5792</v>
      </c>
      <c r="E2044" s="6" t="s">
        <v>5746</v>
      </c>
      <c r="F2044" s="6" t="s">
        <v>30</v>
      </c>
      <c r="G2044" s="6" t="s">
        <v>5793</v>
      </c>
      <c r="H2044" s="56" t="s">
        <v>2608</v>
      </c>
      <c r="I2044" s="6" t="s">
        <v>30</v>
      </c>
      <c r="J2044" s="6" t="s">
        <v>5793</v>
      </c>
      <c r="K2044" s="54">
        <v>1.0479000000000001</v>
      </c>
      <c r="L2044" s="56" t="str">
        <f t="shared" ref="L2044:L2064" si="275">H2044</f>
        <v>15380</v>
      </c>
      <c r="M2044" s="55"/>
      <c r="N2044" s="8">
        <f t="shared" si="269"/>
        <v>205.90086300000002</v>
      </c>
      <c r="O2044" s="8">
        <f t="shared" si="270"/>
        <v>162.745654</v>
      </c>
      <c r="P2044" s="8">
        <f t="shared" si="271"/>
        <v>61.571984</v>
      </c>
      <c r="Q2044" s="51"/>
      <c r="R2044" s="8">
        <f t="shared" si="272"/>
        <v>1477.7276160000001</v>
      </c>
      <c r="S2044" s="8">
        <f t="shared" si="273"/>
        <v>473.44542000000001</v>
      </c>
      <c r="T2044" s="8">
        <f t="shared" si="267"/>
        <v>1078.6382100000001</v>
      </c>
    </row>
    <row r="2045" spans="1:20">
      <c r="A2045" s="57">
        <v>99933</v>
      </c>
      <c r="B2045" s="58" t="s">
        <v>5794</v>
      </c>
      <c r="C2045" s="58" t="s">
        <v>5795</v>
      </c>
      <c r="D2045" s="6" t="s">
        <v>3549</v>
      </c>
      <c r="E2045" s="6" t="s">
        <v>5746</v>
      </c>
      <c r="F2045" s="6" t="s">
        <v>24</v>
      </c>
      <c r="G2045" s="6" t="s">
        <v>5750</v>
      </c>
      <c r="H2045" s="56">
        <v>99933</v>
      </c>
      <c r="I2045" s="6" t="s">
        <v>24</v>
      </c>
      <c r="J2045" s="6" t="s">
        <v>5750</v>
      </c>
      <c r="K2045" s="54">
        <v>0.86260000000000003</v>
      </c>
      <c r="L2045" s="56">
        <f t="shared" si="275"/>
        <v>99933</v>
      </c>
      <c r="M2045" s="55"/>
      <c r="N2045" s="8">
        <f t="shared" si="269"/>
        <v>180.52032199999999</v>
      </c>
      <c r="O2045" s="8">
        <f t="shared" si="270"/>
        <v>142.68507600000001</v>
      </c>
      <c r="P2045" s="8">
        <f t="shared" si="271"/>
        <v>53.982095999999999</v>
      </c>
      <c r="Q2045" s="51"/>
      <c r="R2045" s="8">
        <f t="shared" si="272"/>
        <v>1295.5703039999999</v>
      </c>
      <c r="S2045" s="8">
        <f t="shared" si="273"/>
        <v>427.15748000000002</v>
      </c>
      <c r="T2045" s="8">
        <f t="shared" si="267"/>
        <v>954.50573999999995</v>
      </c>
    </row>
    <row r="2046" spans="1:20">
      <c r="A2046" s="57">
        <v>99933</v>
      </c>
      <c r="B2046" s="58" t="s">
        <v>5796</v>
      </c>
      <c r="C2046" s="58" t="s">
        <v>5797</v>
      </c>
      <c r="D2046" s="6" t="s">
        <v>191</v>
      </c>
      <c r="E2046" s="6" t="s">
        <v>5746</v>
      </c>
      <c r="F2046" s="6" t="s">
        <v>24</v>
      </c>
      <c r="G2046" s="6" t="s">
        <v>5750</v>
      </c>
      <c r="H2046" s="56">
        <v>99933</v>
      </c>
      <c r="I2046" s="6" t="s">
        <v>24</v>
      </c>
      <c r="J2046" s="6" t="s">
        <v>5750</v>
      </c>
      <c r="K2046" s="54">
        <v>0.86260000000000003</v>
      </c>
      <c r="L2046" s="56">
        <f t="shared" si="275"/>
        <v>99933</v>
      </c>
      <c r="M2046" s="55"/>
      <c r="N2046" s="8">
        <f t="shared" si="269"/>
        <v>180.52032199999999</v>
      </c>
      <c r="O2046" s="8">
        <f t="shared" si="270"/>
        <v>142.68507600000001</v>
      </c>
      <c r="P2046" s="8">
        <f t="shared" si="271"/>
        <v>53.982095999999999</v>
      </c>
      <c r="Q2046" s="51"/>
      <c r="R2046" s="8">
        <f t="shared" si="272"/>
        <v>1295.5703039999999</v>
      </c>
      <c r="S2046" s="8">
        <f t="shared" si="273"/>
        <v>427.15748000000002</v>
      </c>
      <c r="T2046" s="8">
        <f t="shared" si="267"/>
        <v>954.50573999999995</v>
      </c>
    </row>
    <row r="2047" spans="1:20">
      <c r="A2047" s="57">
        <v>99933</v>
      </c>
      <c r="B2047" s="58" t="s">
        <v>5798</v>
      </c>
      <c r="C2047" s="58" t="s">
        <v>5799</v>
      </c>
      <c r="D2047" s="6" t="s">
        <v>400</v>
      </c>
      <c r="E2047" s="6" t="s">
        <v>5746</v>
      </c>
      <c r="F2047" s="6" t="s">
        <v>24</v>
      </c>
      <c r="G2047" s="6" t="s">
        <v>5750</v>
      </c>
      <c r="H2047" s="56">
        <v>99933</v>
      </c>
      <c r="I2047" s="6" t="s">
        <v>24</v>
      </c>
      <c r="J2047" s="6" t="s">
        <v>5750</v>
      </c>
      <c r="K2047" s="54">
        <v>0.86260000000000003</v>
      </c>
      <c r="L2047" s="56">
        <f t="shared" si="275"/>
        <v>99933</v>
      </c>
      <c r="M2047" s="55"/>
      <c r="N2047" s="8">
        <f t="shared" si="269"/>
        <v>180.52032199999999</v>
      </c>
      <c r="O2047" s="8">
        <f t="shared" si="270"/>
        <v>142.68507600000001</v>
      </c>
      <c r="P2047" s="8">
        <f t="shared" si="271"/>
        <v>53.982095999999999</v>
      </c>
      <c r="Q2047" s="51"/>
      <c r="R2047" s="8">
        <f t="shared" si="272"/>
        <v>1295.5703039999999</v>
      </c>
      <c r="S2047" s="8">
        <f t="shared" si="273"/>
        <v>427.15748000000002</v>
      </c>
      <c r="T2047" s="8">
        <f t="shared" si="267"/>
        <v>954.50573999999995</v>
      </c>
    </row>
    <row r="2048" spans="1:20">
      <c r="A2048" s="57">
        <v>99933</v>
      </c>
      <c r="B2048" s="58" t="s">
        <v>5800</v>
      </c>
      <c r="C2048" s="58" t="s">
        <v>5801</v>
      </c>
      <c r="D2048" s="6" t="s">
        <v>3775</v>
      </c>
      <c r="E2048" s="6" t="s">
        <v>5746</v>
      </c>
      <c r="F2048" s="6" t="s">
        <v>24</v>
      </c>
      <c r="G2048" s="6" t="s">
        <v>5750</v>
      </c>
      <c r="H2048" s="56">
        <v>99933</v>
      </c>
      <c r="I2048" s="6" t="s">
        <v>24</v>
      </c>
      <c r="J2048" s="6" t="s">
        <v>5750</v>
      </c>
      <c r="K2048" s="54">
        <v>0.86260000000000003</v>
      </c>
      <c r="L2048" s="56">
        <f t="shared" si="275"/>
        <v>99933</v>
      </c>
      <c r="M2048" s="55"/>
      <c r="N2048" s="8">
        <f t="shared" si="269"/>
        <v>180.52032199999999</v>
      </c>
      <c r="O2048" s="8">
        <f t="shared" si="270"/>
        <v>142.68507600000001</v>
      </c>
      <c r="P2048" s="8">
        <f t="shared" si="271"/>
        <v>53.982095999999999</v>
      </c>
      <c r="Q2048" s="51"/>
      <c r="R2048" s="8">
        <f t="shared" si="272"/>
        <v>1295.5703039999999</v>
      </c>
      <c r="S2048" s="8">
        <f t="shared" si="273"/>
        <v>427.15748000000002</v>
      </c>
      <c r="T2048" s="8">
        <f t="shared" si="267"/>
        <v>954.50573999999995</v>
      </c>
    </row>
    <row r="2049" spans="1:20">
      <c r="A2049" s="57">
        <v>99933</v>
      </c>
      <c r="B2049" s="58" t="s">
        <v>5802</v>
      </c>
      <c r="C2049" s="58" t="s">
        <v>5803</v>
      </c>
      <c r="D2049" s="6" t="s">
        <v>199</v>
      </c>
      <c r="E2049" s="6" t="s">
        <v>5746</v>
      </c>
      <c r="F2049" s="6" t="s">
        <v>24</v>
      </c>
      <c r="G2049" s="6" t="s">
        <v>5750</v>
      </c>
      <c r="H2049" s="56">
        <v>99933</v>
      </c>
      <c r="I2049" s="6" t="s">
        <v>24</v>
      </c>
      <c r="J2049" s="6" t="s">
        <v>5750</v>
      </c>
      <c r="K2049" s="54">
        <v>0.86260000000000003</v>
      </c>
      <c r="L2049" s="56">
        <f t="shared" si="275"/>
        <v>99933</v>
      </c>
      <c r="M2049" s="55"/>
      <c r="N2049" s="8">
        <f t="shared" si="269"/>
        <v>180.52032199999999</v>
      </c>
      <c r="O2049" s="8">
        <f t="shared" si="270"/>
        <v>142.68507600000001</v>
      </c>
      <c r="P2049" s="8">
        <f t="shared" si="271"/>
        <v>53.982095999999999</v>
      </c>
      <c r="Q2049" s="51"/>
      <c r="R2049" s="8">
        <f t="shared" si="272"/>
        <v>1295.5703039999999</v>
      </c>
      <c r="S2049" s="8">
        <f t="shared" si="273"/>
        <v>427.15748000000002</v>
      </c>
      <c r="T2049" s="8">
        <f t="shared" si="267"/>
        <v>954.50573999999995</v>
      </c>
    </row>
    <row r="2050" spans="1:20">
      <c r="A2050" s="57">
        <v>99933</v>
      </c>
      <c r="B2050" s="58" t="s">
        <v>5804</v>
      </c>
      <c r="C2050" s="58" t="s">
        <v>5805</v>
      </c>
      <c r="D2050" s="6" t="s">
        <v>1185</v>
      </c>
      <c r="E2050" s="6" t="s">
        <v>5746</v>
      </c>
      <c r="F2050" s="6" t="s">
        <v>24</v>
      </c>
      <c r="G2050" s="6" t="s">
        <v>5750</v>
      </c>
      <c r="H2050" s="56">
        <v>99933</v>
      </c>
      <c r="I2050" s="6" t="s">
        <v>24</v>
      </c>
      <c r="J2050" s="6" t="s">
        <v>5750</v>
      </c>
      <c r="K2050" s="54">
        <v>0.86260000000000003</v>
      </c>
      <c r="L2050" s="56">
        <f t="shared" si="275"/>
        <v>99933</v>
      </c>
      <c r="M2050" s="55"/>
      <c r="N2050" s="8">
        <f t="shared" si="269"/>
        <v>180.52032199999999</v>
      </c>
      <c r="O2050" s="8">
        <f t="shared" si="270"/>
        <v>142.68507600000001</v>
      </c>
      <c r="P2050" s="8">
        <f t="shared" si="271"/>
        <v>53.982095999999999</v>
      </c>
      <c r="Q2050" s="51"/>
      <c r="R2050" s="8">
        <f t="shared" si="272"/>
        <v>1295.5703039999999</v>
      </c>
      <c r="S2050" s="8">
        <f t="shared" si="273"/>
        <v>427.15748000000002</v>
      </c>
      <c r="T2050" s="8">
        <f t="shared" si="267"/>
        <v>954.50573999999995</v>
      </c>
    </row>
    <row r="2051" spans="1:20">
      <c r="A2051" s="57">
        <v>46540</v>
      </c>
      <c r="B2051" s="58" t="s">
        <v>5806</v>
      </c>
      <c r="C2051" s="58" t="s">
        <v>5807</v>
      </c>
      <c r="D2051" s="6" t="s">
        <v>5808</v>
      </c>
      <c r="E2051" s="6" t="s">
        <v>5746</v>
      </c>
      <c r="F2051" s="6" t="s">
        <v>30</v>
      </c>
      <c r="G2051" s="6" t="s">
        <v>5809</v>
      </c>
      <c r="H2051" s="56" t="s">
        <v>5810</v>
      </c>
      <c r="I2051" s="6" t="s">
        <v>30</v>
      </c>
      <c r="J2051" s="6" t="s">
        <v>5809</v>
      </c>
      <c r="K2051" s="54">
        <v>0.90580000000000005</v>
      </c>
      <c r="L2051" s="56" t="str">
        <f t="shared" si="275"/>
        <v>46540</v>
      </c>
      <c r="M2051" s="55"/>
      <c r="N2051" s="8">
        <f t="shared" si="269"/>
        <v>186.43742600000002</v>
      </c>
      <c r="O2051" s="8">
        <f t="shared" si="270"/>
        <v>147.36190800000003</v>
      </c>
      <c r="P2051" s="8">
        <f t="shared" si="271"/>
        <v>55.751567999999999</v>
      </c>
      <c r="Q2051" s="51"/>
      <c r="R2051" s="8">
        <f t="shared" si="272"/>
        <v>1338.037632</v>
      </c>
      <c r="S2051" s="8">
        <f t="shared" si="273"/>
        <v>437.94884000000002</v>
      </c>
      <c r="T2051" s="8">
        <f t="shared" si="267"/>
        <v>983.44542000000001</v>
      </c>
    </row>
    <row r="2052" spans="1:20">
      <c r="A2052" s="57">
        <v>48060</v>
      </c>
      <c r="B2052" s="58" t="s">
        <v>5811</v>
      </c>
      <c r="C2052" s="58" t="s">
        <v>5812</v>
      </c>
      <c r="D2052" s="6" t="s">
        <v>216</v>
      </c>
      <c r="E2052" s="6" t="s">
        <v>5746</v>
      </c>
      <c r="F2052" s="6" t="s">
        <v>30</v>
      </c>
      <c r="G2052" s="6" t="s">
        <v>5813</v>
      </c>
      <c r="H2052" s="56" t="s">
        <v>5814</v>
      </c>
      <c r="I2052" s="6" t="s">
        <v>30</v>
      </c>
      <c r="J2052" s="6" t="s">
        <v>5813</v>
      </c>
      <c r="K2052" s="54">
        <v>0.89070000000000005</v>
      </c>
      <c r="L2052" s="56" t="str">
        <f t="shared" si="275"/>
        <v>48060</v>
      </c>
      <c r="M2052" s="55"/>
      <c r="N2052" s="8">
        <f t="shared" si="269"/>
        <v>184.369179</v>
      </c>
      <c r="O2052" s="8">
        <f t="shared" si="270"/>
        <v>145.72718200000003</v>
      </c>
      <c r="P2052" s="8">
        <f t="shared" si="271"/>
        <v>55.133071999999999</v>
      </c>
      <c r="Q2052" s="51"/>
      <c r="R2052" s="8">
        <f t="shared" si="272"/>
        <v>1323.193728</v>
      </c>
      <c r="S2052" s="8">
        <f t="shared" si="273"/>
        <v>434.17686000000003</v>
      </c>
      <c r="T2052" s="8">
        <f t="shared" si="267"/>
        <v>973.32992999999999</v>
      </c>
    </row>
    <row r="2053" spans="1:20">
      <c r="A2053" s="57">
        <v>35614</v>
      </c>
      <c r="B2053" s="58" t="s">
        <v>5815</v>
      </c>
      <c r="C2053" s="58" t="s">
        <v>5816</v>
      </c>
      <c r="D2053" s="6" t="s">
        <v>669</v>
      </c>
      <c r="E2053" s="6" t="s">
        <v>5746</v>
      </c>
      <c r="F2053" s="6" t="s">
        <v>30</v>
      </c>
      <c r="G2053" s="6" t="s">
        <v>5531</v>
      </c>
      <c r="H2053" s="56" t="s">
        <v>5532</v>
      </c>
      <c r="I2053" s="6" t="s">
        <v>30</v>
      </c>
      <c r="J2053" s="6" t="s">
        <v>5531</v>
      </c>
      <c r="K2053" s="54">
        <v>1.3301000000000001</v>
      </c>
      <c r="L2053" s="56" t="str">
        <f t="shared" si="275"/>
        <v>35614</v>
      </c>
      <c r="M2053" s="55"/>
      <c r="N2053" s="8">
        <f t="shared" si="269"/>
        <v>244.553797</v>
      </c>
      <c r="O2053" s="8">
        <f t="shared" si="270"/>
        <v>193.296626</v>
      </c>
      <c r="P2053" s="8">
        <f t="shared" si="271"/>
        <v>73.130896000000007</v>
      </c>
      <c r="Q2053" s="51"/>
      <c r="R2053" s="8">
        <f t="shared" si="272"/>
        <v>1755.1415040000002</v>
      </c>
      <c r="S2053" s="8">
        <f t="shared" si="273"/>
        <v>543.93898000000002</v>
      </c>
      <c r="T2053" s="8">
        <f t="shared" si="267"/>
        <v>1267.68399</v>
      </c>
    </row>
    <row r="2054" spans="1:20">
      <c r="A2054" s="57">
        <v>99933</v>
      </c>
      <c r="B2054" s="58" t="s">
        <v>5817</v>
      </c>
      <c r="C2054" s="58" t="s">
        <v>5818</v>
      </c>
      <c r="D2054" s="6" t="s">
        <v>2169</v>
      </c>
      <c r="E2054" s="6" t="s">
        <v>5746</v>
      </c>
      <c r="F2054" s="6" t="s">
        <v>24</v>
      </c>
      <c r="G2054" s="6" t="s">
        <v>5750</v>
      </c>
      <c r="H2054" s="56">
        <v>99933</v>
      </c>
      <c r="I2054" s="6" t="s">
        <v>24</v>
      </c>
      <c r="J2054" s="6" t="s">
        <v>5750</v>
      </c>
      <c r="K2054" s="54">
        <v>0.86260000000000003</v>
      </c>
      <c r="L2054" s="56">
        <f t="shared" si="275"/>
        <v>99933</v>
      </c>
      <c r="M2054" s="55"/>
      <c r="N2054" s="8">
        <f t="shared" si="269"/>
        <v>180.52032199999999</v>
      </c>
      <c r="O2054" s="8">
        <f t="shared" si="270"/>
        <v>142.68507600000001</v>
      </c>
      <c r="P2054" s="8">
        <f t="shared" si="271"/>
        <v>53.982095999999999</v>
      </c>
      <c r="Q2054" s="51"/>
      <c r="R2054" s="8">
        <f t="shared" si="272"/>
        <v>1295.5703039999999</v>
      </c>
      <c r="S2054" s="8">
        <f t="shared" si="273"/>
        <v>427.15748000000002</v>
      </c>
      <c r="T2054" s="8">
        <f t="shared" si="267"/>
        <v>954.50573999999995</v>
      </c>
    </row>
    <row r="2055" spans="1:20">
      <c r="A2055" s="57">
        <v>40380</v>
      </c>
      <c r="B2055" s="58" t="s">
        <v>5819</v>
      </c>
      <c r="C2055" s="58" t="s">
        <v>5820</v>
      </c>
      <c r="D2055" s="6" t="s">
        <v>2364</v>
      </c>
      <c r="E2055" s="6" t="s">
        <v>5746</v>
      </c>
      <c r="F2055" s="6" t="s">
        <v>30</v>
      </c>
      <c r="G2055" s="6" t="s">
        <v>5821</v>
      </c>
      <c r="H2055" s="56" t="s">
        <v>5822</v>
      </c>
      <c r="I2055" s="6" t="s">
        <v>30</v>
      </c>
      <c r="J2055" s="6" t="s">
        <v>5821</v>
      </c>
      <c r="K2055" s="54">
        <v>0.89539999999999997</v>
      </c>
      <c r="L2055" s="56" t="str">
        <f t="shared" si="275"/>
        <v>40380</v>
      </c>
      <c r="M2055" s="55"/>
      <c r="N2055" s="8">
        <f t="shared" si="269"/>
        <v>185.01293799999999</v>
      </c>
      <c r="O2055" s="8">
        <f t="shared" si="270"/>
        <v>146.23600399999998</v>
      </c>
      <c r="P2055" s="8">
        <f t="shared" si="271"/>
        <v>55.325583999999999</v>
      </c>
      <c r="Q2055" s="51"/>
      <c r="R2055" s="8">
        <f t="shared" si="272"/>
        <v>1327.814016</v>
      </c>
      <c r="S2055" s="8">
        <f t="shared" si="273"/>
        <v>435.35091999999997</v>
      </c>
      <c r="T2055" s="8">
        <f t="shared" si="267"/>
        <v>976.47845999999993</v>
      </c>
    </row>
    <row r="2056" spans="1:20">
      <c r="A2056" s="57">
        <v>45060</v>
      </c>
      <c r="B2056" s="58" t="s">
        <v>5823</v>
      </c>
      <c r="C2056" s="58" t="s">
        <v>5824</v>
      </c>
      <c r="D2056" s="6" t="s">
        <v>246</v>
      </c>
      <c r="E2056" s="6" t="s">
        <v>5746</v>
      </c>
      <c r="F2056" s="6" t="s">
        <v>30</v>
      </c>
      <c r="G2056" s="6" t="s">
        <v>5825</v>
      </c>
      <c r="H2056" s="56" t="s">
        <v>5826</v>
      </c>
      <c r="I2056" s="6" t="s">
        <v>30</v>
      </c>
      <c r="J2056" s="6" t="s">
        <v>5825</v>
      </c>
      <c r="K2056" s="54">
        <v>0.98939999999999995</v>
      </c>
      <c r="L2056" s="56" t="str">
        <f t="shared" si="275"/>
        <v>45060</v>
      </c>
      <c r="M2056" s="55"/>
      <c r="N2056" s="8">
        <f t="shared" si="269"/>
        <v>197.88811799999999</v>
      </c>
      <c r="O2056" s="8">
        <f t="shared" si="270"/>
        <v>156.41244399999999</v>
      </c>
      <c r="P2056" s="8">
        <f t="shared" si="271"/>
        <v>59.175823999999999</v>
      </c>
      <c r="Q2056" s="51"/>
      <c r="R2056" s="8">
        <f t="shared" si="272"/>
        <v>1420.2197759999999</v>
      </c>
      <c r="S2056" s="8">
        <f t="shared" si="273"/>
        <v>458.83212000000003</v>
      </c>
      <c r="T2056" s="8">
        <f t="shared" si="267"/>
        <v>1039.4490599999999</v>
      </c>
    </row>
    <row r="2057" spans="1:20">
      <c r="A2057" s="57">
        <v>40380</v>
      </c>
      <c r="B2057" s="58" t="s">
        <v>5827</v>
      </c>
      <c r="C2057" s="58" t="s">
        <v>5828</v>
      </c>
      <c r="D2057" s="6" t="s">
        <v>263</v>
      </c>
      <c r="E2057" s="6" t="s">
        <v>5746</v>
      </c>
      <c r="F2057" s="6" t="s">
        <v>30</v>
      </c>
      <c r="G2057" s="6" t="s">
        <v>5821</v>
      </c>
      <c r="H2057" s="56" t="s">
        <v>5822</v>
      </c>
      <c r="I2057" s="6" t="s">
        <v>30</v>
      </c>
      <c r="J2057" s="6" t="s">
        <v>5821</v>
      </c>
      <c r="K2057" s="54">
        <v>0.89539999999999997</v>
      </c>
      <c r="L2057" s="56" t="str">
        <f t="shared" si="275"/>
        <v>40380</v>
      </c>
      <c r="M2057" s="55"/>
      <c r="N2057" s="8">
        <f t="shared" si="269"/>
        <v>185.01293799999999</v>
      </c>
      <c r="O2057" s="8">
        <f t="shared" si="270"/>
        <v>146.23600399999998</v>
      </c>
      <c r="P2057" s="8">
        <f t="shared" si="271"/>
        <v>55.325583999999999</v>
      </c>
      <c r="Q2057" s="51"/>
      <c r="R2057" s="8">
        <f t="shared" si="272"/>
        <v>1327.814016</v>
      </c>
      <c r="S2057" s="8">
        <f t="shared" si="273"/>
        <v>435.35091999999997</v>
      </c>
      <c r="T2057" s="8">
        <f t="shared" ref="T2057:T2120" si="276">(K2057*669.9)+376.65</f>
        <v>976.47845999999993</v>
      </c>
    </row>
    <row r="2058" spans="1:20">
      <c r="A2058" s="57">
        <v>99933</v>
      </c>
      <c r="B2058" s="58" t="s">
        <v>5829</v>
      </c>
      <c r="C2058" s="58" t="s">
        <v>5830</v>
      </c>
      <c r="D2058" s="6" t="s">
        <v>266</v>
      </c>
      <c r="E2058" s="6" t="s">
        <v>5746</v>
      </c>
      <c r="F2058" s="6" t="s">
        <v>24</v>
      </c>
      <c r="G2058" s="6" t="s">
        <v>5750</v>
      </c>
      <c r="H2058" s="56">
        <v>99933</v>
      </c>
      <c r="I2058" s="6" t="s">
        <v>24</v>
      </c>
      <c r="J2058" s="6" t="s">
        <v>5750</v>
      </c>
      <c r="K2058" s="54">
        <v>0.86260000000000003</v>
      </c>
      <c r="L2058" s="56">
        <f t="shared" si="275"/>
        <v>99933</v>
      </c>
      <c r="M2058" s="55"/>
      <c r="N2058" s="8">
        <f t="shared" si="269"/>
        <v>180.52032199999999</v>
      </c>
      <c r="O2058" s="8">
        <f t="shared" si="270"/>
        <v>142.68507600000001</v>
      </c>
      <c r="P2058" s="8">
        <f t="shared" si="271"/>
        <v>53.982095999999999</v>
      </c>
      <c r="Q2058" s="51"/>
      <c r="R2058" s="8">
        <f t="shared" si="272"/>
        <v>1295.5703039999999</v>
      </c>
      <c r="S2058" s="8">
        <f t="shared" si="273"/>
        <v>427.15748000000002</v>
      </c>
      <c r="T2058" s="8">
        <f t="shared" si="276"/>
        <v>954.50573999999995</v>
      </c>
    </row>
    <row r="2059" spans="1:20">
      <c r="A2059" s="57">
        <v>35004</v>
      </c>
      <c r="B2059" s="58" t="s">
        <v>5831</v>
      </c>
      <c r="C2059" s="58" t="s">
        <v>5832</v>
      </c>
      <c r="D2059" s="6" t="s">
        <v>1261</v>
      </c>
      <c r="E2059" s="6" t="s">
        <v>5746</v>
      </c>
      <c r="F2059" s="6" t="s">
        <v>30</v>
      </c>
      <c r="G2059" s="6" t="s">
        <v>5833</v>
      </c>
      <c r="H2059" s="56" t="s">
        <v>5834</v>
      </c>
      <c r="I2059" s="6" t="s">
        <v>30</v>
      </c>
      <c r="J2059" s="6" t="s">
        <v>5833</v>
      </c>
      <c r="K2059" s="54">
        <v>1.3134999999999999</v>
      </c>
      <c r="L2059" s="56" t="str">
        <f t="shared" si="275"/>
        <v>35004</v>
      </c>
      <c r="M2059" s="55"/>
      <c r="N2059" s="8">
        <f t="shared" si="269"/>
        <v>242.28009499999999</v>
      </c>
      <c r="O2059" s="8">
        <f t="shared" si="270"/>
        <v>191.49950999999999</v>
      </c>
      <c r="P2059" s="8">
        <f t="shared" si="271"/>
        <v>72.450959999999995</v>
      </c>
      <c r="Q2059" s="51"/>
      <c r="R2059" s="8">
        <f t="shared" si="272"/>
        <v>1738.8230399999998</v>
      </c>
      <c r="S2059" s="8">
        <f t="shared" si="273"/>
        <v>539.79230000000007</v>
      </c>
      <c r="T2059" s="8">
        <f t="shared" si="276"/>
        <v>1256.5636499999998</v>
      </c>
    </row>
    <row r="2060" spans="1:20">
      <c r="A2060" s="57">
        <v>35614</v>
      </c>
      <c r="B2060" s="58" t="s">
        <v>5835</v>
      </c>
      <c r="C2060" s="58" t="s">
        <v>5836</v>
      </c>
      <c r="D2060" s="6" t="s">
        <v>5750</v>
      </c>
      <c r="E2060" s="6" t="s">
        <v>5746</v>
      </c>
      <c r="F2060" s="6" t="s">
        <v>30</v>
      </c>
      <c r="G2060" s="6" t="s">
        <v>5531</v>
      </c>
      <c r="H2060" s="56" t="s">
        <v>5532</v>
      </c>
      <c r="I2060" s="6" t="s">
        <v>30</v>
      </c>
      <c r="J2060" s="6" t="s">
        <v>5531</v>
      </c>
      <c r="K2060" s="54">
        <v>1.3301000000000001</v>
      </c>
      <c r="L2060" s="56" t="str">
        <f t="shared" si="275"/>
        <v>35614</v>
      </c>
      <c r="M2060" s="55"/>
      <c r="N2060" s="8">
        <f t="shared" si="269"/>
        <v>244.553797</v>
      </c>
      <c r="O2060" s="8">
        <f t="shared" si="270"/>
        <v>193.296626</v>
      </c>
      <c r="P2060" s="8">
        <f t="shared" si="271"/>
        <v>73.130896000000007</v>
      </c>
      <c r="Q2060" s="51"/>
      <c r="R2060" s="8">
        <f t="shared" si="272"/>
        <v>1755.1415040000002</v>
      </c>
      <c r="S2060" s="8">
        <f t="shared" si="273"/>
        <v>543.93898000000002</v>
      </c>
      <c r="T2060" s="8">
        <f t="shared" si="276"/>
        <v>1267.68399</v>
      </c>
    </row>
    <row r="2061" spans="1:20">
      <c r="A2061" s="57">
        <v>15380</v>
      </c>
      <c r="B2061" s="58" t="s">
        <v>5837</v>
      </c>
      <c r="C2061" s="58" t="s">
        <v>5838</v>
      </c>
      <c r="D2061" s="6" t="s">
        <v>5839</v>
      </c>
      <c r="E2061" s="6" t="s">
        <v>5746</v>
      </c>
      <c r="F2061" s="6" t="s">
        <v>30</v>
      </c>
      <c r="G2061" s="6" t="s">
        <v>5793</v>
      </c>
      <c r="H2061" s="56" t="s">
        <v>2608</v>
      </c>
      <c r="I2061" s="6" t="s">
        <v>30</v>
      </c>
      <c r="J2061" s="6" t="s">
        <v>5793</v>
      </c>
      <c r="K2061" s="54">
        <v>1.0479000000000001</v>
      </c>
      <c r="L2061" s="56" t="str">
        <f t="shared" si="275"/>
        <v>15380</v>
      </c>
      <c r="M2061" s="55"/>
      <c r="N2061" s="8">
        <f t="shared" si="269"/>
        <v>205.90086300000002</v>
      </c>
      <c r="O2061" s="8">
        <f t="shared" si="270"/>
        <v>162.745654</v>
      </c>
      <c r="P2061" s="8">
        <f t="shared" si="271"/>
        <v>61.571984</v>
      </c>
      <c r="Q2061" s="51"/>
      <c r="R2061" s="8">
        <f t="shared" si="272"/>
        <v>1477.7276160000001</v>
      </c>
      <c r="S2061" s="8">
        <f t="shared" si="273"/>
        <v>473.44542000000001</v>
      </c>
      <c r="T2061" s="8">
        <f t="shared" si="276"/>
        <v>1078.6382100000001</v>
      </c>
    </row>
    <row r="2062" spans="1:20">
      <c r="A2062" s="57">
        <v>46540</v>
      </c>
      <c r="B2062" s="58" t="s">
        <v>5840</v>
      </c>
      <c r="C2062" s="58" t="s">
        <v>5841</v>
      </c>
      <c r="D2062" s="6" t="s">
        <v>2184</v>
      </c>
      <c r="E2062" s="6" t="s">
        <v>5746</v>
      </c>
      <c r="F2062" s="6" t="s">
        <v>30</v>
      </c>
      <c r="G2062" s="6" t="s">
        <v>5809</v>
      </c>
      <c r="H2062" s="56" t="s">
        <v>5810</v>
      </c>
      <c r="I2062" s="6" t="s">
        <v>30</v>
      </c>
      <c r="J2062" s="6" t="s">
        <v>5809</v>
      </c>
      <c r="K2062" s="54">
        <v>0.90580000000000005</v>
      </c>
      <c r="L2062" s="56" t="str">
        <f t="shared" si="275"/>
        <v>46540</v>
      </c>
      <c r="M2062" s="55"/>
      <c r="N2062" s="8">
        <f t="shared" si="269"/>
        <v>186.43742600000002</v>
      </c>
      <c r="O2062" s="8">
        <f t="shared" si="270"/>
        <v>147.36190800000003</v>
      </c>
      <c r="P2062" s="8">
        <f t="shared" si="271"/>
        <v>55.751567999999999</v>
      </c>
      <c r="Q2062" s="51"/>
      <c r="R2062" s="8">
        <f t="shared" si="272"/>
        <v>1338.037632</v>
      </c>
      <c r="S2062" s="8">
        <f t="shared" si="273"/>
        <v>437.94884000000002</v>
      </c>
      <c r="T2062" s="8">
        <f t="shared" si="276"/>
        <v>983.44542000000001</v>
      </c>
    </row>
    <row r="2063" spans="1:20">
      <c r="A2063" s="57">
        <v>45060</v>
      </c>
      <c r="B2063" s="58" t="s">
        <v>5842</v>
      </c>
      <c r="C2063" s="58" t="s">
        <v>5843</v>
      </c>
      <c r="D2063" s="6" t="s">
        <v>5844</v>
      </c>
      <c r="E2063" s="6" t="s">
        <v>5746</v>
      </c>
      <c r="F2063" s="6" t="s">
        <v>30</v>
      </c>
      <c r="G2063" s="6" t="s">
        <v>5825</v>
      </c>
      <c r="H2063" s="56" t="s">
        <v>5826</v>
      </c>
      <c r="I2063" s="6" t="s">
        <v>30</v>
      </c>
      <c r="J2063" s="6" t="s">
        <v>5825</v>
      </c>
      <c r="K2063" s="54">
        <v>0.98939999999999995</v>
      </c>
      <c r="L2063" s="56" t="str">
        <f t="shared" si="275"/>
        <v>45060</v>
      </c>
      <c r="M2063" s="55"/>
      <c r="N2063" s="8">
        <f t="shared" si="269"/>
        <v>197.88811799999999</v>
      </c>
      <c r="O2063" s="8">
        <f t="shared" si="270"/>
        <v>156.41244399999999</v>
      </c>
      <c r="P2063" s="8">
        <f t="shared" si="271"/>
        <v>59.175823999999999</v>
      </c>
      <c r="Q2063" s="51"/>
      <c r="R2063" s="8">
        <f t="shared" si="272"/>
        <v>1420.2197759999999</v>
      </c>
      <c r="S2063" s="8">
        <f t="shared" si="273"/>
        <v>458.83212000000003</v>
      </c>
      <c r="T2063" s="8">
        <f t="shared" si="276"/>
        <v>1039.4490599999999</v>
      </c>
    </row>
    <row r="2064" spans="1:20">
      <c r="A2064" s="57">
        <v>40380</v>
      </c>
      <c r="B2064" s="58" t="s">
        <v>5845</v>
      </c>
      <c r="C2064" s="58" t="s">
        <v>5846</v>
      </c>
      <c r="D2064" s="6" t="s">
        <v>5847</v>
      </c>
      <c r="E2064" s="6" t="s">
        <v>5746</v>
      </c>
      <c r="F2064" s="6" t="s">
        <v>30</v>
      </c>
      <c r="G2064" s="6" t="s">
        <v>5821</v>
      </c>
      <c r="H2064" s="56" t="s">
        <v>5822</v>
      </c>
      <c r="I2064" s="6" t="s">
        <v>30</v>
      </c>
      <c r="J2064" s="6" t="s">
        <v>5821</v>
      </c>
      <c r="K2064" s="54">
        <v>0.89539999999999997</v>
      </c>
      <c r="L2064" s="56" t="str">
        <f t="shared" si="275"/>
        <v>40380</v>
      </c>
      <c r="M2064" s="55"/>
      <c r="N2064" s="8">
        <f t="shared" si="269"/>
        <v>185.01293799999999</v>
      </c>
      <c r="O2064" s="8">
        <f t="shared" si="270"/>
        <v>146.23600399999998</v>
      </c>
      <c r="P2064" s="8">
        <f t="shared" si="271"/>
        <v>55.325583999999999</v>
      </c>
      <c r="Q2064" s="51"/>
      <c r="R2064" s="8">
        <f t="shared" si="272"/>
        <v>1327.814016</v>
      </c>
      <c r="S2064" s="8">
        <f t="shared" si="273"/>
        <v>435.35091999999997</v>
      </c>
      <c r="T2064" s="8">
        <f t="shared" si="276"/>
        <v>976.47845999999993</v>
      </c>
    </row>
    <row r="2065" spans="1:20">
      <c r="A2065" s="57">
        <v>35614</v>
      </c>
      <c r="B2065" s="58" t="s">
        <v>4753</v>
      </c>
      <c r="C2065" s="58" t="s">
        <v>5848</v>
      </c>
      <c r="D2065" s="6" t="s">
        <v>725</v>
      </c>
      <c r="E2065" s="6" t="s">
        <v>5746</v>
      </c>
      <c r="F2065" s="6" t="s">
        <v>30</v>
      </c>
      <c r="G2065" s="6" t="s">
        <v>5531</v>
      </c>
      <c r="H2065" s="56" t="s">
        <v>5787</v>
      </c>
      <c r="I2065" s="6" t="s">
        <v>30</v>
      </c>
      <c r="J2065" s="6" t="s">
        <v>5788</v>
      </c>
      <c r="K2065" s="54">
        <v>1.2108000000000001</v>
      </c>
      <c r="L2065" s="56" t="s">
        <v>5849</v>
      </c>
      <c r="M2065" s="55"/>
      <c r="N2065" s="8">
        <f t="shared" si="269"/>
        <v>228.21327600000001</v>
      </c>
      <c r="O2065" s="8">
        <f t="shared" si="270"/>
        <v>180.38120800000002</v>
      </c>
      <c r="P2065" s="8">
        <f t="shared" si="271"/>
        <v>68.244368000000009</v>
      </c>
      <c r="Q2065" s="51"/>
      <c r="R2065" s="8">
        <f t="shared" si="272"/>
        <v>1637.8648320000002</v>
      </c>
      <c r="S2065" s="8">
        <f t="shared" si="273"/>
        <v>514.1378400000001</v>
      </c>
      <c r="T2065" s="8">
        <f t="shared" si="276"/>
        <v>1187.7649200000001</v>
      </c>
    </row>
    <row r="2066" spans="1:20">
      <c r="A2066" s="57">
        <v>40380</v>
      </c>
      <c r="B2066" s="58" t="s">
        <v>5850</v>
      </c>
      <c r="C2066" s="58" t="s">
        <v>5851</v>
      </c>
      <c r="D2066" s="6" t="s">
        <v>3448</v>
      </c>
      <c r="E2066" s="6" t="s">
        <v>5746</v>
      </c>
      <c r="F2066" s="6" t="s">
        <v>30</v>
      </c>
      <c r="G2066" s="6" t="s">
        <v>5821</v>
      </c>
      <c r="H2066" s="56" t="s">
        <v>5822</v>
      </c>
      <c r="I2066" s="6" t="s">
        <v>30</v>
      </c>
      <c r="J2066" s="6" t="s">
        <v>5821</v>
      </c>
      <c r="K2066" s="54">
        <v>0.89539999999999997</v>
      </c>
      <c r="L2066" s="56" t="str">
        <f t="shared" ref="L2066:L2091" si="277">H2066</f>
        <v>40380</v>
      </c>
      <c r="M2066" s="55"/>
      <c r="N2066" s="8">
        <f t="shared" si="269"/>
        <v>185.01293799999999</v>
      </c>
      <c r="O2066" s="8">
        <f t="shared" si="270"/>
        <v>146.23600399999998</v>
      </c>
      <c r="P2066" s="8">
        <f t="shared" si="271"/>
        <v>55.325583999999999</v>
      </c>
      <c r="Q2066" s="51"/>
      <c r="R2066" s="8">
        <f t="shared" si="272"/>
        <v>1327.814016</v>
      </c>
      <c r="S2066" s="8">
        <f t="shared" si="273"/>
        <v>435.35091999999997</v>
      </c>
      <c r="T2066" s="8">
        <f t="shared" si="276"/>
        <v>976.47845999999993</v>
      </c>
    </row>
    <row r="2067" spans="1:20">
      <c r="A2067" s="57">
        <v>45060</v>
      </c>
      <c r="B2067" s="58" t="s">
        <v>5852</v>
      </c>
      <c r="C2067" s="58" t="s">
        <v>5853</v>
      </c>
      <c r="D2067" s="6" t="s">
        <v>5854</v>
      </c>
      <c r="E2067" s="6" t="s">
        <v>5746</v>
      </c>
      <c r="F2067" s="6" t="s">
        <v>30</v>
      </c>
      <c r="G2067" s="6" t="s">
        <v>5825</v>
      </c>
      <c r="H2067" s="56" t="s">
        <v>5826</v>
      </c>
      <c r="I2067" s="6" t="s">
        <v>30</v>
      </c>
      <c r="J2067" s="6" t="s">
        <v>5825</v>
      </c>
      <c r="K2067" s="54">
        <v>0.98939999999999995</v>
      </c>
      <c r="L2067" s="56" t="str">
        <f t="shared" si="277"/>
        <v>45060</v>
      </c>
      <c r="M2067" s="55"/>
      <c r="N2067" s="8">
        <f t="shared" si="269"/>
        <v>197.88811799999999</v>
      </c>
      <c r="O2067" s="8">
        <f t="shared" si="270"/>
        <v>156.41244399999999</v>
      </c>
      <c r="P2067" s="8">
        <f t="shared" si="271"/>
        <v>59.175823999999999</v>
      </c>
      <c r="Q2067" s="51"/>
      <c r="R2067" s="8">
        <f t="shared" si="272"/>
        <v>1420.2197759999999</v>
      </c>
      <c r="S2067" s="8">
        <f t="shared" si="273"/>
        <v>458.83212000000003</v>
      </c>
      <c r="T2067" s="8">
        <f t="shared" si="276"/>
        <v>1039.4490599999999</v>
      </c>
    </row>
    <row r="2068" spans="1:20">
      <c r="A2068" s="57">
        <v>99933</v>
      </c>
      <c r="B2068" s="58" t="s">
        <v>5855</v>
      </c>
      <c r="C2068" s="58" t="s">
        <v>5856</v>
      </c>
      <c r="D2068" s="6" t="s">
        <v>3912</v>
      </c>
      <c r="E2068" s="6" t="s">
        <v>5746</v>
      </c>
      <c r="F2068" s="6" t="s">
        <v>24</v>
      </c>
      <c r="G2068" s="6" t="s">
        <v>5750</v>
      </c>
      <c r="H2068" s="56">
        <v>99933</v>
      </c>
      <c r="I2068" s="6" t="s">
        <v>24</v>
      </c>
      <c r="J2068" s="6" t="s">
        <v>5750</v>
      </c>
      <c r="K2068" s="54">
        <v>0.86260000000000003</v>
      </c>
      <c r="L2068" s="56">
        <f t="shared" si="277"/>
        <v>99933</v>
      </c>
      <c r="M2068" s="55"/>
      <c r="N2068" s="8">
        <f t="shared" si="269"/>
        <v>180.52032199999999</v>
      </c>
      <c r="O2068" s="8">
        <f t="shared" si="270"/>
        <v>142.68507600000001</v>
      </c>
      <c r="P2068" s="8">
        <f t="shared" si="271"/>
        <v>53.982095999999999</v>
      </c>
      <c r="Q2068" s="51"/>
      <c r="R2068" s="8">
        <f t="shared" si="272"/>
        <v>1295.5703039999999</v>
      </c>
      <c r="S2068" s="8">
        <f t="shared" si="273"/>
        <v>427.15748000000002</v>
      </c>
      <c r="T2068" s="8">
        <f t="shared" si="276"/>
        <v>954.50573999999995</v>
      </c>
    </row>
    <row r="2069" spans="1:20">
      <c r="A2069" s="57">
        <v>20524</v>
      </c>
      <c r="B2069" s="58" t="s">
        <v>5857</v>
      </c>
      <c r="C2069" s="58" t="s">
        <v>5858</v>
      </c>
      <c r="D2069" s="6" t="s">
        <v>1292</v>
      </c>
      <c r="E2069" s="6" t="s">
        <v>5746</v>
      </c>
      <c r="F2069" s="6" t="s">
        <v>30</v>
      </c>
      <c r="G2069" s="6" t="s">
        <v>5786</v>
      </c>
      <c r="H2069" s="56" t="s">
        <v>5532</v>
      </c>
      <c r="I2069" s="6" t="s">
        <v>30</v>
      </c>
      <c r="J2069" s="6" t="s">
        <v>5531</v>
      </c>
      <c r="K2069" s="54">
        <v>1.3301000000000001</v>
      </c>
      <c r="L2069" s="56" t="str">
        <f t="shared" si="277"/>
        <v>35614</v>
      </c>
      <c r="M2069" s="55"/>
      <c r="N2069" s="8">
        <f t="shared" si="269"/>
        <v>244.553797</v>
      </c>
      <c r="O2069" s="8">
        <f t="shared" si="270"/>
        <v>193.296626</v>
      </c>
      <c r="P2069" s="8">
        <f t="shared" si="271"/>
        <v>73.130896000000007</v>
      </c>
      <c r="Q2069" s="51"/>
      <c r="R2069" s="8">
        <f t="shared" si="272"/>
        <v>1755.1415040000002</v>
      </c>
      <c r="S2069" s="8">
        <f t="shared" si="273"/>
        <v>543.93898000000002</v>
      </c>
      <c r="T2069" s="8">
        <f t="shared" si="276"/>
        <v>1267.68399</v>
      </c>
    </row>
    <row r="2070" spans="1:20">
      <c r="A2070" s="57">
        <v>35614</v>
      </c>
      <c r="B2070" s="58" t="s">
        <v>5859</v>
      </c>
      <c r="C2070" s="58" t="s">
        <v>5860</v>
      </c>
      <c r="D2070" s="6" t="s">
        <v>5861</v>
      </c>
      <c r="E2070" s="6" t="s">
        <v>5746</v>
      </c>
      <c r="F2070" s="6" t="s">
        <v>30</v>
      </c>
      <c r="G2070" s="6" t="s">
        <v>5531</v>
      </c>
      <c r="H2070" s="56" t="s">
        <v>5532</v>
      </c>
      <c r="I2070" s="6" t="s">
        <v>30</v>
      </c>
      <c r="J2070" s="6" t="s">
        <v>5531</v>
      </c>
      <c r="K2070" s="54">
        <v>1.3301000000000001</v>
      </c>
      <c r="L2070" s="56" t="str">
        <f t="shared" si="277"/>
        <v>35614</v>
      </c>
      <c r="M2070" s="55"/>
      <c r="N2070" s="8">
        <f t="shared" si="269"/>
        <v>244.553797</v>
      </c>
      <c r="O2070" s="8">
        <f t="shared" si="270"/>
        <v>193.296626</v>
      </c>
      <c r="P2070" s="8">
        <f t="shared" si="271"/>
        <v>73.130896000000007</v>
      </c>
      <c r="Q2070" s="51"/>
      <c r="R2070" s="8">
        <f t="shared" si="272"/>
        <v>1755.1415040000002</v>
      </c>
      <c r="S2070" s="8">
        <f t="shared" si="273"/>
        <v>543.93898000000002</v>
      </c>
      <c r="T2070" s="8">
        <f t="shared" si="276"/>
        <v>1267.68399</v>
      </c>
    </row>
    <row r="2071" spans="1:20">
      <c r="A2071" s="57">
        <v>10580</v>
      </c>
      <c r="B2071" s="58" t="s">
        <v>5862</v>
      </c>
      <c r="C2071" s="58" t="s">
        <v>5863</v>
      </c>
      <c r="D2071" s="6" t="s">
        <v>5864</v>
      </c>
      <c r="E2071" s="6" t="s">
        <v>5746</v>
      </c>
      <c r="F2071" s="6" t="s">
        <v>30</v>
      </c>
      <c r="G2071" s="6" t="s">
        <v>5747</v>
      </c>
      <c r="H2071" s="56" t="s">
        <v>1299</v>
      </c>
      <c r="I2071" s="6" t="s">
        <v>30</v>
      </c>
      <c r="J2071" s="6" t="s">
        <v>5747</v>
      </c>
      <c r="K2071" s="54">
        <v>0.82889999999999997</v>
      </c>
      <c r="L2071" s="56" t="str">
        <f t="shared" si="277"/>
        <v>10580</v>
      </c>
      <c r="M2071" s="55"/>
      <c r="N2071" s="8">
        <f t="shared" si="269"/>
        <v>175.90443299999998</v>
      </c>
      <c r="O2071" s="8">
        <f t="shared" si="270"/>
        <v>139.03671400000002</v>
      </c>
      <c r="P2071" s="8">
        <f t="shared" si="271"/>
        <v>52.601743999999997</v>
      </c>
      <c r="Q2071" s="51"/>
      <c r="R2071" s="8">
        <f t="shared" si="272"/>
        <v>1262.4418559999999</v>
      </c>
      <c r="S2071" s="8">
        <f t="shared" si="273"/>
        <v>418.73922000000005</v>
      </c>
      <c r="T2071" s="8">
        <f t="shared" si="276"/>
        <v>931.9301099999999</v>
      </c>
    </row>
    <row r="2072" spans="1:20">
      <c r="A2072" s="57">
        <v>35614</v>
      </c>
      <c r="B2072" s="58" t="s">
        <v>5865</v>
      </c>
      <c r="C2072" s="58" t="s">
        <v>5866</v>
      </c>
      <c r="D2072" s="6" t="s">
        <v>1678</v>
      </c>
      <c r="E2072" s="6" t="s">
        <v>5746</v>
      </c>
      <c r="F2072" s="6" t="s">
        <v>30</v>
      </c>
      <c r="G2072" s="6" t="s">
        <v>5531</v>
      </c>
      <c r="H2072" s="56" t="s">
        <v>5532</v>
      </c>
      <c r="I2072" s="6" t="s">
        <v>30</v>
      </c>
      <c r="J2072" s="6" t="s">
        <v>5531</v>
      </c>
      <c r="K2072" s="54">
        <v>1.3301000000000001</v>
      </c>
      <c r="L2072" s="56" t="str">
        <f t="shared" si="277"/>
        <v>35614</v>
      </c>
      <c r="M2072" s="55"/>
      <c r="N2072" s="8">
        <f t="shared" si="269"/>
        <v>244.553797</v>
      </c>
      <c r="O2072" s="8">
        <f t="shared" si="270"/>
        <v>193.296626</v>
      </c>
      <c r="P2072" s="8">
        <f t="shared" si="271"/>
        <v>73.130896000000007</v>
      </c>
      <c r="Q2072" s="51"/>
      <c r="R2072" s="8">
        <f t="shared" si="272"/>
        <v>1755.1415040000002</v>
      </c>
      <c r="S2072" s="8">
        <f t="shared" si="273"/>
        <v>543.93898000000002</v>
      </c>
      <c r="T2072" s="8">
        <f t="shared" si="276"/>
        <v>1267.68399</v>
      </c>
    </row>
    <row r="2073" spans="1:20">
      <c r="A2073" s="57">
        <v>35614</v>
      </c>
      <c r="B2073" s="58" t="s">
        <v>5867</v>
      </c>
      <c r="C2073" s="58" t="s">
        <v>5868</v>
      </c>
      <c r="D2073" s="6" t="s">
        <v>5869</v>
      </c>
      <c r="E2073" s="6" t="s">
        <v>5746</v>
      </c>
      <c r="F2073" s="6" t="s">
        <v>30</v>
      </c>
      <c r="G2073" s="6" t="s">
        <v>5531</v>
      </c>
      <c r="H2073" s="56" t="s">
        <v>5532</v>
      </c>
      <c r="I2073" s="6" t="s">
        <v>30</v>
      </c>
      <c r="J2073" s="6" t="s">
        <v>5531</v>
      </c>
      <c r="K2073" s="54">
        <v>1.3301000000000001</v>
      </c>
      <c r="L2073" s="56" t="str">
        <f t="shared" si="277"/>
        <v>35614</v>
      </c>
      <c r="M2073" s="55"/>
      <c r="N2073" s="8">
        <f t="shared" si="269"/>
        <v>244.553797</v>
      </c>
      <c r="O2073" s="8">
        <f t="shared" si="270"/>
        <v>193.296626</v>
      </c>
      <c r="P2073" s="8">
        <f t="shared" si="271"/>
        <v>73.130896000000007</v>
      </c>
      <c r="Q2073" s="51"/>
      <c r="R2073" s="8">
        <f t="shared" si="272"/>
        <v>1755.1415040000002</v>
      </c>
      <c r="S2073" s="8">
        <f t="shared" si="273"/>
        <v>543.93898000000002</v>
      </c>
      <c r="T2073" s="8">
        <f t="shared" si="276"/>
        <v>1267.68399</v>
      </c>
    </row>
    <row r="2074" spans="1:20">
      <c r="A2074" s="57">
        <v>10580</v>
      </c>
      <c r="B2074" s="58" t="s">
        <v>5870</v>
      </c>
      <c r="C2074" s="58" t="s">
        <v>5871</v>
      </c>
      <c r="D2074" s="6" t="s">
        <v>5872</v>
      </c>
      <c r="E2074" s="6" t="s">
        <v>5746</v>
      </c>
      <c r="F2074" s="6" t="s">
        <v>30</v>
      </c>
      <c r="G2074" s="6" t="s">
        <v>5747</v>
      </c>
      <c r="H2074" s="56" t="s">
        <v>1299</v>
      </c>
      <c r="I2074" s="6" t="s">
        <v>30</v>
      </c>
      <c r="J2074" s="6" t="s">
        <v>5747</v>
      </c>
      <c r="K2074" s="54">
        <v>0.82889999999999997</v>
      </c>
      <c r="L2074" s="56" t="str">
        <f t="shared" si="277"/>
        <v>10580</v>
      </c>
      <c r="M2074" s="55"/>
      <c r="N2074" s="8">
        <f t="shared" si="269"/>
        <v>175.90443299999998</v>
      </c>
      <c r="O2074" s="8">
        <f t="shared" si="270"/>
        <v>139.03671400000002</v>
      </c>
      <c r="P2074" s="8">
        <f t="shared" si="271"/>
        <v>52.601743999999997</v>
      </c>
      <c r="Q2074" s="51"/>
      <c r="R2074" s="8">
        <f t="shared" si="272"/>
        <v>1262.4418559999999</v>
      </c>
      <c r="S2074" s="8">
        <f t="shared" si="273"/>
        <v>418.73922000000005</v>
      </c>
      <c r="T2074" s="8">
        <f t="shared" si="276"/>
        <v>931.9301099999999</v>
      </c>
    </row>
    <row r="2075" spans="1:20">
      <c r="A2075" s="57">
        <v>10580</v>
      </c>
      <c r="B2075" s="58" t="s">
        <v>5873</v>
      </c>
      <c r="C2075" s="58" t="s">
        <v>5874</v>
      </c>
      <c r="D2075" s="6" t="s">
        <v>5875</v>
      </c>
      <c r="E2075" s="6" t="s">
        <v>5746</v>
      </c>
      <c r="F2075" s="6" t="s">
        <v>30</v>
      </c>
      <c r="G2075" s="6" t="s">
        <v>5747</v>
      </c>
      <c r="H2075" s="56" t="s">
        <v>1299</v>
      </c>
      <c r="I2075" s="6" t="s">
        <v>30</v>
      </c>
      <c r="J2075" s="6" t="s">
        <v>5747</v>
      </c>
      <c r="K2075" s="54">
        <v>0.82889999999999997</v>
      </c>
      <c r="L2075" s="56" t="str">
        <f t="shared" si="277"/>
        <v>10580</v>
      </c>
      <c r="M2075" s="55"/>
      <c r="N2075" s="8">
        <f t="shared" si="269"/>
        <v>175.90443299999998</v>
      </c>
      <c r="O2075" s="8">
        <f t="shared" si="270"/>
        <v>139.03671400000002</v>
      </c>
      <c r="P2075" s="8">
        <f t="shared" si="271"/>
        <v>52.601743999999997</v>
      </c>
      <c r="Q2075" s="51"/>
      <c r="R2075" s="8">
        <f t="shared" si="272"/>
        <v>1262.4418559999999</v>
      </c>
      <c r="S2075" s="8">
        <f t="shared" si="273"/>
        <v>418.73922000000005</v>
      </c>
      <c r="T2075" s="8">
        <f t="shared" si="276"/>
        <v>931.9301099999999</v>
      </c>
    </row>
    <row r="2076" spans="1:20">
      <c r="A2076" s="57">
        <v>10580</v>
      </c>
      <c r="B2076" s="58" t="s">
        <v>260</v>
      </c>
      <c r="C2076" s="58" t="s">
        <v>5876</v>
      </c>
      <c r="D2076" s="6" t="s">
        <v>5877</v>
      </c>
      <c r="E2076" s="6" t="s">
        <v>5746</v>
      </c>
      <c r="F2076" s="6" t="s">
        <v>30</v>
      </c>
      <c r="G2076" s="6" t="s">
        <v>5747</v>
      </c>
      <c r="H2076" s="56" t="s">
        <v>1299</v>
      </c>
      <c r="I2076" s="6" t="s">
        <v>30</v>
      </c>
      <c r="J2076" s="6" t="s">
        <v>5747</v>
      </c>
      <c r="K2076" s="54">
        <v>0.82889999999999997</v>
      </c>
      <c r="L2076" s="56" t="str">
        <f t="shared" si="277"/>
        <v>10580</v>
      </c>
      <c r="M2076" s="55"/>
      <c r="N2076" s="8">
        <f t="shared" si="269"/>
        <v>175.90443299999998</v>
      </c>
      <c r="O2076" s="8">
        <f t="shared" si="270"/>
        <v>139.03671400000002</v>
      </c>
      <c r="P2076" s="8">
        <f t="shared" si="271"/>
        <v>52.601743999999997</v>
      </c>
      <c r="Q2076" s="51"/>
      <c r="R2076" s="8">
        <f t="shared" si="272"/>
        <v>1262.4418559999999</v>
      </c>
      <c r="S2076" s="8">
        <f t="shared" si="273"/>
        <v>418.73922000000005</v>
      </c>
      <c r="T2076" s="8">
        <f t="shared" si="276"/>
        <v>931.9301099999999</v>
      </c>
    </row>
    <row r="2077" spans="1:20">
      <c r="A2077" s="57">
        <v>99933</v>
      </c>
      <c r="B2077" s="58" t="s">
        <v>5878</v>
      </c>
      <c r="C2077" s="58" t="s">
        <v>5879</v>
      </c>
      <c r="D2077" s="6" t="s">
        <v>2445</v>
      </c>
      <c r="E2077" s="6" t="s">
        <v>5746</v>
      </c>
      <c r="F2077" s="6" t="s">
        <v>24</v>
      </c>
      <c r="G2077" s="6" t="s">
        <v>5750</v>
      </c>
      <c r="H2077" s="56">
        <v>99933</v>
      </c>
      <c r="I2077" s="6" t="s">
        <v>24</v>
      </c>
      <c r="J2077" s="6" t="s">
        <v>5750</v>
      </c>
      <c r="K2077" s="54">
        <v>0.86260000000000003</v>
      </c>
      <c r="L2077" s="56">
        <f t="shared" si="277"/>
        <v>99933</v>
      </c>
      <c r="M2077" s="55"/>
      <c r="N2077" s="8">
        <f t="shared" si="269"/>
        <v>180.52032199999999</v>
      </c>
      <c r="O2077" s="8">
        <f t="shared" si="270"/>
        <v>142.68507600000001</v>
      </c>
      <c r="P2077" s="8">
        <f t="shared" si="271"/>
        <v>53.982095999999999</v>
      </c>
      <c r="Q2077" s="51"/>
      <c r="R2077" s="8">
        <f t="shared" si="272"/>
        <v>1295.5703039999999</v>
      </c>
      <c r="S2077" s="8">
        <f t="shared" si="273"/>
        <v>427.15748000000002</v>
      </c>
      <c r="T2077" s="8">
        <f t="shared" si="276"/>
        <v>954.50573999999995</v>
      </c>
    </row>
    <row r="2078" spans="1:20">
      <c r="A2078" s="57">
        <v>99933</v>
      </c>
      <c r="B2078" s="58" t="s">
        <v>5880</v>
      </c>
      <c r="C2078" s="58" t="s">
        <v>5881</v>
      </c>
      <c r="D2078" s="6" t="s">
        <v>5882</v>
      </c>
      <c r="E2078" s="6" t="s">
        <v>5746</v>
      </c>
      <c r="F2078" s="6" t="s">
        <v>24</v>
      </c>
      <c r="G2078" s="6" t="s">
        <v>5750</v>
      </c>
      <c r="H2078" s="56">
        <v>99933</v>
      </c>
      <c r="I2078" s="6" t="s">
        <v>24</v>
      </c>
      <c r="J2078" s="6" t="s">
        <v>5750</v>
      </c>
      <c r="K2078" s="54">
        <v>0.86260000000000003</v>
      </c>
      <c r="L2078" s="56">
        <f t="shared" si="277"/>
        <v>99933</v>
      </c>
      <c r="M2078" s="55"/>
      <c r="N2078" s="8">
        <f t="shared" si="269"/>
        <v>180.52032199999999</v>
      </c>
      <c r="O2078" s="8">
        <f t="shared" si="270"/>
        <v>142.68507600000001</v>
      </c>
      <c r="P2078" s="8">
        <f t="shared" si="271"/>
        <v>53.982095999999999</v>
      </c>
      <c r="Q2078" s="51"/>
      <c r="R2078" s="8">
        <f t="shared" si="272"/>
        <v>1295.5703039999999</v>
      </c>
      <c r="S2078" s="8">
        <f t="shared" si="273"/>
        <v>427.15748000000002</v>
      </c>
      <c r="T2078" s="8">
        <f t="shared" si="276"/>
        <v>954.50573999999995</v>
      </c>
    </row>
    <row r="2079" spans="1:20">
      <c r="A2079" s="57">
        <v>99933</v>
      </c>
      <c r="B2079" s="58" t="s">
        <v>5883</v>
      </c>
      <c r="C2079" s="58" t="s">
        <v>5884</v>
      </c>
      <c r="D2079" s="6" t="s">
        <v>5885</v>
      </c>
      <c r="E2079" s="6" t="s">
        <v>5746</v>
      </c>
      <c r="F2079" s="6" t="s">
        <v>24</v>
      </c>
      <c r="G2079" s="6" t="s">
        <v>5750</v>
      </c>
      <c r="H2079" s="56">
        <v>99933</v>
      </c>
      <c r="I2079" s="6" t="s">
        <v>24</v>
      </c>
      <c r="J2079" s="6" t="s">
        <v>5750</v>
      </c>
      <c r="K2079" s="54">
        <v>0.86260000000000003</v>
      </c>
      <c r="L2079" s="56">
        <f t="shared" si="277"/>
        <v>99933</v>
      </c>
      <c r="M2079" s="55"/>
      <c r="N2079" s="8">
        <f t="shared" si="269"/>
        <v>180.52032199999999</v>
      </c>
      <c r="O2079" s="8">
        <f t="shared" si="270"/>
        <v>142.68507600000001</v>
      </c>
      <c r="P2079" s="8">
        <f t="shared" si="271"/>
        <v>53.982095999999999</v>
      </c>
      <c r="Q2079" s="51"/>
      <c r="R2079" s="8">
        <f t="shared" si="272"/>
        <v>1295.5703039999999</v>
      </c>
      <c r="S2079" s="8">
        <f t="shared" si="273"/>
        <v>427.15748000000002</v>
      </c>
      <c r="T2079" s="8">
        <f t="shared" si="276"/>
        <v>954.50573999999995</v>
      </c>
    </row>
    <row r="2080" spans="1:20">
      <c r="A2080" s="57">
        <v>99933</v>
      </c>
      <c r="B2080" s="58" t="s">
        <v>5886</v>
      </c>
      <c r="C2080" s="58" t="s">
        <v>5887</v>
      </c>
      <c r="D2080" s="6" t="s">
        <v>2703</v>
      </c>
      <c r="E2080" s="6" t="s">
        <v>5746</v>
      </c>
      <c r="F2080" s="6" t="s">
        <v>24</v>
      </c>
      <c r="G2080" s="6" t="s">
        <v>5750</v>
      </c>
      <c r="H2080" s="56">
        <v>99933</v>
      </c>
      <c r="I2080" s="6" t="s">
        <v>24</v>
      </c>
      <c r="J2080" s="6" t="s">
        <v>5750</v>
      </c>
      <c r="K2080" s="54">
        <v>0.86260000000000003</v>
      </c>
      <c r="L2080" s="56">
        <f t="shared" si="277"/>
        <v>99933</v>
      </c>
      <c r="M2080" s="55"/>
      <c r="N2080" s="8">
        <f t="shared" si="269"/>
        <v>180.52032199999999</v>
      </c>
      <c r="O2080" s="8">
        <f t="shared" si="270"/>
        <v>142.68507600000001</v>
      </c>
      <c r="P2080" s="8">
        <f t="shared" si="271"/>
        <v>53.982095999999999</v>
      </c>
      <c r="Q2080" s="51"/>
      <c r="R2080" s="8">
        <f t="shared" si="272"/>
        <v>1295.5703039999999</v>
      </c>
      <c r="S2080" s="8">
        <f t="shared" si="273"/>
        <v>427.15748000000002</v>
      </c>
      <c r="T2080" s="8">
        <f t="shared" si="276"/>
        <v>954.50573999999995</v>
      </c>
    </row>
    <row r="2081" spans="1:20">
      <c r="A2081" s="57">
        <v>35004</v>
      </c>
      <c r="B2081" s="58" t="s">
        <v>810</v>
      </c>
      <c r="C2081" s="58" t="s">
        <v>5888</v>
      </c>
      <c r="D2081" s="6" t="s">
        <v>3579</v>
      </c>
      <c r="E2081" s="6" t="s">
        <v>5746</v>
      </c>
      <c r="F2081" s="6" t="s">
        <v>30</v>
      </c>
      <c r="G2081" s="6" t="s">
        <v>5833</v>
      </c>
      <c r="H2081" s="56" t="s">
        <v>5834</v>
      </c>
      <c r="I2081" s="6" t="s">
        <v>30</v>
      </c>
      <c r="J2081" s="6" t="s">
        <v>5833</v>
      </c>
      <c r="K2081" s="54">
        <v>1.3134999999999999</v>
      </c>
      <c r="L2081" s="56" t="str">
        <f t="shared" si="277"/>
        <v>35004</v>
      </c>
      <c r="M2081" s="55"/>
      <c r="N2081" s="8">
        <f t="shared" si="269"/>
        <v>242.28009499999999</v>
      </c>
      <c r="O2081" s="8">
        <f t="shared" si="270"/>
        <v>191.49950999999999</v>
      </c>
      <c r="P2081" s="8">
        <f t="shared" si="271"/>
        <v>72.450959999999995</v>
      </c>
      <c r="Q2081" s="51"/>
      <c r="R2081" s="8">
        <f t="shared" si="272"/>
        <v>1738.8230399999998</v>
      </c>
      <c r="S2081" s="8">
        <f t="shared" si="273"/>
        <v>539.79230000000007</v>
      </c>
      <c r="T2081" s="8">
        <f t="shared" si="276"/>
        <v>1256.5636499999998</v>
      </c>
    </row>
    <row r="2082" spans="1:20">
      <c r="A2082" s="57">
        <v>99933</v>
      </c>
      <c r="B2082" s="58" t="s">
        <v>5889</v>
      </c>
      <c r="C2082" s="58" t="s">
        <v>5890</v>
      </c>
      <c r="D2082" s="6" t="s">
        <v>2706</v>
      </c>
      <c r="E2082" s="6" t="s">
        <v>5746</v>
      </c>
      <c r="F2082" s="6" t="s">
        <v>24</v>
      </c>
      <c r="G2082" s="6" t="s">
        <v>5750</v>
      </c>
      <c r="H2082" s="56">
        <v>99933</v>
      </c>
      <c r="I2082" s="6" t="s">
        <v>24</v>
      </c>
      <c r="J2082" s="6" t="s">
        <v>5750</v>
      </c>
      <c r="K2082" s="54">
        <v>0.86260000000000003</v>
      </c>
      <c r="L2082" s="56">
        <f t="shared" si="277"/>
        <v>99933</v>
      </c>
      <c r="M2082" s="55"/>
      <c r="N2082" s="8">
        <f t="shared" si="269"/>
        <v>180.52032199999999</v>
      </c>
      <c r="O2082" s="8">
        <f t="shared" si="270"/>
        <v>142.68507600000001</v>
      </c>
      <c r="P2082" s="8">
        <f t="shared" si="271"/>
        <v>53.982095999999999</v>
      </c>
      <c r="Q2082" s="51"/>
      <c r="R2082" s="8">
        <f t="shared" si="272"/>
        <v>1295.5703039999999</v>
      </c>
      <c r="S2082" s="8">
        <f t="shared" si="273"/>
        <v>427.15748000000002</v>
      </c>
      <c r="T2082" s="8">
        <f t="shared" si="276"/>
        <v>954.50573999999995</v>
      </c>
    </row>
    <row r="2083" spans="1:20">
      <c r="A2083" s="57">
        <v>13780</v>
      </c>
      <c r="B2083" s="58" t="s">
        <v>5891</v>
      </c>
      <c r="C2083" s="58" t="s">
        <v>5892</v>
      </c>
      <c r="D2083" s="6" t="s">
        <v>5893</v>
      </c>
      <c r="E2083" s="6" t="s">
        <v>5746</v>
      </c>
      <c r="F2083" s="6" t="s">
        <v>30</v>
      </c>
      <c r="G2083" s="6" t="s">
        <v>5757</v>
      </c>
      <c r="H2083" s="56" t="s">
        <v>5758</v>
      </c>
      <c r="I2083" s="6" t="s">
        <v>30</v>
      </c>
      <c r="J2083" s="6" t="s">
        <v>5757</v>
      </c>
      <c r="K2083" s="54">
        <v>0.83730000000000004</v>
      </c>
      <c r="L2083" s="56" t="str">
        <f t="shared" si="277"/>
        <v>13780</v>
      </c>
      <c r="M2083" s="55"/>
      <c r="N2083" s="8">
        <f t="shared" si="269"/>
        <v>177.054981</v>
      </c>
      <c r="O2083" s="8">
        <f t="shared" si="270"/>
        <v>139.94609800000001</v>
      </c>
      <c r="P2083" s="8">
        <f t="shared" si="271"/>
        <v>52.945808</v>
      </c>
      <c r="Q2083" s="51"/>
      <c r="R2083" s="8">
        <f t="shared" si="272"/>
        <v>1270.699392</v>
      </c>
      <c r="S2083" s="8">
        <f t="shared" si="273"/>
        <v>420.83753999999999</v>
      </c>
      <c r="T2083" s="8">
        <f t="shared" si="276"/>
        <v>937.55727000000002</v>
      </c>
    </row>
    <row r="2084" spans="1:20">
      <c r="A2084" s="57">
        <v>27060</v>
      </c>
      <c r="B2084" s="58" t="s">
        <v>5894</v>
      </c>
      <c r="C2084" s="58" t="s">
        <v>5895</v>
      </c>
      <c r="D2084" s="6" t="s">
        <v>5896</v>
      </c>
      <c r="E2084" s="6" t="s">
        <v>5746</v>
      </c>
      <c r="F2084" s="6" t="s">
        <v>30</v>
      </c>
      <c r="G2084" s="6" t="s">
        <v>5897</v>
      </c>
      <c r="H2084" s="56" t="s">
        <v>4685</v>
      </c>
      <c r="I2084" s="6" t="s">
        <v>30</v>
      </c>
      <c r="J2084" s="6" t="s">
        <v>5897</v>
      </c>
      <c r="K2084" s="54">
        <v>0.95809999999999995</v>
      </c>
      <c r="L2084" s="56" t="str">
        <f t="shared" si="277"/>
        <v>27060</v>
      </c>
      <c r="M2084" s="55"/>
      <c r="N2084" s="8">
        <f t="shared" si="269"/>
        <v>193.60095699999999</v>
      </c>
      <c r="O2084" s="8">
        <f t="shared" si="270"/>
        <v>153.02390600000001</v>
      </c>
      <c r="P2084" s="8">
        <f t="shared" si="271"/>
        <v>57.893775999999995</v>
      </c>
      <c r="Q2084" s="51"/>
      <c r="R2084" s="8">
        <f t="shared" si="272"/>
        <v>1389.4506239999998</v>
      </c>
      <c r="S2084" s="8">
        <f t="shared" si="273"/>
        <v>451.01337999999998</v>
      </c>
      <c r="T2084" s="8">
        <f t="shared" si="276"/>
        <v>1018.48119</v>
      </c>
    </row>
    <row r="2085" spans="1:20">
      <c r="A2085" s="57">
        <v>28740</v>
      </c>
      <c r="B2085" s="58" t="s">
        <v>3442</v>
      </c>
      <c r="C2085" s="58" t="s">
        <v>5898</v>
      </c>
      <c r="D2085" s="6" t="s">
        <v>5899</v>
      </c>
      <c r="E2085" s="6" t="s">
        <v>5746</v>
      </c>
      <c r="F2085" s="6" t="s">
        <v>30</v>
      </c>
      <c r="G2085" s="6" t="s">
        <v>5900</v>
      </c>
      <c r="H2085" s="56" t="s">
        <v>5443</v>
      </c>
      <c r="I2085" s="6" t="s">
        <v>30</v>
      </c>
      <c r="J2085" s="6" t="s">
        <v>5900</v>
      </c>
      <c r="K2085" s="54">
        <v>0.93389999999999995</v>
      </c>
      <c r="L2085" s="56" t="str">
        <f t="shared" si="277"/>
        <v>28740</v>
      </c>
      <c r="M2085" s="55"/>
      <c r="N2085" s="8">
        <f t="shared" si="269"/>
        <v>190.286283</v>
      </c>
      <c r="O2085" s="8">
        <f t="shared" si="270"/>
        <v>150.40401400000002</v>
      </c>
      <c r="P2085" s="8">
        <f t="shared" si="271"/>
        <v>56.902543999999999</v>
      </c>
      <c r="Q2085" s="51"/>
      <c r="R2085" s="8">
        <f t="shared" si="272"/>
        <v>1365.6610559999999</v>
      </c>
      <c r="S2085" s="8">
        <f t="shared" si="273"/>
        <v>444.96821999999997</v>
      </c>
      <c r="T2085" s="8">
        <f t="shared" si="276"/>
        <v>1002.2696099999999</v>
      </c>
    </row>
    <row r="2086" spans="1:20">
      <c r="A2086" s="57">
        <v>24020</v>
      </c>
      <c r="B2086" s="58" t="s">
        <v>5901</v>
      </c>
      <c r="C2086" s="58" t="s">
        <v>5902</v>
      </c>
      <c r="D2086" s="6" t="s">
        <v>1756</v>
      </c>
      <c r="E2086" s="6" t="s">
        <v>5746</v>
      </c>
      <c r="F2086" s="6" t="s">
        <v>30</v>
      </c>
      <c r="G2086" s="6" t="s">
        <v>5903</v>
      </c>
      <c r="H2086" s="56" t="s">
        <v>3969</v>
      </c>
      <c r="I2086" s="6" t="s">
        <v>30</v>
      </c>
      <c r="J2086" s="6" t="s">
        <v>5903</v>
      </c>
      <c r="K2086" s="54">
        <v>0.8</v>
      </c>
      <c r="L2086" s="56" t="str">
        <f t="shared" si="277"/>
        <v>24020</v>
      </c>
      <c r="M2086" s="55"/>
      <c r="N2086" s="8">
        <f t="shared" si="269"/>
        <v>171.946</v>
      </c>
      <c r="O2086" s="8">
        <f t="shared" si="270"/>
        <v>135.90800000000002</v>
      </c>
      <c r="P2086" s="8">
        <f t="shared" si="271"/>
        <v>51.417999999999999</v>
      </c>
      <c r="Q2086" s="51"/>
      <c r="R2086" s="8">
        <f t="shared" si="272"/>
        <v>1234.0319999999999</v>
      </c>
      <c r="S2086" s="8">
        <f t="shared" si="273"/>
        <v>411.52000000000004</v>
      </c>
      <c r="T2086" s="8">
        <f t="shared" si="276"/>
        <v>912.56999999999994</v>
      </c>
    </row>
    <row r="2087" spans="1:20">
      <c r="A2087" s="57">
        <v>24020</v>
      </c>
      <c r="B2087" s="58" t="s">
        <v>5904</v>
      </c>
      <c r="C2087" s="58" t="s">
        <v>5905</v>
      </c>
      <c r="D2087" s="6" t="s">
        <v>310</v>
      </c>
      <c r="E2087" s="6" t="s">
        <v>5746</v>
      </c>
      <c r="F2087" s="6" t="s">
        <v>30</v>
      </c>
      <c r="G2087" s="6" t="s">
        <v>5903</v>
      </c>
      <c r="H2087" s="56" t="s">
        <v>3969</v>
      </c>
      <c r="I2087" s="6" t="s">
        <v>30</v>
      </c>
      <c r="J2087" s="6" t="s">
        <v>5903</v>
      </c>
      <c r="K2087" s="54">
        <v>0.8</v>
      </c>
      <c r="L2087" s="56" t="str">
        <f t="shared" si="277"/>
        <v>24020</v>
      </c>
      <c r="M2087" s="55"/>
      <c r="N2087" s="8">
        <f t="shared" ref="N2087:N2150" si="278">(K2087*136.97)+62.37</f>
        <v>171.946</v>
      </c>
      <c r="O2087" s="8">
        <f t="shared" ref="O2087:O2150" si="279">(K2087*108.26)+49.3</f>
        <v>135.90800000000002</v>
      </c>
      <c r="P2087" s="8">
        <f t="shared" ref="P2087:P2150" si="280">(K2087*40.96)+18.65</f>
        <v>51.417999999999999</v>
      </c>
      <c r="Q2087" s="51"/>
      <c r="R2087" s="8">
        <f t="shared" ref="R2087:R2150" si="281">((K2087*40.96)+18.65)*24</f>
        <v>1234.0319999999999</v>
      </c>
      <c r="S2087" s="8">
        <f t="shared" ref="S2087:S2150" si="282">(K2087*249.8)+211.68</f>
        <v>411.52000000000004</v>
      </c>
      <c r="T2087" s="8">
        <f t="shared" si="276"/>
        <v>912.56999999999994</v>
      </c>
    </row>
    <row r="2088" spans="1:20">
      <c r="A2088" s="57">
        <v>40380</v>
      </c>
      <c r="B2088" s="58" t="s">
        <v>5906</v>
      </c>
      <c r="C2088" s="58" t="s">
        <v>5907</v>
      </c>
      <c r="D2088" s="6" t="s">
        <v>1761</v>
      </c>
      <c r="E2088" s="6" t="s">
        <v>5746</v>
      </c>
      <c r="F2088" s="6" t="s">
        <v>30</v>
      </c>
      <c r="G2088" s="6" t="s">
        <v>5821</v>
      </c>
      <c r="H2088" s="56" t="s">
        <v>5822</v>
      </c>
      <c r="I2088" s="6" t="s">
        <v>30</v>
      </c>
      <c r="J2088" s="6" t="s">
        <v>5821</v>
      </c>
      <c r="K2088" s="54">
        <v>0.89539999999999997</v>
      </c>
      <c r="L2088" s="56" t="str">
        <f t="shared" si="277"/>
        <v>40380</v>
      </c>
      <c r="M2088" s="55"/>
      <c r="N2088" s="8">
        <f t="shared" si="278"/>
        <v>185.01293799999999</v>
      </c>
      <c r="O2088" s="8">
        <f t="shared" si="279"/>
        <v>146.23600399999998</v>
      </c>
      <c r="P2088" s="8">
        <f t="shared" si="280"/>
        <v>55.325583999999999</v>
      </c>
      <c r="Q2088" s="51"/>
      <c r="R2088" s="8">
        <f t="shared" si="281"/>
        <v>1327.814016</v>
      </c>
      <c r="S2088" s="8">
        <f t="shared" si="282"/>
        <v>435.35091999999997</v>
      </c>
      <c r="T2088" s="8">
        <f t="shared" si="276"/>
        <v>976.47845999999993</v>
      </c>
    </row>
    <row r="2089" spans="1:20">
      <c r="A2089" s="57">
        <v>35614</v>
      </c>
      <c r="B2089" s="58" t="s">
        <v>5908</v>
      </c>
      <c r="C2089" s="58" t="s">
        <v>5909</v>
      </c>
      <c r="D2089" s="6" t="s">
        <v>5910</v>
      </c>
      <c r="E2089" s="6" t="s">
        <v>5746</v>
      </c>
      <c r="F2089" s="6" t="s">
        <v>30</v>
      </c>
      <c r="G2089" s="6" t="s">
        <v>5531</v>
      </c>
      <c r="H2089" s="56" t="s">
        <v>5532</v>
      </c>
      <c r="I2089" s="6" t="s">
        <v>30</v>
      </c>
      <c r="J2089" s="6" t="s">
        <v>5531</v>
      </c>
      <c r="K2089" s="54">
        <v>1.3301000000000001</v>
      </c>
      <c r="L2089" s="56" t="str">
        <f t="shared" si="277"/>
        <v>35614</v>
      </c>
      <c r="M2089" s="55"/>
      <c r="N2089" s="8">
        <f t="shared" si="278"/>
        <v>244.553797</v>
      </c>
      <c r="O2089" s="8">
        <f t="shared" si="279"/>
        <v>193.296626</v>
      </c>
      <c r="P2089" s="8">
        <f t="shared" si="280"/>
        <v>73.130896000000007</v>
      </c>
      <c r="Q2089" s="51"/>
      <c r="R2089" s="8">
        <f t="shared" si="281"/>
        <v>1755.1415040000002</v>
      </c>
      <c r="S2089" s="8">
        <f t="shared" si="282"/>
        <v>543.93898000000002</v>
      </c>
      <c r="T2089" s="8">
        <f t="shared" si="276"/>
        <v>1267.68399</v>
      </c>
    </row>
    <row r="2090" spans="1:20">
      <c r="A2090" s="57">
        <v>99933</v>
      </c>
      <c r="B2090" s="58" t="s">
        <v>5911</v>
      </c>
      <c r="C2090" s="58" t="s">
        <v>5912</v>
      </c>
      <c r="D2090" s="6" t="s">
        <v>5913</v>
      </c>
      <c r="E2090" s="6" t="s">
        <v>5746</v>
      </c>
      <c r="F2090" s="6" t="s">
        <v>24</v>
      </c>
      <c r="G2090" s="6" t="s">
        <v>5750</v>
      </c>
      <c r="H2090" s="56">
        <v>99933</v>
      </c>
      <c r="I2090" s="6" t="s">
        <v>24</v>
      </c>
      <c r="J2090" s="6" t="s">
        <v>5750</v>
      </c>
      <c r="K2090" s="54">
        <v>0.86260000000000003</v>
      </c>
      <c r="L2090" s="56">
        <f t="shared" si="277"/>
        <v>99933</v>
      </c>
      <c r="M2090" s="55"/>
      <c r="N2090" s="8">
        <f t="shared" si="278"/>
        <v>180.52032199999999</v>
      </c>
      <c r="O2090" s="8">
        <f t="shared" si="279"/>
        <v>142.68507600000001</v>
      </c>
      <c r="P2090" s="8">
        <f t="shared" si="280"/>
        <v>53.982095999999999</v>
      </c>
      <c r="Q2090" s="51"/>
      <c r="R2090" s="8">
        <f t="shared" si="281"/>
        <v>1295.5703039999999</v>
      </c>
      <c r="S2090" s="8">
        <f t="shared" si="282"/>
        <v>427.15748000000002</v>
      </c>
      <c r="T2090" s="8">
        <f t="shared" si="276"/>
        <v>954.50573999999995</v>
      </c>
    </row>
    <row r="2091" spans="1:20">
      <c r="A2091" s="57">
        <v>40380</v>
      </c>
      <c r="B2091" s="58" t="s">
        <v>5914</v>
      </c>
      <c r="C2091" s="58" t="s">
        <v>5915</v>
      </c>
      <c r="D2091" s="6" t="s">
        <v>5916</v>
      </c>
      <c r="E2091" s="6" t="s">
        <v>5746</v>
      </c>
      <c r="F2091" s="6" t="s">
        <v>30</v>
      </c>
      <c r="G2091" s="6" t="s">
        <v>5821</v>
      </c>
      <c r="H2091" s="56" t="s">
        <v>5822</v>
      </c>
      <c r="I2091" s="6" t="s">
        <v>30</v>
      </c>
      <c r="J2091" s="6" t="s">
        <v>5821</v>
      </c>
      <c r="K2091" s="54">
        <v>0.89539999999999997</v>
      </c>
      <c r="L2091" s="56" t="str">
        <f t="shared" si="277"/>
        <v>40380</v>
      </c>
      <c r="M2091" s="55"/>
      <c r="N2091" s="8">
        <f t="shared" si="278"/>
        <v>185.01293799999999</v>
      </c>
      <c r="O2091" s="8">
        <f t="shared" si="279"/>
        <v>146.23600399999998</v>
      </c>
      <c r="P2091" s="8">
        <f t="shared" si="280"/>
        <v>55.325583999999999</v>
      </c>
      <c r="Q2091" s="51"/>
      <c r="R2091" s="8">
        <f t="shared" si="281"/>
        <v>1327.814016</v>
      </c>
      <c r="S2091" s="8">
        <f t="shared" si="282"/>
        <v>435.35091999999997</v>
      </c>
      <c r="T2091" s="8">
        <f t="shared" si="276"/>
        <v>976.47845999999993</v>
      </c>
    </row>
    <row r="2092" spans="1:20">
      <c r="A2092" s="61"/>
      <c r="B2092" s="62"/>
      <c r="C2092" s="62"/>
      <c r="D2092" s="63"/>
      <c r="E2092" s="63"/>
      <c r="F2092" s="63"/>
      <c r="G2092" s="63"/>
      <c r="H2092" s="64"/>
      <c r="I2092" s="63"/>
      <c r="J2092" s="63"/>
      <c r="K2092" s="65"/>
      <c r="L2092" s="64"/>
      <c r="M2092" s="55"/>
      <c r="N2092" s="66"/>
      <c r="O2092" s="66"/>
      <c r="P2092" s="66"/>
      <c r="Q2092" s="51"/>
      <c r="R2092" s="66"/>
      <c r="S2092" s="66"/>
      <c r="T2092" s="66"/>
    </row>
    <row r="2093" spans="1:20">
      <c r="A2093" s="57">
        <v>99936</v>
      </c>
      <c r="B2093" s="58" t="s">
        <v>5917</v>
      </c>
      <c r="C2093" s="58" t="s">
        <v>5918</v>
      </c>
      <c r="D2093" s="6" t="s">
        <v>843</v>
      </c>
      <c r="E2093" s="6" t="s">
        <v>5919</v>
      </c>
      <c r="F2093" s="6" t="s">
        <v>24</v>
      </c>
      <c r="G2093" s="6" t="s">
        <v>2657</v>
      </c>
      <c r="H2093" s="56">
        <v>99936</v>
      </c>
      <c r="I2093" s="6" t="s">
        <v>24</v>
      </c>
      <c r="J2093" s="6" t="s">
        <v>2657</v>
      </c>
      <c r="K2093" s="54">
        <v>0.81220000000000003</v>
      </c>
      <c r="L2093" s="56">
        <f t="shared" ref="L2093:L2124" si="283">H2093</f>
        <v>99936</v>
      </c>
      <c r="M2093" s="55"/>
      <c r="N2093" s="8">
        <f t="shared" si="278"/>
        <v>173.61703399999999</v>
      </c>
      <c r="O2093" s="8">
        <f t="shared" si="279"/>
        <v>137.22877199999999</v>
      </c>
      <c r="P2093" s="8">
        <f t="shared" si="280"/>
        <v>51.917712000000002</v>
      </c>
      <c r="Q2093" s="51"/>
      <c r="R2093" s="8">
        <f t="shared" si="281"/>
        <v>1246.0250880000001</v>
      </c>
      <c r="S2093" s="8">
        <f t="shared" si="282"/>
        <v>414.56756000000001</v>
      </c>
      <c r="T2093" s="8">
        <f t="shared" si="276"/>
        <v>920.74277999999993</v>
      </c>
    </row>
    <row r="2094" spans="1:20">
      <c r="A2094" s="57">
        <v>30620</v>
      </c>
      <c r="B2094" s="58" t="s">
        <v>5920</v>
      </c>
      <c r="C2094" s="58" t="s">
        <v>5921</v>
      </c>
      <c r="D2094" s="6" t="s">
        <v>2499</v>
      </c>
      <c r="E2094" s="6" t="s">
        <v>5919</v>
      </c>
      <c r="F2094" s="6" t="s">
        <v>30</v>
      </c>
      <c r="G2094" s="6" t="s">
        <v>5922</v>
      </c>
      <c r="H2094" s="56" t="s">
        <v>5923</v>
      </c>
      <c r="I2094" s="6" t="s">
        <v>30</v>
      </c>
      <c r="J2094" s="6" t="s">
        <v>5922</v>
      </c>
      <c r="K2094" s="54">
        <v>0.85609999999999997</v>
      </c>
      <c r="L2094" s="56" t="str">
        <f t="shared" si="283"/>
        <v>30620</v>
      </c>
      <c r="M2094" s="55"/>
      <c r="N2094" s="8">
        <f t="shared" si="278"/>
        <v>179.63001699999998</v>
      </c>
      <c r="O2094" s="8">
        <f t="shared" si="279"/>
        <v>141.98138599999999</v>
      </c>
      <c r="P2094" s="8">
        <f t="shared" si="280"/>
        <v>53.715855999999995</v>
      </c>
      <c r="Q2094" s="51"/>
      <c r="R2094" s="8">
        <f t="shared" si="281"/>
        <v>1289.1805439999998</v>
      </c>
      <c r="S2094" s="8">
        <f t="shared" si="282"/>
        <v>425.53377999999998</v>
      </c>
      <c r="T2094" s="8">
        <f t="shared" si="276"/>
        <v>950.15138999999999</v>
      </c>
    </row>
    <row r="2095" spans="1:20">
      <c r="A2095" s="57">
        <v>99936</v>
      </c>
      <c r="B2095" s="58" t="s">
        <v>5924</v>
      </c>
      <c r="C2095" s="58" t="s">
        <v>5925</v>
      </c>
      <c r="D2095" s="6" t="s">
        <v>5926</v>
      </c>
      <c r="E2095" s="6" t="s">
        <v>5919</v>
      </c>
      <c r="F2095" s="6" t="s">
        <v>24</v>
      </c>
      <c r="G2095" s="6" t="s">
        <v>2657</v>
      </c>
      <c r="H2095" s="56">
        <v>99936</v>
      </c>
      <c r="I2095" s="6" t="s">
        <v>24</v>
      </c>
      <c r="J2095" s="6" t="s">
        <v>2657</v>
      </c>
      <c r="K2095" s="54">
        <v>0.81220000000000003</v>
      </c>
      <c r="L2095" s="56">
        <f t="shared" si="283"/>
        <v>99936</v>
      </c>
      <c r="M2095" s="55"/>
      <c r="N2095" s="8">
        <f t="shared" si="278"/>
        <v>173.61703399999999</v>
      </c>
      <c r="O2095" s="8">
        <f t="shared" si="279"/>
        <v>137.22877199999999</v>
      </c>
      <c r="P2095" s="8">
        <f t="shared" si="280"/>
        <v>51.917712000000002</v>
      </c>
      <c r="Q2095" s="51"/>
      <c r="R2095" s="8">
        <f t="shared" si="281"/>
        <v>1246.0250880000001</v>
      </c>
      <c r="S2095" s="8">
        <f t="shared" si="282"/>
        <v>414.56756000000001</v>
      </c>
      <c r="T2095" s="8">
        <f t="shared" si="276"/>
        <v>920.74277999999993</v>
      </c>
    </row>
    <row r="2096" spans="1:20">
      <c r="A2096" s="57">
        <v>99936</v>
      </c>
      <c r="B2096" s="58" t="s">
        <v>5927</v>
      </c>
      <c r="C2096" s="58" t="s">
        <v>5928</v>
      </c>
      <c r="D2096" s="6" t="s">
        <v>5929</v>
      </c>
      <c r="E2096" s="6" t="s">
        <v>5919</v>
      </c>
      <c r="F2096" s="6" t="s">
        <v>24</v>
      </c>
      <c r="G2096" s="6" t="s">
        <v>2657</v>
      </c>
      <c r="H2096" s="56">
        <v>99936</v>
      </c>
      <c r="I2096" s="6" t="s">
        <v>24</v>
      </c>
      <c r="J2096" s="6" t="s">
        <v>2657</v>
      </c>
      <c r="K2096" s="54">
        <v>0.81220000000000003</v>
      </c>
      <c r="L2096" s="56">
        <f t="shared" si="283"/>
        <v>99936</v>
      </c>
      <c r="M2096" s="55"/>
      <c r="N2096" s="8">
        <f t="shared" si="278"/>
        <v>173.61703399999999</v>
      </c>
      <c r="O2096" s="8">
        <f t="shared" si="279"/>
        <v>137.22877199999999</v>
      </c>
      <c r="P2096" s="8">
        <f t="shared" si="280"/>
        <v>51.917712000000002</v>
      </c>
      <c r="Q2096" s="51"/>
      <c r="R2096" s="8">
        <f t="shared" si="281"/>
        <v>1246.0250880000001</v>
      </c>
      <c r="S2096" s="8">
        <f t="shared" si="282"/>
        <v>414.56756000000001</v>
      </c>
      <c r="T2096" s="8">
        <f t="shared" si="276"/>
        <v>920.74277999999993</v>
      </c>
    </row>
    <row r="2097" spans="1:20">
      <c r="A2097" s="57">
        <v>99936</v>
      </c>
      <c r="B2097" s="58" t="s">
        <v>5930</v>
      </c>
      <c r="C2097" s="58" t="s">
        <v>5931</v>
      </c>
      <c r="D2097" s="6" t="s">
        <v>5932</v>
      </c>
      <c r="E2097" s="6" t="s">
        <v>5919</v>
      </c>
      <c r="F2097" s="6" t="s">
        <v>24</v>
      </c>
      <c r="G2097" s="6" t="s">
        <v>2657</v>
      </c>
      <c r="H2097" s="56">
        <v>99936</v>
      </c>
      <c r="I2097" s="6" t="s">
        <v>24</v>
      </c>
      <c r="J2097" s="6" t="s">
        <v>2657</v>
      </c>
      <c r="K2097" s="54">
        <v>0.81220000000000003</v>
      </c>
      <c r="L2097" s="56">
        <f t="shared" si="283"/>
        <v>99936</v>
      </c>
      <c r="M2097" s="55"/>
      <c r="N2097" s="8">
        <f t="shared" si="278"/>
        <v>173.61703399999999</v>
      </c>
      <c r="O2097" s="8">
        <f t="shared" si="279"/>
        <v>137.22877199999999</v>
      </c>
      <c r="P2097" s="8">
        <f t="shared" si="280"/>
        <v>51.917712000000002</v>
      </c>
      <c r="Q2097" s="51"/>
      <c r="R2097" s="8">
        <f t="shared" si="281"/>
        <v>1246.0250880000001</v>
      </c>
      <c r="S2097" s="8">
        <f t="shared" si="282"/>
        <v>414.56756000000001</v>
      </c>
      <c r="T2097" s="8">
        <f t="shared" si="276"/>
        <v>920.74277999999993</v>
      </c>
    </row>
    <row r="2098" spans="1:20">
      <c r="A2098" s="57">
        <v>99936</v>
      </c>
      <c r="B2098" s="58" t="s">
        <v>5933</v>
      </c>
      <c r="C2098" s="58" t="s">
        <v>5934</v>
      </c>
      <c r="D2098" s="6" t="s">
        <v>5935</v>
      </c>
      <c r="E2098" s="6" t="s">
        <v>5919</v>
      </c>
      <c r="F2098" s="6" t="s">
        <v>24</v>
      </c>
      <c r="G2098" s="6" t="s">
        <v>2657</v>
      </c>
      <c r="H2098" s="56">
        <v>99936</v>
      </c>
      <c r="I2098" s="6" t="s">
        <v>24</v>
      </c>
      <c r="J2098" s="6" t="s">
        <v>2657</v>
      </c>
      <c r="K2098" s="54">
        <v>0.81220000000000003</v>
      </c>
      <c r="L2098" s="56">
        <f t="shared" si="283"/>
        <v>99936</v>
      </c>
      <c r="M2098" s="55"/>
      <c r="N2098" s="8">
        <f t="shared" si="278"/>
        <v>173.61703399999999</v>
      </c>
      <c r="O2098" s="8">
        <f t="shared" si="279"/>
        <v>137.22877199999999</v>
      </c>
      <c r="P2098" s="8">
        <f t="shared" si="280"/>
        <v>51.917712000000002</v>
      </c>
      <c r="Q2098" s="51"/>
      <c r="R2098" s="8">
        <f t="shared" si="281"/>
        <v>1246.0250880000001</v>
      </c>
      <c r="S2098" s="8">
        <f t="shared" si="282"/>
        <v>414.56756000000001</v>
      </c>
      <c r="T2098" s="8">
        <f t="shared" si="276"/>
        <v>920.74277999999993</v>
      </c>
    </row>
    <row r="2099" spans="1:20">
      <c r="A2099" s="57">
        <v>48540</v>
      </c>
      <c r="B2099" s="58" t="s">
        <v>5936</v>
      </c>
      <c r="C2099" s="58" t="s">
        <v>5937</v>
      </c>
      <c r="D2099" s="6" t="s">
        <v>5938</v>
      </c>
      <c r="E2099" s="6" t="s">
        <v>5919</v>
      </c>
      <c r="F2099" s="6" t="s">
        <v>30</v>
      </c>
      <c r="G2099" s="6" t="s">
        <v>5939</v>
      </c>
      <c r="H2099" s="56" t="s">
        <v>5940</v>
      </c>
      <c r="I2099" s="6" t="s">
        <v>30</v>
      </c>
      <c r="J2099" s="6" t="s">
        <v>5939</v>
      </c>
      <c r="K2099" s="54">
        <v>0.76149999999999995</v>
      </c>
      <c r="L2099" s="56" t="str">
        <f t="shared" si="283"/>
        <v>48540</v>
      </c>
      <c r="M2099" s="55"/>
      <c r="N2099" s="8">
        <f t="shared" si="278"/>
        <v>166.67265499999999</v>
      </c>
      <c r="O2099" s="8">
        <f t="shared" si="279"/>
        <v>131.73998999999998</v>
      </c>
      <c r="P2099" s="8">
        <f t="shared" si="280"/>
        <v>49.841039999999992</v>
      </c>
      <c r="Q2099" s="51"/>
      <c r="R2099" s="8">
        <f t="shared" si="281"/>
        <v>1196.1849599999998</v>
      </c>
      <c r="S2099" s="8">
        <f t="shared" si="282"/>
        <v>401.90269999999998</v>
      </c>
      <c r="T2099" s="8">
        <f t="shared" si="276"/>
        <v>886.77884999999992</v>
      </c>
    </row>
    <row r="2100" spans="1:20">
      <c r="A2100" s="57">
        <v>17140</v>
      </c>
      <c r="B2100" s="58" t="s">
        <v>5941</v>
      </c>
      <c r="C2100" s="58" t="s">
        <v>5942</v>
      </c>
      <c r="D2100" s="6" t="s">
        <v>2230</v>
      </c>
      <c r="E2100" s="6" t="s">
        <v>5919</v>
      </c>
      <c r="F2100" s="6" t="s">
        <v>30</v>
      </c>
      <c r="G2100" s="6" t="s">
        <v>2548</v>
      </c>
      <c r="H2100" s="56" t="s">
        <v>2549</v>
      </c>
      <c r="I2100" s="6" t="s">
        <v>30</v>
      </c>
      <c r="J2100" s="6" t="s">
        <v>2548</v>
      </c>
      <c r="K2100" s="54">
        <v>0.94950000000000001</v>
      </c>
      <c r="L2100" s="56" t="str">
        <f t="shared" si="283"/>
        <v>17140</v>
      </c>
      <c r="M2100" s="55"/>
      <c r="N2100" s="8">
        <f t="shared" si="278"/>
        <v>192.42301499999999</v>
      </c>
      <c r="O2100" s="8">
        <f t="shared" si="279"/>
        <v>152.09287</v>
      </c>
      <c r="P2100" s="8">
        <f t="shared" si="280"/>
        <v>57.541519999999998</v>
      </c>
      <c r="Q2100" s="51"/>
      <c r="R2100" s="8">
        <f t="shared" si="281"/>
        <v>1380.99648</v>
      </c>
      <c r="S2100" s="8">
        <f t="shared" si="282"/>
        <v>448.86509999999998</v>
      </c>
      <c r="T2100" s="8">
        <f t="shared" si="276"/>
        <v>1012.72005</v>
      </c>
    </row>
    <row r="2101" spans="1:20">
      <c r="A2101" s="57">
        <v>17140</v>
      </c>
      <c r="B2101" s="58" t="s">
        <v>5943</v>
      </c>
      <c r="C2101" s="58" t="s">
        <v>5944</v>
      </c>
      <c r="D2101" s="6" t="s">
        <v>116</v>
      </c>
      <c r="E2101" s="6" t="s">
        <v>5919</v>
      </c>
      <c r="F2101" s="6" t="s">
        <v>30</v>
      </c>
      <c r="G2101" s="6" t="s">
        <v>2548</v>
      </c>
      <c r="H2101" s="56" t="s">
        <v>2549</v>
      </c>
      <c r="I2101" s="6" t="s">
        <v>30</v>
      </c>
      <c r="J2101" s="6" t="s">
        <v>2548</v>
      </c>
      <c r="K2101" s="54">
        <v>0.94950000000000001</v>
      </c>
      <c r="L2101" s="56" t="str">
        <f t="shared" si="283"/>
        <v>17140</v>
      </c>
      <c r="M2101" s="55"/>
      <c r="N2101" s="8">
        <f t="shared" si="278"/>
        <v>192.42301499999999</v>
      </c>
      <c r="O2101" s="8">
        <f t="shared" si="279"/>
        <v>152.09287</v>
      </c>
      <c r="P2101" s="8">
        <f t="shared" si="280"/>
        <v>57.541519999999998</v>
      </c>
      <c r="Q2101" s="51"/>
      <c r="R2101" s="8">
        <f t="shared" si="281"/>
        <v>1380.99648</v>
      </c>
      <c r="S2101" s="8">
        <f t="shared" si="282"/>
        <v>448.86509999999998</v>
      </c>
      <c r="T2101" s="8">
        <f t="shared" si="276"/>
        <v>1012.72005</v>
      </c>
    </row>
    <row r="2102" spans="1:20">
      <c r="A2102" s="57">
        <v>15940</v>
      </c>
      <c r="B2102" s="58" t="s">
        <v>5945</v>
      </c>
      <c r="C2102" s="58" t="s">
        <v>5946</v>
      </c>
      <c r="D2102" s="6" t="s">
        <v>342</v>
      </c>
      <c r="E2102" s="6" t="s">
        <v>5919</v>
      </c>
      <c r="F2102" s="6" t="s">
        <v>30</v>
      </c>
      <c r="G2102" s="6" t="s">
        <v>5947</v>
      </c>
      <c r="H2102" s="56" t="s">
        <v>5948</v>
      </c>
      <c r="I2102" s="6" t="s">
        <v>30</v>
      </c>
      <c r="J2102" s="6" t="s">
        <v>5947</v>
      </c>
      <c r="K2102" s="54">
        <v>0.82269999999999999</v>
      </c>
      <c r="L2102" s="56" t="str">
        <f t="shared" si="283"/>
        <v>15940</v>
      </c>
      <c r="M2102" s="55"/>
      <c r="N2102" s="8">
        <f t="shared" si="278"/>
        <v>175.05521899999999</v>
      </c>
      <c r="O2102" s="8">
        <f t="shared" si="279"/>
        <v>138.36550199999999</v>
      </c>
      <c r="P2102" s="8">
        <f t="shared" si="280"/>
        <v>52.347791999999998</v>
      </c>
      <c r="Q2102" s="51"/>
      <c r="R2102" s="8">
        <f t="shared" si="281"/>
        <v>1256.347008</v>
      </c>
      <c r="S2102" s="8">
        <f t="shared" si="282"/>
        <v>417.19046000000003</v>
      </c>
      <c r="T2102" s="8">
        <f t="shared" si="276"/>
        <v>927.77672999999993</v>
      </c>
    </row>
    <row r="2103" spans="1:20">
      <c r="A2103" s="57">
        <v>99936</v>
      </c>
      <c r="B2103" s="58" t="s">
        <v>1246</v>
      </c>
      <c r="C2103" s="58" t="s">
        <v>5949</v>
      </c>
      <c r="D2103" s="6" t="s">
        <v>2245</v>
      </c>
      <c r="E2103" s="6" t="s">
        <v>5919</v>
      </c>
      <c r="F2103" s="6" t="s">
        <v>24</v>
      </c>
      <c r="G2103" s="6" t="s">
        <v>2657</v>
      </c>
      <c r="H2103" s="56">
        <v>99936</v>
      </c>
      <c r="I2103" s="6" t="s">
        <v>24</v>
      </c>
      <c r="J2103" s="6" t="s">
        <v>2657</v>
      </c>
      <c r="K2103" s="54">
        <v>0.81220000000000003</v>
      </c>
      <c r="L2103" s="56">
        <f t="shared" si="283"/>
        <v>99936</v>
      </c>
      <c r="M2103" s="55"/>
      <c r="N2103" s="8">
        <f t="shared" si="278"/>
        <v>173.61703399999999</v>
      </c>
      <c r="O2103" s="8">
        <f t="shared" si="279"/>
        <v>137.22877199999999</v>
      </c>
      <c r="P2103" s="8">
        <f t="shared" si="280"/>
        <v>51.917712000000002</v>
      </c>
      <c r="Q2103" s="51"/>
      <c r="R2103" s="8">
        <f t="shared" si="281"/>
        <v>1246.0250880000001</v>
      </c>
      <c r="S2103" s="8">
        <f t="shared" si="282"/>
        <v>414.56756000000001</v>
      </c>
      <c r="T2103" s="8">
        <f t="shared" si="276"/>
        <v>920.74277999999993</v>
      </c>
    </row>
    <row r="2104" spans="1:20">
      <c r="A2104" s="57">
        <v>44220</v>
      </c>
      <c r="B2104" s="58" t="s">
        <v>5950</v>
      </c>
      <c r="C2104" s="58" t="s">
        <v>5951</v>
      </c>
      <c r="D2104" s="6" t="s">
        <v>348</v>
      </c>
      <c r="E2104" s="6" t="s">
        <v>5919</v>
      </c>
      <c r="F2104" s="6" t="s">
        <v>30</v>
      </c>
      <c r="G2104" s="6" t="s">
        <v>5952</v>
      </c>
      <c r="H2104" s="56" t="s">
        <v>5953</v>
      </c>
      <c r="I2104" s="6" t="s">
        <v>30</v>
      </c>
      <c r="J2104" s="6" t="s">
        <v>5952</v>
      </c>
      <c r="K2104" s="54">
        <v>0.91800000000000004</v>
      </c>
      <c r="L2104" s="56" t="str">
        <f t="shared" si="283"/>
        <v>44220</v>
      </c>
      <c r="M2104" s="55"/>
      <c r="N2104" s="8">
        <f t="shared" si="278"/>
        <v>188.10846000000001</v>
      </c>
      <c r="O2104" s="8">
        <f t="shared" si="279"/>
        <v>148.68268</v>
      </c>
      <c r="P2104" s="8">
        <f t="shared" si="280"/>
        <v>56.251280000000001</v>
      </c>
      <c r="Q2104" s="51"/>
      <c r="R2104" s="8">
        <f t="shared" si="281"/>
        <v>1350.03072</v>
      </c>
      <c r="S2104" s="8">
        <f t="shared" si="282"/>
        <v>440.99639999999999</v>
      </c>
      <c r="T2104" s="8">
        <f t="shared" si="276"/>
        <v>991.6182</v>
      </c>
    </row>
    <row r="2105" spans="1:20">
      <c r="A2105" s="57">
        <v>17140</v>
      </c>
      <c r="B2105" s="58" t="s">
        <v>5954</v>
      </c>
      <c r="C2105" s="58" t="s">
        <v>5955</v>
      </c>
      <c r="D2105" s="6" t="s">
        <v>5956</v>
      </c>
      <c r="E2105" s="6" t="s">
        <v>5919</v>
      </c>
      <c r="F2105" s="6" t="s">
        <v>30</v>
      </c>
      <c r="G2105" s="6" t="s">
        <v>2548</v>
      </c>
      <c r="H2105" s="56" t="s">
        <v>2549</v>
      </c>
      <c r="I2105" s="6" t="s">
        <v>30</v>
      </c>
      <c r="J2105" s="6" t="s">
        <v>2548</v>
      </c>
      <c r="K2105" s="54">
        <v>0.94950000000000001</v>
      </c>
      <c r="L2105" s="56" t="str">
        <f t="shared" si="283"/>
        <v>17140</v>
      </c>
      <c r="M2105" s="55"/>
      <c r="N2105" s="8">
        <f t="shared" si="278"/>
        <v>192.42301499999999</v>
      </c>
      <c r="O2105" s="8">
        <f t="shared" si="279"/>
        <v>152.09287</v>
      </c>
      <c r="P2105" s="8">
        <f t="shared" si="280"/>
        <v>57.541519999999998</v>
      </c>
      <c r="Q2105" s="51"/>
      <c r="R2105" s="8">
        <f t="shared" si="281"/>
        <v>1380.99648</v>
      </c>
      <c r="S2105" s="8">
        <f t="shared" si="282"/>
        <v>448.86509999999998</v>
      </c>
      <c r="T2105" s="8">
        <f t="shared" si="276"/>
        <v>1012.72005</v>
      </c>
    </row>
    <row r="2106" spans="1:20">
      <c r="A2106" s="57">
        <v>99936</v>
      </c>
      <c r="B2106" s="58" t="s">
        <v>5957</v>
      </c>
      <c r="C2106" s="58" t="s">
        <v>5958</v>
      </c>
      <c r="D2106" s="6" t="s">
        <v>1871</v>
      </c>
      <c r="E2106" s="6" t="s">
        <v>5919</v>
      </c>
      <c r="F2106" s="6" t="s">
        <v>24</v>
      </c>
      <c r="G2106" s="6" t="s">
        <v>2657</v>
      </c>
      <c r="H2106" s="56">
        <v>99936</v>
      </c>
      <c r="I2106" s="6" t="s">
        <v>24</v>
      </c>
      <c r="J2106" s="6" t="s">
        <v>2657</v>
      </c>
      <c r="K2106" s="54">
        <v>0.81220000000000003</v>
      </c>
      <c r="L2106" s="56">
        <f t="shared" si="283"/>
        <v>99936</v>
      </c>
      <c r="M2106" s="55"/>
      <c r="N2106" s="8">
        <f t="shared" si="278"/>
        <v>173.61703399999999</v>
      </c>
      <c r="O2106" s="8">
        <f t="shared" si="279"/>
        <v>137.22877199999999</v>
      </c>
      <c r="P2106" s="8">
        <f t="shared" si="280"/>
        <v>51.917712000000002</v>
      </c>
      <c r="Q2106" s="51"/>
      <c r="R2106" s="8">
        <f t="shared" si="281"/>
        <v>1246.0250880000001</v>
      </c>
      <c r="S2106" s="8">
        <f t="shared" si="282"/>
        <v>414.56756000000001</v>
      </c>
      <c r="T2106" s="8">
        <f t="shared" si="276"/>
        <v>920.74277999999993</v>
      </c>
    </row>
    <row r="2107" spans="1:20">
      <c r="A2107" s="57">
        <v>99936</v>
      </c>
      <c r="B2107" s="58" t="s">
        <v>5544</v>
      </c>
      <c r="C2107" s="58" t="s">
        <v>5959</v>
      </c>
      <c r="D2107" s="6" t="s">
        <v>5960</v>
      </c>
      <c r="E2107" s="6" t="s">
        <v>5919</v>
      </c>
      <c r="F2107" s="6" t="s">
        <v>24</v>
      </c>
      <c r="G2107" s="6" t="s">
        <v>2657</v>
      </c>
      <c r="H2107" s="56">
        <v>99936</v>
      </c>
      <c r="I2107" s="6" t="s">
        <v>24</v>
      </c>
      <c r="J2107" s="6" t="s">
        <v>2657</v>
      </c>
      <c r="K2107" s="54">
        <v>0.81220000000000003</v>
      </c>
      <c r="L2107" s="56">
        <f t="shared" si="283"/>
        <v>99936</v>
      </c>
      <c r="M2107" s="55"/>
      <c r="N2107" s="8">
        <f t="shared" si="278"/>
        <v>173.61703399999999</v>
      </c>
      <c r="O2107" s="8">
        <f t="shared" si="279"/>
        <v>137.22877199999999</v>
      </c>
      <c r="P2107" s="8">
        <f t="shared" si="280"/>
        <v>51.917712000000002</v>
      </c>
      <c r="Q2107" s="51"/>
      <c r="R2107" s="8">
        <f t="shared" si="281"/>
        <v>1246.0250880000001</v>
      </c>
      <c r="S2107" s="8">
        <f t="shared" si="282"/>
        <v>414.56756000000001</v>
      </c>
      <c r="T2107" s="8">
        <f t="shared" si="276"/>
        <v>920.74277999999993</v>
      </c>
    </row>
    <row r="2108" spans="1:20">
      <c r="A2108" s="57">
        <v>99936</v>
      </c>
      <c r="B2108" s="58" t="s">
        <v>5961</v>
      </c>
      <c r="C2108" s="58" t="s">
        <v>5962</v>
      </c>
      <c r="D2108" s="6" t="s">
        <v>5963</v>
      </c>
      <c r="E2108" s="6" t="s">
        <v>5919</v>
      </c>
      <c r="F2108" s="6" t="s">
        <v>24</v>
      </c>
      <c r="G2108" s="6" t="s">
        <v>2657</v>
      </c>
      <c r="H2108" s="56">
        <v>99936</v>
      </c>
      <c r="I2108" s="6" t="s">
        <v>24</v>
      </c>
      <c r="J2108" s="6" t="s">
        <v>2657</v>
      </c>
      <c r="K2108" s="54">
        <v>0.81220000000000003</v>
      </c>
      <c r="L2108" s="56">
        <f t="shared" si="283"/>
        <v>99936</v>
      </c>
      <c r="M2108" s="55"/>
      <c r="N2108" s="8">
        <f t="shared" si="278"/>
        <v>173.61703399999999</v>
      </c>
      <c r="O2108" s="8">
        <f t="shared" si="279"/>
        <v>137.22877199999999</v>
      </c>
      <c r="P2108" s="8">
        <f t="shared" si="280"/>
        <v>51.917712000000002</v>
      </c>
      <c r="Q2108" s="51"/>
      <c r="R2108" s="8">
        <f t="shared" si="281"/>
        <v>1246.0250880000001</v>
      </c>
      <c r="S2108" s="8">
        <f t="shared" si="282"/>
        <v>414.56756000000001</v>
      </c>
      <c r="T2108" s="8">
        <f t="shared" si="276"/>
        <v>920.74277999999993</v>
      </c>
    </row>
    <row r="2109" spans="1:20">
      <c r="A2109" s="57">
        <v>99936</v>
      </c>
      <c r="B2109" s="58" t="s">
        <v>5964</v>
      </c>
      <c r="C2109" s="58" t="s">
        <v>5965</v>
      </c>
      <c r="D2109" s="6" t="s">
        <v>371</v>
      </c>
      <c r="E2109" s="6" t="s">
        <v>5919</v>
      </c>
      <c r="F2109" s="6" t="s">
        <v>24</v>
      </c>
      <c r="G2109" s="6" t="s">
        <v>2657</v>
      </c>
      <c r="H2109" s="56">
        <v>99936</v>
      </c>
      <c r="I2109" s="6" t="s">
        <v>24</v>
      </c>
      <c r="J2109" s="6" t="s">
        <v>2657</v>
      </c>
      <c r="K2109" s="54">
        <v>0.81220000000000003</v>
      </c>
      <c r="L2109" s="56">
        <f t="shared" si="283"/>
        <v>99936</v>
      </c>
      <c r="M2109" s="55"/>
      <c r="N2109" s="8">
        <f t="shared" si="278"/>
        <v>173.61703399999999</v>
      </c>
      <c r="O2109" s="8">
        <f t="shared" si="279"/>
        <v>137.22877199999999</v>
      </c>
      <c r="P2109" s="8">
        <f t="shared" si="280"/>
        <v>51.917712000000002</v>
      </c>
      <c r="Q2109" s="51"/>
      <c r="R2109" s="8">
        <f t="shared" si="281"/>
        <v>1246.0250880000001</v>
      </c>
      <c r="S2109" s="8">
        <f t="shared" si="282"/>
        <v>414.56756000000001</v>
      </c>
      <c r="T2109" s="8">
        <f t="shared" si="276"/>
        <v>920.74277999999993</v>
      </c>
    </row>
    <row r="2110" spans="1:20">
      <c r="A2110" s="57">
        <v>17460</v>
      </c>
      <c r="B2110" s="58" t="s">
        <v>5966</v>
      </c>
      <c r="C2110" s="58" t="s">
        <v>5967</v>
      </c>
      <c r="D2110" s="6" t="s">
        <v>5968</v>
      </c>
      <c r="E2110" s="6" t="s">
        <v>5919</v>
      </c>
      <c r="F2110" s="6" t="s">
        <v>30</v>
      </c>
      <c r="G2110" s="6" t="s">
        <v>5969</v>
      </c>
      <c r="H2110" s="56" t="s">
        <v>5970</v>
      </c>
      <c r="I2110" s="6" t="s">
        <v>30</v>
      </c>
      <c r="J2110" s="6" t="s">
        <v>5969</v>
      </c>
      <c r="K2110" s="54">
        <v>0.88780000000000003</v>
      </c>
      <c r="L2110" s="56" t="str">
        <f t="shared" si="283"/>
        <v>17460</v>
      </c>
      <c r="M2110" s="55"/>
      <c r="N2110" s="8">
        <f t="shared" si="278"/>
        <v>183.97196600000001</v>
      </c>
      <c r="O2110" s="8">
        <f t="shared" si="279"/>
        <v>145.413228</v>
      </c>
      <c r="P2110" s="8">
        <f t="shared" si="280"/>
        <v>55.014288000000001</v>
      </c>
      <c r="Q2110" s="51"/>
      <c r="R2110" s="8">
        <f t="shared" si="281"/>
        <v>1320.3429120000001</v>
      </c>
      <c r="S2110" s="8">
        <f t="shared" si="282"/>
        <v>433.45244000000002</v>
      </c>
      <c r="T2110" s="8">
        <f t="shared" si="276"/>
        <v>971.38721999999996</v>
      </c>
    </row>
    <row r="2111" spans="1:20">
      <c r="A2111" s="57">
        <v>99936</v>
      </c>
      <c r="B2111" s="58" t="s">
        <v>5971</v>
      </c>
      <c r="C2111" s="58" t="s">
        <v>5972</v>
      </c>
      <c r="D2111" s="6" t="s">
        <v>5973</v>
      </c>
      <c r="E2111" s="6" t="s">
        <v>5919</v>
      </c>
      <c r="F2111" s="6" t="s">
        <v>24</v>
      </c>
      <c r="G2111" s="6" t="s">
        <v>2657</v>
      </c>
      <c r="H2111" s="56">
        <v>99936</v>
      </c>
      <c r="I2111" s="6" t="s">
        <v>24</v>
      </c>
      <c r="J2111" s="6" t="s">
        <v>2657</v>
      </c>
      <c r="K2111" s="54">
        <v>0.81220000000000003</v>
      </c>
      <c r="L2111" s="56">
        <f t="shared" si="283"/>
        <v>99936</v>
      </c>
      <c r="M2111" s="55"/>
      <c r="N2111" s="8">
        <f t="shared" si="278"/>
        <v>173.61703399999999</v>
      </c>
      <c r="O2111" s="8">
        <f t="shared" si="279"/>
        <v>137.22877199999999</v>
      </c>
      <c r="P2111" s="8">
        <f t="shared" si="280"/>
        <v>51.917712000000002</v>
      </c>
      <c r="Q2111" s="51"/>
      <c r="R2111" s="8">
        <f t="shared" si="281"/>
        <v>1246.0250880000001</v>
      </c>
      <c r="S2111" s="8">
        <f t="shared" si="282"/>
        <v>414.56756000000001</v>
      </c>
      <c r="T2111" s="8">
        <f t="shared" si="276"/>
        <v>920.74277999999993</v>
      </c>
    </row>
    <row r="2112" spans="1:20">
      <c r="A2112" s="57">
        <v>99936</v>
      </c>
      <c r="B2112" s="58" t="s">
        <v>5974</v>
      </c>
      <c r="C2112" s="58" t="s">
        <v>5975</v>
      </c>
      <c r="D2112" s="6" t="s">
        <v>5976</v>
      </c>
      <c r="E2112" s="6" t="s">
        <v>5919</v>
      </c>
      <c r="F2112" s="6" t="s">
        <v>24</v>
      </c>
      <c r="G2112" s="6" t="s">
        <v>2657</v>
      </c>
      <c r="H2112" s="56">
        <v>99936</v>
      </c>
      <c r="I2112" s="6" t="s">
        <v>24</v>
      </c>
      <c r="J2112" s="6" t="s">
        <v>2657</v>
      </c>
      <c r="K2112" s="54">
        <v>0.81220000000000003</v>
      </c>
      <c r="L2112" s="56">
        <f t="shared" si="283"/>
        <v>99936</v>
      </c>
      <c r="M2112" s="55"/>
      <c r="N2112" s="8">
        <f t="shared" si="278"/>
        <v>173.61703399999999</v>
      </c>
      <c r="O2112" s="8">
        <f t="shared" si="279"/>
        <v>137.22877199999999</v>
      </c>
      <c r="P2112" s="8">
        <f t="shared" si="280"/>
        <v>51.917712000000002</v>
      </c>
      <c r="Q2112" s="51"/>
      <c r="R2112" s="8">
        <f t="shared" si="281"/>
        <v>1246.0250880000001</v>
      </c>
      <c r="S2112" s="8">
        <f t="shared" si="282"/>
        <v>414.56756000000001</v>
      </c>
      <c r="T2112" s="8">
        <f t="shared" si="276"/>
        <v>920.74277999999993</v>
      </c>
    </row>
    <row r="2113" spans="1:20">
      <c r="A2113" s="57">
        <v>18140</v>
      </c>
      <c r="B2113" s="58" t="s">
        <v>5977</v>
      </c>
      <c r="C2113" s="58" t="s">
        <v>5978</v>
      </c>
      <c r="D2113" s="6" t="s">
        <v>1885</v>
      </c>
      <c r="E2113" s="6" t="s">
        <v>5919</v>
      </c>
      <c r="F2113" s="6" t="s">
        <v>30</v>
      </c>
      <c r="G2113" s="6" t="s">
        <v>5979</v>
      </c>
      <c r="H2113" s="56" t="s">
        <v>3073</v>
      </c>
      <c r="I2113" s="6" t="s">
        <v>30</v>
      </c>
      <c r="J2113" s="6" t="s">
        <v>5979</v>
      </c>
      <c r="K2113" s="54">
        <v>0.95520000000000005</v>
      </c>
      <c r="L2113" s="56" t="str">
        <f t="shared" si="283"/>
        <v>18140</v>
      </c>
      <c r="M2113" s="55"/>
      <c r="N2113" s="8">
        <f t="shared" si="278"/>
        <v>193.203744</v>
      </c>
      <c r="O2113" s="8">
        <f t="shared" si="279"/>
        <v>152.70995199999999</v>
      </c>
      <c r="P2113" s="8">
        <f t="shared" si="280"/>
        <v>57.774992000000005</v>
      </c>
      <c r="Q2113" s="51"/>
      <c r="R2113" s="8">
        <f t="shared" si="281"/>
        <v>1386.5998080000002</v>
      </c>
      <c r="S2113" s="8">
        <f t="shared" si="282"/>
        <v>450.28896000000003</v>
      </c>
      <c r="T2113" s="8">
        <f t="shared" si="276"/>
        <v>1016.5384799999999</v>
      </c>
    </row>
    <row r="2114" spans="1:20">
      <c r="A2114" s="57">
        <v>99936</v>
      </c>
      <c r="B2114" s="58" t="s">
        <v>5980</v>
      </c>
      <c r="C2114" s="58" t="s">
        <v>5981</v>
      </c>
      <c r="D2114" s="6" t="s">
        <v>5792</v>
      </c>
      <c r="E2114" s="6" t="s">
        <v>5919</v>
      </c>
      <c r="F2114" s="6" t="s">
        <v>24</v>
      </c>
      <c r="G2114" s="6" t="s">
        <v>2657</v>
      </c>
      <c r="H2114" s="56">
        <v>99936</v>
      </c>
      <c r="I2114" s="6" t="s">
        <v>24</v>
      </c>
      <c r="J2114" s="6" t="s">
        <v>2657</v>
      </c>
      <c r="K2114" s="54">
        <v>0.81220000000000003</v>
      </c>
      <c r="L2114" s="56">
        <f t="shared" si="283"/>
        <v>99936</v>
      </c>
      <c r="M2114" s="55"/>
      <c r="N2114" s="8">
        <f t="shared" si="278"/>
        <v>173.61703399999999</v>
      </c>
      <c r="O2114" s="8">
        <f t="shared" si="279"/>
        <v>137.22877199999999</v>
      </c>
      <c r="P2114" s="8">
        <f t="shared" si="280"/>
        <v>51.917712000000002</v>
      </c>
      <c r="Q2114" s="51"/>
      <c r="R2114" s="8">
        <f t="shared" si="281"/>
        <v>1246.0250880000001</v>
      </c>
      <c r="S2114" s="8">
        <f t="shared" si="282"/>
        <v>414.56756000000001</v>
      </c>
      <c r="T2114" s="8">
        <f t="shared" si="276"/>
        <v>920.74277999999993</v>
      </c>
    </row>
    <row r="2115" spans="1:20">
      <c r="A2115" s="57">
        <v>18140</v>
      </c>
      <c r="B2115" s="58" t="s">
        <v>5982</v>
      </c>
      <c r="C2115" s="58" t="s">
        <v>5983</v>
      </c>
      <c r="D2115" s="6" t="s">
        <v>1042</v>
      </c>
      <c r="E2115" s="6" t="s">
        <v>5919</v>
      </c>
      <c r="F2115" s="6" t="s">
        <v>30</v>
      </c>
      <c r="G2115" s="6" t="s">
        <v>5979</v>
      </c>
      <c r="H2115" s="56" t="s">
        <v>3073</v>
      </c>
      <c r="I2115" s="6" t="s">
        <v>30</v>
      </c>
      <c r="J2115" s="6" t="s">
        <v>5979</v>
      </c>
      <c r="K2115" s="54">
        <v>0.95520000000000005</v>
      </c>
      <c r="L2115" s="56" t="str">
        <f t="shared" si="283"/>
        <v>18140</v>
      </c>
      <c r="M2115" s="55"/>
      <c r="N2115" s="8">
        <f t="shared" si="278"/>
        <v>193.203744</v>
      </c>
      <c r="O2115" s="8">
        <f t="shared" si="279"/>
        <v>152.70995199999999</v>
      </c>
      <c r="P2115" s="8">
        <f t="shared" si="280"/>
        <v>57.774992000000005</v>
      </c>
      <c r="Q2115" s="51"/>
      <c r="R2115" s="8">
        <f t="shared" si="281"/>
        <v>1386.5998080000002</v>
      </c>
      <c r="S2115" s="8">
        <f t="shared" si="282"/>
        <v>450.28896000000003</v>
      </c>
      <c r="T2115" s="8">
        <f t="shared" si="276"/>
        <v>1016.5384799999999</v>
      </c>
    </row>
    <row r="2116" spans="1:20">
      <c r="A2116" s="57">
        <v>99936</v>
      </c>
      <c r="B2116" s="58" t="s">
        <v>5984</v>
      </c>
      <c r="C2116" s="58" t="s">
        <v>5985</v>
      </c>
      <c r="D2116" s="6" t="s">
        <v>188</v>
      </c>
      <c r="E2116" s="6" t="s">
        <v>5919</v>
      </c>
      <c r="F2116" s="6" t="s">
        <v>24</v>
      </c>
      <c r="G2116" s="6" t="s">
        <v>2657</v>
      </c>
      <c r="H2116" s="56">
        <v>99936</v>
      </c>
      <c r="I2116" s="6" t="s">
        <v>24</v>
      </c>
      <c r="J2116" s="6" t="s">
        <v>2657</v>
      </c>
      <c r="K2116" s="54">
        <v>0.81220000000000003</v>
      </c>
      <c r="L2116" s="56">
        <f t="shared" si="283"/>
        <v>99936</v>
      </c>
      <c r="M2116" s="55"/>
      <c r="N2116" s="8">
        <f t="shared" si="278"/>
        <v>173.61703399999999</v>
      </c>
      <c r="O2116" s="8">
        <f t="shared" si="279"/>
        <v>137.22877199999999</v>
      </c>
      <c r="P2116" s="8">
        <f t="shared" si="280"/>
        <v>51.917712000000002</v>
      </c>
      <c r="Q2116" s="51"/>
      <c r="R2116" s="8">
        <f t="shared" si="281"/>
        <v>1246.0250880000001</v>
      </c>
      <c r="S2116" s="8">
        <f t="shared" si="282"/>
        <v>414.56756000000001</v>
      </c>
      <c r="T2116" s="8">
        <f t="shared" si="276"/>
        <v>920.74277999999993</v>
      </c>
    </row>
    <row r="2117" spans="1:20">
      <c r="A2117" s="57">
        <v>18140</v>
      </c>
      <c r="B2117" s="58" t="s">
        <v>5986</v>
      </c>
      <c r="C2117" s="58" t="s">
        <v>5987</v>
      </c>
      <c r="D2117" s="6" t="s">
        <v>191</v>
      </c>
      <c r="E2117" s="6" t="s">
        <v>5919</v>
      </c>
      <c r="F2117" s="6" t="s">
        <v>30</v>
      </c>
      <c r="G2117" s="6" t="s">
        <v>5979</v>
      </c>
      <c r="H2117" s="56" t="s">
        <v>3073</v>
      </c>
      <c r="I2117" s="6" t="s">
        <v>30</v>
      </c>
      <c r="J2117" s="6" t="s">
        <v>5979</v>
      </c>
      <c r="K2117" s="54">
        <v>0.95520000000000005</v>
      </c>
      <c r="L2117" s="56" t="str">
        <f t="shared" si="283"/>
        <v>18140</v>
      </c>
      <c r="M2117" s="55"/>
      <c r="N2117" s="8">
        <f t="shared" si="278"/>
        <v>193.203744</v>
      </c>
      <c r="O2117" s="8">
        <f t="shared" si="279"/>
        <v>152.70995199999999</v>
      </c>
      <c r="P2117" s="8">
        <f t="shared" si="280"/>
        <v>57.774992000000005</v>
      </c>
      <c r="Q2117" s="51"/>
      <c r="R2117" s="8">
        <f t="shared" si="281"/>
        <v>1386.5998080000002</v>
      </c>
      <c r="S2117" s="8">
        <f t="shared" si="282"/>
        <v>450.28896000000003</v>
      </c>
      <c r="T2117" s="8">
        <f t="shared" si="276"/>
        <v>1016.5384799999999</v>
      </c>
    </row>
    <row r="2118" spans="1:20">
      <c r="A2118" s="57">
        <v>45780</v>
      </c>
      <c r="B2118" s="58" t="s">
        <v>5988</v>
      </c>
      <c r="C2118" s="58" t="s">
        <v>5989</v>
      </c>
      <c r="D2118" s="6" t="s">
        <v>400</v>
      </c>
      <c r="E2118" s="6" t="s">
        <v>5919</v>
      </c>
      <c r="F2118" s="6" t="s">
        <v>30</v>
      </c>
      <c r="G2118" s="6" t="s">
        <v>5990</v>
      </c>
      <c r="H2118" s="56" t="s">
        <v>5991</v>
      </c>
      <c r="I2118" s="6" t="s">
        <v>30</v>
      </c>
      <c r="J2118" s="6" t="s">
        <v>5990</v>
      </c>
      <c r="K2118" s="54">
        <v>0.90449999999999997</v>
      </c>
      <c r="L2118" s="56" t="str">
        <f t="shared" si="283"/>
        <v>45780</v>
      </c>
      <c r="M2118" s="55"/>
      <c r="N2118" s="8">
        <f t="shared" si="278"/>
        <v>186.259365</v>
      </c>
      <c r="O2118" s="8">
        <f t="shared" si="279"/>
        <v>147.22117</v>
      </c>
      <c r="P2118" s="8">
        <f t="shared" si="280"/>
        <v>55.698319999999995</v>
      </c>
      <c r="Q2118" s="51"/>
      <c r="R2118" s="8">
        <f t="shared" si="281"/>
        <v>1336.7596799999999</v>
      </c>
      <c r="S2118" s="8">
        <f t="shared" si="282"/>
        <v>437.6241</v>
      </c>
      <c r="T2118" s="8">
        <f t="shared" si="276"/>
        <v>982.57454999999993</v>
      </c>
    </row>
    <row r="2119" spans="1:20">
      <c r="A2119" s="57">
        <v>99936</v>
      </c>
      <c r="B2119" s="58" t="s">
        <v>5992</v>
      </c>
      <c r="C2119" s="58" t="s">
        <v>5993</v>
      </c>
      <c r="D2119" s="6" t="s">
        <v>5994</v>
      </c>
      <c r="E2119" s="6" t="s">
        <v>5919</v>
      </c>
      <c r="F2119" s="6" t="s">
        <v>24</v>
      </c>
      <c r="G2119" s="6" t="s">
        <v>2657</v>
      </c>
      <c r="H2119" s="56">
        <v>99936</v>
      </c>
      <c r="I2119" s="6" t="s">
        <v>24</v>
      </c>
      <c r="J2119" s="6" t="s">
        <v>2657</v>
      </c>
      <c r="K2119" s="54">
        <v>0.81220000000000003</v>
      </c>
      <c r="L2119" s="56">
        <f t="shared" si="283"/>
        <v>99936</v>
      </c>
      <c r="M2119" s="55"/>
      <c r="N2119" s="8">
        <f t="shared" si="278"/>
        <v>173.61703399999999</v>
      </c>
      <c r="O2119" s="8">
        <f t="shared" si="279"/>
        <v>137.22877199999999</v>
      </c>
      <c r="P2119" s="8">
        <f t="shared" si="280"/>
        <v>51.917712000000002</v>
      </c>
      <c r="Q2119" s="51"/>
      <c r="R2119" s="8">
        <f t="shared" si="281"/>
        <v>1246.0250880000001</v>
      </c>
      <c r="S2119" s="8">
        <f t="shared" si="282"/>
        <v>414.56756000000001</v>
      </c>
      <c r="T2119" s="8">
        <f t="shared" si="276"/>
        <v>920.74277999999993</v>
      </c>
    </row>
    <row r="2120" spans="1:20">
      <c r="A2120" s="57">
        <v>17460</v>
      </c>
      <c r="B2120" s="58" t="s">
        <v>5995</v>
      </c>
      <c r="C2120" s="58" t="s">
        <v>5996</v>
      </c>
      <c r="D2120" s="6" t="s">
        <v>5997</v>
      </c>
      <c r="E2120" s="6" t="s">
        <v>5919</v>
      </c>
      <c r="F2120" s="6" t="s">
        <v>30</v>
      </c>
      <c r="G2120" s="6" t="s">
        <v>5969</v>
      </c>
      <c r="H2120" s="56" t="s">
        <v>5970</v>
      </c>
      <c r="I2120" s="6" t="s">
        <v>30</v>
      </c>
      <c r="J2120" s="6" t="s">
        <v>5969</v>
      </c>
      <c r="K2120" s="54">
        <v>0.88780000000000003</v>
      </c>
      <c r="L2120" s="56" t="str">
        <f t="shared" si="283"/>
        <v>17460</v>
      </c>
      <c r="M2120" s="55"/>
      <c r="N2120" s="8">
        <f t="shared" si="278"/>
        <v>183.97196600000001</v>
      </c>
      <c r="O2120" s="8">
        <f t="shared" si="279"/>
        <v>145.413228</v>
      </c>
      <c r="P2120" s="8">
        <f t="shared" si="280"/>
        <v>55.014288000000001</v>
      </c>
      <c r="Q2120" s="51"/>
      <c r="R2120" s="8">
        <f t="shared" si="281"/>
        <v>1320.3429120000001</v>
      </c>
      <c r="S2120" s="8">
        <f t="shared" si="282"/>
        <v>433.45244000000002</v>
      </c>
      <c r="T2120" s="8">
        <f t="shared" si="276"/>
        <v>971.38721999999996</v>
      </c>
    </row>
    <row r="2121" spans="1:20">
      <c r="A2121" s="57">
        <v>19380</v>
      </c>
      <c r="B2121" s="58" t="s">
        <v>5998</v>
      </c>
      <c r="C2121" s="58" t="s">
        <v>5999</v>
      </c>
      <c r="D2121" s="6" t="s">
        <v>199</v>
      </c>
      <c r="E2121" s="6" t="s">
        <v>5919</v>
      </c>
      <c r="F2121" s="6" t="s">
        <v>30</v>
      </c>
      <c r="G2121" s="6" t="s">
        <v>6000</v>
      </c>
      <c r="H2121" s="56" t="s">
        <v>3468</v>
      </c>
      <c r="I2121" s="6" t="s">
        <v>30</v>
      </c>
      <c r="J2121" s="6" t="s">
        <v>6001</v>
      </c>
      <c r="K2121" s="54">
        <v>0.93620000000000003</v>
      </c>
      <c r="L2121" s="56" t="str">
        <f t="shared" si="283"/>
        <v>19430</v>
      </c>
      <c r="M2121" s="55"/>
      <c r="N2121" s="8">
        <f t="shared" si="278"/>
        <v>190.601314</v>
      </c>
      <c r="O2121" s="8">
        <f t="shared" si="279"/>
        <v>150.65301199999999</v>
      </c>
      <c r="P2121" s="8">
        <f t="shared" si="280"/>
        <v>56.996752000000001</v>
      </c>
      <c r="Q2121" s="51"/>
      <c r="R2121" s="8">
        <f t="shared" si="281"/>
        <v>1367.9220479999999</v>
      </c>
      <c r="S2121" s="8">
        <f t="shared" si="282"/>
        <v>445.54276000000004</v>
      </c>
      <c r="T2121" s="8">
        <f t="shared" ref="T2121:T2184" si="284">(K2121*669.9)+376.65</f>
        <v>1003.81038</v>
      </c>
    </row>
    <row r="2122" spans="1:20">
      <c r="A2122" s="57">
        <v>99936</v>
      </c>
      <c r="B2122" s="58" t="s">
        <v>6002</v>
      </c>
      <c r="C2122" s="58" t="s">
        <v>6003</v>
      </c>
      <c r="D2122" s="6" t="s">
        <v>6004</v>
      </c>
      <c r="E2122" s="6" t="s">
        <v>5919</v>
      </c>
      <c r="F2122" s="6" t="s">
        <v>24</v>
      </c>
      <c r="G2122" s="6" t="s">
        <v>2657</v>
      </c>
      <c r="H2122" s="56">
        <v>99936</v>
      </c>
      <c r="I2122" s="6" t="s">
        <v>24</v>
      </c>
      <c r="J2122" s="6" t="s">
        <v>2657</v>
      </c>
      <c r="K2122" s="54">
        <v>0.81220000000000003</v>
      </c>
      <c r="L2122" s="56">
        <f t="shared" si="283"/>
        <v>99936</v>
      </c>
      <c r="M2122" s="55"/>
      <c r="N2122" s="8">
        <f t="shared" si="278"/>
        <v>173.61703399999999</v>
      </c>
      <c r="O2122" s="8">
        <f t="shared" si="279"/>
        <v>137.22877199999999</v>
      </c>
      <c r="P2122" s="8">
        <f t="shared" si="280"/>
        <v>51.917712000000002</v>
      </c>
      <c r="Q2122" s="51"/>
      <c r="R2122" s="8">
        <f t="shared" si="281"/>
        <v>1246.0250880000001</v>
      </c>
      <c r="S2122" s="8">
        <f t="shared" si="282"/>
        <v>414.56756000000001</v>
      </c>
      <c r="T2122" s="8">
        <f t="shared" si="284"/>
        <v>920.74277999999993</v>
      </c>
    </row>
    <row r="2123" spans="1:20">
      <c r="A2123" s="57">
        <v>17140</v>
      </c>
      <c r="B2123" s="58" t="s">
        <v>6005</v>
      </c>
      <c r="C2123" s="58" t="s">
        <v>6006</v>
      </c>
      <c r="D2123" s="6" t="s">
        <v>1185</v>
      </c>
      <c r="E2123" s="6" t="s">
        <v>5919</v>
      </c>
      <c r="F2123" s="6" t="s">
        <v>30</v>
      </c>
      <c r="G2123" s="6" t="s">
        <v>2548</v>
      </c>
      <c r="H2123" s="56" t="s">
        <v>2549</v>
      </c>
      <c r="I2123" s="6" t="s">
        <v>30</v>
      </c>
      <c r="J2123" s="6" t="s">
        <v>2548</v>
      </c>
      <c r="K2123" s="54">
        <v>0.94950000000000001</v>
      </c>
      <c r="L2123" s="56" t="str">
        <f t="shared" si="283"/>
        <v>17140</v>
      </c>
      <c r="M2123" s="55"/>
      <c r="N2123" s="8">
        <f t="shared" si="278"/>
        <v>192.42301499999999</v>
      </c>
      <c r="O2123" s="8">
        <f t="shared" si="279"/>
        <v>152.09287</v>
      </c>
      <c r="P2123" s="8">
        <f t="shared" si="280"/>
        <v>57.541519999999998</v>
      </c>
      <c r="Q2123" s="51"/>
      <c r="R2123" s="8">
        <f t="shared" si="281"/>
        <v>1380.99648</v>
      </c>
      <c r="S2123" s="8">
        <f t="shared" si="282"/>
        <v>448.86509999999998</v>
      </c>
      <c r="T2123" s="8">
        <f t="shared" si="284"/>
        <v>1012.72005</v>
      </c>
    </row>
    <row r="2124" spans="1:20">
      <c r="A2124" s="57">
        <v>99936</v>
      </c>
      <c r="B2124" s="58" t="s">
        <v>6007</v>
      </c>
      <c r="C2124" s="58" t="s">
        <v>6008</v>
      </c>
      <c r="D2124" s="6" t="s">
        <v>1543</v>
      </c>
      <c r="E2124" s="6" t="s">
        <v>5919</v>
      </c>
      <c r="F2124" s="6" t="s">
        <v>24</v>
      </c>
      <c r="G2124" s="6" t="s">
        <v>2657</v>
      </c>
      <c r="H2124" s="56">
        <v>99936</v>
      </c>
      <c r="I2124" s="6" t="s">
        <v>24</v>
      </c>
      <c r="J2124" s="6" t="s">
        <v>2657</v>
      </c>
      <c r="K2124" s="54">
        <v>0.81220000000000003</v>
      </c>
      <c r="L2124" s="56">
        <f t="shared" si="283"/>
        <v>99936</v>
      </c>
      <c r="M2124" s="55"/>
      <c r="N2124" s="8">
        <f t="shared" si="278"/>
        <v>173.61703399999999</v>
      </c>
      <c r="O2124" s="8">
        <f t="shared" si="279"/>
        <v>137.22877199999999</v>
      </c>
      <c r="P2124" s="8">
        <f t="shared" si="280"/>
        <v>51.917712000000002</v>
      </c>
      <c r="Q2124" s="51"/>
      <c r="R2124" s="8">
        <f t="shared" si="281"/>
        <v>1246.0250880000001</v>
      </c>
      <c r="S2124" s="8">
        <f t="shared" si="282"/>
        <v>414.56756000000001</v>
      </c>
      <c r="T2124" s="8">
        <f t="shared" si="284"/>
        <v>920.74277999999993</v>
      </c>
    </row>
    <row r="2125" spans="1:20">
      <c r="A2125" s="57">
        <v>99936</v>
      </c>
      <c r="B2125" s="58" t="s">
        <v>6009</v>
      </c>
      <c r="C2125" s="58" t="s">
        <v>6010</v>
      </c>
      <c r="D2125" s="6" t="s">
        <v>1921</v>
      </c>
      <c r="E2125" s="6" t="s">
        <v>5919</v>
      </c>
      <c r="F2125" s="6" t="s">
        <v>24</v>
      </c>
      <c r="G2125" s="6" t="s">
        <v>2657</v>
      </c>
      <c r="H2125" s="56">
        <v>99936</v>
      </c>
      <c r="I2125" s="6" t="s">
        <v>24</v>
      </c>
      <c r="J2125" s="6" t="s">
        <v>2657</v>
      </c>
      <c r="K2125" s="54">
        <v>0.81220000000000003</v>
      </c>
      <c r="L2125" s="56">
        <f t="shared" ref="L2125:L2156" si="285">H2125</f>
        <v>99936</v>
      </c>
      <c r="M2125" s="55"/>
      <c r="N2125" s="8">
        <f t="shared" si="278"/>
        <v>173.61703399999999</v>
      </c>
      <c r="O2125" s="8">
        <f t="shared" si="279"/>
        <v>137.22877199999999</v>
      </c>
      <c r="P2125" s="8">
        <f t="shared" si="280"/>
        <v>51.917712000000002</v>
      </c>
      <c r="Q2125" s="51"/>
      <c r="R2125" s="8">
        <f t="shared" si="281"/>
        <v>1246.0250880000001</v>
      </c>
      <c r="S2125" s="8">
        <f t="shared" si="282"/>
        <v>414.56756000000001</v>
      </c>
      <c r="T2125" s="8">
        <f t="shared" si="284"/>
        <v>920.74277999999993</v>
      </c>
    </row>
    <row r="2126" spans="1:20">
      <c r="A2126" s="57">
        <v>99936</v>
      </c>
      <c r="B2126" s="58" t="s">
        <v>6011</v>
      </c>
      <c r="C2126" s="58" t="s">
        <v>6012</v>
      </c>
      <c r="D2126" s="6" t="s">
        <v>1924</v>
      </c>
      <c r="E2126" s="6" t="s">
        <v>5919</v>
      </c>
      <c r="F2126" s="6" t="s">
        <v>24</v>
      </c>
      <c r="G2126" s="6" t="s">
        <v>2657</v>
      </c>
      <c r="H2126" s="56">
        <v>99936</v>
      </c>
      <c r="I2126" s="6" t="s">
        <v>24</v>
      </c>
      <c r="J2126" s="6" t="s">
        <v>2657</v>
      </c>
      <c r="K2126" s="54">
        <v>0.81220000000000003</v>
      </c>
      <c r="L2126" s="56">
        <f t="shared" si="285"/>
        <v>99936</v>
      </c>
      <c r="M2126" s="55"/>
      <c r="N2126" s="8">
        <f t="shared" si="278"/>
        <v>173.61703399999999</v>
      </c>
      <c r="O2126" s="8">
        <f t="shared" si="279"/>
        <v>137.22877199999999</v>
      </c>
      <c r="P2126" s="8">
        <f t="shared" si="280"/>
        <v>51.917712000000002</v>
      </c>
      <c r="Q2126" s="51"/>
      <c r="R2126" s="8">
        <f t="shared" si="281"/>
        <v>1246.0250880000001</v>
      </c>
      <c r="S2126" s="8">
        <f t="shared" si="282"/>
        <v>414.56756000000001</v>
      </c>
      <c r="T2126" s="8">
        <f t="shared" si="284"/>
        <v>920.74277999999993</v>
      </c>
    </row>
    <row r="2127" spans="1:20">
      <c r="A2127" s="57">
        <v>99936</v>
      </c>
      <c r="B2127" s="58" t="s">
        <v>6013</v>
      </c>
      <c r="C2127" s="58" t="s">
        <v>6014</v>
      </c>
      <c r="D2127" s="6" t="s">
        <v>207</v>
      </c>
      <c r="E2127" s="6" t="s">
        <v>5919</v>
      </c>
      <c r="F2127" s="6" t="s">
        <v>24</v>
      </c>
      <c r="G2127" s="6" t="s">
        <v>2657</v>
      </c>
      <c r="H2127" s="56">
        <v>99936</v>
      </c>
      <c r="I2127" s="6" t="s">
        <v>24</v>
      </c>
      <c r="J2127" s="6" t="s">
        <v>2657</v>
      </c>
      <c r="K2127" s="54">
        <v>0.81220000000000003</v>
      </c>
      <c r="L2127" s="56">
        <f t="shared" si="285"/>
        <v>99936</v>
      </c>
      <c r="M2127" s="55"/>
      <c r="N2127" s="8">
        <f t="shared" si="278"/>
        <v>173.61703399999999</v>
      </c>
      <c r="O2127" s="8">
        <f t="shared" si="279"/>
        <v>137.22877199999999</v>
      </c>
      <c r="P2127" s="8">
        <f t="shared" si="280"/>
        <v>51.917712000000002</v>
      </c>
      <c r="Q2127" s="51"/>
      <c r="R2127" s="8">
        <f t="shared" si="281"/>
        <v>1246.0250880000001</v>
      </c>
      <c r="S2127" s="8">
        <f t="shared" si="282"/>
        <v>414.56756000000001</v>
      </c>
      <c r="T2127" s="8">
        <f t="shared" si="284"/>
        <v>920.74277999999993</v>
      </c>
    </row>
    <row r="2128" spans="1:20">
      <c r="A2128" s="57">
        <v>99936</v>
      </c>
      <c r="B2128" s="58" t="s">
        <v>6015</v>
      </c>
      <c r="C2128" s="58" t="s">
        <v>6016</v>
      </c>
      <c r="D2128" s="6" t="s">
        <v>6017</v>
      </c>
      <c r="E2128" s="6" t="s">
        <v>5919</v>
      </c>
      <c r="F2128" s="6" t="s">
        <v>24</v>
      </c>
      <c r="G2128" s="6" t="s">
        <v>2657</v>
      </c>
      <c r="H2128" s="56">
        <v>99936</v>
      </c>
      <c r="I2128" s="6" t="s">
        <v>24</v>
      </c>
      <c r="J2128" s="6" t="s">
        <v>2657</v>
      </c>
      <c r="K2128" s="54">
        <v>0.81220000000000003</v>
      </c>
      <c r="L2128" s="56">
        <f t="shared" si="285"/>
        <v>99936</v>
      </c>
      <c r="M2128" s="55"/>
      <c r="N2128" s="8">
        <f t="shared" si="278"/>
        <v>173.61703399999999</v>
      </c>
      <c r="O2128" s="8">
        <f t="shared" si="279"/>
        <v>137.22877199999999</v>
      </c>
      <c r="P2128" s="8">
        <f t="shared" si="280"/>
        <v>51.917712000000002</v>
      </c>
      <c r="Q2128" s="51"/>
      <c r="R2128" s="8">
        <f t="shared" si="281"/>
        <v>1246.0250880000001</v>
      </c>
      <c r="S2128" s="8">
        <f t="shared" si="282"/>
        <v>414.56756000000001</v>
      </c>
      <c r="T2128" s="8">
        <f t="shared" si="284"/>
        <v>920.74277999999993</v>
      </c>
    </row>
    <row r="2129" spans="1:20">
      <c r="A2129" s="57">
        <v>18140</v>
      </c>
      <c r="B2129" s="58" t="s">
        <v>6018</v>
      </c>
      <c r="C2129" s="58" t="s">
        <v>6019</v>
      </c>
      <c r="D2129" s="6" t="s">
        <v>6020</v>
      </c>
      <c r="E2129" s="6" t="s">
        <v>5919</v>
      </c>
      <c r="F2129" s="6" t="s">
        <v>30</v>
      </c>
      <c r="G2129" s="6" t="s">
        <v>5979</v>
      </c>
      <c r="H2129" s="56" t="s">
        <v>3073</v>
      </c>
      <c r="I2129" s="6" t="s">
        <v>30</v>
      </c>
      <c r="J2129" s="6" t="s">
        <v>5979</v>
      </c>
      <c r="K2129" s="54">
        <v>0.95520000000000005</v>
      </c>
      <c r="L2129" s="56" t="str">
        <f t="shared" si="285"/>
        <v>18140</v>
      </c>
      <c r="M2129" s="55"/>
      <c r="N2129" s="8">
        <f t="shared" si="278"/>
        <v>193.203744</v>
      </c>
      <c r="O2129" s="8">
        <f t="shared" si="279"/>
        <v>152.70995199999999</v>
      </c>
      <c r="P2129" s="8">
        <f t="shared" si="280"/>
        <v>57.774992000000005</v>
      </c>
      <c r="Q2129" s="51"/>
      <c r="R2129" s="8">
        <f t="shared" si="281"/>
        <v>1386.5998080000002</v>
      </c>
      <c r="S2129" s="8">
        <f t="shared" si="282"/>
        <v>450.28896000000003</v>
      </c>
      <c r="T2129" s="8">
        <f t="shared" si="284"/>
        <v>1016.5384799999999</v>
      </c>
    </row>
    <row r="2130" spans="1:20">
      <c r="A2130" s="57">
        <v>99936</v>
      </c>
      <c r="B2130" s="58" t="s">
        <v>6021</v>
      </c>
      <c r="C2130" s="58" t="s">
        <v>6022</v>
      </c>
      <c r="D2130" s="6" t="s">
        <v>1207</v>
      </c>
      <c r="E2130" s="6" t="s">
        <v>5919</v>
      </c>
      <c r="F2130" s="6" t="s">
        <v>24</v>
      </c>
      <c r="G2130" s="6" t="s">
        <v>2657</v>
      </c>
      <c r="H2130" s="56">
        <v>99936</v>
      </c>
      <c r="I2130" s="6" t="s">
        <v>24</v>
      </c>
      <c r="J2130" s="6" t="s">
        <v>2657</v>
      </c>
      <c r="K2130" s="54">
        <v>0.81220000000000003</v>
      </c>
      <c r="L2130" s="56">
        <f t="shared" si="285"/>
        <v>99936</v>
      </c>
      <c r="M2130" s="55"/>
      <c r="N2130" s="8">
        <f t="shared" si="278"/>
        <v>173.61703399999999</v>
      </c>
      <c r="O2130" s="8">
        <f t="shared" si="279"/>
        <v>137.22877199999999</v>
      </c>
      <c r="P2130" s="8">
        <f t="shared" si="280"/>
        <v>51.917712000000002</v>
      </c>
      <c r="Q2130" s="51"/>
      <c r="R2130" s="8">
        <f t="shared" si="281"/>
        <v>1246.0250880000001</v>
      </c>
      <c r="S2130" s="8">
        <f t="shared" si="282"/>
        <v>414.56756000000001</v>
      </c>
      <c r="T2130" s="8">
        <f t="shared" si="284"/>
        <v>920.74277999999993</v>
      </c>
    </row>
    <row r="2131" spans="1:20">
      <c r="A2131" s="57">
        <v>99936</v>
      </c>
      <c r="B2131" s="58" t="s">
        <v>6023</v>
      </c>
      <c r="C2131" s="58" t="s">
        <v>6024</v>
      </c>
      <c r="D2131" s="6" t="s">
        <v>3798</v>
      </c>
      <c r="E2131" s="6" t="s">
        <v>5919</v>
      </c>
      <c r="F2131" s="6" t="s">
        <v>24</v>
      </c>
      <c r="G2131" s="6" t="s">
        <v>2657</v>
      </c>
      <c r="H2131" s="56">
        <v>99936</v>
      </c>
      <c r="I2131" s="6" t="s">
        <v>24</v>
      </c>
      <c r="J2131" s="6" t="s">
        <v>2657</v>
      </c>
      <c r="K2131" s="54">
        <v>0.81220000000000003</v>
      </c>
      <c r="L2131" s="56">
        <f t="shared" si="285"/>
        <v>99936</v>
      </c>
      <c r="M2131" s="55"/>
      <c r="N2131" s="8">
        <f t="shared" si="278"/>
        <v>173.61703399999999</v>
      </c>
      <c r="O2131" s="8">
        <f t="shared" si="279"/>
        <v>137.22877199999999</v>
      </c>
      <c r="P2131" s="8">
        <f t="shared" si="280"/>
        <v>51.917712000000002</v>
      </c>
      <c r="Q2131" s="51"/>
      <c r="R2131" s="8">
        <f t="shared" si="281"/>
        <v>1246.0250880000001</v>
      </c>
      <c r="S2131" s="8">
        <f t="shared" si="282"/>
        <v>414.56756000000001</v>
      </c>
      <c r="T2131" s="8">
        <f t="shared" si="284"/>
        <v>920.74277999999993</v>
      </c>
    </row>
    <row r="2132" spans="1:20">
      <c r="A2132" s="57">
        <v>99936</v>
      </c>
      <c r="B2132" s="58" t="s">
        <v>6025</v>
      </c>
      <c r="C2132" s="58" t="s">
        <v>6026</v>
      </c>
      <c r="D2132" s="6" t="s">
        <v>213</v>
      </c>
      <c r="E2132" s="6" t="s">
        <v>5919</v>
      </c>
      <c r="F2132" s="6" t="s">
        <v>24</v>
      </c>
      <c r="G2132" s="6" t="s">
        <v>2657</v>
      </c>
      <c r="H2132" s="56">
        <v>99936</v>
      </c>
      <c r="I2132" s="6" t="s">
        <v>24</v>
      </c>
      <c r="J2132" s="6" t="s">
        <v>2657</v>
      </c>
      <c r="K2132" s="54">
        <v>0.81220000000000003</v>
      </c>
      <c r="L2132" s="56">
        <f t="shared" si="285"/>
        <v>99936</v>
      </c>
      <c r="M2132" s="55"/>
      <c r="N2132" s="8">
        <f t="shared" si="278"/>
        <v>173.61703399999999</v>
      </c>
      <c r="O2132" s="8">
        <f t="shared" si="279"/>
        <v>137.22877199999999</v>
      </c>
      <c r="P2132" s="8">
        <f t="shared" si="280"/>
        <v>51.917712000000002</v>
      </c>
      <c r="Q2132" s="51"/>
      <c r="R2132" s="8">
        <f t="shared" si="281"/>
        <v>1246.0250880000001</v>
      </c>
      <c r="S2132" s="8">
        <f t="shared" si="282"/>
        <v>414.56756000000001</v>
      </c>
      <c r="T2132" s="8">
        <f t="shared" si="284"/>
        <v>920.74277999999993</v>
      </c>
    </row>
    <row r="2133" spans="1:20">
      <c r="A2133" s="57">
        <v>48260</v>
      </c>
      <c r="B2133" s="58" t="s">
        <v>6027</v>
      </c>
      <c r="C2133" s="58" t="s">
        <v>6028</v>
      </c>
      <c r="D2133" s="6" t="s">
        <v>216</v>
      </c>
      <c r="E2133" s="6" t="s">
        <v>5919</v>
      </c>
      <c r="F2133" s="6" t="s">
        <v>30</v>
      </c>
      <c r="G2133" s="6" t="s">
        <v>6029</v>
      </c>
      <c r="H2133" s="56" t="s">
        <v>6030</v>
      </c>
      <c r="I2133" s="6" t="s">
        <v>30</v>
      </c>
      <c r="J2133" s="6" t="s">
        <v>6029</v>
      </c>
      <c r="K2133" s="54">
        <v>0.80089999999999995</v>
      </c>
      <c r="L2133" s="56" t="str">
        <f t="shared" si="285"/>
        <v>48260</v>
      </c>
      <c r="M2133" s="55"/>
      <c r="N2133" s="8">
        <f t="shared" si="278"/>
        <v>172.06927299999998</v>
      </c>
      <c r="O2133" s="8">
        <f t="shared" si="279"/>
        <v>136.00543399999998</v>
      </c>
      <c r="P2133" s="8">
        <f t="shared" si="280"/>
        <v>51.454863999999993</v>
      </c>
      <c r="Q2133" s="51"/>
      <c r="R2133" s="8">
        <f t="shared" si="281"/>
        <v>1234.9167359999999</v>
      </c>
      <c r="S2133" s="8">
        <f t="shared" si="282"/>
        <v>411.74482</v>
      </c>
      <c r="T2133" s="8">
        <f t="shared" si="284"/>
        <v>913.17290999999989</v>
      </c>
    </row>
    <row r="2134" spans="1:20">
      <c r="A2134" s="57">
        <v>99936</v>
      </c>
      <c r="B2134" s="58" t="s">
        <v>6031</v>
      </c>
      <c r="C2134" s="58" t="s">
        <v>6032</v>
      </c>
      <c r="D2134" s="6" t="s">
        <v>2350</v>
      </c>
      <c r="E2134" s="6" t="s">
        <v>5919</v>
      </c>
      <c r="F2134" s="6" t="s">
        <v>24</v>
      </c>
      <c r="G2134" s="6" t="s">
        <v>2657</v>
      </c>
      <c r="H2134" s="56">
        <v>99936</v>
      </c>
      <c r="I2134" s="6" t="s">
        <v>24</v>
      </c>
      <c r="J2134" s="6" t="s">
        <v>2657</v>
      </c>
      <c r="K2134" s="54">
        <v>0.81220000000000003</v>
      </c>
      <c r="L2134" s="56">
        <f t="shared" si="285"/>
        <v>99936</v>
      </c>
      <c r="M2134" s="55"/>
      <c r="N2134" s="8">
        <f t="shared" si="278"/>
        <v>173.61703399999999</v>
      </c>
      <c r="O2134" s="8">
        <f t="shared" si="279"/>
        <v>137.22877199999999</v>
      </c>
      <c r="P2134" s="8">
        <f t="shared" si="280"/>
        <v>51.917712000000002</v>
      </c>
      <c r="Q2134" s="51"/>
      <c r="R2134" s="8">
        <f t="shared" si="281"/>
        <v>1246.0250880000001</v>
      </c>
      <c r="S2134" s="8">
        <f t="shared" si="282"/>
        <v>414.56756000000001</v>
      </c>
      <c r="T2134" s="8">
        <f t="shared" si="284"/>
        <v>920.74277999999993</v>
      </c>
    </row>
    <row r="2135" spans="1:20">
      <c r="A2135" s="57">
        <v>17460</v>
      </c>
      <c r="B2135" s="58" t="s">
        <v>6033</v>
      </c>
      <c r="C2135" s="58" t="s">
        <v>6034</v>
      </c>
      <c r="D2135" s="6" t="s">
        <v>674</v>
      </c>
      <c r="E2135" s="6" t="s">
        <v>5919</v>
      </c>
      <c r="F2135" s="6" t="s">
        <v>30</v>
      </c>
      <c r="G2135" s="6" t="s">
        <v>5969</v>
      </c>
      <c r="H2135" s="56" t="s">
        <v>5970</v>
      </c>
      <c r="I2135" s="6" t="s">
        <v>30</v>
      </c>
      <c r="J2135" s="6" t="s">
        <v>5969</v>
      </c>
      <c r="K2135" s="54">
        <v>0.88780000000000003</v>
      </c>
      <c r="L2135" s="56" t="str">
        <f t="shared" si="285"/>
        <v>17460</v>
      </c>
      <c r="M2135" s="55"/>
      <c r="N2135" s="8">
        <f t="shared" si="278"/>
        <v>183.97196600000001</v>
      </c>
      <c r="O2135" s="8">
        <f t="shared" si="279"/>
        <v>145.413228</v>
      </c>
      <c r="P2135" s="8">
        <f t="shared" si="280"/>
        <v>55.014288000000001</v>
      </c>
      <c r="Q2135" s="51"/>
      <c r="R2135" s="8">
        <f t="shared" si="281"/>
        <v>1320.3429120000001</v>
      </c>
      <c r="S2135" s="8">
        <f t="shared" si="282"/>
        <v>433.45244000000002</v>
      </c>
      <c r="T2135" s="8">
        <f t="shared" si="284"/>
        <v>971.38721999999996</v>
      </c>
    </row>
    <row r="2136" spans="1:20">
      <c r="A2136" s="57">
        <v>18140</v>
      </c>
      <c r="B2136" s="58" t="s">
        <v>6035</v>
      </c>
      <c r="C2136" s="58" t="s">
        <v>6036</v>
      </c>
      <c r="D2136" s="6" t="s">
        <v>6037</v>
      </c>
      <c r="E2136" s="6" t="s">
        <v>5919</v>
      </c>
      <c r="F2136" s="6" t="s">
        <v>30</v>
      </c>
      <c r="G2136" s="6" t="s">
        <v>5979</v>
      </c>
      <c r="H2136" s="56" t="s">
        <v>3073</v>
      </c>
      <c r="I2136" s="6" t="s">
        <v>30</v>
      </c>
      <c r="J2136" s="6" t="s">
        <v>5979</v>
      </c>
      <c r="K2136" s="54">
        <v>0.95520000000000005</v>
      </c>
      <c r="L2136" s="56" t="str">
        <f t="shared" si="285"/>
        <v>18140</v>
      </c>
      <c r="M2136" s="55"/>
      <c r="N2136" s="8">
        <f t="shared" si="278"/>
        <v>193.203744</v>
      </c>
      <c r="O2136" s="8">
        <f t="shared" si="279"/>
        <v>152.70995199999999</v>
      </c>
      <c r="P2136" s="8">
        <f t="shared" si="280"/>
        <v>57.774992000000005</v>
      </c>
      <c r="Q2136" s="51"/>
      <c r="R2136" s="8">
        <f t="shared" si="281"/>
        <v>1386.5998080000002</v>
      </c>
      <c r="S2136" s="8">
        <f t="shared" si="282"/>
        <v>450.28896000000003</v>
      </c>
      <c r="T2136" s="8">
        <f t="shared" si="284"/>
        <v>1016.5384799999999</v>
      </c>
    </row>
    <row r="2137" spans="1:20">
      <c r="A2137" s="57">
        <v>99936</v>
      </c>
      <c r="B2137" s="58" t="s">
        <v>6038</v>
      </c>
      <c r="C2137" s="58" t="s">
        <v>6039</v>
      </c>
      <c r="D2137" s="6" t="s">
        <v>450</v>
      </c>
      <c r="E2137" s="6" t="s">
        <v>5919</v>
      </c>
      <c r="F2137" s="6" t="s">
        <v>24</v>
      </c>
      <c r="G2137" s="6" t="s">
        <v>2657</v>
      </c>
      <c r="H2137" s="56">
        <v>99936</v>
      </c>
      <c r="I2137" s="6" t="s">
        <v>24</v>
      </c>
      <c r="J2137" s="6" t="s">
        <v>2657</v>
      </c>
      <c r="K2137" s="54">
        <v>0.81220000000000003</v>
      </c>
      <c r="L2137" s="56">
        <f t="shared" si="285"/>
        <v>99936</v>
      </c>
      <c r="M2137" s="55"/>
      <c r="N2137" s="8">
        <f t="shared" si="278"/>
        <v>173.61703399999999</v>
      </c>
      <c r="O2137" s="8">
        <f t="shared" si="279"/>
        <v>137.22877199999999</v>
      </c>
      <c r="P2137" s="8">
        <f t="shared" si="280"/>
        <v>51.917712000000002</v>
      </c>
      <c r="Q2137" s="51"/>
      <c r="R2137" s="8">
        <f t="shared" si="281"/>
        <v>1246.0250880000001</v>
      </c>
      <c r="S2137" s="8">
        <f t="shared" si="282"/>
        <v>414.56756000000001</v>
      </c>
      <c r="T2137" s="8">
        <f t="shared" si="284"/>
        <v>920.74277999999993</v>
      </c>
    </row>
    <row r="2138" spans="1:20">
      <c r="A2138" s="57">
        <v>17460</v>
      </c>
      <c r="B2138" s="58" t="s">
        <v>6040</v>
      </c>
      <c r="C2138" s="58" t="s">
        <v>6041</v>
      </c>
      <c r="D2138" s="6" t="s">
        <v>6042</v>
      </c>
      <c r="E2138" s="6" t="s">
        <v>5919</v>
      </c>
      <c r="F2138" s="6" t="s">
        <v>30</v>
      </c>
      <c r="G2138" s="6" t="s">
        <v>5969</v>
      </c>
      <c r="H2138" s="56" t="s">
        <v>5970</v>
      </c>
      <c r="I2138" s="6" t="s">
        <v>30</v>
      </c>
      <c r="J2138" s="6" t="s">
        <v>5969</v>
      </c>
      <c r="K2138" s="54">
        <v>0.88780000000000003</v>
      </c>
      <c r="L2138" s="56" t="str">
        <f t="shared" si="285"/>
        <v>17460</v>
      </c>
      <c r="M2138" s="55"/>
      <c r="N2138" s="8">
        <f t="shared" si="278"/>
        <v>183.97196600000001</v>
      </c>
      <c r="O2138" s="8">
        <f t="shared" si="279"/>
        <v>145.413228</v>
      </c>
      <c r="P2138" s="8">
        <f t="shared" si="280"/>
        <v>55.014288000000001</v>
      </c>
      <c r="Q2138" s="51"/>
      <c r="R2138" s="8">
        <f t="shared" si="281"/>
        <v>1320.3429120000001</v>
      </c>
      <c r="S2138" s="8">
        <f t="shared" si="282"/>
        <v>433.45244000000002</v>
      </c>
      <c r="T2138" s="8">
        <f t="shared" si="284"/>
        <v>971.38721999999996</v>
      </c>
    </row>
    <row r="2139" spans="1:20">
      <c r="A2139" s="57">
        <v>45780</v>
      </c>
      <c r="B2139" s="58" t="s">
        <v>6043</v>
      </c>
      <c r="C2139" s="58" t="s">
        <v>6044</v>
      </c>
      <c r="D2139" s="6" t="s">
        <v>1966</v>
      </c>
      <c r="E2139" s="6" t="s">
        <v>5919</v>
      </c>
      <c r="F2139" s="6" t="s">
        <v>30</v>
      </c>
      <c r="G2139" s="6" t="s">
        <v>5990</v>
      </c>
      <c r="H2139" s="56" t="s">
        <v>5991</v>
      </c>
      <c r="I2139" s="6" t="s">
        <v>30</v>
      </c>
      <c r="J2139" s="6" t="s">
        <v>5990</v>
      </c>
      <c r="K2139" s="54">
        <v>0.90449999999999997</v>
      </c>
      <c r="L2139" s="56" t="str">
        <f t="shared" si="285"/>
        <v>45780</v>
      </c>
      <c r="M2139" s="55"/>
      <c r="N2139" s="8">
        <f t="shared" si="278"/>
        <v>186.259365</v>
      </c>
      <c r="O2139" s="8">
        <f t="shared" si="279"/>
        <v>147.22117</v>
      </c>
      <c r="P2139" s="8">
        <f t="shared" si="280"/>
        <v>55.698319999999995</v>
      </c>
      <c r="Q2139" s="51"/>
      <c r="R2139" s="8">
        <f t="shared" si="281"/>
        <v>1336.7596799999999</v>
      </c>
      <c r="S2139" s="8">
        <f t="shared" si="282"/>
        <v>437.6241</v>
      </c>
      <c r="T2139" s="8">
        <f t="shared" si="284"/>
        <v>982.57454999999993</v>
      </c>
    </row>
    <row r="2140" spans="1:20">
      <c r="A2140" s="57">
        <v>18140</v>
      </c>
      <c r="B2140" s="58" t="s">
        <v>6045</v>
      </c>
      <c r="C2140" s="58" t="s">
        <v>6046</v>
      </c>
      <c r="D2140" s="6" t="s">
        <v>246</v>
      </c>
      <c r="E2140" s="6" t="s">
        <v>5919</v>
      </c>
      <c r="F2140" s="6" t="s">
        <v>30</v>
      </c>
      <c r="G2140" s="6" t="s">
        <v>5979</v>
      </c>
      <c r="H2140" s="56" t="s">
        <v>3073</v>
      </c>
      <c r="I2140" s="6" t="s">
        <v>30</v>
      </c>
      <c r="J2140" s="6" t="s">
        <v>5979</v>
      </c>
      <c r="K2140" s="54">
        <v>0.95520000000000005</v>
      </c>
      <c r="L2140" s="56" t="str">
        <f t="shared" si="285"/>
        <v>18140</v>
      </c>
      <c r="M2140" s="55"/>
      <c r="N2140" s="8">
        <f t="shared" si="278"/>
        <v>193.203744</v>
      </c>
      <c r="O2140" s="8">
        <f t="shared" si="279"/>
        <v>152.70995199999999</v>
      </c>
      <c r="P2140" s="8">
        <f t="shared" si="280"/>
        <v>57.774992000000005</v>
      </c>
      <c r="Q2140" s="51"/>
      <c r="R2140" s="8">
        <f t="shared" si="281"/>
        <v>1386.5998080000002</v>
      </c>
      <c r="S2140" s="8">
        <f t="shared" si="282"/>
        <v>450.28896000000003</v>
      </c>
      <c r="T2140" s="8">
        <f t="shared" si="284"/>
        <v>1016.5384799999999</v>
      </c>
    </row>
    <row r="2141" spans="1:20">
      <c r="A2141" s="57">
        <v>49660</v>
      </c>
      <c r="B2141" s="58" t="s">
        <v>6047</v>
      </c>
      <c r="C2141" s="58" t="s">
        <v>6048</v>
      </c>
      <c r="D2141" s="6" t="s">
        <v>6049</v>
      </c>
      <c r="E2141" s="6" t="s">
        <v>5919</v>
      </c>
      <c r="F2141" s="6" t="s">
        <v>30</v>
      </c>
      <c r="G2141" s="6" t="s">
        <v>6050</v>
      </c>
      <c r="H2141" s="56" t="s">
        <v>6051</v>
      </c>
      <c r="I2141" s="6" t="s">
        <v>30</v>
      </c>
      <c r="J2141" s="6" t="s">
        <v>6050</v>
      </c>
      <c r="K2141" s="54">
        <v>0.8</v>
      </c>
      <c r="L2141" s="56" t="str">
        <f t="shared" si="285"/>
        <v>49660</v>
      </c>
      <c r="M2141" s="55"/>
      <c r="N2141" s="8">
        <f t="shared" si="278"/>
        <v>171.946</v>
      </c>
      <c r="O2141" s="8">
        <f t="shared" si="279"/>
        <v>135.90800000000002</v>
      </c>
      <c r="P2141" s="8">
        <f t="shared" si="280"/>
        <v>51.417999999999999</v>
      </c>
      <c r="Q2141" s="51"/>
      <c r="R2141" s="8">
        <f t="shared" si="281"/>
        <v>1234.0319999999999</v>
      </c>
      <c r="S2141" s="8">
        <f t="shared" si="282"/>
        <v>411.52000000000004</v>
      </c>
      <c r="T2141" s="8">
        <f t="shared" si="284"/>
        <v>912.56999999999994</v>
      </c>
    </row>
    <row r="2142" spans="1:20">
      <c r="A2142" s="57">
        <v>99936</v>
      </c>
      <c r="B2142" s="58" t="s">
        <v>6052</v>
      </c>
      <c r="C2142" s="58" t="s">
        <v>6053</v>
      </c>
      <c r="D2142" s="6" t="s">
        <v>252</v>
      </c>
      <c r="E2142" s="6" t="s">
        <v>5919</v>
      </c>
      <c r="F2142" s="6" t="s">
        <v>24</v>
      </c>
      <c r="G2142" s="6" t="s">
        <v>2657</v>
      </c>
      <c r="H2142" s="56">
        <v>99936</v>
      </c>
      <c r="I2142" s="6" t="s">
        <v>24</v>
      </c>
      <c r="J2142" s="6" t="s">
        <v>2657</v>
      </c>
      <c r="K2142" s="54">
        <v>0.81220000000000003</v>
      </c>
      <c r="L2142" s="56">
        <f t="shared" si="285"/>
        <v>99936</v>
      </c>
      <c r="M2142" s="55"/>
      <c r="N2142" s="8">
        <f t="shared" si="278"/>
        <v>173.61703399999999</v>
      </c>
      <c r="O2142" s="8">
        <f t="shared" si="279"/>
        <v>137.22877199999999</v>
      </c>
      <c r="P2142" s="8">
        <f t="shared" si="280"/>
        <v>51.917712000000002</v>
      </c>
      <c r="Q2142" s="51"/>
      <c r="R2142" s="8">
        <f t="shared" si="281"/>
        <v>1246.0250880000001</v>
      </c>
      <c r="S2142" s="8">
        <f t="shared" si="282"/>
        <v>414.56756000000001</v>
      </c>
      <c r="T2142" s="8">
        <f t="shared" si="284"/>
        <v>920.74277999999993</v>
      </c>
    </row>
    <row r="2143" spans="1:20">
      <c r="A2143" s="57">
        <v>17460</v>
      </c>
      <c r="B2143" s="58" t="s">
        <v>6054</v>
      </c>
      <c r="C2143" s="58" t="s">
        <v>6055</v>
      </c>
      <c r="D2143" s="6" t="s">
        <v>6056</v>
      </c>
      <c r="E2143" s="6" t="s">
        <v>5919</v>
      </c>
      <c r="F2143" s="6" t="s">
        <v>30</v>
      </c>
      <c r="G2143" s="6" t="s">
        <v>5969</v>
      </c>
      <c r="H2143" s="56" t="s">
        <v>5970</v>
      </c>
      <c r="I2143" s="6" t="s">
        <v>30</v>
      </c>
      <c r="J2143" s="6" t="s">
        <v>5969</v>
      </c>
      <c r="K2143" s="54">
        <v>0.88780000000000003</v>
      </c>
      <c r="L2143" s="56" t="str">
        <f t="shared" si="285"/>
        <v>17460</v>
      </c>
      <c r="M2143" s="55"/>
      <c r="N2143" s="8">
        <f t="shared" si="278"/>
        <v>183.97196600000001</v>
      </c>
      <c r="O2143" s="8">
        <f t="shared" si="279"/>
        <v>145.413228</v>
      </c>
      <c r="P2143" s="8">
        <f t="shared" si="280"/>
        <v>55.014288000000001</v>
      </c>
      <c r="Q2143" s="51"/>
      <c r="R2143" s="8">
        <f t="shared" si="281"/>
        <v>1320.3429120000001</v>
      </c>
      <c r="S2143" s="8">
        <f t="shared" si="282"/>
        <v>433.45244000000002</v>
      </c>
      <c r="T2143" s="8">
        <f t="shared" si="284"/>
        <v>971.38721999999996</v>
      </c>
    </row>
    <row r="2144" spans="1:20">
      <c r="A2144" s="57">
        <v>99936</v>
      </c>
      <c r="B2144" s="58" t="s">
        <v>1926</v>
      </c>
      <c r="C2144" s="58" t="s">
        <v>6057</v>
      </c>
      <c r="D2144" s="6" t="s">
        <v>6058</v>
      </c>
      <c r="E2144" s="6" t="s">
        <v>5919</v>
      </c>
      <c r="F2144" s="6" t="s">
        <v>24</v>
      </c>
      <c r="G2144" s="6" t="s">
        <v>2657</v>
      </c>
      <c r="H2144" s="56">
        <v>99936</v>
      </c>
      <c r="I2144" s="6" t="s">
        <v>24</v>
      </c>
      <c r="J2144" s="6" t="s">
        <v>2657</v>
      </c>
      <c r="K2144" s="54">
        <v>0.81220000000000003</v>
      </c>
      <c r="L2144" s="56">
        <f t="shared" si="285"/>
        <v>99936</v>
      </c>
      <c r="M2144" s="55"/>
      <c r="N2144" s="8">
        <f t="shared" si="278"/>
        <v>173.61703399999999</v>
      </c>
      <c r="O2144" s="8">
        <f t="shared" si="279"/>
        <v>137.22877199999999</v>
      </c>
      <c r="P2144" s="8">
        <f t="shared" si="280"/>
        <v>51.917712000000002</v>
      </c>
      <c r="Q2144" s="51"/>
      <c r="R2144" s="8">
        <f t="shared" si="281"/>
        <v>1246.0250880000001</v>
      </c>
      <c r="S2144" s="8">
        <f t="shared" si="282"/>
        <v>414.56756000000001</v>
      </c>
      <c r="T2144" s="8">
        <f t="shared" si="284"/>
        <v>920.74277999999993</v>
      </c>
    </row>
    <row r="2145" spans="1:20">
      <c r="A2145" s="57">
        <v>99936</v>
      </c>
      <c r="B2145" s="58" t="s">
        <v>6059</v>
      </c>
      <c r="C2145" s="58" t="s">
        <v>6060</v>
      </c>
      <c r="D2145" s="6" t="s">
        <v>2402</v>
      </c>
      <c r="E2145" s="6" t="s">
        <v>5919</v>
      </c>
      <c r="F2145" s="6" t="s">
        <v>24</v>
      </c>
      <c r="G2145" s="6" t="s">
        <v>2657</v>
      </c>
      <c r="H2145" s="56">
        <v>99936</v>
      </c>
      <c r="I2145" s="6" t="s">
        <v>24</v>
      </c>
      <c r="J2145" s="6" t="s">
        <v>2657</v>
      </c>
      <c r="K2145" s="54">
        <v>0.81220000000000003</v>
      </c>
      <c r="L2145" s="56">
        <f t="shared" si="285"/>
        <v>99936</v>
      </c>
      <c r="M2145" s="55"/>
      <c r="N2145" s="8">
        <f t="shared" si="278"/>
        <v>173.61703399999999</v>
      </c>
      <c r="O2145" s="8">
        <f t="shared" si="279"/>
        <v>137.22877199999999</v>
      </c>
      <c r="P2145" s="8">
        <f t="shared" si="280"/>
        <v>51.917712000000002</v>
      </c>
      <c r="Q2145" s="51"/>
      <c r="R2145" s="8">
        <f t="shared" si="281"/>
        <v>1246.0250880000001</v>
      </c>
      <c r="S2145" s="8">
        <f t="shared" si="282"/>
        <v>414.56756000000001</v>
      </c>
      <c r="T2145" s="8">
        <f t="shared" si="284"/>
        <v>920.74277999999993</v>
      </c>
    </row>
    <row r="2146" spans="1:20">
      <c r="A2146" s="57">
        <v>19380</v>
      </c>
      <c r="B2146" s="58" t="s">
        <v>6061</v>
      </c>
      <c r="C2146" s="58" t="s">
        <v>6062</v>
      </c>
      <c r="D2146" s="6" t="s">
        <v>2642</v>
      </c>
      <c r="E2146" s="6" t="s">
        <v>5919</v>
      </c>
      <c r="F2146" s="6" t="s">
        <v>30</v>
      </c>
      <c r="G2146" s="6" t="s">
        <v>6000</v>
      </c>
      <c r="H2146" s="56" t="s">
        <v>3468</v>
      </c>
      <c r="I2146" s="6" t="s">
        <v>30</v>
      </c>
      <c r="J2146" s="6" t="s">
        <v>6001</v>
      </c>
      <c r="K2146" s="54">
        <v>0.93620000000000003</v>
      </c>
      <c r="L2146" s="56" t="str">
        <f t="shared" si="285"/>
        <v>19430</v>
      </c>
      <c r="M2146" s="55"/>
      <c r="N2146" s="8">
        <f t="shared" si="278"/>
        <v>190.601314</v>
      </c>
      <c r="O2146" s="8">
        <f t="shared" si="279"/>
        <v>150.65301199999999</v>
      </c>
      <c r="P2146" s="8">
        <f t="shared" si="280"/>
        <v>56.996752000000001</v>
      </c>
      <c r="Q2146" s="51"/>
      <c r="R2146" s="8">
        <f t="shared" si="281"/>
        <v>1367.9220479999999</v>
      </c>
      <c r="S2146" s="8">
        <f t="shared" si="282"/>
        <v>445.54276000000004</v>
      </c>
      <c r="T2146" s="8">
        <f t="shared" si="284"/>
        <v>1003.81038</v>
      </c>
    </row>
    <row r="2147" spans="1:20">
      <c r="A2147" s="57">
        <v>99936</v>
      </c>
      <c r="B2147" s="58" t="s">
        <v>6063</v>
      </c>
      <c r="C2147" s="58" t="s">
        <v>6064</v>
      </c>
      <c r="D2147" s="6" t="s">
        <v>263</v>
      </c>
      <c r="E2147" s="6" t="s">
        <v>5919</v>
      </c>
      <c r="F2147" s="6" t="s">
        <v>24</v>
      </c>
      <c r="G2147" s="6" t="s">
        <v>2657</v>
      </c>
      <c r="H2147" s="56">
        <v>99936</v>
      </c>
      <c r="I2147" s="6" t="s">
        <v>24</v>
      </c>
      <c r="J2147" s="6" t="s">
        <v>2657</v>
      </c>
      <c r="K2147" s="54">
        <v>0.81220000000000003</v>
      </c>
      <c r="L2147" s="56">
        <f t="shared" si="285"/>
        <v>99936</v>
      </c>
      <c r="M2147" s="55"/>
      <c r="N2147" s="8">
        <f t="shared" si="278"/>
        <v>173.61703399999999</v>
      </c>
      <c r="O2147" s="8">
        <f t="shared" si="279"/>
        <v>137.22877199999999</v>
      </c>
      <c r="P2147" s="8">
        <f t="shared" si="280"/>
        <v>51.917712000000002</v>
      </c>
      <c r="Q2147" s="51"/>
      <c r="R2147" s="8">
        <f t="shared" si="281"/>
        <v>1246.0250880000001</v>
      </c>
      <c r="S2147" s="8">
        <f t="shared" si="282"/>
        <v>414.56756000000001</v>
      </c>
      <c r="T2147" s="8">
        <f t="shared" si="284"/>
        <v>920.74277999999993</v>
      </c>
    </row>
    <row r="2148" spans="1:20">
      <c r="A2148" s="57">
        <v>19380</v>
      </c>
      <c r="B2148" s="58" t="s">
        <v>6065</v>
      </c>
      <c r="C2148" s="58" t="s">
        <v>6066</v>
      </c>
      <c r="D2148" s="6" t="s">
        <v>266</v>
      </c>
      <c r="E2148" s="6" t="s">
        <v>5919</v>
      </c>
      <c r="F2148" s="6" t="s">
        <v>30</v>
      </c>
      <c r="G2148" s="6" t="s">
        <v>6000</v>
      </c>
      <c r="H2148" s="56" t="s">
        <v>3468</v>
      </c>
      <c r="I2148" s="6" t="s">
        <v>30</v>
      </c>
      <c r="J2148" s="6" t="s">
        <v>6001</v>
      </c>
      <c r="K2148" s="54">
        <v>0.93620000000000003</v>
      </c>
      <c r="L2148" s="56" t="str">
        <f t="shared" si="285"/>
        <v>19430</v>
      </c>
      <c r="M2148" s="55"/>
      <c r="N2148" s="8">
        <f t="shared" si="278"/>
        <v>190.601314</v>
      </c>
      <c r="O2148" s="8">
        <f t="shared" si="279"/>
        <v>150.65301199999999</v>
      </c>
      <c r="P2148" s="8">
        <f t="shared" si="280"/>
        <v>56.996752000000001</v>
      </c>
      <c r="Q2148" s="51"/>
      <c r="R2148" s="8">
        <f t="shared" si="281"/>
        <v>1367.9220479999999</v>
      </c>
      <c r="S2148" s="8">
        <f t="shared" si="282"/>
        <v>445.54276000000004</v>
      </c>
      <c r="T2148" s="8">
        <f t="shared" si="284"/>
        <v>1003.81038</v>
      </c>
    </row>
    <row r="2149" spans="1:20">
      <c r="A2149" s="57">
        <v>99936</v>
      </c>
      <c r="B2149" s="58" t="s">
        <v>6067</v>
      </c>
      <c r="C2149" s="58" t="s">
        <v>6068</v>
      </c>
      <c r="D2149" s="6" t="s">
        <v>269</v>
      </c>
      <c r="E2149" s="6" t="s">
        <v>5919</v>
      </c>
      <c r="F2149" s="6" t="s">
        <v>24</v>
      </c>
      <c r="G2149" s="6" t="s">
        <v>2657</v>
      </c>
      <c r="H2149" s="56">
        <v>99936</v>
      </c>
      <c r="I2149" s="6" t="s">
        <v>24</v>
      </c>
      <c r="J2149" s="6" t="s">
        <v>2657</v>
      </c>
      <c r="K2149" s="54">
        <v>0.81220000000000003</v>
      </c>
      <c r="L2149" s="56">
        <f t="shared" si="285"/>
        <v>99936</v>
      </c>
      <c r="M2149" s="55"/>
      <c r="N2149" s="8">
        <f t="shared" si="278"/>
        <v>173.61703399999999</v>
      </c>
      <c r="O2149" s="8">
        <f t="shared" si="279"/>
        <v>137.22877199999999</v>
      </c>
      <c r="P2149" s="8">
        <f t="shared" si="280"/>
        <v>51.917712000000002</v>
      </c>
      <c r="Q2149" s="51"/>
      <c r="R2149" s="8">
        <f t="shared" si="281"/>
        <v>1246.0250880000001</v>
      </c>
      <c r="S2149" s="8">
        <f t="shared" si="282"/>
        <v>414.56756000000001</v>
      </c>
      <c r="T2149" s="8">
        <f t="shared" si="284"/>
        <v>920.74277999999993</v>
      </c>
    </row>
    <row r="2150" spans="1:20">
      <c r="A2150" s="57">
        <v>18140</v>
      </c>
      <c r="B2150" s="58" t="s">
        <v>6069</v>
      </c>
      <c r="C2150" s="58" t="s">
        <v>6070</v>
      </c>
      <c r="D2150" s="6" t="s">
        <v>6071</v>
      </c>
      <c r="E2150" s="6" t="s">
        <v>5919</v>
      </c>
      <c r="F2150" s="6" t="s">
        <v>30</v>
      </c>
      <c r="G2150" s="6" t="s">
        <v>5979</v>
      </c>
      <c r="H2150" s="56" t="s">
        <v>3073</v>
      </c>
      <c r="I2150" s="6" t="s">
        <v>30</v>
      </c>
      <c r="J2150" s="6" t="s">
        <v>5979</v>
      </c>
      <c r="K2150" s="54">
        <v>0.95520000000000005</v>
      </c>
      <c r="L2150" s="56" t="str">
        <f t="shared" si="285"/>
        <v>18140</v>
      </c>
      <c r="M2150" s="55"/>
      <c r="N2150" s="8">
        <f t="shared" si="278"/>
        <v>193.203744</v>
      </c>
      <c r="O2150" s="8">
        <f t="shared" si="279"/>
        <v>152.70995199999999</v>
      </c>
      <c r="P2150" s="8">
        <f t="shared" si="280"/>
        <v>57.774992000000005</v>
      </c>
      <c r="Q2150" s="51"/>
      <c r="R2150" s="8">
        <f t="shared" si="281"/>
        <v>1386.5998080000002</v>
      </c>
      <c r="S2150" s="8">
        <f t="shared" si="282"/>
        <v>450.28896000000003</v>
      </c>
      <c r="T2150" s="8">
        <f t="shared" si="284"/>
        <v>1016.5384799999999</v>
      </c>
    </row>
    <row r="2151" spans="1:20">
      <c r="A2151" s="57">
        <v>99936</v>
      </c>
      <c r="B2151" s="58" t="s">
        <v>6072</v>
      </c>
      <c r="C2151" s="58" t="s">
        <v>6073</v>
      </c>
      <c r="D2151" s="6" t="s">
        <v>6074</v>
      </c>
      <c r="E2151" s="6" t="s">
        <v>5919</v>
      </c>
      <c r="F2151" s="6" t="s">
        <v>24</v>
      </c>
      <c r="G2151" s="6" t="s">
        <v>2657</v>
      </c>
      <c r="H2151" s="56">
        <v>99936</v>
      </c>
      <c r="I2151" s="6" t="s">
        <v>24</v>
      </c>
      <c r="J2151" s="6" t="s">
        <v>2657</v>
      </c>
      <c r="K2151" s="54">
        <v>0.81220000000000003</v>
      </c>
      <c r="L2151" s="56">
        <f t="shared" si="285"/>
        <v>99936</v>
      </c>
      <c r="M2151" s="55"/>
      <c r="N2151" s="8">
        <f t="shared" ref="N2151:N2213" si="286">(K2151*136.97)+62.37</f>
        <v>173.61703399999999</v>
      </c>
      <c r="O2151" s="8">
        <f t="shared" ref="O2151:O2213" si="287">(K2151*108.26)+49.3</f>
        <v>137.22877199999999</v>
      </c>
      <c r="P2151" s="8">
        <f t="shared" ref="P2151:P2213" si="288">(K2151*40.96)+18.65</f>
        <v>51.917712000000002</v>
      </c>
      <c r="Q2151" s="51"/>
      <c r="R2151" s="8">
        <f t="shared" ref="R2151:R2213" si="289">((K2151*40.96)+18.65)*24</f>
        <v>1246.0250880000001</v>
      </c>
      <c r="S2151" s="8">
        <f t="shared" ref="S2151:S2213" si="290">(K2151*249.8)+211.68</f>
        <v>414.56756000000001</v>
      </c>
      <c r="T2151" s="8">
        <f t="shared" si="284"/>
        <v>920.74277999999993</v>
      </c>
    </row>
    <row r="2152" spans="1:20">
      <c r="A2152" s="57">
        <v>99936</v>
      </c>
      <c r="B2152" s="58" t="s">
        <v>6075</v>
      </c>
      <c r="C2152" s="58" t="s">
        <v>6076</v>
      </c>
      <c r="D2152" s="6" t="s">
        <v>2654</v>
      </c>
      <c r="E2152" s="6" t="s">
        <v>5919</v>
      </c>
      <c r="F2152" s="6" t="s">
        <v>24</v>
      </c>
      <c r="G2152" s="6" t="s">
        <v>2657</v>
      </c>
      <c r="H2152" s="56">
        <v>99936</v>
      </c>
      <c r="I2152" s="6" t="s">
        <v>24</v>
      </c>
      <c r="J2152" s="6" t="s">
        <v>2657</v>
      </c>
      <c r="K2152" s="54">
        <v>0.81220000000000003</v>
      </c>
      <c r="L2152" s="56">
        <f t="shared" si="285"/>
        <v>99936</v>
      </c>
      <c r="M2152" s="55"/>
      <c r="N2152" s="8">
        <f t="shared" si="286"/>
        <v>173.61703399999999</v>
      </c>
      <c r="O2152" s="8">
        <f t="shared" si="287"/>
        <v>137.22877199999999</v>
      </c>
      <c r="P2152" s="8">
        <f t="shared" si="288"/>
        <v>51.917712000000002</v>
      </c>
      <c r="Q2152" s="51"/>
      <c r="R2152" s="8">
        <f t="shared" si="289"/>
        <v>1246.0250880000001</v>
      </c>
      <c r="S2152" s="8">
        <f t="shared" si="290"/>
        <v>414.56756000000001</v>
      </c>
      <c r="T2152" s="8">
        <f t="shared" si="284"/>
        <v>920.74277999999993</v>
      </c>
    </row>
    <row r="2153" spans="1:20">
      <c r="A2153" s="81">
        <v>99936</v>
      </c>
      <c r="B2153" s="82" t="s">
        <v>6077</v>
      </c>
      <c r="C2153" s="82" t="s">
        <v>6078</v>
      </c>
      <c r="D2153" s="83" t="s">
        <v>2940</v>
      </c>
      <c r="E2153" s="83" t="s">
        <v>5919</v>
      </c>
      <c r="F2153" s="83" t="s">
        <v>24</v>
      </c>
      <c r="G2153" s="83" t="s">
        <v>2657</v>
      </c>
      <c r="H2153" s="87">
        <v>45780</v>
      </c>
      <c r="I2153" s="83" t="s">
        <v>30</v>
      </c>
      <c r="J2153" s="83" t="s">
        <v>5990</v>
      </c>
      <c r="K2153" s="85">
        <v>0.90449999999999997</v>
      </c>
      <c r="L2153" s="84">
        <f t="shared" si="285"/>
        <v>45780</v>
      </c>
      <c r="M2153" s="55"/>
      <c r="N2153" s="86">
        <f t="shared" si="286"/>
        <v>186.259365</v>
      </c>
      <c r="O2153" s="86">
        <f t="shared" si="287"/>
        <v>147.22117</v>
      </c>
      <c r="P2153" s="86">
        <f t="shared" si="288"/>
        <v>55.698319999999995</v>
      </c>
      <c r="Q2153" s="51"/>
      <c r="R2153" s="86">
        <f t="shared" si="289"/>
        <v>1336.7596799999999</v>
      </c>
      <c r="S2153" s="86">
        <f t="shared" si="290"/>
        <v>437.6241</v>
      </c>
      <c r="T2153" s="86">
        <f t="shared" si="284"/>
        <v>982.57454999999993</v>
      </c>
    </row>
    <row r="2154" spans="1:20">
      <c r="A2154" s="57">
        <v>99936</v>
      </c>
      <c r="B2154" s="58" t="s">
        <v>6079</v>
      </c>
      <c r="C2154" s="58" t="s">
        <v>6080</v>
      </c>
      <c r="D2154" s="6" t="s">
        <v>1651</v>
      </c>
      <c r="E2154" s="6" t="s">
        <v>5919</v>
      </c>
      <c r="F2154" s="6" t="s">
        <v>24</v>
      </c>
      <c r="G2154" s="6" t="s">
        <v>2657</v>
      </c>
      <c r="H2154" s="56">
        <v>99936</v>
      </c>
      <c r="I2154" s="6" t="s">
        <v>24</v>
      </c>
      <c r="J2154" s="6" t="s">
        <v>2657</v>
      </c>
      <c r="K2154" s="54">
        <v>0.81220000000000003</v>
      </c>
      <c r="L2154" s="56">
        <f t="shared" si="285"/>
        <v>99936</v>
      </c>
      <c r="M2154" s="55"/>
      <c r="N2154" s="8">
        <f t="shared" si="286"/>
        <v>173.61703399999999</v>
      </c>
      <c r="O2154" s="8">
        <f t="shared" si="287"/>
        <v>137.22877199999999</v>
      </c>
      <c r="P2154" s="8">
        <f t="shared" si="288"/>
        <v>51.917712000000002</v>
      </c>
      <c r="Q2154" s="51"/>
      <c r="R2154" s="8">
        <f t="shared" si="289"/>
        <v>1246.0250880000001</v>
      </c>
      <c r="S2154" s="8">
        <f t="shared" si="290"/>
        <v>414.56756000000001</v>
      </c>
      <c r="T2154" s="8">
        <f t="shared" si="284"/>
        <v>920.74277999999993</v>
      </c>
    </row>
    <row r="2155" spans="1:20">
      <c r="A2155" s="57">
        <v>18140</v>
      </c>
      <c r="B2155" s="58" t="s">
        <v>6081</v>
      </c>
      <c r="C2155" s="58" t="s">
        <v>6082</v>
      </c>
      <c r="D2155" s="6" t="s">
        <v>272</v>
      </c>
      <c r="E2155" s="6" t="s">
        <v>5919</v>
      </c>
      <c r="F2155" s="6" t="s">
        <v>30</v>
      </c>
      <c r="G2155" s="6" t="s">
        <v>5979</v>
      </c>
      <c r="H2155" s="56" t="s">
        <v>3073</v>
      </c>
      <c r="I2155" s="6" t="s">
        <v>30</v>
      </c>
      <c r="J2155" s="6" t="s">
        <v>5979</v>
      </c>
      <c r="K2155" s="54">
        <v>0.95520000000000005</v>
      </c>
      <c r="L2155" s="56" t="str">
        <f t="shared" si="285"/>
        <v>18140</v>
      </c>
      <c r="M2155" s="55"/>
      <c r="N2155" s="8">
        <f t="shared" si="286"/>
        <v>193.203744</v>
      </c>
      <c r="O2155" s="8">
        <f t="shared" si="287"/>
        <v>152.70995199999999</v>
      </c>
      <c r="P2155" s="8">
        <f t="shared" si="288"/>
        <v>57.774992000000005</v>
      </c>
      <c r="Q2155" s="51"/>
      <c r="R2155" s="8">
        <f t="shared" si="289"/>
        <v>1386.5998080000002</v>
      </c>
      <c r="S2155" s="8">
        <f t="shared" si="290"/>
        <v>450.28896000000003</v>
      </c>
      <c r="T2155" s="8">
        <f t="shared" si="284"/>
        <v>1016.5384799999999</v>
      </c>
    </row>
    <row r="2156" spans="1:20">
      <c r="A2156" s="57">
        <v>18140</v>
      </c>
      <c r="B2156" s="58" t="s">
        <v>6083</v>
      </c>
      <c r="C2156" s="58" t="s">
        <v>6084</v>
      </c>
      <c r="D2156" s="6" t="s">
        <v>6085</v>
      </c>
      <c r="E2156" s="6" t="s">
        <v>5919</v>
      </c>
      <c r="F2156" s="6" t="s">
        <v>30</v>
      </c>
      <c r="G2156" s="6" t="s">
        <v>5979</v>
      </c>
      <c r="H2156" s="56" t="s">
        <v>3073</v>
      </c>
      <c r="I2156" s="6" t="s">
        <v>30</v>
      </c>
      <c r="J2156" s="6" t="s">
        <v>5979</v>
      </c>
      <c r="K2156" s="54">
        <v>0.95520000000000005</v>
      </c>
      <c r="L2156" s="56" t="str">
        <f t="shared" si="285"/>
        <v>18140</v>
      </c>
      <c r="M2156" s="55"/>
      <c r="N2156" s="8">
        <f t="shared" si="286"/>
        <v>193.203744</v>
      </c>
      <c r="O2156" s="8">
        <f t="shared" si="287"/>
        <v>152.70995199999999</v>
      </c>
      <c r="P2156" s="8">
        <f t="shared" si="288"/>
        <v>57.774992000000005</v>
      </c>
      <c r="Q2156" s="51"/>
      <c r="R2156" s="8">
        <f t="shared" si="289"/>
        <v>1386.5998080000002</v>
      </c>
      <c r="S2156" s="8">
        <f t="shared" si="290"/>
        <v>450.28896000000003</v>
      </c>
      <c r="T2156" s="8">
        <f t="shared" si="284"/>
        <v>1016.5384799999999</v>
      </c>
    </row>
    <row r="2157" spans="1:20">
      <c r="A2157" s="57">
        <v>99936</v>
      </c>
      <c r="B2157" s="58" t="s">
        <v>6086</v>
      </c>
      <c r="C2157" s="58" t="s">
        <v>6087</v>
      </c>
      <c r="D2157" s="6" t="s">
        <v>278</v>
      </c>
      <c r="E2157" s="6" t="s">
        <v>5919</v>
      </c>
      <c r="F2157" s="6" t="s">
        <v>24</v>
      </c>
      <c r="G2157" s="6" t="s">
        <v>2657</v>
      </c>
      <c r="H2157" s="56">
        <v>99936</v>
      </c>
      <c r="I2157" s="6" t="s">
        <v>24</v>
      </c>
      <c r="J2157" s="6" t="s">
        <v>2657</v>
      </c>
      <c r="K2157" s="54">
        <v>0.81220000000000003</v>
      </c>
      <c r="L2157" s="56">
        <f t="shared" ref="L2157:L2179" si="291">H2157</f>
        <v>99936</v>
      </c>
      <c r="M2157" s="55"/>
      <c r="N2157" s="8">
        <f t="shared" si="286"/>
        <v>173.61703399999999</v>
      </c>
      <c r="O2157" s="8">
        <f t="shared" si="287"/>
        <v>137.22877199999999</v>
      </c>
      <c r="P2157" s="8">
        <f t="shared" si="288"/>
        <v>51.917712000000002</v>
      </c>
      <c r="Q2157" s="51"/>
      <c r="R2157" s="8">
        <f t="shared" si="289"/>
        <v>1246.0250880000001</v>
      </c>
      <c r="S2157" s="8">
        <f t="shared" si="290"/>
        <v>414.56756000000001</v>
      </c>
      <c r="T2157" s="8">
        <f t="shared" si="284"/>
        <v>920.74277999999993</v>
      </c>
    </row>
    <row r="2158" spans="1:20">
      <c r="A2158" s="57">
        <v>10420</v>
      </c>
      <c r="B2158" s="58" t="s">
        <v>6088</v>
      </c>
      <c r="C2158" s="58" t="s">
        <v>6089</v>
      </c>
      <c r="D2158" s="6" t="s">
        <v>6090</v>
      </c>
      <c r="E2158" s="6" t="s">
        <v>5919</v>
      </c>
      <c r="F2158" s="6" t="s">
        <v>30</v>
      </c>
      <c r="G2158" s="6" t="s">
        <v>6091</v>
      </c>
      <c r="H2158" s="56" t="s">
        <v>1247</v>
      </c>
      <c r="I2158" s="6" t="s">
        <v>30</v>
      </c>
      <c r="J2158" s="6" t="s">
        <v>6091</v>
      </c>
      <c r="K2158" s="54">
        <v>0.8266</v>
      </c>
      <c r="L2158" s="56" t="str">
        <f t="shared" si="291"/>
        <v>10420</v>
      </c>
      <c r="M2158" s="55"/>
      <c r="N2158" s="8">
        <f t="shared" si="286"/>
        <v>175.58940200000001</v>
      </c>
      <c r="O2158" s="8">
        <f t="shared" si="287"/>
        <v>138.78771599999999</v>
      </c>
      <c r="P2158" s="8">
        <f t="shared" si="288"/>
        <v>52.507536000000002</v>
      </c>
      <c r="Q2158" s="51"/>
      <c r="R2158" s="8">
        <f t="shared" si="289"/>
        <v>1260.1808639999999</v>
      </c>
      <c r="S2158" s="8">
        <f t="shared" si="290"/>
        <v>418.16467999999998</v>
      </c>
      <c r="T2158" s="8">
        <f t="shared" si="284"/>
        <v>930.38933999999995</v>
      </c>
    </row>
    <row r="2159" spans="1:20">
      <c r="A2159" s="57">
        <v>99936</v>
      </c>
      <c r="B2159" s="58" t="s">
        <v>6092</v>
      </c>
      <c r="C2159" s="58" t="s">
        <v>6093</v>
      </c>
      <c r="D2159" s="6" t="s">
        <v>6094</v>
      </c>
      <c r="E2159" s="6" t="s">
        <v>5919</v>
      </c>
      <c r="F2159" s="6" t="s">
        <v>24</v>
      </c>
      <c r="G2159" s="6" t="s">
        <v>2657</v>
      </c>
      <c r="H2159" s="56">
        <v>99936</v>
      </c>
      <c r="I2159" s="6" t="s">
        <v>24</v>
      </c>
      <c r="J2159" s="6" t="s">
        <v>2657</v>
      </c>
      <c r="K2159" s="54">
        <v>0.81220000000000003</v>
      </c>
      <c r="L2159" s="56">
        <f t="shared" si="291"/>
        <v>99936</v>
      </c>
      <c r="M2159" s="55"/>
      <c r="N2159" s="8">
        <f t="shared" si="286"/>
        <v>173.61703399999999</v>
      </c>
      <c r="O2159" s="8">
        <f t="shared" si="287"/>
        <v>137.22877199999999</v>
      </c>
      <c r="P2159" s="8">
        <f t="shared" si="288"/>
        <v>51.917712000000002</v>
      </c>
      <c r="Q2159" s="51"/>
      <c r="R2159" s="8">
        <f t="shared" si="289"/>
        <v>1246.0250880000001</v>
      </c>
      <c r="S2159" s="8">
        <f t="shared" si="290"/>
        <v>414.56756000000001</v>
      </c>
      <c r="T2159" s="8">
        <f t="shared" si="284"/>
        <v>920.74277999999993</v>
      </c>
    </row>
    <row r="2160" spans="1:20">
      <c r="A2160" s="57">
        <v>99936</v>
      </c>
      <c r="B2160" s="58" t="s">
        <v>6095</v>
      </c>
      <c r="C2160" s="58" t="s">
        <v>6096</v>
      </c>
      <c r="D2160" s="6" t="s">
        <v>1292</v>
      </c>
      <c r="E2160" s="6" t="s">
        <v>5919</v>
      </c>
      <c r="F2160" s="6" t="s">
        <v>24</v>
      </c>
      <c r="G2160" s="6" t="s">
        <v>2657</v>
      </c>
      <c r="H2160" s="56">
        <v>99936</v>
      </c>
      <c r="I2160" s="6" t="s">
        <v>24</v>
      </c>
      <c r="J2160" s="6" t="s">
        <v>2657</v>
      </c>
      <c r="K2160" s="54">
        <v>0.81220000000000003</v>
      </c>
      <c r="L2160" s="56">
        <f t="shared" si="291"/>
        <v>99936</v>
      </c>
      <c r="M2160" s="55"/>
      <c r="N2160" s="8">
        <f t="shared" si="286"/>
        <v>173.61703399999999</v>
      </c>
      <c r="O2160" s="8">
        <f t="shared" si="287"/>
        <v>137.22877199999999</v>
      </c>
      <c r="P2160" s="8">
        <f t="shared" si="288"/>
        <v>51.917712000000002</v>
      </c>
      <c r="Q2160" s="51"/>
      <c r="R2160" s="8">
        <f t="shared" si="289"/>
        <v>1246.0250880000001</v>
      </c>
      <c r="S2160" s="8">
        <f t="shared" si="290"/>
        <v>414.56756000000001</v>
      </c>
      <c r="T2160" s="8">
        <f t="shared" si="284"/>
        <v>920.74277999999993</v>
      </c>
    </row>
    <row r="2161" spans="1:20">
      <c r="A2161" s="57">
        <v>31900</v>
      </c>
      <c r="B2161" s="58" t="s">
        <v>6097</v>
      </c>
      <c r="C2161" s="58" t="s">
        <v>6098</v>
      </c>
      <c r="D2161" s="6" t="s">
        <v>2434</v>
      </c>
      <c r="E2161" s="6" t="s">
        <v>5919</v>
      </c>
      <c r="F2161" s="6" t="s">
        <v>30</v>
      </c>
      <c r="G2161" s="6" t="s">
        <v>6099</v>
      </c>
      <c r="H2161" s="56" t="s">
        <v>6100</v>
      </c>
      <c r="I2161" s="6" t="s">
        <v>30</v>
      </c>
      <c r="J2161" s="6" t="s">
        <v>6099</v>
      </c>
      <c r="K2161" s="54">
        <v>0.84189999999999998</v>
      </c>
      <c r="L2161" s="56" t="str">
        <f t="shared" si="291"/>
        <v>31900</v>
      </c>
      <c r="M2161" s="55"/>
      <c r="N2161" s="8">
        <f t="shared" si="286"/>
        <v>177.68504300000001</v>
      </c>
      <c r="O2161" s="8">
        <f t="shared" si="287"/>
        <v>140.44409400000001</v>
      </c>
      <c r="P2161" s="8">
        <f t="shared" si="288"/>
        <v>53.134223999999996</v>
      </c>
      <c r="Q2161" s="51"/>
      <c r="R2161" s="8">
        <f t="shared" si="289"/>
        <v>1275.221376</v>
      </c>
      <c r="S2161" s="8">
        <f t="shared" si="290"/>
        <v>421.98662000000002</v>
      </c>
      <c r="T2161" s="8">
        <f t="shared" si="284"/>
        <v>940.63880999999992</v>
      </c>
    </row>
    <row r="2162" spans="1:20">
      <c r="A2162" s="57">
        <v>99936</v>
      </c>
      <c r="B2162" s="58" t="s">
        <v>6101</v>
      </c>
      <c r="C2162" s="58" t="s">
        <v>6102</v>
      </c>
      <c r="D2162" s="6" t="s">
        <v>6103</v>
      </c>
      <c r="E2162" s="6" t="s">
        <v>5919</v>
      </c>
      <c r="F2162" s="6" t="s">
        <v>24</v>
      </c>
      <c r="G2162" s="6" t="s">
        <v>2657</v>
      </c>
      <c r="H2162" s="56">
        <v>99936</v>
      </c>
      <c r="I2162" s="6" t="s">
        <v>24</v>
      </c>
      <c r="J2162" s="6" t="s">
        <v>2657</v>
      </c>
      <c r="K2162" s="54">
        <v>0.81220000000000003</v>
      </c>
      <c r="L2162" s="56">
        <f t="shared" si="291"/>
        <v>99936</v>
      </c>
      <c r="M2162" s="55"/>
      <c r="N2162" s="8">
        <f t="shared" si="286"/>
        <v>173.61703399999999</v>
      </c>
      <c r="O2162" s="8">
        <f t="shared" si="287"/>
        <v>137.22877199999999</v>
      </c>
      <c r="P2162" s="8">
        <f t="shared" si="288"/>
        <v>51.917712000000002</v>
      </c>
      <c r="Q2162" s="51"/>
      <c r="R2162" s="8">
        <f t="shared" si="289"/>
        <v>1246.0250880000001</v>
      </c>
      <c r="S2162" s="8">
        <f t="shared" si="290"/>
        <v>414.56756000000001</v>
      </c>
      <c r="T2162" s="8">
        <f t="shared" si="284"/>
        <v>920.74277999999993</v>
      </c>
    </row>
    <row r="2163" spans="1:20">
      <c r="A2163" s="57">
        <v>99936</v>
      </c>
      <c r="B2163" s="58" t="s">
        <v>6104</v>
      </c>
      <c r="C2163" s="58" t="s">
        <v>6105</v>
      </c>
      <c r="D2163" s="6" t="s">
        <v>6106</v>
      </c>
      <c r="E2163" s="6" t="s">
        <v>5919</v>
      </c>
      <c r="F2163" s="6" t="s">
        <v>24</v>
      </c>
      <c r="G2163" s="6" t="s">
        <v>2657</v>
      </c>
      <c r="H2163" s="56">
        <v>99936</v>
      </c>
      <c r="I2163" s="6" t="s">
        <v>24</v>
      </c>
      <c r="J2163" s="6" t="s">
        <v>2657</v>
      </c>
      <c r="K2163" s="54">
        <v>0.81220000000000003</v>
      </c>
      <c r="L2163" s="56">
        <f t="shared" si="291"/>
        <v>99936</v>
      </c>
      <c r="M2163" s="55"/>
      <c r="N2163" s="8">
        <f t="shared" si="286"/>
        <v>173.61703399999999</v>
      </c>
      <c r="O2163" s="8">
        <f t="shared" si="287"/>
        <v>137.22877199999999</v>
      </c>
      <c r="P2163" s="8">
        <f t="shared" si="288"/>
        <v>51.917712000000002</v>
      </c>
      <c r="Q2163" s="51"/>
      <c r="R2163" s="8">
        <f t="shared" si="289"/>
        <v>1246.0250880000001</v>
      </c>
      <c r="S2163" s="8">
        <f t="shared" si="290"/>
        <v>414.56756000000001</v>
      </c>
      <c r="T2163" s="8">
        <f t="shared" si="284"/>
        <v>920.74277999999993</v>
      </c>
    </row>
    <row r="2164" spans="1:20">
      <c r="A2164" s="57">
        <v>99936</v>
      </c>
      <c r="B2164" s="58" t="s">
        <v>1222</v>
      </c>
      <c r="C2164" s="58" t="s">
        <v>6107</v>
      </c>
      <c r="D2164" s="6" t="s">
        <v>6108</v>
      </c>
      <c r="E2164" s="6" t="s">
        <v>5919</v>
      </c>
      <c r="F2164" s="6" t="s">
        <v>24</v>
      </c>
      <c r="G2164" s="6" t="s">
        <v>2657</v>
      </c>
      <c r="H2164" s="56">
        <v>99936</v>
      </c>
      <c r="I2164" s="6" t="s">
        <v>24</v>
      </c>
      <c r="J2164" s="6" t="s">
        <v>2657</v>
      </c>
      <c r="K2164" s="54">
        <v>0.81220000000000003</v>
      </c>
      <c r="L2164" s="56">
        <f t="shared" si="291"/>
        <v>99936</v>
      </c>
      <c r="M2164" s="55"/>
      <c r="N2164" s="8">
        <f t="shared" si="286"/>
        <v>173.61703399999999</v>
      </c>
      <c r="O2164" s="8">
        <f t="shared" si="287"/>
        <v>137.22877199999999</v>
      </c>
      <c r="P2164" s="8">
        <f t="shared" si="288"/>
        <v>51.917712000000002</v>
      </c>
      <c r="Q2164" s="51"/>
      <c r="R2164" s="8">
        <f t="shared" si="289"/>
        <v>1246.0250880000001</v>
      </c>
      <c r="S2164" s="8">
        <f t="shared" si="290"/>
        <v>414.56756000000001</v>
      </c>
      <c r="T2164" s="8">
        <f t="shared" si="284"/>
        <v>920.74277999999993</v>
      </c>
    </row>
    <row r="2165" spans="1:20">
      <c r="A2165" s="57">
        <v>99936</v>
      </c>
      <c r="B2165" s="58" t="s">
        <v>6109</v>
      </c>
      <c r="C2165" s="58" t="s">
        <v>6110</v>
      </c>
      <c r="D2165" s="6" t="s">
        <v>5882</v>
      </c>
      <c r="E2165" s="6" t="s">
        <v>5919</v>
      </c>
      <c r="F2165" s="6" t="s">
        <v>24</v>
      </c>
      <c r="G2165" s="6" t="s">
        <v>2657</v>
      </c>
      <c r="H2165" s="56">
        <v>99936</v>
      </c>
      <c r="I2165" s="6" t="s">
        <v>24</v>
      </c>
      <c r="J2165" s="6" t="s">
        <v>2657</v>
      </c>
      <c r="K2165" s="54">
        <v>0.81220000000000003</v>
      </c>
      <c r="L2165" s="56">
        <f t="shared" si="291"/>
        <v>99936</v>
      </c>
      <c r="M2165" s="55"/>
      <c r="N2165" s="8">
        <f t="shared" si="286"/>
        <v>173.61703399999999</v>
      </c>
      <c r="O2165" s="8">
        <f t="shared" si="287"/>
        <v>137.22877199999999</v>
      </c>
      <c r="P2165" s="8">
        <f t="shared" si="288"/>
        <v>51.917712000000002</v>
      </c>
      <c r="Q2165" s="51"/>
      <c r="R2165" s="8">
        <f t="shared" si="289"/>
        <v>1246.0250880000001</v>
      </c>
      <c r="S2165" s="8">
        <f t="shared" si="290"/>
        <v>414.56756000000001</v>
      </c>
      <c r="T2165" s="8">
        <f t="shared" si="284"/>
        <v>920.74277999999993</v>
      </c>
    </row>
    <row r="2166" spans="1:20">
      <c r="A2166" s="57">
        <v>99936</v>
      </c>
      <c r="B2166" s="58" t="s">
        <v>6111</v>
      </c>
      <c r="C2166" s="58" t="s">
        <v>6112</v>
      </c>
      <c r="D2166" s="6" t="s">
        <v>289</v>
      </c>
      <c r="E2166" s="6" t="s">
        <v>5919</v>
      </c>
      <c r="F2166" s="6" t="s">
        <v>24</v>
      </c>
      <c r="G2166" s="6" t="s">
        <v>2657</v>
      </c>
      <c r="H2166" s="56">
        <v>99936</v>
      </c>
      <c r="I2166" s="6" t="s">
        <v>24</v>
      </c>
      <c r="J2166" s="6" t="s">
        <v>2657</v>
      </c>
      <c r="K2166" s="54">
        <v>0.81220000000000003</v>
      </c>
      <c r="L2166" s="56">
        <f t="shared" si="291"/>
        <v>99936</v>
      </c>
      <c r="M2166" s="55"/>
      <c r="N2166" s="8">
        <f t="shared" si="286"/>
        <v>173.61703399999999</v>
      </c>
      <c r="O2166" s="8">
        <f t="shared" si="287"/>
        <v>137.22877199999999</v>
      </c>
      <c r="P2166" s="8">
        <f t="shared" si="288"/>
        <v>51.917712000000002</v>
      </c>
      <c r="Q2166" s="51"/>
      <c r="R2166" s="8">
        <f t="shared" si="289"/>
        <v>1246.0250880000001</v>
      </c>
      <c r="S2166" s="8">
        <f t="shared" si="290"/>
        <v>414.56756000000001</v>
      </c>
      <c r="T2166" s="8">
        <f t="shared" si="284"/>
        <v>920.74277999999993</v>
      </c>
    </row>
    <row r="2167" spans="1:20">
      <c r="A2167" s="57">
        <v>15940</v>
      </c>
      <c r="B2167" s="58" t="s">
        <v>6113</v>
      </c>
      <c r="C2167" s="58" t="s">
        <v>6114</v>
      </c>
      <c r="D2167" s="6" t="s">
        <v>2454</v>
      </c>
      <c r="E2167" s="6" t="s">
        <v>5919</v>
      </c>
      <c r="F2167" s="6" t="s">
        <v>30</v>
      </c>
      <c r="G2167" s="6" t="s">
        <v>5947</v>
      </c>
      <c r="H2167" s="56" t="s">
        <v>5948</v>
      </c>
      <c r="I2167" s="6" t="s">
        <v>30</v>
      </c>
      <c r="J2167" s="6" t="s">
        <v>5947</v>
      </c>
      <c r="K2167" s="54">
        <v>0.82269999999999999</v>
      </c>
      <c r="L2167" s="56" t="str">
        <f t="shared" si="291"/>
        <v>15940</v>
      </c>
      <c r="M2167" s="55"/>
      <c r="N2167" s="8">
        <f t="shared" si="286"/>
        <v>175.05521899999999</v>
      </c>
      <c r="O2167" s="8">
        <f t="shared" si="287"/>
        <v>138.36550199999999</v>
      </c>
      <c r="P2167" s="8">
        <f t="shared" si="288"/>
        <v>52.347791999999998</v>
      </c>
      <c r="Q2167" s="51"/>
      <c r="R2167" s="8">
        <f t="shared" si="289"/>
        <v>1256.347008</v>
      </c>
      <c r="S2167" s="8">
        <f t="shared" si="290"/>
        <v>417.19046000000003</v>
      </c>
      <c r="T2167" s="8">
        <f t="shared" si="284"/>
        <v>927.77672999999993</v>
      </c>
    </row>
    <row r="2168" spans="1:20">
      <c r="A2168" s="57">
        <v>10420</v>
      </c>
      <c r="B2168" s="58" t="s">
        <v>6115</v>
      </c>
      <c r="C2168" s="58" t="s">
        <v>6116</v>
      </c>
      <c r="D2168" s="6" t="s">
        <v>1027</v>
      </c>
      <c r="E2168" s="6" t="s">
        <v>5919</v>
      </c>
      <c r="F2168" s="6" t="s">
        <v>30</v>
      </c>
      <c r="G2168" s="6" t="s">
        <v>6091</v>
      </c>
      <c r="H2168" s="56" t="s">
        <v>1247</v>
      </c>
      <c r="I2168" s="6" t="s">
        <v>30</v>
      </c>
      <c r="J2168" s="6" t="s">
        <v>6091</v>
      </c>
      <c r="K2168" s="54">
        <v>0.8266</v>
      </c>
      <c r="L2168" s="56" t="str">
        <f t="shared" si="291"/>
        <v>10420</v>
      </c>
      <c r="M2168" s="55"/>
      <c r="N2168" s="8">
        <f t="shared" si="286"/>
        <v>175.58940200000001</v>
      </c>
      <c r="O2168" s="8">
        <f t="shared" si="287"/>
        <v>138.78771599999999</v>
      </c>
      <c r="P2168" s="8">
        <f t="shared" si="288"/>
        <v>52.507536000000002</v>
      </c>
      <c r="Q2168" s="51"/>
      <c r="R2168" s="8">
        <f t="shared" si="289"/>
        <v>1260.1808639999999</v>
      </c>
      <c r="S2168" s="8">
        <f t="shared" si="290"/>
        <v>418.16467999999998</v>
      </c>
      <c r="T2168" s="8">
        <f t="shared" si="284"/>
        <v>930.38933999999995</v>
      </c>
    </row>
    <row r="2169" spans="1:20">
      <c r="A2169" s="57">
        <v>49660</v>
      </c>
      <c r="B2169" s="58" t="s">
        <v>6117</v>
      </c>
      <c r="C2169" s="58" t="s">
        <v>6118</v>
      </c>
      <c r="D2169" s="6" t="s">
        <v>6119</v>
      </c>
      <c r="E2169" s="6" t="s">
        <v>5919</v>
      </c>
      <c r="F2169" s="6" t="s">
        <v>30</v>
      </c>
      <c r="G2169" s="6" t="s">
        <v>6050</v>
      </c>
      <c r="H2169" s="56" t="s">
        <v>6051</v>
      </c>
      <c r="I2169" s="6" t="s">
        <v>30</v>
      </c>
      <c r="J2169" s="6" t="s">
        <v>6050</v>
      </c>
      <c r="K2169" s="54">
        <v>0.8</v>
      </c>
      <c r="L2169" s="56" t="str">
        <f t="shared" si="291"/>
        <v>49660</v>
      </c>
      <c r="M2169" s="55"/>
      <c r="N2169" s="8">
        <f t="shared" si="286"/>
        <v>171.946</v>
      </c>
      <c r="O2169" s="8">
        <f t="shared" si="287"/>
        <v>135.90800000000002</v>
      </c>
      <c r="P2169" s="8">
        <f t="shared" si="288"/>
        <v>51.417999999999999</v>
      </c>
      <c r="Q2169" s="51"/>
      <c r="R2169" s="8">
        <f t="shared" si="289"/>
        <v>1234.0319999999999</v>
      </c>
      <c r="S2169" s="8">
        <f t="shared" si="290"/>
        <v>411.52000000000004</v>
      </c>
      <c r="T2169" s="8">
        <f t="shared" si="284"/>
        <v>912.56999999999994</v>
      </c>
    </row>
    <row r="2170" spans="1:20">
      <c r="A2170" s="57">
        <v>99936</v>
      </c>
      <c r="B2170" s="58" t="s">
        <v>6120</v>
      </c>
      <c r="C2170" s="58" t="s">
        <v>6121</v>
      </c>
      <c r="D2170" s="6" t="s">
        <v>6122</v>
      </c>
      <c r="E2170" s="6" t="s">
        <v>5919</v>
      </c>
      <c r="F2170" s="6" t="s">
        <v>24</v>
      </c>
      <c r="G2170" s="6" t="s">
        <v>2657</v>
      </c>
      <c r="H2170" s="56">
        <v>99936</v>
      </c>
      <c r="I2170" s="6" t="s">
        <v>24</v>
      </c>
      <c r="J2170" s="6" t="s">
        <v>2657</v>
      </c>
      <c r="K2170" s="54">
        <v>0.81220000000000003</v>
      </c>
      <c r="L2170" s="56">
        <f t="shared" si="291"/>
        <v>99936</v>
      </c>
      <c r="M2170" s="55"/>
      <c r="N2170" s="8">
        <f t="shared" si="286"/>
        <v>173.61703399999999</v>
      </c>
      <c r="O2170" s="8">
        <f t="shared" si="287"/>
        <v>137.22877199999999</v>
      </c>
      <c r="P2170" s="8">
        <f t="shared" si="288"/>
        <v>51.917712000000002</v>
      </c>
      <c r="Q2170" s="51"/>
      <c r="R2170" s="8">
        <f t="shared" si="289"/>
        <v>1246.0250880000001</v>
      </c>
      <c r="S2170" s="8">
        <f t="shared" si="290"/>
        <v>414.56756000000001</v>
      </c>
      <c r="T2170" s="8">
        <f t="shared" si="284"/>
        <v>920.74277999999993</v>
      </c>
    </row>
    <row r="2171" spans="1:20">
      <c r="A2171" s="57">
        <v>18140</v>
      </c>
      <c r="B2171" s="58" t="s">
        <v>6123</v>
      </c>
      <c r="C2171" s="58" t="s">
        <v>6124</v>
      </c>
      <c r="D2171" s="6" t="s">
        <v>531</v>
      </c>
      <c r="E2171" s="6" t="s">
        <v>5919</v>
      </c>
      <c r="F2171" s="6" t="s">
        <v>30</v>
      </c>
      <c r="G2171" s="6" t="s">
        <v>5979</v>
      </c>
      <c r="H2171" s="56" t="s">
        <v>3073</v>
      </c>
      <c r="I2171" s="6" t="s">
        <v>30</v>
      </c>
      <c r="J2171" s="6" t="s">
        <v>5979</v>
      </c>
      <c r="K2171" s="54">
        <v>0.95520000000000005</v>
      </c>
      <c r="L2171" s="56" t="str">
        <f t="shared" si="291"/>
        <v>18140</v>
      </c>
      <c r="M2171" s="55"/>
      <c r="N2171" s="8">
        <f t="shared" si="286"/>
        <v>193.203744</v>
      </c>
      <c r="O2171" s="8">
        <f t="shared" si="287"/>
        <v>152.70995199999999</v>
      </c>
      <c r="P2171" s="8">
        <f t="shared" si="288"/>
        <v>57.774992000000005</v>
      </c>
      <c r="Q2171" s="51"/>
      <c r="R2171" s="8">
        <f t="shared" si="289"/>
        <v>1386.5998080000002</v>
      </c>
      <c r="S2171" s="8">
        <f t="shared" si="290"/>
        <v>450.28896000000003</v>
      </c>
      <c r="T2171" s="8">
        <f t="shared" si="284"/>
        <v>1016.5384799999999</v>
      </c>
    </row>
    <row r="2172" spans="1:20">
      <c r="A2172" s="57">
        <v>99936</v>
      </c>
      <c r="B2172" s="58" t="s">
        <v>6125</v>
      </c>
      <c r="C2172" s="58" t="s">
        <v>6126</v>
      </c>
      <c r="D2172" s="6" t="s">
        <v>6127</v>
      </c>
      <c r="E2172" s="6" t="s">
        <v>5919</v>
      </c>
      <c r="F2172" s="6" t="s">
        <v>24</v>
      </c>
      <c r="G2172" s="6" t="s">
        <v>2657</v>
      </c>
      <c r="H2172" s="56">
        <v>99936</v>
      </c>
      <c r="I2172" s="6" t="s">
        <v>24</v>
      </c>
      <c r="J2172" s="6" t="s">
        <v>2657</v>
      </c>
      <c r="K2172" s="54">
        <v>0.81220000000000003</v>
      </c>
      <c r="L2172" s="56">
        <f t="shared" si="291"/>
        <v>99936</v>
      </c>
      <c r="M2172" s="55"/>
      <c r="N2172" s="8">
        <f t="shared" si="286"/>
        <v>173.61703399999999</v>
      </c>
      <c r="O2172" s="8">
        <f t="shared" si="287"/>
        <v>137.22877199999999</v>
      </c>
      <c r="P2172" s="8">
        <f t="shared" si="288"/>
        <v>51.917712000000002</v>
      </c>
      <c r="Q2172" s="51"/>
      <c r="R2172" s="8">
        <f t="shared" si="289"/>
        <v>1246.0250880000001</v>
      </c>
      <c r="S2172" s="8">
        <f t="shared" si="290"/>
        <v>414.56756000000001</v>
      </c>
      <c r="T2172" s="8">
        <f t="shared" si="284"/>
        <v>920.74277999999993</v>
      </c>
    </row>
    <row r="2173" spans="1:20">
      <c r="A2173" s="57">
        <v>99936</v>
      </c>
      <c r="B2173" s="58" t="s">
        <v>6128</v>
      </c>
      <c r="C2173" s="58" t="s">
        <v>6129</v>
      </c>
      <c r="D2173" s="6" t="s">
        <v>6130</v>
      </c>
      <c r="E2173" s="6" t="s">
        <v>5919</v>
      </c>
      <c r="F2173" s="6" t="s">
        <v>24</v>
      </c>
      <c r="G2173" s="6" t="s">
        <v>2657</v>
      </c>
      <c r="H2173" s="56">
        <v>99936</v>
      </c>
      <c r="I2173" s="6" t="s">
        <v>24</v>
      </c>
      <c r="J2173" s="6" t="s">
        <v>2657</v>
      </c>
      <c r="K2173" s="54">
        <v>0.81220000000000003</v>
      </c>
      <c r="L2173" s="56">
        <f t="shared" si="291"/>
        <v>99936</v>
      </c>
      <c r="M2173" s="55"/>
      <c r="N2173" s="8">
        <f t="shared" si="286"/>
        <v>173.61703399999999</v>
      </c>
      <c r="O2173" s="8">
        <f t="shared" si="287"/>
        <v>137.22877199999999</v>
      </c>
      <c r="P2173" s="8">
        <f t="shared" si="288"/>
        <v>51.917712000000002</v>
      </c>
      <c r="Q2173" s="51"/>
      <c r="R2173" s="8">
        <f t="shared" si="289"/>
        <v>1246.0250880000001</v>
      </c>
      <c r="S2173" s="8">
        <f t="shared" si="290"/>
        <v>414.56756000000001</v>
      </c>
      <c r="T2173" s="8">
        <f t="shared" si="284"/>
        <v>920.74277999999993</v>
      </c>
    </row>
    <row r="2174" spans="1:20">
      <c r="A2174" s="57">
        <v>17140</v>
      </c>
      <c r="B2174" s="58" t="s">
        <v>6131</v>
      </c>
      <c r="C2174" s="58" t="s">
        <v>6132</v>
      </c>
      <c r="D2174" s="6" t="s">
        <v>1756</v>
      </c>
      <c r="E2174" s="6" t="s">
        <v>5919</v>
      </c>
      <c r="F2174" s="6" t="s">
        <v>30</v>
      </c>
      <c r="G2174" s="6" t="s">
        <v>2548</v>
      </c>
      <c r="H2174" s="56" t="s">
        <v>2549</v>
      </c>
      <c r="I2174" s="6" t="s">
        <v>30</v>
      </c>
      <c r="J2174" s="6" t="s">
        <v>2548</v>
      </c>
      <c r="K2174" s="54">
        <v>0.94950000000000001</v>
      </c>
      <c r="L2174" s="56" t="str">
        <f t="shared" si="291"/>
        <v>17140</v>
      </c>
      <c r="M2174" s="55"/>
      <c r="N2174" s="8">
        <f t="shared" si="286"/>
        <v>192.42301499999999</v>
      </c>
      <c r="O2174" s="8">
        <f t="shared" si="287"/>
        <v>152.09287</v>
      </c>
      <c r="P2174" s="8">
        <f t="shared" si="288"/>
        <v>57.541519999999998</v>
      </c>
      <c r="Q2174" s="51"/>
      <c r="R2174" s="8">
        <f t="shared" si="289"/>
        <v>1380.99648</v>
      </c>
      <c r="S2174" s="8">
        <f t="shared" si="290"/>
        <v>448.86509999999998</v>
      </c>
      <c r="T2174" s="8">
        <f t="shared" si="284"/>
        <v>1012.72005</v>
      </c>
    </row>
    <row r="2175" spans="1:20">
      <c r="A2175" s="57">
        <v>99936</v>
      </c>
      <c r="B2175" s="58" t="s">
        <v>6133</v>
      </c>
      <c r="C2175" s="58" t="s">
        <v>6134</v>
      </c>
      <c r="D2175" s="6" t="s">
        <v>310</v>
      </c>
      <c r="E2175" s="6" t="s">
        <v>5919</v>
      </c>
      <c r="F2175" s="6" t="s">
        <v>24</v>
      </c>
      <c r="G2175" s="6" t="s">
        <v>2657</v>
      </c>
      <c r="H2175" s="56">
        <v>99936</v>
      </c>
      <c r="I2175" s="6" t="s">
        <v>24</v>
      </c>
      <c r="J2175" s="6" t="s">
        <v>2657</v>
      </c>
      <c r="K2175" s="54">
        <v>0.81220000000000003</v>
      </c>
      <c r="L2175" s="56">
        <f t="shared" si="291"/>
        <v>99936</v>
      </c>
      <c r="M2175" s="55"/>
      <c r="N2175" s="8">
        <f t="shared" si="286"/>
        <v>173.61703399999999</v>
      </c>
      <c r="O2175" s="8">
        <f t="shared" si="287"/>
        <v>137.22877199999999</v>
      </c>
      <c r="P2175" s="8">
        <f t="shared" si="288"/>
        <v>51.917712000000002</v>
      </c>
      <c r="Q2175" s="51"/>
      <c r="R2175" s="8">
        <f t="shared" si="289"/>
        <v>1246.0250880000001</v>
      </c>
      <c r="S2175" s="8">
        <f t="shared" si="290"/>
        <v>414.56756000000001</v>
      </c>
      <c r="T2175" s="8">
        <f t="shared" si="284"/>
        <v>920.74277999999993</v>
      </c>
    </row>
    <row r="2176" spans="1:20">
      <c r="A2176" s="57">
        <v>99936</v>
      </c>
      <c r="B2176" s="58" t="s">
        <v>6135</v>
      </c>
      <c r="C2176" s="58" t="s">
        <v>6136</v>
      </c>
      <c r="D2176" s="6" t="s">
        <v>1761</v>
      </c>
      <c r="E2176" s="6" t="s">
        <v>5919</v>
      </c>
      <c r="F2176" s="6" t="s">
        <v>24</v>
      </c>
      <c r="G2176" s="6" t="s">
        <v>2657</v>
      </c>
      <c r="H2176" s="56">
        <v>99936</v>
      </c>
      <c r="I2176" s="6" t="s">
        <v>24</v>
      </c>
      <c r="J2176" s="6" t="s">
        <v>2657</v>
      </c>
      <c r="K2176" s="54">
        <v>0.81220000000000003</v>
      </c>
      <c r="L2176" s="56">
        <f t="shared" si="291"/>
        <v>99936</v>
      </c>
      <c r="M2176" s="55"/>
      <c r="N2176" s="8">
        <f t="shared" si="286"/>
        <v>173.61703399999999</v>
      </c>
      <c r="O2176" s="8">
        <f t="shared" si="287"/>
        <v>137.22877199999999</v>
      </c>
      <c r="P2176" s="8">
        <f t="shared" si="288"/>
        <v>51.917712000000002</v>
      </c>
      <c r="Q2176" s="51"/>
      <c r="R2176" s="8">
        <f t="shared" si="289"/>
        <v>1246.0250880000001</v>
      </c>
      <c r="S2176" s="8">
        <f t="shared" si="290"/>
        <v>414.56756000000001</v>
      </c>
      <c r="T2176" s="8">
        <f t="shared" si="284"/>
        <v>920.74277999999993</v>
      </c>
    </row>
    <row r="2177" spans="1:20">
      <c r="A2177" s="57">
        <v>99936</v>
      </c>
      <c r="B2177" s="58" t="s">
        <v>6137</v>
      </c>
      <c r="C2177" s="58" t="s">
        <v>6138</v>
      </c>
      <c r="D2177" s="6" t="s">
        <v>5255</v>
      </c>
      <c r="E2177" s="6" t="s">
        <v>5919</v>
      </c>
      <c r="F2177" s="6" t="s">
        <v>24</v>
      </c>
      <c r="G2177" s="6" t="s">
        <v>2657</v>
      </c>
      <c r="H2177" s="56">
        <v>99936</v>
      </c>
      <c r="I2177" s="6" t="s">
        <v>24</v>
      </c>
      <c r="J2177" s="6" t="s">
        <v>2657</v>
      </c>
      <c r="K2177" s="54">
        <v>0.81220000000000003</v>
      </c>
      <c r="L2177" s="56">
        <f t="shared" si="291"/>
        <v>99936</v>
      </c>
      <c r="M2177" s="55"/>
      <c r="N2177" s="8">
        <f t="shared" si="286"/>
        <v>173.61703399999999</v>
      </c>
      <c r="O2177" s="8">
        <f t="shared" si="287"/>
        <v>137.22877199999999</v>
      </c>
      <c r="P2177" s="8">
        <f t="shared" si="288"/>
        <v>51.917712000000002</v>
      </c>
      <c r="Q2177" s="51"/>
      <c r="R2177" s="8">
        <f t="shared" si="289"/>
        <v>1246.0250880000001</v>
      </c>
      <c r="S2177" s="8">
        <f t="shared" si="290"/>
        <v>414.56756000000001</v>
      </c>
      <c r="T2177" s="8">
        <f t="shared" si="284"/>
        <v>920.74277999999993</v>
      </c>
    </row>
    <row r="2178" spans="1:20">
      <c r="A2178" s="57">
        <v>45780</v>
      </c>
      <c r="B2178" s="58" t="s">
        <v>6139</v>
      </c>
      <c r="C2178" s="58" t="s">
        <v>6140</v>
      </c>
      <c r="D2178" s="6" t="s">
        <v>6141</v>
      </c>
      <c r="E2178" s="6" t="s">
        <v>5919</v>
      </c>
      <c r="F2178" s="6" t="s">
        <v>30</v>
      </c>
      <c r="G2178" s="6" t="s">
        <v>5990</v>
      </c>
      <c r="H2178" s="56" t="s">
        <v>5991</v>
      </c>
      <c r="I2178" s="6" t="s">
        <v>30</v>
      </c>
      <c r="J2178" s="6" t="s">
        <v>5990</v>
      </c>
      <c r="K2178" s="54">
        <v>0.90449999999999997</v>
      </c>
      <c r="L2178" s="56" t="str">
        <f t="shared" si="291"/>
        <v>45780</v>
      </c>
      <c r="M2178" s="55"/>
      <c r="N2178" s="8">
        <f t="shared" si="286"/>
        <v>186.259365</v>
      </c>
      <c r="O2178" s="8">
        <f t="shared" si="287"/>
        <v>147.22117</v>
      </c>
      <c r="P2178" s="8">
        <f t="shared" si="288"/>
        <v>55.698319999999995</v>
      </c>
      <c r="Q2178" s="51"/>
      <c r="R2178" s="8">
        <f t="shared" si="289"/>
        <v>1336.7596799999999</v>
      </c>
      <c r="S2178" s="8">
        <f t="shared" si="290"/>
        <v>437.6241</v>
      </c>
      <c r="T2178" s="8">
        <f t="shared" si="284"/>
        <v>982.57454999999993</v>
      </c>
    </row>
    <row r="2179" spans="1:20">
      <c r="A2179" s="57">
        <v>99936</v>
      </c>
      <c r="B2179" s="58" t="s">
        <v>6142</v>
      </c>
      <c r="C2179" s="58" t="s">
        <v>6143</v>
      </c>
      <c r="D2179" s="6" t="s">
        <v>6144</v>
      </c>
      <c r="E2179" s="6" t="s">
        <v>5919</v>
      </c>
      <c r="F2179" s="6" t="s">
        <v>24</v>
      </c>
      <c r="G2179" s="6" t="s">
        <v>2657</v>
      </c>
      <c r="H2179" s="56">
        <v>99936</v>
      </c>
      <c r="I2179" s="6" t="s">
        <v>24</v>
      </c>
      <c r="J2179" s="6" t="s">
        <v>2657</v>
      </c>
      <c r="K2179" s="54">
        <v>0.81220000000000003</v>
      </c>
      <c r="L2179" s="56">
        <f t="shared" si="291"/>
        <v>99936</v>
      </c>
      <c r="M2179" s="55"/>
      <c r="N2179" s="8">
        <f t="shared" si="286"/>
        <v>173.61703399999999</v>
      </c>
      <c r="O2179" s="8">
        <f t="shared" si="287"/>
        <v>137.22877199999999</v>
      </c>
      <c r="P2179" s="8">
        <f t="shared" si="288"/>
        <v>51.917712000000002</v>
      </c>
      <c r="Q2179" s="51"/>
      <c r="R2179" s="8">
        <f t="shared" si="289"/>
        <v>1246.0250880000001</v>
      </c>
      <c r="S2179" s="8">
        <f t="shared" si="290"/>
        <v>414.56756000000001</v>
      </c>
      <c r="T2179" s="8">
        <f t="shared" si="284"/>
        <v>920.74277999999993</v>
      </c>
    </row>
    <row r="2180" spans="1:20">
      <c r="A2180" s="61"/>
      <c r="B2180" s="62"/>
      <c r="C2180" s="62"/>
      <c r="D2180" s="63"/>
      <c r="E2180" s="63"/>
      <c r="F2180" s="63"/>
      <c r="G2180" s="63"/>
      <c r="H2180" s="64"/>
      <c r="I2180" s="63"/>
      <c r="J2180" s="63"/>
      <c r="K2180" s="65"/>
      <c r="L2180" s="64"/>
      <c r="M2180" s="55"/>
      <c r="N2180" s="66"/>
      <c r="O2180" s="66"/>
      <c r="P2180" s="66"/>
      <c r="Q2180" s="51"/>
      <c r="R2180" s="66"/>
      <c r="S2180" s="66"/>
      <c r="T2180" s="66"/>
    </row>
    <row r="2181" spans="1:20">
      <c r="A2181" s="57">
        <v>99937</v>
      </c>
      <c r="B2181" s="58" t="s">
        <v>6145</v>
      </c>
      <c r="C2181" s="58" t="s">
        <v>6146</v>
      </c>
      <c r="D2181" s="6" t="s">
        <v>1808</v>
      </c>
      <c r="E2181" s="6" t="s">
        <v>6147</v>
      </c>
      <c r="F2181" s="6" t="s">
        <v>24</v>
      </c>
      <c r="G2181" s="6" t="s">
        <v>6148</v>
      </c>
      <c r="H2181" s="56">
        <v>99937</v>
      </c>
      <c r="I2181" s="6" t="s">
        <v>24</v>
      </c>
      <c r="J2181" s="6" t="s">
        <v>6148</v>
      </c>
      <c r="K2181" s="54">
        <v>0.8</v>
      </c>
      <c r="L2181" s="56">
        <f t="shared" ref="L2181:L2212" si="292">H2181</f>
        <v>99937</v>
      </c>
      <c r="M2181" s="55"/>
      <c r="N2181" s="8">
        <f t="shared" si="286"/>
        <v>171.946</v>
      </c>
      <c r="O2181" s="8">
        <f t="shared" si="287"/>
        <v>135.90800000000002</v>
      </c>
      <c r="P2181" s="8">
        <f t="shared" si="288"/>
        <v>51.417999999999999</v>
      </c>
      <c r="Q2181" s="51"/>
      <c r="R2181" s="8">
        <f t="shared" si="289"/>
        <v>1234.0319999999999</v>
      </c>
      <c r="S2181" s="8">
        <f t="shared" si="290"/>
        <v>411.52000000000004</v>
      </c>
      <c r="T2181" s="8">
        <f t="shared" si="284"/>
        <v>912.56999999999994</v>
      </c>
    </row>
    <row r="2182" spans="1:20">
      <c r="A2182" s="57">
        <v>99937</v>
      </c>
      <c r="B2182" s="58" t="s">
        <v>6149</v>
      </c>
      <c r="C2182" s="58" t="s">
        <v>6150</v>
      </c>
      <c r="D2182" s="6" t="s">
        <v>6151</v>
      </c>
      <c r="E2182" s="6" t="s">
        <v>6147</v>
      </c>
      <c r="F2182" s="6" t="s">
        <v>24</v>
      </c>
      <c r="G2182" s="6" t="s">
        <v>6148</v>
      </c>
      <c r="H2182" s="56">
        <v>99937</v>
      </c>
      <c r="I2182" s="6" t="s">
        <v>24</v>
      </c>
      <c r="J2182" s="6" t="s">
        <v>6148</v>
      </c>
      <c r="K2182" s="54">
        <v>0.8</v>
      </c>
      <c r="L2182" s="56">
        <f t="shared" si="292"/>
        <v>99937</v>
      </c>
      <c r="M2182" s="55"/>
      <c r="N2182" s="8">
        <f t="shared" si="286"/>
        <v>171.946</v>
      </c>
      <c r="O2182" s="8">
        <f t="shared" si="287"/>
        <v>135.90800000000002</v>
      </c>
      <c r="P2182" s="8">
        <f t="shared" si="288"/>
        <v>51.417999999999999</v>
      </c>
      <c r="Q2182" s="51"/>
      <c r="R2182" s="8">
        <f t="shared" si="289"/>
        <v>1234.0319999999999</v>
      </c>
      <c r="S2182" s="8">
        <f t="shared" si="290"/>
        <v>411.52000000000004</v>
      </c>
      <c r="T2182" s="8">
        <f t="shared" si="284"/>
        <v>912.56999999999994</v>
      </c>
    </row>
    <row r="2183" spans="1:20">
      <c r="A2183" s="57">
        <v>99937</v>
      </c>
      <c r="B2183" s="58" t="s">
        <v>6152</v>
      </c>
      <c r="C2183" s="58" t="s">
        <v>6153</v>
      </c>
      <c r="D2183" s="6" t="s">
        <v>6154</v>
      </c>
      <c r="E2183" s="6" t="s">
        <v>6147</v>
      </c>
      <c r="F2183" s="6" t="s">
        <v>24</v>
      </c>
      <c r="G2183" s="6" t="s">
        <v>6148</v>
      </c>
      <c r="H2183" s="56">
        <v>99937</v>
      </c>
      <c r="I2183" s="6" t="s">
        <v>24</v>
      </c>
      <c r="J2183" s="6" t="s">
        <v>6148</v>
      </c>
      <c r="K2183" s="54">
        <v>0.8</v>
      </c>
      <c r="L2183" s="56">
        <f t="shared" si="292"/>
        <v>99937</v>
      </c>
      <c r="M2183" s="55"/>
      <c r="N2183" s="8">
        <f t="shared" si="286"/>
        <v>171.946</v>
      </c>
      <c r="O2183" s="8">
        <f t="shared" si="287"/>
        <v>135.90800000000002</v>
      </c>
      <c r="P2183" s="8">
        <f t="shared" si="288"/>
        <v>51.417999999999999</v>
      </c>
      <c r="Q2183" s="51"/>
      <c r="R2183" s="8">
        <f t="shared" si="289"/>
        <v>1234.0319999999999</v>
      </c>
      <c r="S2183" s="8">
        <f t="shared" si="290"/>
        <v>411.52000000000004</v>
      </c>
      <c r="T2183" s="8">
        <f t="shared" si="284"/>
        <v>912.56999999999994</v>
      </c>
    </row>
    <row r="2184" spans="1:20">
      <c r="A2184" s="57">
        <v>99937</v>
      </c>
      <c r="B2184" s="58" t="s">
        <v>6155</v>
      </c>
      <c r="C2184" s="58" t="s">
        <v>6156</v>
      </c>
      <c r="D2184" s="6" t="s">
        <v>6157</v>
      </c>
      <c r="E2184" s="6" t="s">
        <v>6147</v>
      </c>
      <c r="F2184" s="6" t="s">
        <v>24</v>
      </c>
      <c r="G2184" s="6" t="s">
        <v>6148</v>
      </c>
      <c r="H2184" s="56">
        <v>99937</v>
      </c>
      <c r="I2184" s="6" t="s">
        <v>24</v>
      </c>
      <c r="J2184" s="6" t="s">
        <v>6148</v>
      </c>
      <c r="K2184" s="54">
        <v>0.8</v>
      </c>
      <c r="L2184" s="56">
        <f t="shared" si="292"/>
        <v>99937</v>
      </c>
      <c r="M2184" s="55"/>
      <c r="N2184" s="8">
        <f t="shared" si="286"/>
        <v>171.946</v>
      </c>
      <c r="O2184" s="8">
        <f t="shared" si="287"/>
        <v>135.90800000000002</v>
      </c>
      <c r="P2184" s="8">
        <f t="shared" si="288"/>
        <v>51.417999999999999</v>
      </c>
      <c r="Q2184" s="51"/>
      <c r="R2184" s="8">
        <f t="shared" si="289"/>
        <v>1234.0319999999999</v>
      </c>
      <c r="S2184" s="8">
        <f t="shared" si="290"/>
        <v>411.52000000000004</v>
      </c>
      <c r="T2184" s="8">
        <f t="shared" si="284"/>
        <v>912.56999999999994</v>
      </c>
    </row>
    <row r="2185" spans="1:20">
      <c r="A2185" s="57">
        <v>99937</v>
      </c>
      <c r="B2185" s="58" t="s">
        <v>6158</v>
      </c>
      <c r="C2185" s="58" t="s">
        <v>6159</v>
      </c>
      <c r="D2185" s="6" t="s">
        <v>6160</v>
      </c>
      <c r="E2185" s="6" t="s">
        <v>6147</v>
      </c>
      <c r="F2185" s="6" t="s">
        <v>24</v>
      </c>
      <c r="G2185" s="6" t="s">
        <v>6148</v>
      </c>
      <c r="H2185" s="56">
        <v>99937</v>
      </c>
      <c r="I2185" s="6" t="s">
        <v>24</v>
      </c>
      <c r="J2185" s="6" t="s">
        <v>6148</v>
      </c>
      <c r="K2185" s="54">
        <v>0.8</v>
      </c>
      <c r="L2185" s="56">
        <f t="shared" si="292"/>
        <v>99937</v>
      </c>
      <c r="M2185" s="55"/>
      <c r="N2185" s="8">
        <f t="shared" si="286"/>
        <v>171.946</v>
      </c>
      <c r="O2185" s="8">
        <f t="shared" si="287"/>
        <v>135.90800000000002</v>
      </c>
      <c r="P2185" s="8">
        <f t="shared" si="288"/>
        <v>51.417999999999999</v>
      </c>
      <c r="Q2185" s="51"/>
      <c r="R2185" s="8">
        <f t="shared" si="289"/>
        <v>1234.0319999999999</v>
      </c>
      <c r="S2185" s="8">
        <f t="shared" si="290"/>
        <v>411.52000000000004</v>
      </c>
      <c r="T2185" s="8">
        <f t="shared" ref="T2185:T2248" si="293">(K2185*669.9)+376.65</f>
        <v>912.56999999999994</v>
      </c>
    </row>
    <row r="2186" spans="1:20">
      <c r="A2186" s="57">
        <v>99937</v>
      </c>
      <c r="B2186" s="58" t="s">
        <v>6161</v>
      </c>
      <c r="C2186" s="58" t="s">
        <v>6162</v>
      </c>
      <c r="D2186" s="6" t="s">
        <v>2097</v>
      </c>
      <c r="E2186" s="6" t="s">
        <v>6147</v>
      </c>
      <c r="F2186" s="6" t="s">
        <v>24</v>
      </c>
      <c r="G2186" s="6" t="s">
        <v>6148</v>
      </c>
      <c r="H2186" s="56">
        <v>99937</v>
      </c>
      <c r="I2186" s="6" t="s">
        <v>24</v>
      </c>
      <c r="J2186" s="6" t="s">
        <v>6148</v>
      </c>
      <c r="K2186" s="54">
        <v>0.8</v>
      </c>
      <c r="L2186" s="56">
        <f t="shared" si="292"/>
        <v>99937</v>
      </c>
      <c r="M2186" s="55"/>
      <c r="N2186" s="8">
        <f t="shared" si="286"/>
        <v>171.946</v>
      </c>
      <c r="O2186" s="8">
        <f t="shared" si="287"/>
        <v>135.90800000000002</v>
      </c>
      <c r="P2186" s="8">
        <f t="shared" si="288"/>
        <v>51.417999999999999</v>
      </c>
      <c r="Q2186" s="51"/>
      <c r="R2186" s="8">
        <f t="shared" si="289"/>
        <v>1234.0319999999999</v>
      </c>
      <c r="S2186" s="8">
        <f t="shared" si="290"/>
        <v>411.52000000000004</v>
      </c>
      <c r="T2186" s="8">
        <f t="shared" si="293"/>
        <v>912.56999999999994</v>
      </c>
    </row>
    <row r="2187" spans="1:20">
      <c r="A2187" s="57">
        <v>99937</v>
      </c>
      <c r="B2187" s="58" t="s">
        <v>6163</v>
      </c>
      <c r="C2187" s="58" t="s">
        <v>6164</v>
      </c>
      <c r="D2187" s="6" t="s">
        <v>1383</v>
      </c>
      <c r="E2187" s="6" t="s">
        <v>6147</v>
      </c>
      <c r="F2187" s="6" t="s">
        <v>24</v>
      </c>
      <c r="G2187" s="6" t="s">
        <v>6148</v>
      </c>
      <c r="H2187" s="56">
        <v>99937</v>
      </c>
      <c r="I2187" s="6" t="s">
        <v>24</v>
      </c>
      <c r="J2187" s="6" t="s">
        <v>6148</v>
      </c>
      <c r="K2187" s="54">
        <v>0.8</v>
      </c>
      <c r="L2187" s="56">
        <f t="shared" si="292"/>
        <v>99937</v>
      </c>
      <c r="M2187" s="55"/>
      <c r="N2187" s="8">
        <f t="shared" si="286"/>
        <v>171.946</v>
      </c>
      <c r="O2187" s="8">
        <f t="shared" si="287"/>
        <v>135.90800000000002</v>
      </c>
      <c r="P2187" s="8">
        <f t="shared" si="288"/>
        <v>51.417999999999999</v>
      </c>
      <c r="Q2187" s="51"/>
      <c r="R2187" s="8">
        <f t="shared" si="289"/>
        <v>1234.0319999999999</v>
      </c>
      <c r="S2187" s="8">
        <f t="shared" si="290"/>
        <v>411.52000000000004</v>
      </c>
      <c r="T2187" s="8">
        <f t="shared" si="293"/>
        <v>912.56999999999994</v>
      </c>
    </row>
    <row r="2188" spans="1:20">
      <c r="A2188" s="57">
        <v>99937</v>
      </c>
      <c r="B2188" s="58" t="s">
        <v>6165</v>
      </c>
      <c r="C2188" s="58" t="s">
        <v>6166</v>
      </c>
      <c r="D2188" s="6" t="s">
        <v>3371</v>
      </c>
      <c r="E2188" s="6" t="s">
        <v>6147</v>
      </c>
      <c r="F2188" s="6" t="s">
        <v>24</v>
      </c>
      <c r="G2188" s="6" t="s">
        <v>6148</v>
      </c>
      <c r="H2188" s="56">
        <v>99937</v>
      </c>
      <c r="I2188" s="6" t="s">
        <v>24</v>
      </c>
      <c r="J2188" s="6" t="s">
        <v>6148</v>
      </c>
      <c r="K2188" s="54">
        <v>0.8</v>
      </c>
      <c r="L2188" s="56">
        <f t="shared" si="292"/>
        <v>99937</v>
      </c>
      <c r="M2188" s="55"/>
      <c r="N2188" s="8">
        <f t="shared" si="286"/>
        <v>171.946</v>
      </c>
      <c r="O2188" s="8">
        <f t="shared" si="287"/>
        <v>135.90800000000002</v>
      </c>
      <c r="P2188" s="8">
        <f t="shared" si="288"/>
        <v>51.417999999999999</v>
      </c>
      <c r="Q2188" s="51"/>
      <c r="R2188" s="8">
        <f t="shared" si="289"/>
        <v>1234.0319999999999</v>
      </c>
      <c r="S2188" s="8">
        <f t="shared" si="290"/>
        <v>411.52000000000004</v>
      </c>
      <c r="T2188" s="8">
        <f t="shared" si="293"/>
        <v>912.56999999999994</v>
      </c>
    </row>
    <row r="2189" spans="1:20">
      <c r="A2189" s="57">
        <v>36420</v>
      </c>
      <c r="B2189" s="58" t="s">
        <v>6167</v>
      </c>
      <c r="C2189" s="58" t="s">
        <v>6168</v>
      </c>
      <c r="D2189" s="6" t="s">
        <v>6169</v>
      </c>
      <c r="E2189" s="6" t="s">
        <v>6147</v>
      </c>
      <c r="F2189" s="6" t="s">
        <v>30</v>
      </c>
      <c r="G2189" s="6" t="s">
        <v>6170</v>
      </c>
      <c r="H2189" s="56" t="s">
        <v>6027</v>
      </c>
      <c r="I2189" s="6" t="s">
        <v>30</v>
      </c>
      <c r="J2189" s="6" t="s">
        <v>6170</v>
      </c>
      <c r="K2189" s="54">
        <v>0.89470000000000005</v>
      </c>
      <c r="L2189" s="56" t="str">
        <f t="shared" si="292"/>
        <v>36420</v>
      </c>
      <c r="M2189" s="55"/>
      <c r="N2189" s="8">
        <f t="shared" si="286"/>
        <v>184.91705899999999</v>
      </c>
      <c r="O2189" s="8">
        <f t="shared" si="287"/>
        <v>146.160222</v>
      </c>
      <c r="P2189" s="8">
        <f t="shared" si="288"/>
        <v>55.296911999999999</v>
      </c>
      <c r="Q2189" s="51"/>
      <c r="R2189" s="8">
        <f t="shared" si="289"/>
        <v>1327.125888</v>
      </c>
      <c r="S2189" s="8">
        <f t="shared" si="290"/>
        <v>435.17606000000001</v>
      </c>
      <c r="T2189" s="8">
        <f t="shared" si="293"/>
        <v>976.00953000000004</v>
      </c>
    </row>
    <row r="2190" spans="1:20">
      <c r="A2190" s="57">
        <v>99937</v>
      </c>
      <c r="B2190" s="58" t="s">
        <v>6171</v>
      </c>
      <c r="C2190" s="58" t="s">
        <v>6172</v>
      </c>
      <c r="D2190" s="6" t="s">
        <v>3094</v>
      </c>
      <c r="E2190" s="6" t="s">
        <v>6147</v>
      </c>
      <c r="F2190" s="6" t="s">
        <v>24</v>
      </c>
      <c r="G2190" s="6" t="s">
        <v>6148</v>
      </c>
      <c r="H2190" s="56">
        <v>99937</v>
      </c>
      <c r="I2190" s="6" t="s">
        <v>24</v>
      </c>
      <c r="J2190" s="6" t="s">
        <v>6148</v>
      </c>
      <c r="K2190" s="54">
        <v>0.8</v>
      </c>
      <c r="L2190" s="56">
        <f t="shared" si="292"/>
        <v>99937</v>
      </c>
      <c r="M2190" s="55"/>
      <c r="N2190" s="8">
        <f t="shared" si="286"/>
        <v>171.946</v>
      </c>
      <c r="O2190" s="8">
        <f t="shared" si="287"/>
        <v>135.90800000000002</v>
      </c>
      <c r="P2190" s="8">
        <f t="shared" si="288"/>
        <v>51.417999999999999</v>
      </c>
      <c r="Q2190" s="51"/>
      <c r="R2190" s="8">
        <f t="shared" si="289"/>
        <v>1234.0319999999999</v>
      </c>
      <c r="S2190" s="8">
        <f t="shared" si="290"/>
        <v>411.52000000000004</v>
      </c>
      <c r="T2190" s="8">
        <f t="shared" si="293"/>
        <v>912.56999999999994</v>
      </c>
    </row>
    <row r="2191" spans="1:20">
      <c r="A2191" s="57">
        <v>99937</v>
      </c>
      <c r="B2191" s="58" t="s">
        <v>834</v>
      </c>
      <c r="C2191" s="58" t="s">
        <v>6173</v>
      </c>
      <c r="D2191" s="6" t="s">
        <v>127</v>
      </c>
      <c r="E2191" s="6" t="s">
        <v>6147</v>
      </c>
      <c r="F2191" s="6" t="s">
        <v>24</v>
      </c>
      <c r="G2191" s="6" t="s">
        <v>6148</v>
      </c>
      <c r="H2191" s="56">
        <v>99937</v>
      </c>
      <c r="I2191" s="6" t="s">
        <v>24</v>
      </c>
      <c r="J2191" s="6" t="s">
        <v>6148</v>
      </c>
      <c r="K2191" s="54">
        <v>0.8</v>
      </c>
      <c r="L2191" s="56">
        <f t="shared" si="292"/>
        <v>99937</v>
      </c>
      <c r="M2191" s="55"/>
      <c r="N2191" s="8">
        <f t="shared" si="286"/>
        <v>171.946</v>
      </c>
      <c r="O2191" s="8">
        <f t="shared" si="287"/>
        <v>135.90800000000002</v>
      </c>
      <c r="P2191" s="8">
        <f t="shared" si="288"/>
        <v>51.417999999999999</v>
      </c>
      <c r="Q2191" s="51"/>
      <c r="R2191" s="8">
        <f t="shared" si="289"/>
        <v>1234.0319999999999</v>
      </c>
      <c r="S2191" s="8">
        <f t="shared" si="290"/>
        <v>411.52000000000004</v>
      </c>
      <c r="T2191" s="8">
        <f t="shared" si="293"/>
        <v>912.56999999999994</v>
      </c>
    </row>
    <row r="2192" spans="1:20">
      <c r="A2192" s="57">
        <v>99937</v>
      </c>
      <c r="B2192" s="58" t="s">
        <v>6174</v>
      </c>
      <c r="C2192" s="58" t="s">
        <v>6175</v>
      </c>
      <c r="D2192" s="6" t="s">
        <v>133</v>
      </c>
      <c r="E2192" s="6" t="s">
        <v>6147</v>
      </c>
      <c r="F2192" s="6" t="s">
        <v>24</v>
      </c>
      <c r="G2192" s="6" t="s">
        <v>6148</v>
      </c>
      <c r="H2192" s="56">
        <v>99937</v>
      </c>
      <c r="I2192" s="6" t="s">
        <v>24</v>
      </c>
      <c r="J2192" s="6" t="s">
        <v>6148</v>
      </c>
      <c r="K2192" s="54">
        <v>0.8</v>
      </c>
      <c r="L2192" s="56">
        <f t="shared" si="292"/>
        <v>99937</v>
      </c>
      <c r="M2192" s="55"/>
      <c r="N2192" s="8">
        <f t="shared" si="286"/>
        <v>171.946</v>
      </c>
      <c r="O2192" s="8">
        <f t="shared" si="287"/>
        <v>135.90800000000002</v>
      </c>
      <c r="P2192" s="8">
        <f t="shared" si="288"/>
        <v>51.417999999999999</v>
      </c>
      <c r="Q2192" s="51"/>
      <c r="R2192" s="8">
        <f t="shared" si="289"/>
        <v>1234.0319999999999</v>
      </c>
      <c r="S2192" s="8">
        <f t="shared" si="290"/>
        <v>411.52000000000004</v>
      </c>
      <c r="T2192" s="8">
        <f t="shared" si="293"/>
        <v>912.56999999999994</v>
      </c>
    </row>
    <row r="2193" spans="1:20">
      <c r="A2193" s="57">
        <v>99937</v>
      </c>
      <c r="B2193" s="58" t="s">
        <v>6176</v>
      </c>
      <c r="C2193" s="58" t="s">
        <v>6177</v>
      </c>
      <c r="D2193" s="6" t="s">
        <v>6178</v>
      </c>
      <c r="E2193" s="6" t="s">
        <v>6147</v>
      </c>
      <c r="F2193" s="6" t="s">
        <v>24</v>
      </c>
      <c r="G2193" s="6" t="s">
        <v>6148</v>
      </c>
      <c r="H2193" s="56">
        <v>99937</v>
      </c>
      <c r="I2193" s="6" t="s">
        <v>24</v>
      </c>
      <c r="J2193" s="6" t="s">
        <v>6148</v>
      </c>
      <c r="K2193" s="54">
        <v>0.8</v>
      </c>
      <c r="L2193" s="56">
        <f t="shared" si="292"/>
        <v>99937</v>
      </c>
      <c r="M2193" s="55"/>
      <c r="N2193" s="8">
        <f t="shared" si="286"/>
        <v>171.946</v>
      </c>
      <c r="O2193" s="8">
        <f t="shared" si="287"/>
        <v>135.90800000000002</v>
      </c>
      <c r="P2193" s="8">
        <f t="shared" si="288"/>
        <v>51.417999999999999</v>
      </c>
      <c r="Q2193" s="51"/>
      <c r="R2193" s="8">
        <f t="shared" si="289"/>
        <v>1234.0319999999999</v>
      </c>
      <c r="S2193" s="8">
        <f t="shared" si="290"/>
        <v>411.52000000000004</v>
      </c>
      <c r="T2193" s="8">
        <f t="shared" si="293"/>
        <v>912.56999999999994</v>
      </c>
    </row>
    <row r="2194" spans="1:20">
      <c r="A2194" s="57">
        <v>36420</v>
      </c>
      <c r="B2194" s="58" t="s">
        <v>6179</v>
      </c>
      <c r="C2194" s="58" t="s">
        <v>6180</v>
      </c>
      <c r="D2194" s="6" t="s">
        <v>355</v>
      </c>
      <c r="E2194" s="6" t="s">
        <v>6147</v>
      </c>
      <c r="F2194" s="6" t="s">
        <v>30</v>
      </c>
      <c r="G2194" s="6" t="s">
        <v>6170</v>
      </c>
      <c r="H2194" s="56" t="s">
        <v>6027</v>
      </c>
      <c r="I2194" s="6" t="s">
        <v>30</v>
      </c>
      <c r="J2194" s="6" t="s">
        <v>6170</v>
      </c>
      <c r="K2194" s="54">
        <v>0.89470000000000005</v>
      </c>
      <c r="L2194" s="56" t="str">
        <f t="shared" si="292"/>
        <v>36420</v>
      </c>
      <c r="M2194" s="55"/>
      <c r="N2194" s="8">
        <f t="shared" si="286"/>
        <v>184.91705899999999</v>
      </c>
      <c r="O2194" s="8">
        <f t="shared" si="287"/>
        <v>146.160222</v>
      </c>
      <c r="P2194" s="8">
        <f t="shared" si="288"/>
        <v>55.296911999999999</v>
      </c>
      <c r="Q2194" s="51"/>
      <c r="R2194" s="8">
        <f t="shared" si="289"/>
        <v>1327.125888</v>
      </c>
      <c r="S2194" s="8">
        <f t="shared" si="290"/>
        <v>435.17606000000001</v>
      </c>
      <c r="T2194" s="8">
        <f t="shared" si="293"/>
        <v>976.00953000000004</v>
      </c>
    </row>
    <row r="2195" spans="1:20">
      <c r="A2195" s="57">
        <v>99937</v>
      </c>
      <c r="B2195" s="58" t="s">
        <v>6181</v>
      </c>
      <c r="C2195" s="58" t="s">
        <v>6182</v>
      </c>
      <c r="D2195" s="6" t="s">
        <v>6183</v>
      </c>
      <c r="E2195" s="6" t="s">
        <v>6147</v>
      </c>
      <c r="F2195" s="6" t="s">
        <v>24</v>
      </c>
      <c r="G2195" s="6" t="s">
        <v>6148</v>
      </c>
      <c r="H2195" s="56">
        <v>99937</v>
      </c>
      <c r="I2195" s="6" t="s">
        <v>24</v>
      </c>
      <c r="J2195" s="6" t="s">
        <v>6148</v>
      </c>
      <c r="K2195" s="54">
        <v>0.8</v>
      </c>
      <c r="L2195" s="56">
        <f t="shared" si="292"/>
        <v>99937</v>
      </c>
      <c r="M2195" s="55"/>
      <c r="N2195" s="8">
        <f t="shared" si="286"/>
        <v>171.946</v>
      </c>
      <c r="O2195" s="8">
        <f t="shared" si="287"/>
        <v>135.90800000000002</v>
      </c>
      <c r="P2195" s="8">
        <f t="shared" si="288"/>
        <v>51.417999999999999</v>
      </c>
      <c r="Q2195" s="51"/>
      <c r="R2195" s="8">
        <f t="shared" si="289"/>
        <v>1234.0319999999999</v>
      </c>
      <c r="S2195" s="8">
        <f t="shared" si="290"/>
        <v>411.52000000000004</v>
      </c>
      <c r="T2195" s="8">
        <f t="shared" si="293"/>
        <v>912.56999999999994</v>
      </c>
    </row>
    <row r="2196" spans="1:20">
      <c r="A2196" s="57">
        <v>30020</v>
      </c>
      <c r="B2196" s="58" t="s">
        <v>6184</v>
      </c>
      <c r="C2196" s="58" t="s">
        <v>6185</v>
      </c>
      <c r="D2196" s="6" t="s">
        <v>2791</v>
      </c>
      <c r="E2196" s="6" t="s">
        <v>6147</v>
      </c>
      <c r="F2196" s="6" t="s">
        <v>30</v>
      </c>
      <c r="G2196" s="6" t="s">
        <v>6186</v>
      </c>
      <c r="H2196" s="56" t="s">
        <v>5495</v>
      </c>
      <c r="I2196" s="6" t="s">
        <v>30</v>
      </c>
      <c r="J2196" s="6" t="s">
        <v>6186</v>
      </c>
      <c r="K2196" s="54">
        <v>0.76</v>
      </c>
      <c r="L2196" s="56" t="str">
        <f t="shared" si="292"/>
        <v>30020</v>
      </c>
      <c r="M2196" s="55"/>
      <c r="N2196" s="8">
        <f t="shared" si="286"/>
        <v>166.46719999999999</v>
      </c>
      <c r="O2196" s="8">
        <f t="shared" si="287"/>
        <v>131.57760000000002</v>
      </c>
      <c r="P2196" s="8">
        <f t="shared" si="288"/>
        <v>49.779600000000002</v>
      </c>
      <c r="Q2196" s="51"/>
      <c r="R2196" s="8">
        <f t="shared" si="289"/>
        <v>1194.7103999999999</v>
      </c>
      <c r="S2196" s="8">
        <f t="shared" si="290"/>
        <v>401.52800000000002</v>
      </c>
      <c r="T2196" s="8">
        <f t="shared" si="293"/>
        <v>885.77399999999989</v>
      </c>
    </row>
    <row r="2197" spans="1:20">
      <c r="A2197" s="57">
        <v>30020</v>
      </c>
      <c r="B2197" s="58" t="s">
        <v>6187</v>
      </c>
      <c r="C2197" s="58" t="s">
        <v>6188</v>
      </c>
      <c r="D2197" s="6" t="s">
        <v>6189</v>
      </c>
      <c r="E2197" s="6" t="s">
        <v>6147</v>
      </c>
      <c r="F2197" s="6" t="s">
        <v>30</v>
      </c>
      <c r="G2197" s="6" t="s">
        <v>6186</v>
      </c>
      <c r="H2197" s="56" t="s">
        <v>5495</v>
      </c>
      <c r="I2197" s="6" t="s">
        <v>30</v>
      </c>
      <c r="J2197" s="6" t="s">
        <v>6186</v>
      </c>
      <c r="K2197" s="54">
        <v>0.76</v>
      </c>
      <c r="L2197" s="56" t="str">
        <f t="shared" si="292"/>
        <v>30020</v>
      </c>
      <c r="M2197" s="55"/>
      <c r="N2197" s="8">
        <f t="shared" si="286"/>
        <v>166.46719999999999</v>
      </c>
      <c r="O2197" s="8">
        <f t="shared" si="287"/>
        <v>131.57760000000002</v>
      </c>
      <c r="P2197" s="8">
        <f t="shared" si="288"/>
        <v>49.779600000000002</v>
      </c>
      <c r="Q2197" s="51"/>
      <c r="R2197" s="8">
        <f t="shared" si="289"/>
        <v>1194.7103999999999</v>
      </c>
      <c r="S2197" s="8">
        <f t="shared" si="290"/>
        <v>401.52800000000002</v>
      </c>
      <c r="T2197" s="8">
        <f t="shared" si="293"/>
        <v>885.77399999999989</v>
      </c>
    </row>
    <row r="2198" spans="1:20">
      <c r="A2198" s="57">
        <v>99937</v>
      </c>
      <c r="B2198" s="58" t="s">
        <v>6190</v>
      </c>
      <c r="C2198" s="58" t="s">
        <v>6191</v>
      </c>
      <c r="D2198" s="6" t="s">
        <v>6192</v>
      </c>
      <c r="E2198" s="6" t="s">
        <v>6147</v>
      </c>
      <c r="F2198" s="6" t="s">
        <v>24</v>
      </c>
      <c r="G2198" s="6" t="s">
        <v>6148</v>
      </c>
      <c r="H2198" s="56">
        <v>99937</v>
      </c>
      <c r="I2198" s="6" t="s">
        <v>24</v>
      </c>
      <c r="J2198" s="6" t="s">
        <v>6148</v>
      </c>
      <c r="K2198" s="54">
        <v>0.8</v>
      </c>
      <c r="L2198" s="56">
        <f t="shared" si="292"/>
        <v>99937</v>
      </c>
      <c r="M2198" s="55"/>
      <c r="N2198" s="8">
        <f t="shared" si="286"/>
        <v>171.946</v>
      </c>
      <c r="O2198" s="8">
        <f t="shared" si="287"/>
        <v>135.90800000000002</v>
      </c>
      <c r="P2198" s="8">
        <f t="shared" si="288"/>
        <v>51.417999999999999</v>
      </c>
      <c r="Q2198" s="51"/>
      <c r="R2198" s="8">
        <f t="shared" si="289"/>
        <v>1234.0319999999999</v>
      </c>
      <c r="S2198" s="8">
        <f t="shared" si="290"/>
        <v>411.52000000000004</v>
      </c>
      <c r="T2198" s="8">
        <f t="shared" si="293"/>
        <v>912.56999999999994</v>
      </c>
    </row>
    <row r="2199" spans="1:20">
      <c r="A2199" s="57">
        <v>46140</v>
      </c>
      <c r="B2199" s="58" t="s">
        <v>6193</v>
      </c>
      <c r="C2199" s="58" t="s">
        <v>6194</v>
      </c>
      <c r="D2199" s="6" t="s">
        <v>6195</v>
      </c>
      <c r="E2199" s="6" t="s">
        <v>6147</v>
      </c>
      <c r="F2199" s="6" t="s">
        <v>30</v>
      </c>
      <c r="G2199" s="6" t="s">
        <v>6196</v>
      </c>
      <c r="H2199" s="56" t="s">
        <v>6197</v>
      </c>
      <c r="I2199" s="6" t="s">
        <v>30</v>
      </c>
      <c r="J2199" s="6" t="s">
        <v>6196</v>
      </c>
      <c r="K2199" s="54">
        <v>0.83950000000000002</v>
      </c>
      <c r="L2199" s="56" t="str">
        <f t="shared" si="292"/>
        <v>46140</v>
      </c>
      <c r="M2199" s="55"/>
      <c r="N2199" s="8">
        <f t="shared" si="286"/>
        <v>177.356315</v>
      </c>
      <c r="O2199" s="8">
        <f t="shared" si="287"/>
        <v>140.18427</v>
      </c>
      <c r="P2199" s="8">
        <f t="shared" si="288"/>
        <v>53.035919999999997</v>
      </c>
      <c r="Q2199" s="51"/>
      <c r="R2199" s="8">
        <f t="shared" si="289"/>
        <v>1272.8620799999999</v>
      </c>
      <c r="S2199" s="8">
        <f t="shared" si="290"/>
        <v>421.38710000000003</v>
      </c>
      <c r="T2199" s="8">
        <f t="shared" si="293"/>
        <v>939.03104999999994</v>
      </c>
    </row>
    <row r="2200" spans="1:20">
      <c r="A2200" s="57">
        <v>99937</v>
      </c>
      <c r="B2200" s="58" t="s">
        <v>6198</v>
      </c>
      <c r="C2200" s="58" t="s">
        <v>6199</v>
      </c>
      <c r="D2200" s="6" t="s">
        <v>891</v>
      </c>
      <c r="E2200" s="6" t="s">
        <v>6147</v>
      </c>
      <c r="F2200" s="6" t="s">
        <v>24</v>
      </c>
      <c r="G2200" s="6" t="s">
        <v>6148</v>
      </c>
      <c r="H2200" s="56">
        <v>99937</v>
      </c>
      <c r="I2200" s="6" t="s">
        <v>24</v>
      </c>
      <c r="J2200" s="6" t="s">
        <v>6148</v>
      </c>
      <c r="K2200" s="54">
        <v>0.8</v>
      </c>
      <c r="L2200" s="56">
        <f t="shared" si="292"/>
        <v>99937</v>
      </c>
      <c r="M2200" s="55"/>
      <c r="N2200" s="8">
        <f t="shared" si="286"/>
        <v>171.946</v>
      </c>
      <c r="O2200" s="8">
        <f t="shared" si="287"/>
        <v>135.90800000000002</v>
      </c>
      <c r="P2200" s="8">
        <f t="shared" si="288"/>
        <v>51.417999999999999</v>
      </c>
      <c r="Q2200" s="51"/>
      <c r="R2200" s="8">
        <f t="shared" si="289"/>
        <v>1234.0319999999999</v>
      </c>
      <c r="S2200" s="8">
        <f t="shared" si="290"/>
        <v>411.52000000000004</v>
      </c>
      <c r="T2200" s="8">
        <f t="shared" si="293"/>
        <v>912.56999999999994</v>
      </c>
    </row>
    <row r="2201" spans="1:20">
      <c r="A2201" s="57">
        <v>99937</v>
      </c>
      <c r="B2201" s="58" t="s">
        <v>6200</v>
      </c>
      <c r="C2201" s="58" t="s">
        <v>6201</v>
      </c>
      <c r="D2201" s="6" t="s">
        <v>1885</v>
      </c>
      <c r="E2201" s="6" t="s">
        <v>6147</v>
      </c>
      <c r="F2201" s="6" t="s">
        <v>24</v>
      </c>
      <c r="G2201" s="6" t="s">
        <v>6148</v>
      </c>
      <c r="H2201" s="56">
        <v>99937</v>
      </c>
      <c r="I2201" s="6" t="s">
        <v>24</v>
      </c>
      <c r="J2201" s="6" t="s">
        <v>6148</v>
      </c>
      <c r="K2201" s="54">
        <v>0.8</v>
      </c>
      <c r="L2201" s="56">
        <f t="shared" si="292"/>
        <v>99937</v>
      </c>
      <c r="M2201" s="55"/>
      <c r="N2201" s="8">
        <f t="shared" si="286"/>
        <v>171.946</v>
      </c>
      <c r="O2201" s="8">
        <f t="shared" si="287"/>
        <v>135.90800000000002</v>
      </c>
      <c r="P2201" s="8">
        <f t="shared" si="288"/>
        <v>51.417999999999999</v>
      </c>
      <c r="Q2201" s="51"/>
      <c r="R2201" s="8">
        <f t="shared" si="289"/>
        <v>1234.0319999999999</v>
      </c>
      <c r="S2201" s="8">
        <f t="shared" si="290"/>
        <v>411.52000000000004</v>
      </c>
      <c r="T2201" s="8">
        <f t="shared" si="293"/>
        <v>912.56999999999994</v>
      </c>
    </row>
    <row r="2202" spans="1:20">
      <c r="A2202" s="57">
        <v>99937</v>
      </c>
      <c r="B2202" s="58" t="s">
        <v>6202</v>
      </c>
      <c r="C2202" s="58" t="s">
        <v>6203</v>
      </c>
      <c r="D2202" s="6" t="s">
        <v>6204</v>
      </c>
      <c r="E2202" s="6" t="s">
        <v>6147</v>
      </c>
      <c r="F2202" s="6" t="s">
        <v>24</v>
      </c>
      <c r="G2202" s="6" t="s">
        <v>6148</v>
      </c>
      <c r="H2202" s="56">
        <v>99937</v>
      </c>
      <c r="I2202" s="6" t="s">
        <v>24</v>
      </c>
      <c r="J2202" s="6" t="s">
        <v>6148</v>
      </c>
      <c r="K2202" s="54">
        <v>0.8</v>
      </c>
      <c r="L2202" s="56">
        <f t="shared" si="292"/>
        <v>99937</v>
      </c>
      <c r="M2202" s="55"/>
      <c r="N2202" s="8">
        <f t="shared" si="286"/>
        <v>171.946</v>
      </c>
      <c r="O2202" s="8">
        <f t="shared" si="287"/>
        <v>135.90800000000002</v>
      </c>
      <c r="P2202" s="8">
        <f t="shared" si="288"/>
        <v>51.417999999999999</v>
      </c>
      <c r="Q2202" s="51"/>
      <c r="R2202" s="8">
        <f t="shared" si="289"/>
        <v>1234.0319999999999</v>
      </c>
      <c r="S2202" s="8">
        <f t="shared" si="290"/>
        <v>411.52000000000004</v>
      </c>
      <c r="T2202" s="8">
        <f t="shared" si="293"/>
        <v>912.56999999999994</v>
      </c>
    </row>
    <row r="2203" spans="1:20">
      <c r="A2203" s="57">
        <v>99937</v>
      </c>
      <c r="B2203" s="58" t="s">
        <v>6205</v>
      </c>
      <c r="C2203" s="58" t="s">
        <v>6206</v>
      </c>
      <c r="D2203" s="6" t="s">
        <v>2817</v>
      </c>
      <c r="E2203" s="6" t="s">
        <v>6147</v>
      </c>
      <c r="F2203" s="6" t="s">
        <v>24</v>
      </c>
      <c r="G2203" s="6" t="s">
        <v>6148</v>
      </c>
      <c r="H2203" s="56">
        <v>99937</v>
      </c>
      <c r="I2203" s="6" t="s">
        <v>24</v>
      </c>
      <c r="J2203" s="6" t="s">
        <v>6148</v>
      </c>
      <c r="K2203" s="54">
        <v>0.8</v>
      </c>
      <c r="L2203" s="56">
        <f t="shared" si="292"/>
        <v>99937</v>
      </c>
      <c r="M2203" s="55"/>
      <c r="N2203" s="8">
        <f t="shared" si="286"/>
        <v>171.946</v>
      </c>
      <c r="O2203" s="8">
        <f t="shared" si="287"/>
        <v>135.90800000000002</v>
      </c>
      <c r="P2203" s="8">
        <f t="shared" si="288"/>
        <v>51.417999999999999</v>
      </c>
      <c r="Q2203" s="51"/>
      <c r="R2203" s="8">
        <f t="shared" si="289"/>
        <v>1234.0319999999999</v>
      </c>
      <c r="S2203" s="8">
        <f t="shared" si="290"/>
        <v>411.52000000000004</v>
      </c>
      <c r="T2203" s="8">
        <f t="shared" si="293"/>
        <v>912.56999999999994</v>
      </c>
    </row>
    <row r="2204" spans="1:20">
      <c r="A2204" s="57">
        <v>21420</v>
      </c>
      <c r="B2204" s="58" t="s">
        <v>6207</v>
      </c>
      <c r="C2204" s="58" t="s">
        <v>6208</v>
      </c>
      <c r="D2204" s="6" t="s">
        <v>920</v>
      </c>
      <c r="E2204" s="6" t="s">
        <v>6147</v>
      </c>
      <c r="F2204" s="6" t="s">
        <v>30</v>
      </c>
      <c r="G2204" s="6" t="s">
        <v>6209</v>
      </c>
      <c r="H2204" s="56" t="s">
        <v>6210</v>
      </c>
      <c r="I2204" s="6" t="s">
        <v>30</v>
      </c>
      <c r="J2204" s="6" t="s">
        <v>6209</v>
      </c>
      <c r="K2204" s="54">
        <v>0.87229999999999996</v>
      </c>
      <c r="L2204" s="56" t="str">
        <f t="shared" si="292"/>
        <v>21420</v>
      </c>
      <c r="M2204" s="55"/>
      <c r="N2204" s="8">
        <f t="shared" si="286"/>
        <v>181.84893099999999</v>
      </c>
      <c r="O2204" s="8">
        <f t="shared" si="287"/>
        <v>143.735198</v>
      </c>
      <c r="P2204" s="8">
        <f t="shared" si="288"/>
        <v>54.379407999999998</v>
      </c>
      <c r="Q2204" s="51"/>
      <c r="R2204" s="8">
        <f t="shared" si="289"/>
        <v>1305.1057919999998</v>
      </c>
      <c r="S2204" s="8">
        <f t="shared" si="290"/>
        <v>429.58054000000004</v>
      </c>
      <c r="T2204" s="8">
        <f t="shared" si="293"/>
        <v>961.00376999999992</v>
      </c>
    </row>
    <row r="2205" spans="1:20">
      <c r="A2205" s="57">
        <v>99937</v>
      </c>
      <c r="B2205" s="58" t="s">
        <v>6211</v>
      </c>
      <c r="C2205" s="58" t="s">
        <v>6212</v>
      </c>
      <c r="D2205" s="6" t="s">
        <v>6213</v>
      </c>
      <c r="E2205" s="6" t="s">
        <v>6147</v>
      </c>
      <c r="F2205" s="6" t="s">
        <v>24</v>
      </c>
      <c r="G2205" s="6" t="s">
        <v>6148</v>
      </c>
      <c r="H2205" s="56">
        <v>99937</v>
      </c>
      <c r="I2205" s="6" t="s">
        <v>24</v>
      </c>
      <c r="J2205" s="6" t="s">
        <v>6148</v>
      </c>
      <c r="K2205" s="54">
        <v>0.8</v>
      </c>
      <c r="L2205" s="56">
        <f t="shared" si="292"/>
        <v>99937</v>
      </c>
      <c r="M2205" s="55"/>
      <c r="N2205" s="8">
        <f t="shared" si="286"/>
        <v>171.946</v>
      </c>
      <c r="O2205" s="8">
        <f t="shared" si="287"/>
        <v>135.90800000000002</v>
      </c>
      <c r="P2205" s="8">
        <f t="shared" si="288"/>
        <v>51.417999999999999</v>
      </c>
      <c r="Q2205" s="51"/>
      <c r="R2205" s="8">
        <f t="shared" si="289"/>
        <v>1234.0319999999999</v>
      </c>
      <c r="S2205" s="8">
        <f t="shared" si="290"/>
        <v>411.52000000000004</v>
      </c>
      <c r="T2205" s="8">
        <f t="shared" si="293"/>
        <v>912.56999999999994</v>
      </c>
    </row>
    <row r="2206" spans="1:20">
      <c r="A2206" s="57">
        <v>36420</v>
      </c>
      <c r="B2206" s="58" t="s">
        <v>6214</v>
      </c>
      <c r="C2206" s="58" t="s">
        <v>6215</v>
      </c>
      <c r="D2206" s="6" t="s">
        <v>1527</v>
      </c>
      <c r="E2206" s="6" t="s">
        <v>6147</v>
      </c>
      <c r="F2206" s="6" t="s">
        <v>30</v>
      </c>
      <c r="G2206" s="6" t="s">
        <v>6170</v>
      </c>
      <c r="H2206" s="56" t="s">
        <v>6027</v>
      </c>
      <c r="I2206" s="6" t="s">
        <v>30</v>
      </c>
      <c r="J2206" s="6" t="s">
        <v>6170</v>
      </c>
      <c r="K2206" s="54">
        <v>0.89470000000000005</v>
      </c>
      <c r="L2206" s="56" t="str">
        <f t="shared" si="292"/>
        <v>36420</v>
      </c>
      <c r="M2206" s="55"/>
      <c r="N2206" s="8">
        <f t="shared" si="286"/>
        <v>184.91705899999999</v>
      </c>
      <c r="O2206" s="8">
        <f t="shared" si="287"/>
        <v>146.160222</v>
      </c>
      <c r="P2206" s="8">
        <f t="shared" si="288"/>
        <v>55.296911999999999</v>
      </c>
      <c r="Q2206" s="51"/>
      <c r="R2206" s="8">
        <f t="shared" si="289"/>
        <v>1327.125888</v>
      </c>
      <c r="S2206" s="8">
        <f t="shared" si="290"/>
        <v>435.17606000000001</v>
      </c>
      <c r="T2206" s="8">
        <f t="shared" si="293"/>
        <v>976.00953000000004</v>
      </c>
    </row>
    <row r="2207" spans="1:20">
      <c r="A2207" s="57">
        <v>99937</v>
      </c>
      <c r="B2207" s="58" t="s">
        <v>6216</v>
      </c>
      <c r="C2207" s="58" t="s">
        <v>6217</v>
      </c>
      <c r="D2207" s="6" t="s">
        <v>408</v>
      </c>
      <c r="E2207" s="6" t="s">
        <v>6147</v>
      </c>
      <c r="F2207" s="6" t="s">
        <v>24</v>
      </c>
      <c r="G2207" s="6" t="s">
        <v>6148</v>
      </c>
      <c r="H2207" s="56">
        <v>99937</v>
      </c>
      <c r="I2207" s="6" t="s">
        <v>24</v>
      </c>
      <c r="J2207" s="6" t="s">
        <v>6148</v>
      </c>
      <c r="K2207" s="54">
        <v>0.8</v>
      </c>
      <c r="L2207" s="56">
        <f t="shared" si="292"/>
        <v>99937</v>
      </c>
      <c r="M2207" s="55"/>
      <c r="N2207" s="8">
        <f t="shared" si="286"/>
        <v>171.946</v>
      </c>
      <c r="O2207" s="8">
        <f t="shared" si="287"/>
        <v>135.90800000000002</v>
      </c>
      <c r="P2207" s="8">
        <f t="shared" si="288"/>
        <v>51.417999999999999</v>
      </c>
      <c r="Q2207" s="51"/>
      <c r="R2207" s="8">
        <f t="shared" si="289"/>
        <v>1234.0319999999999</v>
      </c>
      <c r="S2207" s="8">
        <f t="shared" si="290"/>
        <v>411.52000000000004</v>
      </c>
      <c r="T2207" s="8">
        <f t="shared" si="293"/>
        <v>912.56999999999994</v>
      </c>
    </row>
    <row r="2208" spans="1:20">
      <c r="A2208" s="57">
        <v>99937</v>
      </c>
      <c r="B2208" s="58" t="s">
        <v>6218</v>
      </c>
      <c r="C2208" s="58" t="s">
        <v>6219</v>
      </c>
      <c r="D2208" s="6" t="s">
        <v>6220</v>
      </c>
      <c r="E2208" s="6" t="s">
        <v>6147</v>
      </c>
      <c r="F2208" s="6" t="s">
        <v>24</v>
      </c>
      <c r="G2208" s="6" t="s">
        <v>6148</v>
      </c>
      <c r="H2208" s="56">
        <v>99937</v>
      </c>
      <c r="I2208" s="6" t="s">
        <v>24</v>
      </c>
      <c r="J2208" s="6" t="s">
        <v>6148</v>
      </c>
      <c r="K2208" s="54">
        <v>0.8</v>
      </c>
      <c r="L2208" s="56">
        <f t="shared" si="292"/>
        <v>99937</v>
      </c>
      <c r="M2208" s="55"/>
      <c r="N2208" s="8">
        <f t="shared" si="286"/>
        <v>171.946</v>
      </c>
      <c r="O2208" s="8">
        <f t="shared" si="287"/>
        <v>135.90800000000002</v>
      </c>
      <c r="P2208" s="8">
        <f t="shared" si="288"/>
        <v>51.417999999999999</v>
      </c>
      <c r="Q2208" s="51"/>
      <c r="R2208" s="8">
        <f t="shared" si="289"/>
        <v>1234.0319999999999</v>
      </c>
      <c r="S2208" s="8">
        <f t="shared" si="290"/>
        <v>411.52000000000004</v>
      </c>
      <c r="T2208" s="8">
        <f t="shared" si="293"/>
        <v>912.56999999999994</v>
      </c>
    </row>
    <row r="2209" spans="1:20">
      <c r="A2209" s="57">
        <v>99937</v>
      </c>
      <c r="B2209" s="58" t="s">
        <v>6221</v>
      </c>
      <c r="C2209" s="58" t="s">
        <v>6222</v>
      </c>
      <c r="D2209" s="6" t="s">
        <v>6223</v>
      </c>
      <c r="E2209" s="6" t="s">
        <v>6147</v>
      </c>
      <c r="F2209" s="6" t="s">
        <v>24</v>
      </c>
      <c r="G2209" s="6" t="s">
        <v>6148</v>
      </c>
      <c r="H2209" s="56">
        <v>99937</v>
      </c>
      <c r="I2209" s="6" t="s">
        <v>24</v>
      </c>
      <c r="J2209" s="6" t="s">
        <v>6148</v>
      </c>
      <c r="K2209" s="54">
        <v>0.8</v>
      </c>
      <c r="L2209" s="56">
        <f t="shared" si="292"/>
        <v>99937</v>
      </c>
      <c r="M2209" s="55"/>
      <c r="N2209" s="8">
        <f t="shared" si="286"/>
        <v>171.946</v>
      </c>
      <c r="O2209" s="8">
        <f t="shared" si="287"/>
        <v>135.90800000000002</v>
      </c>
      <c r="P2209" s="8">
        <f t="shared" si="288"/>
        <v>51.417999999999999</v>
      </c>
      <c r="Q2209" s="51"/>
      <c r="R2209" s="8">
        <f t="shared" si="289"/>
        <v>1234.0319999999999</v>
      </c>
      <c r="S2209" s="8">
        <f t="shared" si="290"/>
        <v>411.52000000000004</v>
      </c>
      <c r="T2209" s="8">
        <f t="shared" si="293"/>
        <v>912.56999999999994</v>
      </c>
    </row>
    <row r="2210" spans="1:20">
      <c r="A2210" s="57">
        <v>99937</v>
      </c>
      <c r="B2210" s="58" t="s">
        <v>6224</v>
      </c>
      <c r="C2210" s="58" t="s">
        <v>6225</v>
      </c>
      <c r="D2210" s="6" t="s">
        <v>2853</v>
      </c>
      <c r="E2210" s="6" t="s">
        <v>6147</v>
      </c>
      <c r="F2210" s="6" t="s">
        <v>24</v>
      </c>
      <c r="G2210" s="6" t="s">
        <v>6148</v>
      </c>
      <c r="H2210" s="56">
        <v>99937</v>
      </c>
      <c r="I2210" s="6" t="s">
        <v>24</v>
      </c>
      <c r="J2210" s="6" t="s">
        <v>6148</v>
      </c>
      <c r="K2210" s="54">
        <v>0.8</v>
      </c>
      <c r="L2210" s="56">
        <f t="shared" si="292"/>
        <v>99937</v>
      </c>
      <c r="M2210" s="55"/>
      <c r="N2210" s="8">
        <f t="shared" si="286"/>
        <v>171.946</v>
      </c>
      <c r="O2210" s="8">
        <f t="shared" si="287"/>
        <v>135.90800000000002</v>
      </c>
      <c r="P2210" s="8">
        <f t="shared" si="288"/>
        <v>51.417999999999999</v>
      </c>
      <c r="Q2210" s="51"/>
      <c r="R2210" s="8">
        <f t="shared" si="289"/>
        <v>1234.0319999999999</v>
      </c>
      <c r="S2210" s="8">
        <f t="shared" si="290"/>
        <v>411.52000000000004</v>
      </c>
      <c r="T2210" s="8">
        <f t="shared" si="293"/>
        <v>912.56999999999994</v>
      </c>
    </row>
    <row r="2211" spans="1:20">
      <c r="A2211" s="57">
        <v>99937</v>
      </c>
      <c r="B2211" s="58" t="s">
        <v>6226</v>
      </c>
      <c r="C2211" s="58" t="s">
        <v>6227</v>
      </c>
      <c r="D2211" s="6" t="s">
        <v>2859</v>
      </c>
      <c r="E2211" s="6" t="s">
        <v>6147</v>
      </c>
      <c r="F2211" s="6" t="s">
        <v>24</v>
      </c>
      <c r="G2211" s="6" t="s">
        <v>6148</v>
      </c>
      <c r="H2211" s="56">
        <v>99937</v>
      </c>
      <c r="I2211" s="6" t="s">
        <v>24</v>
      </c>
      <c r="J2211" s="6" t="s">
        <v>6148</v>
      </c>
      <c r="K2211" s="54">
        <v>0.8</v>
      </c>
      <c r="L2211" s="56">
        <f t="shared" si="292"/>
        <v>99937</v>
      </c>
      <c r="M2211" s="55"/>
      <c r="N2211" s="8">
        <f t="shared" si="286"/>
        <v>171.946</v>
      </c>
      <c r="O2211" s="8">
        <f t="shared" si="287"/>
        <v>135.90800000000002</v>
      </c>
      <c r="P2211" s="8">
        <f t="shared" si="288"/>
        <v>51.417999999999999</v>
      </c>
      <c r="Q2211" s="51"/>
      <c r="R2211" s="8">
        <f t="shared" si="289"/>
        <v>1234.0319999999999</v>
      </c>
      <c r="S2211" s="8">
        <f t="shared" si="290"/>
        <v>411.52000000000004</v>
      </c>
      <c r="T2211" s="8">
        <f t="shared" si="293"/>
        <v>912.56999999999994</v>
      </c>
    </row>
    <row r="2212" spans="1:20">
      <c r="A2212" s="57">
        <v>99937</v>
      </c>
      <c r="B2212" s="58" t="s">
        <v>6228</v>
      </c>
      <c r="C2212" s="58" t="s">
        <v>6229</v>
      </c>
      <c r="D2212" s="6" t="s">
        <v>6230</v>
      </c>
      <c r="E2212" s="6" t="s">
        <v>6147</v>
      </c>
      <c r="F2212" s="6" t="s">
        <v>24</v>
      </c>
      <c r="G2212" s="6" t="s">
        <v>6148</v>
      </c>
      <c r="H2212" s="56">
        <v>99937</v>
      </c>
      <c r="I2212" s="6" t="s">
        <v>24</v>
      </c>
      <c r="J2212" s="6" t="s">
        <v>6148</v>
      </c>
      <c r="K2212" s="54">
        <v>0.8</v>
      </c>
      <c r="L2212" s="56">
        <f t="shared" si="292"/>
        <v>99937</v>
      </c>
      <c r="M2212" s="55"/>
      <c r="N2212" s="8">
        <f t="shared" si="286"/>
        <v>171.946</v>
      </c>
      <c r="O2212" s="8">
        <f t="shared" si="287"/>
        <v>135.90800000000002</v>
      </c>
      <c r="P2212" s="8">
        <f t="shared" si="288"/>
        <v>51.417999999999999</v>
      </c>
      <c r="Q2212" s="51"/>
      <c r="R2212" s="8">
        <f t="shared" si="289"/>
        <v>1234.0319999999999</v>
      </c>
      <c r="S2212" s="8">
        <f t="shared" si="290"/>
        <v>411.52000000000004</v>
      </c>
      <c r="T2212" s="8">
        <f t="shared" si="293"/>
        <v>912.56999999999994</v>
      </c>
    </row>
    <row r="2213" spans="1:20">
      <c r="A2213" s="57">
        <v>99937</v>
      </c>
      <c r="B2213" s="58" t="s">
        <v>6231</v>
      </c>
      <c r="C2213" s="58" t="s">
        <v>6232</v>
      </c>
      <c r="D2213" s="6" t="s">
        <v>213</v>
      </c>
      <c r="E2213" s="6" t="s">
        <v>6147</v>
      </c>
      <c r="F2213" s="6" t="s">
        <v>24</v>
      </c>
      <c r="G2213" s="6" t="s">
        <v>6148</v>
      </c>
      <c r="H2213" s="56">
        <v>99937</v>
      </c>
      <c r="I2213" s="6" t="s">
        <v>24</v>
      </c>
      <c r="J2213" s="6" t="s">
        <v>6148</v>
      </c>
      <c r="K2213" s="54">
        <v>0.8</v>
      </c>
      <c r="L2213" s="56">
        <f t="shared" ref="L2213:L2244" si="294">H2213</f>
        <v>99937</v>
      </c>
      <c r="M2213" s="55"/>
      <c r="N2213" s="8">
        <f t="shared" si="286"/>
        <v>171.946</v>
      </c>
      <c r="O2213" s="8">
        <f t="shared" si="287"/>
        <v>135.90800000000002</v>
      </c>
      <c r="P2213" s="8">
        <f t="shared" si="288"/>
        <v>51.417999999999999</v>
      </c>
      <c r="Q2213" s="51"/>
      <c r="R2213" s="8">
        <f t="shared" si="289"/>
        <v>1234.0319999999999</v>
      </c>
      <c r="S2213" s="8">
        <f t="shared" si="290"/>
        <v>411.52000000000004</v>
      </c>
      <c r="T2213" s="8">
        <f t="shared" si="293"/>
        <v>912.56999999999994</v>
      </c>
    </row>
    <row r="2214" spans="1:20">
      <c r="A2214" s="57">
        <v>99937</v>
      </c>
      <c r="B2214" s="58" t="s">
        <v>6233</v>
      </c>
      <c r="C2214" s="58" t="s">
        <v>6234</v>
      </c>
      <c r="D2214" s="6" t="s">
        <v>216</v>
      </c>
      <c r="E2214" s="6" t="s">
        <v>6147</v>
      </c>
      <c r="F2214" s="6" t="s">
        <v>24</v>
      </c>
      <c r="G2214" s="6" t="s">
        <v>6148</v>
      </c>
      <c r="H2214" s="56">
        <v>99937</v>
      </c>
      <c r="I2214" s="6" t="s">
        <v>24</v>
      </c>
      <c r="J2214" s="6" t="s">
        <v>6148</v>
      </c>
      <c r="K2214" s="54">
        <v>0.8</v>
      </c>
      <c r="L2214" s="56">
        <f t="shared" si="294"/>
        <v>99937</v>
      </c>
      <c r="M2214" s="55"/>
      <c r="N2214" s="8">
        <f t="shared" ref="N2214:N2276" si="295">(K2214*136.97)+62.37</f>
        <v>171.946</v>
      </c>
      <c r="O2214" s="8">
        <f t="shared" ref="O2214:O2276" si="296">(K2214*108.26)+49.3</f>
        <v>135.90800000000002</v>
      </c>
      <c r="P2214" s="8">
        <f t="shared" ref="P2214:P2276" si="297">(K2214*40.96)+18.65</f>
        <v>51.417999999999999</v>
      </c>
      <c r="Q2214" s="51"/>
      <c r="R2214" s="8">
        <f t="shared" ref="R2214:R2276" si="298">((K2214*40.96)+18.65)*24</f>
        <v>1234.0319999999999</v>
      </c>
      <c r="S2214" s="8">
        <f t="shared" ref="S2214:S2276" si="299">(K2214*249.8)+211.68</f>
        <v>411.52000000000004</v>
      </c>
      <c r="T2214" s="8">
        <f t="shared" si="293"/>
        <v>912.56999999999994</v>
      </c>
    </row>
    <row r="2215" spans="1:20">
      <c r="A2215" s="57">
        <v>99937</v>
      </c>
      <c r="B2215" s="58" t="s">
        <v>1122</v>
      </c>
      <c r="C2215" s="58" t="s">
        <v>6235</v>
      </c>
      <c r="D2215" s="6" t="s">
        <v>4979</v>
      </c>
      <c r="E2215" s="6" t="s">
        <v>6147</v>
      </c>
      <c r="F2215" s="6" t="s">
        <v>24</v>
      </c>
      <c r="G2215" s="6" t="s">
        <v>6148</v>
      </c>
      <c r="H2215" s="56">
        <v>99937</v>
      </c>
      <c r="I2215" s="6" t="s">
        <v>24</v>
      </c>
      <c r="J2215" s="6" t="s">
        <v>6148</v>
      </c>
      <c r="K2215" s="54">
        <v>0.8</v>
      </c>
      <c r="L2215" s="56">
        <f t="shared" si="294"/>
        <v>99937</v>
      </c>
      <c r="M2215" s="55"/>
      <c r="N2215" s="8">
        <f t="shared" si="295"/>
        <v>171.946</v>
      </c>
      <c r="O2215" s="8">
        <f t="shared" si="296"/>
        <v>135.90800000000002</v>
      </c>
      <c r="P2215" s="8">
        <f t="shared" si="297"/>
        <v>51.417999999999999</v>
      </c>
      <c r="Q2215" s="51"/>
      <c r="R2215" s="8">
        <f t="shared" si="298"/>
        <v>1234.0319999999999</v>
      </c>
      <c r="S2215" s="8">
        <f t="shared" si="299"/>
        <v>411.52000000000004</v>
      </c>
      <c r="T2215" s="8">
        <f t="shared" si="293"/>
        <v>912.56999999999994</v>
      </c>
    </row>
    <row r="2216" spans="1:20">
      <c r="A2216" s="57">
        <v>99937</v>
      </c>
      <c r="B2216" s="58" t="s">
        <v>6236</v>
      </c>
      <c r="C2216" s="58" t="s">
        <v>6237</v>
      </c>
      <c r="D2216" s="6" t="s">
        <v>6238</v>
      </c>
      <c r="E2216" s="6" t="s">
        <v>6147</v>
      </c>
      <c r="F2216" s="6" t="s">
        <v>24</v>
      </c>
      <c r="G2216" s="6" t="s">
        <v>6148</v>
      </c>
      <c r="H2216" s="56">
        <v>99937</v>
      </c>
      <c r="I2216" s="6" t="s">
        <v>24</v>
      </c>
      <c r="J2216" s="6" t="s">
        <v>6148</v>
      </c>
      <c r="K2216" s="54">
        <v>0.8</v>
      </c>
      <c r="L2216" s="56">
        <f t="shared" si="294"/>
        <v>99937</v>
      </c>
      <c r="M2216" s="55"/>
      <c r="N2216" s="8">
        <f t="shared" si="295"/>
        <v>171.946</v>
      </c>
      <c r="O2216" s="8">
        <f t="shared" si="296"/>
        <v>135.90800000000002</v>
      </c>
      <c r="P2216" s="8">
        <f t="shared" si="297"/>
        <v>51.417999999999999</v>
      </c>
      <c r="Q2216" s="51"/>
      <c r="R2216" s="8">
        <f t="shared" si="298"/>
        <v>1234.0319999999999</v>
      </c>
      <c r="S2216" s="8">
        <f t="shared" si="299"/>
        <v>411.52000000000004</v>
      </c>
      <c r="T2216" s="8">
        <f t="shared" si="293"/>
        <v>912.56999999999994</v>
      </c>
    </row>
    <row r="2217" spans="1:20">
      <c r="A2217" s="57">
        <v>99937</v>
      </c>
      <c r="B2217" s="58" t="s">
        <v>6239</v>
      </c>
      <c r="C2217" s="58" t="s">
        <v>6240</v>
      </c>
      <c r="D2217" s="6" t="s">
        <v>6241</v>
      </c>
      <c r="E2217" s="6" t="s">
        <v>6147</v>
      </c>
      <c r="F2217" s="6" t="s">
        <v>24</v>
      </c>
      <c r="G2217" s="6" t="s">
        <v>6148</v>
      </c>
      <c r="H2217" s="56">
        <v>99937</v>
      </c>
      <c r="I2217" s="6" t="s">
        <v>24</v>
      </c>
      <c r="J2217" s="6" t="s">
        <v>6148</v>
      </c>
      <c r="K2217" s="54">
        <v>0.8</v>
      </c>
      <c r="L2217" s="56">
        <f t="shared" si="294"/>
        <v>99937</v>
      </c>
      <c r="M2217" s="55"/>
      <c r="N2217" s="8">
        <f t="shared" si="295"/>
        <v>171.946</v>
      </c>
      <c r="O2217" s="8">
        <f t="shared" si="296"/>
        <v>135.90800000000002</v>
      </c>
      <c r="P2217" s="8">
        <f t="shared" si="297"/>
        <v>51.417999999999999</v>
      </c>
      <c r="Q2217" s="51"/>
      <c r="R2217" s="8">
        <f t="shared" si="298"/>
        <v>1234.0319999999999</v>
      </c>
      <c r="S2217" s="8">
        <f t="shared" si="299"/>
        <v>411.52000000000004</v>
      </c>
      <c r="T2217" s="8">
        <f t="shared" si="293"/>
        <v>912.56999999999994</v>
      </c>
    </row>
    <row r="2218" spans="1:20">
      <c r="A2218" s="57">
        <v>99937</v>
      </c>
      <c r="B2218" s="58" t="s">
        <v>6242</v>
      </c>
      <c r="C2218" s="58" t="s">
        <v>6243</v>
      </c>
      <c r="D2218" s="6" t="s">
        <v>942</v>
      </c>
      <c r="E2218" s="6" t="s">
        <v>6147</v>
      </c>
      <c r="F2218" s="6" t="s">
        <v>24</v>
      </c>
      <c r="G2218" s="6" t="s">
        <v>6148</v>
      </c>
      <c r="H2218" s="56">
        <v>99937</v>
      </c>
      <c r="I2218" s="6" t="s">
        <v>24</v>
      </c>
      <c r="J2218" s="6" t="s">
        <v>6148</v>
      </c>
      <c r="K2218" s="54">
        <v>0.8</v>
      </c>
      <c r="L2218" s="56">
        <f t="shared" si="294"/>
        <v>99937</v>
      </c>
      <c r="M2218" s="55"/>
      <c r="N2218" s="8">
        <f t="shared" si="295"/>
        <v>171.946</v>
      </c>
      <c r="O2218" s="8">
        <f t="shared" si="296"/>
        <v>135.90800000000002</v>
      </c>
      <c r="P2218" s="8">
        <f t="shared" si="297"/>
        <v>51.417999999999999</v>
      </c>
      <c r="Q2218" s="51"/>
      <c r="R2218" s="8">
        <f t="shared" si="298"/>
        <v>1234.0319999999999</v>
      </c>
      <c r="S2218" s="8">
        <f t="shared" si="299"/>
        <v>411.52000000000004</v>
      </c>
      <c r="T2218" s="8">
        <f t="shared" si="293"/>
        <v>912.56999999999994</v>
      </c>
    </row>
    <row r="2219" spans="1:20">
      <c r="A2219" s="57">
        <v>99937</v>
      </c>
      <c r="B2219" s="58" t="s">
        <v>6244</v>
      </c>
      <c r="C2219" s="58" t="s">
        <v>6245</v>
      </c>
      <c r="D2219" s="6" t="s">
        <v>6246</v>
      </c>
      <c r="E2219" s="6" t="s">
        <v>6147</v>
      </c>
      <c r="F2219" s="6" t="s">
        <v>24</v>
      </c>
      <c r="G2219" s="6" t="s">
        <v>6148</v>
      </c>
      <c r="H2219" s="56">
        <v>99937</v>
      </c>
      <c r="I2219" s="6" t="s">
        <v>24</v>
      </c>
      <c r="J2219" s="6" t="s">
        <v>6148</v>
      </c>
      <c r="K2219" s="54">
        <v>0.8</v>
      </c>
      <c r="L2219" s="56">
        <f t="shared" si="294"/>
        <v>99937</v>
      </c>
      <c r="M2219" s="55"/>
      <c r="N2219" s="8">
        <f t="shared" si="295"/>
        <v>171.946</v>
      </c>
      <c r="O2219" s="8">
        <f t="shared" si="296"/>
        <v>135.90800000000002</v>
      </c>
      <c r="P2219" s="8">
        <f t="shared" si="297"/>
        <v>51.417999999999999</v>
      </c>
      <c r="Q2219" s="51"/>
      <c r="R2219" s="8">
        <f t="shared" si="298"/>
        <v>1234.0319999999999</v>
      </c>
      <c r="S2219" s="8">
        <f t="shared" si="299"/>
        <v>411.52000000000004</v>
      </c>
      <c r="T2219" s="8">
        <f t="shared" si="293"/>
        <v>912.56999999999994</v>
      </c>
    </row>
    <row r="2220" spans="1:20">
      <c r="A2220" s="75">
        <v>22900</v>
      </c>
      <c r="B2220" s="76" t="s">
        <v>6247</v>
      </c>
      <c r="C2220" s="76" t="s">
        <v>6248</v>
      </c>
      <c r="D2220" s="77" t="s">
        <v>6249</v>
      </c>
      <c r="E2220" s="77" t="s">
        <v>6147</v>
      </c>
      <c r="F2220" s="77" t="s">
        <v>30</v>
      </c>
      <c r="G2220" s="77" t="s">
        <v>372</v>
      </c>
      <c r="H2220" s="78">
        <v>99937</v>
      </c>
      <c r="I2220" s="77" t="s">
        <v>24</v>
      </c>
      <c r="J2220" s="77" t="s">
        <v>6148</v>
      </c>
      <c r="K2220" s="79">
        <v>0.8</v>
      </c>
      <c r="L2220" s="78">
        <f t="shared" si="294"/>
        <v>99937</v>
      </c>
      <c r="M2220" s="55"/>
      <c r="N2220" s="80">
        <f t="shared" si="295"/>
        <v>171.946</v>
      </c>
      <c r="O2220" s="80">
        <f t="shared" si="296"/>
        <v>135.90800000000002</v>
      </c>
      <c r="P2220" s="80">
        <f t="shared" si="297"/>
        <v>51.417999999999999</v>
      </c>
      <c r="Q2220" s="51"/>
      <c r="R2220" s="80">
        <f t="shared" si="298"/>
        <v>1234.0319999999999</v>
      </c>
      <c r="S2220" s="80">
        <f t="shared" si="299"/>
        <v>411.52000000000004</v>
      </c>
      <c r="T2220" s="80">
        <f t="shared" si="293"/>
        <v>912.56999999999994</v>
      </c>
    </row>
    <row r="2221" spans="1:20">
      <c r="A2221" s="57">
        <v>36420</v>
      </c>
      <c r="B2221" s="58" t="s">
        <v>6250</v>
      </c>
      <c r="C2221" s="58" t="s">
        <v>6251</v>
      </c>
      <c r="D2221" s="6" t="s">
        <v>442</v>
      </c>
      <c r="E2221" s="6" t="s">
        <v>6147</v>
      </c>
      <c r="F2221" s="6" t="s">
        <v>30</v>
      </c>
      <c r="G2221" s="6" t="s">
        <v>6170</v>
      </c>
      <c r="H2221" s="56" t="s">
        <v>6027</v>
      </c>
      <c r="I2221" s="6" t="s">
        <v>30</v>
      </c>
      <c r="J2221" s="6" t="s">
        <v>6170</v>
      </c>
      <c r="K2221" s="54">
        <v>0.89470000000000005</v>
      </c>
      <c r="L2221" s="56" t="str">
        <f t="shared" si="294"/>
        <v>36420</v>
      </c>
      <c r="M2221" s="55"/>
      <c r="N2221" s="8">
        <f t="shared" si="295"/>
        <v>184.91705899999999</v>
      </c>
      <c r="O2221" s="8">
        <f t="shared" si="296"/>
        <v>146.160222</v>
      </c>
      <c r="P2221" s="8">
        <f t="shared" si="297"/>
        <v>55.296911999999999</v>
      </c>
      <c r="Q2221" s="51"/>
      <c r="R2221" s="8">
        <f t="shared" si="298"/>
        <v>1327.125888</v>
      </c>
      <c r="S2221" s="8">
        <f t="shared" si="299"/>
        <v>435.17606000000001</v>
      </c>
      <c r="T2221" s="8">
        <f t="shared" si="293"/>
        <v>976.00953000000004</v>
      </c>
    </row>
    <row r="2222" spans="1:20">
      <c r="A2222" s="57">
        <v>36420</v>
      </c>
      <c r="B2222" s="58" t="s">
        <v>6252</v>
      </c>
      <c r="C2222" s="58" t="s">
        <v>6253</v>
      </c>
      <c r="D2222" s="6" t="s">
        <v>450</v>
      </c>
      <c r="E2222" s="6" t="s">
        <v>6147</v>
      </c>
      <c r="F2222" s="6" t="s">
        <v>30</v>
      </c>
      <c r="G2222" s="6" t="s">
        <v>6170</v>
      </c>
      <c r="H2222" s="56" t="s">
        <v>6027</v>
      </c>
      <c r="I2222" s="6" t="s">
        <v>30</v>
      </c>
      <c r="J2222" s="6" t="s">
        <v>6170</v>
      </c>
      <c r="K2222" s="54">
        <v>0.89470000000000005</v>
      </c>
      <c r="L2222" s="56" t="str">
        <f t="shared" si="294"/>
        <v>36420</v>
      </c>
      <c r="M2222" s="55"/>
      <c r="N2222" s="8">
        <f t="shared" si="295"/>
        <v>184.91705899999999</v>
      </c>
      <c r="O2222" s="8">
        <f t="shared" si="296"/>
        <v>146.160222</v>
      </c>
      <c r="P2222" s="8">
        <f t="shared" si="297"/>
        <v>55.296911999999999</v>
      </c>
      <c r="Q2222" s="51"/>
      <c r="R2222" s="8">
        <f t="shared" si="298"/>
        <v>1327.125888</v>
      </c>
      <c r="S2222" s="8">
        <f t="shared" si="299"/>
        <v>435.17606000000001</v>
      </c>
      <c r="T2222" s="8">
        <f t="shared" si="293"/>
        <v>976.00953000000004</v>
      </c>
    </row>
    <row r="2223" spans="1:20">
      <c r="A2223" s="57">
        <v>99937</v>
      </c>
      <c r="B2223" s="58" t="s">
        <v>6254</v>
      </c>
      <c r="C2223" s="58" t="s">
        <v>6255</v>
      </c>
      <c r="D2223" s="6" t="s">
        <v>6256</v>
      </c>
      <c r="E2223" s="6" t="s">
        <v>6147</v>
      </c>
      <c r="F2223" s="6" t="s">
        <v>24</v>
      </c>
      <c r="G2223" s="6" t="s">
        <v>6148</v>
      </c>
      <c r="H2223" s="56">
        <v>99937</v>
      </c>
      <c r="I2223" s="6" t="s">
        <v>24</v>
      </c>
      <c r="J2223" s="6" t="s">
        <v>6148</v>
      </c>
      <c r="K2223" s="54">
        <v>0.8</v>
      </c>
      <c r="L2223" s="56">
        <f t="shared" si="294"/>
        <v>99937</v>
      </c>
      <c r="M2223" s="55"/>
      <c r="N2223" s="8">
        <f t="shared" si="295"/>
        <v>171.946</v>
      </c>
      <c r="O2223" s="8">
        <f t="shared" si="296"/>
        <v>135.90800000000002</v>
      </c>
      <c r="P2223" s="8">
        <f t="shared" si="297"/>
        <v>51.417999999999999</v>
      </c>
      <c r="Q2223" s="51"/>
      <c r="R2223" s="8">
        <f t="shared" si="298"/>
        <v>1234.0319999999999</v>
      </c>
      <c r="S2223" s="8">
        <f t="shared" si="299"/>
        <v>411.52000000000004</v>
      </c>
      <c r="T2223" s="8">
        <f t="shared" si="293"/>
        <v>912.56999999999994</v>
      </c>
    </row>
    <row r="2224" spans="1:20">
      <c r="A2224" s="57">
        <v>99937</v>
      </c>
      <c r="B2224" s="58" t="s">
        <v>1113</v>
      </c>
      <c r="C2224" s="58" t="s">
        <v>6257</v>
      </c>
      <c r="D2224" s="6" t="s">
        <v>6258</v>
      </c>
      <c r="E2224" s="6" t="s">
        <v>6147</v>
      </c>
      <c r="F2224" s="6" t="s">
        <v>24</v>
      </c>
      <c r="G2224" s="6" t="s">
        <v>6148</v>
      </c>
      <c r="H2224" s="56">
        <v>99937</v>
      </c>
      <c r="I2224" s="6" t="s">
        <v>24</v>
      </c>
      <c r="J2224" s="6" t="s">
        <v>6148</v>
      </c>
      <c r="K2224" s="54">
        <v>0.8</v>
      </c>
      <c r="L2224" s="56">
        <f t="shared" si="294"/>
        <v>99937</v>
      </c>
      <c r="M2224" s="55"/>
      <c r="N2224" s="8">
        <f t="shared" si="295"/>
        <v>171.946</v>
      </c>
      <c r="O2224" s="8">
        <f t="shared" si="296"/>
        <v>135.90800000000002</v>
      </c>
      <c r="P2224" s="8">
        <f t="shared" si="297"/>
        <v>51.417999999999999</v>
      </c>
      <c r="Q2224" s="51"/>
      <c r="R2224" s="8">
        <f t="shared" si="298"/>
        <v>1234.0319999999999</v>
      </c>
      <c r="S2224" s="8">
        <f t="shared" si="299"/>
        <v>411.52000000000004</v>
      </c>
      <c r="T2224" s="8">
        <f t="shared" si="293"/>
        <v>912.56999999999994</v>
      </c>
    </row>
    <row r="2225" spans="1:20">
      <c r="A2225" s="57">
        <v>99937</v>
      </c>
      <c r="B2225" s="58" t="s">
        <v>6259</v>
      </c>
      <c r="C2225" s="58" t="s">
        <v>6260</v>
      </c>
      <c r="D2225" s="6" t="s">
        <v>255</v>
      </c>
      <c r="E2225" s="6" t="s">
        <v>6147</v>
      </c>
      <c r="F2225" s="6" t="s">
        <v>24</v>
      </c>
      <c r="G2225" s="6" t="s">
        <v>6148</v>
      </c>
      <c r="H2225" s="56">
        <v>99937</v>
      </c>
      <c r="I2225" s="6" t="s">
        <v>24</v>
      </c>
      <c r="J2225" s="6" t="s">
        <v>6148</v>
      </c>
      <c r="K2225" s="54">
        <v>0.8</v>
      </c>
      <c r="L2225" s="56">
        <f t="shared" si="294"/>
        <v>99937</v>
      </c>
      <c r="M2225" s="55"/>
      <c r="N2225" s="8">
        <f t="shared" si="295"/>
        <v>171.946</v>
      </c>
      <c r="O2225" s="8">
        <f t="shared" si="296"/>
        <v>135.90800000000002</v>
      </c>
      <c r="P2225" s="8">
        <f t="shared" si="297"/>
        <v>51.417999999999999</v>
      </c>
      <c r="Q2225" s="51"/>
      <c r="R2225" s="8">
        <f t="shared" si="298"/>
        <v>1234.0319999999999</v>
      </c>
      <c r="S2225" s="8">
        <f t="shared" si="299"/>
        <v>411.52000000000004</v>
      </c>
      <c r="T2225" s="8">
        <f t="shared" si="293"/>
        <v>912.56999999999994</v>
      </c>
    </row>
    <row r="2226" spans="1:20">
      <c r="A2226" s="57">
        <v>99937</v>
      </c>
      <c r="B2226" s="58" t="s">
        <v>6261</v>
      </c>
      <c r="C2226" s="58" t="s">
        <v>6262</v>
      </c>
      <c r="D2226" s="6" t="s">
        <v>6263</v>
      </c>
      <c r="E2226" s="6" t="s">
        <v>6147</v>
      </c>
      <c r="F2226" s="6" t="s">
        <v>24</v>
      </c>
      <c r="G2226" s="6" t="s">
        <v>6148</v>
      </c>
      <c r="H2226" s="56">
        <v>99937</v>
      </c>
      <c r="I2226" s="6" t="s">
        <v>24</v>
      </c>
      <c r="J2226" s="6" t="s">
        <v>6148</v>
      </c>
      <c r="K2226" s="54">
        <v>0.8</v>
      </c>
      <c r="L2226" s="56">
        <f t="shared" si="294"/>
        <v>99937</v>
      </c>
      <c r="M2226" s="55"/>
      <c r="N2226" s="8">
        <f t="shared" si="295"/>
        <v>171.946</v>
      </c>
      <c r="O2226" s="8">
        <f t="shared" si="296"/>
        <v>135.90800000000002</v>
      </c>
      <c r="P2226" s="8">
        <f t="shared" si="297"/>
        <v>51.417999999999999</v>
      </c>
      <c r="Q2226" s="51"/>
      <c r="R2226" s="8">
        <f t="shared" si="298"/>
        <v>1234.0319999999999</v>
      </c>
      <c r="S2226" s="8">
        <f t="shared" si="299"/>
        <v>411.52000000000004</v>
      </c>
      <c r="T2226" s="8">
        <f t="shared" si="293"/>
        <v>912.56999999999994</v>
      </c>
    </row>
    <row r="2227" spans="1:20">
      <c r="A2227" s="57">
        <v>36420</v>
      </c>
      <c r="B2227" s="58" t="s">
        <v>6264</v>
      </c>
      <c r="C2227" s="58" t="s">
        <v>6265</v>
      </c>
      <c r="D2227" s="6" t="s">
        <v>6266</v>
      </c>
      <c r="E2227" s="6" t="s">
        <v>6147</v>
      </c>
      <c r="F2227" s="6" t="s">
        <v>30</v>
      </c>
      <c r="G2227" s="6" t="s">
        <v>6170</v>
      </c>
      <c r="H2227" s="56" t="s">
        <v>6027</v>
      </c>
      <c r="I2227" s="6" t="s">
        <v>30</v>
      </c>
      <c r="J2227" s="6" t="s">
        <v>6170</v>
      </c>
      <c r="K2227" s="54">
        <v>0.89470000000000005</v>
      </c>
      <c r="L2227" s="56" t="str">
        <f t="shared" si="294"/>
        <v>36420</v>
      </c>
      <c r="M2227" s="55"/>
      <c r="N2227" s="8">
        <f t="shared" si="295"/>
        <v>184.91705899999999</v>
      </c>
      <c r="O2227" s="8">
        <f t="shared" si="296"/>
        <v>146.160222</v>
      </c>
      <c r="P2227" s="8">
        <f t="shared" si="297"/>
        <v>55.296911999999999</v>
      </c>
      <c r="Q2227" s="51"/>
      <c r="R2227" s="8">
        <f t="shared" si="298"/>
        <v>1327.125888</v>
      </c>
      <c r="S2227" s="8">
        <f t="shared" si="299"/>
        <v>435.17606000000001</v>
      </c>
      <c r="T2227" s="8">
        <f t="shared" si="293"/>
        <v>976.00953000000004</v>
      </c>
    </row>
    <row r="2228" spans="1:20">
      <c r="A2228" s="57">
        <v>99937</v>
      </c>
      <c r="B2228" s="58" t="s">
        <v>6267</v>
      </c>
      <c r="C2228" s="58" t="s">
        <v>6268</v>
      </c>
      <c r="D2228" s="6" t="s">
        <v>6269</v>
      </c>
      <c r="E2228" s="6" t="s">
        <v>6147</v>
      </c>
      <c r="F2228" s="6" t="s">
        <v>24</v>
      </c>
      <c r="G2228" s="6" t="s">
        <v>6148</v>
      </c>
      <c r="H2228" s="56">
        <v>99937</v>
      </c>
      <c r="I2228" s="6" t="s">
        <v>24</v>
      </c>
      <c r="J2228" s="6" t="s">
        <v>6148</v>
      </c>
      <c r="K2228" s="54">
        <v>0.8</v>
      </c>
      <c r="L2228" s="56">
        <f t="shared" si="294"/>
        <v>99937</v>
      </c>
      <c r="M2228" s="55"/>
      <c r="N2228" s="8">
        <f t="shared" si="295"/>
        <v>171.946</v>
      </c>
      <c r="O2228" s="8">
        <f t="shared" si="296"/>
        <v>135.90800000000002</v>
      </c>
      <c r="P2228" s="8">
        <f t="shared" si="297"/>
        <v>51.417999999999999</v>
      </c>
      <c r="Q2228" s="51"/>
      <c r="R2228" s="8">
        <f t="shared" si="298"/>
        <v>1234.0319999999999</v>
      </c>
      <c r="S2228" s="8">
        <f t="shared" si="299"/>
        <v>411.52000000000004</v>
      </c>
      <c r="T2228" s="8">
        <f t="shared" si="293"/>
        <v>912.56999999999994</v>
      </c>
    </row>
    <row r="2229" spans="1:20">
      <c r="A2229" s="57">
        <v>99937</v>
      </c>
      <c r="B2229" s="58" t="s">
        <v>6270</v>
      </c>
      <c r="C2229" s="58" t="s">
        <v>6271</v>
      </c>
      <c r="D2229" s="6" t="s">
        <v>5186</v>
      </c>
      <c r="E2229" s="6" t="s">
        <v>6147</v>
      </c>
      <c r="F2229" s="6" t="s">
        <v>24</v>
      </c>
      <c r="G2229" s="6" t="s">
        <v>6148</v>
      </c>
      <c r="H2229" s="56">
        <v>99937</v>
      </c>
      <c r="I2229" s="6" t="s">
        <v>24</v>
      </c>
      <c r="J2229" s="6" t="s">
        <v>6148</v>
      </c>
      <c r="K2229" s="54">
        <v>0.8</v>
      </c>
      <c r="L2229" s="56">
        <f t="shared" si="294"/>
        <v>99937</v>
      </c>
      <c r="M2229" s="55"/>
      <c r="N2229" s="8">
        <f t="shared" si="295"/>
        <v>171.946</v>
      </c>
      <c r="O2229" s="8">
        <f t="shared" si="296"/>
        <v>135.90800000000002</v>
      </c>
      <c r="P2229" s="8">
        <f t="shared" si="297"/>
        <v>51.417999999999999</v>
      </c>
      <c r="Q2229" s="51"/>
      <c r="R2229" s="8">
        <f t="shared" si="298"/>
        <v>1234.0319999999999</v>
      </c>
      <c r="S2229" s="8">
        <f t="shared" si="299"/>
        <v>411.52000000000004</v>
      </c>
      <c r="T2229" s="8">
        <f t="shared" si="293"/>
        <v>912.56999999999994</v>
      </c>
    </row>
    <row r="2230" spans="1:20">
      <c r="A2230" s="57">
        <v>99937</v>
      </c>
      <c r="B2230" s="58" t="s">
        <v>6272</v>
      </c>
      <c r="C2230" s="58" t="s">
        <v>6273</v>
      </c>
      <c r="D2230" s="6" t="s">
        <v>1635</v>
      </c>
      <c r="E2230" s="6" t="s">
        <v>6147</v>
      </c>
      <c r="F2230" s="6" t="s">
        <v>24</v>
      </c>
      <c r="G2230" s="6" t="s">
        <v>6148</v>
      </c>
      <c r="H2230" s="56">
        <v>99937</v>
      </c>
      <c r="I2230" s="6" t="s">
        <v>24</v>
      </c>
      <c r="J2230" s="6" t="s">
        <v>6148</v>
      </c>
      <c r="K2230" s="54">
        <v>0.8</v>
      </c>
      <c r="L2230" s="56">
        <f t="shared" si="294"/>
        <v>99937</v>
      </c>
      <c r="M2230" s="55"/>
      <c r="N2230" s="8">
        <f t="shared" si="295"/>
        <v>171.946</v>
      </c>
      <c r="O2230" s="8">
        <f t="shared" si="296"/>
        <v>135.90800000000002</v>
      </c>
      <c r="P2230" s="8">
        <f t="shared" si="297"/>
        <v>51.417999999999999</v>
      </c>
      <c r="Q2230" s="51"/>
      <c r="R2230" s="8">
        <f t="shared" si="298"/>
        <v>1234.0319999999999</v>
      </c>
      <c r="S2230" s="8">
        <f t="shared" si="299"/>
        <v>411.52000000000004</v>
      </c>
      <c r="T2230" s="8">
        <f t="shared" si="293"/>
        <v>912.56999999999994</v>
      </c>
    </row>
    <row r="2231" spans="1:20">
      <c r="A2231" s="57">
        <v>99937</v>
      </c>
      <c r="B2231" s="58" t="s">
        <v>6274</v>
      </c>
      <c r="C2231" s="58" t="s">
        <v>6275</v>
      </c>
      <c r="D2231" s="6" t="s">
        <v>6276</v>
      </c>
      <c r="E2231" s="6" t="s">
        <v>6147</v>
      </c>
      <c r="F2231" s="6" t="s">
        <v>24</v>
      </c>
      <c r="G2231" s="6" t="s">
        <v>6148</v>
      </c>
      <c r="H2231" s="56">
        <v>99937</v>
      </c>
      <c r="I2231" s="6" t="s">
        <v>24</v>
      </c>
      <c r="J2231" s="6" t="s">
        <v>6148</v>
      </c>
      <c r="K2231" s="54">
        <v>0.8</v>
      </c>
      <c r="L2231" s="56">
        <f t="shared" si="294"/>
        <v>99937</v>
      </c>
      <c r="M2231" s="55"/>
      <c r="N2231" s="8">
        <f t="shared" si="295"/>
        <v>171.946</v>
      </c>
      <c r="O2231" s="8">
        <f t="shared" si="296"/>
        <v>135.90800000000002</v>
      </c>
      <c r="P2231" s="8">
        <f t="shared" si="297"/>
        <v>51.417999999999999</v>
      </c>
      <c r="Q2231" s="51"/>
      <c r="R2231" s="8">
        <f t="shared" si="298"/>
        <v>1234.0319999999999</v>
      </c>
      <c r="S2231" s="8">
        <f t="shared" si="299"/>
        <v>411.52000000000004</v>
      </c>
      <c r="T2231" s="8">
        <f t="shared" si="293"/>
        <v>912.56999999999994</v>
      </c>
    </row>
    <row r="2232" spans="1:20">
      <c r="A2232" s="57">
        <v>99937</v>
      </c>
      <c r="B2232" s="58" t="s">
        <v>6277</v>
      </c>
      <c r="C2232" s="58" t="s">
        <v>6278</v>
      </c>
      <c r="D2232" s="6" t="s">
        <v>2654</v>
      </c>
      <c r="E2232" s="6" t="s">
        <v>6147</v>
      </c>
      <c r="F2232" s="6" t="s">
        <v>24</v>
      </c>
      <c r="G2232" s="6" t="s">
        <v>6148</v>
      </c>
      <c r="H2232" s="56">
        <v>99937</v>
      </c>
      <c r="I2232" s="6" t="s">
        <v>24</v>
      </c>
      <c r="J2232" s="6" t="s">
        <v>6148</v>
      </c>
      <c r="K2232" s="54">
        <v>0.8</v>
      </c>
      <c r="L2232" s="56">
        <f t="shared" si="294"/>
        <v>99937</v>
      </c>
      <c r="M2232" s="55"/>
      <c r="N2232" s="8">
        <f t="shared" si="295"/>
        <v>171.946</v>
      </c>
      <c r="O2232" s="8">
        <f t="shared" si="296"/>
        <v>135.90800000000002</v>
      </c>
      <c r="P2232" s="8">
        <f t="shared" si="297"/>
        <v>51.417999999999999</v>
      </c>
      <c r="Q2232" s="51"/>
      <c r="R2232" s="8">
        <f t="shared" si="298"/>
        <v>1234.0319999999999</v>
      </c>
      <c r="S2232" s="8">
        <f t="shared" si="299"/>
        <v>411.52000000000004</v>
      </c>
      <c r="T2232" s="8">
        <f t="shared" si="293"/>
        <v>912.56999999999994</v>
      </c>
    </row>
    <row r="2233" spans="1:20">
      <c r="A2233" s="57">
        <v>99937</v>
      </c>
      <c r="B2233" s="58" t="s">
        <v>6279</v>
      </c>
      <c r="C2233" s="58" t="s">
        <v>6280</v>
      </c>
      <c r="D2233" s="6" t="s">
        <v>6281</v>
      </c>
      <c r="E2233" s="6" t="s">
        <v>6147</v>
      </c>
      <c r="F2233" s="6" t="s">
        <v>24</v>
      </c>
      <c r="G2233" s="6" t="s">
        <v>6148</v>
      </c>
      <c r="H2233" s="56">
        <v>99937</v>
      </c>
      <c r="I2233" s="6" t="s">
        <v>24</v>
      </c>
      <c r="J2233" s="6" t="s">
        <v>6148</v>
      </c>
      <c r="K2233" s="54">
        <v>0.8</v>
      </c>
      <c r="L2233" s="56">
        <f t="shared" si="294"/>
        <v>99937</v>
      </c>
      <c r="M2233" s="55"/>
      <c r="N2233" s="8">
        <f t="shared" si="295"/>
        <v>171.946</v>
      </c>
      <c r="O2233" s="8">
        <f t="shared" si="296"/>
        <v>135.90800000000002</v>
      </c>
      <c r="P2233" s="8">
        <f t="shared" si="297"/>
        <v>51.417999999999999</v>
      </c>
      <c r="Q2233" s="51"/>
      <c r="R2233" s="8">
        <f t="shared" si="298"/>
        <v>1234.0319999999999</v>
      </c>
      <c r="S2233" s="8">
        <f t="shared" si="299"/>
        <v>411.52000000000004</v>
      </c>
      <c r="T2233" s="8">
        <f t="shared" si="293"/>
        <v>912.56999999999994</v>
      </c>
    </row>
    <row r="2234" spans="1:20">
      <c r="A2234" s="57">
        <v>99937</v>
      </c>
      <c r="B2234" s="58" t="s">
        <v>6282</v>
      </c>
      <c r="C2234" s="58" t="s">
        <v>6283</v>
      </c>
      <c r="D2234" s="6" t="s">
        <v>6284</v>
      </c>
      <c r="E2234" s="6" t="s">
        <v>6147</v>
      </c>
      <c r="F2234" s="6" t="s">
        <v>24</v>
      </c>
      <c r="G2234" s="6" t="s">
        <v>6148</v>
      </c>
      <c r="H2234" s="56">
        <v>99937</v>
      </c>
      <c r="I2234" s="6" t="s">
        <v>24</v>
      </c>
      <c r="J2234" s="6" t="s">
        <v>6148</v>
      </c>
      <c r="K2234" s="54">
        <v>0.8</v>
      </c>
      <c r="L2234" s="56">
        <f t="shared" si="294"/>
        <v>99937</v>
      </c>
      <c r="M2234" s="55"/>
      <c r="N2234" s="8">
        <f t="shared" si="295"/>
        <v>171.946</v>
      </c>
      <c r="O2234" s="8">
        <f t="shared" si="296"/>
        <v>135.90800000000002</v>
      </c>
      <c r="P2234" s="8">
        <f t="shared" si="297"/>
        <v>51.417999999999999</v>
      </c>
      <c r="Q2234" s="51"/>
      <c r="R2234" s="8">
        <f t="shared" si="298"/>
        <v>1234.0319999999999</v>
      </c>
      <c r="S2234" s="8">
        <f t="shared" si="299"/>
        <v>411.52000000000004</v>
      </c>
      <c r="T2234" s="8">
        <f t="shared" si="293"/>
        <v>912.56999999999994</v>
      </c>
    </row>
    <row r="2235" spans="1:20">
      <c r="A2235" s="57">
        <v>36420</v>
      </c>
      <c r="B2235" s="58" t="s">
        <v>6285</v>
      </c>
      <c r="C2235" s="58" t="s">
        <v>6286</v>
      </c>
      <c r="D2235" s="6" t="s">
        <v>6148</v>
      </c>
      <c r="E2235" s="6" t="s">
        <v>6147</v>
      </c>
      <c r="F2235" s="6" t="s">
        <v>30</v>
      </c>
      <c r="G2235" s="6" t="s">
        <v>6170</v>
      </c>
      <c r="H2235" s="56" t="s">
        <v>6027</v>
      </c>
      <c r="I2235" s="6" t="s">
        <v>30</v>
      </c>
      <c r="J2235" s="6" t="s">
        <v>6170</v>
      </c>
      <c r="K2235" s="54">
        <v>0.89470000000000005</v>
      </c>
      <c r="L2235" s="56" t="str">
        <f t="shared" si="294"/>
        <v>36420</v>
      </c>
      <c r="M2235" s="55"/>
      <c r="N2235" s="8">
        <f t="shared" si="295"/>
        <v>184.91705899999999</v>
      </c>
      <c r="O2235" s="8">
        <f t="shared" si="296"/>
        <v>146.160222</v>
      </c>
      <c r="P2235" s="8">
        <f t="shared" si="297"/>
        <v>55.296911999999999</v>
      </c>
      <c r="Q2235" s="51"/>
      <c r="R2235" s="8">
        <f t="shared" si="298"/>
        <v>1327.125888</v>
      </c>
      <c r="S2235" s="8">
        <f t="shared" si="299"/>
        <v>435.17606000000001</v>
      </c>
      <c r="T2235" s="8">
        <f t="shared" si="293"/>
        <v>976.00953000000004</v>
      </c>
    </row>
    <row r="2236" spans="1:20">
      <c r="A2236" s="57">
        <v>46140</v>
      </c>
      <c r="B2236" s="58" t="s">
        <v>6287</v>
      </c>
      <c r="C2236" s="58" t="s">
        <v>6288</v>
      </c>
      <c r="D2236" s="6" t="s">
        <v>6289</v>
      </c>
      <c r="E2236" s="6" t="s">
        <v>6147</v>
      </c>
      <c r="F2236" s="6" t="s">
        <v>30</v>
      </c>
      <c r="G2236" s="6" t="s">
        <v>6196</v>
      </c>
      <c r="H2236" s="56" t="s">
        <v>6197</v>
      </c>
      <c r="I2236" s="6" t="s">
        <v>30</v>
      </c>
      <c r="J2236" s="6" t="s">
        <v>6196</v>
      </c>
      <c r="K2236" s="54">
        <v>0.83950000000000002</v>
      </c>
      <c r="L2236" s="56" t="str">
        <f t="shared" si="294"/>
        <v>46140</v>
      </c>
      <c r="M2236" s="55"/>
      <c r="N2236" s="8">
        <f t="shared" si="295"/>
        <v>177.356315</v>
      </c>
      <c r="O2236" s="8">
        <f t="shared" si="296"/>
        <v>140.18427</v>
      </c>
      <c r="P2236" s="8">
        <f t="shared" si="297"/>
        <v>53.035919999999997</v>
      </c>
      <c r="Q2236" s="51"/>
      <c r="R2236" s="8">
        <f t="shared" si="298"/>
        <v>1272.8620799999999</v>
      </c>
      <c r="S2236" s="8">
        <f t="shared" si="299"/>
        <v>421.38710000000003</v>
      </c>
      <c r="T2236" s="8">
        <f t="shared" si="293"/>
        <v>939.03104999999994</v>
      </c>
    </row>
    <row r="2237" spans="1:20">
      <c r="A2237" s="57">
        <v>46140</v>
      </c>
      <c r="B2237" s="58" t="s">
        <v>6290</v>
      </c>
      <c r="C2237" s="58" t="s">
        <v>6291</v>
      </c>
      <c r="D2237" s="6" t="s">
        <v>2934</v>
      </c>
      <c r="E2237" s="6" t="s">
        <v>6147</v>
      </c>
      <c r="F2237" s="6" t="s">
        <v>30</v>
      </c>
      <c r="G2237" s="6" t="s">
        <v>6196</v>
      </c>
      <c r="H2237" s="56" t="s">
        <v>6197</v>
      </c>
      <c r="I2237" s="6" t="s">
        <v>30</v>
      </c>
      <c r="J2237" s="6" t="s">
        <v>6196</v>
      </c>
      <c r="K2237" s="54">
        <v>0.83950000000000002</v>
      </c>
      <c r="L2237" s="56" t="str">
        <f t="shared" si="294"/>
        <v>46140</v>
      </c>
      <c r="M2237" s="55"/>
      <c r="N2237" s="8">
        <f t="shared" si="295"/>
        <v>177.356315</v>
      </c>
      <c r="O2237" s="8">
        <f t="shared" si="296"/>
        <v>140.18427</v>
      </c>
      <c r="P2237" s="8">
        <f t="shared" si="297"/>
        <v>53.035919999999997</v>
      </c>
      <c r="Q2237" s="51"/>
      <c r="R2237" s="8">
        <f t="shared" si="298"/>
        <v>1272.8620799999999</v>
      </c>
      <c r="S2237" s="8">
        <f t="shared" si="299"/>
        <v>421.38710000000003</v>
      </c>
      <c r="T2237" s="8">
        <f t="shared" si="293"/>
        <v>939.03104999999994</v>
      </c>
    </row>
    <row r="2238" spans="1:20">
      <c r="A2238" s="57">
        <v>99937</v>
      </c>
      <c r="B2238" s="58" t="s">
        <v>6292</v>
      </c>
      <c r="C2238" s="58" t="s">
        <v>6293</v>
      </c>
      <c r="D2238" s="6" t="s">
        <v>2940</v>
      </c>
      <c r="E2238" s="6" t="s">
        <v>6147</v>
      </c>
      <c r="F2238" s="6" t="s">
        <v>24</v>
      </c>
      <c r="G2238" s="6" t="s">
        <v>6148</v>
      </c>
      <c r="H2238" s="56">
        <v>99937</v>
      </c>
      <c r="I2238" s="6" t="s">
        <v>24</v>
      </c>
      <c r="J2238" s="6" t="s">
        <v>6148</v>
      </c>
      <c r="K2238" s="54">
        <v>0.8</v>
      </c>
      <c r="L2238" s="56">
        <f t="shared" si="294"/>
        <v>99937</v>
      </c>
      <c r="M2238" s="55"/>
      <c r="N2238" s="8">
        <f t="shared" si="295"/>
        <v>171.946</v>
      </c>
      <c r="O2238" s="8">
        <f t="shared" si="296"/>
        <v>135.90800000000002</v>
      </c>
      <c r="P2238" s="8">
        <f t="shared" si="297"/>
        <v>51.417999999999999</v>
      </c>
      <c r="Q2238" s="51"/>
      <c r="R2238" s="8">
        <f t="shared" si="298"/>
        <v>1234.0319999999999</v>
      </c>
      <c r="S2238" s="8">
        <f t="shared" si="299"/>
        <v>411.52000000000004</v>
      </c>
      <c r="T2238" s="8">
        <f t="shared" si="293"/>
        <v>912.56999999999994</v>
      </c>
    </row>
    <row r="2239" spans="1:20">
      <c r="A2239" s="57">
        <v>46140</v>
      </c>
      <c r="B2239" s="58" t="s">
        <v>6294</v>
      </c>
      <c r="C2239" s="58" t="s">
        <v>6295</v>
      </c>
      <c r="D2239" s="6" t="s">
        <v>2943</v>
      </c>
      <c r="E2239" s="6" t="s">
        <v>6147</v>
      </c>
      <c r="F2239" s="6" t="s">
        <v>30</v>
      </c>
      <c r="G2239" s="6" t="s">
        <v>6196</v>
      </c>
      <c r="H2239" s="56" t="s">
        <v>6197</v>
      </c>
      <c r="I2239" s="6" t="s">
        <v>30</v>
      </c>
      <c r="J2239" s="6" t="s">
        <v>6196</v>
      </c>
      <c r="K2239" s="54">
        <v>0.83950000000000002</v>
      </c>
      <c r="L2239" s="56" t="str">
        <f t="shared" si="294"/>
        <v>46140</v>
      </c>
      <c r="M2239" s="55"/>
      <c r="N2239" s="8">
        <f t="shared" si="295"/>
        <v>177.356315</v>
      </c>
      <c r="O2239" s="8">
        <f t="shared" si="296"/>
        <v>140.18427</v>
      </c>
      <c r="P2239" s="8">
        <f t="shared" si="297"/>
        <v>53.035919999999997</v>
      </c>
      <c r="Q2239" s="51"/>
      <c r="R2239" s="8">
        <f t="shared" si="298"/>
        <v>1272.8620799999999</v>
      </c>
      <c r="S2239" s="8">
        <f t="shared" si="299"/>
        <v>421.38710000000003</v>
      </c>
      <c r="T2239" s="8">
        <f t="shared" si="293"/>
        <v>939.03104999999994</v>
      </c>
    </row>
    <row r="2240" spans="1:20">
      <c r="A2240" s="57">
        <v>99937</v>
      </c>
      <c r="B2240" s="58" t="s">
        <v>6296</v>
      </c>
      <c r="C2240" s="58" t="s">
        <v>6297</v>
      </c>
      <c r="D2240" s="6" t="s">
        <v>6298</v>
      </c>
      <c r="E2240" s="6" t="s">
        <v>6147</v>
      </c>
      <c r="F2240" s="6" t="s">
        <v>24</v>
      </c>
      <c r="G2240" s="6" t="s">
        <v>6148</v>
      </c>
      <c r="H2240" s="56">
        <v>99937</v>
      </c>
      <c r="I2240" s="6" t="s">
        <v>24</v>
      </c>
      <c r="J2240" s="6" t="s">
        <v>6148</v>
      </c>
      <c r="K2240" s="54">
        <v>0.8</v>
      </c>
      <c r="L2240" s="56">
        <f t="shared" si="294"/>
        <v>99937</v>
      </c>
      <c r="M2240" s="55"/>
      <c r="N2240" s="8">
        <f t="shared" si="295"/>
        <v>171.946</v>
      </c>
      <c r="O2240" s="8">
        <f t="shared" si="296"/>
        <v>135.90800000000002</v>
      </c>
      <c r="P2240" s="8">
        <f t="shared" si="297"/>
        <v>51.417999999999999</v>
      </c>
      <c r="Q2240" s="51"/>
      <c r="R2240" s="8">
        <f t="shared" si="298"/>
        <v>1234.0319999999999</v>
      </c>
      <c r="S2240" s="8">
        <f t="shared" si="299"/>
        <v>411.52000000000004</v>
      </c>
      <c r="T2240" s="8">
        <f t="shared" si="293"/>
        <v>912.56999999999994</v>
      </c>
    </row>
    <row r="2241" spans="1:20">
      <c r="A2241" s="57">
        <v>99937</v>
      </c>
      <c r="B2241" s="58" t="s">
        <v>6299</v>
      </c>
      <c r="C2241" s="58" t="s">
        <v>6300</v>
      </c>
      <c r="D2241" s="6" t="s">
        <v>6301</v>
      </c>
      <c r="E2241" s="6" t="s">
        <v>6147</v>
      </c>
      <c r="F2241" s="6" t="s">
        <v>24</v>
      </c>
      <c r="G2241" s="6" t="s">
        <v>6148</v>
      </c>
      <c r="H2241" s="56">
        <v>99937</v>
      </c>
      <c r="I2241" s="6" t="s">
        <v>24</v>
      </c>
      <c r="J2241" s="6" t="s">
        <v>6148</v>
      </c>
      <c r="K2241" s="54">
        <v>0.8</v>
      </c>
      <c r="L2241" s="56">
        <f t="shared" si="294"/>
        <v>99937</v>
      </c>
      <c r="M2241" s="55"/>
      <c r="N2241" s="8">
        <f t="shared" si="295"/>
        <v>171.946</v>
      </c>
      <c r="O2241" s="8">
        <f t="shared" si="296"/>
        <v>135.90800000000002</v>
      </c>
      <c r="P2241" s="8">
        <f t="shared" si="297"/>
        <v>51.417999999999999</v>
      </c>
      <c r="Q2241" s="51"/>
      <c r="R2241" s="8">
        <f t="shared" si="298"/>
        <v>1234.0319999999999</v>
      </c>
      <c r="S2241" s="8">
        <f t="shared" si="299"/>
        <v>411.52000000000004</v>
      </c>
      <c r="T2241" s="8">
        <f t="shared" si="293"/>
        <v>912.56999999999994</v>
      </c>
    </row>
    <row r="2242" spans="1:20">
      <c r="A2242" s="57">
        <v>99937</v>
      </c>
      <c r="B2242" s="58" t="s">
        <v>6302</v>
      </c>
      <c r="C2242" s="58" t="s">
        <v>6303</v>
      </c>
      <c r="D2242" s="6" t="s">
        <v>4605</v>
      </c>
      <c r="E2242" s="6" t="s">
        <v>6147</v>
      </c>
      <c r="F2242" s="6" t="s">
        <v>24</v>
      </c>
      <c r="G2242" s="6" t="s">
        <v>6148</v>
      </c>
      <c r="H2242" s="56">
        <v>99937</v>
      </c>
      <c r="I2242" s="6" t="s">
        <v>24</v>
      </c>
      <c r="J2242" s="6" t="s">
        <v>6148</v>
      </c>
      <c r="K2242" s="54">
        <v>0.8</v>
      </c>
      <c r="L2242" s="56">
        <f t="shared" si="294"/>
        <v>99937</v>
      </c>
      <c r="M2242" s="55"/>
      <c r="N2242" s="8">
        <f t="shared" si="295"/>
        <v>171.946</v>
      </c>
      <c r="O2242" s="8">
        <f t="shared" si="296"/>
        <v>135.90800000000002</v>
      </c>
      <c r="P2242" s="8">
        <f t="shared" si="297"/>
        <v>51.417999999999999</v>
      </c>
      <c r="Q2242" s="51"/>
      <c r="R2242" s="8">
        <f t="shared" si="298"/>
        <v>1234.0319999999999</v>
      </c>
      <c r="S2242" s="8">
        <f t="shared" si="299"/>
        <v>411.52000000000004</v>
      </c>
      <c r="T2242" s="8">
        <f t="shared" si="293"/>
        <v>912.56999999999994</v>
      </c>
    </row>
    <row r="2243" spans="1:20">
      <c r="A2243" s="57">
        <v>99937</v>
      </c>
      <c r="B2243" s="58" t="s">
        <v>6304</v>
      </c>
      <c r="C2243" s="58" t="s">
        <v>6305</v>
      </c>
      <c r="D2243" s="6" t="s">
        <v>2948</v>
      </c>
      <c r="E2243" s="6" t="s">
        <v>6147</v>
      </c>
      <c r="F2243" s="6" t="s">
        <v>24</v>
      </c>
      <c r="G2243" s="6" t="s">
        <v>6148</v>
      </c>
      <c r="H2243" s="56">
        <v>99937</v>
      </c>
      <c r="I2243" s="6" t="s">
        <v>24</v>
      </c>
      <c r="J2243" s="6" t="s">
        <v>6148</v>
      </c>
      <c r="K2243" s="54">
        <v>0.8</v>
      </c>
      <c r="L2243" s="56">
        <f t="shared" si="294"/>
        <v>99937</v>
      </c>
      <c r="M2243" s="55"/>
      <c r="N2243" s="8">
        <f t="shared" si="295"/>
        <v>171.946</v>
      </c>
      <c r="O2243" s="8">
        <f t="shared" si="296"/>
        <v>135.90800000000002</v>
      </c>
      <c r="P2243" s="8">
        <f t="shared" si="297"/>
        <v>51.417999999999999</v>
      </c>
      <c r="Q2243" s="51"/>
      <c r="R2243" s="8">
        <f t="shared" si="298"/>
        <v>1234.0319999999999</v>
      </c>
      <c r="S2243" s="8">
        <f t="shared" si="299"/>
        <v>411.52000000000004</v>
      </c>
      <c r="T2243" s="8">
        <f t="shared" si="293"/>
        <v>912.56999999999994</v>
      </c>
    </row>
    <row r="2244" spans="1:20">
      <c r="A2244" s="57">
        <v>99937</v>
      </c>
      <c r="B2244" s="58" t="s">
        <v>6306</v>
      </c>
      <c r="C2244" s="58" t="s">
        <v>6307</v>
      </c>
      <c r="D2244" s="6" t="s">
        <v>6308</v>
      </c>
      <c r="E2244" s="6" t="s">
        <v>6147</v>
      </c>
      <c r="F2244" s="6" t="s">
        <v>24</v>
      </c>
      <c r="G2244" s="6" t="s">
        <v>6148</v>
      </c>
      <c r="H2244" s="56">
        <v>99937</v>
      </c>
      <c r="I2244" s="6" t="s">
        <v>24</v>
      </c>
      <c r="J2244" s="6" t="s">
        <v>6148</v>
      </c>
      <c r="K2244" s="54">
        <v>0.8</v>
      </c>
      <c r="L2244" s="56">
        <f t="shared" si="294"/>
        <v>99937</v>
      </c>
      <c r="M2244" s="55"/>
      <c r="N2244" s="8">
        <f t="shared" si="295"/>
        <v>171.946</v>
      </c>
      <c r="O2244" s="8">
        <f t="shared" si="296"/>
        <v>135.90800000000002</v>
      </c>
      <c r="P2244" s="8">
        <f t="shared" si="297"/>
        <v>51.417999999999999</v>
      </c>
      <c r="Q2244" s="51"/>
      <c r="R2244" s="8">
        <f t="shared" si="298"/>
        <v>1234.0319999999999</v>
      </c>
      <c r="S2244" s="8">
        <f t="shared" si="299"/>
        <v>411.52000000000004</v>
      </c>
      <c r="T2244" s="8">
        <f t="shared" si="293"/>
        <v>912.56999999999994</v>
      </c>
    </row>
    <row r="2245" spans="1:20">
      <c r="A2245" s="57">
        <v>99937</v>
      </c>
      <c r="B2245" s="58" t="s">
        <v>6309</v>
      </c>
      <c r="C2245" s="58" t="s">
        <v>6310</v>
      </c>
      <c r="D2245" s="6" t="s">
        <v>6311</v>
      </c>
      <c r="E2245" s="6" t="s">
        <v>6147</v>
      </c>
      <c r="F2245" s="6" t="s">
        <v>24</v>
      </c>
      <c r="G2245" s="6" t="s">
        <v>6148</v>
      </c>
      <c r="H2245" s="56">
        <v>99937</v>
      </c>
      <c r="I2245" s="6" t="s">
        <v>24</v>
      </c>
      <c r="J2245" s="6" t="s">
        <v>6148</v>
      </c>
      <c r="K2245" s="54">
        <v>0.8</v>
      </c>
      <c r="L2245" s="56">
        <f t="shared" ref="L2245:L2257" si="300">H2245</f>
        <v>99937</v>
      </c>
      <c r="M2245" s="55"/>
      <c r="N2245" s="8">
        <f t="shared" si="295"/>
        <v>171.946</v>
      </c>
      <c r="O2245" s="8">
        <f t="shared" si="296"/>
        <v>135.90800000000002</v>
      </c>
      <c r="P2245" s="8">
        <f t="shared" si="297"/>
        <v>51.417999999999999</v>
      </c>
      <c r="Q2245" s="51"/>
      <c r="R2245" s="8">
        <f t="shared" si="298"/>
        <v>1234.0319999999999</v>
      </c>
      <c r="S2245" s="8">
        <f t="shared" si="299"/>
        <v>411.52000000000004</v>
      </c>
      <c r="T2245" s="8">
        <f t="shared" si="293"/>
        <v>912.56999999999994</v>
      </c>
    </row>
    <row r="2246" spans="1:20">
      <c r="A2246" s="57">
        <v>46140</v>
      </c>
      <c r="B2246" s="58" t="s">
        <v>6312</v>
      </c>
      <c r="C2246" s="58" t="s">
        <v>6313</v>
      </c>
      <c r="D2246" s="6" t="s">
        <v>6314</v>
      </c>
      <c r="E2246" s="6" t="s">
        <v>6147</v>
      </c>
      <c r="F2246" s="6" t="s">
        <v>30</v>
      </c>
      <c r="G2246" s="6" t="s">
        <v>6196</v>
      </c>
      <c r="H2246" s="56" t="s">
        <v>6197</v>
      </c>
      <c r="I2246" s="6" t="s">
        <v>30</v>
      </c>
      <c r="J2246" s="6" t="s">
        <v>6196</v>
      </c>
      <c r="K2246" s="54">
        <v>0.83950000000000002</v>
      </c>
      <c r="L2246" s="56" t="str">
        <f t="shared" si="300"/>
        <v>46140</v>
      </c>
      <c r="M2246" s="55"/>
      <c r="N2246" s="8">
        <f t="shared" si="295"/>
        <v>177.356315</v>
      </c>
      <c r="O2246" s="8">
        <f t="shared" si="296"/>
        <v>140.18427</v>
      </c>
      <c r="P2246" s="8">
        <f t="shared" si="297"/>
        <v>53.035919999999997</v>
      </c>
      <c r="Q2246" s="51"/>
      <c r="R2246" s="8">
        <f t="shared" si="298"/>
        <v>1272.8620799999999</v>
      </c>
      <c r="S2246" s="8">
        <f t="shared" si="299"/>
        <v>421.38710000000003</v>
      </c>
      <c r="T2246" s="8">
        <f t="shared" si="293"/>
        <v>939.03104999999994</v>
      </c>
    </row>
    <row r="2247" spans="1:20">
      <c r="A2247" s="57">
        <v>99937</v>
      </c>
      <c r="B2247" s="58" t="s">
        <v>6315</v>
      </c>
      <c r="C2247" s="58" t="s">
        <v>6316</v>
      </c>
      <c r="D2247" s="6" t="s">
        <v>1301</v>
      </c>
      <c r="E2247" s="6" t="s">
        <v>6147</v>
      </c>
      <c r="F2247" s="6" t="s">
        <v>24</v>
      </c>
      <c r="G2247" s="6" t="s">
        <v>6148</v>
      </c>
      <c r="H2247" s="56">
        <v>99937</v>
      </c>
      <c r="I2247" s="6" t="s">
        <v>24</v>
      </c>
      <c r="J2247" s="6" t="s">
        <v>6148</v>
      </c>
      <c r="K2247" s="54">
        <v>0.8</v>
      </c>
      <c r="L2247" s="56">
        <f t="shared" si="300"/>
        <v>99937</v>
      </c>
      <c r="M2247" s="55"/>
      <c r="N2247" s="8">
        <f t="shared" si="295"/>
        <v>171.946</v>
      </c>
      <c r="O2247" s="8">
        <f t="shared" si="296"/>
        <v>135.90800000000002</v>
      </c>
      <c r="P2247" s="8">
        <f t="shared" si="297"/>
        <v>51.417999999999999</v>
      </c>
      <c r="Q2247" s="51"/>
      <c r="R2247" s="8">
        <f t="shared" si="298"/>
        <v>1234.0319999999999</v>
      </c>
      <c r="S2247" s="8">
        <f t="shared" si="299"/>
        <v>411.52000000000004</v>
      </c>
      <c r="T2247" s="8">
        <f t="shared" si="293"/>
        <v>912.56999999999994</v>
      </c>
    </row>
    <row r="2248" spans="1:20">
      <c r="A2248" s="57">
        <v>22900</v>
      </c>
      <c r="B2248" s="58" t="s">
        <v>6317</v>
      </c>
      <c r="C2248" s="58" t="s">
        <v>6318</v>
      </c>
      <c r="D2248" s="6" t="s">
        <v>6319</v>
      </c>
      <c r="E2248" s="6" t="s">
        <v>6147</v>
      </c>
      <c r="F2248" s="6" t="s">
        <v>30</v>
      </c>
      <c r="G2248" s="6" t="s">
        <v>372</v>
      </c>
      <c r="H2248" s="56" t="s">
        <v>373</v>
      </c>
      <c r="I2248" s="6" t="s">
        <v>30</v>
      </c>
      <c r="J2248" s="6" t="s">
        <v>372</v>
      </c>
      <c r="K2248" s="54">
        <v>0.83040000000000003</v>
      </c>
      <c r="L2248" s="56" t="str">
        <f t="shared" si="300"/>
        <v>22900</v>
      </c>
      <c r="M2248" s="55"/>
      <c r="N2248" s="8">
        <f t="shared" si="295"/>
        <v>176.10988800000001</v>
      </c>
      <c r="O2248" s="8">
        <f t="shared" si="296"/>
        <v>139.19910400000001</v>
      </c>
      <c r="P2248" s="8">
        <f t="shared" si="297"/>
        <v>52.663184000000001</v>
      </c>
      <c r="Q2248" s="51"/>
      <c r="R2248" s="8">
        <f t="shared" si="298"/>
        <v>1263.916416</v>
      </c>
      <c r="S2248" s="8">
        <f t="shared" si="299"/>
        <v>419.11392000000001</v>
      </c>
      <c r="T2248" s="8">
        <f t="shared" si="293"/>
        <v>932.93495999999993</v>
      </c>
    </row>
    <row r="2249" spans="1:20">
      <c r="A2249" s="57">
        <v>99937</v>
      </c>
      <c r="B2249" s="58" t="s">
        <v>6320</v>
      </c>
      <c r="C2249" s="58" t="s">
        <v>6321</v>
      </c>
      <c r="D2249" s="6" t="s">
        <v>1695</v>
      </c>
      <c r="E2249" s="6" t="s">
        <v>6147</v>
      </c>
      <c r="F2249" s="6" t="s">
        <v>24</v>
      </c>
      <c r="G2249" s="6" t="s">
        <v>6148</v>
      </c>
      <c r="H2249" s="56">
        <v>99937</v>
      </c>
      <c r="I2249" s="6" t="s">
        <v>24</v>
      </c>
      <c r="J2249" s="6" t="s">
        <v>6148</v>
      </c>
      <c r="K2249" s="54">
        <v>0.8</v>
      </c>
      <c r="L2249" s="56">
        <f t="shared" si="300"/>
        <v>99937</v>
      </c>
      <c r="M2249" s="55"/>
      <c r="N2249" s="8">
        <f t="shared" si="295"/>
        <v>171.946</v>
      </c>
      <c r="O2249" s="8">
        <f t="shared" si="296"/>
        <v>135.90800000000002</v>
      </c>
      <c r="P2249" s="8">
        <f t="shared" si="297"/>
        <v>51.417999999999999</v>
      </c>
      <c r="Q2249" s="51"/>
      <c r="R2249" s="8">
        <f t="shared" si="298"/>
        <v>1234.0319999999999</v>
      </c>
      <c r="S2249" s="8">
        <f t="shared" si="299"/>
        <v>411.52000000000004</v>
      </c>
      <c r="T2249" s="8">
        <f t="shared" ref="T2249:T2312" si="301">(K2249*669.9)+376.65</f>
        <v>912.56999999999994</v>
      </c>
    </row>
    <row r="2250" spans="1:20">
      <c r="A2250" s="57">
        <v>99937</v>
      </c>
      <c r="B2250" s="58" t="s">
        <v>6322</v>
      </c>
      <c r="C2250" s="58" t="s">
        <v>6323</v>
      </c>
      <c r="D2250" s="6" t="s">
        <v>4448</v>
      </c>
      <c r="E2250" s="6" t="s">
        <v>6147</v>
      </c>
      <c r="F2250" s="6" t="s">
        <v>24</v>
      </c>
      <c r="G2250" s="6" t="s">
        <v>6148</v>
      </c>
      <c r="H2250" s="56">
        <v>99937</v>
      </c>
      <c r="I2250" s="6" t="s">
        <v>24</v>
      </c>
      <c r="J2250" s="6" t="s">
        <v>6148</v>
      </c>
      <c r="K2250" s="54">
        <v>0.8</v>
      </c>
      <c r="L2250" s="56">
        <f t="shared" si="300"/>
        <v>99937</v>
      </c>
      <c r="M2250" s="55"/>
      <c r="N2250" s="8">
        <f t="shared" si="295"/>
        <v>171.946</v>
      </c>
      <c r="O2250" s="8">
        <f t="shared" si="296"/>
        <v>135.90800000000002</v>
      </c>
      <c r="P2250" s="8">
        <f t="shared" si="297"/>
        <v>51.417999999999999</v>
      </c>
      <c r="Q2250" s="51"/>
      <c r="R2250" s="8">
        <f t="shared" si="298"/>
        <v>1234.0319999999999</v>
      </c>
      <c r="S2250" s="8">
        <f t="shared" si="299"/>
        <v>411.52000000000004</v>
      </c>
      <c r="T2250" s="8">
        <f t="shared" si="301"/>
        <v>912.56999999999994</v>
      </c>
    </row>
    <row r="2251" spans="1:20">
      <c r="A2251" s="57">
        <v>99937</v>
      </c>
      <c r="B2251" s="58" t="s">
        <v>6324</v>
      </c>
      <c r="C2251" s="58" t="s">
        <v>6325</v>
      </c>
      <c r="D2251" s="6" t="s">
        <v>6326</v>
      </c>
      <c r="E2251" s="6" t="s">
        <v>6147</v>
      </c>
      <c r="F2251" s="6" t="s">
        <v>24</v>
      </c>
      <c r="G2251" s="6" t="s">
        <v>6148</v>
      </c>
      <c r="H2251" s="56">
        <v>99937</v>
      </c>
      <c r="I2251" s="6" t="s">
        <v>24</v>
      </c>
      <c r="J2251" s="6" t="s">
        <v>6148</v>
      </c>
      <c r="K2251" s="54">
        <v>0.8</v>
      </c>
      <c r="L2251" s="56">
        <f t="shared" si="300"/>
        <v>99937</v>
      </c>
      <c r="M2251" s="55"/>
      <c r="N2251" s="8">
        <f t="shared" si="295"/>
        <v>171.946</v>
      </c>
      <c r="O2251" s="8">
        <f t="shared" si="296"/>
        <v>135.90800000000002</v>
      </c>
      <c r="P2251" s="8">
        <f t="shared" si="297"/>
        <v>51.417999999999999</v>
      </c>
      <c r="Q2251" s="51"/>
      <c r="R2251" s="8">
        <f t="shared" si="298"/>
        <v>1234.0319999999999</v>
      </c>
      <c r="S2251" s="8">
        <f t="shared" si="299"/>
        <v>411.52000000000004</v>
      </c>
      <c r="T2251" s="8">
        <f t="shared" si="301"/>
        <v>912.56999999999994</v>
      </c>
    </row>
    <row r="2252" spans="1:20">
      <c r="A2252" s="57">
        <v>46140</v>
      </c>
      <c r="B2252" s="58" t="s">
        <v>6327</v>
      </c>
      <c r="C2252" s="58" t="s">
        <v>6328</v>
      </c>
      <c r="D2252" s="6" t="s">
        <v>6329</v>
      </c>
      <c r="E2252" s="6" t="s">
        <v>6147</v>
      </c>
      <c r="F2252" s="6" t="s">
        <v>30</v>
      </c>
      <c r="G2252" s="6" t="s">
        <v>6196</v>
      </c>
      <c r="H2252" s="56" t="s">
        <v>6197</v>
      </c>
      <c r="I2252" s="6" t="s">
        <v>30</v>
      </c>
      <c r="J2252" s="6" t="s">
        <v>6196</v>
      </c>
      <c r="K2252" s="54">
        <v>0.83950000000000002</v>
      </c>
      <c r="L2252" s="56" t="str">
        <f t="shared" si="300"/>
        <v>46140</v>
      </c>
      <c r="M2252" s="55"/>
      <c r="N2252" s="8">
        <f t="shared" si="295"/>
        <v>177.356315</v>
      </c>
      <c r="O2252" s="8">
        <f t="shared" si="296"/>
        <v>140.18427</v>
      </c>
      <c r="P2252" s="8">
        <f t="shared" si="297"/>
        <v>53.035919999999997</v>
      </c>
      <c r="Q2252" s="51"/>
      <c r="R2252" s="8">
        <f t="shared" si="298"/>
        <v>1272.8620799999999</v>
      </c>
      <c r="S2252" s="8">
        <f t="shared" si="299"/>
        <v>421.38710000000003</v>
      </c>
      <c r="T2252" s="8">
        <f t="shared" si="301"/>
        <v>939.03104999999994</v>
      </c>
    </row>
    <row r="2253" spans="1:20">
      <c r="A2253" s="57">
        <v>46140</v>
      </c>
      <c r="B2253" s="58" t="s">
        <v>6330</v>
      </c>
      <c r="C2253" s="58" t="s">
        <v>6331</v>
      </c>
      <c r="D2253" s="6" t="s">
        <v>6332</v>
      </c>
      <c r="E2253" s="6" t="s">
        <v>6147</v>
      </c>
      <c r="F2253" s="6" t="s">
        <v>30</v>
      </c>
      <c r="G2253" s="6" t="s">
        <v>6196</v>
      </c>
      <c r="H2253" s="56" t="s">
        <v>6197</v>
      </c>
      <c r="I2253" s="6" t="s">
        <v>30</v>
      </c>
      <c r="J2253" s="6" t="s">
        <v>6196</v>
      </c>
      <c r="K2253" s="54">
        <v>0.83950000000000002</v>
      </c>
      <c r="L2253" s="56" t="str">
        <f t="shared" si="300"/>
        <v>46140</v>
      </c>
      <c r="M2253" s="55"/>
      <c r="N2253" s="8">
        <f t="shared" si="295"/>
        <v>177.356315</v>
      </c>
      <c r="O2253" s="8">
        <f t="shared" si="296"/>
        <v>140.18427</v>
      </c>
      <c r="P2253" s="8">
        <f t="shared" si="297"/>
        <v>53.035919999999997</v>
      </c>
      <c r="Q2253" s="51"/>
      <c r="R2253" s="8">
        <f t="shared" si="298"/>
        <v>1272.8620799999999</v>
      </c>
      <c r="S2253" s="8">
        <f t="shared" si="299"/>
        <v>421.38710000000003</v>
      </c>
      <c r="T2253" s="8">
        <f t="shared" si="301"/>
        <v>939.03104999999994</v>
      </c>
    </row>
    <row r="2254" spans="1:20">
      <c r="A2254" s="57">
        <v>99937</v>
      </c>
      <c r="B2254" s="58" t="s">
        <v>6333</v>
      </c>
      <c r="C2254" s="58" t="s">
        <v>6334</v>
      </c>
      <c r="D2254" s="6" t="s">
        <v>310</v>
      </c>
      <c r="E2254" s="6" t="s">
        <v>6147</v>
      </c>
      <c r="F2254" s="6" t="s">
        <v>24</v>
      </c>
      <c r="G2254" s="6" t="s">
        <v>6148</v>
      </c>
      <c r="H2254" s="56">
        <v>99937</v>
      </c>
      <c r="I2254" s="6" t="s">
        <v>24</v>
      </c>
      <c r="J2254" s="6" t="s">
        <v>6148</v>
      </c>
      <c r="K2254" s="54">
        <v>0.8</v>
      </c>
      <c r="L2254" s="56">
        <f t="shared" si="300"/>
        <v>99937</v>
      </c>
      <c r="M2254" s="55"/>
      <c r="N2254" s="8">
        <f t="shared" si="295"/>
        <v>171.946</v>
      </c>
      <c r="O2254" s="8">
        <f t="shared" si="296"/>
        <v>135.90800000000002</v>
      </c>
      <c r="P2254" s="8">
        <f t="shared" si="297"/>
        <v>51.417999999999999</v>
      </c>
      <c r="Q2254" s="51"/>
      <c r="R2254" s="8">
        <f t="shared" si="298"/>
        <v>1234.0319999999999</v>
      </c>
      <c r="S2254" s="8">
        <f t="shared" si="299"/>
        <v>411.52000000000004</v>
      </c>
      <c r="T2254" s="8">
        <f t="shared" si="301"/>
        <v>912.56999999999994</v>
      </c>
    </row>
    <row r="2255" spans="1:20">
      <c r="A2255" s="57">
        <v>99937</v>
      </c>
      <c r="B2255" s="58" t="s">
        <v>6335</v>
      </c>
      <c r="C2255" s="58" t="s">
        <v>6336</v>
      </c>
      <c r="D2255" s="6" t="s">
        <v>6337</v>
      </c>
      <c r="E2255" s="6" t="s">
        <v>6147</v>
      </c>
      <c r="F2255" s="6" t="s">
        <v>24</v>
      </c>
      <c r="G2255" s="6" t="s">
        <v>6148</v>
      </c>
      <c r="H2255" s="56">
        <v>99937</v>
      </c>
      <c r="I2255" s="6" t="s">
        <v>24</v>
      </c>
      <c r="J2255" s="6" t="s">
        <v>6148</v>
      </c>
      <c r="K2255" s="54">
        <v>0.8</v>
      </c>
      <c r="L2255" s="56">
        <f t="shared" si="300"/>
        <v>99937</v>
      </c>
      <c r="M2255" s="55"/>
      <c r="N2255" s="8">
        <f t="shared" si="295"/>
        <v>171.946</v>
      </c>
      <c r="O2255" s="8">
        <f t="shared" si="296"/>
        <v>135.90800000000002</v>
      </c>
      <c r="P2255" s="8">
        <f t="shared" si="297"/>
        <v>51.417999999999999</v>
      </c>
      <c r="Q2255" s="51"/>
      <c r="R2255" s="8">
        <f t="shared" si="298"/>
        <v>1234.0319999999999</v>
      </c>
      <c r="S2255" s="8">
        <f t="shared" si="299"/>
        <v>411.52000000000004</v>
      </c>
      <c r="T2255" s="8">
        <f t="shared" si="301"/>
        <v>912.56999999999994</v>
      </c>
    </row>
    <row r="2256" spans="1:20">
      <c r="A2256" s="57">
        <v>99937</v>
      </c>
      <c r="B2256" s="58" t="s">
        <v>6338</v>
      </c>
      <c r="C2256" s="58" t="s">
        <v>6339</v>
      </c>
      <c r="D2256" s="6" t="s">
        <v>6340</v>
      </c>
      <c r="E2256" s="6" t="s">
        <v>6147</v>
      </c>
      <c r="F2256" s="6" t="s">
        <v>24</v>
      </c>
      <c r="G2256" s="6" t="s">
        <v>6148</v>
      </c>
      <c r="H2256" s="56">
        <v>99937</v>
      </c>
      <c r="I2256" s="6" t="s">
        <v>24</v>
      </c>
      <c r="J2256" s="6" t="s">
        <v>6148</v>
      </c>
      <c r="K2256" s="54">
        <v>0.8</v>
      </c>
      <c r="L2256" s="56">
        <f t="shared" si="300"/>
        <v>99937</v>
      </c>
      <c r="M2256" s="55"/>
      <c r="N2256" s="8">
        <f t="shared" si="295"/>
        <v>171.946</v>
      </c>
      <c r="O2256" s="8">
        <f t="shared" si="296"/>
        <v>135.90800000000002</v>
      </c>
      <c r="P2256" s="8">
        <f t="shared" si="297"/>
        <v>51.417999999999999</v>
      </c>
      <c r="Q2256" s="51"/>
      <c r="R2256" s="8">
        <f t="shared" si="298"/>
        <v>1234.0319999999999</v>
      </c>
      <c r="S2256" s="8">
        <f t="shared" si="299"/>
        <v>411.52000000000004</v>
      </c>
      <c r="T2256" s="8">
        <f t="shared" si="301"/>
        <v>912.56999999999994</v>
      </c>
    </row>
    <row r="2257" spans="1:20">
      <c r="A2257" s="57">
        <v>99937</v>
      </c>
      <c r="B2257" s="58" t="s">
        <v>6341</v>
      </c>
      <c r="C2257" s="58" t="s">
        <v>6342</v>
      </c>
      <c r="D2257" s="6" t="s">
        <v>6343</v>
      </c>
      <c r="E2257" s="6" t="s">
        <v>6147</v>
      </c>
      <c r="F2257" s="6" t="s">
        <v>24</v>
      </c>
      <c r="G2257" s="6" t="s">
        <v>6148</v>
      </c>
      <c r="H2257" s="56">
        <v>99937</v>
      </c>
      <c r="I2257" s="6" t="s">
        <v>24</v>
      </c>
      <c r="J2257" s="6" t="s">
        <v>6148</v>
      </c>
      <c r="K2257" s="54">
        <v>0.8</v>
      </c>
      <c r="L2257" s="56">
        <f t="shared" si="300"/>
        <v>99937</v>
      </c>
      <c r="M2257" s="55"/>
      <c r="N2257" s="8">
        <f t="shared" si="295"/>
        <v>171.946</v>
      </c>
      <c r="O2257" s="8">
        <f t="shared" si="296"/>
        <v>135.90800000000002</v>
      </c>
      <c r="P2257" s="8">
        <f t="shared" si="297"/>
        <v>51.417999999999999</v>
      </c>
      <c r="Q2257" s="51"/>
      <c r="R2257" s="8">
        <f t="shared" si="298"/>
        <v>1234.0319999999999</v>
      </c>
      <c r="S2257" s="8">
        <f t="shared" si="299"/>
        <v>411.52000000000004</v>
      </c>
      <c r="T2257" s="8">
        <f t="shared" si="301"/>
        <v>912.56999999999994</v>
      </c>
    </row>
    <row r="2258" spans="1:20">
      <c r="A2258" s="61"/>
      <c r="B2258" s="62"/>
      <c r="C2258" s="62"/>
      <c r="D2258" s="63"/>
      <c r="E2258" s="63"/>
      <c r="F2258" s="63"/>
      <c r="G2258" s="63"/>
      <c r="H2258" s="64"/>
      <c r="I2258" s="63"/>
      <c r="J2258" s="63"/>
      <c r="K2258" s="65"/>
      <c r="L2258" s="64"/>
      <c r="M2258" s="55"/>
      <c r="N2258" s="66"/>
      <c r="O2258" s="66"/>
      <c r="P2258" s="66"/>
      <c r="Q2258" s="51"/>
      <c r="R2258" s="66"/>
      <c r="S2258" s="66"/>
      <c r="T2258" s="66"/>
    </row>
    <row r="2259" spans="1:20">
      <c r="A2259" s="57">
        <v>99938</v>
      </c>
      <c r="B2259" s="58" t="s">
        <v>6344</v>
      </c>
      <c r="C2259" s="58" t="s">
        <v>6345</v>
      </c>
      <c r="D2259" s="6" t="s">
        <v>1106</v>
      </c>
      <c r="E2259" s="6" t="s">
        <v>6346</v>
      </c>
      <c r="F2259" s="6" t="s">
        <v>24</v>
      </c>
      <c r="G2259" s="6" t="s">
        <v>4369</v>
      </c>
      <c r="H2259" s="56">
        <v>99938</v>
      </c>
      <c r="I2259" s="6" t="s">
        <v>24</v>
      </c>
      <c r="J2259" s="6" t="s">
        <v>4369</v>
      </c>
      <c r="K2259" s="54">
        <v>1.0729</v>
      </c>
      <c r="L2259" s="56">
        <f t="shared" ref="L2259:L2294" si="302">H2259</f>
        <v>99938</v>
      </c>
      <c r="M2259" s="55"/>
      <c r="N2259" s="8">
        <f t="shared" si="295"/>
        <v>209.32511299999999</v>
      </c>
      <c r="O2259" s="8">
        <f t="shared" si="296"/>
        <v>165.45215400000001</v>
      </c>
      <c r="P2259" s="8">
        <f t="shared" si="297"/>
        <v>62.595984000000001</v>
      </c>
      <c r="Q2259" s="51"/>
      <c r="R2259" s="8">
        <f t="shared" si="298"/>
        <v>1502.3036160000001</v>
      </c>
      <c r="S2259" s="8">
        <f t="shared" si="299"/>
        <v>479.69042000000002</v>
      </c>
      <c r="T2259" s="8">
        <f t="shared" si="301"/>
        <v>1095.38571</v>
      </c>
    </row>
    <row r="2260" spans="1:20">
      <c r="A2260" s="57">
        <v>18700</v>
      </c>
      <c r="B2260" s="58" t="s">
        <v>6347</v>
      </c>
      <c r="C2260" s="58" t="s">
        <v>6348</v>
      </c>
      <c r="D2260" s="6" t="s">
        <v>329</v>
      </c>
      <c r="E2260" s="6" t="s">
        <v>6346</v>
      </c>
      <c r="F2260" s="6" t="s">
        <v>30</v>
      </c>
      <c r="G2260" s="6" t="s">
        <v>6349</v>
      </c>
      <c r="H2260" s="56" t="s">
        <v>3218</v>
      </c>
      <c r="I2260" s="6" t="s">
        <v>30</v>
      </c>
      <c r="J2260" s="6" t="s">
        <v>6349</v>
      </c>
      <c r="K2260" s="54">
        <v>1.0723</v>
      </c>
      <c r="L2260" s="56" t="str">
        <f t="shared" si="302"/>
        <v>18700</v>
      </c>
      <c r="M2260" s="55"/>
      <c r="N2260" s="8">
        <f t="shared" si="295"/>
        <v>209.242931</v>
      </c>
      <c r="O2260" s="8">
        <f t="shared" si="296"/>
        <v>165.38719800000001</v>
      </c>
      <c r="P2260" s="8">
        <f t="shared" si="297"/>
        <v>62.571407999999998</v>
      </c>
      <c r="Q2260" s="51"/>
      <c r="R2260" s="8">
        <f t="shared" si="298"/>
        <v>1501.713792</v>
      </c>
      <c r="S2260" s="8">
        <f t="shared" si="299"/>
        <v>479.54054000000002</v>
      </c>
      <c r="T2260" s="8">
        <f t="shared" si="301"/>
        <v>1094.9837699999998</v>
      </c>
    </row>
    <row r="2261" spans="1:20">
      <c r="A2261" s="57">
        <v>38900</v>
      </c>
      <c r="B2261" s="58" t="s">
        <v>6350</v>
      </c>
      <c r="C2261" s="58" t="s">
        <v>6351</v>
      </c>
      <c r="D2261" s="6" t="s">
        <v>6352</v>
      </c>
      <c r="E2261" s="60" t="s">
        <v>6346</v>
      </c>
      <c r="F2261" s="6" t="s">
        <v>30</v>
      </c>
      <c r="G2261" s="6" t="s">
        <v>6353</v>
      </c>
      <c r="H2261" s="56" t="s">
        <v>6354</v>
      </c>
      <c r="I2261" s="6" t="s">
        <v>30</v>
      </c>
      <c r="J2261" s="6" t="s">
        <v>6353</v>
      </c>
      <c r="K2261" s="54">
        <v>1.2245999999999999</v>
      </c>
      <c r="L2261" s="56" t="str">
        <f t="shared" si="302"/>
        <v>38900</v>
      </c>
      <c r="M2261" s="55"/>
      <c r="N2261" s="8">
        <f t="shared" si="295"/>
        <v>230.10346199999998</v>
      </c>
      <c r="O2261" s="8">
        <f t="shared" si="296"/>
        <v>181.87519600000002</v>
      </c>
      <c r="P2261" s="8">
        <f t="shared" si="297"/>
        <v>68.809616000000005</v>
      </c>
      <c r="Q2261" s="51"/>
      <c r="R2261" s="8">
        <f t="shared" si="298"/>
        <v>1651.4307840000001</v>
      </c>
      <c r="S2261" s="8">
        <f t="shared" si="299"/>
        <v>517.58508000000006</v>
      </c>
      <c r="T2261" s="8">
        <f t="shared" si="301"/>
        <v>1197.00954</v>
      </c>
    </row>
    <row r="2262" spans="1:20">
      <c r="A2262" s="57">
        <v>99938</v>
      </c>
      <c r="B2262" s="58" t="s">
        <v>6355</v>
      </c>
      <c r="C2262" s="58" t="s">
        <v>6356</v>
      </c>
      <c r="D2262" s="6" t="s">
        <v>6357</v>
      </c>
      <c r="E2262" s="6" t="s">
        <v>6346</v>
      </c>
      <c r="F2262" s="6" t="s">
        <v>24</v>
      </c>
      <c r="G2262" s="6" t="s">
        <v>4369</v>
      </c>
      <c r="H2262" s="56">
        <v>99938</v>
      </c>
      <c r="I2262" s="6" t="s">
        <v>24</v>
      </c>
      <c r="J2262" s="6" t="s">
        <v>4369</v>
      </c>
      <c r="K2262" s="54">
        <v>1.0729</v>
      </c>
      <c r="L2262" s="56">
        <f t="shared" si="302"/>
        <v>99938</v>
      </c>
      <c r="M2262" s="55"/>
      <c r="N2262" s="8">
        <f t="shared" si="295"/>
        <v>209.32511299999999</v>
      </c>
      <c r="O2262" s="8">
        <f t="shared" si="296"/>
        <v>165.45215400000001</v>
      </c>
      <c r="P2262" s="8">
        <f t="shared" si="297"/>
        <v>62.595984000000001</v>
      </c>
      <c r="Q2262" s="51"/>
      <c r="R2262" s="8">
        <f t="shared" si="298"/>
        <v>1502.3036160000001</v>
      </c>
      <c r="S2262" s="8">
        <f t="shared" si="299"/>
        <v>479.69042000000002</v>
      </c>
      <c r="T2262" s="8">
        <f t="shared" si="301"/>
        <v>1095.38571</v>
      </c>
    </row>
    <row r="2263" spans="1:20">
      <c r="A2263" s="57">
        <v>38900</v>
      </c>
      <c r="B2263" s="58" t="s">
        <v>6358</v>
      </c>
      <c r="C2263" s="58" t="s">
        <v>6359</v>
      </c>
      <c r="D2263" s="6" t="s">
        <v>360</v>
      </c>
      <c r="E2263" s="6" t="s">
        <v>6346</v>
      </c>
      <c r="F2263" s="6" t="s">
        <v>30</v>
      </c>
      <c r="G2263" s="6" t="s">
        <v>6353</v>
      </c>
      <c r="H2263" s="56" t="s">
        <v>6354</v>
      </c>
      <c r="I2263" s="6" t="s">
        <v>30</v>
      </c>
      <c r="J2263" s="6" t="s">
        <v>6353</v>
      </c>
      <c r="K2263" s="54">
        <v>1.2245999999999999</v>
      </c>
      <c r="L2263" s="56" t="str">
        <f t="shared" si="302"/>
        <v>38900</v>
      </c>
      <c r="M2263" s="55"/>
      <c r="N2263" s="8">
        <f t="shared" si="295"/>
        <v>230.10346199999998</v>
      </c>
      <c r="O2263" s="8">
        <f t="shared" si="296"/>
        <v>181.87519600000002</v>
      </c>
      <c r="P2263" s="8">
        <f t="shared" si="297"/>
        <v>68.809616000000005</v>
      </c>
      <c r="Q2263" s="51"/>
      <c r="R2263" s="8">
        <f t="shared" si="298"/>
        <v>1651.4307840000001</v>
      </c>
      <c r="S2263" s="8">
        <f t="shared" si="299"/>
        <v>517.58508000000006</v>
      </c>
      <c r="T2263" s="8">
        <f t="shared" si="301"/>
        <v>1197.00954</v>
      </c>
    </row>
    <row r="2264" spans="1:20">
      <c r="A2264" s="57">
        <v>99938</v>
      </c>
      <c r="B2264" s="58" t="s">
        <v>6360</v>
      </c>
      <c r="C2264" s="58" t="s">
        <v>6361</v>
      </c>
      <c r="D2264" s="6" t="s">
        <v>5500</v>
      </c>
      <c r="E2264" s="6" t="s">
        <v>6346</v>
      </c>
      <c r="F2264" s="6" t="s">
        <v>24</v>
      </c>
      <c r="G2264" s="6" t="s">
        <v>4369</v>
      </c>
      <c r="H2264" s="56">
        <v>99938</v>
      </c>
      <c r="I2264" s="6" t="s">
        <v>24</v>
      </c>
      <c r="J2264" s="6" t="s">
        <v>4369</v>
      </c>
      <c r="K2264" s="54">
        <v>1.0729</v>
      </c>
      <c r="L2264" s="56">
        <f t="shared" si="302"/>
        <v>99938</v>
      </c>
      <c r="M2264" s="55"/>
      <c r="N2264" s="8">
        <f t="shared" si="295"/>
        <v>209.32511299999999</v>
      </c>
      <c r="O2264" s="8">
        <f t="shared" si="296"/>
        <v>165.45215400000001</v>
      </c>
      <c r="P2264" s="8">
        <f t="shared" si="297"/>
        <v>62.595984000000001</v>
      </c>
      <c r="Q2264" s="51"/>
      <c r="R2264" s="8">
        <f t="shared" si="298"/>
        <v>1502.3036160000001</v>
      </c>
      <c r="S2264" s="8">
        <f t="shared" si="299"/>
        <v>479.69042000000002</v>
      </c>
      <c r="T2264" s="8">
        <f t="shared" si="301"/>
        <v>1095.38571</v>
      </c>
    </row>
    <row r="2265" spans="1:20">
      <c r="A2265" s="57">
        <v>99938</v>
      </c>
      <c r="B2265" s="58" t="s">
        <v>577</v>
      </c>
      <c r="C2265" s="58" t="s">
        <v>6362</v>
      </c>
      <c r="D2265" s="6" t="s">
        <v>6363</v>
      </c>
      <c r="E2265" s="6" t="s">
        <v>6346</v>
      </c>
      <c r="F2265" s="6" t="s">
        <v>24</v>
      </c>
      <c r="G2265" s="6" t="s">
        <v>4369</v>
      </c>
      <c r="H2265" s="56">
        <v>99938</v>
      </c>
      <c r="I2265" s="6" t="s">
        <v>24</v>
      </c>
      <c r="J2265" s="6" t="s">
        <v>4369</v>
      </c>
      <c r="K2265" s="54">
        <v>1.0729</v>
      </c>
      <c r="L2265" s="56">
        <f t="shared" si="302"/>
        <v>99938</v>
      </c>
      <c r="M2265" s="55"/>
      <c r="N2265" s="8">
        <f t="shared" si="295"/>
        <v>209.32511299999999</v>
      </c>
      <c r="O2265" s="8">
        <f t="shared" si="296"/>
        <v>165.45215400000001</v>
      </c>
      <c r="P2265" s="8">
        <f t="shared" si="297"/>
        <v>62.595984000000001</v>
      </c>
      <c r="Q2265" s="51"/>
      <c r="R2265" s="8">
        <f t="shared" si="298"/>
        <v>1502.3036160000001</v>
      </c>
      <c r="S2265" s="8">
        <f t="shared" si="299"/>
        <v>479.69042000000002</v>
      </c>
      <c r="T2265" s="8">
        <f t="shared" si="301"/>
        <v>1095.38571</v>
      </c>
    </row>
    <row r="2266" spans="1:20">
      <c r="A2266" s="57">
        <v>99938</v>
      </c>
      <c r="B2266" s="58" t="s">
        <v>6364</v>
      </c>
      <c r="C2266" s="58" t="s">
        <v>6365</v>
      </c>
      <c r="D2266" s="6" t="s">
        <v>5615</v>
      </c>
      <c r="E2266" s="6" t="s">
        <v>6346</v>
      </c>
      <c r="F2266" s="6" t="s">
        <v>24</v>
      </c>
      <c r="G2266" s="6" t="s">
        <v>4369</v>
      </c>
      <c r="H2266" s="56">
        <v>99938</v>
      </c>
      <c r="I2266" s="6" t="s">
        <v>24</v>
      </c>
      <c r="J2266" s="6" t="s">
        <v>4369</v>
      </c>
      <c r="K2266" s="54">
        <v>1.0729</v>
      </c>
      <c r="L2266" s="56">
        <f t="shared" si="302"/>
        <v>99938</v>
      </c>
      <c r="M2266" s="55"/>
      <c r="N2266" s="8">
        <f t="shared" si="295"/>
        <v>209.32511299999999</v>
      </c>
      <c r="O2266" s="8">
        <f t="shared" si="296"/>
        <v>165.45215400000001</v>
      </c>
      <c r="P2266" s="8">
        <f t="shared" si="297"/>
        <v>62.595984000000001</v>
      </c>
      <c r="Q2266" s="51"/>
      <c r="R2266" s="8">
        <f t="shared" si="298"/>
        <v>1502.3036160000001</v>
      </c>
      <c r="S2266" s="8">
        <f t="shared" si="299"/>
        <v>479.69042000000002</v>
      </c>
      <c r="T2266" s="8">
        <f t="shared" si="301"/>
        <v>1095.38571</v>
      </c>
    </row>
    <row r="2267" spans="1:20">
      <c r="A2267" s="57">
        <v>13460</v>
      </c>
      <c r="B2267" s="58" t="s">
        <v>6366</v>
      </c>
      <c r="C2267" s="58" t="s">
        <v>6367</v>
      </c>
      <c r="D2267" s="6" t="s">
        <v>6368</v>
      </c>
      <c r="E2267" s="6" t="s">
        <v>6346</v>
      </c>
      <c r="F2267" s="6" t="s">
        <v>30</v>
      </c>
      <c r="G2267" s="6" t="s">
        <v>6369</v>
      </c>
      <c r="H2267" s="56" t="s">
        <v>6370</v>
      </c>
      <c r="I2267" s="6" t="s">
        <v>30</v>
      </c>
      <c r="J2267" s="6" t="s">
        <v>6369</v>
      </c>
      <c r="K2267" s="54">
        <v>1.149</v>
      </c>
      <c r="L2267" s="56" t="str">
        <f t="shared" si="302"/>
        <v>13460</v>
      </c>
      <c r="M2267" s="55"/>
      <c r="N2267" s="8">
        <f t="shared" si="295"/>
        <v>219.74853000000002</v>
      </c>
      <c r="O2267" s="8">
        <f t="shared" si="296"/>
        <v>173.69074000000001</v>
      </c>
      <c r="P2267" s="8">
        <f t="shared" si="297"/>
        <v>65.713040000000007</v>
      </c>
      <c r="Q2267" s="51"/>
      <c r="R2267" s="8">
        <f t="shared" si="298"/>
        <v>1577.1129600000002</v>
      </c>
      <c r="S2267" s="8">
        <f t="shared" si="299"/>
        <v>498.70020000000005</v>
      </c>
      <c r="T2267" s="8">
        <f t="shared" si="301"/>
        <v>1146.3651</v>
      </c>
    </row>
    <row r="2268" spans="1:20">
      <c r="A2268" s="57">
        <v>99938</v>
      </c>
      <c r="B2268" s="58" t="s">
        <v>6371</v>
      </c>
      <c r="C2268" s="58" t="s">
        <v>6372</v>
      </c>
      <c r="D2268" s="6" t="s">
        <v>903</v>
      </c>
      <c r="E2268" s="6" t="s">
        <v>6346</v>
      </c>
      <c r="F2268" s="6" t="s">
        <v>24</v>
      </c>
      <c r="G2268" s="6" t="s">
        <v>4369</v>
      </c>
      <c r="H2268" s="56">
        <v>99938</v>
      </c>
      <c r="I2268" s="6" t="s">
        <v>24</v>
      </c>
      <c r="J2268" s="6" t="s">
        <v>4369</v>
      </c>
      <c r="K2268" s="54">
        <v>1.0729</v>
      </c>
      <c r="L2268" s="56">
        <f t="shared" si="302"/>
        <v>99938</v>
      </c>
      <c r="M2268" s="55"/>
      <c r="N2268" s="8">
        <f t="shared" si="295"/>
        <v>209.32511299999999</v>
      </c>
      <c r="O2268" s="8">
        <f t="shared" si="296"/>
        <v>165.45215400000001</v>
      </c>
      <c r="P2268" s="8">
        <f t="shared" si="297"/>
        <v>62.595984000000001</v>
      </c>
      <c r="Q2268" s="51"/>
      <c r="R2268" s="8">
        <f t="shared" si="298"/>
        <v>1502.3036160000001</v>
      </c>
      <c r="S2268" s="8">
        <f t="shared" si="299"/>
        <v>479.69042000000002</v>
      </c>
      <c r="T2268" s="8">
        <f t="shared" si="301"/>
        <v>1095.38571</v>
      </c>
    </row>
    <row r="2269" spans="1:20">
      <c r="A2269" s="57">
        <v>99938</v>
      </c>
      <c r="B2269" s="58" t="s">
        <v>6373</v>
      </c>
      <c r="C2269" s="58" t="s">
        <v>6374</v>
      </c>
      <c r="D2269" s="6" t="s">
        <v>6375</v>
      </c>
      <c r="E2269" s="6" t="s">
        <v>6346</v>
      </c>
      <c r="F2269" s="6" t="s">
        <v>24</v>
      </c>
      <c r="G2269" s="6" t="s">
        <v>4369</v>
      </c>
      <c r="H2269" s="56">
        <v>99938</v>
      </c>
      <c r="I2269" s="6" t="s">
        <v>24</v>
      </c>
      <c r="J2269" s="6" t="s">
        <v>4369</v>
      </c>
      <c r="K2269" s="54">
        <v>1.0729</v>
      </c>
      <c r="L2269" s="56">
        <f t="shared" si="302"/>
        <v>99938</v>
      </c>
      <c r="M2269" s="55"/>
      <c r="N2269" s="8">
        <f t="shared" si="295"/>
        <v>209.32511299999999</v>
      </c>
      <c r="O2269" s="8">
        <f t="shared" si="296"/>
        <v>165.45215400000001</v>
      </c>
      <c r="P2269" s="8">
        <f t="shared" si="297"/>
        <v>62.595984000000001</v>
      </c>
      <c r="Q2269" s="51"/>
      <c r="R2269" s="8">
        <f t="shared" si="298"/>
        <v>1502.3036160000001</v>
      </c>
      <c r="S2269" s="8">
        <f t="shared" si="299"/>
        <v>479.69042000000002</v>
      </c>
      <c r="T2269" s="8">
        <f t="shared" si="301"/>
        <v>1095.38571</v>
      </c>
    </row>
    <row r="2270" spans="1:20">
      <c r="A2270" s="57">
        <v>99938</v>
      </c>
      <c r="B2270" s="58" t="s">
        <v>6376</v>
      </c>
      <c r="C2270" s="58" t="s">
        <v>6377</v>
      </c>
      <c r="D2270" s="6" t="s">
        <v>408</v>
      </c>
      <c r="E2270" s="6" t="s">
        <v>6346</v>
      </c>
      <c r="F2270" s="6" t="s">
        <v>24</v>
      </c>
      <c r="G2270" s="6" t="s">
        <v>4369</v>
      </c>
      <c r="H2270" s="56">
        <v>99938</v>
      </c>
      <c r="I2270" s="6" t="s">
        <v>24</v>
      </c>
      <c r="J2270" s="6" t="s">
        <v>4369</v>
      </c>
      <c r="K2270" s="54">
        <v>1.0729</v>
      </c>
      <c r="L2270" s="56">
        <f t="shared" si="302"/>
        <v>99938</v>
      </c>
      <c r="M2270" s="55"/>
      <c r="N2270" s="8">
        <f t="shared" si="295"/>
        <v>209.32511299999999</v>
      </c>
      <c r="O2270" s="8">
        <f t="shared" si="296"/>
        <v>165.45215400000001</v>
      </c>
      <c r="P2270" s="8">
        <f t="shared" si="297"/>
        <v>62.595984000000001</v>
      </c>
      <c r="Q2270" s="51"/>
      <c r="R2270" s="8">
        <f t="shared" si="298"/>
        <v>1502.3036160000001</v>
      </c>
      <c r="S2270" s="8">
        <f t="shared" si="299"/>
        <v>479.69042000000002</v>
      </c>
      <c r="T2270" s="8">
        <f t="shared" si="301"/>
        <v>1095.38571</v>
      </c>
    </row>
    <row r="2271" spans="1:20">
      <c r="A2271" s="57">
        <v>99938</v>
      </c>
      <c r="B2271" s="58" t="s">
        <v>6378</v>
      </c>
      <c r="C2271" s="58" t="s">
        <v>6379</v>
      </c>
      <c r="D2271" s="6" t="s">
        <v>6380</v>
      </c>
      <c r="E2271" s="6" t="s">
        <v>6346</v>
      </c>
      <c r="F2271" s="6" t="s">
        <v>24</v>
      </c>
      <c r="G2271" s="6" t="s">
        <v>4369</v>
      </c>
      <c r="H2271" s="56">
        <v>99938</v>
      </c>
      <c r="I2271" s="6" t="s">
        <v>24</v>
      </c>
      <c r="J2271" s="6" t="s">
        <v>4369</v>
      </c>
      <c r="K2271" s="54">
        <v>1.0729</v>
      </c>
      <c r="L2271" s="56">
        <f t="shared" si="302"/>
        <v>99938</v>
      </c>
      <c r="M2271" s="55"/>
      <c r="N2271" s="8">
        <f t="shared" si="295"/>
        <v>209.32511299999999</v>
      </c>
      <c r="O2271" s="8">
        <f t="shared" si="296"/>
        <v>165.45215400000001</v>
      </c>
      <c r="P2271" s="8">
        <f t="shared" si="297"/>
        <v>62.595984000000001</v>
      </c>
      <c r="Q2271" s="51"/>
      <c r="R2271" s="8">
        <f t="shared" si="298"/>
        <v>1502.3036160000001</v>
      </c>
      <c r="S2271" s="8">
        <f t="shared" si="299"/>
        <v>479.69042000000002</v>
      </c>
      <c r="T2271" s="8">
        <f t="shared" si="301"/>
        <v>1095.38571</v>
      </c>
    </row>
    <row r="2272" spans="1:20">
      <c r="A2272" s="57">
        <v>99938</v>
      </c>
      <c r="B2272" s="58" t="s">
        <v>6381</v>
      </c>
      <c r="C2272" s="58" t="s">
        <v>6382</v>
      </c>
      <c r="D2272" s="6" t="s">
        <v>6383</v>
      </c>
      <c r="E2272" s="6" t="s">
        <v>6346</v>
      </c>
      <c r="F2272" s="6" t="s">
        <v>24</v>
      </c>
      <c r="G2272" s="6" t="s">
        <v>4369</v>
      </c>
      <c r="H2272" s="56">
        <v>99938</v>
      </c>
      <c r="I2272" s="6" t="s">
        <v>24</v>
      </c>
      <c r="J2272" s="6" t="s">
        <v>4369</v>
      </c>
      <c r="K2272" s="54">
        <v>1.0729</v>
      </c>
      <c r="L2272" s="56">
        <f t="shared" si="302"/>
        <v>99938</v>
      </c>
      <c r="M2272" s="55"/>
      <c r="N2272" s="8">
        <f t="shared" si="295"/>
        <v>209.32511299999999</v>
      </c>
      <c r="O2272" s="8">
        <f t="shared" si="296"/>
        <v>165.45215400000001</v>
      </c>
      <c r="P2272" s="8">
        <f t="shared" si="297"/>
        <v>62.595984000000001</v>
      </c>
      <c r="Q2272" s="51"/>
      <c r="R2272" s="8">
        <f t="shared" si="298"/>
        <v>1502.3036160000001</v>
      </c>
      <c r="S2272" s="8">
        <f t="shared" si="299"/>
        <v>479.69042000000002</v>
      </c>
      <c r="T2272" s="8">
        <f t="shared" si="301"/>
        <v>1095.38571</v>
      </c>
    </row>
    <row r="2273" spans="1:20">
      <c r="A2273" s="57">
        <v>32780</v>
      </c>
      <c r="B2273" s="58" t="s">
        <v>6384</v>
      </c>
      <c r="C2273" s="58" t="s">
        <v>6385</v>
      </c>
      <c r="D2273" s="6" t="s">
        <v>213</v>
      </c>
      <c r="E2273" s="6" t="s">
        <v>6346</v>
      </c>
      <c r="F2273" s="6" t="s">
        <v>30</v>
      </c>
      <c r="G2273" s="6" t="s">
        <v>6386</v>
      </c>
      <c r="H2273" s="56" t="s">
        <v>6387</v>
      </c>
      <c r="I2273" s="6" t="s">
        <v>30</v>
      </c>
      <c r="J2273" s="6" t="s">
        <v>6386</v>
      </c>
      <c r="K2273" s="54">
        <v>1.0867</v>
      </c>
      <c r="L2273" s="56" t="str">
        <f t="shared" si="302"/>
        <v>32780</v>
      </c>
      <c r="M2273" s="55"/>
      <c r="N2273" s="8">
        <f t="shared" si="295"/>
        <v>211.21529900000002</v>
      </c>
      <c r="O2273" s="8">
        <f t="shared" si="296"/>
        <v>166.94614200000001</v>
      </c>
      <c r="P2273" s="8">
        <f t="shared" si="297"/>
        <v>63.161231999999998</v>
      </c>
      <c r="Q2273" s="51"/>
      <c r="R2273" s="8">
        <f t="shared" si="298"/>
        <v>1515.8695680000001</v>
      </c>
      <c r="S2273" s="8">
        <f t="shared" si="299"/>
        <v>483.13766000000004</v>
      </c>
      <c r="T2273" s="8">
        <f t="shared" si="301"/>
        <v>1104.63033</v>
      </c>
    </row>
    <row r="2274" spans="1:20">
      <c r="A2274" s="57">
        <v>99938</v>
      </c>
      <c r="B2274" s="58" t="s">
        <v>6388</v>
      </c>
      <c r="C2274" s="58" t="s">
        <v>6389</v>
      </c>
      <c r="D2274" s="6" t="s">
        <v>216</v>
      </c>
      <c r="E2274" s="6" t="s">
        <v>6346</v>
      </c>
      <c r="F2274" s="6" t="s">
        <v>24</v>
      </c>
      <c r="G2274" s="6" t="s">
        <v>4369</v>
      </c>
      <c r="H2274" s="56">
        <v>99938</v>
      </c>
      <c r="I2274" s="6" t="s">
        <v>24</v>
      </c>
      <c r="J2274" s="6" t="s">
        <v>4369</v>
      </c>
      <c r="K2274" s="54">
        <v>1.0729</v>
      </c>
      <c r="L2274" s="56">
        <f t="shared" si="302"/>
        <v>99938</v>
      </c>
      <c r="M2274" s="55"/>
      <c r="N2274" s="8">
        <f t="shared" si="295"/>
        <v>209.32511299999999</v>
      </c>
      <c r="O2274" s="8">
        <f t="shared" si="296"/>
        <v>165.45215400000001</v>
      </c>
      <c r="P2274" s="8">
        <f t="shared" si="297"/>
        <v>62.595984000000001</v>
      </c>
      <c r="Q2274" s="51"/>
      <c r="R2274" s="8">
        <f t="shared" si="298"/>
        <v>1502.3036160000001</v>
      </c>
      <c r="S2274" s="8">
        <f t="shared" si="299"/>
        <v>479.69042000000002</v>
      </c>
      <c r="T2274" s="8">
        <f t="shared" si="301"/>
        <v>1095.38571</v>
      </c>
    </row>
    <row r="2275" spans="1:20">
      <c r="A2275" s="57">
        <v>24420</v>
      </c>
      <c r="B2275" s="58" t="s">
        <v>6390</v>
      </c>
      <c r="C2275" s="58" t="s">
        <v>6391</v>
      </c>
      <c r="D2275" s="6" t="s">
        <v>6392</v>
      </c>
      <c r="E2275" s="6" t="s">
        <v>6346</v>
      </c>
      <c r="F2275" s="6" t="s">
        <v>30</v>
      </c>
      <c r="G2275" s="6" t="s">
        <v>6393</v>
      </c>
      <c r="H2275" s="56" t="s">
        <v>4087</v>
      </c>
      <c r="I2275" s="6" t="s">
        <v>30</v>
      </c>
      <c r="J2275" s="6" t="s">
        <v>6393</v>
      </c>
      <c r="K2275" s="54">
        <v>1.0204</v>
      </c>
      <c r="L2275" s="56" t="str">
        <f t="shared" si="302"/>
        <v>24420</v>
      </c>
      <c r="M2275" s="55"/>
      <c r="N2275" s="8">
        <f t="shared" si="295"/>
        <v>202.13418799999999</v>
      </c>
      <c r="O2275" s="8">
        <f t="shared" si="296"/>
        <v>159.76850400000001</v>
      </c>
      <c r="P2275" s="8">
        <f t="shared" si="297"/>
        <v>60.445583999999997</v>
      </c>
      <c r="Q2275" s="51"/>
      <c r="R2275" s="8">
        <f t="shared" si="298"/>
        <v>1450.6940159999999</v>
      </c>
      <c r="S2275" s="8">
        <f t="shared" si="299"/>
        <v>466.57592</v>
      </c>
      <c r="T2275" s="8">
        <f t="shared" si="301"/>
        <v>1060.21596</v>
      </c>
    </row>
    <row r="2276" spans="1:20">
      <c r="A2276" s="57">
        <v>99938</v>
      </c>
      <c r="B2276" s="58" t="s">
        <v>6394</v>
      </c>
      <c r="C2276" s="58" t="s">
        <v>6395</v>
      </c>
      <c r="D2276" s="6" t="s">
        <v>6396</v>
      </c>
      <c r="E2276" s="6" t="s">
        <v>6346</v>
      </c>
      <c r="F2276" s="6" t="s">
        <v>24</v>
      </c>
      <c r="G2276" s="6" t="s">
        <v>4369</v>
      </c>
      <c r="H2276" s="56">
        <v>99938</v>
      </c>
      <c r="I2276" s="6" t="s">
        <v>24</v>
      </c>
      <c r="J2276" s="6" t="s">
        <v>4369</v>
      </c>
      <c r="K2276" s="54">
        <v>1.0729</v>
      </c>
      <c r="L2276" s="56">
        <f t="shared" si="302"/>
        <v>99938</v>
      </c>
      <c r="M2276" s="55"/>
      <c r="N2276" s="8">
        <f t="shared" si="295"/>
        <v>209.32511299999999</v>
      </c>
      <c r="O2276" s="8">
        <f t="shared" si="296"/>
        <v>165.45215400000001</v>
      </c>
      <c r="P2276" s="8">
        <f t="shared" si="297"/>
        <v>62.595984000000001</v>
      </c>
      <c r="Q2276" s="51"/>
      <c r="R2276" s="8">
        <f t="shared" si="298"/>
        <v>1502.3036160000001</v>
      </c>
      <c r="S2276" s="8">
        <f t="shared" si="299"/>
        <v>479.69042000000002</v>
      </c>
      <c r="T2276" s="8">
        <f t="shared" si="301"/>
        <v>1095.38571</v>
      </c>
    </row>
    <row r="2277" spans="1:20">
      <c r="A2277" s="57">
        <v>99938</v>
      </c>
      <c r="B2277" s="58" t="s">
        <v>6397</v>
      </c>
      <c r="C2277" s="58" t="s">
        <v>6398</v>
      </c>
      <c r="D2277" s="6" t="s">
        <v>674</v>
      </c>
      <c r="E2277" s="6" t="s">
        <v>6346</v>
      </c>
      <c r="F2277" s="6" t="s">
        <v>24</v>
      </c>
      <c r="G2277" s="6" t="s">
        <v>4369</v>
      </c>
      <c r="H2277" s="56">
        <v>99938</v>
      </c>
      <c r="I2277" s="6" t="s">
        <v>24</v>
      </c>
      <c r="J2277" s="6" t="s">
        <v>4369</v>
      </c>
      <c r="K2277" s="54">
        <v>1.0729</v>
      </c>
      <c r="L2277" s="56">
        <f t="shared" si="302"/>
        <v>99938</v>
      </c>
      <c r="M2277" s="55"/>
      <c r="N2277" s="8">
        <f t="shared" ref="N2277:N2339" si="303">(K2277*136.97)+62.37</f>
        <v>209.32511299999999</v>
      </c>
      <c r="O2277" s="8">
        <f t="shared" ref="O2277:O2339" si="304">(K2277*108.26)+49.3</f>
        <v>165.45215400000001</v>
      </c>
      <c r="P2277" s="8">
        <f t="shared" ref="P2277:P2339" si="305">(K2277*40.96)+18.65</f>
        <v>62.595984000000001</v>
      </c>
      <c r="Q2277" s="51"/>
      <c r="R2277" s="8">
        <f t="shared" ref="R2277:R2339" si="306">((K2277*40.96)+18.65)*24</f>
        <v>1502.3036160000001</v>
      </c>
      <c r="S2277" s="8">
        <f t="shared" ref="S2277:S2339" si="307">(K2277*249.8)+211.68</f>
        <v>479.69042000000002</v>
      </c>
      <c r="T2277" s="8">
        <f t="shared" si="301"/>
        <v>1095.38571</v>
      </c>
    </row>
    <row r="2278" spans="1:20">
      <c r="A2278" s="57">
        <v>21660</v>
      </c>
      <c r="B2278" s="58" t="s">
        <v>6399</v>
      </c>
      <c r="C2278" s="58" t="s">
        <v>6400</v>
      </c>
      <c r="D2278" s="6" t="s">
        <v>2885</v>
      </c>
      <c r="E2278" s="6" t="s">
        <v>6346</v>
      </c>
      <c r="F2278" s="6" t="s">
        <v>30</v>
      </c>
      <c r="G2278" s="6" t="s">
        <v>6401</v>
      </c>
      <c r="H2278" s="56" t="s">
        <v>6402</v>
      </c>
      <c r="I2278" s="6" t="s">
        <v>30</v>
      </c>
      <c r="J2278" s="6" t="s">
        <v>6401</v>
      </c>
      <c r="K2278" s="54">
        <v>1.1707000000000001</v>
      </c>
      <c r="L2278" s="56" t="str">
        <f t="shared" si="302"/>
        <v>21660</v>
      </c>
      <c r="M2278" s="55"/>
      <c r="N2278" s="8">
        <f t="shared" si="303"/>
        <v>222.72077900000002</v>
      </c>
      <c r="O2278" s="8">
        <f t="shared" si="304"/>
        <v>176.03998200000001</v>
      </c>
      <c r="P2278" s="8">
        <f t="shared" si="305"/>
        <v>66.601872</v>
      </c>
      <c r="Q2278" s="51"/>
      <c r="R2278" s="8">
        <f t="shared" si="306"/>
        <v>1598.4449279999999</v>
      </c>
      <c r="S2278" s="8">
        <f t="shared" si="307"/>
        <v>504.12086000000005</v>
      </c>
      <c r="T2278" s="8">
        <f t="shared" si="301"/>
        <v>1160.90193</v>
      </c>
    </row>
    <row r="2279" spans="1:20">
      <c r="A2279" s="57">
        <v>99938</v>
      </c>
      <c r="B2279" s="58" t="s">
        <v>6403</v>
      </c>
      <c r="C2279" s="58" t="s">
        <v>6404</v>
      </c>
      <c r="D2279" s="6" t="s">
        <v>442</v>
      </c>
      <c r="E2279" s="6" t="s">
        <v>6346</v>
      </c>
      <c r="F2279" s="6" t="s">
        <v>24</v>
      </c>
      <c r="G2279" s="6" t="s">
        <v>4369</v>
      </c>
      <c r="H2279" s="56">
        <v>99938</v>
      </c>
      <c r="I2279" s="6" t="s">
        <v>24</v>
      </c>
      <c r="J2279" s="6" t="s">
        <v>4369</v>
      </c>
      <c r="K2279" s="54">
        <v>1.0729</v>
      </c>
      <c r="L2279" s="56">
        <f t="shared" si="302"/>
        <v>99938</v>
      </c>
      <c r="M2279" s="55"/>
      <c r="N2279" s="8">
        <f t="shared" si="303"/>
        <v>209.32511299999999</v>
      </c>
      <c r="O2279" s="8">
        <f t="shared" si="304"/>
        <v>165.45215400000001</v>
      </c>
      <c r="P2279" s="8">
        <f t="shared" si="305"/>
        <v>62.595984000000001</v>
      </c>
      <c r="Q2279" s="51"/>
      <c r="R2279" s="8">
        <f t="shared" si="306"/>
        <v>1502.3036160000001</v>
      </c>
      <c r="S2279" s="8">
        <f t="shared" si="307"/>
        <v>479.69042000000002</v>
      </c>
      <c r="T2279" s="8">
        <f t="shared" si="301"/>
        <v>1095.38571</v>
      </c>
    </row>
    <row r="2280" spans="1:20">
      <c r="A2280" s="57">
        <v>10540</v>
      </c>
      <c r="B2280" s="58" t="s">
        <v>6405</v>
      </c>
      <c r="C2280" s="58" t="s">
        <v>6406</v>
      </c>
      <c r="D2280" s="6" t="s">
        <v>1960</v>
      </c>
      <c r="E2280" s="6" t="s">
        <v>6346</v>
      </c>
      <c r="F2280" s="6" t="s">
        <v>30</v>
      </c>
      <c r="G2280" s="6" t="s">
        <v>6407</v>
      </c>
      <c r="H2280" s="56" t="s">
        <v>1302</v>
      </c>
      <c r="I2280" s="6" t="s">
        <v>30</v>
      </c>
      <c r="J2280" s="6" t="s">
        <v>6407</v>
      </c>
      <c r="K2280" s="54">
        <v>1.0729</v>
      </c>
      <c r="L2280" s="56" t="str">
        <f t="shared" si="302"/>
        <v>10540</v>
      </c>
      <c r="M2280" s="55"/>
      <c r="N2280" s="8">
        <f t="shared" si="303"/>
        <v>209.32511299999999</v>
      </c>
      <c r="O2280" s="8">
        <f t="shared" si="304"/>
        <v>165.45215400000001</v>
      </c>
      <c r="P2280" s="8">
        <f t="shared" si="305"/>
        <v>62.595984000000001</v>
      </c>
      <c r="Q2280" s="51"/>
      <c r="R2280" s="8">
        <f t="shared" si="306"/>
        <v>1502.3036160000001</v>
      </c>
      <c r="S2280" s="8">
        <f t="shared" si="307"/>
        <v>479.69042000000002</v>
      </c>
      <c r="T2280" s="8">
        <f t="shared" si="301"/>
        <v>1095.38571</v>
      </c>
    </row>
    <row r="2281" spans="1:20">
      <c r="A2281" s="57">
        <v>99938</v>
      </c>
      <c r="B2281" s="58" t="s">
        <v>357</v>
      </c>
      <c r="C2281" s="58" t="s">
        <v>6408</v>
      </c>
      <c r="D2281" s="6" t="s">
        <v>6409</v>
      </c>
      <c r="E2281" s="6" t="s">
        <v>6346</v>
      </c>
      <c r="F2281" s="6" t="s">
        <v>24</v>
      </c>
      <c r="G2281" s="6" t="s">
        <v>4369</v>
      </c>
      <c r="H2281" s="56">
        <v>99938</v>
      </c>
      <c r="I2281" s="6" t="s">
        <v>24</v>
      </c>
      <c r="J2281" s="6" t="s">
        <v>4369</v>
      </c>
      <c r="K2281" s="54">
        <v>1.0729</v>
      </c>
      <c r="L2281" s="56">
        <f t="shared" si="302"/>
        <v>99938</v>
      </c>
      <c r="M2281" s="55"/>
      <c r="N2281" s="8">
        <f t="shared" si="303"/>
        <v>209.32511299999999</v>
      </c>
      <c r="O2281" s="8">
        <f t="shared" si="304"/>
        <v>165.45215400000001</v>
      </c>
      <c r="P2281" s="8">
        <f t="shared" si="305"/>
        <v>62.595984000000001</v>
      </c>
      <c r="Q2281" s="51"/>
      <c r="R2281" s="8">
        <f t="shared" si="306"/>
        <v>1502.3036160000001</v>
      </c>
      <c r="S2281" s="8">
        <f t="shared" si="307"/>
        <v>479.69042000000002</v>
      </c>
      <c r="T2281" s="8">
        <f t="shared" si="301"/>
        <v>1095.38571</v>
      </c>
    </row>
    <row r="2282" spans="1:20">
      <c r="A2282" s="57">
        <v>41420</v>
      </c>
      <c r="B2282" s="58" t="s">
        <v>6410</v>
      </c>
      <c r="C2282" s="58" t="s">
        <v>6411</v>
      </c>
      <c r="D2282" s="6" t="s">
        <v>252</v>
      </c>
      <c r="E2282" s="6" t="s">
        <v>6346</v>
      </c>
      <c r="F2282" s="6" t="s">
        <v>30</v>
      </c>
      <c r="G2282" s="6" t="s">
        <v>6412</v>
      </c>
      <c r="H2282" s="56" t="s">
        <v>6413</v>
      </c>
      <c r="I2282" s="6" t="s">
        <v>30</v>
      </c>
      <c r="J2282" s="6" t="s">
        <v>6412</v>
      </c>
      <c r="K2282" s="54">
        <v>1.1062000000000001</v>
      </c>
      <c r="L2282" s="56" t="str">
        <f t="shared" si="302"/>
        <v>41420</v>
      </c>
      <c r="M2282" s="55"/>
      <c r="N2282" s="8">
        <f t="shared" si="303"/>
        <v>213.88621400000002</v>
      </c>
      <c r="O2282" s="8">
        <f t="shared" si="304"/>
        <v>169.05721199999999</v>
      </c>
      <c r="P2282" s="8">
        <f t="shared" si="305"/>
        <v>63.959952000000001</v>
      </c>
      <c r="Q2282" s="51"/>
      <c r="R2282" s="8">
        <f t="shared" si="306"/>
        <v>1535.0388480000001</v>
      </c>
      <c r="S2282" s="8">
        <f t="shared" si="307"/>
        <v>488.00876000000005</v>
      </c>
      <c r="T2282" s="8">
        <f t="shared" si="301"/>
        <v>1117.6933800000002</v>
      </c>
    </row>
    <row r="2283" spans="1:20">
      <c r="A2283" s="57">
        <v>99938</v>
      </c>
      <c r="B2283" s="58" t="s">
        <v>6414</v>
      </c>
      <c r="C2283" s="58" t="s">
        <v>6415</v>
      </c>
      <c r="D2283" s="6" t="s">
        <v>6071</v>
      </c>
      <c r="E2283" s="6" t="s">
        <v>6346</v>
      </c>
      <c r="F2283" s="6" t="s">
        <v>24</v>
      </c>
      <c r="G2283" s="6" t="s">
        <v>4369</v>
      </c>
      <c r="H2283" s="56">
        <v>99938</v>
      </c>
      <c r="I2283" s="6" t="s">
        <v>24</v>
      </c>
      <c r="J2283" s="6" t="s">
        <v>4369</v>
      </c>
      <c r="K2283" s="54">
        <v>1.0729</v>
      </c>
      <c r="L2283" s="56">
        <f t="shared" si="302"/>
        <v>99938</v>
      </c>
      <c r="M2283" s="55"/>
      <c r="N2283" s="8">
        <f t="shared" si="303"/>
        <v>209.32511299999999</v>
      </c>
      <c r="O2283" s="8">
        <f t="shared" si="304"/>
        <v>165.45215400000001</v>
      </c>
      <c r="P2283" s="8">
        <f t="shared" si="305"/>
        <v>62.595984000000001</v>
      </c>
      <c r="Q2283" s="51"/>
      <c r="R2283" s="8">
        <f t="shared" si="306"/>
        <v>1502.3036160000001</v>
      </c>
      <c r="S2283" s="8">
        <f t="shared" si="307"/>
        <v>479.69042000000002</v>
      </c>
      <c r="T2283" s="8">
        <f t="shared" si="301"/>
        <v>1095.38571</v>
      </c>
    </row>
    <row r="2284" spans="1:20">
      <c r="A2284" s="57">
        <v>38900</v>
      </c>
      <c r="B2284" s="58" t="s">
        <v>6416</v>
      </c>
      <c r="C2284" s="58" t="s">
        <v>6417</v>
      </c>
      <c r="D2284" s="6" t="s">
        <v>6418</v>
      </c>
      <c r="E2284" s="6" t="s">
        <v>6346</v>
      </c>
      <c r="F2284" s="6" t="s">
        <v>30</v>
      </c>
      <c r="G2284" s="6" t="s">
        <v>6353</v>
      </c>
      <c r="H2284" s="56" t="s">
        <v>6354</v>
      </c>
      <c r="I2284" s="6" t="s">
        <v>30</v>
      </c>
      <c r="J2284" s="6" t="s">
        <v>6353</v>
      </c>
      <c r="K2284" s="54">
        <v>1.2245999999999999</v>
      </c>
      <c r="L2284" s="56" t="str">
        <f t="shared" si="302"/>
        <v>38900</v>
      </c>
      <c r="M2284" s="55"/>
      <c r="N2284" s="8">
        <f t="shared" si="303"/>
        <v>230.10346199999998</v>
      </c>
      <c r="O2284" s="8">
        <f t="shared" si="304"/>
        <v>181.87519600000002</v>
      </c>
      <c r="P2284" s="8">
        <f t="shared" si="305"/>
        <v>68.809616000000005</v>
      </c>
      <c r="Q2284" s="51"/>
      <c r="R2284" s="8">
        <f t="shared" si="306"/>
        <v>1651.4307840000001</v>
      </c>
      <c r="S2284" s="8">
        <f t="shared" si="307"/>
        <v>517.58508000000006</v>
      </c>
      <c r="T2284" s="8">
        <f t="shared" si="301"/>
        <v>1197.00954</v>
      </c>
    </row>
    <row r="2285" spans="1:20">
      <c r="A2285" s="57">
        <v>41420</v>
      </c>
      <c r="B2285" s="58" t="s">
        <v>6419</v>
      </c>
      <c r="C2285" s="58" t="s">
        <v>6420</v>
      </c>
      <c r="D2285" s="6" t="s">
        <v>493</v>
      </c>
      <c r="E2285" s="6" t="s">
        <v>6346</v>
      </c>
      <c r="F2285" s="6" t="s">
        <v>30</v>
      </c>
      <c r="G2285" s="6" t="s">
        <v>6412</v>
      </c>
      <c r="H2285" s="56" t="s">
        <v>6413</v>
      </c>
      <c r="I2285" s="6" t="s">
        <v>30</v>
      </c>
      <c r="J2285" s="6" t="s">
        <v>6412</v>
      </c>
      <c r="K2285" s="54">
        <v>1.1062000000000001</v>
      </c>
      <c r="L2285" s="56" t="str">
        <f t="shared" si="302"/>
        <v>41420</v>
      </c>
      <c r="M2285" s="55"/>
      <c r="N2285" s="8">
        <f t="shared" si="303"/>
        <v>213.88621400000002</v>
      </c>
      <c r="O2285" s="8">
        <f t="shared" si="304"/>
        <v>169.05721199999999</v>
      </c>
      <c r="P2285" s="8">
        <f t="shared" si="305"/>
        <v>63.959952000000001</v>
      </c>
      <c r="Q2285" s="51"/>
      <c r="R2285" s="8">
        <f t="shared" si="306"/>
        <v>1535.0388480000001</v>
      </c>
      <c r="S2285" s="8">
        <f t="shared" si="307"/>
        <v>488.00876000000005</v>
      </c>
      <c r="T2285" s="8">
        <f t="shared" si="301"/>
        <v>1117.6933800000002</v>
      </c>
    </row>
    <row r="2286" spans="1:20">
      <c r="A2286" s="57">
        <v>99938</v>
      </c>
      <c r="B2286" s="58" t="s">
        <v>6421</v>
      </c>
      <c r="C2286" s="58" t="s">
        <v>6422</v>
      </c>
      <c r="D2286" s="6" t="s">
        <v>2990</v>
      </c>
      <c r="E2286" s="6" t="s">
        <v>6346</v>
      </c>
      <c r="F2286" s="6" t="s">
        <v>24</v>
      </c>
      <c r="G2286" s="6" t="s">
        <v>4369</v>
      </c>
      <c r="H2286" s="56">
        <v>99938</v>
      </c>
      <c r="I2286" s="6" t="s">
        <v>24</v>
      </c>
      <c r="J2286" s="6" t="s">
        <v>4369</v>
      </c>
      <c r="K2286" s="54">
        <v>1.0729</v>
      </c>
      <c r="L2286" s="56">
        <f t="shared" si="302"/>
        <v>99938</v>
      </c>
      <c r="M2286" s="55"/>
      <c r="N2286" s="8">
        <f t="shared" si="303"/>
        <v>209.32511299999999</v>
      </c>
      <c r="O2286" s="8">
        <f t="shared" si="304"/>
        <v>165.45215400000001</v>
      </c>
      <c r="P2286" s="8">
        <f t="shared" si="305"/>
        <v>62.595984000000001</v>
      </c>
      <c r="Q2286" s="51"/>
      <c r="R2286" s="8">
        <f t="shared" si="306"/>
        <v>1502.3036160000001</v>
      </c>
      <c r="S2286" s="8">
        <f t="shared" si="307"/>
        <v>479.69042000000002</v>
      </c>
      <c r="T2286" s="8">
        <f t="shared" si="301"/>
        <v>1095.38571</v>
      </c>
    </row>
    <row r="2287" spans="1:20">
      <c r="A2287" s="57">
        <v>99938</v>
      </c>
      <c r="B2287" s="58" t="s">
        <v>6423</v>
      </c>
      <c r="C2287" s="58" t="s">
        <v>6424</v>
      </c>
      <c r="D2287" s="6" t="s">
        <v>6425</v>
      </c>
      <c r="E2287" s="6" t="s">
        <v>6346</v>
      </c>
      <c r="F2287" s="6" t="s">
        <v>24</v>
      </c>
      <c r="G2287" s="6" t="s">
        <v>4369</v>
      </c>
      <c r="H2287" s="56">
        <v>99938</v>
      </c>
      <c r="I2287" s="6" t="s">
        <v>24</v>
      </c>
      <c r="J2287" s="6" t="s">
        <v>4369</v>
      </c>
      <c r="K2287" s="54">
        <v>1.0729</v>
      </c>
      <c r="L2287" s="56">
        <f t="shared" si="302"/>
        <v>99938</v>
      </c>
      <c r="M2287" s="55"/>
      <c r="N2287" s="8">
        <f t="shared" si="303"/>
        <v>209.32511299999999</v>
      </c>
      <c r="O2287" s="8">
        <f t="shared" si="304"/>
        <v>165.45215400000001</v>
      </c>
      <c r="P2287" s="8">
        <f t="shared" si="305"/>
        <v>62.595984000000001</v>
      </c>
      <c r="Q2287" s="51"/>
      <c r="R2287" s="8">
        <f t="shared" si="306"/>
        <v>1502.3036160000001</v>
      </c>
      <c r="S2287" s="8">
        <f t="shared" si="307"/>
        <v>479.69042000000002</v>
      </c>
      <c r="T2287" s="8">
        <f t="shared" si="301"/>
        <v>1095.38571</v>
      </c>
    </row>
    <row r="2288" spans="1:20">
      <c r="A2288" s="57">
        <v>99938</v>
      </c>
      <c r="B2288" s="58" t="s">
        <v>6426</v>
      </c>
      <c r="C2288" s="58" t="s">
        <v>6427</v>
      </c>
      <c r="D2288" s="6" t="s">
        <v>6428</v>
      </c>
      <c r="E2288" s="6" t="s">
        <v>6346</v>
      </c>
      <c r="F2288" s="6" t="s">
        <v>24</v>
      </c>
      <c r="G2288" s="6" t="s">
        <v>4369</v>
      </c>
      <c r="H2288" s="56">
        <v>99938</v>
      </c>
      <c r="I2288" s="6" t="s">
        <v>24</v>
      </c>
      <c r="J2288" s="6" t="s">
        <v>4369</v>
      </c>
      <c r="K2288" s="54">
        <v>1.0729</v>
      </c>
      <c r="L2288" s="56">
        <f t="shared" si="302"/>
        <v>99938</v>
      </c>
      <c r="M2288" s="55"/>
      <c r="N2288" s="8">
        <f t="shared" si="303"/>
        <v>209.32511299999999</v>
      </c>
      <c r="O2288" s="8">
        <f t="shared" si="304"/>
        <v>165.45215400000001</v>
      </c>
      <c r="P2288" s="8">
        <f t="shared" si="305"/>
        <v>62.595984000000001</v>
      </c>
      <c r="Q2288" s="51"/>
      <c r="R2288" s="8">
        <f t="shared" si="306"/>
        <v>1502.3036160000001</v>
      </c>
      <c r="S2288" s="8">
        <f t="shared" si="307"/>
        <v>479.69042000000002</v>
      </c>
      <c r="T2288" s="8">
        <f t="shared" si="301"/>
        <v>1095.38571</v>
      </c>
    </row>
    <row r="2289" spans="1:20">
      <c r="A2289" s="57">
        <v>99938</v>
      </c>
      <c r="B2289" s="58" t="s">
        <v>6429</v>
      </c>
      <c r="C2289" s="58" t="s">
        <v>6430</v>
      </c>
      <c r="D2289" s="6" t="s">
        <v>531</v>
      </c>
      <c r="E2289" s="6" t="s">
        <v>6346</v>
      </c>
      <c r="F2289" s="6" t="s">
        <v>24</v>
      </c>
      <c r="G2289" s="6" t="s">
        <v>4369</v>
      </c>
      <c r="H2289" s="56">
        <v>99938</v>
      </c>
      <c r="I2289" s="6" t="s">
        <v>24</v>
      </c>
      <c r="J2289" s="6" t="s">
        <v>4369</v>
      </c>
      <c r="K2289" s="54">
        <v>1.0729</v>
      </c>
      <c r="L2289" s="56">
        <f t="shared" si="302"/>
        <v>99938</v>
      </c>
      <c r="M2289" s="55"/>
      <c r="N2289" s="8">
        <f t="shared" si="303"/>
        <v>209.32511299999999</v>
      </c>
      <c r="O2289" s="8">
        <f t="shared" si="304"/>
        <v>165.45215400000001</v>
      </c>
      <c r="P2289" s="8">
        <f t="shared" si="305"/>
        <v>62.595984000000001</v>
      </c>
      <c r="Q2289" s="51"/>
      <c r="R2289" s="8">
        <f t="shared" si="306"/>
        <v>1502.3036160000001</v>
      </c>
      <c r="S2289" s="8">
        <f t="shared" si="307"/>
        <v>479.69042000000002</v>
      </c>
      <c r="T2289" s="8">
        <f t="shared" si="301"/>
        <v>1095.38571</v>
      </c>
    </row>
    <row r="2290" spans="1:20">
      <c r="A2290" s="57">
        <v>99938</v>
      </c>
      <c r="B2290" s="58" t="s">
        <v>6431</v>
      </c>
      <c r="C2290" s="58" t="s">
        <v>6432</v>
      </c>
      <c r="D2290" s="6" t="s">
        <v>6433</v>
      </c>
      <c r="E2290" s="6" t="s">
        <v>6346</v>
      </c>
      <c r="F2290" s="6" t="s">
        <v>24</v>
      </c>
      <c r="G2290" s="6" t="s">
        <v>4369</v>
      </c>
      <c r="H2290" s="56">
        <v>99938</v>
      </c>
      <c r="I2290" s="6" t="s">
        <v>24</v>
      </c>
      <c r="J2290" s="6" t="s">
        <v>4369</v>
      </c>
      <c r="K2290" s="54">
        <v>1.0729</v>
      </c>
      <c r="L2290" s="56">
        <f t="shared" si="302"/>
        <v>99938</v>
      </c>
      <c r="M2290" s="55"/>
      <c r="N2290" s="8">
        <f t="shared" si="303"/>
        <v>209.32511299999999</v>
      </c>
      <c r="O2290" s="8">
        <f t="shared" si="304"/>
        <v>165.45215400000001</v>
      </c>
      <c r="P2290" s="8">
        <f t="shared" si="305"/>
        <v>62.595984000000001</v>
      </c>
      <c r="Q2290" s="51"/>
      <c r="R2290" s="8">
        <f t="shared" si="306"/>
        <v>1502.3036160000001</v>
      </c>
      <c r="S2290" s="8">
        <f t="shared" si="307"/>
        <v>479.69042000000002</v>
      </c>
      <c r="T2290" s="8">
        <f t="shared" si="301"/>
        <v>1095.38571</v>
      </c>
    </row>
    <row r="2291" spans="1:20">
      <c r="A2291" s="57">
        <v>99938</v>
      </c>
      <c r="B2291" s="58" t="s">
        <v>6434</v>
      </c>
      <c r="C2291" s="58" t="s">
        <v>6435</v>
      </c>
      <c r="D2291" s="6" t="s">
        <v>6436</v>
      </c>
      <c r="E2291" s="6" t="s">
        <v>6346</v>
      </c>
      <c r="F2291" s="6" t="s">
        <v>24</v>
      </c>
      <c r="G2291" s="6" t="s">
        <v>4369</v>
      </c>
      <c r="H2291" s="56">
        <v>99938</v>
      </c>
      <c r="I2291" s="6" t="s">
        <v>24</v>
      </c>
      <c r="J2291" s="6" t="s">
        <v>4369</v>
      </c>
      <c r="K2291" s="54">
        <v>1.0729</v>
      </c>
      <c r="L2291" s="56">
        <f t="shared" si="302"/>
        <v>99938</v>
      </c>
      <c r="M2291" s="55"/>
      <c r="N2291" s="8">
        <f t="shared" si="303"/>
        <v>209.32511299999999</v>
      </c>
      <c r="O2291" s="8">
        <f t="shared" si="304"/>
        <v>165.45215400000001</v>
      </c>
      <c r="P2291" s="8">
        <f t="shared" si="305"/>
        <v>62.595984000000001</v>
      </c>
      <c r="Q2291" s="51"/>
      <c r="R2291" s="8">
        <f t="shared" si="306"/>
        <v>1502.3036160000001</v>
      </c>
      <c r="S2291" s="8">
        <f t="shared" si="307"/>
        <v>479.69042000000002</v>
      </c>
      <c r="T2291" s="8">
        <f t="shared" si="301"/>
        <v>1095.38571</v>
      </c>
    </row>
    <row r="2292" spans="1:20">
      <c r="A2292" s="57">
        <v>38900</v>
      </c>
      <c r="B2292" s="58" t="s">
        <v>6437</v>
      </c>
      <c r="C2292" s="58" t="s">
        <v>6438</v>
      </c>
      <c r="D2292" s="6" t="s">
        <v>310</v>
      </c>
      <c r="E2292" s="6" t="s">
        <v>6346</v>
      </c>
      <c r="F2292" s="6" t="s">
        <v>30</v>
      </c>
      <c r="G2292" s="6" t="s">
        <v>6353</v>
      </c>
      <c r="H2292" s="56" t="s">
        <v>6354</v>
      </c>
      <c r="I2292" s="6" t="s">
        <v>30</v>
      </c>
      <c r="J2292" s="6" t="s">
        <v>6353</v>
      </c>
      <c r="K2292" s="54">
        <v>1.2245999999999999</v>
      </c>
      <c r="L2292" s="56" t="str">
        <f t="shared" si="302"/>
        <v>38900</v>
      </c>
      <c r="M2292" s="55"/>
      <c r="N2292" s="8">
        <f t="shared" si="303"/>
        <v>230.10346199999998</v>
      </c>
      <c r="O2292" s="8">
        <f t="shared" si="304"/>
        <v>181.87519600000002</v>
      </c>
      <c r="P2292" s="8">
        <f t="shared" si="305"/>
        <v>68.809616000000005</v>
      </c>
      <c r="Q2292" s="51"/>
      <c r="R2292" s="8">
        <f t="shared" si="306"/>
        <v>1651.4307840000001</v>
      </c>
      <c r="S2292" s="8">
        <f t="shared" si="307"/>
        <v>517.58508000000006</v>
      </c>
      <c r="T2292" s="8">
        <f t="shared" si="301"/>
        <v>1197.00954</v>
      </c>
    </row>
    <row r="2293" spans="1:20">
      <c r="A2293" s="57">
        <v>99938</v>
      </c>
      <c r="B2293" s="58" t="s">
        <v>3537</v>
      </c>
      <c r="C2293" s="58" t="s">
        <v>6439</v>
      </c>
      <c r="D2293" s="6" t="s">
        <v>1767</v>
      </c>
      <c r="E2293" s="6" t="s">
        <v>6346</v>
      </c>
      <c r="F2293" s="6" t="s">
        <v>24</v>
      </c>
      <c r="G2293" s="6" t="s">
        <v>4369</v>
      </c>
      <c r="H2293" s="56">
        <v>99938</v>
      </c>
      <c r="I2293" s="6" t="s">
        <v>24</v>
      </c>
      <c r="J2293" s="6" t="s">
        <v>4369</v>
      </c>
      <c r="K2293" s="54">
        <v>1.0729</v>
      </c>
      <c r="L2293" s="56">
        <f t="shared" si="302"/>
        <v>99938</v>
      </c>
      <c r="M2293" s="55"/>
      <c r="N2293" s="8">
        <f t="shared" si="303"/>
        <v>209.32511299999999</v>
      </c>
      <c r="O2293" s="8">
        <f t="shared" si="304"/>
        <v>165.45215400000001</v>
      </c>
      <c r="P2293" s="8">
        <f t="shared" si="305"/>
        <v>62.595984000000001</v>
      </c>
      <c r="Q2293" s="51"/>
      <c r="R2293" s="8">
        <f t="shared" si="306"/>
        <v>1502.3036160000001</v>
      </c>
      <c r="S2293" s="8">
        <f t="shared" si="307"/>
        <v>479.69042000000002</v>
      </c>
      <c r="T2293" s="8">
        <f t="shared" si="301"/>
        <v>1095.38571</v>
      </c>
    </row>
    <row r="2294" spans="1:20">
      <c r="A2294" s="57">
        <v>38900</v>
      </c>
      <c r="B2294" s="58" t="s">
        <v>6440</v>
      </c>
      <c r="C2294" s="58" t="s">
        <v>6441</v>
      </c>
      <c r="D2294" s="6" t="s">
        <v>6442</v>
      </c>
      <c r="E2294" s="6" t="s">
        <v>6346</v>
      </c>
      <c r="F2294" s="6" t="s">
        <v>30</v>
      </c>
      <c r="G2294" s="6" t="s">
        <v>6353</v>
      </c>
      <c r="H2294" s="56" t="s">
        <v>6354</v>
      </c>
      <c r="I2294" s="6" t="s">
        <v>30</v>
      </c>
      <c r="J2294" s="6" t="s">
        <v>6353</v>
      </c>
      <c r="K2294" s="54">
        <v>1.2245999999999999</v>
      </c>
      <c r="L2294" s="56" t="str">
        <f t="shared" si="302"/>
        <v>38900</v>
      </c>
      <c r="M2294" s="55"/>
      <c r="N2294" s="8">
        <f t="shared" si="303"/>
        <v>230.10346199999998</v>
      </c>
      <c r="O2294" s="8">
        <f t="shared" si="304"/>
        <v>181.87519600000002</v>
      </c>
      <c r="P2294" s="8">
        <f t="shared" si="305"/>
        <v>68.809616000000005</v>
      </c>
      <c r="Q2294" s="51"/>
      <c r="R2294" s="8">
        <f t="shared" si="306"/>
        <v>1651.4307840000001</v>
      </c>
      <c r="S2294" s="8">
        <f t="shared" si="307"/>
        <v>517.58508000000006</v>
      </c>
      <c r="T2294" s="8">
        <f t="shared" si="301"/>
        <v>1197.00954</v>
      </c>
    </row>
    <row r="2295" spans="1:20">
      <c r="A2295" s="61"/>
      <c r="B2295" s="62"/>
      <c r="C2295" s="62"/>
      <c r="D2295" s="63"/>
      <c r="E2295" s="63"/>
      <c r="F2295" s="63"/>
      <c r="G2295" s="63"/>
      <c r="H2295" s="64"/>
      <c r="I2295" s="63"/>
      <c r="J2295" s="63"/>
      <c r="K2295" s="65"/>
      <c r="L2295" s="64"/>
      <c r="M2295" s="55"/>
      <c r="N2295" s="66"/>
      <c r="O2295" s="66"/>
      <c r="P2295" s="66"/>
      <c r="Q2295" s="51"/>
      <c r="R2295" s="66"/>
      <c r="S2295" s="66"/>
      <c r="T2295" s="66"/>
    </row>
    <row r="2296" spans="1:20">
      <c r="A2296" s="57">
        <v>23900</v>
      </c>
      <c r="B2296" s="58" t="s">
        <v>6443</v>
      </c>
      <c r="C2296" s="58" t="s">
        <v>6444</v>
      </c>
      <c r="D2296" s="6" t="s">
        <v>843</v>
      </c>
      <c r="E2296" s="6" t="s">
        <v>6445</v>
      </c>
      <c r="F2296" s="6" t="s">
        <v>30</v>
      </c>
      <c r="G2296" s="6" t="s">
        <v>6446</v>
      </c>
      <c r="H2296" s="56" t="s">
        <v>6447</v>
      </c>
      <c r="I2296" s="6" t="s">
        <v>30</v>
      </c>
      <c r="J2296" s="6" t="s">
        <v>6446</v>
      </c>
      <c r="K2296" s="54">
        <v>1.0625</v>
      </c>
      <c r="L2296" s="56" t="str">
        <f t="shared" ref="L2296:L2327" si="308">H2296</f>
        <v>23900</v>
      </c>
      <c r="M2296" s="55"/>
      <c r="N2296" s="8">
        <f t="shared" si="303"/>
        <v>207.90062499999999</v>
      </c>
      <c r="O2296" s="8">
        <f t="shared" si="304"/>
        <v>164.32625000000002</v>
      </c>
      <c r="P2296" s="8">
        <f t="shared" si="305"/>
        <v>62.17</v>
      </c>
      <c r="Q2296" s="51"/>
      <c r="R2296" s="8">
        <f t="shared" si="306"/>
        <v>1492.08</v>
      </c>
      <c r="S2296" s="8">
        <f t="shared" si="307"/>
        <v>477.09250000000003</v>
      </c>
      <c r="T2296" s="8">
        <f t="shared" si="301"/>
        <v>1088.4187499999998</v>
      </c>
    </row>
    <row r="2297" spans="1:20">
      <c r="A2297" s="57">
        <v>38300</v>
      </c>
      <c r="B2297" s="58" t="s">
        <v>6448</v>
      </c>
      <c r="C2297" s="58" t="s">
        <v>6449</v>
      </c>
      <c r="D2297" s="6" t="s">
        <v>6450</v>
      </c>
      <c r="E2297" s="6" t="s">
        <v>6445</v>
      </c>
      <c r="F2297" s="6" t="s">
        <v>30</v>
      </c>
      <c r="G2297" s="6" t="s">
        <v>6451</v>
      </c>
      <c r="H2297" s="56" t="s">
        <v>6429</v>
      </c>
      <c r="I2297" s="6" t="s">
        <v>30</v>
      </c>
      <c r="J2297" s="6" t="s">
        <v>6451</v>
      </c>
      <c r="K2297" s="54">
        <v>0.85260000000000002</v>
      </c>
      <c r="L2297" s="56" t="str">
        <f t="shared" si="308"/>
        <v>38300</v>
      </c>
      <c r="M2297" s="55"/>
      <c r="N2297" s="8">
        <f t="shared" si="303"/>
        <v>179.150622</v>
      </c>
      <c r="O2297" s="8">
        <f t="shared" si="304"/>
        <v>141.60247600000002</v>
      </c>
      <c r="P2297" s="8">
        <f t="shared" si="305"/>
        <v>53.572496000000001</v>
      </c>
      <c r="Q2297" s="51"/>
      <c r="R2297" s="8">
        <f t="shared" si="306"/>
        <v>1285.739904</v>
      </c>
      <c r="S2297" s="8">
        <f t="shared" si="307"/>
        <v>424.65948000000003</v>
      </c>
      <c r="T2297" s="8">
        <f t="shared" si="301"/>
        <v>947.80673999999999</v>
      </c>
    </row>
    <row r="2298" spans="1:20">
      <c r="A2298" s="57">
        <v>38300</v>
      </c>
      <c r="B2298" s="58" t="s">
        <v>6452</v>
      </c>
      <c r="C2298" s="58" t="s">
        <v>6453</v>
      </c>
      <c r="D2298" s="6" t="s">
        <v>6454</v>
      </c>
      <c r="E2298" s="6" t="s">
        <v>6445</v>
      </c>
      <c r="F2298" s="6" t="s">
        <v>30</v>
      </c>
      <c r="G2298" s="6" t="s">
        <v>6451</v>
      </c>
      <c r="H2298" s="56" t="s">
        <v>6429</v>
      </c>
      <c r="I2298" s="6" t="s">
        <v>30</v>
      </c>
      <c r="J2298" s="6" t="s">
        <v>6451</v>
      </c>
      <c r="K2298" s="54">
        <v>0.85260000000000002</v>
      </c>
      <c r="L2298" s="56" t="str">
        <f t="shared" si="308"/>
        <v>38300</v>
      </c>
      <c r="M2298" s="55"/>
      <c r="N2298" s="8">
        <f t="shared" si="303"/>
        <v>179.150622</v>
      </c>
      <c r="O2298" s="8">
        <f t="shared" si="304"/>
        <v>141.60247600000002</v>
      </c>
      <c r="P2298" s="8">
        <f t="shared" si="305"/>
        <v>53.572496000000001</v>
      </c>
      <c r="Q2298" s="51"/>
      <c r="R2298" s="8">
        <f t="shared" si="306"/>
        <v>1285.739904</v>
      </c>
      <c r="S2298" s="8">
        <f t="shared" si="307"/>
        <v>424.65948000000003</v>
      </c>
      <c r="T2298" s="8">
        <f t="shared" si="301"/>
        <v>947.80673999999999</v>
      </c>
    </row>
    <row r="2299" spans="1:20">
      <c r="A2299" s="57">
        <v>38300</v>
      </c>
      <c r="B2299" s="58" t="s">
        <v>6455</v>
      </c>
      <c r="C2299" s="58" t="s">
        <v>6456</v>
      </c>
      <c r="D2299" s="6" t="s">
        <v>6157</v>
      </c>
      <c r="E2299" s="6" t="s">
        <v>6445</v>
      </c>
      <c r="F2299" s="6" t="s">
        <v>30</v>
      </c>
      <c r="G2299" s="6" t="s">
        <v>6451</v>
      </c>
      <c r="H2299" s="56" t="s">
        <v>6429</v>
      </c>
      <c r="I2299" s="6" t="s">
        <v>30</v>
      </c>
      <c r="J2299" s="6" t="s">
        <v>6451</v>
      </c>
      <c r="K2299" s="54">
        <v>0.85260000000000002</v>
      </c>
      <c r="L2299" s="56" t="str">
        <f t="shared" si="308"/>
        <v>38300</v>
      </c>
      <c r="M2299" s="55"/>
      <c r="N2299" s="8">
        <f t="shared" si="303"/>
        <v>179.150622</v>
      </c>
      <c r="O2299" s="8">
        <f t="shared" si="304"/>
        <v>141.60247600000002</v>
      </c>
      <c r="P2299" s="8">
        <f t="shared" si="305"/>
        <v>53.572496000000001</v>
      </c>
      <c r="Q2299" s="51"/>
      <c r="R2299" s="8">
        <f t="shared" si="306"/>
        <v>1285.739904</v>
      </c>
      <c r="S2299" s="8">
        <f t="shared" si="307"/>
        <v>424.65948000000003</v>
      </c>
      <c r="T2299" s="8">
        <f t="shared" si="301"/>
        <v>947.80673999999999</v>
      </c>
    </row>
    <row r="2300" spans="1:20">
      <c r="A2300" s="57">
        <v>99939</v>
      </c>
      <c r="B2300" s="58" t="s">
        <v>5787</v>
      </c>
      <c r="C2300" s="58" t="s">
        <v>6457</v>
      </c>
      <c r="D2300" s="6" t="s">
        <v>6458</v>
      </c>
      <c r="E2300" s="6" t="s">
        <v>6445</v>
      </c>
      <c r="F2300" s="6" t="s">
        <v>24</v>
      </c>
      <c r="G2300" s="6" t="s">
        <v>6459</v>
      </c>
      <c r="H2300" s="56">
        <v>99939</v>
      </c>
      <c r="I2300" s="6" t="s">
        <v>24</v>
      </c>
      <c r="J2300" s="6" t="s">
        <v>6459</v>
      </c>
      <c r="K2300" s="54">
        <v>0.80449999999999999</v>
      </c>
      <c r="L2300" s="56">
        <f t="shared" si="308"/>
        <v>99939</v>
      </c>
      <c r="M2300" s="55"/>
      <c r="N2300" s="8">
        <f t="shared" si="303"/>
        <v>172.562365</v>
      </c>
      <c r="O2300" s="8">
        <f t="shared" si="304"/>
        <v>136.39517000000001</v>
      </c>
      <c r="P2300" s="8">
        <f t="shared" si="305"/>
        <v>51.602319999999999</v>
      </c>
      <c r="Q2300" s="51"/>
      <c r="R2300" s="8">
        <f t="shared" si="306"/>
        <v>1238.45568</v>
      </c>
      <c r="S2300" s="8">
        <f t="shared" si="307"/>
        <v>412.64409999999998</v>
      </c>
      <c r="T2300" s="8">
        <f t="shared" si="301"/>
        <v>915.58454999999992</v>
      </c>
    </row>
    <row r="2301" spans="1:20">
      <c r="A2301" s="57">
        <v>39740</v>
      </c>
      <c r="B2301" s="58" t="s">
        <v>6460</v>
      </c>
      <c r="C2301" s="58" t="s">
        <v>6461</v>
      </c>
      <c r="D2301" s="6" t="s">
        <v>6462</v>
      </c>
      <c r="E2301" s="6" t="s">
        <v>6445</v>
      </c>
      <c r="F2301" s="6" t="s">
        <v>30</v>
      </c>
      <c r="G2301" s="6" t="s">
        <v>6463</v>
      </c>
      <c r="H2301" s="56" t="s">
        <v>6464</v>
      </c>
      <c r="I2301" s="6" t="s">
        <v>30</v>
      </c>
      <c r="J2301" s="6" t="s">
        <v>6463</v>
      </c>
      <c r="K2301" s="54">
        <v>1.0102</v>
      </c>
      <c r="L2301" s="56" t="str">
        <f t="shared" si="308"/>
        <v>39740</v>
      </c>
      <c r="M2301" s="55"/>
      <c r="N2301" s="8">
        <f t="shared" si="303"/>
        <v>200.73709400000001</v>
      </c>
      <c r="O2301" s="8">
        <f t="shared" si="304"/>
        <v>158.664252</v>
      </c>
      <c r="P2301" s="8">
        <f t="shared" si="305"/>
        <v>60.027791999999998</v>
      </c>
      <c r="Q2301" s="51"/>
      <c r="R2301" s="8">
        <f t="shared" si="306"/>
        <v>1440.6670079999999</v>
      </c>
      <c r="S2301" s="8">
        <f t="shared" si="307"/>
        <v>464.02796000000001</v>
      </c>
      <c r="T2301" s="8">
        <f t="shared" si="301"/>
        <v>1053.3829799999999</v>
      </c>
    </row>
    <row r="2302" spans="1:20">
      <c r="A2302" s="57">
        <v>11020</v>
      </c>
      <c r="B2302" s="58" t="s">
        <v>6465</v>
      </c>
      <c r="C2302" s="58" t="s">
        <v>6466</v>
      </c>
      <c r="D2302" s="6" t="s">
        <v>6467</v>
      </c>
      <c r="E2302" s="6" t="s">
        <v>6445</v>
      </c>
      <c r="F2302" s="6" t="s">
        <v>30</v>
      </c>
      <c r="G2302" s="6" t="s">
        <v>6468</v>
      </c>
      <c r="H2302" s="56" t="s">
        <v>1342</v>
      </c>
      <c r="I2302" s="6" t="s">
        <v>30</v>
      </c>
      <c r="J2302" s="6" t="s">
        <v>6468</v>
      </c>
      <c r="K2302" s="54">
        <v>0.88790000000000002</v>
      </c>
      <c r="L2302" s="56" t="str">
        <f t="shared" si="308"/>
        <v>11020</v>
      </c>
      <c r="M2302" s="55"/>
      <c r="N2302" s="8">
        <f t="shared" si="303"/>
        <v>183.98566299999999</v>
      </c>
      <c r="O2302" s="8">
        <f t="shared" si="304"/>
        <v>145.42405400000001</v>
      </c>
      <c r="P2302" s="8">
        <f t="shared" si="305"/>
        <v>55.018383999999998</v>
      </c>
      <c r="Q2302" s="51"/>
      <c r="R2302" s="8">
        <f t="shared" si="306"/>
        <v>1320.4412159999999</v>
      </c>
      <c r="S2302" s="8">
        <f t="shared" si="307"/>
        <v>433.47742000000005</v>
      </c>
      <c r="T2302" s="8">
        <f t="shared" si="301"/>
        <v>971.45420999999999</v>
      </c>
    </row>
    <row r="2303" spans="1:20">
      <c r="A2303" s="57">
        <v>99939</v>
      </c>
      <c r="B2303" s="58" t="s">
        <v>6469</v>
      </c>
      <c r="C2303" s="58" t="s">
        <v>6470</v>
      </c>
      <c r="D2303" s="6" t="s">
        <v>1116</v>
      </c>
      <c r="E2303" s="6" t="s">
        <v>6445</v>
      </c>
      <c r="F2303" s="6" t="s">
        <v>24</v>
      </c>
      <c r="G2303" s="6" t="s">
        <v>6459</v>
      </c>
      <c r="H2303" s="56">
        <v>99939</v>
      </c>
      <c r="I2303" s="6" t="s">
        <v>24</v>
      </c>
      <c r="J2303" s="6" t="s">
        <v>6459</v>
      </c>
      <c r="K2303" s="54">
        <v>0.80449999999999999</v>
      </c>
      <c r="L2303" s="56">
        <f t="shared" si="308"/>
        <v>99939</v>
      </c>
      <c r="M2303" s="55"/>
      <c r="N2303" s="8">
        <f t="shared" si="303"/>
        <v>172.562365</v>
      </c>
      <c r="O2303" s="8">
        <f t="shared" si="304"/>
        <v>136.39517000000001</v>
      </c>
      <c r="P2303" s="8">
        <f t="shared" si="305"/>
        <v>51.602319999999999</v>
      </c>
      <c r="Q2303" s="51"/>
      <c r="R2303" s="8">
        <f t="shared" si="306"/>
        <v>1238.45568</v>
      </c>
      <c r="S2303" s="8">
        <f t="shared" si="307"/>
        <v>412.64409999999998</v>
      </c>
      <c r="T2303" s="8">
        <f t="shared" si="301"/>
        <v>915.58454999999992</v>
      </c>
    </row>
    <row r="2304" spans="1:20">
      <c r="A2304" s="57">
        <v>33874</v>
      </c>
      <c r="B2304" s="58" t="s">
        <v>6471</v>
      </c>
      <c r="C2304" s="58" t="s">
        <v>6472</v>
      </c>
      <c r="D2304" s="6" t="s">
        <v>6473</v>
      </c>
      <c r="E2304" s="6" t="s">
        <v>6445</v>
      </c>
      <c r="F2304" s="6" t="s">
        <v>30</v>
      </c>
      <c r="G2304" s="6" t="s">
        <v>6474</v>
      </c>
      <c r="H2304" s="56" t="s">
        <v>6475</v>
      </c>
      <c r="I2304" s="6" t="s">
        <v>30</v>
      </c>
      <c r="J2304" s="6" t="s">
        <v>6474</v>
      </c>
      <c r="K2304" s="54">
        <v>0.99250000000000005</v>
      </c>
      <c r="L2304" s="56" t="str">
        <f t="shared" si="308"/>
        <v>33874</v>
      </c>
      <c r="M2304" s="55"/>
      <c r="N2304" s="8">
        <f t="shared" si="303"/>
        <v>198.312725</v>
      </c>
      <c r="O2304" s="8">
        <f t="shared" si="304"/>
        <v>156.74805000000001</v>
      </c>
      <c r="P2304" s="8">
        <f t="shared" si="305"/>
        <v>59.302800000000005</v>
      </c>
      <c r="Q2304" s="51"/>
      <c r="R2304" s="8">
        <f t="shared" si="306"/>
        <v>1423.2672000000002</v>
      </c>
      <c r="S2304" s="8">
        <f t="shared" si="307"/>
        <v>459.60650000000004</v>
      </c>
      <c r="T2304" s="8">
        <f t="shared" si="301"/>
        <v>1041.52575</v>
      </c>
    </row>
    <row r="2305" spans="1:20">
      <c r="A2305" s="57">
        <v>38300</v>
      </c>
      <c r="B2305" s="58" t="s">
        <v>601</v>
      </c>
      <c r="C2305" s="58" t="s">
        <v>6476</v>
      </c>
      <c r="D2305" s="6" t="s">
        <v>116</v>
      </c>
      <c r="E2305" s="6" t="s">
        <v>6445</v>
      </c>
      <c r="F2305" s="6" t="s">
        <v>30</v>
      </c>
      <c r="G2305" s="6" t="s">
        <v>6451</v>
      </c>
      <c r="H2305" s="56" t="s">
        <v>6429</v>
      </c>
      <c r="I2305" s="6" t="s">
        <v>30</v>
      </c>
      <c r="J2305" s="6" t="s">
        <v>6451</v>
      </c>
      <c r="K2305" s="54">
        <v>0.85260000000000002</v>
      </c>
      <c r="L2305" s="56" t="str">
        <f t="shared" si="308"/>
        <v>38300</v>
      </c>
      <c r="M2305" s="55"/>
      <c r="N2305" s="8">
        <f t="shared" si="303"/>
        <v>179.150622</v>
      </c>
      <c r="O2305" s="8">
        <f t="shared" si="304"/>
        <v>141.60247600000002</v>
      </c>
      <c r="P2305" s="8">
        <f t="shared" si="305"/>
        <v>53.572496000000001</v>
      </c>
      <c r="Q2305" s="51"/>
      <c r="R2305" s="8">
        <f t="shared" si="306"/>
        <v>1285.739904</v>
      </c>
      <c r="S2305" s="8">
        <f t="shared" si="307"/>
        <v>424.65948000000003</v>
      </c>
      <c r="T2305" s="8">
        <f t="shared" si="301"/>
        <v>947.80673999999999</v>
      </c>
    </row>
    <row r="2306" spans="1:20">
      <c r="A2306" s="57">
        <v>27780</v>
      </c>
      <c r="B2306" s="58" t="s">
        <v>6477</v>
      </c>
      <c r="C2306" s="58" t="s">
        <v>6478</v>
      </c>
      <c r="D2306" s="6" t="s">
        <v>6479</v>
      </c>
      <c r="E2306" s="6" t="s">
        <v>6445</v>
      </c>
      <c r="F2306" s="6" t="s">
        <v>30</v>
      </c>
      <c r="G2306" s="6" t="s">
        <v>6480</v>
      </c>
      <c r="H2306" s="56" t="s">
        <v>6481</v>
      </c>
      <c r="I2306" s="6" t="s">
        <v>30</v>
      </c>
      <c r="J2306" s="6" t="s">
        <v>6480</v>
      </c>
      <c r="K2306" s="54">
        <v>0.81179999999999997</v>
      </c>
      <c r="L2306" s="56" t="str">
        <f t="shared" si="308"/>
        <v>27780</v>
      </c>
      <c r="M2306" s="55"/>
      <c r="N2306" s="8">
        <f t="shared" si="303"/>
        <v>173.56224599999999</v>
      </c>
      <c r="O2306" s="8">
        <f t="shared" si="304"/>
        <v>137.18546800000001</v>
      </c>
      <c r="P2306" s="8">
        <f t="shared" si="305"/>
        <v>51.901327999999999</v>
      </c>
      <c r="Q2306" s="51"/>
      <c r="R2306" s="8">
        <f t="shared" si="306"/>
        <v>1245.6318719999999</v>
      </c>
      <c r="S2306" s="8">
        <f t="shared" si="307"/>
        <v>414.46764000000002</v>
      </c>
      <c r="T2306" s="8">
        <f t="shared" si="301"/>
        <v>920.47481999999991</v>
      </c>
    </row>
    <row r="2307" spans="1:20">
      <c r="A2307" s="57">
        <v>99939</v>
      </c>
      <c r="B2307" s="58" t="s">
        <v>6482</v>
      </c>
      <c r="C2307" s="58" t="s">
        <v>6483</v>
      </c>
      <c r="D2307" s="6" t="s">
        <v>3381</v>
      </c>
      <c r="E2307" s="6" t="s">
        <v>6445</v>
      </c>
      <c r="F2307" s="6" t="s">
        <v>24</v>
      </c>
      <c r="G2307" s="6" t="s">
        <v>6459</v>
      </c>
      <c r="H2307" s="56">
        <v>99939</v>
      </c>
      <c r="I2307" s="6" t="s">
        <v>24</v>
      </c>
      <c r="J2307" s="6" t="s">
        <v>6459</v>
      </c>
      <c r="K2307" s="54">
        <v>0.80449999999999999</v>
      </c>
      <c r="L2307" s="56">
        <f t="shared" si="308"/>
        <v>99939</v>
      </c>
      <c r="M2307" s="55"/>
      <c r="N2307" s="8">
        <f t="shared" si="303"/>
        <v>172.562365</v>
      </c>
      <c r="O2307" s="8">
        <f t="shared" si="304"/>
        <v>136.39517000000001</v>
      </c>
      <c r="P2307" s="8">
        <f t="shared" si="305"/>
        <v>51.602319999999999</v>
      </c>
      <c r="Q2307" s="51"/>
      <c r="R2307" s="8">
        <f t="shared" si="306"/>
        <v>1238.45568</v>
      </c>
      <c r="S2307" s="8">
        <f t="shared" si="307"/>
        <v>412.64409999999998</v>
      </c>
      <c r="T2307" s="8">
        <f t="shared" si="301"/>
        <v>915.58454999999992</v>
      </c>
    </row>
    <row r="2308" spans="1:20">
      <c r="A2308" s="57">
        <v>10900</v>
      </c>
      <c r="B2308" s="58" t="s">
        <v>6484</v>
      </c>
      <c r="C2308" s="58" t="s">
        <v>6485</v>
      </c>
      <c r="D2308" s="6" t="s">
        <v>4680</v>
      </c>
      <c r="E2308" s="6" t="s">
        <v>6445</v>
      </c>
      <c r="F2308" s="6" t="s">
        <v>30</v>
      </c>
      <c r="G2308" s="6" t="s">
        <v>5593</v>
      </c>
      <c r="H2308" s="56" t="s">
        <v>5594</v>
      </c>
      <c r="I2308" s="6" t="s">
        <v>30</v>
      </c>
      <c r="J2308" s="6" t="s">
        <v>5593</v>
      </c>
      <c r="K2308" s="54">
        <v>0.95189999999999997</v>
      </c>
      <c r="L2308" s="56" t="str">
        <f t="shared" si="308"/>
        <v>10900</v>
      </c>
      <c r="M2308" s="55"/>
      <c r="N2308" s="8">
        <f t="shared" si="303"/>
        <v>192.751743</v>
      </c>
      <c r="O2308" s="8">
        <f t="shared" si="304"/>
        <v>152.35269399999999</v>
      </c>
      <c r="P2308" s="8">
        <f t="shared" si="305"/>
        <v>57.639823999999997</v>
      </c>
      <c r="Q2308" s="51"/>
      <c r="R2308" s="8">
        <f t="shared" si="306"/>
        <v>1383.3557759999999</v>
      </c>
      <c r="S2308" s="8">
        <f t="shared" si="307"/>
        <v>449.46461999999997</v>
      </c>
      <c r="T2308" s="8">
        <f t="shared" si="301"/>
        <v>1014.3278099999999</v>
      </c>
    </row>
    <row r="2309" spans="1:20">
      <c r="A2309" s="57">
        <v>44300</v>
      </c>
      <c r="B2309" s="58" t="s">
        <v>6486</v>
      </c>
      <c r="C2309" s="58" t="s">
        <v>6487</v>
      </c>
      <c r="D2309" s="6" t="s">
        <v>6488</v>
      </c>
      <c r="E2309" s="6" t="s">
        <v>6445</v>
      </c>
      <c r="F2309" s="6" t="s">
        <v>30</v>
      </c>
      <c r="G2309" s="6" t="s">
        <v>6489</v>
      </c>
      <c r="H2309" s="56" t="s">
        <v>6490</v>
      </c>
      <c r="I2309" s="6" t="s">
        <v>30</v>
      </c>
      <c r="J2309" s="6" t="s">
        <v>6489</v>
      </c>
      <c r="K2309" s="54">
        <v>1.0749</v>
      </c>
      <c r="L2309" s="56" t="str">
        <f t="shared" si="308"/>
        <v>44300</v>
      </c>
      <c r="M2309" s="55"/>
      <c r="N2309" s="8">
        <f t="shared" si="303"/>
        <v>209.599053</v>
      </c>
      <c r="O2309" s="8">
        <f t="shared" si="304"/>
        <v>165.66867400000001</v>
      </c>
      <c r="P2309" s="8">
        <f t="shared" si="305"/>
        <v>62.677903999999998</v>
      </c>
      <c r="Q2309" s="51"/>
      <c r="R2309" s="8">
        <f t="shared" si="306"/>
        <v>1504.2696959999998</v>
      </c>
      <c r="S2309" s="8">
        <f t="shared" si="307"/>
        <v>480.19002</v>
      </c>
      <c r="T2309" s="8">
        <f t="shared" si="301"/>
        <v>1096.72551</v>
      </c>
    </row>
    <row r="2310" spans="1:20">
      <c r="A2310" s="57">
        <v>33874</v>
      </c>
      <c r="B2310" s="58" t="s">
        <v>6491</v>
      </c>
      <c r="C2310" s="58" t="s">
        <v>6492</v>
      </c>
      <c r="D2310" s="6" t="s">
        <v>6493</v>
      </c>
      <c r="E2310" s="6" t="s">
        <v>6445</v>
      </c>
      <c r="F2310" s="6" t="s">
        <v>30</v>
      </c>
      <c r="G2310" s="6" t="s">
        <v>6474</v>
      </c>
      <c r="H2310" s="56" t="s">
        <v>6475</v>
      </c>
      <c r="I2310" s="6" t="s">
        <v>30</v>
      </c>
      <c r="J2310" s="6" t="s">
        <v>6474</v>
      </c>
      <c r="K2310" s="54">
        <v>0.99250000000000005</v>
      </c>
      <c r="L2310" s="56" t="str">
        <f t="shared" si="308"/>
        <v>33874</v>
      </c>
      <c r="M2310" s="55"/>
      <c r="N2310" s="8">
        <f t="shared" si="303"/>
        <v>198.312725</v>
      </c>
      <c r="O2310" s="8">
        <f t="shared" si="304"/>
        <v>156.74805000000001</v>
      </c>
      <c r="P2310" s="8">
        <f t="shared" si="305"/>
        <v>59.302800000000005</v>
      </c>
      <c r="Q2310" s="51"/>
      <c r="R2310" s="8">
        <f t="shared" si="306"/>
        <v>1423.2672000000002</v>
      </c>
      <c r="S2310" s="8">
        <f t="shared" si="307"/>
        <v>459.60650000000004</v>
      </c>
      <c r="T2310" s="8">
        <f t="shared" si="301"/>
        <v>1041.52575</v>
      </c>
    </row>
    <row r="2311" spans="1:20">
      <c r="A2311" s="57">
        <v>99939</v>
      </c>
      <c r="B2311" s="58" t="s">
        <v>6494</v>
      </c>
      <c r="C2311" s="58" t="s">
        <v>6495</v>
      </c>
      <c r="D2311" s="6" t="s">
        <v>6496</v>
      </c>
      <c r="E2311" s="6" t="s">
        <v>6445</v>
      </c>
      <c r="F2311" s="6" t="s">
        <v>24</v>
      </c>
      <c r="G2311" s="6" t="s">
        <v>6459</v>
      </c>
      <c r="H2311" s="56">
        <v>99939</v>
      </c>
      <c r="I2311" s="6" t="s">
        <v>24</v>
      </c>
      <c r="J2311" s="6" t="s">
        <v>6459</v>
      </c>
      <c r="K2311" s="54">
        <v>0.80449999999999999</v>
      </c>
      <c r="L2311" s="56">
        <f t="shared" si="308"/>
        <v>99939</v>
      </c>
      <c r="M2311" s="55"/>
      <c r="N2311" s="8">
        <f t="shared" si="303"/>
        <v>172.562365</v>
      </c>
      <c r="O2311" s="8">
        <f t="shared" si="304"/>
        <v>136.39517000000001</v>
      </c>
      <c r="P2311" s="8">
        <f t="shared" si="305"/>
        <v>51.602319999999999</v>
      </c>
      <c r="Q2311" s="51"/>
      <c r="R2311" s="8">
        <f t="shared" si="306"/>
        <v>1238.45568</v>
      </c>
      <c r="S2311" s="8">
        <f t="shared" si="307"/>
        <v>412.64409999999998</v>
      </c>
      <c r="T2311" s="8">
        <f t="shared" si="301"/>
        <v>915.58454999999992</v>
      </c>
    </row>
    <row r="2312" spans="1:20">
      <c r="A2312" s="57">
        <v>99939</v>
      </c>
      <c r="B2312" s="58" t="s">
        <v>6497</v>
      </c>
      <c r="C2312" s="58" t="s">
        <v>6498</v>
      </c>
      <c r="D2312" s="6" t="s">
        <v>6499</v>
      </c>
      <c r="E2312" s="6" t="s">
        <v>6445</v>
      </c>
      <c r="F2312" s="6" t="s">
        <v>24</v>
      </c>
      <c r="G2312" s="6" t="s">
        <v>6459</v>
      </c>
      <c r="H2312" s="56">
        <v>99939</v>
      </c>
      <c r="I2312" s="6" t="s">
        <v>24</v>
      </c>
      <c r="J2312" s="6" t="s">
        <v>6459</v>
      </c>
      <c r="K2312" s="54">
        <v>0.80449999999999999</v>
      </c>
      <c r="L2312" s="56">
        <f t="shared" si="308"/>
        <v>99939</v>
      </c>
      <c r="M2312" s="55"/>
      <c r="N2312" s="8">
        <f t="shared" si="303"/>
        <v>172.562365</v>
      </c>
      <c r="O2312" s="8">
        <f t="shared" si="304"/>
        <v>136.39517000000001</v>
      </c>
      <c r="P2312" s="8">
        <f t="shared" si="305"/>
        <v>51.602319999999999</v>
      </c>
      <c r="Q2312" s="51"/>
      <c r="R2312" s="8">
        <f t="shared" si="306"/>
        <v>1238.45568</v>
      </c>
      <c r="S2312" s="8">
        <f t="shared" si="307"/>
        <v>412.64409999999998</v>
      </c>
      <c r="T2312" s="8">
        <f t="shared" si="301"/>
        <v>915.58454999999992</v>
      </c>
    </row>
    <row r="2313" spans="1:20">
      <c r="A2313" s="57">
        <v>99939</v>
      </c>
      <c r="B2313" s="58" t="s">
        <v>6500</v>
      </c>
      <c r="C2313" s="58" t="s">
        <v>6501</v>
      </c>
      <c r="D2313" s="6" t="s">
        <v>1871</v>
      </c>
      <c r="E2313" s="6" t="s">
        <v>6445</v>
      </c>
      <c r="F2313" s="6" t="s">
        <v>24</v>
      </c>
      <c r="G2313" s="6" t="s">
        <v>6459</v>
      </c>
      <c r="H2313" s="56">
        <v>99939</v>
      </c>
      <c r="I2313" s="6" t="s">
        <v>24</v>
      </c>
      <c r="J2313" s="6" t="s">
        <v>6459</v>
      </c>
      <c r="K2313" s="54">
        <v>0.80449999999999999</v>
      </c>
      <c r="L2313" s="56">
        <f t="shared" si="308"/>
        <v>99939</v>
      </c>
      <c r="M2313" s="55"/>
      <c r="N2313" s="8">
        <f t="shared" si="303"/>
        <v>172.562365</v>
      </c>
      <c r="O2313" s="8">
        <f t="shared" si="304"/>
        <v>136.39517000000001</v>
      </c>
      <c r="P2313" s="8">
        <f t="shared" si="305"/>
        <v>51.602319999999999</v>
      </c>
      <c r="Q2313" s="51"/>
      <c r="R2313" s="8">
        <f t="shared" si="306"/>
        <v>1238.45568</v>
      </c>
      <c r="S2313" s="8">
        <f t="shared" si="307"/>
        <v>412.64409999999998</v>
      </c>
      <c r="T2313" s="8">
        <f t="shared" ref="T2313:T2376" si="309">(K2313*669.9)+376.65</f>
        <v>915.58454999999992</v>
      </c>
    </row>
    <row r="2314" spans="1:20">
      <c r="A2314" s="57">
        <v>14100</v>
      </c>
      <c r="B2314" s="58" t="s">
        <v>6502</v>
      </c>
      <c r="C2314" s="58" t="s">
        <v>6503</v>
      </c>
      <c r="D2314" s="6" t="s">
        <v>360</v>
      </c>
      <c r="E2314" s="6" t="s">
        <v>6445</v>
      </c>
      <c r="F2314" s="6" t="s">
        <v>30</v>
      </c>
      <c r="G2314" s="6" t="s">
        <v>6504</v>
      </c>
      <c r="H2314" s="56" t="s">
        <v>2247</v>
      </c>
      <c r="I2314" s="6" t="s">
        <v>30</v>
      </c>
      <c r="J2314" s="6" t="s">
        <v>6504</v>
      </c>
      <c r="K2314" s="54">
        <v>0.8579</v>
      </c>
      <c r="L2314" s="56" t="str">
        <f t="shared" si="308"/>
        <v>14100</v>
      </c>
      <c r="M2314" s="55"/>
      <c r="N2314" s="8">
        <f t="shared" si="303"/>
        <v>179.876563</v>
      </c>
      <c r="O2314" s="8">
        <f t="shared" si="304"/>
        <v>142.176254</v>
      </c>
      <c r="P2314" s="8">
        <f t="shared" si="305"/>
        <v>53.789583999999998</v>
      </c>
      <c r="Q2314" s="51"/>
      <c r="R2314" s="8">
        <f t="shared" si="306"/>
        <v>1290.950016</v>
      </c>
      <c r="S2314" s="8">
        <f t="shared" si="307"/>
        <v>425.98342000000002</v>
      </c>
      <c r="T2314" s="8">
        <f t="shared" si="309"/>
        <v>951.35721000000001</v>
      </c>
    </row>
    <row r="2315" spans="1:20">
      <c r="A2315" s="57">
        <v>99939</v>
      </c>
      <c r="B2315" s="58" t="s">
        <v>6505</v>
      </c>
      <c r="C2315" s="58" t="s">
        <v>6506</v>
      </c>
      <c r="D2315" s="6" t="s">
        <v>371</v>
      </c>
      <c r="E2315" s="6" t="s">
        <v>6445</v>
      </c>
      <c r="F2315" s="6" t="s">
        <v>24</v>
      </c>
      <c r="G2315" s="6" t="s">
        <v>6459</v>
      </c>
      <c r="H2315" s="56">
        <v>99939</v>
      </c>
      <c r="I2315" s="6" t="s">
        <v>24</v>
      </c>
      <c r="J2315" s="6" t="s">
        <v>6459</v>
      </c>
      <c r="K2315" s="54">
        <v>0.80449999999999999</v>
      </c>
      <c r="L2315" s="56">
        <f t="shared" si="308"/>
        <v>99939</v>
      </c>
      <c r="M2315" s="55"/>
      <c r="N2315" s="8">
        <f t="shared" si="303"/>
        <v>172.562365</v>
      </c>
      <c r="O2315" s="8">
        <f t="shared" si="304"/>
        <v>136.39517000000001</v>
      </c>
      <c r="P2315" s="8">
        <f t="shared" si="305"/>
        <v>51.602319999999999</v>
      </c>
      <c r="Q2315" s="51"/>
      <c r="R2315" s="8">
        <f t="shared" si="306"/>
        <v>1238.45568</v>
      </c>
      <c r="S2315" s="8">
        <f t="shared" si="307"/>
        <v>412.64409999999998</v>
      </c>
      <c r="T2315" s="8">
        <f t="shared" si="309"/>
        <v>915.58454999999992</v>
      </c>
    </row>
    <row r="2316" spans="1:20">
      <c r="A2316" s="57">
        <v>25420</v>
      </c>
      <c r="B2316" s="58" t="s">
        <v>6507</v>
      </c>
      <c r="C2316" s="58" t="s">
        <v>6508</v>
      </c>
      <c r="D2316" s="6" t="s">
        <v>2268</v>
      </c>
      <c r="E2316" s="6" t="s">
        <v>6445</v>
      </c>
      <c r="F2316" s="6" t="s">
        <v>30</v>
      </c>
      <c r="G2316" s="6" t="s">
        <v>6509</v>
      </c>
      <c r="H2316" s="56" t="s">
        <v>4569</v>
      </c>
      <c r="I2316" s="6" t="s">
        <v>30</v>
      </c>
      <c r="J2316" s="6" t="s">
        <v>6509</v>
      </c>
      <c r="K2316" s="54">
        <v>0.92349999999999999</v>
      </c>
      <c r="L2316" s="56" t="str">
        <f t="shared" si="308"/>
        <v>25420</v>
      </c>
      <c r="M2316" s="55"/>
      <c r="N2316" s="8">
        <f t="shared" si="303"/>
        <v>188.861795</v>
      </c>
      <c r="O2316" s="8">
        <f t="shared" si="304"/>
        <v>149.27811</v>
      </c>
      <c r="P2316" s="8">
        <f t="shared" si="305"/>
        <v>56.476559999999999</v>
      </c>
      <c r="Q2316" s="51"/>
      <c r="R2316" s="8">
        <f t="shared" si="306"/>
        <v>1355.4374399999999</v>
      </c>
      <c r="S2316" s="8">
        <f t="shared" si="307"/>
        <v>442.37030000000004</v>
      </c>
      <c r="T2316" s="8">
        <f t="shared" si="309"/>
        <v>995.30264999999997</v>
      </c>
    </row>
    <row r="2317" spans="1:20">
      <c r="A2317" s="57">
        <v>25420</v>
      </c>
      <c r="B2317" s="58" t="s">
        <v>6510</v>
      </c>
      <c r="C2317" s="58" t="s">
        <v>6511</v>
      </c>
      <c r="D2317" s="6" t="s">
        <v>6512</v>
      </c>
      <c r="E2317" s="6" t="s">
        <v>6445</v>
      </c>
      <c r="F2317" s="6" t="s">
        <v>30</v>
      </c>
      <c r="G2317" s="6" t="s">
        <v>6509</v>
      </c>
      <c r="H2317" s="56" t="s">
        <v>4569</v>
      </c>
      <c r="I2317" s="6" t="s">
        <v>30</v>
      </c>
      <c r="J2317" s="6" t="s">
        <v>6509</v>
      </c>
      <c r="K2317" s="54">
        <v>0.92349999999999999</v>
      </c>
      <c r="L2317" s="56" t="str">
        <f t="shared" si="308"/>
        <v>25420</v>
      </c>
      <c r="M2317" s="55"/>
      <c r="N2317" s="8">
        <f t="shared" si="303"/>
        <v>188.861795</v>
      </c>
      <c r="O2317" s="8">
        <f t="shared" si="304"/>
        <v>149.27811</v>
      </c>
      <c r="P2317" s="8">
        <f t="shared" si="305"/>
        <v>56.476559999999999</v>
      </c>
      <c r="Q2317" s="51"/>
      <c r="R2317" s="8">
        <f t="shared" si="306"/>
        <v>1355.4374399999999</v>
      </c>
      <c r="S2317" s="8">
        <f t="shared" si="307"/>
        <v>442.37030000000004</v>
      </c>
      <c r="T2317" s="8">
        <f t="shared" si="309"/>
        <v>995.30264999999997</v>
      </c>
    </row>
    <row r="2318" spans="1:20">
      <c r="A2318" s="57">
        <v>37964</v>
      </c>
      <c r="B2318" s="58" t="s">
        <v>6513</v>
      </c>
      <c r="C2318" s="58" t="s">
        <v>6514</v>
      </c>
      <c r="D2318" s="6" t="s">
        <v>1885</v>
      </c>
      <c r="E2318" s="6" t="s">
        <v>6445</v>
      </c>
      <c r="F2318" s="6" t="s">
        <v>30</v>
      </c>
      <c r="G2318" s="6" t="s">
        <v>6515</v>
      </c>
      <c r="H2318" s="56" t="s">
        <v>6516</v>
      </c>
      <c r="I2318" s="6" t="s">
        <v>30</v>
      </c>
      <c r="J2318" s="6" t="s">
        <v>6515</v>
      </c>
      <c r="K2318" s="54">
        <v>1.0949</v>
      </c>
      <c r="L2318" s="56" t="str">
        <f t="shared" si="308"/>
        <v>37964</v>
      </c>
      <c r="M2318" s="55"/>
      <c r="N2318" s="8">
        <f t="shared" si="303"/>
        <v>212.33845299999999</v>
      </c>
      <c r="O2318" s="8">
        <f t="shared" si="304"/>
        <v>167.83387399999998</v>
      </c>
      <c r="P2318" s="8">
        <f t="shared" si="305"/>
        <v>63.497104</v>
      </c>
      <c r="Q2318" s="51"/>
      <c r="R2318" s="8">
        <f t="shared" si="306"/>
        <v>1523.9304959999999</v>
      </c>
      <c r="S2318" s="8">
        <f t="shared" si="307"/>
        <v>485.18602000000004</v>
      </c>
      <c r="T2318" s="8">
        <f t="shared" si="309"/>
        <v>1110.1235099999999</v>
      </c>
    </row>
    <row r="2319" spans="1:20">
      <c r="A2319" s="57">
        <v>99939</v>
      </c>
      <c r="B2319" s="58" t="s">
        <v>6517</v>
      </c>
      <c r="C2319" s="58" t="s">
        <v>6518</v>
      </c>
      <c r="D2319" s="6" t="s">
        <v>2814</v>
      </c>
      <c r="E2319" s="6" t="s">
        <v>6445</v>
      </c>
      <c r="F2319" s="6" t="s">
        <v>24</v>
      </c>
      <c r="G2319" s="6" t="s">
        <v>6459</v>
      </c>
      <c r="H2319" s="56">
        <v>99939</v>
      </c>
      <c r="I2319" s="6" t="s">
        <v>24</v>
      </c>
      <c r="J2319" s="6" t="s">
        <v>6459</v>
      </c>
      <c r="K2319" s="54">
        <v>0.80449999999999999</v>
      </c>
      <c r="L2319" s="56">
        <f t="shared" si="308"/>
        <v>99939</v>
      </c>
      <c r="M2319" s="55"/>
      <c r="N2319" s="8">
        <f t="shared" si="303"/>
        <v>172.562365</v>
      </c>
      <c r="O2319" s="8">
        <f t="shared" si="304"/>
        <v>136.39517000000001</v>
      </c>
      <c r="P2319" s="8">
        <f t="shared" si="305"/>
        <v>51.602319999999999</v>
      </c>
      <c r="Q2319" s="51"/>
      <c r="R2319" s="8">
        <f t="shared" si="306"/>
        <v>1238.45568</v>
      </c>
      <c r="S2319" s="8">
        <f t="shared" si="307"/>
        <v>412.64409999999998</v>
      </c>
      <c r="T2319" s="8">
        <f t="shared" si="309"/>
        <v>915.58454999999992</v>
      </c>
    </row>
    <row r="2320" spans="1:20">
      <c r="A2320" s="57">
        <v>21500</v>
      </c>
      <c r="B2320" s="58" t="s">
        <v>6519</v>
      </c>
      <c r="C2320" s="58" t="s">
        <v>6520</v>
      </c>
      <c r="D2320" s="6" t="s">
        <v>5792</v>
      </c>
      <c r="E2320" s="6" t="s">
        <v>6445</v>
      </c>
      <c r="F2320" s="6" t="s">
        <v>30</v>
      </c>
      <c r="G2320" s="6" t="s">
        <v>6521</v>
      </c>
      <c r="H2320" s="56" t="s">
        <v>6522</v>
      </c>
      <c r="I2320" s="6" t="s">
        <v>30</v>
      </c>
      <c r="J2320" s="6" t="s">
        <v>6521</v>
      </c>
      <c r="K2320" s="54">
        <v>0.8</v>
      </c>
      <c r="L2320" s="56" t="str">
        <f t="shared" si="308"/>
        <v>21500</v>
      </c>
      <c r="M2320" s="55"/>
      <c r="N2320" s="8">
        <f t="shared" si="303"/>
        <v>171.946</v>
      </c>
      <c r="O2320" s="8">
        <f t="shared" si="304"/>
        <v>135.90800000000002</v>
      </c>
      <c r="P2320" s="8">
        <f t="shared" si="305"/>
        <v>51.417999999999999</v>
      </c>
      <c r="Q2320" s="51"/>
      <c r="R2320" s="8">
        <f t="shared" si="306"/>
        <v>1234.0319999999999</v>
      </c>
      <c r="S2320" s="8">
        <f t="shared" si="307"/>
        <v>411.52000000000004</v>
      </c>
      <c r="T2320" s="8">
        <f t="shared" si="309"/>
        <v>912.56999999999994</v>
      </c>
    </row>
    <row r="2321" spans="1:20">
      <c r="A2321" s="57">
        <v>38300</v>
      </c>
      <c r="B2321" s="58" t="s">
        <v>6523</v>
      </c>
      <c r="C2321" s="58" t="s">
        <v>6524</v>
      </c>
      <c r="D2321" s="6" t="s">
        <v>188</v>
      </c>
      <c r="E2321" s="6" t="s">
        <v>6445</v>
      </c>
      <c r="F2321" s="6" t="s">
        <v>30</v>
      </c>
      <c r="G2321" s="6" t="s">
        <v>6451</v>
      </c>
      <c r="H2321" s="56" t="s">
        <v>6429</v>
      </c>
      <c r="I2321" s="6" t="s">
        <v>30</v>
      </c>
      <c r="J2321" s="6" t="s">
        <v>6451</v>
      </c>
      <c r="K2321" s="54">
        <v>0.85260000000000002</v>
      </c>
      <c r="L2321" s="56" t="str">
        <f t="shared" si="308"/>
        <v>38300</v>
      </c>
      <c r="M2321" s="55"/>
      <c r="N2321" s="8">
        <f t="shared" si="303"/>
        <v>179.150622</v>
      </c>
      <c r="O2321" s="8">
        <f t="shared" si="304"/>
        <v>141.60247600000002</v>
      </c>
      <c r="P2321" s="8">
        <f t="shared" si="305"/>
        <v>53.572496000000001</v>
      </c>
      <c r="Q2321" s="51"/>
      <c r="R2321" s="8">
        <f t="shared" si="306"/>
        <v>1285.739904</v>
      </c>
      <c r="S2321" s="8">
        <f t="shared" si="307"/>
        <v>424.65948000000003</v>
      </c>
      <c r="T2321" s="8">
        <f t="shared" si="309"/>
        <v>947.80673999999999</v>
      </c>
    </row>
    <row r="2322" spans="1:20">
      <c r="A2322" s="57">
        <v>99939</v>
      </c>
      <c r="B2322" s="58" t="s">
        <v>6525</v>
      </c>
      <c r="C2322" s="58" t="s">
        <v>6526</v>
      </c>
      <c r="D2322" s="6" t="s">
        <v>6527</v>
      </c>
      <c r="E2322" s="6" t="s">
        <v>6445</v>
      </c>
      <c r="F2322" s="6" t="s">
        <v>24</v>
      </c>
      <c r="G2322" s="6" t="s">
        <v>6459</v>
      </c>
      <c r="H2322" s="56">
        <v>99939</v>
      </c>
      <c r="I2322" s="6" t="s">
        <v>24</v>
      </c>
      <c r="J2322" s="6" t="s">
        <v>6459</v>
      </c>
      <c r="K2322" s="54">
        <v>0.80449999999999999</v>
      </c>
      <c r="L2322" s="56">
        <f t="shared" si="308"/>
        <v>99939</v>
      </c>
      <c r="M2322" s="55"/>
      <c r="N2322" s="8">
        <f t="shared" si="303"/>
        <v>172.562365</v>
      </c>
      <c r="O2322" s="8">
        <f t="shared" si="304"/>
        <v>136.39517000000001</v>
      </c>
      <c r="P2322" s="8">
        <f t="shared" si="305"/>
        <v>51.602319999999999</v>
      </c>
      <c r="Q2322" s="51"/>
      <c r="R2322" s="8">
        <f t="shared" si="306"/>
        <v>1238.45568</v>
      </c>
      <c r="S2322" s="8">
        <f t="shared" si="307"/>
        <v>412.64409999999998</v>
      </c>
      <c r="T2322" s="8">
        <f t="shared" si="309"/>
        <v>915.58454999999992</v>
      </c>
    </row>
    <row r="2323" spans="1:20">
      <c r="A2323" s="57">
        <v>16540</v>
      </c>
      <c r="B2323" s="58" t="s">
        <v>6528</v>
      </c>
      <c r="C2323" s="58" t="s">
        <v>6529</v>
      </c>
      <c r="D2323" s="6" t="s">
        <v>191</v>
      </c>
      <c r="E2323" s="6" t="s">
        <v>6445</v>
      </c>
      <c r="F2323" s="6" t="s">
        <v>30</v>
      </c>
      <c r="G2323" s="6" t="s">
        <v>6530</v>
      </c>
      <c r="H2323" s="56" t="s">
        <v>1953</v>
      </c>
      <c r="I2323" s="6" t="s">
        <v>30</v>
      </c>
      <c r="J2323" s="6" t="s">
        <v>6530</v>
      </c>
      <c r="K2323" s="54">
        <v>1.1091</v>
      </c>
      <c r="L2323" s="56" t="str">
        <f t="shared" si="308"/>
        <v>16540</v>
      </c>
      <c r="M2323" s="55"/>
      <c r="N2323" s="8">
        <f t="shared" si="303"/>
        <v>214.28342699999999</v>
      </c>
      <c r="O2323" s="8">
        <f t="shared" si="304"/>
        <v>169.37116600000002</v>
      </c>
      <c r="P2323" s="8">
        <f t="shared" si="305"/>
        <v>64.078735999999992</v>
      </c>
      <c r="Q2323" s="51"/>
      <c r="R2323" s="8">
        <f t="shared" si="306"/>
        <v>1537.8896639999998</v>
      </c>
      <c r="S2323" s="8">
        <f t="shared" si="307"/>
        <v>488.73318</v>
      </c>
      <c r="T2323" s="8">
        <f t="shared" si="309"/>
        <v>1119.63609</v>
      </c>
    </row>
    <row r="2324" spans="1:20">
      <c r="A2324" s="57">
        <v>99939</v>
      </c>
      <c r="B2324" s="58" t="s">
        <v>6531</v>
      </c>
      <c r="C2324" s="58" t="s">
        <v>6532</v>
      </c>
      <c r="D2324" s="6" t="s">
        <v>400</v>
      </c>
      <c r="E2324" s="6" t="s">
        <v>6445</v>
      </c>
      <c r="F2324" s="6" t="s">
        <v>24</v>
      </c>
      <c r="G2324" s="6" t="s">
        <v>6459</v>
      </c>
      <c r="H2324" s="56">
        <v>99939</v>
      </c>
      <c r="I2324" s="6" t="s">
        <v>24</v>
      </c>
      <c r="J2324" s="6" t="s">
        <v>6459</v>
      </c>
      <c r="K2324" s="54">
        <v>0.80449999999999999</v>
      </c>
      <c r="L2324" s="56">
        <f t="shared" si="308"/>
        <v>99939</v>
      </c>
      <c r="M2324" s="55"/>
      <c r="N2324" s="8">
        <f t="shared" si="303"/>
        <v>172.562365</v>
      </c>
      <c r="O2324" s="8">
        <f t="shared" si="304"/>
        <v>136.39517000000001</v>
      </c>
      <c r="P2324" s="8">
        <f t="shared" si="305"/>
        <v>51.602319999999999</v>
      </c>
      <c r="Q2324" s="51"/>
      <c r="R2324" s="8">
        <f t="shared" si="306"/>
        <v>1238.45568</v>
      </c>
      <c r="S2324" s="8">
        <f t="shared" si="307"/>
        <v>412.64409999999998</v>
      </c>
      <c r="T2324" s="8">
        <f t="shared" si="309"/>
        <v>915.58454999999992</v>
      </c>
    </row>
    <row r="2325" spans="1:20">
      <c r="A2325" s="57">
        <v>99939</v>
      </c>
      <c r="B2325" s="58" t="s">
        <v>6533</v>
      </c>
      <c r="C2325" s="58" t="s">
        <v>6534</v>
      </c>
      <c r="D2325" s="6" t="s">
        <v>199</v>
      </c>
      <c r="E2325" s="6" t="s">
        <v>6445</v>
      </c>
      <c r="F2325" s="6" t="s">
        <v>24</v>
      </c>
      <c r="G2325" s="6" t="s">
        <v>6459</v>
      </c>
      <c r="H2325" s="56">
        <v>99939</v>
      </c>
      <c r="I2325" s="6" t="s">
        <v>24</v>
      </c>
      <c r="J2325" s="6" t="s">
        <v>6459</v>
      </c>
      <c r="K2325" s="54">
        <v>0.80449999999999999</v>
      </c>
      <c r="L2325" s="56">
        <f t="shared" si="308"/>
        <v>99939</v>
      </c>
      <c r="M2325" s="55"/>
      <c r="N2325" s="8">
        <f t="shared" si="303"/>
        <v>172.562365</v>
      </c>
      <c r="O2325" s="8">
        <f t="shared" si="304"/>
        <v>136.39517000000001</v>
      </c>
      <c r="P2325" s="8">
        <f t="shared" si="305"/>
        <v>51.602319999999999</v>
      </c>
      <c r="Q2325" s="51"/>
      <c r="R2325" s="8">
        <f t="shared" si="306"/>
        <v>1238.45568</v>
      </c>
      <c r="S2325" s="8">
        <f t="shared" si="307"/>
        <v>412.64409999999998</v>
      </c>
      <c r="T2325" s="8">
        <f t="shared" si="309"/>
        <v>915.58454999999992</v>
      </c>
    </row>
    <row r="2326" spans="1:20">
      <c r="A2326" s="57">
        <v>99939</v>
      </c>
      <c r="B2326" s="58" t="s">
        <v>1003</v>
      </c>
      <c r="C2326" s="58" t="s">
        <v>6535</v>
      </c>
      <c r="D2326" s="6" t="s">
        <v>6536</v>
      </c>
      <c r="E2326" s="6" t="s">
        <v>6445</v>
      </c>
      <c r="F2326" s="6" t="s">
        <v>24</v>
      </c>
      <c r="G2326" s="6" t="s">
        <v>6459</v>
      </c>
      <c r="H2326" s="56">
        <v>99939</v>
      </c>
      <c r="I2326" s="6" t="s">
        <v>24</v>
      </c>
      <c r="J2326" s="6" t="s">
        <v>6459</v>
      </c>
      <c r="K2326" s="54">
        <v>0.80449999999999999</v>
      </c>
      <c r="L2326" s="56">
        <f t="shared" si="308"/>
        <v>99939</v>
      </c>
      <c r="M2326" s="55"/>
      <c r="N2326" s="8">
        <f t="shared" si="303"/>
        <v>172.562365</v>
      </c>
      <c r="O2326" s="8">
        <f t="shared" si="304"/>
        <v>136.39517000000001</v>
      </c>
      <c r="P2326" s="8">
        <f t="shared" si="305"/>
        <v>51.602319999999999</v>
      </c>
      <c r="Q2326" s="51"/>
      <c r="R2326" s="8">
        <f t="shared" si="306"/>
        <v>1238.45568</v>
      </c>
      <c r="S2326" s="8">
        <f t="shared" si="307"/>
        <v>412.64409999999998</v>
      </c>
      <c r="T2326" s="8">
        <f t="shared" si="309"/>
        <v>915.58454999999992</v>
      </c>
    </row>
    <row r="2327" spans="1:20">
      <c r="A2327" s="57">
        <v>99939</v>
      </c>
      <c r="B2327" s="58" t="s">
        <v>6537</v>
      </c>
      <c r="C2327" s="58" t="s">
        <v>6538</v>
      </c>
      <c r="D2327" s="6" t="s">
        <v>2496</v>
      </c>
      <c r="E2327" s="6" t="s">
        <v>6445</v>
      </c>
      <c r="F2327" s="6" t="s">
        <v>24</v>
      </c>
      <c r="G2327" s="6" t="s">
        <v>6459</v>
      </c>
      <c r="H2327" s="56">
        <v>99939</v>
      </c>
      <c r="I2327" s="6" t="s">
        <v>24</v>
      </c>
      <c r="J2327" s="6" t="s">
        <v>6459</v>
      </c>
      <c r="K2327" s="54">
        <v>0.80449999999999999</v>
      </c>
      <c r="L2327" s="56">
        <f t="shared" si="308"/>
        <v>99939</v>
      </c>
      <c r="M2327" s="55"/>
      <c r="N2327" s="8">
        <f t="shared" si="303"/>
        <v>172.562365</v>
      </c>
      <c r="O2327" s="8">
        <f t="shared" si="304"/>
        <v>136.39517000000001</v>
      </c>
      <c r="P2327" s="8">
        <f t="shared" si="305"/>
        <v>51.602319999999999</v>
      </c>
      <c r="Q2327" s="51"/>
      <c r="R2327" s="8">
        <f t="shared" si="306"/>
        <v>1238.45568</v>
      </c>
      <c r="S2327" s="8">
        <f t="shared" si="307"/>
        <v>412.64409999999998</v>
      </c>
      <c r="T2327" s="8">
        <f t="shared" si="309"/>
        <v>915.58454999999992</v>
      </c>
    </row>
    <row r="2328" spans="1:20">
      <c r="A2328" s="57">
        <v>99939</v>
      </c>
      <c r="B2328" s="58" t="s">
        <v>6539</v>
      </c>
      <c r="C2328" s="58" t="s">
        <v>6540</v>
      </c>
      <c r="D2328" s="6" t="s">
        <v>216</v>
      </c>
      <c r="E2328" s="6" t="s">
        <v>6445</v>
      </c>
      <c r="F2328" s="6" t="s">
        <v>24</v>
      </c>
      <c r="G2328" s="6" t="s">
        <v>6459</v>
      </c>
      <c r="H2328" s="56">
        <v>99939</v>
      </c>
      <c r="I2328" s="6" t="s">
        <v>24</v>
      </c>
      <c r="J2328" s="6" t="s">
        <v>6459</v>
      </c>
      <c r="K2328" s="54">
        <v>0.80449999999999999</v>
      </c>
      <c r="L2328" s="56">
        <f t="shared" ref="L2328:L2362" si="310">H2328</f>
        <v>99939</v>
      </c>
      <c r="M2328" s="55"/>
      <c r="N2328" s="8">
        <f t="shared" si="303"/>
        <v>172.562365</v>
      </c>
      <c r="O2328" s="8">
        <f t="shared" si="304"/>
        <v>136.39517000000001</v>
      </c>
      <c r="P2328" s="8">
        <f t="shared" si="305"/>
        <v>51.602319999999999</v>
      </c>
      <c r="Q2328" s="51"/>
      <c r="R2328" s="8">
        <f t="shared" si="306"/>
        <v>1238.45568</v>
      </c>
      <c r="S2328" s="8">
        <f t="shared" si="307"/>
        <v>412.64409999999998</v>
      </c>
      <c r="T2328" s="8">
        <f t="shared" si="309"/>
        <v>915.58454999999992</v>
      </c>
    </row>
    <row r="2329" spans="1:20">
      <c r="A2329" s="57">
        <v>99939</v>
      </c>
      <c r="B2329" s="58" t="s">
        <v>6541</v>
      </c>
      <c r="C2329" s="58" t="s">
        <v>6542</v>
      </c>
      <c r="D2329" s="6" t="s">
        <v>6543</v>
      </c>
      <c r="E2329" s="6" t="s">
        <v>6445</v>
      </c>
      <c r="F2329" s="6" t="s">
        <v>24</v>
      </c>
      <c r="G2329" s="6" t="s">
        <v>6459</v>
      </c>
      <c r="H2329" s="56">
        <v>99939</v>
      </c>
      <c r="I2329" s="6" t="s">
        <v>24</v>
      </c>
      <c r="J2329" s="6" t="s">
        <v>6459</v>
      </c>
      <c r="K2329" s="54">
        <v>0.80449999999999999</v>
      </c>
      <c r="L2329" s="56">
        <f t="shared" si="310"/>
        <v>99939</v>
      </c>
      <c r="M2329" s="55"/>
      <c r="N2329" s="8">
        <f t="shared" si="303"/>
        <v>172.562365</v>
      </c>
      <c r="O2329" s="8">
        <f t="shared" si="304"/>
        <v>136.39517000000001</v>
      </c>
      <c r="P2329" s="8">
        <f t="shared" si="305"/>
        <v>51.602319999999999</v>
      </c>
      <c r="Q2329" s="51"/>
      <c r="R2329" s="8">
        <f t="shared" si="306"/>
        <v>1238.45568</v>
      </c>
      <c r="S2329" s="8">
        <f t="shared" si="307"/>
        <v>412.64409999999998</v>
      </c>
      <c r="T2329" s="8">
        <f t="shared" si="309"/>
        <v>915.58454999999992</v>
      </c>
    </row>
    <row r="2330" spans="1:20">
      <c r="A2330" s="57">
        <v>42540</v>
      </c>
      <c r="B2330" s="58" t="s">
        <v>6544</v>
      </c>
      <c r="C2330" s="58" t="s">
        <v>6545</v>
      </c>
      <c r="D2330" s="6" t="s">
        <v>6546</v>
      </c>
      <c r="E2330" s="6" t="s">
        <v>6445</v>
      </c>
      <c r="F2330" s="6" t="s">
        <v>30</v>
      </c>
      <c r="G2330" s="6" t="s">
        <v>6547</v>
      </c>
      <c r="H2330" s="56" t="s">
        <v>6548</v>
      </c>
      <c r="I2330" s="6" t="s">
        <v>30</v>
      </c>
      <c r="J2330" s="6" t="s">
        <v>6547</v>
      </c>
      <c r="K2330" s="54">
        <v>0.85609999999999997</v>
      </c>
      <c r="L2330" s="56" t="str">
        <f t="shared" si="310"/>
        <v>42540</v>
      </c>
      <c r="M2330" s="55"/>
      <c r="N2330" s="8">
        <f t="shared" si="303"/>
        <v>179.63001699999998</v>
      </c>
      <c r="O2330" s="8">
        <f t="shared" si="304"/>
        <v>141.98138599999999</v>
      </c>
      <c r="P2330" s="8">
        <f t="shared" si="305"/>
        <v>53.715855999999995</v>
      </c>
      <c r="Q2330" s="51"/>
      <c r="R2330" s="8">
        <f t="shared" si="306"/>
        <v>1289.1805439999998</v>
      </c>
      <c r="S2330" s="8">
        <f t="shared" si="307"/>
        <v>425.53377999999998</v>
      </c>
      <c r="T2330" s="8">
        <f t="shared" si="309"/>
        <v>950.15138999999999</v>
      </c>
    </row>
    <row r="2331" spans="1:20">
      <c r="A2331" s="57">
        <v>29540</v>
      </c>
      <c r="B2331" s="58" t="s">
        <v>6549</v>
      </c>
      <c r="C2331" s="58" t="s">
        <v>6550</v>
      </c>
      <c r="D2331" s="6" t="s">
        <v>5392</v>
      </c>
      <c r="E2331" s="6" t="s">
        <v>6445</v>
      </c>
      <c r="F2331" s="6" t="s">
        <v>30</v>
      </c>
      <c r="G2331" s="6" t="s">
        <v>6551</v>
      </c>
      <c r="H2331" s="56" t="s">
        <v>6552</v>
      </c>
      <c r="I2331" s="6" t="s">
        <v>30</v>
      </c>
      <c r="J2331" s="6" t="s">
        <v>6551</v>
      </c>
      <c r="K2331" s="54">
        <v>0.91659999999999997</v>
      </c>
      <c r="L2331" s="56" t="str">
        <f t="shared" si="310"/>
        <v>29540</v>
      </c>
      <c r="M2331" s="55"/>
      <c r="N2331" s="8">
        <f t="shared" si="303"/>
        <v>187.91670199999999</v>
      </c>
      <c r="O2331" s="8">
        <f t="shared" si="304"/>
        <v>148.531116</v>
      </c>
      <c r="P2331" s="8">
        <f t="shared" si="305"/>
        <v>56.193936000000001</v>
      </c>
      <c r="Q2331" s="51"/>
      <c r="R2331" s="8">
        <f t="shared" si="306"/>
        <v>1348.654464</v>
      </c>
      <c r="S2331" s="8">
        <f t="shared" si="307"/>
        <v>440.64668</v>
      </c>
      <c r="T2331" s="8">
        <f t="shared" si="309"/>
        <v>990.68033999999989</v>
      </c>
    </row>
    <row r="2332" spans="1:20">
      <c r="A2332" s="57">
        <v>99939</v>
      </c>
      <c r="B2332" s="58" t="s">
        <v>6553</v>
      </c>
      <c r="C2332" s="58" t="s">
        <v>6554</v>
      </c>
      <c r="D2332" s="6" t="s">
        <v>225</v>
      </c>
      <c r="E2332" s="6" t="s">
        <v>6445</v>
      </c>
      <c r="F2332" s="6" t="s">
        <v>24</v>
      </c>
      <c r="G2332" s="6" t="s">
        <v>6459</v>
      </c>
      <c r="H2332" s="56">
        <v>99939</v>
      </c>
      <c r="I2332" s="6" t="s">
        <v>24</v>
      </c>
      <c r="J2332" s="6" t="s">
        <v>6459</v>
      </c>
      <c r="K2332" s="54">
        <v>0.80449999999999999</v>
      </c>
      <c r="L2332" s="56">
        <f t="shared" si="310"/>
        <v>99939</v>
      </c>
      <c r="M2332" s="55"/>
      <c r="N2332" s="8">
        <f t="shared" si="303"/>
        <v>172.562365</v>
      </c>
      <c r="O2332" s="8">
        <f t="shared" si="304"/>
        <v>136.39517000000001</v>
      </c>
      <c r="P2332" s="8">
        <f t="shared" si="305"/>
        <v>51.602319999999999</v>
      </c>
      <c r="Q2332" s="51"/>
      <c r="R2332" s="8">
        <f t="shared" si="306"/>
        <v>1238.45568</v>
      </c>
      <c r="S2332" s="8">
        <f t="shared" si="307"/>
        <v>412.64409999999998</v>
      </c>
      <c r="T2332" s="8">
        <f t="shared" si="309"/>
        <v>915.58454999999992</v>
      </c>
    </row>
    <row r="2333" spans="1:20">
      <c r="A2333" s="57">
        <v>30140</v>
      </c>
      <c r="B2333" s="58" t="s">
        <v>1134</v>
      </c>
      <c r="C2333" s="58" t="s">
        <v>6555</v>
      </c>
      <c r="D2333" s="6" t="s">
        <v>6556</v>
      </c>
      <c r="E2333" s="6" t="s">
        <v>6445</v>
      </c>
      <c r="F2333" s="6" t="s">
        <v>30</v>
      </c>
      <c r="G2333" s="6" t="s">
        <v>6557</v>
      </c>
      <c r="H2333" s="56" t="s">
        <v>6558</v>
      </c>
      <c r="I2333" s="6" t="s">
        <v>30</v>
      </c>
      <c r="J2333" s="6" t="s">
        <v>6557</v>
      </c>
      <c r="K2333" s="54">
        <v>0.98319999999999996</v>
      </c>
      <c r="L2333" s="56" t="str">
        <f t="shared" si="310"/>
        <v>30140</v>
      </c>
      <c r="M2333" s="55"/>
      <c r="N2333" s="8">
        <f t="shared" si="303"/>
        <v>197.038904</v>
      </c>
      <c r="O2333" s="8">
        <f t="shared" si="304"/>
        <v>155.741232</v>
      </c>
      <c r="P2333" s="8">
        <f t="shared" si="305"/>
        <v>58.921872</v>
      </c>
      <c r="Q2333" s="51"/>
      <c r="R2333" s="8">
        <f t="shared" si="306"/>
        <v>1414.124928</v>
      </c>
      <c r="S2333" s="8">
        <f t="shared" si="307"/>
        <v>457.28336000000002</v>
      </c>
      <c r="T2333" s="8">
        <f t="shared" si="309"/>
        <v>1035.2956799999999</v>
      </c>
    </row>
    <row r="2334" spans="1:20">
      <c r="A2334" s="57">
        <v>10900</v>
      </c>
      <c r="B2334" s="58" t="s">
        <v>6559</v>
      </c>
      <c r="C2334" s="58" t="s">
        <v>6560</v>
      </c>
      <c r="D2334" s="6" t="s">
        <v>6561</v>
      </c>
      <c r="E2334" s="6" t="s">
        <v>6445</v>
      </c>
      <c r="F2334" s="6" t="s">
        <v>30</v>
      </c>
      <c r="G2334" s="6" t="s">
        <v>5593</v>
      </c>
      <c r="H2334" s="56" t="s">
        <v>5594</v>
      </c>
      <c r="I2334" s="6" t="s">
        <v>30</v>
      </c>
      <c r="J2334" s="6" t="s">
        <v>5593</v>
      </c>
      <c r="K2334" s="54">
        <v>0.95189999999999997</v>
      </c>
      <c r="L2334" s="56" t="str">
        <f t="shared" si="310"/>
        <v>10900</v>
      </c>
      <c r="M2334" s="55"/>
      <c r="N2334" s="8">
        <f t="shared" si="303"/>
        <v>192.751743</v>
      </c>
      <c r="O2334" s="8">
        <f t="shared" si="304"/>
        <v>152.35269399999999</v>
      </c>
      <c r="P2334" s="8">
        <f t="shared" si="305"/>
        <v>57.639823999999997</v>
      </c>
      <c r="Q2334" s="51"/>
      <c r="R2334" s="8">
        <f t="shared" si="306"/>
        <v>1383.3557759999999</v>
      </c>
      <c r="S2334" s="8">
        <f t="shared" si="307"/>
        <v>449.46461999999997</v>
      </c>
      <c r="T2334" s="8">
        <f t="shared" si="309"/>
        <v>1014.3278099999999</v>
      </c>
    </row>
    <row r="2335" spans="1:20">
      <c r="A2335" s="57">
        <v>42540</v>
      </c>
      <c r="B2335" s="58" t="s">
        <v>6562</v>
      </c>
      <c r="C2335" s="58" t="s">
        <v>6563</v>
      </c>
      <c r="D2335" s="6" t="s">
        <v>6564</v>
      </c>
      <c r="E2335" s="6" t="s">
        <v>6445</v>
      </c>
      <c r="F2335" s="6" t="s">
        <v>30</v>
      </c>
      <c r="G2335" s="6" t="s">
        <v>6547</v>
      </c>
      <c r="H2335" s="56" t="s">
        <v>6548</v>
      </c>
      <c r="I2335" s="6" t="s">
        <v>30</v>
      </c>
      <c r="J2335" s="6" t="s">
        <v>6547</v>
      </c>
      <c r="K2335" s="54">
        <v>0.85609999999999997</v>
      </c>
      <c r="L2335" s="56" t="str">
        <f t="shared" si="310"/>
        <v>42540</v>
      </c>
      <c r="M2335" s="55"/>
      <c r="N2335" s="8">
        <f t="shared" si="303"/>
        <v>179.63001699999998</v>
      </c>
      <c r="O2335" s="8">
        <f t="shared" si="304"/>
        <v>141.98138599999999</v>
      </c>
      <c r="P2335" s="8">
        <f t="shared" si="305"/>
        <v>53.715855999999995</v>
      </c>
      <c r="Q2335" s="51"/>
      <c r="R2335" s="8">
        <f t="shared" si="306"/>
        <v>1289.1805439999998</v>
      </c>
      <c r="S2335" s="8">
        <f t="shared" si="307"/>
        <v>425.53377999999998</v>
      </c>
      <c r="T2335" s="8">
        <f t="shared" si="309"/>
        <v>950.15138999999999</v>
      </c>
    </row>
    <row r="2336" spans="1:20">
      <c r="A2336" s="57">
        <v>48700</v>
      </c>
      <c r="B2336" s="58" t="s">
        <v>6565</v>
      </c>
      <c r="C2336" s="58" t="s">
        <v>6566</v>
      </c>
      <c r="D2336" s="6" t="s">
        <v>6567</v>
      </c>
      <c r="E2336" s="6" t="s">
        <v>6445</v>
      </c>
      <c r="F2336" s="6" t="s">
        <v>30</v>
      </c>
      <c r="G2336" s="6" t="s">
        <v>6568</v>
      </c>
      <c r="H2336" s="56" t="s">
        <v>6569</v>
      </c>
      <c r="I2336" s="6" t="s">
        <v>30</v>
      </c>
      <c r="J2336" s="6" t="s">
        <v>6568</v>
      </c>
      <c r="K2336" s="54">
        <v>0.90620000000000001</v>
      </c>
      <c r="L2336" s="56" t="str">
        <f t="shared" si="310"/>
        <v>48700</v>
      </c>
      <c r="M2336" s="55"/>
      <c r="N2336" s="8">
        <f t="shared" si="303"/>
        <v>186.49221399999999</v>
      </c>
      <c r="O2336" s="8">
        <f t="shared" si="304"/>
        <v>147.40521200000001</v>
      </c>
      <c r="P2336" s="8">
        <f t="shared" si="305"/>
        <v>55.767952000000001</v>
      </c>
      <c r="Q2336" s="51"/>
      <c r="R2336" s="8">
        <f t="shared" si="306"/>
        <v>1338.430848</v>
      </c>
      <c r="S2336" s="8">
        <f t="shared" si="307"/>
        <v>438.04876000000002</v>
      </c>
      <c r="T2336" s="8">
        <f t="shared" si="309"/>
        <v>983.71337999999992</v>
      </c>
    </row>
    <row r="2337" spans="1:20">
      <c r="A2337" s="57">
        <v>99939</v>
      </c>
      <c r="B2337" s="58" t="s">
        <v>6570</v>
      </c>
      <c r="C2337" s="58" t="s">
        <v>6571</v>
      </c>
      <c r="D2337" s="6" t="s">
        <v>6572</v>
      </c>
      <c r="E2337" s="6" t="s">
        <v>6445</v>
      </c>
      <c r="F2337" s="6" t="s">
        <v>24</v>
      </c>
      <c r="G2337" s="6" t="s">
        <v>6459</v>
      </c>
      <c r="H2337" s="56">
        <v>99939</v>
      </c>
      <c r="I2337" s="6" t="s">
        <v>24</v>
      </c>
      <c r="J2337" s="6" t="s">
        <v>6459</v>
      </c>
      <c r="K2337" s="54">
        <v>0.80449999999999999</v>
      </c>
      <c r="L2337" s="56">
        <f t="shared" si="310"/>
        <v>99939</v>
      </c>
      <c r="M2337" s="55"/>
      <c r="N2337" s="8">
        <f t="shared" si="303"/>
        <v>172.562365</v>
      </c>
      <c r="O2337" s="8">
        <f t="shared" si="304"/>
        <v>136.39517000000001</v>
      </c>
      <c r="P2337" s="8">
        <f t="shared" si="305"/>
        <v>51.602319999999999</v>
      </c>
      <c r="Q2337" s="51"/>
      <c r="R2337" s="8">
        <f t="shared" si="306"/>
        <v>1238.45568</v>
      </c>
      <c r="S2337" s="8">
        <f t="shared" si="307"/>
        <v>412.64409999999998</v>
      </c>
      <c r="T2337" s="8">
        <f t="shared" si="309"/>
        <v>915.58454999999992</v>
      </c>
    </row>
    <row r="2338" spans="1:20">
      <c r="A2338" s="57">
        <v>49660</v>
      </c>
      <c r="B2338" s="58" t="s">
        <v>6573</v>
      </c>
      <c r="C2338" s="58" t="s">
        <v>6574</v>
      </c>
      <c r="D2338" s="6" t="s">
        <v>2402</v>
      </c>
      <c r="E2338" s="6" t="s">
        <v>6445</v>
      </c>
      <c r="F2338" s="6" t="s">
        <v>30</v>
      </c>
      <c r="G2338" s="6" t="s">
        <v>6050</v>
      </c>
      <c r="H2338" s="56" t="s">
        <v>6051</v>
      </c>
      <c r="I2338" s="6" t="s">
        <v>30</v>
      </c>
      <c r="J2338" s="6" t="s">
        <v>6050</v>
      </c>
      <c r="K2338" s="54">
        <v>0.8</v>
      </c>
      <c r="L2338" s="56" t="str">
        <f t="shared" si="310"/>
        <v>49660</v>
      </c>
      <c r="M2338" s="55"/>
      <c r="N2338" s="8">
        <f t="shared" si="303"/>
        <v>171.946</v>
      </c>
      <c r="O2338" s="8">
        <f t="shared" si="304"/>
        <v>135.90800000000002</v>
      </c>
      <c r="P2338" s="8">
        <f t="shared" si="305"/>
        <v>51.417999999999999</v>
      </c>
      <c r="Q2338" s="51"/>
      <c r="R2338" s="8">
        <f t="shared" si="306"/>
        <v>1234.0319999999999</v>
      </c>
      <c r="S2338" s="8">
        <f t="shared" si="307"/>
        <v>411.52000000000004</v>
      </c>
      <c r="T2338" s="8">
        <f t="shared" si="309"/>
        <v>912.56999999999994</v>
      </c>
    </row>
    <row r="2339" spans="1:20">
      <c r="A2339" s="57">
        <v>99939</v>
      </c>
      <c r="B2339" s="58" t="s">
        <v>6575</v>
      </c>
      <c r="C2339" s="58" t="s">
        <v>6576</v>
      </c>
      <c r="D2339" s="6" t="s">
        <v>6577</v>
      </c>
      <c r="E2339" s="6" t="s">
        <v>6445</v>
      </c>
      <c r="F2339" s="6" t="s">
        <v>24</v>
      </c>
      <c r="G2339" s="6" t="s">
        <v>6459</v>
      </c>
      <c r="H2339" s="56">
        <v>99939</v>
      </c>
      <c r="I2339" s="6" t="s">
        <v>24</v>
      </c>
      <c r="J2339" s="6" t="s">
        <v>6459</v>
      </c>
      <c r="K2339" s="54">
        <v>0.80449999999999999</v>
      </c>
      <c r="L2339" s="56">
        <f t="shared" si="310"/>
        <v>99939</v>
      </c>
      <c r="M2339" s="55"/>
      <c r="N2339" s="8">
        <f t="shared" si="303"/>
        <v>172.562365</v>
      </c>
      <c r="O2339" s="8">
        <f t="shared" si="304"/>
        <v>136.39517000000001</v>
      </c>
      <c r="P2339" s="8">
        <f t="shared" si="305"/>
        <v>51.602319999999999</v>
      </c>
      <c r="Q2339" s="51"/>
      <c r="R2339" s="8">
        <f t="shared" si="306"/>
        <v>1238.45568</v>
      </c>
      <c r="S2339" s="8">
        <f t="shared" si="307"/>
        <v>412.64409999999998</v>
      </c>
      <c r="T2339" s="8">
        <f t="shared" si="309"/>
        <v>915.58454999999992</v>
      </c>
    </row>
    <row r="2340" spans="1:20">
      <c r="A2340" s="57">
        <v>20700</v>
      </c>
      <c r="B2340" s="58" t="s">
        <v>6578</v>
      </c>
      <c r="C2340" s="58" t="s">
        <v>6579</v>
      </c>
      <c r="D2340" s="6" t="s">
        <v>263</v>
      </c>
      <c r="E2340" s="6" t="s">
        <v>6445</v>
      </c>
      <c r="F2340" s="6" t="s">
        <v>30</v>
      </c>
      <c r="G2340" s="6" t="s">
        <v>6580</v>
      </c>
      <c r="H2340" s="56" t="s">
        <v>6581</v>
      </c>
      <c r="I2340" s="6" t="s">
        <v>30</v>
      </c>
      <c r="J2340" s="6" t="s">
        <v>6580</v>
      </c>
      <c r="K2340" s="54">
        <v>0.90690000000000004</v>
      </c>
      <c r="L2340" s="56" t="str">
        <f t="shared" si="310"/>
        <v>20700</v>
      </c>
      <c r="M2340" s="55"/>
      <c r="N2340" s="8">
        <f t="shared" ref="N2340:N2402" si="311">(K2340*136.97)+62.37</f>
        <v>186.58809300000001</v>
      </c>
      <c r="O2340" s="8">
        <f t="shared" ref="O2340:O2402" si="312">(K2340*108.26)+49.3</f>
        <v>147.48099400000001</v>
      </c>
      <c r="P2340" s="8">
        <f t="shared" ref="P2340:P2402" si="313">(K2340*40.96)+18.65</f>
        <v>55.796624000000001</v>
      </c>
      <c r="Q2340" s="51"/>
      <c r="R2340" s="8">
        <f t="shared" ref="R2340:R2402" si="314">((K2340*40.96)+18.65)*24</f>
        <v>1339.118976</v>
      </c>
      <c r="S2340" s="8">
        <f t="shared" ref="S2340:S2402" si="315">(K2340*249.8)+211.68</f>
        <v>438.22362000000004</v>
      </c>
      <c r="T2340" s="8">
        <f t="shared" si="309"/>
        <v>984.18231000000003</v>
      </c>
    </row>
    <row r="2341" spans="1:20">
      <c r="A2341" s="57">
        <v>33874</v>
      </c>
      <c r="B2341" s="58" t="s">
        <v>6582</v>
      </c>
      <c r="C2341" s="58" t="s">
        <v>6583</v>
      </c>
      <c r="D2341" s="6" t="s">
        <v>266</v>
      </c>
      <c r="E2341" s="6" t="s">
        <v>6445</v>
      </c>
      <c r="F2341" s="6" t="s">
        <v>30</v>
      </c>
      <c r="G2341" s="6" t="s">
        <v>6474</v>
      </c>
      <c r="H2341" s="56" t="s">
        <v>6475</v>
      </c>
      <c r="I2341" s="6" t="s">
        <v>30</v>
      </c>
      <c r="J2341" s="6" t="s">
        <v>6474</v>
      </c>
      <c r="K2341" s="54">
        <v>0.99250000000000005</v>
      </c>
      <c r="L2341" s="56" t="str">
        <f t="shared" si="310"/>
        <v>33874</v>
      </c>
      <c r="M2341" s="55"/>
      <c r="N2341" s="8">
        <f t="shared" si="311"/>
        <v>198.312725</v>
      </c>
      <c r="O2341" s="8">
        <f t="shared" si="312"/>
        <v>156.74805000000001</v>
      </c>
      <c r="P2341" s="8">
        <f t="shared" si="313"/>
        <v>59.302800000000005</v>
      </c>
      <c r="Q2341" s="51"/>
      <c r="R2341" s="8">
        <f t="shared" si="314"/>
        <v>1423.2672000000002</v>
      </c>
      <c r="S2341" s="8">
        <f t="shared" si="315"/>
        <v>459.60650000000004</v>
      </c>
      <c r="T2341" s="8">
        <f t="shared" si="309"/>
        <v>1041.52575</v>
      </c>
    </row>
    <row r="2342" spans="1:20">
      <c r="A2342" s="57">
        <v>14100</v>
      </c>
      <c r="B2342" s="58" t="s">
        <v>4934</v>
      </c>
      <c r="C2342" s="58" t="s">
        <v>6584</v>
      </c>
      <c r="D2342" s="6" t="s">
        <v>6585</v>
      </c>
      <c r="E2342" s="6" t="s">
        <v>6445</v>
      </c>
      <c r="F2342" s="6" t="s">
        <v>30</v>
      </c>
      <c r="G2342" s="6" t="s">
        <v>6504</v>
      </c>
      <c r="H2342" s="56" t="s">
        <v>2247</v>
      </c>
      <c r="I2342" s="6" t="s">
        <v>30</v>
      </c>
      <c r="J2342" s="6" t="s">
        <v>6504</v>
      </c>
      <c r="K2342" s="54">
        <v>0.8579</v>
      </c>
      <c r="L2342" s="56" t="str">
        <f t="shared" si="310"/>
        <v>14100</v>
      </c>
      <c r="M2342" s="55"/>
      <c r="N2342" s="8">
        <f t="shared" si="311"/>
        <v>179.876563</v>
      </c>
      <c r="O2342" s="8">
        <f t="shared" si="312"/>
        <v>142.176254</v>
      </c>
      <c r="P2342" s="8">
        <f t="shared" si="313"/>
        <v>53.789583999999998</v>
      </c>
      <c r="Q2342" s="51"/>
      <c r="R2342" s="8">
        <f t="shared" si="314"/>
        <v>1290.950016</v>
      </c>
      <c r="S2342" s="8">
        <f t="shared" si="315"/>
        <v>425.98342000000002</v>
      </c>
      <c r="T2342" s="8">
        <f t="shared" si="309"/>
        <v>951.35721000000001</v>
      </c>
    </row>
    <row r="2343" spans="1:20">
      <c r="A2343" s="57">
        <v>10900</v>
      </c>
      <c r="B2343" s="58" t="s">
        <v>6586</v>
      </c>
      <c r="C2343" s="58" t="s">
        <v>6587</v>
      </c>
      <c r="D2343" s="6" t="s">
        <v>5017</v>
      </c>
      <c r="E2343" s="6" t="s">
        <v>6445</v>
      </c>
      <c r="F2343" s="6" t="s">
        <v>30</v>
      </c>
      <c r="G2343" s="6" t="s">
        <v>5593</v>
      </c>
      <c r="H2343" s="56" t="s">
        <v>5594</v>
      </c>
      <c r="I2343" s="6" t="s">
        <v>30</v>
      </c>
      <c r="J2343" s="6" t="s">
        <v>5593</v>
      </c>
      <c r="K2343" s="54">
        <v>0.95189999999999997</v>
      </c>
      <c r="L2343" s="56" t="str">
        <f t="shared" si="310"/>
        <v>10900</v>
      </c>
      <c r="M2343" s="55"/>
      <c r="N2343" s="8">
        <f t="shared" si="311"/>
        <v>192.751743</v>
      </c>
      <c r="O2343" s="8">
        <f t="shared" si="312"/>
        <v>152.35269399999999</v>
      </c>
      <c r="P2343" s="8">
        <f t="shared" si="313"/>
        <v>57.639823999999997</v>
      </c>
      <c r="Q2343" s="51"/>
      <c r="R2343" s="8">
        <f t="shared" si="314"/>
        <v>1383.3557759999999</v>
      </c>
      <c r="S2343" s="8">
        <f t="shared" si="315"/>
        <v>449.46461999999997</v>
      </c>
      <c r="T2343" s="8">
        <f t="shared" si="309"/>
        <v>1014.3278099999999</v>
      </c>
    </row>
    <row r="2344" spans="1:20">
      <c r="A2344" s="57">
        <v>99939</v>
      </c>
      <c r="B2344" s="58" t="s">
        <v>6588</v>
      </c>
      <c r="C2344" s="58" t="s">
        <v>6589</v>
      </c>
      <c r="D2344" s="6" t="s">
        <v>6590</v>
      </c>
      <c r="E2344" s="6" t="s">
        <v>6445</v>
      </c>
      <c r="F2344" s="6" t="s">
        <v>24</v>
      </c>
      <c r="G2344" s="6" t="s">
        <v>6459</v>
      </c>
      <c r="H2344" s="56">
        <v>99939</v>
      </c>
      <c r="I2344" s="6" t="s">
        <v>24</v>
      </c>
      <c r="J2344" s="6" t="s">
        <v>6459</v>
      </c>
      <c r="K2344" s="54">
        <v>0.80449999999999999</v>
      </c>
      <c r="L2344" s="56">
        <f t="shared" si="310"/>
        <v>99939</v>
      </c>
      <c r="M2344" s="55"/>
      <c r="N2344" s="8">
        <f t="shared" si="311"/>
        <v>172.562365</v>
      </c>
      <c r="O2344" s="8">
        <f t="shared" si="312"/>
        <v>136.39517000000001</v>
      </c>
      <c r="P2344" s="8">
        <f t="shared" si="313"/>
        <v>51.602319999999999</v>
      </c>
      <c r="Q2344" s="51"/>
      <c r="R2344" s="8">
        <f t="shared" si="314"/>
        <v>1238.45568</v>
      </c>
      <c r="S2344" s="8">
        <f t="shared" si="315"/>
        <v>412.64409999999998</v>
      </c>
      <c r="T2344" s="8">
        <f t="shared" si="309"/>
        <v>915.58454999999992</v>
      </c>
    </row>
    <row r="2345" spans="1:20">
      <c r="A2345" s="57">
        <v>25420</v>
      </c>
      <c r="B2345" s="58" t="s">
        <v>6591</v>
      </c>
      <c r="C2345" s="58" t="s">
        <v>6592</v>
      </c>
      <c r="D2345" s="6" t="s">
        <v>272</v>
      </c>
      <c r="E2345" s="6" t="s">
        <v>6445</v>
      </c>
      <c r="F2345" s="6" t="s">
        <v>30</v>
      </c>
      <c r="G2345" s="6" t="s">
        <v>6509</v>
      </c>
      <c r="H2345" s="56" t="s">
        <v>4569</v>
      </c>
      <c r="I2345" s="6" t="s">
        <v>30</v>
      </c>
      <c r="J2345" s="6" t="s">
        <v>6509</v>
      </c>
      <c r="K2345" s="54">
        <v>0.92349999999999999</v>
      </c>
      <c r="L2345" s="56" t="str">
        <f t="shared" si="310"/>
        <v>25420</v>
      </c>
      <c r="M2345" s="55"/>
      <c r="N2345" s="8">
        <f t="shared" si="311"/>
        <v>188.861795</v>
      </c>
      <c r="O2345" s="8">
        <f t="shared" si="312"/>
        <v>149.27811</v>
      </c>
      <c r="P2345" s="8">
        <f t="shared" si="313"/>
        <v>56.476559999999999</v>
      </c>
      <c r="Q2345" s="51"/>
      <c r="R2345" s="8">
        <f t="shared" si="314"/>
        <v>1355.4374399999999</v>
      </c>
      <c r="S2345" s="8">
        <f t="shared" si="315"/>
        <v>442.37030000000004</v>
      </c>
      <c r="T2345" s="8">
        <f t="shared" si="309"/>
        <v>995.30264999999997</v>
      </c>
    </row>
    <row r="2346" spans="1:20">
      <c r="A2346" s="57">
        <v>37964</v>
      </c>
      <c r="B2346" s="58" t="s">
        <v>6593</v>
      </c>
      <c r="C2346" s="58" t="s">
        <v>6594</v>
      </c>
      <c r="D2346" s="6" t="s">
        <v>6595</v>
      </c>
      <c r="E2346" s="6" t="s">
        <v>6445</v>
      </c>
      <c r="F2346" s="6" t="s">
        <v>30</v>
      </c>
      <c r="G2346" s="6" t="s">
        <v>6515</v>
      </c>
      <c r="H2346" s="56" t="s">
        <v>6516</v>
      </c>
      <c r="I2346" s="6" t="s">
        <v>30</v>
      </c>
      <c r="J2346" s="6" t="s">
        <v>6515</v>
      </c>
      <c r="K2346" s="54">
        <v>1.0949</v>
      </c>
      <c r="L2346" s="56" t="str">
        <f t="shared" si="310"/>
        <v>37964</v>
      </c>
      <c r="M2346" s="55"/>
      <c r="N2346" s="8">
        <f t="shared" si="311"/>
        <v>212.33845299999999</v>
      </c>
      <c r="O2346" s="8">
        <f t="shared" si="312"/>
        <v>167.83387399999998</v>
      </c>
      <c r="P2346" s="8">
        <f t="shared" si="313"/>
        <v>63.497104</v>
      </c>
      <c r="Q2346" s="51"/>
      <c r="R2346" s="8">
        <f t="shared" si="314"/>
        <v>1523.9304959999999</v>
      </c>
      <c r="S2346" s="8">
        <f t="shared" si="315"/>
        <v>485.18602000000004</v>
      </c>
      <c r="T2346" s="8">
        <f t="shared" si="309"/>
        <v>1110.1235099999999</v>
      </c>
    </row>
    <row r="2347" spans="1:20">
      <c r="A2347" s="57">
        <v>35084</v>
      </c>
      <c r="B2347" s="58" t="s">
        <v>6596</v>
      </c>
      <c r="C2347" s="58" t="s">
        <v>6597</v>
      </c>
      <c r="D2347" s="6" t="s">
        <v>278</v>
      </c>
      <c r="E2347" s="6" t="s">
        <v>6445</v>
      </c>
      <c r="F2347" s="6" t="s">
        <v>30</v>
      </c>
      <c r="G2347" s="6" t="s">
        <v>5551</v>
      </c>
      <c r="H2347" s="56" t="s">
        <v>5552</v>
      </c>
      <c r="I2347" s="6" t="s">
        <v>30</v>
      </c>
      <c r="J2347" s="6" t="s">
        <v>5551</v>
      </c>
      <c r="K2347" s="54">
        <v>1.1154999999999999</v>
      </c>
      <c r="L2347" s="56" t="str">
        <f t="shared" si="310"/>
        <v>35084</v>
      </c>
      <c r="M2347" s="55"/>
      <c r="N2347" s="8">
        <f t="shared" si="311"/>
        <v>215.16003499999999</v>
      </c>
      <c r="O2347" s="8">
        <f t="shared" si="312"/>
        <v>170.06403</v>
      </c>
      <c r="P2347" s="8">
        <f t="shared" si="313"/>
        <v>64.340879999999999</v>
      </c>
      <c r="Q2347" s="51"/>
      <c r="R2347" s="8">
        <f t="shared" si="314"/>
        <v>1544.18112</v>
      </c>
      <c r="S2347" s="8">
        <f t="shared" si="315"/>
        <v>490.33190000000002</v>
      </c>
      <c r="T2347" s="8">
        <f t="shared" si="309"/>
        <v>1123.9234499999998</v>
      </c>
    </row>
    <row r="2348" spans="1:20">
      <c r="A2348" s="57">
        <v>99939</v>
      </c>
      <c r="B2348" s="58" t="s">
        <v>6598</v>
      </c>
      <c r="C2348" s="58" t="s">
        <v>6599</v>
      </c>
      <c r="D2348" s="6" t="s">
        <v>6600</v>
      </c>
      <c r="E2348" s="6" t="s">
        <v>6445</v>
      </c>
      <c r="F2348" s="6" t="s">
        <v>24</v>
      </c>
      <c r="G2348" s="6" t="s">
        <v>6459</v>
      </c>
      <c r="H2348" s="56">
        <v>99939</v>
      </c>
      <c r="I2348" s="6" t="s">
        <v>24</v>
      </c>
      <c r="J2348" s="6" t="s">
        <v>6459</v>
      </c>
      <c r="K2348" s="54">
        <v>0.80449999999999999</v>
      </c>
      <c r="L2348" s="56">
        <f t="shared" si="310"/>
        <v>99939</v>
      </c>
      <c r="M2348" s="55"/>
      <c r="N2348" s="8">
        <f t="shared" si="311"/>
        <v>172.562365</v>
      </c>
      <c r="O2348" s="8">
        <f t="shared" si="312"/>
        <v>136.39517000000001</v>
      </c>
      <c r="P2348" s="8">
        <f t="shared" si="313"/>
        <v>51.602319999999999</v>
      </c>
      <c r="Q2348" s="51"/>
      <c r="R2348" s="8">
        <f t="shared" si="314"/>
        <v>1238.45568</v>
      </c>
      <c r="S2348" s="8">
        <f t="shared" si="315"/>
        <v>412.64409999999998</v>
      </c>
      <c r="T2348" s="8">
        <f t="shared" si="309"/>
        <v>915.58454999999992</v>
      </c>
    </row>
    <row r="2349" spans="1:20">
      <c r="A2349" s="57">
        <v>99939</v>
      </c>
      <c r="B2349" s="58" t="s">
        <v>6601</v>
      </c>
      <c r="C2349" s="58" t="s">
        <v>6602</v>
      </c>
      <c r="D2349" s="6" t="s">
        <v>6603</v>
      </c>
      <c r="E2349" s="6" t="s">
        <v>6445</v>
      </c>
      <c r="F2349" s="6" t="s">
        <v>24</v>
      </c>
      <c r="G2349" s="6" t="s">
        <v>6459</v>
      </c>
      <c r="H2349" s="56">
        <v>99939</v>
      </c>
      <c r="I2349" s="6" t="s">
        <v>24</v>
      </c>
      <c r="J2349" s="6" t="s">
        <v>6459</v>
      </c>
      <c r="K2349" s="54">
        <v>0.80449999999999999</v>
      </c>
      <c r="L2349" s="56">
        <f t="shared" si="310"/>
        <v>99939</v>
      </c>
      <c r="M2349" s="55"/>
      <c r="N2349" s="8">
        <f t="shared" si="311"/>
        <v>172.562365</v>
      </c>
      <c r="O2349" s="8">
        <f t="shared" si="312"/>
        <v>136.39517000000001</v>
      </c>
      <c r="P2349" s="8">
        <f t="shared" si="313"/>
        <v>51.602319999999999</v>
      </c>
      <c r="Q2349" s="51"/>
      <c r="R2349" s="8">
        <f t="shared" si="314"/>
        <v>1238.45568</v>
      </c>
      <c r="S2349" s="8">
        <f t="shared" si="315"/>
        <v>412.64409999999998</v>
      </c>
      <c r="T2349" s="8">
        <f t="shared" si="309"/>
        <v>915.58454999999992</v>
      </c>
    </row>
    <row r="2350" spans="1:20">
      <c r="A2350" s="57">
        <v>99939</v>
      </c>
      <c r="B2350" s="58" t="s">
        <v>6604</v>
      </c>
      <c r="C2350" s="58" t="s">
        <v>6605</v>
      </c>
      <c r="D2350" s="6" t="s">
        <v>6606</v>
      </c>
      <c r="E2350" s="6" t="s">
        <v>6445</v>
      </c>
      <c r="F2350" s="6" t="s">
        <v>24</v>
      </c>
      <c r="G2350" s="6" t="s">
        <v>6459</v>
      </c>
      <c r="H2350" s="56">
        <v>99939</v>
      </c>
      <c r="I2350" s="6" t="s">
        <v>24</v>
      </c>
      <c r="J2350" s="6" t="s">
        <v>6459</v>
      </c>
      <c r="K2350" s="54">
        <v>0.80449999999999999</v>
      </c>
      <c r="L2350" s="56">
        <f t="shared" si="310"/>
        <v>99939</v>
      </c>
      <c r="M2350" s="55"/>
      <c r="N2350" s="8">
        <f t="shared" si="311"/>
        <v>172.562365</v>
      </c>
      <c r="O2350" s="8">
        <f t="shared" si="312"/>
        <v>136.39517000000001</v>
      </c>
      <c r="P2350" s="8">
        <f t="shared" si="313"/>
        <v>51.602319999999999</v>
      </c>
      <c r="Q2350" s="51"/>
      <c r="R2350" s="8">
        <f t="shared" si="314"/>
        <v>1238.45568</v>
      </c>
      <c r="S2350" s="8">
        <f t="shared" si="315"/>
        <v>412.64409999999998</v>
      </c>
      <c r="T2350" s="8">
        <f t="shared" si="309"/>
        <v>915.58454999999992</v>
      </c>
    </row>
    <row r="2351" spans="1:20">
      <c r="A2351" s="57">
        <v>99939</v>
      </c>
      <c r="B2351" s="58" t="s">
        <v>6607</v>
      </c>
      <c r="C2351" s="58" t="s">
        <v>6608</v>
      </c>
      <c r="D2351" s="6" t="s">
        <v>3638</v>
      </c>
      <c r="E2351" s="6" t="s">
        <v>6445</v>
      </c>
      <c r="F2351" s="6" t="s">
        <v>24</v>
      </c>
      <c r="G2351" s="6" t="s">
        <v>6459</v>
      </c>
      <c r="H2351" s="56">
        <v>99939</v>
      </c>
      <c r="I2351" s="6" t="s">
        <v>24</v>
      </c>
      <c r="J2351" s="6" t="s">
        <v>6459</v>
      </c>
      <c r="K2351" s="54">
        <v>0.80449999999999999</v>
      </c>
      <c r="L2351" s="56">
        <f t="shared" si="310"/>
        <v>99939</v>
      </c>
      <c r="M2351" s="55"/>
      <c r="N2351" s="8">
        <f t="shared" si="311"/>
        <v>172.562365</v>
      </c>
      <c r="O2351" s="8">
        <f t="shared" si="312"/>
        <v>136.39517000000001</v>
      </c>
      <c r="P2351" s="8">
        <f t="shared" si="313"/>
        <v>51.602319999999999</v>
      </c>
      <c r="Q2351" s="51"/>
      <c r="R2351" s="8">
        <f t="shared" si="314"/>
        <v>1238.45568</v>
      </c>
      <c r="S2351" s="8">
        <f t="shared" si="315"/>
        <v>412.64409999999998</v>
      </c>
      <c r="T2351" s="8">
        <f t="shared" si="309"/>
        <v>915.58454999999992</v>
      </c>
    </row>
    <row r="2352" spans="1:20">
      <c r="A2352" s="57">
        <v>99939</v>
      </c>
      <c r="B2352" s="58" t="s">
        <v>6609</v>
      </c>
      <c r="C2352" s="58" t="s">
        <v>6610</v>
      </c>
      <c r="D2352" s="6" t="s">
        <v>2706</v>
      </c>
      <c r="E2352" s="6" t="s">
        <v>6445</v>
      </c>
      <c r="F2352" s="6" t="s">
        <v>24</v>
      </c>
      <c r="G2352" s="6" t="s">
        <v>6459</v>
      </c>
      <c r="H2352" s="56">
        <v>99939</v>
      </c>
      <c r="I2352" s="6" t="s">
        <v>24</v>
      </c>
      <c r="J2352" s="6" t="s">
        <v>6459</v>
      </c>
      <c r="K2352" s="54">
        <v>0.80449999999999999</v>
      </c>
      <c r="L2352" s="56">
        <f t="shared" si="310"/>
        <v>99939</v>
      </c>
      <c r="M2352" s="55"/>
      <c r="N2352" s="8">
        <f t="shared" si="311"/>
        <v>172.562365</v>
      </c>
      <c r="O2352" s="8">
        <f t="shared" si="312"/>
        <v>136.39517000000001</v>
      </c>
      <c r="P2352" s="8">
        <f t="shared" si="313"/>
        <v>51.602319999999999</v>
      </c>
      <c r="Q2352" s="51"/>
      <c r="R2352" s="8">
        <f t="shared" si="314"/>
        <v>1238.45568</v>
      </c>
      <c r="S2352" s="8">
        <f t="shared" si="315"/>
        <v>412.64409999999998</v>
      </c>
      <c r="T2352" s="8">
        <f t="shared" si="309"/>
        <v>915.58454999999992</v>
      </c>
    </row>
    <row r="2353" spans="1:20">
      <c r="A2353" s="57">
        <v>99939</v>
      </c>
      <c r="B2353" s="58" t="s">
        <v>6611</v>
      </c>
      <c r="C2353" s="58" t="s">
        <v>6612</v>
      </c>
      <c r="D2353" s="6" t="s">
        <v>6613</v>
      </c>
      <c r="E2353" s="6" t="s">
        <v>6445</v>
      </c>
      <c r="F2353" s="6" t="s">
        <v>24</v>
      </c>
      <c r="G2353" s="6" t="s">
        <v>6459</v>
      </c>
      <c r="H2353" s="56">
        <v>99939</v>
      </c>
      <c r="I2353" s="6" t="s">
        <v>24</v>
      </c>
      <c r="J2353" s="6" t="s">
        <v>6459</v>
      </c>
      <c r="K2353" s="54">
        <v>0.80449999999999999</v>
      </c>
      <c r="L2353" s="56">
        <f t="shared" si="310"/>
        <v>99939</v>
      </c>
      <c r="M2353" s="55"/>
      <c r="N2353" s="8">
        <f t="shared" si="311"/>
        <v>172.562365</v>
      </c>
      <c r="O2353" s="8">
        <f t="shared" si="312"/>
        <v>136.39517000000001</v>
      </c>
      <c r="P2353" s="8">
        <f t="shared" si="313"/>
        <v>51.602319999999999</v>
      </c>
      <c r="Q2353" s="51"/>
      <c r="R2353" s="8">
        <f t="shared" si="314"/>
        <v>1238.45568</v>
      </c>
      <c r="S2353" s="8">
        <f t="shared" si="315"/>
        <v>412.64409999999998</v>
      </c>
      <c r="T2353" s="8">
        <f t="shared" si="309"/>
        <v>915.58454999999992</v>
      </c>
    </row>
    <row r="2354" spans="1:20">
      <c r="A2354" s="57">
        <v>99939</v>
      </c>
      <c r="B2354" s="58" t="s">
        <v>6614</v>
      </c>
      <c r="C2354" s="58" t="s">
        <v>6615</v>
      </c>
      <c r="D2354" s="6" t="s">
        <v>5893</v>
      </c>
      <c r="E2354" s="6" t="s">
        <v>6445</v>
      </c>
      <c r="F2354" s="6" t="s">
        <v>24</v>
      </c>
      <c r="G2354" s="6" t="s">
        <v>6459</v>
      </c>
      <c r="H2354" s="56">
        <v>99939</v>
      </c>
      <c r="I2354" s="6" t="s">
        <v>24</v>
      </c>
      <c r="J2354" s="6" t="s">
        <v>6459</v>
      </c>
      <c r="K2354" s="54">
        <v>0.80449999999999999</v>
      </c>
      <c r="L2354" s="56">
        <f t="shared" si="310"/>
        <v>99939</v>
      </c>
      <c r="M2354" s="55"/>
      <c r="N2354" s="8">
        <f t="shared" si="311"/>
        <v>172.562365</v>
      </c>
      <c r="O2354" s="8">
        <f t="shared" si="312"/>
        <v>136.39517000000001</v>
      </c>
      <c r="P2354" s="8">
        <f t="shared" si="313"/>
        <v>51.602319999999999</v>
      </c>
      <c r="Q2354" s="51"/>
      <c r="R2354" s="8">
        <f t="shared" si="314"/>
        <v>1238.45568</v>
      </c>
      <c r="S2354" s="8">
        <f t="shared" si="315"/>
        <v>412.64409999999998</v>
      </c>
      <c r="T2354" s="8">
        <f t="shared" si="309"/>
        <v>915.58454999999992</v>
      </c>
    </row>
    <row r="2355" spans="1:20">
      <c r="A2355" s="57">
        <v>99939</v>
      </c>
      <c r="B2355" s="58" t="s">
        <v>6616</v>
      </c>
      <c r="C2355" s="58" t="s">
        <v>6617</v>
      </c>
      <c r="D2355" s="6" t="s">
        <v>531</v>
      </c>
      <c r="E2355" s="6" t="s">
        <v>6445</v>
      </c>
      <c r="F2355" s="6" t="s">
        <v>24</v>
      </c>
      <c r="G2355" s="6" t="s">
        <v>6459</v>
      </c>
      <c r="H2355" s="56">
        <v>99939</v>
      </c>
      <c r="I2355" s="6" t="s">
        <v>24</v>
      </c>
      <c r="J2355" s="6" t="s">
        <v>6459</v>
      </c>
      <c r="K2355" s="54">
        <v>0.80449999999999999</v>
      </c>
      <c r="L2355" s="56">
        <f t="shared" si="310"/>
        <v>99939</v>
      </c>
      <c r="M2355" s="55"/>
      <c r="N2355" s="8">
        <f t="shared" si="311"/>
        <v>172.562365</v>
      </c>
      <c r="O2355" s="8">
        <f t="shared" si="312"/>
        <v>136.39517000000001</v>
      </c>
      <c r="P2355" s="8">
        <f t="shared" si="313"/>
        <v>51.602319999999999</v>
      </c>
      <c r="Q2355" s="51"/>
      <c r="R2355" s="8">
        <f t="shared" si="314"/>
        <v>1238.45568</v>
      </c>
      <c r="S2355" s="8">
        <f t="shared" si="315"/>
        <v>412.64409999999998</v>
      </c>
      <c r="T2355" s="8">
        <f t="shared" si="309"/>
        <v>915.58454999999992</v>
      </c>
    </row>
    <row r="2356" spans="1:20">
      <c r="A2356" s="57">
        <v>99939</v>
      </c>
      <c r="B2356" s="58" t="s">
        <v>6618</v>
      </c>
      <c r="C2356" s="58" t="s">
        <v>6619</v>
      </c>
      <c r="D2356" s="6" t="s">
        <v>6620</v>
      </c>
      <c r="E2356" s="6" t="s">
        <v>6445</v>
      </c>
      <c r="F2356" s="6" t="s">
        <v>24</v>
      </c>
      <c r="G2356" s="6" t="s">
        <v>6459</v>
      </c>
      <c r="H2356" s="56">
        <v>99939</v>
      </c>
      <c r="I2356" s="6" t="s">
        <v>24</v>
      </c>
      <c r="J2356" s="6" t="s">
        <v>6459</v>
      </c>
      <c r="K2356" s="54">
        <v>0.80449999999999999</v>
      </c>
      <c r="L2356" s="56">
        <f t="shared" si="310"/>
        <v>99939</v>
      </c>
      <c r="M2356" s="55"/>
      <c r="N2356" s="8">
        <f t="shared" si="311"/>
        <v>172.562365</v>
      </c>
      <c r="O2356" s="8">
        <f t="shared" si="312"/>
        <v>136.39517000000001</v>
      </c>
      <c r="P2356" s="8">
        <f t="shared" si="313"/>
        <v>51.602319999999999</v>
      </c>
      <c r="Q2356" s="51"/>
      <c r="R2356" s="8">
        <f t="shared" si="314"/>
        <v>1238.45568</v>
      </c>
      <c r="S2356" s="8">
        <f t="shared" si="315"/>
        <v>412.64409999999998</v>
      </c>
      <c r="T2356" s="8">
        <f t="shared" si="309"/>
        <v>915.58454999999992</v>
      </c>
    </row>
    <row r="2357" spans="1:20">
      <c r="A2357" s="57">
        <v>99939</v>
      </c>
      <c r="B2357" s="58" t="s">
        <v>6464</v>
      </c>
      <c r="C2357" s="58" t="s">
        <v>6621</v>
      </c>
      <c r="D2357" s="6" t="s">
        <v>1756</v>
      </c>
      <c r="E2357" s="6" t="s">
        <v>6445</v>
      </c>
      <c r="F2357" s="6" t="s">
        <v>24</v>
      </c>
      <c r="G2357" s="6" t="s">
        <v>6459</v>
      </c>
      <c r="H2357" s="56">
        <v>99939</v>
      </c>
      <c r="I2357" s="6" t="s">
        <v>24</v>
      </c>
      <c r="J2357" s="6" t="s">
        <v>6459</v>
      </c>
      <c r="K2357" s="54">
        <v>0.80449999999999999</v>
      </c>
      <c r="L2357" s="56">
        <f t="shared" si="310"/>
        <v>99939</v>
      </c>
      <c r="M2357" s="55"/>
      <c r="N2357" s="8">
        <f t="shared" si="311"/>
        <v>172.562365</v>
      </c>
      <c r="O2357" s="8">
        <f t="shared" si="312"/>
        <v>136.39517000000001</v>
      </c>
      <c r="P2357" s="8">
        <f t="shared" si="313"/>
        <v>51.602319999999999</v>
      </c>
      <c r="Q2357" s="51"/>
      <c r="R2357" s="8">
        <f t="shared" si="314"/>
        <v>1238.45568</v>
      </c>
      <c r="S2357" s="8">
        <f t="shared" si="315"/>
        <v>412.64409999999998</v>
      </c>
      <c r="T2357" s="8">
        <f t="shared" si="309"/>
        <v>915.58454999999992</v>
      </c>
    </row>
    <row r="2358" spans="1:20">
      <c r="A2358" s="57">
        <v>38300</v>
      </c>
      <c r="B2358" s="58" t="s">
        <v>6622</v>
      </c>
      <c r="C2358" s="58" t="s">
        <v>6623</v>
      </c>
      <c r="D2358" s="6" t="s">
        <v>310</v>
      </c>
      <c r="E2358" s="6" t="s">
        <v>6445</v>
      </c>
      <c r="F2358" s="6" t="s">
        <v>30</v>
      </c>
      <c r="G2358" s="6" t="s">
        <v>6451</v>
      </c>
      <c r="H2358" s="56" t="s">
        <v>6429</v>
      </c>
      <c r="I2358" s="6" t="s">
        <v>30</v>
      </c>
      <c r="J2358" s="6" t="s">
        <v>6451</v>
      </c>
      <c r="K2358" s="54">
        <v>0.85260000000000002</v>
      </c>
      <c r="L2358" s="56" t="str">
        <f t="shared" si="310"/>
        <v>38300</v>
      </c>
      <c r="M2358" s="55"/>
      <c r="N2358" s="8">
        <f t="shared" si="311"/>
        <v>179.150622</v>
      </c>
      <c r="O2358" s="8">
        <f t="shared" si="312"/>
        <v>141.60247600000002</v>
      </c>
      <c r="P2358" s="8">
        <f t="shared" si="313"/>
        <v>53.572496000000001</v>
      </c>
      <c r="Q2358" s="51"/>
      <c r="R2358" s="8">
        <f t="shared" si="314"/>
        <v>1285.739904</v>
      </c>
      <c r="S2358" s="8">
        <f t="shared" si="315"/>
        <v>424.65948000000003</v>
      </c>
      <c r="T2358" s="8">
        <f t="shared" si="309"/>
        <v>947.80673999999999</v>
      </c>
    </row>
    <row r="2359" spans="1:20">
      <c r="A2359" s="57">
        <v>99939</v>
      </c>
      <c r="B2359" s="58" t="s">
        <v>6624</v>
      </c>
      <c r="C2359" s="58" t="s">
        <v>6625</v>
      </c>
      <c r="D2359" s="6" t="s">
        <v>1761</v>
      </c>
      <c r="E2359" s="6" t="s">
        <v>6445</v>
      </c>
      <c r="F2359" s="6" t="s">
        <v>24</v>
      </c>
      <c r="G2359" s="6" t="s">
        <v>6459</v>
      </c>
      <c r="H2359" s="56">
        <v>99939</v>
      </c>
      <c r="I2359" s="6" t="s">
        <v>24</v>
      </c>
      <c r="J2359" s="6" t="s">
        <v>6459</v>
      </c>
      <c r="K2359" s="54">
        <v>0.80449999999999999</v>
      </c>
      <c r="L2359" s="56">
        <f t="shared" si="310"/>
        <v>99939</v>
      </c>
      <c r="M2359" s="55"/>
      <c r="N2359" s="8">
        <f t="shared" si="311"/>
        <v>172.562365</v>
      </c>
      <c r="O2359" s="8">
        <f t="shared" si="312"/>
        <v>136.39517000000001</v>
      </c>
      <c r="P2359" s="8">
        <f t="shared" si="313"/>
        <v>51.602319999999999</v>
      </c>
      <c r="Q2359" s="51"/>
      <c r="R2359" s="8">
        <f t="shared" si="314"/>
        <v>1238.45568</v>
      </c>
      <c r="S2359" s="8">
        <f t="shared" si="315"/>
        <v>412.64409999999998</v>
      </c>
      <c r="T2359" s="8">
        <f t="shared" si="309"/>
        <v>915.58454999999992</v>
      </c>
    </row>
    <row r="2360" spans="1:20">
      <c r="A2360" s="57">
        <v>38300</v>
      </c>
      <c r="B2360" s="58" t="s">
        <v>6626</v>
      </c>
      <c r="C2360" s="58" t="s">
        <v>6627</v>
      </c>
      <c r="D2360" s="6" t="s">
        <v>6628</v>
      </c>
      <c r="E2360" s="6" t="s">
        <v>6445</v>
      </c>
      <c r="F2360" s="6" t="s">
        <v>30</v>
      </c>
      <c r="G2360" s="6" t="s">
        <v>6451</v>
      </c>
      <c r="H2360" s="56" t="s">
        <v>6429</v>
      </c>
      <c r="I2360" s="6" t="s">
        <v>30</v>
      </c>
      <c r="J2360" s="6" t="s">
        <v>6451</v>
      </c>
      <c r="K2360" s="54">
        <v>0.85260000000000002</v>
      </c>
      <c r="L2360" s="56" t="str">
        <f t="shared" si="310"/>
        <v>38300</v>
      </c>
      <c r="M2360" s="55"/>
      <c r="N2360" s="8">
        <f t="shared" si="311"/>
        <v>179.150622</v>
      </c>
      <c r="O2360" s="8">
        <f t="shared" si="312"/>
        <v>141.60247600000002</v>
      </c>
      <c r="P2360" s="8">
        <f t="shared" si="313"/>
        <v>53.572496000000001</v>
      </c>
      <c r="Q2360" s="51"/>
      <c r="R2360" s="8">
        <f t="shared" si="314"/>
        <v>1285.739904</v>
      </c>
      <c r="S2360" s="8">
        <f t="shared" si="315"/>
        <v>424.65948000000003</v>
      </c>
      <c r="T2360" s="8">
        <f t="shared" si="309"/>
        <v>947.80673999999999</v>
      </c>
    </row>
    <row r="2361" spans="1:20">
      <c r="A2361" s="57">
        <v>42540</v>
      </c>
      <c r="B2361" s="58" t="s">
        <v>6629</v>
      </c>
      <c r="C2361" s="58" t="s">
        <v>6630</v>
      </c>
      <c r="D2361" s="6" t="s">
        <v>5913</v>
      </c>
      <c r="E2361" s="6" t="s">
        <v>6445</v>
      </c>
      <c r="F2361" s="6" t="s">
        <v>30</v>
      </c>
      <c r="G2361" s="6" t="s">
        <v>6547</v>
      </c>
      <c r="H2361" s="56" t="s">
        <v>6548</v>
      </c>
      <c r="I2361" s="6" t="s">
        <v>30</v>
      </c>
      <c r="J2361" s="6" t="s">
        <v>6547</v>
      </c>
      <c r="K2361" s="54">
        <v>0.85609999999999997</v>
      </c>
      <c r="L2361" s="56" t="str">
        <f t="shared" si="310"/>
        <v>42540</v>
      </c>
      <c r="M2361" s="55"/>
      <c r="N2361" s="8">
        <f t="shared" si="311"/>
        <v>179.63001699999998</v>
      </c>
      <c r="O2361" s="8">
        <f t="shared" si="312"/>
        <v>141.98138599999999</v>
      </c>
      <c r="P2361" s="8">
        <f t="shared" si="313"/>
        <v>53.715855999999995</v>
      </c>
      <c r="Q2361" s="51"/>
      <c r="R2361" s="8">
        <f t="shared" si="314"/>
        <v>1289.1805439999998</v>
      </c>
      <c r="S2361" s="8">
        <f t="shared" si="315"/>
        <v>425.53377999999998</v>
      </c>
      <c r="T2361" s="8">
        <f t="shared" si="309"/>
        <v>950.15138999999999</v>
      </c>
    </row>
    <row r="2362" spans="1:20">
      <c r="A2362" s="57">
        <v>49620</v>
      </c>
      <c r="B2362" s="58" t="s">
        <v>6631</v>
      </c>
      <c r="C2362" s="58" t="s">
        <v>6632</v>
      </c>
      <c r="D2362" s="6" t="s">
        <v>3702</v>
      </c>
      <c r="E2362" s="6" t="s">
        <v>6445</v>
      </c>
      <c r="F2362" s="6" t="s">
        <v>30</v>
      </c>
      <c r="G2362" s="6" t="s">
        <v>6633</v>
      </c>
      <c r="H2362" s="56" t="s">
        <v>6634</v>
      </c>
      <c r="I2362" s="6" t="s">
        <v>30</v>
      </c>
      <c r="J2362" s="6" t="s">
        <v>6633</v>
      </c>
      <c r="K2362" s="54">
        <v>0.94720000000000004</v>
      </c>
      <c r="L2362" s="56" t="str">
        <f t="shared" si="310"/>
        <v>49620</v>
      </c>
      <c r="M2362" s="55"/>
      <c r="N2362" s="8">
        <f t="shared" si="311"/>
        <v>192.10798400000002</v>
      </c>
      <c r="O2362" s="8">
        <f t="shared" si="312"/>
        <v>151.843872</v>
      </c>
      <c r="P2362" s="8">
        <f t="shared" si="313"/>
        <v>57.447312000000004</v>
      </c>
      <c r="Q2362" s="51"/>
      <c r="R2362" s="8">
        <f t="shared" si="314"/>
        <v>1378.735488</v>
      </c>
      <c r="S2362" s="8">
        <f t="shared" si="315"/>
        <v>448.29056000000003</v>
      </c>
      <c r="T2362" s="8">
        <f t="shared" si="309"/>
        <v>1011.1792799999999</v>
      </c>
    </row>
    <row r="2363" spans="1:20">
      <c r="A2363" s="61"/>
      <c r="B2363" s="62"/>
      <c r="C2363" s="62"/>
      <c r="D2363" s="63"/>
      <c r="E2363" s="63"/>
      <c r="F2363" s="63"/>
      <c r="G2363" s="63"/>
      <c r="H2363" s="64"/>
      <c r="I2363" s="63"/>
      <c r="J2363" s="63"/>
      <c r="K2363" s="65"/>
      <c r="L2363" s="64"/>
      <c r="M2363" s="55"/>
      <c r="N2363" s="66"/>
      <c r="O2363" s="66"/>
      <c r="P2363" s="66"/>
      <c r="Q2363" s="51"/>
      <c r="R2363" s="66"/>
      <c r="S2363" s="66"/>
      <c r="T2363" s="66"/>
    </row>
    <row r="2364" spans="1:20">
      <c r="A2364" s="81">
        <v>99940</v>
      </c>
      <c r="B2364" s="82" t="s">
        <v>6635</v>
      </c>
      <c r="C2364" s="82" t="s">
        <v>6636</v>
      </c>
      <c r="D2364" s="83" t="s">
        <v>6637</v>
      </c>
      <c r="E2364" s="83" t="s">
        <v>6638</v>
      </c>
      <c r="F2364" s="83" t="s">
        <v>24</v>
      </c>
      <c r="G2364" s="83" t="s">
        <v>6639</v>
      </c>
      <c r="H2364" s="84" t="s">
        <v>6640</v>
      </c>
      <c r="I2364" s="83" t="s">
        <v>30</v>
      </c>
      <c r="J2364" s="83" t="s">
        <v>6641</v>
      </c>
      <c r="K2364" s="85">
        <v>0.44869999999999999</v>
      </c>
      <c r="L2364" s="84" t="str">
        <f t="shared" ref="L2364:L2391" si="316">H2364</f>
        <v>38660</v>
      </c>
      <c r="M2364" s="55"/>
      <c r="N2364" s="86">
        <f t="shared" si="311"/>
        <v>123.828439</v>
      </c>
      <c r="O2364" s="86">
        <f t="shared" si="312"/>
        <v>97.876261999999997</v>
      </c>
      <c r="P2364" s="86">
        <f t="shared" si="313"/>
        <v>37.028751999999997</v>
      </c>
      <c r="Q2364" s="51"/>
      <c r="R2364" s="86">
        <f t="shared" si="314"/>
        <v>888.69004799999993</v>
      </c>
      <c r="S2364" s="86">
        <f t="shared" si="315"/>
        <v>323.76526000000001</v>
      </c>
      <c r="T2364" s="86">
        <f t="shared" si="309"/>
        <v>677.23412999999994</v>
      </c>
    </row>
    <row r="2365" spans="1:20">
      <c r="A2365" s="57">
        <v>10380</v>
      </c>
      <c r="B2365" s="58" t="s">
        <v>6642</v>
      </c>
      <c r="C2365" s="58" t="s">
        <v>6643</v>
      </c>
      <c r="D2365" s="6" t="s">
        <v>6644</v>
      </c>
      <c r="E2365" s="6" t="s">
        <v>6638</v>
      </c>
      <c r="F2365" s="6" t="s">
        <v>30</v>
      </c>
      <c r="G2365" s="6" t="s">
        <v>6645</v>
      </c>
      <c r="H2365" s="56" t="s">
        <v>1233</v>
      </c>
      <c r="I2365" s="6" t="s">
        <v>30</v>
      </c>
      <c r="J2365" s="6" t="s">
        <v>6645</v>
      </c>
      <c r="K2365" s="54">
        <v>0.374</v>
      </c>
      <c r="L2365" s="56" t="str">
        <f t="shared" si="316"/>
        <v>10380</v>
      </c>
      <c r="M2365" s="55"/>
      <c r="N2365" s="8">
        <f t="shared" si="311"/>
        <v>113.59678</v>
      </c>
      <c r="O2365" s="8">
        <f t="shared" si="312"/>
        <v>89.789240000000007</v>
      </c>
      <c r="P2365" s="8">
        <f t="shared" si="313"/>
        <v>33.96904</v>
      </c>
      <c r="Q2365" s="51"/>
      <c r="R2365" s="8">
        <f t="shared" si="314"/>
        <v>815.25695999999994</v>
      </c>
      <c r="S2365" s="8">
        <f t="shared" si="315"/>
        <v>305.10520000000002</v>
      </c>
      <c r="T2365" s="8">
        <f t="shared" si="309"/>
        <v>627.19259999999997</v>
      </c>
    </row>
    <row r="2366" spans="1:20">
      <c r="A2366" s="57">
        <v>10380</v>
      </c>
      <c r="B2366" s="58" t="s">
        <v>6646</v>
      </c>
      <c r="C2366" s="58" t="s">
        <v>6647</v>
      </c>
      <c r="D2366" s="6" t="s">
        <v>6648</v>
      </c>
      <c r="E2366" s="6" t="s">
        <v>6638</v>
      </c>
      <c r="F2366" s="6" t="s">
        <v>30</v>
      </c>
      <c r="G2366" s="6" t="s">
        <v>6645</v>
      </c>
      <c r="H2366" s="56" t="s">
        <v>1233</v>
      </c>
      <c r="I2366" s="6" t="s">
        <v>30</v>
      </c>
      <c r="J2366" s="6" t="s">
        <v>6645</v>
      </c>
      <c r="K2366" s="54">
        <v>0.374</v>
      </c>
      <c r="L2366" s="56" t="str">
        <f t="shared" si="316"/>
        <v>10380</v>
      </c>
      <c r="M2366" s="55"/>
      <c r="N2366" s="8">
        <f t="shared" si="311"/>
        <v>113.59678</v>
      </c>
      <c r="O2366" s="8">
        <f t="shared" si="312"/>
        <v>89.789240000000007</v>
      </c>
      <c r="P2366" s="8">
        <f t="shared" si="313"/>
        <v>33.96904</v>
      </c>
      <c r="Q2366" s="51"/>
      <c r="R2366" s="8">
        <f t="shared" si="314"/>
        <v>815.25695999999994</v>
      </c>
      <c r="S2366" s="8">
        <f t="shared" si="315"/>
        <v>305.10520000000002</v>
      </c>
      <c r="T2366" s="8">
        <f t="shared" si="309"/>
        <v>627.19259999999997</v>
      </c>
    </row>
    <row r="2367" spans="1:20">
      <c r="A2367" s="57">
        <v>41980</v>
      </c>
      <c r="B2367" s="58" t="s">
        <v>6649</v>
      </c>
      <c r="C2367" s="58" t="s">
        <v>6650</v>
      </c>
      <c r="D2367" s="6" t="s">
        <v>6651</v>
      </c>
      <c r="E2367" s="6" t="s">
        <v>6638</v>
      </c>
      <c r="F2367" s="6" t="s">
        <v>30</v>
      </c>
      <c r="G2367" s="6" t="s">
        <v>6652</v>
      </c>
      <c r="H2367" s="56" t="s">
        <v>6653</v>
      </c>
      <c r="I2367" s="6" t="s">
        <v>30</v>
      </c>
      <c r="J2367" s="6" t="s">
        <v>6652</v>
      </c>
      <c r="K2367" s="54">
        <v>0.46679999999999999</v>
      </c>
      <c r="L2367" s="56" t="str">
        <f t="shared" si="316"/>
        <v>41980</v>
      </c>
      <c r="M2367" s="55"/>
      <c r="N2367" s="8">
        <f t="shared" si="311"/>
        <v>126.30759599999999</v>
      </c>
      <c r="O2367" s="8">
        <f t="shared" si="312"/>
        <v>99.835768000000002</v>
      </c>
      <c r="P2367" s="8">
        <f t="shared" si="313"/>
        <v>37.770128</v>
      </c>
      <c r="Q2367" s="51"/>
      <c r="R2367" s="8">
        <f t="shared" si="314"/>
        <v>906.48307199999999</v>
      </c>
      <c r="S2367" s="8">
        <f t="shared" si="315"/>
        <v>328.28664000000003</v>
      </c>
      <c r="T2367" s="8">
        <f t="shared" si="309"/>
        <v>689.35932000000003</v>
      </c>
    </row>
    <row r="2368" spans="1:20">
      <c r="A2368" s="57">
        <v>41980</v>
      </c>
      <c r="B2368" s="58" t="s">
        <v>6654</v>
      </c>
      <c r="C2368" s="58" t="s">
        <v>6655</v>
      </c>
      <c r="D2368" s="6" t="s">
        <v>6656</v>
      </c>
      <c r="E2368" s="6" t="s">
        <v>6638</v>
      </c>
      <c r="F2368" s="6" t="s">
        <v>30</v>
      </c>
      <c r="G2368" s="6" t="s">
        <v>6652</v>
      </c>
      <c r="H2368" s="56" t="s">
        <v>6653</v>
      </c>
      <c r="I2368" s="6" t="s">
        <v>30</v>
      </c>
      <c r="J2368" s="6" t="s">
        <v>6652</v>
      </c>
      <c r="K2368" s="54">
        <v>0.46679999999999999</v>
      </c>
      <c r="L2368" s="56" t="str">
        <f t="shared" si="316"/>
        <v>41980</v>
      </c>
      <c r="M2368" s="55"/>
      <c r="N2368" s="8">
        <f t="shared" si="311"/>
        <v>126.30759599999999</v>
      </c>
      <c r="O2368" s="8">
        <f t="shared" si="312"/>
        <v>99.835768000000002</v>
      </c>
      <c r="P2368" s="8">
        <f t="shared" si="313"/>
        <v>37.770128</v>
      </c>
      <c r="Q2368" s="51"/>
      <c r="R2368" s="8">
        <f t="shared" si="314"/>
        <v>906.48307199999999</v>
      </c>
      <c r="S2368" s="8">
        <f t="shared" si="315"/>
        <v>328.28664000000003</v>
      </c>
      <c r="T2368" s="8">
        <f t="shared" si="309"/>
        <v>689.35932000000003</v>
      </c>
    </row>
    <row r="2369" spans="1:20">
      <c r="A2369" s="57">
        <v>10380</v>
      </c>
      <c r="B2369" s="58" t="s">
        <v>6657</v>
      </c>
      <c r="C2369" s="58" t="s">
        <v>6658</v>
      </c>
      <c r="D2369" s="6" t="s">
        <v>6659</v>
      </c>
      <c r="E2369" s="6" t="s">
        <v>6638</v>
      </c>
      <c r="F2369" s="6" t="s">
        <v>30</v>
      </c>
      <c r="G2369" s="6" t="s">
        <v>6645</v>
      </c>
      <c r="H2369" s="56" t="s">
        <v>1233</v>
      </c>
      <c r="I2369" s="6" t="s">
        <v>30</v>
      </c>
      <c r="J2369" s="6" t="s">
        <v>6645</v>
      </c>
      <c r="K2369" s="54">
        <v>0.374</v>
      </c>
      <c r="L2369" s="56" t="str">
        <f t="shared" si="316"/>
        <v>10380</v>
      </c>
      <c r="M2369" s="55"/>
      <c r="N2369" s="8">
        <f t="shared" si="311"/>
        <v>113.59678</v>
      </c>
      <c r="O2369" s="8">
        <f t="shared" si="312"/>
        <v>89.789240000000007</v>
      </c>
      <c r="P2369" s="8">
        <f t="shared" si="313"/>
        <v>33.96904</v>
      </c>
      <c r="Q2369" s="51"/>
      <c r="R2369" s="8">
        <f t="shared" si="314"/>
        <v>815.25695999999994</v>
      </c>
      <c r="S2369" s="8">
        <f t="shared" si="315"/>
        <v>305.10520000000002</v>
      </c>
      <c r="T2369" s="8">
        <f t="shared" si="309"/>
        <v>627.19259999999997</v>
      </c>
    </row>
    <row r="2370" spans="1:20">
      <c r="A2370" s="57">
        <v>11640</v>
      </c>
      <c r="B2370" s="58" t="s">
        <v>6660</v>
      </c>
      <c r="C2370" s="58" t="s">
        <v>6661</v>
      </c>
      <c r="D2370" s="6" t="s">
        <v>6662</v>
      </c>
      <c r="E2370" s="6" t="s">
        <v>6638</v>
      </c>
      <c r="F2370" s="6" t="s">
        <v>30</v>
      </c>
      <c r="G2370" s="6" t="s">
        <v>6663</v>
      </c>
      <c r="H2370" s="56" t="s">
        <v>1578</v>
      </c>
      <c r="I2370" s="6" t="s">
        <v>30</v>
      </c>
      <c r="J2370" s="6" t="s">
        <v>6663</v>
      </c>
      <c r="K2370" s="54">
        <v>0.40810000000000002</v>
      </c>
      <c r="L2370" s="56" t="str">
        <f t="shared" si="316"/>
        <v>11640</v>
      </c>
      <c r="M2370" s="55"/>
      <c r="N2370" s="8">
        <f t="shared" si="311"/>
        <v>118.26745700000001</v>
      </c>
      <c r="O2370" s="8">
        <f t="shared" si="312"/>
        <v>93.480906000000004</v>
      </c>
      <c r="P2370" s="8">
        <f t="shared" si="313"/>
        <v>35.365775999999997</v>
      </c>
      <c r="Q2370" s="51"/>
      <c r="R2370" s="8">
        <f t="shared" si="314"/>
        <v>848.77862399999992</v>
      </c>
      <c r="S2370" s="8">
        <f t="shared" si="315"/>
        <v>313.62338</v>
      </c>
      <c r="T2370" s="8">
        <f t="shared" si="309"/>
        <v>650.03619000000003</v>
      </c>
    </row>
    <row r="2371" spans="1:20">
      <c r="A2371" s="57">
        <v>25020</v>
      </c>
      <c r="B2371" s="58" t="s">
        <v>6664</v>
      </c>
      <c r="C2371" s="58" t="s">
        <v>6665</v>
      </c>
      <c r="D2371" s="6" t="s">
        <v>6666</v>
      </c>
      <c r="E2371" s="6" t="s">
        <v>6638</v>
      </c>
      <c r="F2371" s="6" t="s">
        <v>30</v>
      </c>
      <c r="G2371" s="6" t="s">
        <v>6667</v>
      </c>
      <c r="H2371" s="56" t="s">
        <v>4469</v>
      </c>
      <c r="I2371" s="6" t="s">
        <v>30</v>
      </c>
      <c r="J2371" s="6" t="s">
        <v>6667</v>
      </c>
      <c r="K2371" s="54">
        <v>0.4672</v>
      </c>
      <c r="L2371" s="56" t="str">
        <f t="shared" si="316"/>
        <v>25020</v>
      </c>
      <c r="M2371" s="55"/>
      <c r="N2371" s="8">
        <f t="shared" si="311"/>
        <v>126.36238399999999</v>
      </c>
      <c r="O2371" s="8">
        <f t="shared" si="312"/>
        <v>99.879072000000008</v>
      </c>
      <c r="P2371" s="8">
        <f t="shared" si="313"/>
        <v>37.786512000000002</v>
      </c>
      <c r="Q2371" s="51"/>
      <c r="R2371" s="8">
        <f t="shared" si="314"/>
        <v>906.87628800000005</v>
      </c>
      <c r="S2371" s="8">
        <f t="shared" si="315"/>
        <v>328.38656000000003</v>
      </c>
      <c r="T2371" s="8">
        <f t="shared" si="309"/>
        <v>689.62727999999993</v>
      </c>
    </row>
    <row r="2372" spans="1:20">
      <c r="A2372" s="57">
        <v>41980</v>
      </c>
      <c r="B2372" s="58" t="s">
        <v>6668</v>
      </c>
      <c r="C2372" s="58" t="s">
        <v>6669</v>
      </c>
      <c r="D2372" s="6" t="s">
        <v>6670</v>
      </c>
      <c r="E2372" s="6" t="s">
        <v>6638</v>
      </c>
      <c r="F2372" s="6" t="s">
        <v>30</v>
      </c>
      <c r="G2372" s="6" t="s">
        <v>6652</v>
      </c>
      <c r="H2372" s="56" t="s">
        <v>6653</v>
      </c>
      <c r="I2372" s="6" t="s">
        <v>30</v>
      </c>
      <c r="J2372" s="6" t="s">
        <v>6652</v>
      </c>
      <c r="K2372" s="54">
        <v>0.46679999999999999</v>
      </c>
      <c r="L2372" s="56" t="str">
        <f t="shared" si="316"/>
        <v>41980</v>
      </c>
      <c r="M2372" s="55"/>
      <c r="N2372" s="8">
        <f t="shared" si="311"/>
        <v>126.30759599999999</v>
      </c>
      <c r="O2372" s="8">
        <f t="shared" si="312"/>
        <v>99.835768000000002</v>
      </c>
      <c r="P2372" s="8">
        <f t="shared" si="313"/>
        <v>37.770128</v>
      </c>
      <c r="Q2372" s="51"/>
      <c r="R2372" s="8">
        <f t="shared" si="314"/>
        <v>906.48307199999999</v>
      </c>
      <c r="S2372" s="8">
        <f t="shared" si="315"/>
        <v>328.28664000000003</v>
      </c>
      <c r="T2372" s="8">
        <f t="shared" si="309"/>
        <v>689.35932000000003</v>
      </c>
    </row>
    <row r="2373" spans="1:20">
      <c r="A2373" s="57">
        <v>41980</v>
      </c>
      <c r="B2373" s="58" t="s">
        <v>6671</v>
      </c>
      <c r="C2373" s="58" t="s">
        <v>6672</v>
      </c>
      <c r="D2373" s="6" t="s">
        <v>6673</v>
      </c>
      <c r="E2373" s="6" t="s">
        <v>6638</v>
      </c>
      <c r="F2373" s="6" t="s">
        <v>30</v>
      </c>
      <c r="G2373" s="6" t="s">
        <v>6652</v>
      </c>
      <c r="H2373" s="56" t="s">
        <v>6653</v>
      </c>
      <c r="I2373" s="6" t="s">
        <v>30</v>
      </c>
      <c r="J2373" s="6" t="s">
        <v>6652</v>
      </c>
      <c r="K2373" s="54">
        <v>0.46679999999999999</v>
      </c>
      <c r="L2373" s="56" t="str">
        <f t="shared" si="316"/>
        <v>41980</v>
      </c>
      <c r="M2373" s="55"/>
      <c r="N2373" s="8">
        <f t="shared" si="311"/>
        <v>126.30759599999999</v>
      </c>
      <c r="O2373" s="8">
        <f t="shared" si="312"/>
        <v>99.835768000000002</v>
      </c>
      <c r="P2373" s="8">
        <f t="shared" si="313"/>
        <v>37.770128</v>
      </c>
      <c r="Q2373" s="51"/>
      <c r="R2373" s="8">
        <f t="shared" si="314"/>
        <v>906.48307199999999</v>
      </c>
      <c r="S2373" s="8">
        <f t="shared" si="315"/>
        <v>328.28664000000003</v>
      </c>
      <c r="T2373" s="8">
        <f t="shared" si="309"/>
        <v>689.35932000000003</v>
      </c>
    </row>
    <row r="2374" spans="1:20">
      <c r="A2374" s="57">
        <v>41980</v>
      </c>
      <c r="B2374" s="58" t="s">
        <v>6674</v>
      </c>
      <c r="C2374" s="58" t="s">
        <v>6675</v>
      </c>
      <c r="D2374" s="6" t="s">
        <v>6676</v>
      </c>
      <c r="E2374" s="6" t="s">
        <v>6638</v>
      </c>
      <c r="F2374" s="6" t="s">
        <v>30</v>
      </c>
      <c r="G2374" s="6" t="s">
        <v>6652</v>
      </c>
      <c r="H2374" s="56" t="s">
        <v>6653</v>
      </c>
      <c r="I2374" s="6" t="s">
        <v>30</v>
      </c>
      <c r="J2374" s="6" t="s">
        <v>6652</v>
      </c>
      <c r="K2374" s="54">
        <v>0.46679999999999999</v>
      </c>
      <c r="L2374" s="56" t="str">
        <f t="shared" si="316"/>
        <v>41980</v>
      </c>
      <c r="M2374" s="55"/>
      <c r="N2374" s="8">
        <f t="shared" si="311"/>
        <v>126.30759599999999</v>
      </c>
      <c r="O2374" s="8">
        <f t="shared" si="312"/>
        <v>99.835768000000002</v>
      </c>
      <c r="P2374" s="8">
        <f t="shared" si="313"/>
        <v>37.770128</v>
      </c>
      <c r="Q2374" s="51"/>
      <c r="R2374" s="8">
        <f t="shared" si="314"/>
        <v>906.48307199999999</v>
      </c>
      <c r="S2374" s="8">
        <f t="shared" si="315"/>
        <v>328.28664000000003</v>
      </c>
      <c r="T2374" s="8">
        <f t="shared" si="309"/>
        <v>689.35932000000003</v>
      </c>
    </row>
    <row r="2375" spans="1:20">
      <c r="A2375" s="57">
        <v>41900</v>
      </c>
      <c r="B2375" s="58" t="s">
        <v>6677</v>
      </c>
      <c r="C2375" s="58" t="s">
        <v>6678</v>
      </c>
      <c r="D2375" s="6" t="s">
        <v>6679</v>
      </c>
      <c r="E2375" s="6" t="s">
        <v>6638</v>
      </c>
      <c r="F2375" s="6" t="s">
        <v>30</v>
      </c>
      <c r="G2375" s="6" t="s">
        <v>6680</v>
      </c>
      <c r="H2375" s="56" t="s">
        <v>6681</v>
      </c>
      <c r="I2375" s="6" t="s">
        <v>30</v>
      </c>
      <c r="J2375" s="6" t="s">
        <v>6682</v>
      </c>
      <c r="K2375" s="54">
        <v>0.50600000000000001</v>
      </c>
      <c r="L2375" s="56" t="str">
        <f t="shared" si="316"/>
        <v>41900</v>
      </c>
      <c r="M2375" s="55"/>
      <c r="N2375" s="8">
        <f t="shared" si="311"/>
        <v>131.67681999999999</v>
      </c>
      <c r="O2375" s="8">
        <f t="shared" si="312"/>
        <v>104.07956</v>
      </c>
      <c r="P2375" s="8">
        <f t="shared" si="313"/>
        <v>39.37576</v>
      </c>
      <c r="Q2375" s="51"/>
      <c r="R2375" s="8">
        <f t="shared" si="314"/>
        <v>945.01823999999999</v>
      </c>
      <c r="S2375" s="8">
        <f t="shared" si="315"/>
        <v>338.0788</v>
      </c>
      <c r="T2375" s="8">
        <f t="shared" si="309"/>
        <v>715.61940000000004</v>
      </c>
    </row>
    <row r="2376" spans="1:20">
      <c r="A2376" s="57">
        <v>41980</v>
      </c>
      <c r="B2376" s="58" t="s">
        <v>6683</v>
      </c>
      <c r="C2376" s="58" t="s">
        <v>6684</v>
      </c>
      <c r="D2376" s="6" t="s">
        <v>6685</v>
      </c>
      <c r="E2376" s="6" t="s">
        <v>6638</v>
      </c>
      <c r="F2376" s="6" t="s">
        <v>30</v>
      </c>
      <c r="G2376" s="6" t="s">
        <v>6652</v>
      </c>
      <c r="H2376" s="56" t="s">
        <v>6653</v>
      </c>
      <c r="I2376" s="6" t="s">
        <v>30</v>
      </c>
      <c r="J2376" s="6" t="s">
        <v>6652</v>
      </c>
      <c r="K2376" s="54">
        <v>0.46679999999999999</v>
      </c>
      <c r="L2376" s="56" t="str">
        <f t="shared" si="316"/>
        <v>41980</v>
      </c>
      <c r="M2376" s="55"/>
      <c r="N2376" s="8">
        <f t="shared" si="311"/>
        <v>126.30759599999999</v>
      </c>
      <c r="O2376" s="8">
        <f t="shared" si="312"/>
        <v>99.835768000000002</v>
      </c>
      <c r="P2376" s="8">
        <f t="shared" si="313"/>
        <v>37.770128</v>
      </c>
      <c r="Q2376" s="51"/>
      <c r="R2376" s="8">
        <f t="shared" si="314"/>
        <v>906.48307199999999</v>
      </c>
      <c r="S2376" s="8">
        <f t="shared" si="315"/>
        <v>328.28664000000003</v>
      </c>
      <c r="T2376" s="8">
        <f t="shared" si="309"/>
        <v>689.35932000000003</v>
      </c>
    </row>
    <row r="2377" spans="1:20">
      <c r="A2377" s="57">
        <v>11640</v>
      </c>
      <c r="B2377" s="58" t="s">
        <v>738</v>
      </c>
      <c r="C2377" s="58" t="s">
        <v>6686</v>
      </c>
      <c r="D2377" s="6" t="s">
        <v>6687</v>
      </c>
      <c r="E2377" s="6" t="s">
        <v>6638</v>
      </c>
      <c r="F2377" s="6" t="s">
        <v>30</v>
      </c>
      <c r="G2377" s="6" t="s">
        <v>6663</v>
      </c>
      <c r="H2377" s="56" t="s">
        <v>1578</v>
      </c>
      <c r="I2377" s="6" t="s">
        <v>30</v>
      </c>
      <c r="J2377" s="6" t="s">
        <v>6663</v>
      </c>
      <c r="K2377" s="54">
        <v>0.40810000000000002</v>
      </c>
      <c r="L2377" s="56" t="str">
        <f t="shared" si="316"/>
        <v>11640</v>
      </c>
      <c r="M2377" s="55"/>
      <c r="N2377" s="8">
        <f t="shared" si="311"/>
        <v>118.26745700000001</v>
      </c>
      <c r="O2377" s="8">
        <f t="shared" si="312"/>
        <v>93.480906000000004</v>
      </c>
      <c r="P2377" s="8">
        <f t="shared" si="313"/>
        <v>35.365775999999997</v>
      </c>
      <c r="Q2377" s="51"/>
      <c r="R2377" s="8">
        <f t="shared" si="314"/>
        <v>848.77862399999992</v>
      </c>
      <c r="S2377" s="8">
        <f t="shared" si="315"/>
        <v>313.62338</v>
      </c>
      <c r="T2377" s="8">
        <f t="shared" ref="T2377:T2440" si="317">(K2377*669.9)+376.65</f>
        <v>650.03619000000003</v>
      </c>
    </row>
    <row r="2378" spans="1:20">
      <c r="A2378" s="57">
        <v>41980</v>
      </c>
      <c r="B2378" s="58" t="s">
        <v>6331</v>
      </c>
      <c r="C2378" s="58" t="s">
        <v>6688</v>
      </c>
      <c r="D2378" s="6" t="s">
        <v>6689</v>
      </c>
      <c r="E2378" s="6" t="s">
        <v>6638</v>
      </c>
      <c r="F2378" s="6" t="s">
        <v>30</v>
      </c>
      <c r="G2378" s="6" t="s">
        <v>6652</v>
      </c>
      <c r="H2378" s="56" t="s">
        <v>6653</v>
      </c>
      <c r="I2378" s="6" t="s">
        <v>30</v>
      </c>
      <c r="J2378" s="6" t="s">
        <v>6652</v>
      </c>
      <c r="K2378" s="54">
        <v>0.46679999999999999</v>
      </c>
      <c r="L2378" s="56" t="str">
        <f t="shared" si="316"/>
        <v>41980</v>
      </c>
      <c r="M2378" s="55"/>
      <c r="N2378" s="8">
        <f t="shared" si="311"/>
        <v>126.30759599999999</v>
      </c>
      <c r="O2378" s="8">
        <f t="shared" si="312"/>
        <v>99.835768000000002</v>
      </c>
      <c r="P2378" s="8">
        <f t="shared" si="313"/>
        <v>37.770128</v>
      </c>
      <c r="Q2378" s="51"/>
      <c r="R2378" s="8">
        <f t="shared" si="314"/>
        <v>906.48307199999999</v>
      </c>
      <c r="S2378" s="8">
        <f t="shared" si="315"/>
        <v>328.28664000000003</v>
      </c>
      <c r="T2378" s="8">
        <f t="shared" si="317"/>
        <v>689.35932000000003</v>
      </c>
    </row>
    <row r="2379" spans="1:20">
      <c r="A2379" s="57">
        <v>41980</v>
      </c>
      <c r="B2379" s="58" t="s">
        <v>6690</v>
      </c>
      <c r="C2379" s="58" t="s">
        <v>6691</v>
      </c>
      <c r="D2379" s="6" t="s">
        <v>6692</v>
      </c>
      <c r="E2379" s="6" t="s">
        <v>6638</v>
      </c>
      <c r="F2379" s="6" t="s">
        <v>30</v>
      </c>
      <c r="G2379" s="6" t="s">
        <v>6652</v>
      </c>
      <c r="H2379" s="56" t="s">
        <v>6653</v>
      </c>
      <c r="I2379" s="6" t="s">
        <v>30</v>
      </c>
      <c r="J2379" s="6" t="s">
        <v>6652</v>
      </c>
      <c r="K2379" s="54">
        <v>0.46679999999999999</v>
      </c>
      <c r="L2379" s="56" t="str">
        <f t="shared" si="316"/>
        <v>41980</v>
      </c>
      <c r="M2379" s="55"/>
      <c r="N2379" s="8">
        <f t="shared" si="311"/>
        <v>126.30759599999999</v>
      </c>
      <c r="O2379" s="8">
        <f t="shared" si="312"/>
        <v>99.835768000000002</v>
      </c>
      <c r="P2379" s="8">
        <f t="shared" si="313"/>
        <v>37.770128</v>
      </c>
      <c r="Q2379" s="51"/>
      <c r="R2379" s="8">
        <f t="shared" si="314"/>
        <v>906.48307199999999</v>
      </c>
      <c r="S2379" s="8">
        <f t="shared" si="315"/>
        <v>328.28664000000003</v>
      </c>
      <c r="T2379" s="8">
        <f t="shared" si="317"/>
        <v>689.35932000000003</v>
      </c>
    </row>
    <row r="2380" spans="1:20">
      <c r="A2380" s="57">
        <v>41980</v>
      </c>
      <c r="B2380" s="58" t="s">
        <v>6693</v>
      </c>
      <c r="C2380" s="58" t="s">
        <v>6694</v>
      </c>
      <c r="D2380" s="6" t="s">
        <v>6695</v>
      </c>
      <c r="E2380" s="6" t="s">
        <v>6638</v>
      </c>
      <c r="F2380" s="6" t="s">
        <v>30</v>
      </c>
      <c r="G2380" s="6" t="s">
        <v>6652</v>
      </c>
      <c r="H2380" s="56" t="s">
        <v>6653</v>
      </c>
      <c r="I2380" s="6" t="s">
        <v>30</v>
      </c>
      <c r="J2380" s="6" t="s">
        <v>6652</v>
      </c>
      <c r="K2380" s="54">
        <v>0.46679999999999999</v>
      </c>
      <c r="L2380" s="56" t="str">
        <f t="shared" si="316"/>
        <v>41980</v>
      </c>
      <c r="M2380" s="55"/>
      <c r="N2380" s="8">
        <f t="shared" si="311"/>
        <v>126.30759599999999</v>
      </c>
      <c r="O2380" s="8">
        <f t="shared" si="312"/>
        <v>99.835768000000002</v>
      </c>
      <c r="P2380" s="8">
        <f t="shared" si="313"/>
        <v>37.770128</v>
      </c>
      <c r="Q2380" s="51"/>
      <c r="R2380" s="8">
        <f t="shared" si="314"/>
        <v>906.48307199999999</v>
      </c>
      <c r="S2380" s="8">
        <f t="shared" si="315"/>
        <v>328.28664000000003</v>
      </c>
      <c r="T2380" s="8">
        <f t="shared" si="317"/>
        <v>689.35932000000003</v>
      </c>
    </row>
    <row r="2381" spans="1:20">
      <c r="A2381" s="57">
        <v>41980</v>
      </c>
      <c r="B2381" s="58" t="s">
        <v>6696</v>
      </c>
      <c r="C2381" s="58" t="s">
        <v>6697</v>
      </c>
      <c r="D2381" s="6" t="s">
        <v>6698</v>
      </c>
      <c r="E2381" s="6" t="s">
        <v>6638</v>
      </c>
      <c r="F2381" s="6" t="s">
        <v>30</v>
      </c>
      <c r="G2381" s="6" t="s">
        <v>6652</v>
      </c>
      <c r="H2381" s="56" t="s">
        <v>6653</v>
      </c>
      <c r="I2381" s="6" t="s">
        <v>30</v>
      </c>
      <c r="J2381" s="6" t="s">
        <v>6652</v>
      </c>
      <c r="K2381" s="54">
        <v>0.46679999999999999</v>
      </c>
      <c r="L2381" s="56" t="str">
        <f t="shared" si="316"/>
        <v>41980</v>
      </c>
      <c r="M2381" s="55"/>
      <c r="N2381" s="8">
        <f t="shared" si="311"/>
        <v>126.30759599999999</v>
      </c>
      <c r="O2381" s="8">
        <f t="shared" si="312"/>
        <v>99.835768000000002</v>
      </c>
      <c r="P2381" s="8">
        <f t="shared" si="313"/>
        <v>37.770128</v>
      </c>
      <c r="Q2381" s="51"/>
      <c r="R2381" s="8">
        <f t="shared" si="314"/>
        <v>906.48307199999999</v>
      </c>
      <c r="S2381" s="8">
        <f t="shared" si="315"/>
        <v>328.28664000000003</v>
      </c>
      <c r="T2381" s="8">
        <f t="shared" si="317"/>
        <v>689.35932000000003</v>
      </c>
    </row>
    <row r="2382" spans="1:20">
      <c r="A2382" s="57">
        <v>41980</v>
      </c>
      <c r="B2382" s="58" t="s">
        <v>6699</v>
      </c>
      <c r="C2382" s="58" t="s">
        <v>6700</v>
      </c>
      <c r="D2382" s="6" t="s">
        <v>6701</v>
      </c>
      <c r="E2382" s="6" t="s">
        <v>6638</v>
      </c>
      <c r="F2382" s="6" t="s">
        <v>30</v>
      </c>
      <c r="G2382" s="6" t="s">
        <v>6652</v>
      </c>
      <c r="H2382" s="56" t="s">
        <v>6653</v>
      </c>
      <c r="I2382" s="6" t="s">
        <v>30</v>
      </c>
      <c r="J2382" s="6" t="s">
        <v>6652</v>
      </c>
      <c r="K2382" s="54">
        <v>0.46679999999999999</v>
      </c>
      <c r="L2382" s="56" t="str">
        <f t="shared" si="316"/>
        <v>41980</v>
      </c>
      <c r="M2382" s="55"/>
      <c r="N2382" s="8">
        <f t="shared" si="311"/>
        <v>126.30759599999999</v>
      </c>
      <c r="O2382" s="8">
        <f t="shared" si="312"/>
        <v>99.835768000000002</v>
      </c>
      <c r="P2382" s="8">
        <f t="shared" si="313"/>
        <v>37.770128</v>
      </c>
      <c r="Q2382" s="51"/>
      <c r="R2382" s="8">
        <f t="shared" si="314"/>
        <v>906.48307199999999</v>
      </c>
      <c r="S2382" s="8">
        <f t="shared" si="315"/>
        <v>328.28664000000003</v>
      </c>
      <c r="T2382" s="8">
        <f t="shared" si="317"/>
        <v>689.35932000000003</v>
      </c>
    </row>
    <row r="2383" spans="1:20">
      <c r="A2383" s="57">
        <v>41980</v>
      </c>
      <c r="B2383" s="58" t="s">
        <v>6702</v>
      </c>
      <c r="C2383" s="58" t="s">
        <v>6703</v>
      </c>
      <c r="D2383" s="6" t="s">
        <v>6704</v>
      </c>
      <c r="E2383" s="6" t="s">
        <v>6638</v>
      </c>
      <c r="F2383" s="6" t="s">
        <v>30</v>
      </c>
      <c r="G2383" s="6" t="s">
        <v>6652</v>
      </c>
      <c r="H2383" s="56" t="s">
        <v>6653</v>
      </c>
      <c r="I2383" s="6" t="s">
        <v>30</v>
      </c>
      <c r="J2383" s="6" t="s">
        <v>6652</v>
      </c>
      <c r="K2383" s="54">
        <v>0.46679999999999999</v>
      </c>
      <c r="L2383" s="56" t="str">
        <f t="shared" si="316"/>
        <v>41980</v>
      </c>
      <c r="M2383" s="55"/>
      <c r="N2383" s="8">
        <f t="shared" si="311"/>
        <v>126.30759599999999</v>
      </c>
      <c r="O2383" s="8">
        <f t="shared" si="312"/>
        <v>99.835768000000002</v>
      </c>
      <c r="P2383" s="8">
        <f t="shared" si="313"/>
        <v>37.770128</v>
      </c>
      <c r="Q2383" s="51"/>
      <c r="R2383" s="8">
        <f t="shared" si="314"/>
        <v>906.48307199999999</v>
      </c>
      <c r="S2383" s="8">
        <f t="shared" si="315"/>
        <v>328.28664000000003</v>
      </c>
      <c r="T2383" s="8">
        <f t="shared" si="317"/>
        <v>689.35932000000003</v>
      </c>
    </row>
    <row r="2384" spans="1:20">
      <c r="A2384" s="57">
        <v>41980</v>
      </c>
      <c r="B2384" s="58" t="s">
        <v>6705</v>
      </c>
      <c r="C2384" s="58" t="s">
        <v>6706</v>
      </c>
      <c r="D2384" s="6" t="s">
        <v>6707</v>
      </c>
      <c r="E2384" s="6" t="s">
        <v>6638</v>
      </c>
      <c r="F2384" s="6" t="s">
        <v>30</v>
      </c>
      <c r="G2384" s="6" t="s">
        <v>6652</v>
      </c>
      <c r="H2384" s="56" t="s">
        <v>6653</v>
      </c>
      <c r="I2384" s="6" t="s">
        <v>30</v>
      </c>
      <c r="J2384" s="6" t="s">
        <v>6652</v>
      </c>
      <c r="K2384" s="54">
        <v>0.46679999999999999</v>
      </c>
      <c r="L2384" s="56" t="str">
        <f t="shared" si="316"/>
        <v>41980</v>
      </c>
      <c r="M2384" s="55"/>
      <c r="N2384" s="8">
        <f t="shared" si="311"/>
        <v>126.30759599999999</v>
      </c>
      <c r="O2384" s="8">
        <f t="shared" si="312"/>
        <v>99.835768000000002</v>
      </c>
      <c r="P2384" s="8">
        <f t="shared" si="313"/>
        <v>37.770128</v>
      </c>
      <c r="Q2384" s="51"/>
      <c r="R2384" s="8">
        <f t="shared" si="314"/>
        <v>906.48307199999999</v>
      </c>
      <c r="S2384" s="8">
        <f t="shared" si="315"/>
        <v>328.28664000000003</v>
      </c>
      <c r="T2384" s="8">
        <f t="shared" si="317"/>
        <v>689.35932000000003</v>
      </c>
    </row>
    <row r="2385" spans="1:20">
      <c r="A2385" s="57">
        <v>99940</v>
      </c>
      <c r="B2385" s="58" t="s">
        <v>6708</v>
      </c>
      <c r="C2385" s="58" t="s">
        <v>6709</v>
      </c>
      <c r="D2385" s="6" t="s">
        <v>6710</v>
      </c>
      <c r="E2385" s="6" t="s">
        <v>6638</v>
      </c>
      <c r="F2385" s="6" t="s">
        <v>24</v>
      </c>
      <c r="G2385" s="6" t="s">
        <v>6639</v>
      </c>
      <c r="H2385" s="56">
        <v>99940</v>
      </c>
      <c r="I2385" s="6" t="s">
        <v>24</v>
      </c>
      <c r="J2385" s="6" t="s">
        <v>6639</v>
      </c>
      <c r="K2385" s="54">
        <v>0.46539999999999998</v>
      </c>
      <c r="L2385" s="56">
        <f t="shared" si="316"/>
        <v>99940</v>
      </c>
      <c r="M2385" s="55"/>
      <c r="N2385" s="8">
        <f t="shared" si="311"/>
        <v>126.115838</v>
      </c>
      <c r="O2385" s="8">
        <f t="shared" si="312"/>
        <v>99.684203999999994</v>
      </c>
      <c r="P2385" s="8">
        <f t="shared" si="313"/>
        <v>37.712783999999999</v>
      </c>
      <c r="Q2385" s="51"/>
      <c r="R2385" s="8">
        <f t="shared" si="314"/>
        <v>905.10681599999998</v>
      </c>
      <c r="S2385" s="8">
        <f t="shared" si="315"/>
        <v>327.93691999999999</v>
      </c>
      <c r="T2385" s="8">
        <f t="shared" si="317"/>
        <v>688.42146000000002</v>
      </c>
    </row>
    <row r="2386" spans="1:20">
      <c r="A2386" s="57">
        <v>41980</v>
      </c>
      <c r="B2386" s="58" t="s">
        <v>6711</v>
      </c>
      <c r="C2386" s="58" t="s">
        <v>6712</v>
      </c>
      <c r="D2386" s="6" t="s">
        <v>6713</v>
      </c>
      <c r="E2386" s="6" t="s">
        <v>6638</v>
      </c>
      <c r="F2386" s="6" t="s">
        <v>30</v>
      </c>
      <c r="G2386" s="6" t="s">
        <v>6652</v>
      </c>
      <c r="H2386" s="56" t="s">
        <v>6653</v>
      </c>
      <c r="I2386" s="6" t="s">
        <v>30</v>
      </c>
      <c r="J2386" s="6" t="s">
        <v>6652</v>
      </c>
      <c r="K2386" s="54">
        <v>0.46679999999999999</v>
      </c>
      <c r="L2386" s="56" t="str">
        <f t="shared" si="316"/>
        <v>41980</v>
      </c>
      <c r="M2386" s="55"/>
      <c r="N2386" s="8">
        <f t="shared" si="311"/>
        <v>126.30759599999999</v>
      </c>
      <c r="O2386" s="8">
        <f t="shared" si="312"/>
        <v>99.835768000000002</v>
      </c>
      <c r="P2386" s="8">
        <f t="shared" si="313"/>
        <v>37.770128</v>
      </c>
      <c r="Q2386" s="51"/>
      <c r="R2386" s="8">
        <f t="shared" si="314"/>
        <v>906.48307199999999</v>
      </c>
      <c r="S2386" s="8">
        <f t="shared" si="315"/>
        <v>328.28664000000003</v>
      </c>
      <c r="T2386" s="8">
        <f t="shared" si="317"/>
        <v>689.35932000000003</v>
      </c>
    </row>
    <row r="2387" spans="1:20">
      <c r="A2387" s="57">
        <v>41980</v>
      </c>
      <c r="B2387" s="58" t="s">
        <v>6714</v>
      </c>
      <c r="C2387" s="58" t="s">
        <v>6715</v>
      </c>
      <c r="D2387" s="6" t="s">
        <v>6716</v>
      </c>
      <c r="E2387" s="6" t="s">
        <v>6638</v>
      </c>
      <c r="F2387" s="6" t="s">
        <v>30</v>
      </c>
      <c r="G2387" s="6" t="s">
        <v>6652</v>
      </c>
      <c r="H2387" s="56" t="s">
        <v>6653</v>
      </c>
      <c r="I2387" s="6" t="s">
        <v>30</v>
      </c>
      <c r="J2387" s="6" t="s">
        <v>6652</v>
      </c>
      <c r="K2387" s="54">
        <v>0.46679999999999999</v>
      </c>
      <c r="L2387" s="56" t="str">
        <f t="shared" si="316"/>
        <v>41980</v>
      </c>
      <c r="M2387" s="55"/>
      <c r="N2387" s="8">
        <f t="shared" si="311"/>
        <v>126.30759599999999</v>
      </c>
      <c r="O2387" s="8">
        <f t="shared" si="312"/>
        <v>99.835768000000002</v>
      </c>
      <c r="P2387" s="8">
        <f t="shared" si="313"/>
        <v>37.770128</v>
      </c>
      <c r="Q2387" s="51"/>
      <c r="R2387" s="8">
        <f t="shared" si="314"/>
        <v>906.48307199999999</v>
      </c>
      <c r="S2387" s="8">
        <f t="shared" si="315"/>
        <v>328.28664000000003</v>
      </c>
      <c r="T2387" s="8">
        <f t="shared" si="317"/>
        <v>689.35932000000003</v>
      </c>
    </row>
    <row r="2388" spans="1:20">
      <c r="A2388" s="57">
        <v>99940</v>
      </c>
      <c r="B2388" s="58" t="s">
        <v>6717</v>
      </c>
      <c r="C2388" s="58" t="s">
        <v>6718</v>
      </c>
      <c r="D2388" s="6" t="s">
        <v>6719</v>
      </c>
      <c r="E2388" s="6" t="s">
        <v>6638</v>
      </c>
      <c r="F2388" s="6" t="s">
        <v>24</v>
      </c>
      <c r="G2388" s="6" t="s">
        <v>6639</v>
      </c>
      <c r="H2388" s="56">
        <v>99940</v>
      </c>
      <c r="I2388" s="6" t="s">
        <v>24</v>
      </c>
      <c r="J2388" s="6" t="s">
        <v>6639</v>
      </c>
      <c r="K2388" s="54">
        <v>0.46539999999999998</v>
      </c>
      <c r="L2388" s="56">
        <f t="shared" si="316"/>
        <v>99940</v>
      </c>
      <c r="M2388" s="55"/>
      <c r="N2388" s="8">
        <f t="shared" si="311"/>
        <v>126.115838</v>
      </c>
      <c r="O2388" s="8">
        <f t="shared" si="312"/>
        <v>99.684203999999994</v>
      </c>
      <c r="P2388" s="8">
        <f t="shared" si="313"/>
        <v>37.712783999999999</v>
      </c>
      <c r="Q2388" s="51"/>
      <c r="R2388" s="8">
        <f t="shared" si="314"/>
        <v>905.10681599999998</v>
      </c>
      <c r="S2388" s="8">
        <f t="shared" si="315"/>
        <v>327.93691999999999</v>
      </c>
      <c r="T2388" s="8">
        <f t="shared" si="317"/>
        <v>688.42146000000002</v>
      </c>
    </row>
    <row r="2389" spans="1:20">
      <c r="A2389" s="57">
        <v>41980</v>
      </c>
      <c r="B2389" s="58" t="s">
        <v>6720</v>
      </c>
      <c r="C2389" s="58" t="s">
        <v>6721</v>
      </c>
      <c r="D2389" s="6" t="s">
        <v>6722</v>
      </c>
      <c r="E2389" s="6" t="s">
        <v>6638</v>
      </c>
      <c r="F2389" s="6" t="s">
        <v>30</v>
      </c>
      <c r="G2389" s="6" t="s">
        <v>6652</v>
      </c>
      <c r="H2389" s="56" t="s">
        <v>6653</v>
      </c>
      <c r="I2389" s="6" t="s">
        <v>30</v>
      </c>
      <c r="J2389" s="6" t="s">
        <v>6652</v>
      </c>
      <c r="K2389" s="54">
        <v>0.46679999999999999</v>
      </c>
      <c r="L2389" s="56" t="str">
        <f t="shared" si="316"/>
        <v>41980</v>
      </c>
      <c r="M2389" s="55"/>
      <c r="N2389" s="8">
        <f t="shared" si="311"/>
        <v>126.30759599999999</v>
      </c>
      <c r="O2389" s="8">
        <f t="shared" si="312"/>
        <v>99.835768000000002</v>
      </c>
      <c r="P2389" s="8">
        <f t="shared" si="313"/>
        <v>37.770128</v>
      </c>
      <c r="Q2389" s="51"/>
      <c r="R2389" s="8">
        <f t="shared" si="314"/>
        <v>906.48307199999999</v>
      </c>
      <c r="S2389" s="8">
        <f t="shared" si="315"/>
        <v>328.28664000000003</v>
      </c>
      <c r="T2389" s="8">
        <f t="shared" si="317"/>
        <v>689.35932000000003</v>
      </c>
    </row>
    <row r="2390" spans="1:20">
      <c r="A2390" s="57">
        <v>41980</v>
      </c>
      <c r="B2390" s="58" t="s">
        <v>6723</v>
      </c>
      <c r="C2390" s="58" t="s">
        <v>6724</v>
      </c>
      <c r="D2390" s="6" t="s">
        <v>6725</v>
      </c>
      <c r="E2390" s="6" t="s">
        <v>6638</v>
      </c>
      <c r="F2390" s="6" t="s">
        <v>30</v>
      </c>
      <c r="G2390" s="6" t="s">
        <v>6652</v>
      </c>
      <c r="H2390" s="56" t="s">
        <v>6653</v>
      </c>
      <c r="I2390" s="6" t="s">
        <v>30</v>
      </c>
      <c r="J2390" s="6" t="s">
        <v>6652</v>
      </c>
      <c r="K2390" s="54">
        <v>0.46679999999999999</v>
      </c>
      <c r="L2390" s="56" t="str">
        <f t="shared" si="316"/>
        <v>41980</v>
      </c>
      <c r="M2390" s="55"/>
      <c r="N2390" s="8">
        <f t="shared" si="311"/>
        <v>126.30759599999999</v>
      </c>
      <c r="O2390" s="8">
        <f t="shared" si="312"/>
        <v>99.835768000000002</v>
      </c>
      <c r="P2390" s="8">
        <f t="shared" si="313"/>
        <v>37.770128</v>
      </c>
      <c r="Q2390" s="51"/>
      <c r="R2390" s="8">
        <f t="shared" si="314"/>
        <v>906.48307199999999</v>
      </c>
      <c r="S2390" s="8">
        <f t="shared" si="315"/>
        <v>328.28664000000003</v>
      </c>
      <c r="T2390" s="8">
        <f t="shared" si="317"/>
        <v>689.35932000000003</v>
      </c>
    </row>
    <row r="2391" spans="1:20">
      <c r="A2391" s="57">
        <v>41980</v>
      </c>
      <c r="B2391" s="58" t="s">
        <v>6726</v>
      </c>
      <c r="C2391" s="58" t="s">
        <v>6727</v>
      </c>
      <c r="D2391" s="6" t="s">
        <v>1117</v>
      </c>
      <c r="E2391" s="6" t="s">
        <v>6638</v>
      </c>
      <c r="F2391" s="6" t="s">
        <v>30</v>
      </c>
      <c r="G2391" s="6" t="s">
        <v>6652</v>
      </c>
      <c r="H2391" s="56" t="s">
        <v>6653</v>
      </c>
      <c r="I2391" s="6" t="s">
        <v>30</v>
      </c>
      <c r="J2391" s="6" t="s">
        <v>6652</v>
      </c>
      <c r="K2391" s="54">
        <v>0.46679999999999999</v>
      </c>
      <c r="L2391" s="56" t="str">
        <f t="shared" si="316"/>
        <v>41980</v>
      </c>
      <c r="M2391" s="55"/>
      <c r="N2391" s="8">
        <f t="shared" si="311"/>
        <v>126.30759599999999</v>
      </c>
      <c r="O2391" s="8">
        <f t="shared" si="312"/>
        <v>99.835768000000002</v>
      </c>
      <c r="P2391" s="8">
        <f t="shared" si="313"/>
        <v>37.770128</v>
      </c>
      <c r="Q2391" s="51"/>
      <c r="R2391" s="8">
        <f t="shared" si="314"/>
        <v>906.48307199999999</v>
      </c>
      <c r="S2391" s="8">
        <f t="shared" si="315"/>
        <v>328.28664000000003</v>
      </c>
      <c r="T2391" s="8">
        <f t="shared" si="317"/>
        <v>689.35932000000003</v>
      </c>
    </row>
    <row r="2392" spans="1:20">
      <c r="A2392" s="57">
        <v>38660</v>
      </c>
      <c r="B2392" s="58" t="s">
        <v>6728</v>
      </c>
      <c r="C2392" s="58" t="s">
        <v>6729</v>
      </c>
      <c r="D2392" s="6" t="s">
        <v>6730</v>
      </c>
      <c r="E2392" s="6" t="s">
        <v>6638</v>
      </c>
      <c r="F2392" s="6" t="s">
        <v>30</v>
      </c>
      <c r="G2392" s="6" t="s">
        <v>6641</v>
      </c>
      <c r="H2392" s="56" t="s">
        <v>6731</v>
      </c>
      <c r="I2392" s="6" t="s">
        <v>30</v>
      </c>
      <c r="J2392" s="6" t="s">
        <v>6732</v>
      </c>
      <c r="K2392" s="54">
        <v>0.42499999999999999</v>
      </c>
      <c r="L2392" s="56" t="s">
        <v>6733</v>
      </c>
      <c r="M2392" s="55"/>
      <c r="N2392" s="8">
        <f t="shared" si="311"/>
        <v>120.58224999999999</v>
      </c>
      <c r="O2392" s="8">
        <f t="shared" si="312"/>
        <v>95.31049999999999</v>
      </c>
      <c r="P2392" s="8">
        <f t="shared" si="313"/>
        <v>36.058</v>
      </c>
      <c r="Q2392" s="51"/>
      <c r="R2392" s="8">
        <f t="shared" si="314"/>
        <v>865.39200000000005</v>
      </c>
      <c r="S2392" s="8">
        <f t="shared" si="315"/>
        <v>317.84500000000003</v>
      </c>
      <c r="T2392" s="8">
        <f t="shared" si="317"/>
        <v>661.35749999999996</v>
      </c>
    </row>
    <row r="2393" spans="1:20">
      <c r="A2393" s="57">
        <v>25020</v>
      </c>
      <c r="B2393" s="58" t="s">
        <v>6734</v>
      </c>
      <c r="C2393" s="58" t="s">
        <v>6735</v>
      </c>
      <c r="D2393" s="6" t="s">
        <v>6736</v>
      </c>
      <c r="E2393" s="6" t="s">
        <v>6638</v>
      </c>
      <c r="F2393" s="6" t="s">
        <v>30</v>
      </c>
      <c r="G2393" s="6" t="s">
        <v>6667</v>
      </c>
      <c r="H2393" s="56" t="s">
        <v>4469</v>
      </c>
      <c r="I2393" s="6" t="s">
        <v>30</v>
      </c>
      <c r="J2393" s="6" t="s">
        <v>6667</v>
      </c>
      <c r="K2393" s="54">
        <v>0.4672</v>
      </c>
      <c r="L2393" s="56" t="str">
        <f>H2393</f>
        <v>25020</v>
      </c>
      <c r="M2393" s="55"/>
      <c r="N2393" s="8">
        <f t="shared" si="311"/>
        <v>126.36238399999999</v>
      </c>
      <c r="O2393" s="8">
        <f t="shared" si="312"/>
        <v>99.879072000000008</v>
      </c>
      <c r="P2393" s="8">
        <f t="shared" si="313"/>
        <v>37.786512000000002</v>
      </c>
      <c r="Q2393" s="51"/>
      <c r="R2393" s="8">
        <f t="shared" si="314"/>
        <v>906.87628800000005</v>
      </c>
      <c r="S2393" s="8">
        <f t="shared" si="315"/>
        <v>328.38656000000003</v>
      </c>
      <c r="T2393" s="8">
        <f t="shared" si="317"/>
        <v>689.62727999999993</v>
      </c>
    </row>
    <row r="2394" spans="1:20">
      <c r="A2394" s="57">
        <v>38660</v>
      </c>
      <c r="B2394" s="58" t="s">
        <v>6737</v>
      </c>
      <c r="C2394" s="58" t="s">
        <v>6738</v>
      </c>
      <c r="D2394" s="6" t="s">
        <v>6739</v>
      </c>
      <c r="E2394" s="6" t="s">
        <v>6638</v>
      </c>
      <c r="F2394" s="6" t="s">
        <v>30</v>
      </c>
      <c r="G2394" s="6" t="s">
        <v>6641</v>
      </c>
      <c r="H2394" s="56" t="s">
        <v>6731</v>
      </c>
      <c r="I2394" s="6" t="s">
        <v>30</v>
      </c>
      <c r="J2394" s="6" t="s">
        <v>6732</v>
      </c>
      <c r="K2394" s="54">
        <v>0.42499999999999999</v>
      </c>
      <c r="L2394" s="56" t="s">
        <v>6733</v>
      </c>
      <c r="M2394" s="55"/>
      <c r="N2394" s="8">
        <f t="shared" si="311"/>
        <v>120.58224999999999</v>
      </c>
      <c r="O2394" s="8">
        <f t="shared" si="312"/>
        <v>95.31049999999999</v>
      </c>
      <c r="P2394" s="8">
        <f t="shared" si="313"/>
        <v>36.058</v>
      </c>
      <c r="Q2394" s="51"/>
      <c r="R2394" s="8">
        <f t="shared" si="314"/>
        <v>865.39200000000005</v>
      </c>
      <c r="S2394" s="8">
        <f t="shared" si="315"/>
        <v>317.84500000000003</v>
      </c>
      <c r="T2394" s="8">
        <f t="shared" si="317"/>
        <v>661.35749999999996</v>
      </c>
    </row>
    <row r="2395" spans="1:20">
      <c r="A2395" s="57">
        <v>41980</v>
      </c>
      <c r="B2395" s="58" t="s">
        <v>6740</v>
      </c>
      <c r="C2395" s="58" t="s">
        <v>6741</v>
      </c>
      <c r="D2395" s="6" t="s">
        <v>6742</v>
      </c>
      <c r="E2395" s="6" t="s">
        <v>6638</v>
      </c>
      <c r="F2395" s="6" t="s">
        <v>30</v>
      </c>
      <c r="G2395" s="6" t="s">
        <v>6652</v>
      </c>
      <c r="H2395" s="56" t="s">
        <v>6653</v>
      </c>
      <c r="I2395" s="6" t="s">
        <v>30</v>
      </c>
      <c r="J2395" s="6" t="s">
        <v>6652</v>
      </c>
      <c r="K2395" s="54">
        <v>0.46679999999999999</v>
      </c>
      <c r="L2395" s="56" t="str">
        <f t="shared" ref="L2395:L2405" si="318">H2395</f>
        <v>41980</v>
      </c>
      <c r="M2395" s="55"/>
      <c r="N2395" s="8">
        <f t="shared" si="311"/>
        <v>126.30759599999999</v>
      </c>
      <c r="O2395" s="8">
        <f t="shared" si="312"/>
        <v>99.835768000000002</v>
      </c>
      <c r="P2395" s="8">
        <f t="shared" si="313"/>
        <v>37.770128</v>
      </c>
      <c r="Q2395" s="51"/>
      <c r="R2395" s="8">
        <f t="shared" si="314"/>
        <v>906.48307199999999</v>
      </c>
      <c r="S2395" s="8">
        <f t="shared" si="315"/>
        <v>328.28664000000003</v>
      </c>
      <c r="T2395" s="8">
        <f t="shared" si="317"/>
        <v>689.35932000000003</v>
      </c>
    </row>
    <row r="2396" spans="1:20">
      <c r="A2396" s="57">
        <v>41980</v>
      </c>
      <c r="B2396" s="58" t="s">
        <v>6743</v>
      </c>
      <c r="C2396" s="58" t="s">
        <v>6744</v>
      </c>
      <c r="D2396" s="6" t="s">
        <v>6745</v>
      </c>
      <c r="E2396" s="6" t="s">
        <v>6638</v>
      </c>
      <c r="F2396" s="6" t="s">
        <v>30</v>
      </c>
      <c r="G2396" s="6" t="s">
        <v>6652</v>
      </c>
      <c r="H2396" s="56" t="s">
        <v>6653</v>
      </c>
      <c r="I2396" s="6" t="s">
        <v>30</v>
      </c>
      <c r="J2396" s="6" t="s">
        <v>6652</v>
      </c>
      <c r="K2396" s="54">
        <v>0.46679999999999999</v>
      </c>
      <c r="L2396" s="56" t="str">
        <f t="shared" si="318"/>
        <v>41980</v>
      </c>
      <c r="M2396" s="55"/>
      <c r="N2396" s="8">
        <f t="shared" si="311"/>
        <v>126.30759599999999</v>
      </c>
      <c r="O2396" s="8">
        <f t="shared" si="312"/>
        <v>99.835768000000002</v>
      </c>
      <c r="P2396" s="8">
        <f t="shared" si="313"/>
        <v>37.770128</v>
      </c>
      <c r="Q2396" s="51"/>
      <c r="R2396" s="8">
        <f t="shared" si="314"/>
        <v>906.48307199999999</v>
      </c>
      <c r="S2396" s="8">
        <f t="shared" si="315"/>
        <v>328.28664000000003</v>
      </c>
      <c r="T2396" s="8">
        <f t="shared" si="317"/>
        <v>689.35932000000003</v>
      </c>
    </row>
    <row r="2397" spans="1:20">
      <c r="A2397" s="57">
        <v>11640</v>
      </c>
      <c r="B2397" s="58" t="s">
        <v>6746</v>
      </c>
      <c r="C2397" s="58" t="s">
        <v>6747</v>
      </c>
      <c r="D2397" s="6" t="s">
        <v>6748</v>
      </c>
      <c r="E2397" s="6" t="s">
        <v>6638</v>
      </c>
      <c r="F2397" s="6" t="s">
        <v>30</v>
      </c>
      <c r="G2397" s="6" t="s">
        <v>6663</v>
      </c>
      <c r="H2397" s="56" t="s">
        <v>1578</v>
      </c>
      <c r="I2397" s="6" t="s">
        <v>30</v>
      </c>
      <c r="J2397" s="6" t="s">
        <v>6663</v>
      </c>
      <c r="K2397" s="54">
        <v>0.40810000000000002</v>
      </c>
      <c r="L2397" s="56" t="str">
        <f t="shared" si="318"/>
        <v>11640</v>
      </c>
      <c r="M2397" s="55"/>
      <c r="N2397" s="8">
        <f t="shared" si="311"/>
        <v>118.26745700000001</v>
      </c>
      <c r="O2397" s="8">
        <f t="shared" si="312"/>
        <v>93.480906000000004</v>
      </c>
      <c r="P2397" s="8">
        <f t="shared" si="313"/>
        <v>35.365775999999997</v>
      </c>
      <c r="Q2397" s="51"/>
      <c r="R2397" s="8">
        <f t="shared" si="314"/>
        <v>848.77862399999992</v>
      </c>
      <c r="S2397" s="8">
        <f t="shared" si="315"/>
        <v>313.62338</v>
      </c>
      <c r="T2397" s="8">
        <f t="shared" si="317"/>
        <v>650.03619000000003</v>
      </c>
    </row>
    <row r="2398" spans="1:20">
      <c r="A2398" s="57">
        <v>32420</v>
      </c>
      <c r="B2398" s="58" t="s">
        <v>6749</v>
      </c>
      <c r="C2398" s="58" t="s">
        <v>6750</v>
      </c>
      <c r="D2398" s="6" t="s">
        <v>6751</v>
      </c>
      <c r="E2398" s="6" t="s">
        <v>6638</v>
      </c>
      <c r="F2398" s="6" t="s">
        <v>30</v>
      </c>
      <c r="G2398" s="6" t="s">
        <v>6752</v>
      </c>
      <c r="H2398" s="56" t="s">
        <v>6753</v>
      </c>
      <c r="I2398" s="6" t="s">
        <v>30</v>
      </c>
      <c r="J2398" s="6" t="s">
        <v>6754</v>
      </c>
      <c r="K2398" s="54">
        <v>0.40179999999999999</v>
      </c>
      <c r="L2398" s="56" t="str">
        <f t="shared" si="318"/>
        <v>32420</v>
      </c>
      <c r="M2398" s="55"/>
      <c r="N2398" s="8">
        <f t="shared" si="311"/>
        <v>117.404546</v>
      </c>
      <c r="O2398" s="8">
        <f t="shared" si="312"/>
        <v>92.798867999999999</v>
      </c>
      <c r="P2398" s="8">
        <f t="shared" si="313"/>
        <v>35.107727999999994</v>
      </c>
      <c r="Q2398" s="51"/>
      <c r="R2398" s="8">
        <f t="shared" si="314"/>
        <v>842.58547199999987</v>
      </c>
      <c r="S2398" s="8">
        <f t="shared" si="315"/>
        <v>312.04964000000001</v>
      </c>
      <c r="T2398" s="8">
        <f t="shared" si="317"/>
        <v>645.81582000000003</v>
      </c>
    </row>
    <row r="2399" spans="1:20">
      <c r="A2399" s="57">
        <v>41980</v>
      </c>
      <c r="B2399" s="58" t="s">
        <v>4020</v>
      </c>
      <c r="C2399" s="58" t="s">
        <v>6755</v>
      </c>
      <c r="D2399" s="6" t="s">
        <v>6756</v>
      </c>
      <c r="E2399" s="6" t="s">
        <v>6638</v>
      </c>
      <c r="F2399" s="6" t="s">
        <v>30</v>
      </c>
      <c r="G2399" s="6" t="s">
        <v>6652</v>
      </c>
      <c r="H2399" s="56" t="s">
        <v>6653</v>
      </c>
      <c r="I2399" s="6" t="s">
        <v>30</v>
      </c>
      <c r="J2399" s="6" t="s">
        <v>6652</v>
      </c>
      <c r="K2399" s="54">
        <v>0.46679999999999999</v>
      </c>
      <c r="L2399" s="56" t="str">
        <f t="shared" si="318"/>
        <v>41980</v>
      </c>
      <c r="M2399" s="55"/>
      <c r="N2399" s="8">
        <f t="shared" si="311"/>
        <v>126.30759599999999</v>
      </c>
      <c r="O2399" s="8">
        <f t="shared" si="312"/>
        <v>99.835768000000002</v>
      </c>
      <c r="P2399" s="8">
        <f t="shared" si="313"/>
        <v>37.770128</v>
      </c>
      <c r="Q2399" s="51"/>
      <c r="R2399" s="8">
        <f t="shared" si="314"/>
        <v>906.48307199999999</v>
      </c>
      <c r="S2399" s="8">
        <f t="shared" si="315"/>
        <v>328.28664000000003</v>
      </c>
      <c r="T2399" s="8">
        <f t="shared" si="317"/>
        <v>689.35932000000003</v>
      </c>
    </row>
    <row r="2400" spans="1:20">
      <c r="A2400" s="57">
        <v>10380</v>
      </c>
      <c r="B2400" s="58" t="s">
        <v>6757</v>
      </c>
      <c r="C2400" s="58" t="s">
        <v>6758</v>
      </c>
      <c r="D2400" s="6" t="s">
        <v>6759</v>
      </c>
      <c r="E2400" s="6" t="s">
        <v>6638</v>
      </c>
      <c r="F2400" s="6" t="s">
        <v>30</v>
      </c>
      <c r="G2400" s="6" t="s">
        <v>6645</v>
      </c>
      <c r="H2400" s="56" t="s">
        <v>1233</v>
      </c>
      <c r="I2400" s="6" t="s">
        <v>30</v>
      </c>
      <c r="J2400" s="6" t="s">
        <v>6645</v>
      </c>
      <c r="K2400" s="54">
        <v>0.374</v>
      </c>
      <c r="L2400" s="56" t="str">
        <f t="shared" si="318"/>
        <v>10380</v>
      </c>
      <c r="M2400" s="55"/>
      <c r="N2400" s="8">
        <f t="shared" si="311"/>
        <v>113.59678</v>
      </c>
      <c r="O2400" s="8">
        <f t="shared" si="312"/>
        <v>89.789240000000007</v>
      </c>
      <c r="P2400" s="8">
        <f t="shared" si="313"/>
        <v>33.96904</v>
      </c>
      <c r="Q2400" s="51"/>
      <c r="R2400" s="8">
        <f t="shared" si="314"/>
        <v>815.25695999999994</v>
      </c>
      <c r="S2400" s="8">
        <f t="shared" si="315"/>
        <v>305.10520000000002</v>
      </c>
      <c r="T2400" s="8">
        <f t="shared" si="317"/>
        <v>627.19259999999997</v>
      </c>
    </row>
    <row r="2401" spans="1:20">
      <c r="A2401" s="57">
        <v>99940</v>
      </c>
      <c r="B2401" s="58" t="s">
        <v>6760</v>
      </c>
      <c r="C2401" s="58" t="s">
        <v>6761</v>
      </c>
      <c r="D2401" s="6" t="s">
        <v>6762</v>
      </c>
      <c r="E2401" s="6" t="s">
        <v>6638</v>
      </c>
      <c r="F2401" s="6" t="s">
        <v>24</v>
      </c>
      <c r="G2401" s="6" t="s">
        <v>6639</v>
      </c>
      <c r="H2401" s="56">
        <v>99940</v>
      </c>
      <c r="I2401" s="6" t="s">
        <v>24</v>
      </c>
      <c r="J2401" s="6" t="s">
        <v>6639</v>
      </c>
      <c r="K2401" s="54">
        <v>0.46539999999999998</v>
      </c>
      <c r="L2401" s="56">
        <f t="shared" si="318"/>
        <v>99940</v>
      </c>
      <c r="M2401" s="55"/>
      <c r="N2401" s="8">
        <f t="shared" si="311"/>
        <v>126.115838</v>
      </c>
      <c r="O2401" s="8">
        <f t="shared" si="312"/>
        <v>99.684203999999994</v>
      </c>
      <c r="P2401" s="8">
        <f t="shared" si="313"/>
        <v>37.712783999999999</v>
      </c>
      <c r="Q2401" s="51"/>
      <c r="R2401" s="8">
        <f t="shared" si="314"/>
        <v>905.10681599999998</v>
      </c>
      <c r="S2401" s="8">
        <f t="shared" si="315"/>
        <v>327.93691999999999</v>
      </c>
      <c r="T2401" s="8">
        <f t="shared" si="317"/>
        <v>688.42146000000002</v>
      </c>
    </row>
    <row r="2402" spans="1:20">
      <c r="A2402" s="57">
        <v>38660</v>
      </c>
      <c r="B2402" s="58" t="s">
        <v>6763</v>
      </c>
      <c r="C2402" s="58" t="s">
        <v>6764</v>
      </c>
      <c r="D2402" s="6" t="s">
        <v>6765</v>
      </c>
      <c r="E2402" s="6" t="s">
        <v>6638</v>
      </c>
      <c r="F2402" s="6" t="s">
        <v>30</v>
      </c>
      <c r="G2402" s="6" t="s">
        <v>6641</v>
      </c>
      <c r="H2402" s="56" t="s">
        <v>6640</v>
      </c>
      <c r="I2402" s="6" t="s">
        <v>30</v>
      </c>
      <c r="J2402" s="6" t="s">
        <v>6641</v>
      </c>
      <c r="K2402" s="54">
        <v>0.44869999999999999</v>
      </c>
      <c r="L2402" s="56" t="str">
        <f t="shared" si="318"/>
        <v>38660</v>
      </c>
      <c r="M2402" s="55"/>
      <c r="N2402" s="8">
        <f t="shared" si="311"/>
        <v>123.828439</v>
      </c>
      <c r="O2402" s="8">
        <f t="shared" si="312"/>
        <v>97.876261999999997</v>
      </c>
      <c r="P2402" s="8">
        <f t="shared" si="313"/>
        <v>37.028751999999997</v>
      </c>
      <c r="Q2402" s="51"/>
      <c r="R2402" s="8">
        <f t="shared" si="314"/>
        <v>888.69004799999993</v>
      </c>
      <c r="S2402" s="8">
        <f t="shared" si="315"/>
        <v>323.76526000000001</v>
      </c>
      <c r="T2402" s="8">
        <f t="shared" si="317"/>
        <v>677.23412999999994</v>
      </c>
    </row>
    <row r="2403" spans="1:20">
      <c r="A2403" s="57">
        <v>41980</v>
      </c>
      <c r="B2403" s="58" t="s">
        <v>5822</v>
      </c>
      <c r="C2403" s="58" t="s">
        <v>6766</v>
      </c>
      <c r="D2403" s="6" t="s">
        <v>6767</v>
      </c>
      <c r="E2403" s="6" t="s">
        <v>6638</v>
      </c>
      <c r="F2403" s="6" t="s">
        <v>30</v>
      </c>
      <c r="G2403" s="6" t="s">
        <v>6652</v>
      </c>
      <c r="H2403" s="56" t="s">
        <v>6653</v>
      </c>
      <c r="I2403" s="6" t="s">
        <v>30</v>
      </c>
      <c r="J2403" s="6" t="s">
        <v>6652</v>
      </c>
      <c r="K2403" s="54">
        <v>0.46679999999999999</v>
      </c>
      <c r="L2403" s="56" t="str">
        <f t="shared" si="318"/>
        <v>41980</v>
      </c>
      <c r="M2403" s="55"/>
      <c r="N2403" s="8">
        <f t="shared" ref="N2403:N2464" si="319">(K2403*136.97)+62.37</f>
        <v>126.30759599999999</v>
      </c>
      <c r="O2403" s="8">
        <f t="shared" ref="O2403:O2464" si="320">(K2403*108.26)+49.3</f>
        <v>99.835768000000002</v>
      </c>
      <c r="P2403" s="8">
        <f t="shared" ref="P2403:P2464" si="321">(K2403*40.96)+18.65</f>
        <v>37.770128</v>
      </c>
      <c r="Q2403" s="51"/>
      <c r="R2403" s="8">
        <f t="shared" ref="R2403:R2464" si="322">((K2403*40.96)+18.65)*24</f>
        <v>906.48307199999999</v>
      </c>
      <c r="S2403" s="8">
        <f t="shared" ref="S2403:S2464" si="323">(K2403*249.8)+211.68</f>
        <v>328.28664000000003</v>
      </c>
      <c r="T2403" s="8">
        <f t="shared" si="317"/>
        <v>689.35932000000003</v>
      </c>
    </row>
    <row r="2404" spans="1:20">
      <c r="A2404" s="57">
        <v>41900</v>
      </c>
      <c r="B2404" s="58" t="s">
        <v>6768</v>
      </c>
      <c r="C2404" s="58" t="s">
        <v>6769</v>
      </c>
      <c r="D2404" s="6" t="s">
        <v>6770</v>
      </c>
      <c r="E2404" s="6" t="s">
        <v>6638</v>
      </c>
      <c r="F2404" s="6" t="s">
        <v>30</v>
      </c>
      <c r="G2404" s="6" t="s">
        <v>6680</v>
      </c>
      <c r="H2404" s="56" t="s">
        <v>6681</v>
      </c>
      <c r="I2404" s="6" t="s">
        <v>30</v>
      </c>
      <c r="J2404" s="6" t="s">
        <v>6682</v>
      </c>
      <c r="K2404" s="54">
        <v>0.50600000000000001</v>
      </c>
      <c r="L2404" s="56" t="str">
        <f t="shared" si="318"/>
        <v>41900</v>
      </c>
      <c r="M2404" s="55"/>
      <c r="N2404" s="8">
        <f t="shared" si="319"/>
        <v>131.67681999999999</v>
      </c>
      <c r="O2404" s="8">
        <f t="shared" si="320"/>
        <v>104.07956</v>
      </c>
      <c r="P2404" s="8">
        <f t="shared" si="321"/>
        <v>39.37576</v>
      </c>
      <c r="Q2404" s="51"/>
      <c r="R2404" s="8">
        <f t="shared" si="322"/>
        <v>945.01823999999999</v>
      </c>
      <c r="S2404" s="8">
        <f t="shared" si="323"/>
        <v>338.0788</v>
      </c>
      <c r="T2404" s="8">
        <f t="shared" si="317"/>
        <v>715.61940000000004</v>
      </c>
    </row>
    <row r="2405" spans="1:20">
      <c r="A2405" s="57">
        <v>10380</v>
      </c>
      <c r="B2405" s="58" t="s">
        <v>6771</v>
      </c>
      <c r="C2405" s="58" t="s">
        <v>6772</v>
      </c>
      <c r="D2405" s="6" t="s">
        <v>6773</v>
      </c>
      <c r="E2405" s="6" t="s">
        <v>6638</v>
      </c>
      <c r="F2405" s="6" t="s">
        <v>30</v>
      </c>
      <c r="G2405" s="6" t="s">
        <v>6645</v>
      </c>
      <c r="H2405" s="56" t="s">
        <v>1233</v>
      </c>
      <c r="I2405" s="6" t="s">
        <v>30</v>
      </c>
      <c r="J2405" s="6" t="s">
        <v>6645</v>
      </c>
      <c r="K2405" s="54">
        <v>0.374</v>
      </c>
      <c r="L2405" s="56" t="str">
        <f t="shared" si="318"/>
        <v>10380</v>
      </c>
      <c r="M2405" s="55"/>
      <c r="N2405" s="8">
        <f t="shared" si="319"/>
        <v>113.59678</v>
      </c>
      <c r="O2405" s="8">
        <f t="shared" si="320"/>
        <v>89.789240000000007</v>
      </c>
      <c r="P2405" s="8">
        <f t="shared" si="321"/>
        <v>33.96904</v>
      </c>
      <c r="Q2405" s="51"/>
      <c r="R2405" s="8">
        <f t="shared" si="322"/>
        <v>815.25695999999994</v>
      </c>
      <c r="S2405" s="8">
        <f t="shared" si="323"/>
        <v>305.10520000000002</v>
      </c>
      <c r="T2405" s="8">
        <f t="shared" si="317"/>
        <v>627.19259999999997</v>
      </c>
    </row>
    <row r="2406" spans="1:20">
      <c r="A2406" s="81">
        <v>99940</v>
      </c>
      <c r="B2406" s="82" t="s">
        <v>6774</v>
      </c>
      <c r="C2406" s="82" t="s">
        <v>6775</v>
      </c>
      <c r="D2406" s="83" t="s">
        <v>6776</v>
      </c>
      <c r="E2406" s="83" t="s">
        <v>6638</v>
      </c>
      <c r="F2406" s="83" t="s">
        <v>24</v>
      </c>
      <c r="G2406" s="83" t="s">
        <v>6639</v>
      </c>
      <c r="H2406" s="84" t="s">
        <v>6753</v>
      </c>
      <c r="I2406" s="83" t="s">
        <v>30</v>
      </c>
      <c r="J2406" s="83" t="s">
        <v>6754</v>
      </c>
      <c r="K2406" s="85">
        <v>0.44209999999999999</v>
      </c>
      <c r="L2406" s="84" t="s">
        <v>6777</v>
      </c>
      <c r="M2406" s="55"/>
      <c r="N2406" s="86">
        <f t="shared" si="319"/>
        <v>122.924437</v>
      </c>
      <c r="O2406" s="86">
        <f t="shared" si="320"/>
        <v>97.161745999999994</v>
      </c>
      <c r="P2406" s="86">
        <f t="shared" si="321"/>
        <v>36.758415999999997</v>
      </c>
      <c r="Q2406" s="51"/>
      <c r="R2406" s="86">
        <f t="shared" si="322"/>
        <v>882.20198399999992</v>
      </c>
      <c r="S2406" s="86">
        <f t="shared" si="323"/>
        <v>322.11658</v>
      </c>
      <c r="T2406" s="86">
        <f t="shared" si="317"/>
        <v>672.81278999999995</v>
      </c>
    </row>
    <row r="2407" spans="1:20">
      <c r="A2407" s="57">
        <v>41980</v>
      </c>
      <c r="B2407" s="58" t="s">
        <v>2227</v>
      </c>
      <c r="C2407" s="58" t="s">
        <v>6778</v>
      </c>
      <c r="D2407" s="6" t="s">
        <v>6779</v>
      </c>
      <c r="E2407" s="6" t="s">
        <v>6638</v>
      </c>
      <c r="F2407" s="6" t="s">
        <v>30</v>
      </c>
      <c r="G2407" s="6" t="s">
        <v>6652</v>
      </c>
      <c r="H2407" s="56" t="s">
        <v>6653</v>
      </c>
      <c r="I2407" s="6" t="s">
        <v>30</v>
      </c>
      <c r="J2407" s="6" t="s">
        <v>6652</v>
      </c>
      <c r="K2407" s="54">
        <v>0.46679999999999999</v>
      </c>
      <c r="L2407" s="56" t="str">
        <f t="shared" ref="L2407:L2419" si="324">H2407</f>
        <v>41980</v>
      </c>
      <c r="M2407" s="55"/>
      <c r="N2407" s="8">
        <f t="shared" si="319"/>
        <v>126.30759599999999</v>
      </c>
      <c r="O2407" s="8">
        <f t="shared" si="320"/>
        <v>99.835768000000002</v>
      </c>
      <c r="P2407" s="8">
        <f t="shared" si="321"/>
        <v>37.770128</v>
      </c>
      <c r="Q2407" s="51"/>
      <c r="R2407" s="8">
        <f t="shared" si="322"/>
        <v>906.48307199999999</v>
      </c>
      <c r="S2407" s="8">
        <f t="shared" si="323"/>
        <v>328.28664000000003</v>
      </c>
      <c r="T2407" s="8">
        <f t="shared" si="317"/>
        <v>689.35932000000003</v>
      </c>
    </row>
    <row r="2408" spans="1:20">
      <c r="A2408" s="57">
        <v>41980</v>
      </c>
      <c r="B2408" s="58" t="s">
        <v>6780</v>
      </c>
      <c r="C2408" s="58" t="s">
        <v>6781</v>
      </c>
      <c r="D2408" s="6" t="s">
        <v>6782</v>
      </c>
      <c r="E2408" s="6" t="s">
        <v>6638</v>
      </c>
      <c r="F2408" s="6" t="s">
        <v>30</v>
      </c>
      <c r="G2408" s="6" t="s">
        <v>6652</v>
      </c>
      <c r="H2408" s="56" t="s">
        <v>6653</v>
      </c>
      <c r="I2408" s="6" t="s">
        <v>30</v>
      </c>
      <c r="J2408" s="6" t="s">
        <v>6652</v>
      </c>
      <c r="K2408" s="54">
        <v>0.46679999999999999</v>
      </c>
      <c r="L2408" s="56" t="str">
        <f t="shared" si="324"/>
        <v>41980</v>
      </c>
      <c r="M2408" s="55"/>
      <c r="N2408" s="8">
        <f t="shared" si="319"/>
        <v>126.30759599999999</v>
      </c>
      <c r="O2408" s="8">
        <f t="shared" si="320"/>
        <v>99.835768000000002</v>
      </c>
      <c r="P2408" s="8">
        <f t="shared" si="321"/>
        <v>37.770128</v>
      </c>
      <c r="Q2408" s="51"/>
      <c r="R2408" s="8">
        <f t="shared" si="322"/>
        <v>906.48307199999999</v>
      </c>
      <c r="S2408" s="8">
        <f t="shared" si="323"/>
        <v>328.28664000000003</v>
      </c>
      <c r="T2408" s="8">
        <f t="shared" si="317"/>
        <v>689.35932000000003</v>
      </c>
    </row>
    <row r="2409" spans="1:20">
      <c r="A2409" s="57">
        <v>41980</v>
      </c>
      <c r="B2409" s="58" t="s">
        <v>6783</v>
      </c>
      <c r="C2409" s="58" t="s">
        <v>6784</v>
      </c>
      <c r="D2409" s="6" t="s">
        <v>6785</v>
      </c>
      <c r="E2409" s="6" t="s">
        <v>6638</v>
      </c>
      <c r="F2409" s="6" t="s">
        <v>30</v>
      </c>
      <c r="G2409" s="6" t="s">
        <v>6652</v>
      </c>
      <c r="H2409" s="56" t="s">
        <v>6653</v>
      </c>
      <c r="I2409" s="6" t="s">
        <v>30</v>
      </c>
      <c r="J2409" s="6" t="s">
        <v>6652</v>
      </c>
      <c r="K2409" s="54">
        <v>0.46679999999999999</v>
      </c>
      <c r="L2409" s="56" t="str">
        <f t="shared" si="324"/>
        <v>41980</v>
      </c>
      <c r="M2409" s="55"/>
      <c r="N2409" s="8">
        <f t="shared" si="319"/>
        <v>126.30759599999999</v>
      </c>
      <c r="O2409" s="8">
        <f t="shared" si="320"/>
        <v>99.835768000000002</v>
      </c>
      <c r="P2409" s="8">
        <f t="shared" si="321"/>
        <v>37.770128</v>
      </c>
      <c r="Q2409" s="51"/>
      <c r="R2409" s="8">
        <f t="shared" si="322"/>
        <v>906.48307199999999</v>
      </c>
      <c r="S2409" s="8">
        <f t="shared" si="323"/>
        <v>328.28664000000003</v>
      </c>
      <c r="T2409" s="8">
        <f t="shared" si="317"/>
        <v>689.35932000000003</v>
      </c>
    </row>
    <row r="2410" spans="1:20">
      <c r="A2410" s="57">
        <v>41980</v>
      </c>
      <c r="B2410" s="58" t="s">
        <v>6786</v>
      </c>
      <c r="C2410" s="58" t="s">
        <v>6787</v>
      </c>
      <c r="D2410" s="6" t="s">
        <v>6788</v>
      </c>
      <c r="E2410" s="6" t="s">
        <v>6638</v>
      </c>
      <c r="F2410" s="6" t="s">
        <v>30</v>
      </c>
      <c r="G2410" s="6" t="s">
        <v>6652</v>
      </c>
      <c r="H2410" s="56" t="s">
        <v>6653</v>
      </c>
      <c r="I2410" s="6" t="s">
        <v>30</v>
      </c>
      <c r="J2410" s="6" t="s">
        <v>6652</v>
      </c>
      <c r="K2410" s="54">
        <v>0.46679999999999999</v>
      </c>
      <c r="L2410" s="56" t="str">
        <f t="shared" si="324"/>
        <v>41980</v>
      </c>
      <c r="M2410" s="55"/>
      <c r="N2410" s="8">
        <f t="shared" si="319"/>
        <v>126.30759599999999</v>
      </c>
      <c r="O2410" s="8">
        <f t="shared" si="320"/>
        <v>99.835768000000002</v>
      </c>
      <c r="P2410" s="8">
        <f t="shared" si="321"/>
        <v>37.770128</v>
      </c>
      <c r="Q2410" s="51"/>
      <c r="R2410" s="8">
        <f t="shared" si="322"/>
        <v>906.48307199999999</v>
      </c>
      <c r="S2410" s="8">
        <f t="shared" si="323"/>
        <v>328.28664000000003</v>
      </c>
      <c r="T2410" s="8">
        <f t="shared" si="317"/>
        <v>689.35932000000003</v>
      </c>
    </row>
    <row r="2411" spans="1:20">
      <c r="A2411" s="57">
        <v>41980</v>
      </c>
      <c r="B2411" s="58" t="s">
        <v>6789</v>
      </c>
      <c r="C2411" s="58" t="s">
        <v>6790</v>
      </c>
      <c r="D2411" s="6" t="s">
        <v>6791</v>
      </c>
      <c r="E2411" s="6" t="s">
        <v>6638</v>
      </c>
      <c r="F2411" s="6" t="s">
        <v>30</v>
      </c>
      <c r="G2411" s="6" t="s">
        <v>6652</v>
      </c>
      <c r="H2411" s="56" t="s">
        <v>6653</v>
      </c>
      <c r="I2411" s="6" t="s">
        <v>30</v>
      </c>
      <c r="J2411" s="6" t="s">
        <v>6652</v>
      </c>
      <c r="K2411" s="54">
        <v>0.46679999999999999</v>
      </c>
      <c r="L2411" s="56" t="str">
        <f t="shared" si="324"/>
        <v>41980</v>
      </c>
      <c r="M2411" s="55"/>
      <c r="N2411" s="8">
        <f t="shared" si="319"/>
        <v>126.30759599999999</v>
      </c>
      <c r="O2411" s="8">
        <f t="shared" si="320"/>
        <v>99.835768000000002</v>
      </c>
      <c r="P2411" s="8">
        <f t="shared" si="321"/>
        <v>37.770128</v>
      </c>
      <c r="Q2411" s="51"/>
      <c r="R2411" s="8">
        <f t="shared" si="322"/>
        <v>906.48307199999999</v>
      </c>
      <c r="S2411" s="8">
        <f t="shared" si="323"/>
        <v>328.28664000000003</v>
      </c>
      <c r="T2411" s="8">
        <f t="shared" si="317"/>
        <v>689.35932000000003</v>
      </c>
    </row>
    <row r="2412" spans="1:20">
      <c r="A2412" s="57">
        <v>99940</v>
      </c>
      <c r="B2412" s="58" t="s">
        <v>6792</v>
      </c>
      <c r="C2412" s="58" t="s">
        <v>6793</v>
      </c>
      <c r="D2412" s="6" t="s">
        <v>6794</v>
      </c>
      <c r="E2412" s="6" t="s">
        <v>6638</v>
      </c>
      <c r="F2412" s="6" t="s">
        <v>24</v>
      </c>
      <c r="G2412" s="6" t="s">
        <v>6639</v>
      </c>
      <c r="H2412" s="56">
        <v>99940</v>
      </c>
      <c r="I2412" s="6" t="s">
        <v>24</v>
      </c>
      <c r="J2412" s="6" t="s">
        <v>6639</v>
      </c>
      <c r="K2412" s="54">
        <v>0.46539999999999998</v>
      </c>
      <c r="L2412" s="56">
        <f t="shared" si="324"/>
        <v>99940</v>
      </c>
      <c r="M2412" s="55"/>
      <c r="N2412" s="8">
        <f t="shared" si="319"/>
        <v>126.115838</v>
      </c>
      <c r="O2412" s="8">
        <f t="shared" si="320"/>
        <v>99.684203999999994</v>
      </c>
      <c r="P2412" s="8">
        <f t="shared" si="321"/>
        <v>37.712783999999999</v>
      </c>
      <c r="Q2412" s="51"/>
      <c r="R2412" s="8">
        <f t="shared" si="322"/>
        <v>905.10681599999998</v>
      </c>
      <c r="S2412" s="8">
        <f t="shared" si="323"/>
        <v>327.93691999999999</v>
      </c>
      <c r="T2412" s="8">
        <f t="shared" si="317"/>
        <v>688.42146000000002</v>
      </c>
    </row>
    <row r="2413" spans="1:20">
      <c r="A2413" s="57">
        <v>41980</v>
      </c>
      <c r="B2413" s="58" t="s">
        <v>6795</v>
      </c>
      <c r="C2413" s="58" t="s">
        <v>6796</v>
      </c>
      <c r="D2413" s="6" t="s">
        <v>6797</v>
      </c>
      <c r="E2413" s="6" t="s">
        <v>6638</v>
      </c>
      <c r="F2413" s="6" t="s">
        <v>30</v>
      </c>
      <c r="G2413" s="6" t="s">
        <v>6652</v>
      </c>
      <c r="H2413" s="56" t="s">
        <v>6653</v>
      </c>
      <c r="I2413" s="6" t="s">
        <v>30</v>
      </c>
      <c r="J2413" s="6" t="s">
        <v>6652</v>
      </c>
      <c r="K2413" s="54">
        <v>0.46679999999999999</v>
      </c>
      <c r="L2413" s="56" t="str">
        <f t="shared" si="324"/>
        <v>41980</v>
      </c>
      <c r="M2413" s="55"/>
      <c r="N2413" s="8">
        <f t="shared" si="319"/>
        <v>126.30759599999999</v>
      </c>
      <c r="O2413" s="8">
        <f t="shared" si="320"/>
        <v>99.835768000000002</v>
      </c>
      <c r="P2413" s="8">
        <f t="shared" si="321"/>
        <v>37.770128</v>
      </c>
      <c r="Q2413" s="51"/>
      <c r="R2413" s="8">
        <f t="shared" si="322"/>
        <v>906.48307199999999</v>
      </c>
      <c r="S2413" s="8">
        <f t="shared" si="323"/>
        <v>328.28664000000003</v>
      </c>
      <c r="T2413" s="8">
        <f t="shared" si="317"/>
        <v>689.35932000000003</v>
      </c>
    </row>
    <row r="2414" spans="1:20">
      <c r="A2414" s="57">
        <v>32420</v>
      </c>
      <c r="B2414" s="58" t="s">
        <v>6798</v>
      </c>
      <c r="C2414" s="58" t="s">
        <v>6799</v>
      </c>
      <c r="D2414" s="6" t="s">
        <v>6800</v>
      </c>
      <c r="E2414" s="6" t="s">
        <v>6638</v>
      </c>
      <c r="F2414" s="6" t="s">
        <v>30</v>
      </c>
      <c r="G2414" s="6" t="s">
        <v>6752</v>
      </c>
      <c r="H2414" s="56" t="s">
        <v>6753</v>
      </c>
      <c r="I2414" s="6" t="s">
        <v>30</v>
      </c>
      <c r="J2414" s="6" t="s">
        <v>6754</v>
      </c>
      <c r="K2414" s="54">
        <v>0.40179999999999999</v>
      </c>
      <c r="L2414" s="56" t="str">
        <f t="shared" si="324"/>
        <v>32420</v>
      </c>
      <c r="M2414" s="55"/>
      <c r="N2414" s="8">
        <f t="shared" si="319"/>
        <v>117.404546</v>
      </c>
      <c r="O2414" s="8">
        <f t="shared" si="320"/>
        <v>92.798867999999999</v>
      </c>
      <c r="P2414" s="8">
        <f t="shared" si="321"/>
        <v>35.107727999999994</v>
      </c>
      <c r="Q2414" s="51"/>
      <c r="R2414" s="8">
        <f t="shared" si="322"/>
        <v>842.58547199999987</v>
      </c>
      <c r="S2414" s="8">
        <f t="shared" si="323"/>
        <v>312.04964000000001</v>
      </c>
      <c r="T2414" s="8">
        <f t="shared" si="317"/>
        <v>645.81582000000003</v>
      </c>
    </row>
    <row r="2415" spans="1:20">
      <c r="A2415" s="57">
        <v>10380</v>
      </c>
      <c r="B2415" s="58" t="s">
        <v>6801</v>
      </c>
      <c r="C2415" s="58" t="s">
        <v>6802</v>
      </c>
      <c r="D2415" s="6" t="s">
        <v>6803</v>
      </c>
      <c r="E2415" s="6" t="s">
        <v>6638</v>
      </c>
      <c r="F2415" s="6" t="s">
        <v>30</v>
      </c>
      <c r="G2415" s="6" t="s">
        <v>6645</v>
      </c>
      <c r="H2415" s="56" t="s">
        <v>1233</v>
      </c>
      <c r="I2415" s="6" t="s">
        <v>30</v>
      </c>
      <c r="J2415" s="6" t="s">
        <v>6645</v>
      </c>
      <c r="K2415" s="54">
        <v>0.374</v>
      </c>
      <c r="L2415" s="56" t="str">
        <f t="shared" si="324"/>
        <v>10380</v>
      </c>
      <c r="M2415" s="55"/>
      <c r="N2415" s="8">
        <f t="shared" si="319"/>
        <v>113.59678</v>
      </c>
      <c r="O2415" s="8">
        <f t="shared" si="320"/>
        <v>89.789240000000007</v>
      </c>
      <c r="P2415" s="8">
        <f t="shared" si="321"/>
        <v>33.96904</v>
      </c>
      <c r="Q2415" s="51"/>
      <c r="R2415" s="8">
        <f t="shared" si="322"/>
        <v>815.25695999999994</v>
      </c>
      <c r="S2415" s="8">
        <f t="shared" si="323"/>
        <v>305.10520000000002</v>
      </c>
      <c r="T2415" s="8">
        <f t="shared" si="317"/>
        <v>627.19259999999997</v>
      </c>
    </row>
    <row r="2416" spans="1:20">
      <c r="A2416" s="57">
        <v>41980</v>
      </c>
      <c r="B2416" s="58" t="s">
        <v>6804</v>
      </c>
      <c r="C2416" s="58" t="s">
        <v>6805</v>
      </c>
      <c r="D2416" s="6" t="s">
        <v>6806</v>
      </c>
      <c r="E2416" s="6" t="s">
        <v>6638</v>
      </c>
      <c r="F2416" s="6" t="s">
        <v>30</v>
      </c>
      <c r="G2416" s="6" t="s">
        <v>6652</v>
      </c>
      <c r="H2416" s="56" t="s">
        <v>6653</v>
      </c>
      <c r="I2416" s="6" t="s">
        <v>30</v>
      </c>
      <c r="J2416" s="6" t="s">
        <v>6652</v>
      </c>
      <c r="K2416" s="54">
        <v>0.46679999999999999</v>
      </c>
      <c r="L2416" s="56" t="str">
        <f t="shared" si="324"/>
        <v>41980</v>
      </c>
      <c r="M2416" s="55"/>
      <c r="N2416" s="8">
        <f t="shared" si="319"/>
        <v>126.30759599999999</v>
      </c>
      <c r="O2416" s="8">
        <f t="shared" si="320"/>
        <v>99.835768000000002</v>
      </c>
      <c r="P2416" s="8">
        <f t="shared" si="321"/>
        <v>37.770128</v>
      </c>
      <c r="Q2416" s="51"/>
      <c r="R2416" s="8">
        <f t="shared" si="322"/>
        <v>906.48307199999999</v>
      </c>
      <c r="S2416" s="8">
        <f t="shared" si="323"/>
        <v>328.28664000000003</v>
      </c>
      <c r="T2416" s="8">
        <f t="shared" si="317"/>
        <v>689.35932000000003</v>
      </c>
    </row>
    <row r="2417" spans="1:20">
      <c r="A2417" s="57">
        <v>41980</v>
      </c>
      <c r="B2417" s="58" t="s">
        <v>6807</v>
      </c>
      <c r="C2417" s="58" t="s">
        <v>6808</v>
      </c>
      <c r="D2417" s="6" t="s">
        <v>6809</v>
      </c>
      <c r="E2417" s="6" t="s">
        <v>6638</v>
      </c>
      <c r="F2417" s="6" t="s">
        <v>30</v>
      </c>
      <c r="G2417" s="6" t="s">
        <v>6652</v>
      </c>
      <c r="H2417" s="56" t="s">
        <v>6653</v>
      </c>
      <c r="I2417" s="6" t="s">
        <v>30</v>
      </c>
      <c r="J2417" s="6" t="s">
        <v>6652</v>
      </c>
      <c r="K2417" s="54">
        <v>0.46679999999999999</v>
      </c>
      <c r="L2417" s="56" t="str">
        <f t="shared" si="324"/>
        <v>41980</v>
      </c>
      <c r="M2417" s="55"/>
      <c r="N2417" s="8">
        <f t="shared" si="319"/>
        <v>126.30759599999999</v>
      </c>
      <c r="O2417" s="8">
        <f t="shared" si="320"/>
        <v>99.835768000000002</v>
      </c>
      <c r="P2417" s="8">
        <f t="shared" si="321"/>
        <v>37.770128</v>
      </c>
      <c r="Q2417" s="51"/>
      <c r="R2417" s="8">
        <f t="shared" si="322"/>
        <v>906.48307199999999</v>
      </c>
      <c r="S2417" s="8">
        <f t="shared" si="323"/>
        <v>328.28664000000003</v>
      </c>
      <c r="T2417" s="8">
        <f t="shared" si="317"/>
        <v>689.35932000000003</v>
      </c>
    </row>
    <row r="2418" spans="1:20">
      <c r="A2418" s="57">
        <v>41980</v>
      </c>
      <c r="B2418" s="58" t="s">
        <v>6810</v>
      </c>
      <c r="C2418" s="58" t="s">
        <v>6811</v>
      </c>
      <c r="D2418" s="6" t="s">
        <v>6812</v>
      </c>
      <c r="E2418" s="6" t="s">
        <v>6638</v>
      </c>
      <c r="F2418" s="6" t="s">
        <v>30</v>
      </c>
      <c r="G2418" s="6" t="s">
        <v>6652</v>
      </c>
      <c r="H2418" s="56" t="s">
        <v>6653</v>
      </c>
      <c r="I2418" s="6" t="s">
        <v>30</v>
      </c>
      <c r="J2418" s="6" t="s">
        <v>6652</v>
      </c>
      <c r="K2418" s="54">
        <v>0.46679999999999999</v>
      </c>
      <c r="L2418" s="56" t="str">
        <f t="shared" si="324"/>
        <v>41980</v>
      </c>
      <c r="M2418" s="55"/>
      <c r="N2418" s="8">
        <f t="shared" si="319"/>
        <v>126.30759599999999</v>
      </c>
      <c r="O2418" s="8">
        <f t="shared" si="320"/>
        <v>99.835768000000002</v>
      </c>
      <c r="P2418" s="8">
        <f t="shared" si="321"/>
        <v>37.770128</v>
      </c>
      <c r="Q2418" s="51"/>
      <c r="R2418" s="8">
        <f t="shared" si="322"/>
        <v>906.48307199999999</v>
      </c>
      <c r="S2418" s="8">
        <f t="shared" si="323"/>
        <v>328.28664000000003</v>
      </c>
      <c r="T2418" s="8">
        <f t="shared" si="317"/>
        <v>689.35932000000003</v>
      </c>
    </row>
    <row r="2419" spans="1:20">
      <c r="A2419" s="57">
        <v>25020</v>
      </c>
      <c r="B2419" s="58" t="s">
        <v>6813</v>
      </c>
      <c r="C2419" s="58" t="s">
        <v>6814</v>
      </c>
      <c r="D2419" s="6" t="s">
        <v>6815</v>
      </c>
      <c r="E2419" s="6" t="s">
        <v>6638</v>
      </c>
      <c r="F2419" s="6" t="s">
        <v>30</v>
      </c>
      <c r="G2419" s="6" t="s">
        <v>6667</v>
      </c>
      <c r="H2419" s="56" t="s">
        <v>4469</v>
      </c>
      <c r="I2419" s="6" t="s">
        <v>30</v>
      </c>
      <c r="J2419" s="6" t="s">
        <v>6667</v>
      </c>
      <c r="K2419" s="54">
        <v>0.4672</v>
      </c>
      <c r="L2419" s="56" t="str">
        <f t="shared" si="324"/>
        <v>25020</v>
      </c>
      <c r="M2419" s="55"/>
      <c r="N2419" s="8">
        <f t="shared" si="319"/>
        <v>126.36238399999999</v>
      </c>
      <c r="O2419" s="8">
        <f t="shared" si="320"/>
        <v>99.879072000000008</v>
      </c>
      <c r="P2419" s="8">
        <f t="shared" si="321"/>
        <v>37.786512000000002</v>
      </c>
      <c r="Q2419" s="51"/>
      <c r="R2419" s="8">
        <f t="shared" si="322"/>
        <v>906.87628800000005</v>
      </c>
      <c r="S2419" s="8">
        <f t="shared" si="323"/>
        <v>328.38656000000003</v>
      </c>
      <c r="T2419" s="8">
        <f t="shared" si="317"/>
        <v>689.62727999999993</v>
      </c>
    </row>
    <row r="2420" spans="1:20">
      <c r="A2420" s="57">
        <v>38660</v>
      </c>
      <c r="B2420" s="58" t="s">
        <v>6816</v>
      </c>
      <c r="C2420" s="58" t="s">
        <v>6817</v>
      </c>
      <c r="D2420" s="6" t="s">
        <v>6818</v>
      </c>
      <c r="E2420" s="6" t="s">
        <v>6638</v>
      </c>
      <c r="F2420" s="6" t="s">
        <v>30</v>
      </c>
      <c r="G2420" s="6" t="s">
        <v>6641</v>
      </c>
      <c r="H2420" s="56" t="s">
        <v>6731</v>
      </c>
      <c r="I2420" s="6" t="s">
        <v>30</v>
      </c>
      <c r="J2420" s="6" t="s">
        <v>6732</v>
      </c>
      <c r="K2420" s="54">
        <v>0.42499999999999999</v>
      </c>
      <c r="L2420" s="56" t="s">
        <v>6733</v>
      </c>
      <c r="M2420" s="55"/>
      <c r="N2420" s="8">
        <f t="shared" si="319"/>
        <v>120.58224999999999</v>
      </c>
      <c r="O2420" s="8">
        <f t="shared" si="320"/>
        <v>95.31049999999999</v>
      </c>
      <c r="P2420" s="8">
        <f t="shared" si="321"/>
        <v>36.058</v>
      </c>
      <c r="Q2420" s="51"/>
      <c r="R2420" s="8">
        <f t="shared" si="322"/>
        <v>865.39200000000005</v>
      </c>
      <c r="S2420" s="8">
        <f t="shared" si="323"/>
        <v>317.84500000000003</v>
      </c>
      <c r="T2420" s="8">
        <f t="shared" si="317"/>
        <v>661.35749999999996</v>
      </c>
    </row>
    <row r="2421" spans="1:20">
      <c r="A2421" s="57">
        <v>38660</v>
      </c>
      <c r="B2421" s="58" t="s">
        <v>6819</v>
      </c>
      <c r="C2421" s="58" t="s">
        <v>6820</v>
      </c>
      <c r="D2421" s="6" t="s">
        <v>6821</v>
      </c>
      <c r="E2421" s="6" t="s">
        <v>6638</v>
      </c>
      <c r="F2421" s="6" t="s">
        <v>30</v>
      </c>
      <c r="G2421" s="6" t="s">
        <v>6641</v>
      </c>
      <c r="H2421" s="56" t="s">
        <v>6640</v>
      </c>
      <c r="I2421" s="6" t="s">
        <v>30</v>
      </c>
      <c r="J2421" s="6" t="s">
        <v>6641</v>
      </c>
      <c r="K2421" s="54">
        <v>0.44869999999999999</v>
      </c>
      <c r="L2421" s="56" t="str">
        <f t="shared" ref="L2421:L2440" si="325">H2421</f>
        <v>38660</v>
      </c>
      <c r="M2421" s="55"/>
      <c r="N2421" s="8">
        <f t="shared" si="319"/>
        <v>123.828439</v>
      </c>
      <c r="O2421" s="8">
        <f t="shared" si="320"/>
        <v>97.876261999999997</v>
      </c>
      <c r="P2421" s="8">
        <f t="shared" si="321"/>
        <v>37.028751999999997</v>
      </c>
      <c r="Q2421" s="51"/>
      <c r="R2421" s="8">
        <f t="shared" si="322"/>
        <v>888.69004799999993</v>
      </c>
      <c r="S2421" s="8">
        <f t="shared" si="323"/>
        <v>323.76526000000001</v>
      </c>
      <c r="T2421" s="8">
        <f t="shared" si="317"/>
        <v>677.23412999999994</v>
      </c>
    </row>
    <row r="2422" spans="1:20">
      <c r="A2422" s="57">
        <v>11640</v>
      </c>
      <c r="B2422" s="58" t="s">
        <v>6822</v>
      </c>
      <c r="C2422" s="58" t="s">
        <v>6823</v>
      </c>
      <c r="D2422" s="6" t="s">
        <v>6824</v>
      </c>
      <c r="E2422" s="6" t="s">
        <v>6638</v>
      </c>
      <c r="F2422" s="6" t="s">
        <v>30</v>
      </c>
      <c r="G2422" s="6" t="s">
        <v>6663</v>
      </c>
      <c r="H2422" s="56" t="s">
        <v>1578</v>
      </c>
      <c r="I2422" s="6" t="s">
        <v>30</v>
      </c>
      <c r="J2422" s="6" t="s">
        <v>6663</v>
      </c>
      <c r="K2422" s="54">
        <v>0.40810000000000002</v>
      </c>
      <c r="L2422" s="56" t="str">
        <f t="shared" si="325"/>
        <v>11640</v>
      </c>
      <c r="M2422" s="55"/>
      <c r="N2422" s="8">
        <f t="shared" si="319"/>
        <v>118.26745700000001</v>
      </c>
      <c r="O2422" s="8">
        <f t="shared" si="320"/>
        <v>93.480906000000004</v>
      </c>
      <c r="P2422" s="8">
        <f t="shared" si="321"/>
        <v>35.365775999999997</v>
      </c>
      <c r="Q2422" s="51"/>
      <c r="R2422" s="8">
        <f t="shared" si="322"/>
        <v>848.77862399999992</v>
      </c>
      <c r="S2422" s="8">
        <f t="shared" si="323"/>
        <v>313.62338</v>
      </c>
      <c r="T2422" s="8">
        <f t="shared" si="317"/>
        <v>650.03619000000003</v>
      </c>
    </row>
    <row r="2423" spans="1:20">
      <c r="A2423" s="57">
        <v>10380</v>
      </c>
      <c r="B2423" s="58" t="s">
        <v>4928</v>
      </c>
      <c r="C2423" s="58" t="s">
        <v>6825</v>
      </c>
      <c r="D2423" s="6" t="s">
        <v>6826</v>
      </c>
      <c r="E2423" s="6" t="s">
        <v>6638</v>
      </c>
      <c r="F2423" s="6" t="s">
        <v>30</v>
      </c>
      <c r="G2423" s="6" t="s">
        <v>6645</v>
      </c>
      <c r="H2423" s="56" t="s">
        <v>1233</v>
      </c>
      <c r="I2423" s="6" t="s">
        <v>30</v>
      </c>
      <c r="J2423" s="6" t="s">
        <v>6645</v>
      </c>
      <c r="K2423" s="54">
        <v>0.374</v>
      </c>
      <c r="L2423" s="56" t="str">
        <f t="shared" si="325"/>
        <v>10380</v>
      </c>
      <c r="M2423" s="55"/>
      <c r="N2423" s="8">
        <f t="shared" si="319"/>
        <v>113.59678</v>
      </c>
      <c r="O2423" s="8">
        <f t="shared" si="320"/>
        <v>89.789240000000007</v>
      </c>
      <c r="P2423" s="8">
        <f t="shared" si="321"/>
        <v>33.96904</v>
      </c>
      <c r="Q2423" s="51"/>
      <c r="R2423" s="8">
        <f t="shared" si="322"/>
        <v>815.25695999999994</v>
      </c>
      <c r="S2423" s="8">
        <f t="shared" si="323"/>
        <v>305.10520000000002</v>
      </c>
      <c r="T2423" s="8">
        <f t="shared" si="317"/>
        <v>627.19259999999997</v>
      </c>
    </row>
    <row r="2424" spans="1:20">
      <c r="A2424" s="57">
        <v>41980</v>
      </c>
      <c r="B2424" s="58" t="s">
        <v>6827</v>
      </c>
      <c r="C2424" s="58" t="s">
        <v>6828</v>
      </c>
      <c r="D2424" s="6" t="s">
        <v>1009</v>
      </c>
      <c r="E2424" s="6" t="s">
        <v>6638</v>
      </c>
      <c r="F2424" s="6" t="s">
        <v>30</v>
      </c>
      <c r="G2424" s="6" t="s">
        <v>6652</v>
      </c>
      <c r="H2424" s="56" t="s">
        <v>6653</v>
      </c>
      <c r="I2424" s="6" t="s">
        <v>30</v>
      </c>
      <c r="J2424" s="6" t="s">
        <v>6652</v>
      </c>
      <c r="K2424" s="54">
        <v>0.46679999999999999</v>
      </c>
      <c r="L2424" s="56" t="str">
        <f t="shared" si="325"/>
        <v>41980</v>
      </c>
      <c r="M2424" s="55"/>
      <c r="N2424" s="8">
        <f t="shared" si="319"/>
        <v>126.30759599999999</v>
      </c>
      <c r="O2424" s="8">
        <f t="shared" si="320"/>
        <v>99.835768000000002</v>
      </c>
      <c r="P2424" s="8">
        <f t="shared" si="321"/>
        <v>37.770128</v>
      </c>
      <c r="Q2424" s="51"/>
      <c r="R2424" s="8">
        <f t="shared" si="322"/>
        <v>906.48307199999999</v>
      </c>
      <c r="S2424" s="8">
        <f t="shared" si="323"/>
        <v>328.28664000000003</v>
      </c>
      <c r="T2424" s="8">
        <f t="shared" si="317"/>
        <v>689.35932000000003</v>
      </c>
    </row>
    <row r="2425" spans="1:20">
      <c r="A2425" s="57">
        <v>41900</v>
      </c>
      <c r="B2425" s="58" t="s">
        <v>6829</v>
      </c>
      <c r="C2425" s="58" t="s">
        <v>6830</v>
      </c>
      <c r="D2425" s="6" t="s">
        <v>6831</v>
      </c>
      <c r="E2425" s="6" t="s">
        <v>6638</v>
      </c>
      <c r="F2425" s="6" t="s">
        <v>30</v>
      </c>
      <c r="G2425" s="6" t="s">
        <v>6680</v>
      </c>
      <c r="H2425" s="56" t="s">
        <v>6681</v>
      </c>
      <c r="I2425" s="6" t="s">
        <v>30</v>
      </c>
      <c r="J2425" s="6" t="s">
        <v>6682</v>
      </c>
      <c r="K2425" s="54">
        <v>0.50600000000000001</v>
      </c>
      <c r="L2425" s="56" t="str">
        <f t="shared" si="325"/>
        <v>41900</v>
      </c>
      <c r="M2425" s="55"/>
      <c r="N2425" s="8">
        <f t="shared" si="319"/>
        <v>131.67681999999999</v>
      </c>
      <c r="O2425" s="8">
        <f t="shared" si="320"/>
        <v>104.07956</v>
      </c>
      <c r="P2425" s="8">
        <f t="shared" si="321"/>
        <v>39.37576</v>
      </c>
      <c r="Q2425" s="51"/>
      <c r="R2425" s="8">
        <f t="shared" si="322"/>
        <v>945.01823999999999</v>
      </c>
      <c r="S2425" s="8">
        <f t="shared" si="323"/>
        <v>338.0788</v>
      </c>
      <c r="T2425" s="8">
        <f t="shared" si="317"/>
        <v>715.61940000000004</v>
      </c>
    </row>
    <row r="2426" spans="1:20">
      <c r="A2426" s="57">
        <v>99940</v>
      </c>
      <c r="B2426" s="58" t="s">
        <v>6832</v>
      </c>
      <c r="C2426" s="58" t="s">
        <v>6833</v>
      </c>
      <c r="D2426" s="6" t="s">
        <v>6834</v>
      </c>
      <c r="E2426" s="6" t="s">
        <v>6638</v>
      </c>
      <c r="F2426" s="6" t="s">
        <v>24</v>
      </c>
      <c r="G2426" s="6" t="s">
        <v>6639</v>
      </c>
      <c r="H2426" s="56">
        <v>99940</v>
      </c>
      <c r="I2426" s="6" t="s">
        <v>24</v>
      </c>
      <c r="J2426" s="6" t="s">
        <v>6639</v>
      </c>
      <c r="K2426" s="54">
        <v>0.46539999999999998</v>
      </c>
      <c r="L2426" s="56">
        <f t="shared" si="325"/>
        <v>99940</v>
      </c>
      <c r="M2426" s="55"/>
      <c r="N2426" s="8">
        <f t="shared" si="319"/>
        <v>126.115838</v>
      </c>
      <c r="O2426" s="8">
        <f t="shared" si="320"/>
        <v>99.684203999999994</v>
      </c>
      <c r="P2426" s="8">
        <f t="shared" si="321"/>
        <v>37.712783999999999</v>
      </c>
      <c r="Q2426" s="51"/>
      <c r="R2426" s="8">
        <f t="shared" si="322"/>
        <v>905.10681599999998</v>
      </c>
      <c r="S2426" s="8">
        <f t="shared" si="323"/>
        <v>327.93691999999999</v>
      </c>
      <c r="T2426" s="8">
        <f t="shared" si="317"/>
        <v>688.42146000000002</v>
      </c>
    </row>
    <row r="2427" spans="1:20">
      <c r="A2427" s="57">
        <v>41900</v>
      </c>
      <c r="B2427" s="58" t="s">
        <v>6835</v>
      </c>
      <c r="C2427" s="58" t="s">
        <v>6836</v>
      </c>
      <c r="D2427" s="6" t="s">
        <v>6837</v>
      </c>
      <c r="E2427" s="6" t="s">
        <v>6638</v>
      </c>
      <c r="F2427" s="6" t="s">
        <v>30</v>
      </c>
      <c r="G2427" s="6" t="s">
        <v>6680</v>
      </c>
      <c r="H2427" s="56" t="s">
        <v>6681</v>
      </c>
      <c r="I2427" s="6" t="s">
        <v>30</v>
      </c>
      <c r="J2427" s="6" t="s">
        <v>6682</v>
      </c>
      <c r="K2427" s="54">
        <v>0.50600000000000001</v>
      </c>
      <c r="L2427" s="56" t="str">
        <f t="shared" si="325"/>
        <v>41900</v>
      </c>
      <c r="M2427" s="55"/>
      <c r="N2427" s="8">
        <f t="shared" si="319"/>
        <v>131.67681999999999</v>
      </c>
      <c r="O2427" s="8">
        <f t="shared" si="320"/>
        <v>104.07956</v>
      </c>
      <c r="P2427" s="8">
        <f t="shared" si="321"/>
        <v>39.37576</v>
      </c>
      <c r="Q2427" s="51"/>
      <c r="R2427" s="8">
        <f t="shared" si="322"/>
        <v>945.01823999999999</v>
      </c>
      <c r="S2427" s="8">
        <f t="shared" si="323"/>
        <v>338.0788</v>
      </c>
      <c r="T2427" s="8">
        <f t="shared" si="317"/>
        <v>715.61940000000004</v>
      </c>
    </row>
    <row r="2428" spans="1:20">
      <c r="A2428" s="57">
        <v>41980</v>
      </c>
      <c r="B2428" s="58" t="s">
        <v>6838</v>
      </c>
      <c r="C2428" s="58" t="s">
        <v>6839</v>
      </c>
      <c r="D2428" s="6" t="s">
        <v>1018</v>
      </c>
      <c r="E2428" s="6" t="s">
        <v>6638</v>
      </c>
      <c r="F2428" s="6" t="s">
        <v>30</v>
      </c>
      <c r="G2428" s="6" t="s">
        <v>6652</v>
      </c>
      <c r="H2428" s="56" t="s">
        <v>6653</v>
      </c>
      <c r="I2428" s="6" t="s">
        <v>30</v>
      </c>
      <c r="J2428" s="6" t="s">
        <v>6652</v>
      </c>
      <c r="K2428" s="54">
        <v>0.46679999999999999</v>
      </c>
      <c r="L2428" s="56" t="str">
        <f t="shared" si="325"/>
        <v>41980</v>
      </c>
      <c r="M2428" s="55"/>
      <c r="N2428" s="8">
        <f t="shared" si="319"/>
        <v>126.30759599999999</v>
      </c>
      <c r="O2428" s="8">
        <f t="shared" si="320"/>
        <v>99.835768000000002</v>
      </c>
      <c r="P2428" s="8">
        <f t="shared" si="321"/>
        <v>37.770128</v>
      </c>
      <c r="Q2428" s="51"/>
      <c r="R2428" s="8">
        <f t="shared" si="322"/>
        <v>906.48307199999999</v>
      </c>
      <c r="S2428" s="8">
        <f t="shared" si="323"/>
        <v>328.28664000000003</v>
      </c>
      <c r="T2428" s="8">
        <f t="shared" si="317"/>
        <v>689.35932000000003</v>
      </c>
    </row>
    <row r="2429" spans="1:20">
      <c r="A2429" s="57">
        <v>41980</v>
      </c>
      <c r="B2429" s="58" t="s">
        <v>6840</v>
      </c>
      <c r="C2429" s="58" t="s">
        <v>6841</v>
      </c>
      <c r="D2429" s="6" t="s">
        <v>6842</v>
      </c>
      <c r="E2429" s="6" t="s">
        <v>6638</v>
      </c>
      <c r="F2429" s="6" t="s">
        <v>30</v>
      </c>
      <c r="G2429" s="6" t="s">
        <v>6652</v>
      </c>
      <c r="H2429" s="56" t="s">
        <v>6653</v>
      </c>
      <c r="I2429" s="6" t="s">
        <v>30</v>
      </c>
      <c r="J2429" s="6" t="s">
        <v>6652</v>
      </c>
      <c r="K2429" s="54">
        <v>0.46679999999999999</v>
      </c>
      <c r="L2429" s="56" t="str">
        <f t="shared" si="325"/>
        <v>41980</v>
      </c>
      <c r="M2429" s="55"/>
      <c r="N2429" s="8">
        <f t="shared" si="319"/>
        <v>126.30759599999999</v>
      </c>
      <c r="O2429" s="8">
        <f t="shared" si="320"/>
        <v>99.835768000000002</v>
      </c>
      <c r="P2429" s="8">
        <f t="shared" si="321"/>
        <v>37.770128</v>
      </c>
      <c r="Q2429" s="51"/>
      <c r="R2429" s="8">
        <f t="shared" si="322"/>
        <v>906.48307199999999</v>
      </c>
      <c r="S2429" s="8">
        <f t="shared" si="323"/>
        <v>328.28664000000003</v>
      </c>
      <c r="T2429" s="8">
        <f t="shared" si="317"/>
        <v>689.35932000000003</v>
      </c>
    </row>
    <row r="2430" spans="1:20">
      <c r="A2430" s="57">
        <v>10380</v>
      </c>
      <c r="B2430" s="58" t="s">
        <v>1506</v>
      </c>
      <c r="C2430" s="58" t="s">
        <v>6843</v>
      </c>
      <c r="D2430" s="6" t="s">
        <v>6844</v>
      </c>
      <c r="E2430" s="6" t="s">
        <v>6638</v>
      </c>
      <c r="F2430" s="6" t="s">
        <v>30</v>
      </c>
      <c r="G2430" s="6" t="s">
        <v>6645</v>
      </c>
      <c r="H2430" s="56" t="s">
        <v>1233</v>
      </c>
      <c r="I2430" s="6" t="s">
        <v>30</v>
      </c>
      <c r="J2430" s="6" t="s">
        <v>6645</v>
      </c>
      <c r="K2430" s="54">
        <v>0.374</v>
      </c>
      <c r="L2430" s="56" t="str">
        <f t="shared" si="325"/>
        <v>10380</v>
      </c>
      <c r="M2430" s="55"/>
      <c r="N2430" s="8">
        <f t="shared" si="319"/>
        <v>113.59678</v>
      </c>
      <c r="O2430" s="8">
        <f t="shared" si="320"/>
        <v>89.789240000000007</v>
      </c>
      <c r="P2430" s="8">
        <f t="shared" si="321"/>
        <v>33.96904</v>
      </c>
      <c r="Q2430" s="51"/>
      <c r="R2430" s="8">
        <f t="shared" si="322"/>
        <v>815.25695999999994</v>
      </c>
      <c r="S2430" s="8">
        <f t="shared" si="323"/>
        <v>305.10520000000002</v>
      </c>
      <c r="T2430" s="8">
        <f t="shared" si="317"/>
        <v>627.19259999999997</v>
      </c>
    </row>
    <row r="2431" spans="1:20">
      <c r="A2431" s="57">
        <v>99940</v>
      </c>
      <c r="B2431" s="58" t="s">
        <v>6845</v>
      </c>
      <c r="C2431" s="58" t="s">
        <v>6846</v>
      </c>
      <c r="D2431" s="6" t="s">
        <v>6847</v>
      </c>
      <c r="E2431" s="6" t="s">
        <v>6638</v>
      </c>
      <c r="F2431" s="6" t="s">
        <v>24</v>
      </c>
      <c r="G2431" s="6" t="s">
        <v>6639</v>
      </c>
      <c r="H2431" s="56">
        <v>99940</v>
      </c>
      <c r="I2431" s="6" t="s">
        <v>24</v>
      </c>
      <c r="J2431" s="6" t="s">
        <v>6639</v>
      </c>
      <c r="K2431" s="54">
        <v>0.46539999999999998</v>
      </c>
      <c r="L2431" s="56">
        <f t="shared" si="325"/>
        <v>99940</v>
      </c>
      <c r="M2431" s="55"/>
      <c r="N2431" s="8">
        <f t="shared" si="319"/>
        <v>126.115838</v>
      </c>
      <c r="O2431" s="8">
        <f t="shared" si="320"/>
        <v>99.684203999999994</v>
      </c>
      <c r="P2431" s="8">
        <f t="shared" si="321"/>
        <v>37.712783999999999</v>
      </c>
      <c r="Q2431" s="51"/>
      <c r="R2431" s="8">
        <f t="shared" si="322"/>
        <v>905.10681599999998</v>
      </c>
      <c r="S2431" s="8">
        <f t="shared" si="323"/>
        <v>327.93691999999999</v>
      </c>
      <c r="T2431" s="8">
        <f t="shared" si="317"/>
        <v>688.42146000000002</v>
      </c>
    </row>
    <row r="2432" spans="1:20">
      <c r="A2432" s="57">
        <v>41980</v>
      </c>
      <c r="B2432" s="58" t="s">
        <v>6848</v>
      </c>
      <c r="C2432" s="58" t="s">
        <v>6849</v>
      </c>
      <c r="D2432" s="6" t="s">
        <v>6850</v>
      </c>
      <c r="E2432" s="6" t="s">
        <v>6638</v>
      </c>
      <c r="F2432" s="6" t="s">
        <v>30</v>
      </c>
      <c r="G2432" s="6" t="s">
        <v>6652</v>
      </c>
      <c r="H2432" s="56" t="s">
        <v>6653</v>
      </c>
      <c r="I2432" s="6" t="s">
        <v>30</v>
      </c>
      <c r="J2432" s="6" t="s">
        <v>6652</v>
      </c>
      <c r="K2432" s="54">
        <v>0.46679999999999999</v>
      </c>
      <c r="L2432" s="56" t="str">
        <f t="shared" si="325"/>
        <v>41980</v>
      </c>
      <c r="M2432" s="55"/>
      <c r="N2432" s="8">
        <f t="shared" si="319"/>
        <v>126.30759599999999</v>
      </c>
      <c r="O2432" s="8">
        <f t="shared" si="320"/>
        <v>99.835768000000002</v>
      </c>
      <c r="P2432" s="8">
        <f t="shared" si="321"/>
        <v>37.770128</v>
      </c>
      <c r="Q2432" s="51"/>
      <c r="R2432" s="8">
        <f t="shared" si="322"/>
        <v>906.48307199999999</v>
      </c>
      <c r="S2432" s="8">
        <f t="shared" si="323"/>
        <v>328.28664000000003</v>
      </c>
      <c r="T2432" s="8">
        <f t="shared" si="317"/>
        <v>689.35932000000003</v>
      </c>
    </row>
    <row r="2433" spans="1:20">
      <c r="A2433" s="57">
        <v>41980</v>
      </c>
      <c r="B2433" s="58" t="s">
        <v>6851</v>
      </c>
      <c r="C2433" s="58" t="s">
        <v>6852</v>
      </c>
      <c r="D2433" s="6" t="s">
        <v>6853</v>
      </c>
      <c r="E2433" s="6" t="s">
        <v>6638</v>
      </c>
      <c r="F2433" s="6" t="s">
        <v>30</v>
      </c>
      <c r="G2433" s="6" t="s">
        <v>6652</v>
      </c>
      <c r="H2433" s="56" t="s">
        <v>6653</v>
      </c>
      <c r="I2433" s="6" t="s">
        <v>30</v>
      </c>
      <c r="J2433" s="6" t="s">
        <v>6652</v>
      </c>
      <c r="K2433" s="54">
        <v>0.46679999999999999</v>
      </c>
      <c r="L2433" s="56" t="str">
        <f t="shared" si="325"/>
        <v>41980</v>
      </c>
      <c r="M2433" s="55"/>
      <c r="N2433" s="8">
        <f t="shared" si="319"/>
        <v>126.30759599999999</v>
      </c>
      <c r="O2433" s="8">
        <f t="shared" si="320"/>
        <v>99.835768000000002</v>
      </c>
      <c r="P2433" s="8">
        <f t="shared" si="321"/>
        <v>37.770128</v>
      </c>
      <c r="Q2433" s="51"/>
      <c r="R2433" s="8">
        <f t="shared" si="322"/>
        <v>906.48307199999999</v>
      </c>
      <c r="S2433" s="8">
        <f t="shared" si="323"/>
        <v>328.28664000000003</v>
      </c>
      <c r="T2433" s="8">
        <f t="shared" si="317"/>
        <v>689.35932000000003</v>
      </c>
    </row>
    <row r="2434" spans="1:20">
      <c r="A2434" s="57">
        <v>41980</v>
      </c>
      <c r="B2434" s="58" t="s">
        <v>6854</v>
      </c>
      <c r="C2434" s="58" t="s">
        <v>6855</v>
      </c>
      <c r="D2434" s="6" t="s">
        <v>6856</v>
      </c>
      <c r="E2434" s="6" t="s">
        <v>6638</v>
      </c>
      <c r="F2434" s="6" t="s">
        <v>30</v>
      </c>
      <c r="G2434" s="6" t="s">
        <v>6652</v>
      </c>
      <c r="H2434" s="56" t="s">
        <v>6653</v>
      </c>
      <c r="I2434" s="6" t="s">
        <v>30</v>
      </c>
      <c r="J2434" s="6" t="s">
        <v>6652</v>
      </c>
      <c r="K2434" s="54">
        <v>0.46679999999999999</v>
      </c>
      <c r="L2434" s="56" t="str">
        <f t="shared" si="325"/>
        <v>41980</v>
      </c>
      <c r="M2434" s="55"/>
      <c r="N2434" s="8">
        <f t="shared" si="319"/>
        <v>126.30759599999999</v>
      </c>
      <c r="O2434" s="8">
        <f t="shared" si="320"/>
        <v>99.835768000000002</v>
      </c>
      <c r="P2434" s="8">
        <f t="shared" si="321"/>
        <v>37.770128</v>
      </c>
      <c r="Q2434" s="51"/>
      <c r="R2434" s="8">
        <f t="shared" si="322"/>
        <v>906.48307199999999</v>
      </c>
      <c r="S2434" s="8">
        <f t="shared" si="323"/>
        <v>328.28664000000003</v>
      </c>
      <c r="T2434" s="8">
        <f t="shared" si="317"/>
        <v>689.35932000000003</v>
      </c>
    </row>
    <row r="2435" spans="1:20">
      <c r="A2435" s="57">
        <v>10380</v>
      </c>
      <c r="B2435" s="58" t="s">
        <v>6857</v>
      </c>
      <c r="C2435" s="58" t="s">
        <v>6858</v>
      </c>
      <c r="D2435" s="6" t="s">
        <v>6859</v>
      </c>
      <c r="E2435" s="6" t="s">
        <v>6638</v>
      </c>
      <c r="F2435" s="6" t="s">
        <v>30</v>
      </c>
      <c r="G2435" s="6" t="s">
        <v>6645</v>
      </c>
      <c r="H2435" s="56" t="s">
        <v>1233</v>
      </c>
      <c r="I2435" s="6" t="s">
        <v>30</v>
      </c>
      <c r="J2435" s="6" t="s">
        <v>6645</v>
      </c>
      <c r="K2435" s="54">
        <v>0.374</v>
      </c>
      <c r="L2435" s="56" t="str">
        <f t="shared" si="325"/>
        <v>10380</v>
      </c>
      <c r="M2435" s="55"/>
      <c r="N2435" s="8">
        <f t="shared" si="319"/>
        <v>113.59678</v>
      </c>
      <c r="O2435" s="8">
        <f t="shared" si="320"/>
        <v>89.789240000000007</v>
      </c>
      <c r="P2435" s="8">
        <f t="shared" si="321"/>
        <v>33.96904</v>
      </c>
      <c r="Q2435" s="51"/>
      <c r="R2435" s="8">
        <f t="shared" si="322"/>
        <v>815.25695999999994</v>
      </c>
      <c r="S2435" s="8">
        <f t="shared" si="323"/>
        <v>305.10520000000002</v>
      </c>
      <c r="T2435" s="8">
        <f t="shared" si="317"/>
        <v>627.19259999999997</v>
      </c>
    </row>
    <row r="2436" spans="1:20">
      <c r="A2436" s="57">
        <v>41980</v>
      </c>
      <c r="B2436" s="58" t="s">
        <v>6860</v>
      </c>
      <c r="C2436" s="58" t="s">
        <v>6861</v>
      </c>
      <c r="D2436" s="6" t="s">
        <v>6862</v>
      </c>
      <c r="E2436" s="6" t="s">
        <v>6638</v>
      </c>
      <c r="F2436" s="6" t="s">
        <v>30</v>
      </c>
      <c r="G2436" s="6" t="s">
        <v>6652</v>
      </c>
      <c r="H2436" s="56" t="s">
        <v>6653</v>
      </c>
      <c r="I2436" s="6" t="s">
        <v>30</v>
      </c>
      <c r="J2436" s="6" t="s">
        <v>6652</v>
      </c>
      <c r="K2436" s="54">
        <v>0.46679999999999999</v>
      </c>
      <c r="L2436" s="56" t="str">
        <f t="shared" si="325"/>
        <v>41980</v>
      </c>
      <c r="M2436" s="55"/>
      <c r="N2436" s="8">
        <f t="shared" si="319"/>
        <v>126.30759599999999</v>
      </c>
      <c r="O2436" s="8">
        <f t="shared" si="320"/>
        <v>99.835768000000002</v>
      </c>
      <c r="P2436" s="8">
        <f t="shared" si="321"/>
        <v>37.770128</v>
      </c>
      <c r="Q2436" s="51"/>
      <c r="R2436" s="8">
        <f t="shared" si="322"/>
        <v>906.48307199999999</v>
      </c>
      <c r="S2436" s="8">
        <f t="shared" si="323"/>
        <v>328.28664000000003</v>
      </c>
      <c r="T2436" s="8">
        <f t="shared" si="317"/>
        <v>689.35932000000003</v>
      </c>
    </row>
    <row r="2437" spans="1:20">
      <c r="A2437" s="57">
        <v>41980</v>
      </c>
      <c r="B2437" s="58" t="s">
        <v>6863</v>
      </c>
      <c r="C2437" s="58" t="s">
        <v>6864</v>
      </c>
      <c r="D2437" s="6" t="s">
        <v>6865</v>
      </c>
      <c r="E2437" s="6" t="s">
        <v>6638</v>
      </c>
      <c r="F2437" s="6" t="s">
        <v>30</v>
      </c>
      <c r="G2437" s="6" t="s">
        <v>6652</v>
      </c>
      <c r="H2437" s="56" t="s">
        <v>6653</v>
      </c>
      <c r="I2437" s="6" t="s">
        <v>30</v>
      </c>
      <c r="J2437" s="6" t="s">
        <v>6652</v>
      </c>
      <c r="K2437" s="54">
        <v>0.46679999999999999</v>
      </c>
      <c r="L2437" s="56" t="str">
        <f t="shared" si="325"/>
        <v>41980</v>
      </c>
      <c r="M2437" s="55"/>
      <c r="N2437" s="8">
        <f t="shared" si="319"/>
        <v>126.30759599999999</v>
      </c>
      <c r="O2437" s="8">
        <f t="shared" si="320"/>
        <v>99.835768000000002</v>
      </c>
      <c r="P2437" s="8">
        <f t="shared" si="321"/>
        <v>37.770128</v>
      </c>
      <c r="Q2437" s="51"/>
      <c r="R2437" s="8">
        <f t="shared" si="322"/>
        <v>906.48307199999999</v>
      </c>
      <c r="S2437" s="8">
        <f t="shared" si="323"/>
        <v>328.28664000000003</v>
      </c>
      <c r="T2437" s="8">
        <f t="shared" si="317"/>
        <v>689.35932000000003</v>
      </c>
    </row>
    <row r="2438" spans="1:20">
      <c r="A2438" s="57">
        <v>99940</v>
      </c>
      <c r="B2438" s="58" t="s">
        <v>6866</v>
      </c>
      <c r="C2438" s="58" t="s">
        <v>6867</v>
      </c>
      <c r="D2438" s="6" t="s">
        <v>6868</v>
      </c>
      <c r="E2438" s="6" t="s">
        <v>6638</v>
      </c>
      <c r="F2438" s="6" t="s">
        <v>24</v>
      </c>
      <c r="G2438" s="6" t="s">
        <v>6639</v>
      </c>
      <c r="H2438" s="56">
        <v>99940</v>
      </c>
      <c r="I2438" s="6" t="s">
        <v>24</v>
      </c>
      <c r="J2438" s="6" t="s">
        <v>6639</v>
      </c>
      <c r="K2438" s="54">
        <v>0.46539999999999998</v>
      </c>
      <c r="L2438" s="56">
        <f t="shared" si="325"/>
        <v>99940</v>
      </c>
      <c r="M2438" s="55"/>
      <c r="N2438" s="8">
        <f t="shared" si="319"/>
        <v>126.115838</v>
      </c>
      <c r="O2438" s="8">
        <f t="shared" si="320"/>
        <v>99.684203999999994</v>
      </c>
      <c r="P2438" s="8">
        <f t="shared" si="321"/>
        <v>37.712783999999999</v>
      </c>
      <c r="Q2438" s="51"/>
      <c r="R2438" s="8">
        <f t="shared" si="322"/>
        <v>905.10681599999998</v>
      </c>
      <c r="S2438" s="8">
        <f t="shared" si="323"/>
        <v>327.93691999999999</v>
      </c>
      <c r="T2438" s="8">
        <f t="shared" si="317"/>
        <v>688.42146000000002</v>
      </c>
    </row>
    <row r="2439" spans="1:20">
      <c r="A2439" s="57">
        <v>38660</v>
      </c>
      <c r="B2439" s="58" t="s">
        <v>6869</v>
      </c>
      <c r="C2439" s="58" t="s">
        <v>6870</v>
      </c>
      <c r="D2439" s="6" t="s">
        <v>6871</v>
      </c>
      <c r="E2439" s="6" t="s">
        <v>6638</v>
      </c>
      <c r="F2439" s="6" t="s">
        <v>30</v>
      </c>
      <c r="G2439" s="6" t="s">
        <v>6641</v>
      </c>
      <c r="H2439" s="56" t="s">
        <v>6640</v>
      </c>
      <c r="I2439" s="6" t="s">
        <v>30</v>
      </c>
      <c r="J2439" s="6" t="s">
        <v>6641</v>
      </c>
      <c r="K2439" s="54">
        <v>0.44869999999999999</v>
      </c>
      <c r="L2439" s="56" t="str">
        <f t="shared" si="325"/>
        <v>38660</v>
      </c>
      <c r="M2439" s="55"/>
      <c r="N2439" s="8">
        <f t="shared" si="319"/>
        <v>123.828439</v>
      </c>
      <c r="O2439" s="8">
        <f t="shared" si="320"/>
        <v>97.876261999999997</v>
      </c>
      <c r="P2439" s="8">
        <f t="shared" si="321"/>
        <v>37.028751999999997</v>
      </c>
      <c r="Q2439" s="51"/>
      <c r="R2439" s="8">
        <f t="shared" si="322"/>
        <v>888.69004799999993</v>
      </c>
      <c r="S2439" s="8">
        <f t="shared" si="323"/>
        <v>323.76526000000001</v>
      </c>
      <c r="T2439" s="8">
        <f t="shared" si="317"/>
        <v>677.23412999999994</v>
      </c>
    </row>
    <row r="2440" spans="1:20">
      <c r="A2440" s="57">
        <v>41980</v>
      </c>
      <c r="B2440" s="58" t="s">
        <v>6872</v>
      </c>
      <c r="C2440" s="58" t="s">
        <v>6873</v>
      </c>
      <c r="D2440" s="6" t="s">
        <v>6874</v>
      </c>
      <c r="E2440" s="6" t="s">
        <v>6638</v>
      </c>
      <c r="F2440" s="6" t="s">
        <v>30</v>
      </c>
      <c r="G2440" s="6" t="s">
        <v>6652</v>
      </c>
      <c r="H2440" s="56" t="s">
        <v>6653</v>
      </c>
      <c r="I2440" s="6" t="s">
        <v>30</v>
      </c>
      <c r="J2440" s="6" t="s">
        <v>6652</v>
      </c>
      <c r="K2440" s="54">
        <v>0.46679999999999999</v>
      </c>
      <c r="L2440" s="56" t="str">
        <f t="shared" si="325"/>
        <v>41980</v>
      </c>
      <c r="M2440" s="55"/>
      <c r="N2440" s="8">
        <f t="shared" si="319"/>
        <v>126.30759599999999</v>
      </c>
      <c r="O2440" s="8">
        <f t="shared" si="320"/>
        <v>99.835768000000002</v>
      </c>
      <c r="P2440" s="8">
        <f t="shared" si="321"/>
        <v>37.770128</v>
      </c>
      <c r="Q2440" s="51"/>
      <c r="R2440" s="8">
        <f t="shared" si="322"/>
        <v>906.48307199999999</v>
      </c>
      <c r="S2440" s="8">
        <f t="shared" si="323"/>
        <v>328.28664000000003</v>
      </c>
      <c r="T2440" s="8">
        <f t="shared" si="317"/>
        <v>689.35932000000003</v>
      </c>
    </row>
    <row r="2441" spans="1:20">
      <c r="A2441" s="57">
        <v>38660</v>
      </c>
      <c r="B2441" s="58" t="s">
        <v>6875</v>
      </c>
      <c r="C2441" s="58" t="s">
        <v>6876</v>
      </c>
      <c r="D2441" s="6" t="s">
        <v>6877</v>
      </c>
      <c r="E2441" s="6" t="s">
        <v>6638</v>
      </c>
      <c r="F2441" s="6" t="s">
        <v>30</v>
      </c>
      <c r="G2441" s="6" t="s">
        <v>6641</v>
      </c>
      <c r="H2441" s="56" t="s">
        <v>6731</v>
      </c>
      <c r="I2441" s="6" t="s">
        <v>30</v>
      </c>
      <c r="J2441" s="6" t="s">
        <v>6732</v>
      </c>
      <c r="K2441" s="54">
        <v>0.42499999999999999</v>
      </c>
      <c r="L2441" s="56" t="s">
        <v>6733</v>
      </c>
      <c r="M2441" s="55"/>
      <c r="N2441" s="8">
        <f t="shared" si="319"/>
        <v>120.58224999999999</v>
      </c>
      <c r="O2441" s="8">
        <f t="shared" si="320"/>
        <v>95.31049999999999</v>
      </c>
      <c r="P2441" s="8">
        <f t="shared" si="321"/>
        <v>36.058</v>
      </c>
      <c r="Q2441" s="51"/>
      <c r="R2441" s="8">
        <f t="shared" si="322"/>
        <v>865.39200000000005</v>
      </c>
      <c r="S2441" s="8">
        <f t="shared" si="323"/>
        <v>317.84500000000003</v>
      </c>
      <c r="T2441" s="8">
        <f t="shared" ref="T2441:T2504" si="326">(K2441*669.9)+376.65</f>
        <v>661.35749999999996</v>
      </c>
    </row>
    <row r="2442" spans="1:20">
      <c r="A2442" s="61"/>
      <c r="B2442" s="62"/>
      <c r="C2442" s="62"/>
      <c r="D2442" s="63"/>
      <c r="E2442" s="63"/>
      <c r="F2442" s="63"/>
      <c r="G2442" s="63"/>
      <c r="H2442" s="64"/>
      <c r="I2442" s="63"/>
      <c r="J2442" s="63"/>
      <c r="K2442" s="65"/>
      <c r="L2442" s="64"/>
      <c r="M2442" s="55"/>
      <c r="N2442" s="66"/>
      <c r="O2442" s="66"/>
      <c r="P2442" s="66"/>
      <c r="Q2442" s="51"/>
      <c r="R2442" s="66"/>
      <c r="S2442" s="66"/>
      <c r="T2442" s="66"/>
    </row>
    <row r="2443" spans="1:20">
      <c r="A2443" s="57">
        <v>39300</v>
      </c>
      <c r="B2443" s="58" t="s">
        <v>6878</v>
      </c>
      <c r="C2443" s="58" t="s">
        <v>6879</v>
      </c>
      <c r="D2443" s="6" t="s">
        <v>3540</v>
      </c>
      <c r="E2443" s="6" t="s">
        <v>6880</v>
      </c>
      <c r="F2443" s="6" t="s">
        <v>30</v>
      </c>
      <c r="G2443" s="6" t="s">
        <v>3541</v>
      </c>
      <c r="H2443" s="56" t="s">
        <v>3542</v>
      </c>
      <c r="I2443" s="6" t="s">
        <v>30</v>
      </c>
      <c r="J2443" s="6" t="s">
        <v>3541</v>
      </c>
      <c r="K2443" s="54">
        <v>1.0210999999999999</v>
      </c>
      <c r="L2443" s="56" t="str">
        <f>H2443</f>
        <v>39300</v>
      </c>
      <c r="M2443" s="55"/>
      <c r="N2443" s="8">
        <f t="shared" si="319"/>
        <v>202.23006699999999</v>
      </c>
      <c r="O2443" s="8">
        <f t="shared" si="320"/>
        <v>159.84428600000001</v>
      </c>
      <c r="P2443" s="8">
        <f t="shared" si="321"/>
        <v>60.474255999999997</v>
      </c>
      <c r="Q2443" s="51"/>
      <c r="R2443" s="8">
        <f t="shared" si="322"/>
        <v>1451.3821439999999</v>
      </c>
      <c r="S2443" s="8">
        <f t="shared" si="323"/>
        <v>466.75077999999996</v>
      </c>
      <c r="T2443" s="8">
        <f t="shared" si="326"/>
        <v>1060.68489</v>
      </c>
    </row>
    <row r="2444" spans="1:20">
      <c r="A2444" s="57">
        <v>39300</v>
      </c>
      <c r="B2444" s="58" t="s">
        <v>6881</v>
      </c>
      <c r="C2444" s="58" t="s">
        <v>6882</v>
      </c>
      <c r="D2444" s="6" t="s">
        <v>1084</v>
      </c>
      <c r="E2444" s="6" t="s">
        <v>6880</v>
      </c>
      <c r="F2444" s="6" t="s">
        <v>30</v>
      </c>
      <c r="G2444" s="6" t="s">
        <v>3541</v>
      </c>
      <c r="H2444" s="56" t="s">
        <v>3542</v>
      </c>
      <c r="I2444" s="6" t="s">
        <v>30</v>
      </c>
      <c r="J2444" s="6" t="s">
        <v>3541</v>
      </c>
      <c r="K2444" s="54">
        <v>1.0210999999999999</v>
      </c>
      <c r="L2444" s="56" t="str">
        <f>H2444</f>
        <v>39300</v>
      </c>
      <c r="M2444" s="55"/>
      <c r="N2444" s="8">
        <f t="shared" si="319"/>
        <v>202.23006699999999</v>
      </c>
      <c r="O2444" s="8">
        <f t="shared" si="320"/>
        <v>159.84428600000001</v>
      </c>
      <c r="P2444" s="8">
        <f t="shared" si="321"/>
        <v>60.474255999999997</v>
      </c>
      <c r="Q2444" s="51"/>
      <c r="R2444" s="8">
        <f t="shared" si="322"/>
        <v>1451.3821439999999</v>
      </c>
      <c r="S2444" s="8">
        <f t="shared" si="323"/>
        <v>466.75077999999996</v>
      </c>
      <c r="T2444" s="8">
        <f t="shared" si="326"/>
        <v>1060.68489</v>
      </c>
    </row>
    <row r="2445" spans="1:20">
      <c r="A2445" s="57">
        <v>39300</v>
      </c>
      <c r="B2445" s="58" t="s">
        <v>6883</v>
      </c>
      <c r="C2445" s="58" t="s">
        <v>6884</v>
      </c>
      <c r="D2445" s="6" t="s">
        <v>6885</v>
      </c>
      <c r="E2445" s="6" t="s">
        <v>6880</v>
      </c>
      <c r="F2445" s="6" t="s">
        <v>30</v>
      </c>
      <c r="G2445" s="6" t="s">
        <v>3541</v>
      </c>
      <c r="H2445" s="56" t="s">
        <v>3542</v>
      </c>
      <c r="I2445" s="6" t="s">
        <v>30</v>
      </c>
      <c r="J2445" s="6" t="s">
        <v>3541</v>
      </c>
      <c r="K2445" s="54">
        <v>1.0210999999999999</v>
      </c>
      <c r="L2445" s="56" t="str">
        <f>H2445</f>
        <v>39300</v>
      </c>
      <c r="M2445" s="55"/>
      <c r="N2445" s="8">
        <f t="shared" si="319"/>
        <v>202.23006699999999</v>
      </c>
      <c r="O2445" s="8">
        <f t="shared" si="320"/>
        <v>159.84428600000001</v>
      </c>
      <c r="P2445" s="8">
        <f t="shared" si="321"/>
        <v>60.474255999999997</v>
      </c>
      <c r="Q2445" s="51"/>
      <c r="R2445" s="8">
        <f t="shared" si="322"/>
        <v>1451.3821439999999</v>
      </c>
      <c r="S2445" s="8">
        <f t="shared" si="323"/>
        <v>466.75077999999996</v>
      </c>
      <c r="T2445" s="8">
        <f t="shared" si="326"/>
        <v>1060.68489</v>
      </c>
    </row>
    <row r="2446" spans="1:20">
      <c r="A2446" s="57">
        <v>39300</v>
      </c>
      <c r="B2446" s="58" t="s">
        <v>6886</v>
      </c>
      <c r="C2446" s="58" t="s">
        <v>6887</v>
      </c>
      <c r="D2446" s="6" t="s">
        <v>6888</v>
      </c>
      <c r="E2446" s="6" t="s">
        <v>6880</v>
      </c>
      <c r="F2446" s="6" t="s">
        <v>30</v>
      </c>
      <c r="G2446" s="6" t="s">
        <v>3541</v>
      </c>
      <c r="H2446" s="56" t="s">
        <v>3542</v>
      </c>
      <c r="I2446" s="6" t="s">
        <v>30</v>
      </c>
      <c r="J2446" s="6" t="s">
        <v>3541</v>
      </c>
      <c r="K2446" s="54">
        <v>1.0210999999999999</v>
      </c>
      <c r="L2446" s="56" t="str">
        <f>H2446</f>
        <v>39300</v>
      </c>
      <c r="M2446" s="55"/>
      <c r="N2446" s="8">
        <f t="shared" si="319"/>
        <v>202.23006699999999</v>
      </c>
      <c r="O2446" s="8">
        <f t="shared" si="320"/>
        <v>159.84428600000001</v>
      </c>
      <c r="P2446" s="8">
        <f t="shared" si="321"/>
        <v>60.474255999999997</v>
      </c>
      <c r="Q2446" s="51"/>
      <c r="R2446" s="8">
        <f t="shared" si="322"/>
        <v>1451.3821439999999</v>
      </c>
      <c r="S2446" s="8">
        <f t="shared" si="323"/>
        <v>466.75077999999996</v>
      </c>
      <c r="T2446" s="8">
        <f t="shared" si="326"/>
        <v>1060.68489</v>
      </c>
    </row>
    <row r="2447" spans="1:20">
      <c r="A2447" s="57">
        <v>39300</v>
      </c>
      <c r="B2447" s="58" t="s">
        <v>6889</v>
      </c>
      <c r="C2447" s="58" t="s">
        <v>6890</v>
      </c>
      <c r="D2447" s="6" t="s">
        <v>310</v>
      </c>
      <c r="E2447" s="6" t="s">
        <v>6880</v>
      </c>
      <c r="F2447" s="6" t="s">
        <v>30</v>
      </c>
      <c r="G2447" s="6" t="s">
        <v>3541</v>
      </c>
      <c r="H2447" s="56" t="s">
        <v>3542</v>
      </c>
      <c r="I2447" s="6" t="s">
        <v>30</v>
      </c>
      <c r="J2447" s="6" t="s">
        <v>3541</v>
      </c>
      <c r="K2447" s="54">
        <v>1.0210999999999999</v>
      </c>
      <c r="L2447" s="56" t="str">
        <f>H2447</f>
        <v>39300</v>
      </c>
      <c r="M2447" s="55"/>
      <c r="N2447" s="8">
        <f t="shared" si="319"/>
        <v>202.23006699999999</v>
      </c>
      <c r="O2447" s="8">
        <f t="shared" si="320"/>
        <v>159.84428600000001</v>
      </c>
      <c r="P2447" s="8">
        <f t="shared" si="321"/>
        <v>60.474255999999997</v>
      </c>
      <c r="Q2447" s="51"/>
      <c r="R2447" s="8">
        <f t="shared" si="322"/>
        <v>1451.3821439999999</v>
      </c>
      <c r="S2447" s="8">
        <f t="shared" si="323"/>
        <v>466.75077999999996</v>
      </c>
      <c r="T2447" s="8">
        <f t="shared" si="326"/>
        <v>1060.68489</v>
      </c>
    </row>
    <row r="2448" spans="1:20">
      <c r="A2448" s="61"/>
      <c r="B2448" s="62"/>
      <c r="C2448" s="62"/>
      <c r="D2448" s="63"/>
      <c r="E2448" s="63"/>
      <c r="F2448" s="63"/>
      <c r="G2448" s="63"/>
      <c r="H2448" s="64"/>
      <c r="I2448" s="63"/>
      <c r="J2448" s="63"/>
      <c r="K2448" s="65"/>
      <c r="L2448" s="64"/>
      <c r="M2448" s="55"/>
      <c r="N2448" s="66"/>
      <c r="O2448" s="66"/>
      <c r="P2448" s="66"/>
      <c r="Q2448" s="51"/>
      <c r="R2448" s="66"/>
      <c r="S2448" s="66"/>
      <c r="T2448" s="66"/>
    </row>
    <row r="2449" spans="1:20">
      <c r="A2449" s="57">
        <v>99942</v>
      </c>
      <c r="B2449" s="58" t="s">
        <v>6891</v>
      </c>
      <c r="C2449" s="58" t="s">
        <v>6892</v>
      </c>
      <c r="D2449" s="6" t="s">
        <v>6893</v>
      </c>
      <c r="E2449" s="6" t="s">
        <v>6894</v>
      </c>
      <c r="F2449" s="6" t="s">
        <v>24</v>
      </c>
      <c r="G2449" s="6" t="s">
        <v>6895</v>
      </c>
      <c r="H2449" s="56">
        <v>99942</v>
      </c>
      <c r="I2449" s="6" t="s">
        <v>24</v>
      </c>
      <c r="J2449" s="6" t="s">
        <v>6895</v>
      </c>
      <c r="K2449" s="54">
        <v>0.82799999999999996</v>
      </c>
      <c r="L2449" s="56">
        <f t="shared" ref="L2449:L2494" si="327">H2449</f>
        <v>99942</v>
      </c>
      <c r="M2449" s="55"/>
      <c r="N2449" s="8">
        <f t="shared" si="319"/>
        <v>175.78116</v>
      </c>
      <c r="O2449" s="8">
        <f t="shared" si="320"/>
        <v>138.93928</v>
      </c>
      <c r="P2449" s="8">
        <f t="shared" si="321"/>
        <v>52.564879999999995</v>
      </c>
      <c r="Q2449" s="51"/>
      <c r="R2449" s="8">
        <f t="shared" si="322"/>
        <v>1261.5571199999999</v>
      </c>
      <c r="S2449" s="8">
        <f t="shared" si="323"/>
        <v>418.51440000000002</v>
      </c>
      <c r="T2449" s="8">
        <f t="shared" si="326"/>
        <v>931.32719999999995</v>
      </c>
    </row>
    <row r="2450" spans="1:20">
      <c r="A2450" s="57">
        <v>12260</v>
      </c>
      <c r="B2450" s="58" t="s">
        <v>6896</v>
      </c>
      <c r="C2450" s="58" t="s">
        <v>6897</v>
      </c>
      <c r="D2450" s="6" t="s">
        <v>6898</v>
      </c>
      <c r="E2450" s="6" t="s">
        <v>6894</v>
      </c>
      <c r="F2450" s="6" t="s">
        <v>30</v>
      </c>
      <c r="G2450" s="6" t="s">
        <v>1392</v>
      </c>
      <c r="H2450" s="56" t="s">
        <v>1393</v>
      </c>
      <c r="I2450" s="6" t="s">
        <v>30</v>
      </c>
      <c r="J2450" s="6" t="s">
        <v>1392</v>
      </c>
      <c r="K2450" s="54">
        <v>0.86829999999999996</v>
      </c>
      <c r="L2450" s="56" t="str">
        <f t="shared" si="327"/>
        <v>12260</v>
      </c>
      <c r="M2450" s="55"/>
      <c r="N2450" s="8">
        <f t="shared" si="319"/>
        <v>181.301051</v>
      </c>
      <c r="O2450" s="8">
        <f t="shared" si="320"/>
        <v>143.30215799999999</v>
      </c>
      <c r="P2450" s="8">
        <f t="shared" si="321"/>
        <v>54.215567999999998</v>
      </c>
      <c r="Q2450" s="51"/>
      <c r="R2450" s="8">
        <f t="shared" si="322"/>
        <v>1301.173632</v>
      </c>
      <c r="S2450" s="8">
        <f t="shared" si="323"/>
        <v>428.58134000000001</v>
      </c>
      <c r="T2450" s="8">
        <f t="shared" si="326"/>
        <v>958.32416999999998</v>
      </c>
    </row>
    <row r="2451" spans="1:20">
      <c r="A2451" s="57">
        <v>99942</v>
      </c>
      <c r="B2451" s="58" t="s">
        <v>769</v>
      </c>
      <c r="C2451" s="58" t="s">
        <v>6899</v>
      </c>
      <c r="D2451" s="6" t="s">
        <v>6900</v>
      </c>
      <c r="E2451" s="6" t="s">
        <v>6894</v>
      </c>
      <c r="F2451" s="6" t="s">
        <v>24</v>
      </c>
      <c r="G2451" s="6" t="s">
        <v>6895</v>
      </c>
      <c r="H2451" s="56">
        <v>99942</v>
      </c>
      <c r="I2451" s="6" t="s">
        <v>24</v>
      </c>
      <c r="J2451" s="6" t="s">
        <v>6895</v>
      </c>
      <c r="K2451" s="54">
        <v>0.82799999999999996</v>
      </c>
      <c r="L2451" s="56">
        <f t="shared" si="327"/>
        <v>99942</v>
      </c>
      <c r="M2451" s="55"/>
      <c r="N2451" s="8">
        <f t="shared" si="319"/>
        <v>175.78116</v>
      </c>
      <c r="O2451" s="8">
        <f t="shared" si="320"/>
        <v>138.93928</v>
      </c>
      <c r="P2451" s="8">
        <f t="shared" si="321"/>
        <v>52.564879999999995</v>
      </c>
      <c r="Q2451" s="51"/>
      <c r="R2451" s="8">
        <f t="shared" si="322"/>
        <v>1261.5571199999999</v>
      </c>
      <c r="S2451" s="8">
        <f t="shared" si="323"/>
        <v>418.51440000000002</v>
      </c>
      <c r="T2451" s="8">
        <f t="shared" si="326"/>
        <v>931.32719999999995</v>
      </c>
    </row>
    <row r="2452" spans="1:20">
      <c r="A2452" s="57">
        <v>24860</v>
      </c>
      <c r="B2452" s="58" t="s">
        <v>6901</v>
      </c>
      <c r="C2452" s="58" t="s">
        <v>6902</v>
      </c>
      <c r="D2452" s="6" t="s">
        <v>2752</v>
      </c>
      <c r="E2452" s="6" t="s">
        <v>6894</v>
      </c>
      <c r="F2452" s="6" t="s">
        <v>30</v>
      </c>
      <c r="G2452" s="6" t="s">
        <v>6903</v>
      </c>
      <c r="H2452" s="56" t="s">
        <v>4198</v>
      </c>
      <c r="I2452" s="6" t="s">
        <v>30</v>
      </c>
      <c r="J2452" s="6" t="s">
        <v>6903</v>
      </c>
      <c r="K2452" s="54">
        <v>0.89780000000000004</v>
      </c>
      <c r="L2452" s="56" t="str">
        <f t="shared" si="327"/>
        <v>24860</v>
      </c>
      <c r="M2452" s="55"/>
      <c r="N2452" s="8">
        <f t="shared" si="319"/>
        <v>185.341666</v>
      </c>
      <c r="O2452" s="8">
        <f t="shared" si="320"/>
        <v>146.49582800000002</v>
      </c>
      <c r="P2452" s="8">
        <f t="shared" si="321"/>
        <v>55.423887999999998</v>
      </c>
      <c r="Q2452" s="51"/>
      <c r="R2452" s="8">
        <f t="shared" si="322"/>
        <v>1330.1733119999999</v>
      </c>
      <c r="S2452" s="8">
        <f t="shared" si="323"/>
        <v>435.95044000000001</v>
      </c>
      <c r="T2452" s="8">
        <f t="shared" si="326"/>
        <v>978.08622000000003</v>
      </c>
    </row>
    <row r="2453" spans="1:20">
      <c r="A2453" s="57">
        <v>99942</v>
      </c>
      <c r="B2453" s="58" t="s">
        <v>6904</v>
      </c>
      <c r="C2453" s="58" t="s">
        <v>6905</v>
      </c>
      <c r="D2453" s="6" t="s">
        <v>6906</v>
      </c>
      <c r="E2453" s="6" t="s">
        <v>6894</v>
      </c>
      <c r="F2453" s="6" t="s">
        <v>24</v>
      </c>
      <c r="G2453" s="6" t="s">
        <v>6895</v>
      </c>
      <c r="H2453" s="56">
        <v>99942</v>
      </c>
      <c r="I2453" s="6" t="s">
        <v>24</v>
      </c>
      <c r="J2453" s="6" t="s">
        <v>6895</v>
      </c>
      <c r="K2453" s="54">
        <v>0.82799999999999996</v>
      </c>
      <c r="L2453" s="56">
        <f t="shared" si="327"/>
        <v>99942</v>
      </c>
      <c r="M2453" s="55"/>
      <c r="N2453" s="8">
        <f t="shared" si="319"/>
        <v>175.78116</v>
      </c>
      <c r="O2453" s="8">
        <f t="shared" si="320"/>
        <v>138.93928</v>
      </c>
      <c r="P2453" s="8">
        <f t="shared" si="321"/>
        <v>52.564879999999995</v>
      </c>
      <c r="Q2453" s="51"/>
      <c r="R2453" s="8">
        <f t="shared" si="322"/>
        <v>1261.5571199999999</v>
      </c>
      <c r="S2453" s="8">
        <f t="shared" si="323"/>
        <v>418.51440000000002</v>
      </c>
      <c r="T2453" s="8">
        <f t="shared" si="326"/>
        <v>931.32719999999995</v>
      </c>
    </row>
    <row r="2454" spans="1:20">
      <c r="A2454" s="57">
        <v>99942</v>
      </c>
      <c r="B2454" s="58" t="s">
        <v>6907</v>
      </c>
      <c r="C2454" s="58" t="s">
        <v>6908</v>
      </c>
      <c r="D2454" s="6" t="s">
        <v>6909</v>
      </c>
      <c r="E2454" s="6" t="s">
        <v>6894</v>
      </c>
      <c r="F2454" s="6" t="s">
        <v>24</v>
      </c>
      <c r="G2454" s="6" t="s">
        <v>6895</v>
      </c>
      <c r="H2454" s="56">
        <v>99942</v>
      </c>
      <c r="I2454" s="6" t="s">
        <v>24</v>
      </c>
      <c r="J2454" s="6" t="s">
        <v>6895</v>
      </c>
      <c r="K2454" s="54">
        <v>0.82799999999999996</v>
      </c>
      <c r="L2454" s="56">
        <f t="shared" si="327"/>
        <v>99942</v>
      </c>
      <c r="M2454" s="55"/>
      <c r="N2454" s="8">
        <f t="shared" si="319"/>
        <v>175.78116</v>
      </c>
      <c r="O2454" s="8">
        <f t="shared" si="320"/>
        <v>138.93928</v>
      </c>
      <c r="P2454" s="8">
        <f t="shared" si="321"/>
        <v>52.564879999999995</v>
      </c>
      <c r="Q2454" s="51"/>
      <c r="R2454" s="8">
        <f t="shared" si="322"/>
        <v>1261.5571199999999</v>
      </c>
      <c r="S2454" s="8">
        <f t="shared" si="323"/>
        <v>418.51440000000002</v>
      </c>
      <c r="T2454" s="8">
        <f t="shared" si="326"/>
        <v>931.32719999999995</v>
      </c>
    </row>
    <row r="2455" spans="1:20">
      <c r="A2455" s="57">
        <v>25940</v>
      </c>
      <c r="B2455" s="58" t="s">
        <v>6910</v>
      </c>
      <c r="C2455" s="58" t="s">
        <v>6911</v>
      </c>
      <c r="D2455" s="6" t="s">
        <v>4843</v>
      </c>
      <c r="E2455" s="6" t="s">
        <v>6894</v>
      </c>
      <c r="F2455" s="6" t="s">
        <v>30</v>
      </c>
      <c r="G2455" s="6" t="s">
        <v>6912</v>
      </c>
      <c r="H2455" s="56" t="s">
        <v>6913</v>
      </c>
      <c r="I2455" s="6" t="s">
        <v>30</v>
      </c>
      <c r="J2455" s="6" t="s">
        <v>6912</v>
      </c>
      <c r="K2455" s="54">
        <v>0.80759999999999998</v>
      </c>
      <c r="L2455" s="56" t="str">
        <f t="shared" si="327"/>
        <v>25940</v>
      </c>
      <c r="M2455" s="55"/>
      <c r="N2455" s="8">
        <f t="shared" si="319"/>
        <v>172.98697200000001</v>
      </c>
      <c r="O2455" s="8">
        <f t="shared" si="320"/>
        <v>136.73077599999999</v>
      </c>
      <c r="P2455" s="8">
        <f t="shared" si="321"/>
        <v>51.729295999999998</v>
      </c>
      <c r="Q2455" s="51"/>
      <c r="R2455" s="8">
        <f t="shared" si="322"/>
        <v>1241.5031039999999</v>
      </c>
      <c r="S2455" s="8">
        <f t="shared" si="323"/>
        <v>413.41848000000005</v>
      </c>
      <c r="T2455" s="8">
        <f t="shared" si="326"/>
        <v>917.66123999999991</v>
      </c>
    </row>
    <row r="2456" spans="1:20">
      <c r="A2456" s="57">
        <v>16700</v>
      </c>
      <c r="B2456" s="58" t="s">
        <v>6914</v>
      </c>
      <c r="C2456" s="58" t="s">
        <v>6915</v>
      </c>
      <c r="D2456" s="6" t="s">
        <v>6916</v>
      </c>
      <c r="E2456" s="6" t="s">
        <v>6894</v>
      </c>
      <c r="F2456" s="6" t="s">
        <v>30</v>
      </c>
      <c r="G2456" s="6" t="s">
        <v>6917</v>
      </c>
      <c r="H2456" s="56" t="s">
        <v>1994</v>
      </c>
      <c r="I2456" s="6" t="s">
        <v>30</v>
      </c>
      <c r="J2456" s="6" t="s">
        <v>6917</v>
      </c>
      <c r="K2456" s="54">
        <v>0.91510000000000002</v>
      </c>
      <c r="L2456" s="56" t="str">
        <f t="shared" si="327"/>
        <v>16700</v>
      </c>
      <c r="M2456" s="55"/>
      <c r="N2456" s="8">
        <f t="shared" si="319"/>
        <v>187.71124699999999</v>
      </c>
      <c r="O2456" s="8">
        <f t="shared" si="320"/>
        <v>148.36872600000001</v>
      </c>
      <c r="P2456" s="8">
        <f t="shared" si="321"/>
        <v>56.132496000000003</v>
      </c>
      <c r="Q2456" s="51"/>
      <c r="R2456" s="8">
        <f t="shared" si="322"/>
        <v>1347.1799040000001</v>
      </c>
      <c r="S2456" s="8">
        <f t="shared" si="323"/>
        <v>440.27197999999999</v>
      </c>
      <c r="T2456" s="8">
        <f t="shared" si="326"/>
        <v>989.67548999999997</v>
      </c>
    </row>
    <row r="2457" spans="1:20">
      <c r="A2457" s="57">
        <v>17900</v>
      </c>
      <c r="B2457" s="58" t="s">
        <v>6918</v>
      </c>
      <c r="C2457" s="58" t="s">
        <v>6919</v>
      </c>
      <c r="D2457" s="6" t="s">
        <v>119</v>
      </c>
      <c r="E2457" s="6" t="s">
        <v>6894</v>
      </c>
      <c r="F2457" s="6" t="s">
        <v>30</v>
      </c>
      <c r="G2457" s="6" t="s">
        <v>6920</v>
      </c>
      <c r="H2457" s="56" t="s">
        <v>2988</v>
      </c>
      <c r="I2457" s="6" t="s">
        <v>30</v>
      </c>
      <c r="J2457" s="6" t="s">
        <v>6920</v>
      </c>
      <c r="K2457" s="54">
        <v>0.84860000000000002</v>
      </c>
      <c r="L2457" s="56" t="str">
        <f t="shared" si="327"/>
        <v>17900</v>
      </c>
      <c r="M2457" s="55"/>
      <c r="N2457" s="8">
        <f t="shared" si="319"/>
        <v>178.60274200000001</v>
      </c>
      <c r="O2457" s="8">
        <f t="shared" si="320"/>
        <v>141.16943600000002</v>
      </c>
      <c r="P2457" s="8">
        <f t="shared" si="321"/>
        <v>53.408656000000001</v>
      </c>
      <c r="Q2457" s="51"/>
      <c r="R2457" s="8">
        <f t="shared" si="322"/>
        <v>1281.807744</v>
      </c>
      <c r="S2457" s="8">
        <f t="shared" si="323"/>
        <v>423.66028000000006</v>
      </c>
      <c r="T2457" s="8">
        <f t="shared" si="326"/>
        <v>945.12713999999994</v>
      </c>
    </row>
    <row r="2458" spans="1:20">
      <c r="A2458" s="57">
        <v>16700</v>
      </c>
      <c r="B2458" s="58" t="s">
        <v>6921</v>
      </c>
      <c r="C2458" s="58" t="s">
        <v>6922</v>
      </c>
      <c r="D2458" s="6" t="s">
        <v>6923</v>
      </c>
      <c r="E2458" s="6" t="s">
        <v>6894</v>
      </c>
      <c r="F2458" s="6" t="s">
        <v>30</v>
      </c>
      <c r="G2458" s="6" t="s">
        <v>6917</v>
      </c>
      <c r="H2458" s="56" t="s">
        <v>1994</v>
      </c>
      <c r="I2458" s="6" t="s">
        <v>30</v>
      </c>
      <c r="J2458" s="6" t="s">
        <v>6917</v>
      </c>
      <c r="K2458" s="54">
        <v>0.91510000000000002</v>
      </c>
      <c r="L2458" s="56" t="str">
        <f t="shared" si="327"/>
        <v>16700</v>
      </c>
      <c r="M2458" s="55"/>
      <c r="N2458" s="8">
        <f t="shared" si="319"/>
        <v>187.71124699999999</v>
      </c>
      <c r="O2458" s="8">
        <f t="shared" si="320"/>
        <v>148.36872600000001</v>
      </c>
      <c r="P2458" s="8">
        <f t="shared" si="321"/>
        <v>56.132496000000003</v>
      </c>
      <c r="Q2458" s="51"/>
      <c r="R2458" s="8">
        <f t="shared" si="322"/>
        <v>1347.1799040000001</v>
      </c>
      <c r="S2458" s="8">
        <f t="shared" si="323"/>
        <v>440.27197999999999</v>
      </c>
      <c r="T2458" s="8">
        <f t="shared" si="326"/>
        <v>989.67548999999997</v>
      </c>
    </row>
    <row r="2459" spans="1:20">
      <c r="A2459" s="57">
        <v>99942</v>
      </c>
      <c r="B2459" s="58" t="s">
        <v>784</v>
      </c>
      <c r="C2459" s="58" t="s">
        <v>6924</v>
      </c>
      <c r="D2459" s="6" t="s">
        <v>127</v>
      </c>
      <c r="E2459" s="6" t="s">
        <v>6894</v>
      </c>
      <c r="F2459" s="6" t="s">
        <v>24</v>
      </c>
      <c r="G2459" s="6" t="s">
        <v>6895</v>
      </c>
      <c r="H2459" s="56">
        <v>99942</v>
      </c>
      <c r="I2459" s="6" t="s">
        <v>24</v>
      </c>
      <c r="J2459" s="6" t="s">
        <v>6895</v>
      </c>
      <c r="K2459" s="54">
        <v>0.82799999999999996</v>
      </c>
      <c r="L2459" s="56">
        <f t="shared" si="327"/>
        <v>99942</v>
      </c>
      <c r="M2459" s="55"/>
      <c r="N2459" s="8">
        <f t="shared" si="319"/>
        <v>175.78116</v>
      </c>
      <c r="O2459" s="8">
        <f t="shared" si="320"/>
        <v>138.93928</v>
      </c>
      <c r="P2459" s="8">
        <f t="shared" si="321"/>
        <v>52.564879999999995</v>
      </c>
      <c r="Q2459" s="51"/>
      <c r="R2459" s="8">
        <f t="shared" si="322"/>
        <v>1261.5571199999999</v>
      </c>
      <c r="S2459" s="8">
        <f t="shared" si="323"/>
        <v>418.51440000000002</v>
      </c>
      <c r="T2459" s="8">
        <f t="shared" si="326"/>
        <v>931.32719999999995</v>
      </c>
    </row>
    <row r="2460" spans="1:20">
      <c r="A2460" s="57">
        <v>16740</v>
      </c>
      <c r="B2460" s="58" t="s">
        <v>6925</v>
      </c>
      <c r="C2460" s="58" t="s">
        <v>6926</v>
      </c>
      <c r="D2460" s="6" t="s">
        <v>6493</v>
      </c>
      <c r="E2460" s="6" t="s">
        <v>6894</v>
      </c>
      <c r="F2460" s="6" t="s">
        <v>30</v>
      </c>
      <c r="G2460" s="6" t="s">
        <v>4834</v>
      </c>
      <c r="H2460" s="56" t="s">
        <v>2005</v>
      </c>
      <c r="I2460" s="6" t="s">
        <v>30</v>
      </c>
      <c r="J2460" s="6" t="s">
        <v>4834</v>
      </c>
      <c r="K2460" s="54">
        <v>0.93279999999999996</v>
      </c>
      <c r="L2460" s="56" t="str">
        <f t="shared" si="327"/>
        <v>16740</v>
      </c>
      <c r="M2460" s="55"/>
      <c r="N2460" s="8">
        <f t="shared" si="319"/>
        <v>190.135616</v>
      </c>
      <c r="O2460" s="8">
        <f t="shared" si="320"/>
        <v>150.28492799999998</v>
      </c>
      <c r="P2460" s="8">
        <f t="shared" si="321"/>
        <v>56.857487999999996</v>
      </c>
      <c r="Q2460" s="51"/>
      <c r="R2460" s="8">
        <f t="shared" si="322"/>
        <v>1364.579712</v>
      </c>
      <c r="S2460" s="8">
        <f t="shared" si="323"/>
        <v>444.69344000000001</v>
      </c>
      <c r="T2460" s="8">
        <f t="shared" si="326"/>
        <v>1001.5327199999999</v>
      </c>
    </row>
    <row r="2461" spans="1:20">
      <c r="A2461" s="57">
        <v>99942</v>
      </c>
      <c r="B2461" s="58" t="s">
        <v>6927</v>
      </c>
      <c r="C2461" s="58" t="s">
        <v>6928</v>
      </c>
      <c r="D2461" s="6" t="s">
        <v>6929</v>
      </c>
      <c r="E2461" s="6" t="s">
        <v>6894</v>
      </c>
      <c r="F2461" s="6" t="s">
        <v>24</v>
      </c>
      <c r="G2461" s="6" t="s">
        <v>6895</v>
      </c>
      <c r="H2461" s="56">
        <v>99942</v>
      </c>
      <c r="I2461" s="6" t="s">
        <v>24</v>
      </c>
      <c r="J2461" s="6" t="s">
        <v>6895</v>
      </c>
      <c r="K2461" s="54">
        <v>0.82799999999999996</v>
      </c>
      <c r="L2461" s="56">
        <f t="shared" si="327"/>
        <v>99942</v>
      </c>
      <c r="M2461" s="55"/>
      <c r="N2461" s="8">
        <f t="shared" si="319"/>
        <v>175.78116</v>
      </c>
      <c r="O2461" s="8">
        <f t="shared" si="320"/>
        <v>138.93928</v>
      </c>
      <c r="P2461" s="8">
        <f t="shared" si="321"/>
        <v>52.564879999999995</v>
      </c>
      <c r="Q2461" s="51"/>
      <c r="R2461" s="8">
        <f t="shared" si="322"/>
        <v>1261.5571199999999</v>
      </c>
      <c r="S2461" s="8">
        <f t="shared" si="323"/>
        <v>418.51440000000002</v>
      </c>
      <c r="T2461" s="8">
        <f t="shared" si="326"/>
        <v>931.32719999999995</v>
      </c>
    </row>
    <row r="2462" spans="1:20">
      <c r="A2462" s="81">
        <v>99942</v>
      </c>
      <c r="B2462" s="82" t="s">
        <v>6930</v>
      </c>
      <c r="C2462" s="82" t="s">
        <v>6931</v>
      </c>
      <c r="D2462" s="83" t="s">
        <v>6932</v>
      </c>
      <c r="E2462" s="83" t="s">
        <v>6894</v>
      </c>
      <c r="F2462" s="83" t="s">
        <v>24</v>
      </c>
      <c r="G2462" s="83" t="s">
        <v>6895</v>
      </c>
      <c r="H2462" s="84" t="s">
        <v>6933</v>
      </c>
      <c r="I2462" s="83" t="s">
        <v>30</v>
      </c>
      <c r="J2462" s="83" t="s">
        <v>6934</v>
      </c>
      <c r="K2462" s="85">
        <v>0.8</v>
      </c>
      <c r="L2462" s="84" t="str">
        <f t="shared" si="327"/>
        <v>44940</v>
      </c>
      <c r="M2462" s="55"/>
      <c r="N2462" s="86">
        <f t="shared" si="319"/>
        <v>171.946</v>
      </c>
      <c r="O2462" s="86">
        <f t="shared" si="320"/>
        <v>135.90800000000002</v>
      </c>
      <c r="P2462" s="86">
        <f t="shared" si="321"/>
        <v>51.417999999999999</v>
      </c>
      <c r="Q2462" s="51"/>
      <c r="R2462" s="86">
        <f t="shared" si="322"/>
        <v>1234.0319999999999</v>
      </c>
      <c r="S2462" s="86">
        <f t="shared" si="323"/>
        <v>411.52000000000004</v>
      </c>
      <c r="T2462" s="86">
        <f t="shared" si="326"/>
        <v>912.56999999999994</v>
      </c>
    </row>
    <row r="2463" spans="1:20">
      <c r="A2463" s="57">
        <v>99942</v>
      </c>
      <c r="B2463" s="58" t="s">
        <v>5677</v>
      </c>
      <c r="C2463" s="58" t="s">
        <v>6935</v>
      </c>
      <c r="D2463" s="6" t="s">
        <v>6936</v>
      </c>
      <c r="E2463" s="6" t="s">
        <v>6894</v>
      </c>
      <c r="F2463" s="6" t="s">
        <v>24</v>
      </c>
      <c r="G2463" s="6" t="s">
        <v>6895</v>
      </c>
      <c r="H2463" s="56">
        <v>99942</v>
      </c>
      <c r="I2463" s="6" t="s">
        <v>24</v>
      </c>
      <c r="J2463" s="6" t="s">
        <v>6895</v>
      </c>
      <c r="K2463" s="54">
        <v>0.82799999999999996</v>
      </c>
      <c r="L2463" s="56">
        <f t="shared" si="327"/>
        <v>99942</v>
      </c>
      <c r="M2463" s="55"/>
      <c r="N2463" s="8">
        <f t="shared" si="319"/>
        <v>175.78116</v>
      </c>
      <c r="O2463" s="8">
        <f t="shared" si="320"/>
        <v>138.93928</v>
      </c>
      <c r="P2463" s="8">
        <f t="shared" si="321"/>
        <v>52.564879999999995</v>
      </c>
      <c r="Q2463" s="51"/>
      <c r="R2463" s="8">
        <f t="shared" si="322"/>
        <v>1261.5571199999999</v>
      </c>
      <c r="S2463" s="8">
        <f t="shared" si="323"/>
        <v>418.51440000000002</v>
      </c>
      <c r="T2463" s="8">
        <f t="shared" si="326"/>
        <v>931.32719999999995</v>
      </c>
    </row>
    <row r="2464" spans="1:20">
      <c r="A2464" s="57">
        <v>22500</v>
      </c>
      <c r="B2464" s="58" t="s">
        <v>6937</v>
      </c>
      <c r="C2464" s="58" t="s">
        <v>6938</v>
      </c>
      <c r="D2464" s="6" t="s">
        <v>6939</v>
      </c>
      <c r="E2464" s="6" t="s">
        <v>6894</v>
      </c>
      <c r="F2464" s="6" t="s">
        <v>30</v>
      </c>
      <c r="G2464" s="6" t="s">
        <v>6940</v>
      </c>
      <c r="H2464" s="56" t="s">
        <v>6941</v>
      </c>
      <c r="I2464" s="6" t="s">
        <v>30</v>
      </c>
      <c r="J2464" s="6" t="s">
        <v>6940</v>
      </c>
      <c r="K2464" s="54">
        <v>0.8</v>
      </c>
      <c r="L2464" s="56" t="str">
        <f t="shared" si="327"/>
        <v>22500</v>
      </c>
      <c r="M2464" s="55"/>
      <c r="N2464" s="8">
        <f t="shared" si="319"/>
        <v>171.946</v>
      </c>
      <c r="O2464" s="8">
        <f t="shared" si="320"/>
        <v>135.90800000000002</v>
      </c>
      <c r="P2464" s="8">
        <f t="shared" si="321"/>
        <v>51.417999999999999</v>
      </c>
      <c r="Q2464" s="51"/>
      <c r="R2464" s="8">
        <f t="shared" si="322"/>
        <v>1234.0319999999999</v>
      </c>
      <c r="S2464" s="8">
        <f t="shared" si="323"/>
        <v>411.52000000000004</v>
      </c>
      <c r="T2464" s="8">
        <f t="shared" si="326"/>
        <v>912.56999999999994</v>
      </c>
    </row>
    <row r="2465" spans="1:20">
      <c r="A2465" s="57">
        <v>99942</v>
      </c>
      <c r="B2465" s="58" t="s">
        <v>6942</v>
      </c>
      <c r="C2465" s="58" t="s">
        <v>6943</v>
      </c>
      <c r="D2465" s="6" t="s">
        <v>6944</v>
      </c>
      <c r="E2465" s="6" t="s">
        <v>6894</v>
      </c>
      <c r="F2465" s="6" t="s">
        <v>24</v>
      </c>
      <c r="G2465" s="6" t="s">
        <v>6895</v>
      </c>
      <c r="H2465" s="56">
        <v>99942</v>
      </c>
      <c r="I2465" s="6" t="s">
        <v>24</v>
      </c>
      <c r="J2465" s="6" t="s">
        <v>6895</v>
      </c>
      <c r="K2465" s="54">
        <v>0.82799999999999996</v>
      </c>
      <c r="L2465" s="56">
        <f t="shared" si="327"/>
        <v>99942</v>
      </c>
      <c r="M2465" s="55"/>
      <c r="N2465" s="8">
        <f t="shared" ref="N2465:N2527" si="328">(K2465*136.97)+62.37</f>
        <v>175.78116</v>
      </c>
      <c r="O2465" s="8">
        <f t="shared" ref="O2465:O2527" si="329">(K2465*108.26)+49.3</f>
        <v>138.93928</v>
      </c>
      <c r="P2465" s="8">
        <f t="shared" ref="P2465:P2527" si="330">(K2465*40.96)+18.65</f>
        <v>52.564879999999995</v>
      </c>
      <c r="Q2465" s="51"/>
      <c r="R2465" s="8">
        <f t="shared" ref="R2465:R2527" si="331">((K2465*40.96)+18.65)*24</f>
        <v>1261.5571199999999</v>
      </c>
      <c r="S2465" s="8">
        <f t="shared" ref="S2465:S2527" si="332">(K2465*249.8)+211.68</f>
        <v>418.51440000000002</v>
      </c>
      <c r="T2465" s="8">
        <f t="shared" si="326"/>
        <v>931.32719999999995</v>
      </c>
    </row>
    <row r="2466" spans="1:20">
      <c r="A2466" s="57">
        <v>16700</v>
      </c>
      <c r="B2466" s="58" t="s">
        <v>6945</v>
      </c>
      <c r="C2466" s="58" t="s">
        <v>6946</v>
      </c>
      <c r="D2466" s="6" t="s">
        <v>3615</v>
      </c>
      <c r="E2466" s="6" t="s">
        <v>6894</v>
      </c>
      <c r="F2466" s="6" t="s">
        <v>30</v>
      </c>
      <c r="G2466" s="6" t="s">
        <v>6917</v>
      </c>
      <c r="H2466" s="56" t="s">
        <v>1994</v>
      </c>
      <c r="I2466" s="6" t="s">
        <v>30</v>
      </c>
      <c r="J2466" s="6" t="s">
        <v>6917</v>
      </c>
      <c r="K2466" s="54">
        <v>0.91510000000000002</v>
      </c>
      <c r="L2466" s="56" t="str">
        <f t="shared" si="327"/>
        <v>16700</v>
      </c>
      <c r="M2466" s="55"/>
      <c r="N2466" s="8">
        <f t="shared" si="328"/>
        <v>187.71124699999999</v>
      </c>
      <c r="O2466" s="8">
        <f t="shared" si="329"/>
        <v>148.36872600000001</v>
      </c>
      <c r="P2466" s="8">
        <f t="shared" si="330"/>
        <v>56.132496000000003</v>
      </c>
      <c r="Q2466" s="51"/>
      <c r="R2466" s="8">
        <f t="shared" si="331"/>
        <v>1347.1799040000001</v>
      </c>
      <c r="S2466" s="8">
        <f t="shared" si="332"/>
        <v>440.27197999999999</v>
      </c>
      <c r="T2466" s="8">
        <f t="shared" si="326"/>
        <v>989.67548999999997</v>
      </c>
    </row>
    <row r="2467" spans="1:20">
      <c r="A2467" s="57">
        <v>12260</v>
      </c>
      <c r="B2467" s="58" t="s">
        <v>6947</v>
      </c>
      <c r="C2467" s="58" t="s">
        <v>6948</v>
      </c>
      <c r="D2467" s="6" t="s">
        <v>6949</v>
      </c>
      <c r="E2467" s="6" t="s">
        <v>6894</v>
      </c>
      <c r="F2467" s="6" t="s">
        <v>30</v>
      </c>
      <c r="G2467" s="6" t="s">
        <v>1392</v>
      </c>
      <c r="H2467" s="56" t="s">
        <v>1393</v>
      </c>
      <c r="I2467" s="6" t="s">
        <v>30</v>
      </c>
      <c r="J2467" s="6" t="s">
        <v>1392</v>
      </c>
      <c r="K2467" s="54">
        <v>0.86829999999999996</v>
      </c>
      <c r="L2467" s="56" t="str">
        <f t="shared" si="327"/>
        <v>12260</v>
      </c>
      <c r="M2467" s="55"/>
      <c r="N2467" s="8">
        <f t="shared" si="328"/>
        <v>181.301051</v>
      </c>
      <c r="O2467" s="8">
        <f t="shared" si="329"/>
        <v>143.30215799999999</v>
      </c>
      <c r="P2467" s="8">
        <f t="shared" si="330"/>
        <v>54.215567999999998</v>
      </c>
      <c r="Q2467" s="51"/>
      <c r="R2467" s="8">
        <f t="shared" si="331"/>
        <v>1301.173632</v>
      </c>
      <c r="S2467" s="8">
        <f t="shared" si="332"/>
        <v>428.58134000000001</v>
      </c>
      <c r="T2467" s="8">
        <f t="shared" si="326"/>
        <v>958.32416999999998</v>
      </c>
    </row>
    <row r="2468" spans="1:20">
      <c r="A2468" s="57">
        <v>17900</v>
      </c>
      <c r="B2468" s="58" t="s">
        <v>6950</v>
      </c>
      <c r="C2468" s="58" t="s">
        <v>6951</v>
      </c>
      <c r="D2468" s="6" t="s">
        <v>1042</v>
      </c>
      <c r="E2468" s="6" t="s">
        <v>6894</v>
      </c>
      <c r="F2468" s="6" t="s">
        <v>30</v>
      </c>
      <c r="G2468" s="6" t="s">
        <v>6920</v>
      </c>
      <c r="H2468" s="56" t="s">
        <v>2988</v>
      </c>
      <c r="I2468" s="6" t="s">
        <v>30</v>
      </c>
      <c r="J2468" s="6" t="s">
        <v>6920</v>
      </c>
      <c r="K2468" s="54">
        <v>0.84860000000000002</v>
      </c>
      <c r="L2468" s="56" t="str">
        <f t="shared" si="327"/>
        <v>17900</v>
      </c>
      <c r="M2468" s="55"/>
      <c r="N2468" s="8">
        <f t="shared" si="328"/>
        <v>178.60274200000001</v>
      </c>
      <c r="O2468" s="8">
        <f t="shared" si="329"/>
        <v>141.16943600000002</v>
      </c>
      <c r="P2468" s="8">
        <f t="shared" si="330"/>
        <v>53.408656000000001</v>
      </c>
      <c r="Q2468" s="51"/>
      <c r="R2468" s="8">
        <f t="shared" si="331"/>
        <v>1281.807744</v>
      </c>
      <c r="S2468" s="8">
        <f t="shared" si="332"/>
        <v>423.66028000000006</v>
      </c>
      <c r="T2468" s="8">
        <f t="shared" si="326"/>
        <v>945.12713999999994</v>
      </c>
    </row>
    <row r="2469" spans="1:20">
      <c r="A2469" s="57">
        <v>22500</v>
      </c>
      <c r="B2469" s="58" t="s">
        <v>777</v>
      </c>
      <c r="C2469" s="58" t="s">
        <v>6952</v>
      </c>
      <c r="D2469" s="6" t="s">
        <v>6953</v>
      </c>
      <c r="E2469" s="6" t="s">
        <v>6894</v>
      </c>
      <c r="F2469" s="6" t="s">
        <v>30</v>
      </c>
      <c r="G2469" s="6" t="s">
        <v>6940</v>
      </c>
      <c r="H2469" s="56" t="s">
        <v>6941</v>
      </c>
      <c r="I2469" s="6" t="s">
        <v>30</v>
      </c>
      <c r="J2469" s="6" t="s">
        <v>6940</v>
      </c>
      <c r="K2469" s="54">
        <v>0.8</v>
      </c>
      <c r="L2469" s="56" t="str">
        <f t="shared" si="327"/>
        <v>22500</v>
      </c>
      <c r="M2469" s="55"/>
      <c r="N2469" s="8">
        <f t="shared" si="328"/>
        <v>171.946</v>
      </c>
      <c r="O2469" s="8">
        <f t="shared" si="329"/>
        <v>135.90800000000002</v>
      </c>
      <c r="P2469" s="8">
        <f t="shared" si="330"/>
        <v>51.417999999999999</v>
      </c>
      <c r="Q2469" s="51"/>
      <c r="R2469" s="8">
        <f t="shared" si="331"/>
        <v>1234.0319999999999</v>
      </c>
      <c r="S2469" s="8">
        <f t="shared" si="332"/>
        <v>411.52000000000004</v>
      </c>
      <c r="T2469" s="8">
        <f t="shared" si="326"/>
        <v>912.56999999999994</v>
      </c>
    </row>
    <row r="2470" spans="1:20">
      <c r="A2470" s="57">
        <v>99942</v>
      </c>
      <c r="B2470" s="58" t="s">
        <v>6954</v>
      </c>
      <c r="C2470" s="58" t="s">
        <v>6955</v>
      </c>
      <c r="D2470" s="6" t="s">
        <v>6956</v>
      </c>
      <c r="E2470" s="6" t="s">
        <v>6894</v>
      </c>
      <c r="F2470" s="6" t="s">
        <v>24</v>
      </c>
      <c r="G2470" s="6" t="s">
        <v>6895</v>
      </c>
      <c r="H2470" s="56">
        <v>99942</v>
      </c>
      <c r="I2470" s="6" t="s">
        <v>24</v>
      </c>
      <c r="J2470" s="6" t="s">
        <v>6895</v>
      </c>
      <c r="K2470" s="54">
        <v>0.82799999999999996</v>
      </c>
      <c r="L2470" s="56">
        <f t="shared" si="327"/>
        <v>99942</v>
      </c>
      <c r="M2470" s="55"/>
      <c r="N2470" s="8">
        <f t="shared" si="328"/>
        <v>175.78116</v>
      </c>
      <c r="O2470" s="8">
        <f t="shared" si="329"/>
        <v>138.93928</v>
      </c>
      <c r="P2470" s="8">
        <f t="shared" si="330"/>
        <v>52.564879999999995</v>
      </c>
      <c r="Q2470" s="51"/>
      <c r="R2470" s="8">
        <f t="shared" si="331"/>
        <v>1261.5571199999999</v>
      </c>
      <c r="S2470" s="8">
        <f t="shared" si="332"/>
        <v>418.51440000000002</v>
      </c>
      <c r="T2470" s="8">
        <f t="shared" si="326"/>
        <v>931.32719999999995</v>
      </c>
    </row>
    <row r="2471" spans="1:20">
      <c r="A2471" s="57">
        <v>24860</v>
      </c>
      <c r="B2471" s="58" t="s">
        <v>805</v>
      </c>
      <c r="C2471" s="58" t="s">
        <v>6957</v>
      </c>
      <c r="D2471" s="6" t="s">
        <v>6958</v>
      </c>
      <c r="E2471" s="6" t="s">
        <v>6894</v>
      </c>
      <c r="F2471" s="6" t="s">
        <v>30</v>
      </c>
      <c r="G2471" s="6" t="s">
        <v>6903</v>
      </c>
      <c r="H2471" s="56" t="s">
        <v>4198</v>
      </c>
      <c r="I2471" s="6" t="s">
        <v>30</v>
      </c>
      <c r="J2471" s="6" t="s">
        <v>6903</v>
      </c>
      <c r="K2471" s="54">
        <v>0.89780000000000004</v>
      </c>
      <c r="L2471" s="56" t="str">
        <f t="shared" si="327"/>
        <v>24860</v>
      </c>
      <c r="M2471" s="55"/>
      <c r="N2471" s="8">
        <f t="shared" si="328"/>
        <v>185.341666</v>
      </c>
      <c r="O2471" s="8">
        <f t="shared" si="329"/>
        <v>146.49582800000002</v>
      </c>
      <c r="P2471" s="8">
        <f t="shared" si="330"/>
        <v>55.423887999999998</v>
      </c>
      <c r="Q2471" s="51"/>
      <c r="R2471" s="8">
        <f t="shared" si="331"/>
        <v>1330.1733119999999</v>
      </c>
      <c r="S2471" s="8">
        <f t="shared" si="332"/>
        <v>435.95044000000001</v>
      </c>
      <c r="T2471" s="8">
        <f t="shared" si="326"/>
        <v>978.08622000000003</v>
      </c>
    </row>
    <row r="2472" spans="1:20">
      <c r="A2472" s="57">
        <v>99942</v>
      </c>
      <c r="B2472" s="58" t="s">
        <v>6959</v>
      </c>
      <c r="C2472" s="58" t="s">
        <v>6960</v>
      </c>
      <c r="D2472" s="6" t="s">
        <v>2848</v>
      </c>
      <c r="E2472" s="6" t="s">
        <v>6894</v>
      </c>
      <c r="F2472" s="6" t="s">
        <v>24</v>
      </c>
      <c r="G2472" s="6" t="s">
        <v>6895</v>
      </c>
      <c r="H2472" s="56">
        <v>99942</v>
      </c>
      <c r="I2472" s="6" t="s">
        <v>24</v>
      </c>
      <c r="J2472" s="6" t="s">
        <v>6895</v>
      </c>
      <c r="K2472" s="54">
        <v>0.82799999999999996</v>
      </c>
      <c r="L2472" s="56">
        <f t="shared" si="327"/>
        <v>99942</v>
      </c>
      <c r="M2472" s="55"/>
      <c r="N2472" s="8">
        <f t="shared" si="328"/>
        <v>175.78116</v>
      </c>
      <c r="O2472" s="8">
        <f t="shared" si="329"/>
        <v>138.93928</v>
      </c>
      <c r="P2472" s="8">
        <f t="shared" si="330"/>
        <v>52.564879999999995</v>
      </c>
      <c r="Q2472" s="51"/>
      <c r="R2472" s="8">
        <f t="shared" si="331"/>
        <v>1261.5571199999999</v>
      </c>
      <c r="S2472" s="8">
        <f t="shared" si="332"/>
        <v>418.51440000000002</v>
      </c>
      <c r="T2472" s="8">
        <f t="shared" si="326"/>
        <v>931.32719999999995</v>
      </c>
    </row>
    <row r="2473" spans="1:20">
      <c r="A2473" s="57">
        <v>99942</v>
      </c>
      <c r="B2473" s="58" t="s">
        <v>6961</v>
      </c>
      <c r="C2473" s="58" t="s">
        <v>6962</v>
      </c>
      <c r="D2473" s="6" t="s">
        <v>6963</v>
      </c>
      <c r="E2473" s="6" t="s">
        <v>6894</v>
      </c>
      <c r="F2473" s="6" t="s">
        <v>24</v>
      </c>
      <c r="G2473" s="6" t="s">
        <v>6895</v>
      </c>
      <c r="H2473" s="56">
        <v>99942</v>
      </c>
      <c r="I2473" s="6" t="s">
        <v>24</v>
      </c>
      <c r="J2473" s="6" t="s">
        <v>6895</v>
      </c>
      <c r="K2473" s="54">
        <v>0.82799999999999996</v>
      </c>
      <c r="L2473" s="56">
        <f t="shared" si="327"/>
        <v>99942</v>
      </c>
      <c r="M2473" s="55"/>
      <c r="N2473" s="8">
        <f t="shared" si="328"/>
        <v>175.78116</v>
      </c>
      <c r="O2473" s="8">
        <f t="shared" si="329"/>
        <v>138.93928</v>
      </c>
      <c r="P2473" s="8">
        <f t="shared" si="330"/>
        <v>52.564879999999995</v>
      </c>
      <c r="Q2473" s="51"/>
      <c r="R2473" s="8">
        <f t="shared" si="331"/>
        <v>1261.5571199999999</v>
      </c>
      <c r="S2473" s="8">
        <f t="shared" si="332"/>
        <v>418.51440000000002</v>
      </c>
      <c r="T2473" s="8">
        <f t="shared" si="326"/>
        <v>931.32719999999995</v>
      </c>
    </row>
    <row r="2474" spans="1:20">
      <c r="A2474" s="57">
        <v>34820</v>
      </c>
      <c r="B2474" s="58" t="s">
        <v>6964</v>
      </c>
      <c r="C2474" s="58" t="s">
        <v>6965</v>
      </c>
      <c r="D2474" s="6" t="s">
        <v>6966</v>
      </c>
      <c r="E2474" s="6" t="s">
        <v>6894</v>
      </c>
      <c r="F2474" s="6" t="s">
        <v>30</v>
      </c>
      <c r="G2474" s="6" t="s">
        <v>4853</v>
      </c>
      <c r="H2474" s="56" t="s">
        <v>4854</v>
      </c>
      <c r="I2474" s="6" t="s">
        <v>30</v>
      </c>
      <c r="J2474" s="6" t="s">
        <v>4853</v>
      </c>
      <c r="K2474" s="54">
        <v>0.8508</v>
      </c>
      <c r="L2474" s="56" t="str">
        <f t="shared" si="327"/>
        <v>34820</v>
      </c>
      <c r="M2474" s="55"/>
      <c r="N2474" s="8">
        <f t="shared" si="328"/>
        <v>178.904076</v>
      </c>
      <c r="O2474" s="8">
        <f t="shared" si="329"/>
        <v>141.40760799999998</v>
      </c>
      <c r="P2474" s="8">
        <f t="shared" si="330"/>
        <v>53.498767999999998</v>
      </c>
      <c r="Q2474" s="51"/>
      <c r="R2474" s="8">
        <f t="shared" si="331"/>
        <v>1283.9704320000001</v>
      </c>
      <c r="S2474" s="8">
        <f t="shared" si="332"/>
        <v>424.20983999999999</v>
      </c>
      <c r="T2474" s="8">
        <f t="shared" si="326"/>
        <v>946.60091999999997</v>
      </c>
    </row>
    <row r="2475" spans="1:20">
      <c r="A2475" s="57">
        <v>25940</v>
      </c>
      <c r="B2475" s="58" t="s">
        <v>6967</v>
      </c>
      <c r="C2475" s="58" t="s">
        <v>6968</v>
      </c>
      <c r="D2475" s="6" t="s">
        <v>1569</v>
      </c>
      <c r="E2475" s="6" t="s">
        <v>6894</v>
      </c>
      <c r="F2475" s="6" t="s">
        <v>30</v>
      </c>
      <c r="G2475" s="6" t="s">
        <v>6912</v>
      </c>
      <c r="H2475" s="56" t="s">
        <v>6913</v>
      </c>
      <c r="I2475" s="6" t="s">
        <v>30</v>
      </c>
      <c r="J2475" s="6" t="s">
        <v>6912</v>
      </c>
      <c r="K2475" s="54">
        <v>0.80759999999999998</v>
      </c>
      <c r="L2475" s="56" t="str">
        <f t="shared" si="327"/>
        <v>25940</v>
      </c>
      <c r="M2475" s="55"/>
      <c r="N2475" s="8">
        <f t="shared" si="328"/>
        <v>172.98697200000001</v>
      </c>
      <c r="O2475" s="8">
        <f t="shared" si="329"/>
        <v>136.73077599999999</v>
      </c>
      <c r="P2475" s="8">
        <f t="shared" si="330"/>
        <v>51.729295999999998</v>
      </c>
      <c r="Q2475" s="51"/>
      <c r="R2475" s="8">
        <f t="shared" si="331"/>
        <v>1241.5031039999999</v>
      </c>
      <c r="S2475" s="8">
        <f t="shared" si="332"/>
        <v>413.41848000000005</v>
      </c>
      <c r="T2475" s="8">
        <f t="shared" si="326"/>
        <v>917.66123999999991</v>
      </c>
    </row>
    <row r="2476" spans="1:20">
      <c r="A2476" s="57">
        <v>17900</v>
      </c>
      <c r="B2476" s="58" t="s">
        <v>6969</v>
      </c>
      <c r="C2476" s="58" t="s">
        <v>6970</v>
      </c>
      <c r="D2476" s="6" t="s">
        <v>6971</v>
      </c>
      <c r="E2476" s="6" t="s">
        <v>6894</v>
      </c>
      <c r="F2476" s="6" t="s">
        <v>30</v>
      </c>
      <c r="G2476" s="6" t="s">
        <v>6920</v>
      </c>
      <c r="H2476" s="56" t="s">
        <v>2988</v>
      </c>
      <c r="I2476" s="6" t="s">
        <v>30</v>
      </c>
      <c r="J2476" s="6" t="s">
        <v>6920</v>
      </c>
      <c r="K2476" s="54">
        <v>0.84860000000000002</v>
      </c>
      <c r="L2476" s="56" t="str">
        <f t="shared" si="327"/>
        <v>17900</v>
      </c>
      <c r="M2476" s="55"/>
      <c r="N2476" s="8">
        <f t="shared" si="328"/>
        <v>178.60274200000001</v>
      </c>
      <c r="O2476" s="8">
        <f t="shared" si="329"/>
        <v>141.16943600000002</v>
      </c>
      <c r="P2476" s="8">
        <f t="shared" si="330"/>
        <v>53.408656000000001</v>
      </c>
      <c r="Q2476" s="51"/>
      <c r="R2476" s="8">
        <f t="shared" si="331"/>
        <v>1281.807744</v>
      </c>
      <c r="S2476" s="8">
        <f t="shared" si="332"/>
        <v>423.66028000000006</v>
      </c>
      <c r="T2476" s="8">
        <f t="shared" si="326"/>
        <v>945.12713999999994</v>
      </c>
    </row>
    <row r="2477" spans="1:20">
      <c r="A2477" s="57">
        <v>16740</v>
      </c>
      <c r="B2477" s="58" t="s">
        <v>6972</v>
      </c>
      <c r="C2477" s="58" t="s">
        <v>6973</v>
      </c>
      <c r="D2477" s="6" t="s">
        <v>5392</v>
      </c>
      <c r="E2477" s="6" t="s">
        <v>6894</v>
      </c>
      <c r="F2477" s="6" t="s">
        <v>30</v>
      </c>
      <c r="G2477" s="6" t="s">
        <v>4834</v>
      </c>
      <c r="H2477" s="56" t="s">
        <v>2005</v>
      </c>
      <c r="I2477" s="6" t="s">
        <v>30</v>
      </c>
      <c r="J2477" s="6" t="s">
        <v>4834</v>
      </c>
      <c r="K2477" s="54">
        <v>0.93279999999999996</v>
      </c>
      <c r="L2477" s="56" t="str">
        <f t="shared" si="327"/>
        <v>16740</v>
      </c>
      <c r="M2477" s="55"/>
      <c r="N2477" s="8">
        <f t="shared" si="328"/>
        <v>190.135616</v>
      </c>
      <c r="O2477" s="8">
        <f t="shared" si="329"/>
        <v>150.28492799999998</v>
      </c>
      <c r="P2477" s="8">
        <f t="shared" si="330"/>
        <v>56.857487999999996</v>
      </c>
      <c r="Q2477" s="51"/>
      <c r="R2477" s="8">
        <f t="shared" si="331"/>
        <v>1364.579712</v>
      </c>
      <c r="S2477" s="8">
        <f t="shared" si="332"/>
        <v>444.69344000000001</v>
      </c>
      <c r="T2477" s="8">
        <f t="shared" si="326"/>
        <v>1001.5327199999999</v>
      </c>
    </row>
    <row r="2478" spans="1:20">
      <c r="A2478" s="57">
        <v>24860</v>
      </c>
      <c r="B2478" s="58" t="s">
        <v>6974</v>
      </c>
      <c r="C2478" s="58" t="s">
        <v>6975</v>
      </c>
      <c r="D2478" s="6" t="s">
        <v>1590</v>
      </c>
      <c r="E2478" s="6" t="s">
        <v>6894</v>
      </c>
      <c r="F2478" s="6" t="s">
        <v>30</v>
      </c>
      <c r="G2478" s="6" t="s">
        <v>6903</v>
      </c>
      <c r="H2478" s="56" t="s">
        <v>4198</v>
      </c>
      <c r="I2478" s="6" t="s">
        <v>30</v>
      </c>
      <c r="J2478" s="6" t="s">
        <v>6903</v>
      </c>
      <c r="K2478" s="54">
        <v>0.89780000000000004</v>
      </c>
      <c r="L2478" s="56" t="str">
        <f t="shared" si="327"/>
        <v>24860</v>
      </c>
      <c r="M2478" s="55"/>
      <c r="N2478" s="8">
        <f t="shared" si="328"/>
        <v>185.341666</v>
      </c>
      <c r="O2478" s="8">
        <f t="shared" si="329"/>
        <v>146.49582800000002</v>
      </c>
      <c r="P2478" s="8">
        <f t="shared" si="330"/>
        <v>55.423887999999998</v>
      </c>
      <c r="Q2478" s="51"/>
      <c r="R2478" s="8">
        <f t="shared" si="331"/>
        <v>1330.1733119999999</v>
      </c>
      <c r="S2478" s="8">
        <f t="shared" si="332"/>
        <v>435.95044000000001</v>
      </c>
      <c r="T2478" s="8">
        <f t="shared" si="326"/>
        <v>978.08622000000003</v>
      </c>
    </row>
    <row r="2479" spans="1:20">
      <c r="A2479" s="57">
        <v>99942</v>
      </c>
      <c r="B2479" s="58" t="s">
        <v>6976</v>
      </c>
      <c r="C2479" s="58" t="s">
        <v>6977</v>
      </c>
      <c r="D2479" s="6" t="s">
        <v>230</v>
      </c>
      <c r="E2479" s="6" t="s">
        <v>6894</v>
      </c>
      <c r="F2479" s="6" t="s">
        <v>24</v>
      </c>
      <c r="G2479" s="6" t="s">
        <v>6895</v>
      </c>
      <c r="H2479" s="56">
        <v>99942</v>
      </c>
      <c r="I2479" s="6" t="s">
        <v>24</v>
      </c>
      <c r="J2479" s="6" t="s">
        <v>6895</v>
      </c>
      <c r="K2479" s="54">
        <v>0.82799999999999996</v>
      </c>
      <c r="L2479" s="56">
        <f t="shared" si="327"/>
        <v>99942</v>
      </c>
      <c r="M2479" s="55"/>
      <c r="N2479" s="8">
        <f t="shared" si="328"/>
        <v>175.78116</v>
      </c>
      <c r="O2479" s="8">
        <f t="shared" si="329"/>
        <v>138.93928</v>
      </c>
      <c r="P2479" s="8">
        <f t="shared" si="330"/>
        <v>52.564879999999995</v>
      </c>
      <c r="Q2479" s="51"/>
      <c r="R2479" s="8">
        <f t="shared" si="331"/>
        <v>1261.5571199999999</v>
      </c>
      <c r="S2479" s="8">
        <f t="shared" si="332"/>
        <v>418.51440000000002</v>
      </c>
      <c r="T2479" s="8">
        <f t="shared" si="326"/>
        <v>931.32719999999995</v>
      </c>
    </row>
    <row r="2480" spans="1:20">
      <c r="A2480" s="57">
        <v>17900</v>
      </c>
      <c r="B2480" s="58" t="s">
        <v>6978</v>
      </c>
      <c r="C2480" s="58" t="s">
        <v>6979</v>
      </c>
      <c r="D2480" s="6" t="s">
        <v>6980</v>
      </c>
      <c r="E2480" s="6" t="s">
        <v>6894</v>
      </c>
      <c r="F2480" s="6" t="s">
        <v>30</v>
      </c>
      <c r="G2480" s="6" t="s">
        <v>6920</v>
      </c>
      <c r="H2480" s="56" t="s">
        <v>2988</v>
      </c>
      <c r="I2480" s="6" t="s">
        <v>30</v>
      </c>
      <c r="J2480" s="6" t="s">
        <v>6920</v>
      </c>
      <c r="K2480" s="54">
        <v>0.84860000000000002</v>
      </c>
      <c r="L2480" s="56" t="str">
        <f t="shared" si="327"/>
        <v>17900</v>
      </c>
      <c r="M2480" s="55"/>
      <c r="N2480" s="8">
        <f t="shared" si="328"/>
        <v>178.60274200000001</v>
      </c>
      <c r="O2480" s="8">
        <f t="shared" si="329"/>
        <v>141.16943600000002</v>
      </c>
      <c r="P2480" s="8">
        <f t="shared" si="330"/>
        <v>53.408656000000001</v>
      </c>
      <c r="Q2480" s="51"/>
      <c r="R2480" s="8">
        <f t="shared" si="331"/>
        <v>1281.807744</v>
      </c>
      <c r="S2480" s="8">
        <f t="shared" si="332"/>
        <v>423.66028000000006</v>
      </c>
      <c r="T2480" s="8">
        <f t="shared" si="326"/>
        <v>945.12713999999994</v>
      </c>
    </row>
    <row r="2481" spans="1:20">
      <c r="A2481" s="57">
        <v>99942</v>
      </c>
      <c r="B2481" s="58" t="s">
        <v>6981</v>
      </c>
      <c r="C2481" s="58" t="s">
        <v>6982</v>
      </c>
      <c r="D2481" s="6" t="s">
        <v>252</v>
      </c>
      <c r="E2481" s="6" t="s">
        <v>6894</v>
      </c>
      <c r="F2481" s="6" t="s">
        <v>24</v>
      </c>
      <c r="G2481" s="6" t="s">
        <v>6895</v>
      </c>
      <c r="H2481" s="56">
        <v>99942</v>
      </c>
      <c r="I2481" s="6" t="s">
        <v>24</v>
      </c>
      <c r="J2481" s="6" t="s">
        <v>6895</v>
      </c>
      <c r="K2481" s="54">
        <v>0.82799999999999996</v>
      </c>
      <c r="L2481" s="56">
        <f t="shared" si="327"/>
        <v>99942</v>
      </c>
      <c r="M2481" s="55"/>
      <c r="N2481" s="8">
        <f t="shared" si="328"/>
        <v>175.78116</v>
      </c>
      <c r="O2481" s="8">
        <f t="shared" si="329"/>
        <v>138.93928</v>
      </c>
      <c r="P2481" s="8">
        <f t="shared" si="330"/>
        <v>52.564879999999995</v>
      </c>
      <c r="Q2481" s="51"/>
      <c r="R2481" s="8">
        <f t="shared" si="331"/>
        <v>1261.5571199999999</v>
      </c>
      <c r="S2481" s="8">
        <f t="shared" si="332"/>
        <v>418.51440000000002</v>
      </c>
      <c r="T2481" s="8">
        <f t="shared" si="326"/>
        <v>931.32719999999995</v>
      </c>
    </row>
    <row r="2482" spans="1:20">
      <c r="A2482" s="57">
        <v>99942</v>
      </c>
      <c r="B2482" s="58" t="s">
        <v>1385</v>
      </c>
      <c r="C2482" s="58" t="s">
        <v>6983</v>
      </c>
      <c r="D2482" s="6" t="s">
        <v>6984</v>
      </c>
      <c r="E2482" s="6" t="s">
        <v>6894</v>
      </c>
      <c r="F2482" s="6" t="s">
        <v>24</v>
      </c>
      <c r="G2482" s="6" t="s">
        <v>6895</v>
      </c>
      <c r="H2482" s="56">
        <v>99942</v>
      </c>
      <c r="I2482" s="6" t="s">
        <v>24</v>
      </c>
      <c r="J2482" s="6" t="s">
        <v>6895</v>
      </c>
      <c r="K2482" s="54">
        <v>0.82799999999999996</v>
      </c>
      <c r="L2482" s="56">
        <f t="shared" si="327"/>
        <v>99942</v>
      </c>
      <c r="M2482" s="55"/>
      <c r="N2482" s="8">
        <f t="shared" si="328"/>
        <v>175.78116</v>
      </c>
      <c r="O2482" s="8">
        <f t="shared" si="329"/>
        <v>138.93928</v>
      </c>
      <c r="P2482" s="8">
        <f t="shared" si="330"/>
        <v>52.564879999999995</v>
      </c>
      <c r="Q2482" s="51"/>
      <c r="R2482" s="8">
        <f t="shared" si="331"/>
        <v>1261.5571199999999</v>
      </c>
      <c r="S2482" s="8">
        <f t="shared" si="332"/>
        <v>418.51440000000002</v>
      </c>
      <c r="T2482" s="8">
        <f t="shared" si="326"/>
        <v>931.32719999999995</v>
      </c>
    </row>
    <row r="2483" spans="1:20">
      <c r="A2483" s="57">
        <v>99942</v>
      </c>
      <c r="B2483" s="58" t="s">
        <v>6985</v>
      </c>
      <c r="C2483" s="58" t="s">
        <v>6986</v>
      </c>
      <c r="D2483" s="6" t="s">
        <v>6987</v>
      </c>
      <c r="E2483" s="6" t="s">
        <v>6894</v>
      </c>
      <c r="F2483" s="6" t="s">
        <v>24</v>
      </c>
      <c r="G2483" s="6" t="s">
        <v>6895</v>
      </c>
      <c r="H2483" s="56">
        <v>99942</v>
      </c>
      <c r="I2483" s="6" t="s">
        <v>24</v>
      </c>
      <c r="J2483" s="6" t="s">
        <v>6895</v>
      </c>
      <c r="K2483" s="54">
        <v>0.82799999999999996</v>
      </c>
      <c r="L2483" s="56">
        <f t="shared" si="327"/>
        <v>99942</v>
      </c>
      <c r="M2483" s="55"/>
      <c r="N2483" s="8">
        <f t="shared" si="328"/>
        <v>175.78116</v>
      </c>
      <c r="O2483" s="8">
        <f t="shared" si="329"/>
        <v>138.93928</v>
      </c>
      <c r="P2483" s="8">
        <f t="shared" si="330"/>
        <v>52.564879999999995</v>
      </c>
      <c r="Q2483" s="51"/>
      <c r="R2483" s="8">
        <f t="shared" si="331"/>
        <v>1261.5571199999999</v>
      </c>
      <c r="S2483" s="8">
        <f t="shared" si="332"/>
        <v>418.51440000000002</v>
      </c>
      <c r="T2483" s="8">
        <f t="shared" si="326"/>
        <v>931.32719999999995</v>
      </c>
    </row>
    <row r="2484" spans="1:20">
      <c r="A2484" s="57">
        <v>99942</v>
      </c>
      <c r="B2484" s="58" t="s">
        <v>6988</v>
      </c>
      <c r="C2484" s="58" t="s">
        <v>6989</v>
      </c>
      <c r="D2484" s="6" t="s">
        <v>6990</v>
      </c>
      <c r="E2484" s="6" t="s">
        <v>6894</v>
      </c>
      <c r="F2484" s="6" t="s">
        <v>24</v>
      </c>
      <c r="G2484" s="6" t="s">
        <v>6895</v>
      </c>
      <c r="H2484" s="56">
        <v>99942</v>
      </c>
      <c r="I2484" s="6" t="s">
        <v>24</v>
      </c>
      <c r="J2484" s="6" t="s">
        <v>6895</v>
      </c>
      <c r="K2484" s="54">
        <v>0.82799999999999996</v>
      </c>
      <c r="L2484" s="56">
        <f t="shared" si="327"/>
        <v>99942</v>
      </c>
      <c r="M2484" s="55"/>
      <c r="N2484" s="8">
        <f t="shared" si="328"/>
        <v>175.78116</v>
      </c>
      <c r="O2484" s="8">
        <f t="shared" si="329"/>
        <v>138.93928</v>
      </c>
      <c r="P2484" s="8">
        <f t="shared" si="330"/>
        <v>52.564879999999995</v>
      </c>
      <c r="Q2484" s="51"/>
      <c r="R2484" s="8">
        <f t="shared" si="331"/>
        <v>1261.5571199999999</v>
      </c>
      <c r="S2484" s="8">
        <f t="shared" si="332"/>
        <v>418.51440000000002</v>
      </c>
      <c r="T2484" s="8">
        <f t="shared" si="326"/>
        <v>931.32719999999995</v>
      </c>
    </row>
    <row r="2485" spans="1:20">
      <c r="A2485" s="57">
        <v>99942</v>
      </c>
      <c r="B2485" s="58" t="s">
        <v>6991</v>
      </c>
      <c r="C2485" s="58" t="s">
        <v>6992</v>
      </c>
      <c r="D2485" s="6" t="s">
        <v>1645</v>
      </c>
      <c r="E2485" s="6" t="s">
        <v>6894</v>
      </c>
      <c r="F2485" s="6" t="s">
        <v>24</v>
      </c>
      <c r="G2485" s="6" t="s">
        <v>6895</v>
      </c>
      <c r="H2485" s="56">
        <v>99942</v>
      </c>
      <c r="I2485" s="6" t="s">
        <v>24</v>
      </c>
      <c r="J2485" s="6" t="s">
        <v>6895</v>
      </c>
      <c r="K2485" s="54">
        <v>0.82799999999999996</v>
      </c>
      <c r="L2485" s="56">
        <f t="shared" si="327"/>
        <v>99942</v>
      </c>
      <c r="M2485" s="55"/>
      <c r="N2485" s="8">
        <f t="shared" si="328"/>
        <v>175.78116</v>
      </c>
      <c r="O2485" s="8">
        <f t="shared" si="329"/>
        <v>138.93928</v>
      </c>
      <c r="P2485" s="8">
        <f t="shared" si="330"/>
        <v>52.564879999999995</v>
      </c>
      <c r="Q2485" s="51"/>
      <c r="R2485" s="8">
        <f t="shared" si="331"/>
        <v>1261.5571199999999</v>
      </c>
      <c r="S2485" s="8">
        <f t="shared" si="332"/>
        <v>418.51440000000002</v>
      </c>
      <c r="T2485" s="8">
        <f t="shared" si="326"/>
        <v>931.32719999999995</v>
      </c>
    </row>
    <row r="2486" spans="1:20">
      <c r="A2486" s="57">
        <v>99942</v>
      </c>
      <c r="B2486" s="58" t="s">
        <v>6993</v>
      </c>
      <c r="C2486" s="58" t="s">
        <v>6994</v>
      </c>
      <c r="D2486" s="6" t="s">
        <v>6995</v>
      </c>
      <c r="E2486" s="6" t="s">
        <v>6894</v>
      </c>
      <c r="F2486" s="6" t="s">
        <v>24</v>
      </c>
      <c r="G2486" s="6" t="s">
        <v>6895</v>
      </c>
      <c r="H2486" s="56">
        <v>99942</v>
      </c>
      <c r="I2486" s="6" t="s">
        <v>24</v>
      </c>
      <c r="J2486" s="6" t="s">
        <v>6895</v>
      </c>
      <c r="K2486" s="54">
        <v>0.82799999999999996</v>
      </c>
      <c r="L2486" s="56">
        <f t="shared" si="327"/>
        <v>99942</v>
      </c>
      <c r="M2486" s="55"/>
      <c r="N2486" s="8">
        <f t="shared" si="328"/>
        <v>175.78116</v>
      </c>
      <c r="O2486" s="8">
        <f t="shared" si="329"/>
        <v>138.93928</v>
      </c>
      <c r="P2486" s="8">
        <f t="shared" si="330"/>
        <v>52.564879999999995</v>
      </c>
      <c r="Q2486" s="51"/>
      <c r="R2486" s="8">
        <f t="shared" si="331"/>
        <v>1261.5571199999999</v>
      </c>
      <c r="S2486" s="8">
        <f t="shared" si="332"/>
        <v>418.51440000000002</v>
      </c>
      <c r="T2486" s="8">
        <f t="shared" si="326"/>
        <v>931.32719999999995</v>
      </c>
    </row>
    <row r="2487" spans="1:20">
      <c r="A2487" s="57">
        <v>24860</v>
      </c>
      <c r="B2487" s="58" t="s">
        <v>6996</v>
      </c>
      <c r="C2487" s="58" t="s">
        <v>6997</v>
      </c>
      <c r="D2487" s="6" t="s">
        <v>275</v>
      </c>
      <c r="E2487" s="6" t="s">
        <v>6894</v>
      </c>
      <c r="F2487" s="6" t="s">
        <v>30</v>
      </c>
      <c r="G2487" s="6" t="s">
        <v>6903</v>
      </c>
      <c r="H2487" s="56" t="s">
        <v>4198</v>
      </c>
      <c r="I2487" s="6" t="s">
        <v>30</v>
      </c>
      <c r="J2487" s="6" t="s">
        <v>6903</v>
      </c>
      <c r="K2487" s="54">
        <v>0.89780000000000004</v>
      </c>
      <c r="L2487" s="56" t="str">
        <f t="shared" si="327"/>
        <v>24860</v>
      </c>
      <c r="M2487" s="55"/>
      <c r="N2487" s="8">
        <f t="shared" si="328"/>
        <v>185.341666</v>
      </c>
      <c r="O2487" s="8">
        <f t="shared" si="329"/>
        <v>146.49582800000002</v>
      </c>
      <c r="P2487" s="8">
        <f t="shared" si="330"/>
        <v>55.423887999999998</v>
      </c>
      <c r="Q2487" s="51"/>
      <c r="R2487" s="8">
        <f t="shared" si="331"/>
        <v>1330.1733119999999</v>
      </c>
      <c r="S2487" s="8">
        <f t="shared" si="332"/>
        <v>435.95044000000001</v>
      </c>
      <c r="T2487" s="8">
        <f t="shared" si="326"/>
        <v>978.08622000000003</v>
      </c>
    </row>
    <row r="2488" spans="1:20">
      <c r="A2488" s="57">
        <v>17900</v>
      </c>
      <c r="B2488" s="58" t="s">
        <v>6998</v>
      </c>
      <c r="C2488" s="58" t="s">
        <v>6999</v>
      </c>
      <c r="D2488" s="6" t="s">
        <v>2434</v>
      </c>
      <c r="E2488" s="6" t="s">
        <v>6894</v>
      </c>
      <c r="F2488" s="6" t="s">
        <v>30</v>
      </c>
      <c r="G2488" s="6" t="s">
        <v>6920</v>
      </c>
      <c r="H2488" s="56" t="s">
        <v>2988</v>
      </c>
      <c r="I2488" s="6" t="s">
        <v>30</v>
      </c>
      <c r="J2488" s="6" t="s">
        <v>6920</v>
      </c>
      <c r="K2488" s="54">
        <v>0.84860000000000002</v>
      </c>
      <c r="L2488" s="56" t="str">
        <f t="shared" si="327"/>
        <v>17900</v>
      </c>
      <c r="M2488" s="55"/>
      <c r="N2488" s="8">
        <f t="shared" si="328"/>
        <v>178.60274200000001</v>
      </c>
      <c r="O2488" s="8">
        <f t="shared" si="329"/>
        <v>141.16943600000002</v>
      </c>
      <c r="P2488" s="8">
        <f t="shared" si="330"/>
        <v>53.408656000000001</v>
      </c>
      <c r="Q2488" s="51"/>
      <c r="R2488" s="8">
        <f t="shared" si="331"/>
        <v>1281.807744</v>
      </c>
      <c r="S2488" s="8">
        <f t="shared" si="332"/>
        <v>423.66028000000006</v>
      </c>
      <c r="T2488" s="8">
        <f t="shared" si="326"/>
        <v>945.12713999999994</v>
      </c>
    </row>
    <row r="2489" spans="1:20">
      <c r="A2489" s="57">
        <v>17900</v>
      </c>
      <c r="B2489" s="58" t="s">
        <v>7000</v>
      </c>
      <c r="C2489" s="58" t="s">
        <v>7001</v>
      </c>
      <c r="D2489" s="6" t="s">
        <v>7002</v>
      </c>
      <c r="E2489" s="6" t="s">
        <v>6894</v>
      </c>
      <c r="F2489" s="6" t="s">
        <v>30</v>
      </c>
      <c r="G2489" s="6" t="s">
        <v>6920</v>
      </c>
      <c r="H2489" s="56" t="s">
        <v>2988</v>
      </c>
      <c r="I2489" s="6" t="s">
        <v>30</v>
      </c>
      <c r="J2489" s="6" t="s">
        <v>6920</v>
      </c>
      <c r="K2489" s="54">
        <v>0.84860000000000002</v>
      </c>
      <c r="L2489" s="56" t="str">
        <f t="shared" si="327"/>
        <v>17900</v>
      </c>
      <c r="M2489" s="55"/>
      <c r="N2489" s="8">
        <f t="shared" si="328"/>
        <v>178.60274200000001</v>
      </c>
      <c r="O2489" s="8">
        <f t="shared" si="329"/>
        <v>141.16943600000002</v>
      </c>
      <c r="P2489" s="8">
        <f t="shared" si="330"/>
        <v>53.408656000000001</v>
      </c>
      <c r="Q2489" s="51"/>
      <c r="R2489" s="8">
        <f t="shared" si="331"/>
        <v>1281.807744</v>
      </c>
      <c r="S2489" s="8">
        <f t="shared" si="332"/>
        <v>423.66028000000006</v>
      </c>
      <c r="T2489" s="8">
        <f t="shared" si="326"/>
        <v>945.12713999999994</v>
      </c>
    </row>
    <row r="2490" spans="1:20">
      <c r="A2490" s="57">
        <v>43900</v>
      </c>
      <c r="B2490" s="58" t="s">
        <v>7003</v>
      </c>
      <c r="C2490" s="58" t="s">
        <v>7004</v>
      </c>
      <c r="D2490" s="6" t="s">
        <v>7005</v>
      </c>
      <c r="E2490" s="6" t="s">
        <v>6894</v>
      </c>
      <c r="F2490" s="6" t="s">
        <v>30</v>
      </c>
      <c r="G2490" s="6" t="s">
        <v>7006</v>
      </c>
      <c r="H2490" s="56" t="s">
        <v>7007</v>
      </c>
      <c r="I2490" s="6" t="s">
        <v>30</v>
      </c>
      <c r="J2490" s="6" t="s">
        <v>7006</v>
      </c>
      <c r="K2490" s="54">
        <v>0.86060000000000003</v>
      </c>
      <c r="L2490" s="56" t="str">
        <f t="shared" si="327"/>
        <v>43900</v>
      </c>
      <c r="M2490" s="55"/>
      <c r="N2490" s="8">
        <f t="shared" si="328"/>
        <v>180.24638200000001</v>
      </c>
      <c r="O2490" s="8">
        <f t="shared" si="329"/>
        <v>142.46855600000001</v>
      </c>
      <c r="P2490" s="8">
        <f t="shared" si="330"/>
        <v>53.900176000000002</v>
      </c>
      <c r="Q2490" s="51"/>
      <c r="R2490" s="8">
        <f t="shared" si="331"/>
        <v>1293.6042240000002</v>
      </c>
      <c r="S2490" s="8">
        <f t="shared" si="332"/>
        <v>426.65788000000003</v>
      </c>
      <c r="T2490" s="8">
        <f t="shared" si="326"/>
        <v>953.16593999999998</v>
      </c>
    </row>
    <row r="2491" spans="1:20">
      <c r="A2491" s="57">
        <v>44940</v>
      </c>
      <c r="B2491" s="58" t="s">
        <v>7008</v>
      </c>
      <c r="C2491" s="58" t="s">
        <v>7009</v>
      </c>
      <c r="D2491" s="6" t="s">
        <v>295</v>
      </c>
      <c r="E2491" s="6" t="s">
        <v>6894</v>
      </c>
      <c r="F2491" s="6" t="s">
        <v>30</v>
      </c>
      <c r="G2491" s="6" t="s">
        <v>6934</v>
      </c>
      <c r="H2491" s="56" t="s">
        <v>6933</v>
      </c>
      <c r="I2491" s="6" t="s">
        <v>30</v>
      </c>
      <c r="J2491" s="6" t="s">
        <v>6934</v>
      </c>
      <c r="K2491" s="54">
        <v>0.8</v>
      </c>
      <c r="L2491" s="56" t="str">
        <f t="shared" si="327"/>
        <v>44940</v>
      </c>
      <c r="M2491" s="55"/>
      <c r="N2491" s="8">
        <f t="shared" si="328"/>
        <v>171.946</v>
      </c>
      <c r="O2491" s="8">
        <f t="shared" si="329"/>
        <v>135.90800000000002</v>
      </c>
      <c r="P2491" s="8">
        <f t="shared" si="330"/>
        <v>51.417999999999999</v>
      </c>
      <c r="Q2491" s="51"/>
      <c r="R2491" s="8">
        <f t="shared" si="331"/>
        <v>1234.0319999999999</v>
      </c>
      <c r="S2491" s="8">
        <f t="shared" si="332"/>
        <v>411.52000000000004</v>
      </c>
      <c r="T2491" s="8">
        <f t="shared" si="326"/>
        <v>912.56999999999994</v>
      </c>
    </row>
    <row r="2492" spans="1:20">
      <c r="A2492" s="75">
        <v>43900</v>
      </c>
      <c r="B2492" s="76" t="s">
        <v>7010</v>
      </c>
      <c r="C2492" s="76" t="s">
        <v>7011</v>
      </c>
      <c r="D2492" s="77" t="s">
        <v>531</v>
      </c>
      <c r="E2492" s="77" t="s">
        <v>6894</v>
      </c>
      <c r="F2492" s="77" t="s">
        <v>30</v>
      </c>
      <c r="G2492" s="77" t="s">
        <v>7006</v>
      </c>
      <c r="H2492" s="78">
        <v>99942</v>
      </c>
      <c r="I2492" s="77" t="s">
        <v>24</v>
      </c>
      <c r="J2492" s="77" t="s">
        <v>6895</v>
      </c>
      <c r="K2492" s="79">
        <v>0.82799999999999996</v>
      </c>
      <c r="L2492" s="78">
        <f t="shared" si="327"/>
        <v>99942</v>
      </c>
      <c r="M2492" s="55"/>
      <c r="N2492" s="80">
        <f t="shared" si="328"/>
        <v>175.78116</v>
      </c>
      <c r="O2492" s="80">
        <f t="shared" si="329"/>
        <v>138.93928</v>
      </c>
      <c r="P2492" s="80">
        <f t="shared" si="330"/>
        <v>52.564879999999995</v>
      </c>
      <c r="Q2492" s="51"/>
      <c r="R2492" s="80">
        <f t="shared" si="331"/>
        <v>1261.5571199999999</v>
      </c>
      <c r="S2492" s="80">
        <f t="shared" si="332"/>
        <v>418.51440000000002</v>
      </c>
      <c r="T2492" s="80">
        <f t="shared" si="326"/>
        <v>931.32719999999995</v>
      </c>
    </row>
    <row r="2493" spans="1:20">
      <c r="A2493" s="57">
        <v>99942</v>
      </c>
      <c r="B2493" s="58" t="s">
        <v>7012</v>
      </c>
      <c r="C2493" s="58" t="s">
        <v>7013</v>
      </c>
      <c r="D2493" s="6" t="s">
        <v>7014</v>
      </c>
      <c r="E2493" s="6" t="s">
        <v>6894</v>
      </c>
      <c r="F2493" s="6" t="s">
        <v>24</v>
      </c>
      <c r="G2493" s="6" t="s">
        <v>6895</v>
      </c>
      <c r="H2493" s="56">
        <v>99942</v>
      </c>
      <c r="I2493" s="6" t="s">
        <v>24</v>
      </c>
      <c r="J2493" s="6" t="s">
        <v>6895</v>
      </c>
      <c r="K2493" s="54">
        <v>0.82799999999999996</v>
      </c>
      <c r="L2493" s="56">
        <f t="shared" si="327"/>
        <v>99942</v>
      </c>
      <c r="M2493" s="55"/>
      <c r="N2493" s="8">
        <f t="shared" si="328"/>
        <v>175.78116</v>
      </c>
      <c r="O2493" s="8">
        <f t="shared" si="329"/>
        <v>138.93928</v>
      </c>
      <c r="P2493" s="8">
        <f t="shared" si="330"/>
        <v>52.564879999999995</v>
      </c>
      <c r="Q2493" s="51"/>
      <c r="R2493" s="8">
        <f t="shared" si="331"/>
        <v>1261.5571199999999</v>
      </c>
      <c r="S2493" s="8">
        <f t="shared" si="332"/>
        <v>418.51440000000002</v>
      </c>
      <c r="T2493" s="8">
        <f t="shared" si="326"/>
        <v>931.32719999999995</v>
      </c>
    </row>
    <row r="2494" spans="1:20">
      <c r="A2494" s="57">
        <v>16740</v>
      </c>
      <c r="B2494" s="58" t="s">
        <v>7015</v>
      </c>
      <c r="C2494" s="58" t="s">
        <v>7016</v>
      </c>
      <c r="D2494" s="6" t="s">
        <v>3702</v>
      </c>
      <c r="E2494" s="6" t="s">
        <v>6894</v>
      </c>
      <c r="F2494" s="6" t="s">
        <v>30</v>
      </c>
      <c r="G2494" s="6" t="s">
        <v>4834</v>
      </c>
      <c r="H2494" s="56" t="s">
        <v>2005</v>
      </c>
      <c r="I2494" s="6" t="s">
        <v>30</v>
      </c>
      <c r="J2494" s="6" t="s">
        <v>4834</v>
      </c>
      <c r="K2494" s="54">
        <v>0.93279999999999996</v>
      </c>
      <c r="L2494" s="56" t="str">
        <f t="shared" si="327"/>
        <v>16740</v>
      </c>
      <c r="M2494" s="55"/>
      <c r="N2494" s="8">
        <f t="shared" si="328"/>
        <v>190.135616</v>
      </c>
      <c r="O2494" s="8">
        <f t="shared" si="329"/>
        <v>150.28492799999998</v>
      </c>
      <c r="P2494" s="8">
        <f t="shared" si="330"/>
        <v>56.857487999999996</v>
      </c>
      <c r="Q2494" s="51"/>
      <c r="R2494" s="8">
        <f t="shared" si="331"/>
        <v>1364.579712</v>
      </c>
      <c r="S2494" s="8">
        <f t="shared" si="332"/>
        <v>444.69344000000001</v>
      </c>
      <c r="T2494" s="8">
        <f t="shared" si="326"/>
        <v>1001.5327199999999</v>
      </c>
    </row>
    <row r="2495" spans="1:20">
      <c r="A2495" s="61"/>
      <c r="B2495" s="62"/>
      <c r="C2495" s="62"/>
      <c r="D2495" s="63"/>
      <c r="E2495" s="63"/>
      <c r="F2495" s="63"/>
      <c r="G2495" s="63"/>
      <c r="H2495" s="64"/>
      <c r="I2495" s="63"/>
      <c r="J2495" s="63"/>
      <c r="K2495" s="65"/>
      <c r="L2495" s="64"/>
      <c r="M2495" s="55"/>
      <c r="N2495" s="66"/>
      <c r="O2495" s="66"/>
      <c r="P2495" s="66"/>
      <c r="Q2495" s="51"/>
      <c r="R2495" s="66"/>
      <c r="S2495" s="66"/>
      <c r="T2495" s="66"/>
    </row>
    <row r="2496" spans="1:20">
      <c r="A2496" s="57">
        <v>99943</v>
      </c>
      <c r="B2496" s="58" t="s">
        <v>7017</v>
      </c>
      <c r="C2496" s="58" t="s">
        <v>7018</v>
      </c>
      <c r="D2496" s="6" t="s">
        <v>7019</v>
      </c>
      <c r="E2496" s="6" t="s">
        <v>7020</v>
      </c>
      <c r="F2496" s="6" t="s">
        <v>24</v>
      </c>
      <c r="G2496" s="6" t="s">
        <v>7021</v>
      </c>
      <c r="H2496" s="56">
        <v>99943</v>
      </c>
      <c r="I2496" s="6" t="s">
        <v>24</v>
      </c>
      <c r="J2496" s="6" t="s">
        <v>7021</v>
      </c>
      <c r="K2496" s="54">
        <v>0.80579999999999996</v>
      </c>
      <c r="L2496" s="56">
        <f t="shared" ref="L2496:L2510" si="333">H2496</f>
        <v>99943</v>
      </c>
      <c r="M2496" s="55"/>
      <c r="N2496" s="8">
        <f t="shared" si="328"/>
        <v>172.74042599999999</v>
      </c>
      <c r="O2496" s="8">
        <f t="shared" si="329"/>
        <v>136.53590800000001</v>
      </c>
      <c r="P2496" s="8">
        <f t="shared" si="330"/>
        <v>51.655567999999995</v>
      </c>
      <c r="Q2496" s="51"/>
      <c r="R2496" s="8">
        <f t="shared" si="331"/>
        <v>1239.7336319999999</v>
      </c>
      <c r="S2496" s="8">
        <f t="shared" si="332"/>
        <v>412.96884</v>
      </c>
      <c r="T2496" s="8">
        <f t="shared" si="326"/>
        <v>916.45541999999989</v>
      </c>
    </row>
    <row r="2497" spans="1:20">
      <c r="A2497" s="57">
        <v>99943</v>
      </c>
      <c r="B2497" s="58" t="s">
        <v>7022</v>
      </c>
      <c r="C2497" s="58" t="s">
        <v>7023</v>
      </c>
      <c r="D2497" s="6" t="s">
        <v>7024</v>
      </c>
      <c r="E2497" s="6" t="s">
        <v>7020</v>
      </c>
      <c r="F2497" s="6" t="s">
        <v>24</v>
      </c>
      <c r="G2497" s="6" t="s">
        <v>7021</v>
      </c>
      <c r="H2497" s="56">
        <v>99943</v>
      </c>
      <c r="I2497" s="6" t="s">
        <v>24</v>
      </c>
      <c r="J2497" s="6" t="s">
        <v>7021</v>
      </c>
      <c r="K2497" s="54">
        <v>0.80579999999999996</v>
      </c>
      <c r="L2497" s="56">
        <f t="shared" si="333"/>
        <v>99943</v>
      </c>
      <c r="M2497" s="55"/>
      <c r="N2497" s="8">
        <f t="shared" si="328"/>
        <v>172.74042599999999</v>
      </c>
      <c r="O2497" s="8">
        <f t="shared" si="329"/>
        <v>136.53590800000001</v>
      </c>
      <c r="P2497" s="8">
        <f t="shared" si="330"/>
        <v>51.655567999999995</v>
      </c>
      <c r="Q2497" s="51"/>
      <c r="R2497" s="8">
        <f t="shared" si="331"/>
        <v>1239.7336319999999</v>
      </c>
      <c r="S2497" s="8">
        <f t="shared" si="332"/>
        <v>412.96884</v>
      </c>
      <c r="T2497" s="8">
        <f t="shared" si="326"/>
        <v>916.45541999999989</v>
      </c>
    </row>
    <row r="2498" spans="1:20">
      <c r="A2498" s="57">
        <v>99943</v>
      </c>
      <c r="B2498" s="58" t="s">
        <v>7025</v>
      </c>
      <c r="C2498" s="58" t="s">
        <v>7026</v>
      </c>
      <c r="D2498" s="6" t="s">
        <v>7027</v>
      </c>
      <c r="E2498" s="6" t="s">
        <v>7020</v>
      </c>
      <c r="F2498" s="6" t="s">
        <v>24</v>
      </c>
      <c r="G2498" s="6" t="s">
        <v>7021</v>
      </c>
      <c r="H2498" s="56">
        <v>99943</v>
      </c>
      <c r="I2498" s="6" t="s">
        <v>24</v>
      </c>
      <c r="J2498" s="6" t="s">
        <v>7021</v>
      </c>
      <c r="K2498" s="54">
        <v>0.80579999999999996</v>
      </c>
      <c r="L2498" s="56">
        <f t="shared" si="333"/>
        <v>99943</v>
      </c>
      <c r="M2498" s="55"/>
      <c r="N2498" s="8">
        <f t="shared" si="328"/>
        <v>172.74042599999999</v>
      </c>
      <c r="O2498" s="8">
        <f t="shared" si="329"/>
        <v>136.53590800000001</v>
      </c>
      <c r="P2498" s="8">
        <f t="shared" si="330"/>
        <v>51.655567999999995</v>
      </c>
      <c r="Q2498" s="51"/>
      <c r="R2498" s="8">
        <f t="shared" si="331"/>
        <v>1239.7336319999999</v>
      </c>
      <c r="S2498" s="8">
        <f t="shared" si="332"/>
        <v>412.96884</v>
      </c>
      <c r="T2498" s="8">
        <f t="shared" si="326"/>
        <v>916.45541999999989</v>
      </c>
    </row>
    <row r="2499" spans="1:20">
      <c r="A2499" s="57">
        <v>99943</v>
      </c>
      <c r="B2499" s="58" t="s">
        <v>7028</v>
      </c>
      <c r="C2499" s="58" t="s">
        <v>7029</v>
      </c>
      <c r="D2499" s="6" t="s">
        <v>7030</v>
      </c>
      <c r="E2499" s="6" t="s">
        <v>7020</v>
      </c>
      <c r="F2499" s="6" t="s">
        <v>24</v>
      </c>
      <c r="G2499" s="6" t="s">
        <v>7021</v>
      </c>
      <c r="H2499" s="56">
        <v>99943</v>
      </c>
      <c r="I2499" s="6" t="s">
        <v>24</v>
      </c>
      <c r="J2499" s="6" t="s">
        <v>7021</v>
      </c>
      <c r="K2499" s="54">
        <v>0.80579999999999996</v>
      </c>
      <c r="L2499" s="56">
        <f t="shared" si="333"/>
        <v>99943</v>
      </c>
      <c r="M2499" s="55"/>
      <c r="N2499" s="8">
        <f t="shared" si="328"/>
        <v>172.74042599999999</v>
      </c>
      <c r="O2499" s="8">
        <f t="shared" si="329"/>
        <v>136.53590800000001</v>
      </c>
      <c r="P2499" s="8">
        <f t="shared" si="330"/>
        <v>51.655567999999995</v>
      </c>
      <c r="Q2499" s="51"/>
      <c r="R2499" s="8">
        <f t="shared" si="331"/>
        <v>1239.7336319999999</v>
      </c>
      <c r="S2499" s="8">
        <f t="shared" si="332"/>
        <v>412.96884</v>
      </c>
      <c r="T2499" s="8">
        <f t="shared" si="326"/>
        <v>916.45541999999989</v>
      </c>
    </row>
    <row r="2500" spans="1:20">
      <c r="A2500" s="57">
        <v>99943</v>
      </c>
      <c r="B2500" s="58" t="s">
        <v>7031</v>
      </c>
      <c r="C2500" s="58" t="s">
        <v>7032</v>
      </c>
      <c r="D2500" s="6" t="s">
        <v>7033</v>
      </c>
      <c r="E2500" s="6" t="s">
        <v>7020</v>
      </c>
      <c r="F2500" s="6" t="s">
        <v>24</v>
      </c>
      <c r="G2500" s="6" t="s">
        <v>7021</v>
      </c>
      <c r="H2500" s="56">
        <v>99943</v>
      </c>
      <c r="I2500" s="6" t="s">
        <v>24</v>
      </c>
      <c r="J2500" s="6" t="s">
        <v>7021</v>
      </c>
      <c r="K2500" s="54">
        <v>0.80579999999999996</v>
      </c>
      <c r="L2500" s="56">
        <f t="shared" si="333"/>
        <v>99943</v>
      </c>
      <c r="M2500" s="55"/>
      <c r="N2500" s="8">
        <f t="shared" si="328"/>
        <v>172.74042599999999</v>
      </c>
      <c r="O2500" s="8">
        <f t="shared" si="329"/>
        <v>136.53590800000001</v>
      </c>
      <c r="P2500" s="8">
        <f t="shared" si="330"/>
        <v>51.655567999999995</v>
      </c>
      <c r="Q2500" s="51"/>
      <c r="R2500" s="8">
        <f t="shared" si="331"/>
        <v>1239.7336319999999</v>
      </c>
      <c r="S2500" s="8">
        <f t="shared" si="332"/>
        <v>412.96884</v>
      </c>
      <c r="T2500" s="8">
        <f t="shared" si="326"/>
        <v>916.45541999999989</v>
      </c>
    </row>
    <row r="2501" spans="1:20">
      <c r="A2501" s="57">
        <v>99943</v>
      </c>
      <c r="B2501" s="58" t="s">
        <v>7034</v>
      </c>
      <c r="C2501" s="58" t="s">
        <v>7035</v>
      </c>
      <c r="D2501" s="6" t="s">
        <v>2230</v>
      </c>
      <c r="E2501" s="6" t="s">
        <v>7020</v>
      </c>
      <c r="F2501" s="6" t="s">
        <v>24</v>
      </c>
      <c r="G2501" s="6" t="s">
        <v>7021</v>
      </c>
      <c r="H2501" s="56">
        <v>99943</v>
      </c>
      <c r="I2501" s="6" t="s">
        <v>24</v>
      </c>
      <c r="J2501" s="6" t="s">
        <v>7021</v>
      </c>
      <c r="K2501" s="54">
        <v>0.80579999999999996</v>
      </c>
      <c r="L2501" s="56">
        <f t="shared" si="333"/>
        <v>99943</v>
      </c>
      <c r="M2501" s="55"/>
      <c r="N2501" s="8">
        <f t="shared" si="328"/>
        <v>172.74042599999999</v>
      </c>
      <c r="O2501" s="8">
        <f t="shared" si="329"/>
        <v>136.53590800000001</v>
      </c>
      <c r="P2501" s="8">
        <f t="shared" si="330"/>
        <v>51.655567999999995</v>
      </c>
      <c r="Q2501" s="51"/>
      <c r="R2501" s="8">
        <f t="shared" si="331"/>
        <v>1239.7336319999999</v>
      </c>
      <c r="S2501" s="8">
        <f t="shared" si="332"/>
        <v>412.96884</v>
      </c>
      <c r="T2501" s="8">
        <f t="shared" si="326"/>
        <v>916.45541999999989</v>
      </c>
    </row>
    <row r="2502" spans="1:20">
      <c r="A2502" s="57">
        <v>99943</v>
      </c>
      <c r="B2502" s="58" t="s">
        <v>7036</v>
      </c>
      <c r="C2502" s="58" t="s">
        <v>7037</v>
      </c>
      <c r="D2502" s="6" t="s">
        <v>7038</v>
      </c>
      <c r="E2502" s="6" t="s">
        <v>7020</v>
      </c>
      <c r="F2502" s="6" t="s">
        <v>24</v>
      </c>
      <c r="G2502" s="6" t="s">
        <v>7021</v>
      </c>
      <c r="H2502" s="56">
        <v>99943</v>
      </c>
      <c r="I2502" s="6" t="s">
        <v>24</v>
      </c>
      <c r="J2502" s="6" t="s">
        <v>7021</v>
      </c>
      <c r="K2502" s="54">
        <v>0.80579999999999996</v>
      </c>
      <c r="L2502" s="56">
        <f t="shared" si="333"/>
        <v>99943</v>
      </c>
      <c r="M2502" s="55"/>
      <c r="N2502" s="8">
        <f t="shared" si="328"/>
        <v>172.74042599999999</v>
      </c>
      <c r="O2502" s="8">
        <f t="shared" si="329"/>
        <v>136.53590800000001</v>
      </c>
      <c r="P2502" s="8">
        <f t="shared" si="330"/>
        <v>51.655567999999995</v>
      </c>
      <c r="Q2502" s="51"/>
      <c r="R2502" s="8">
        <f t="shared" si="331"/>
        <v>1239.7336319999999</v>
      </c>
      <c r="S2502" s="8">
        <f t="shared" si="332"/>
        <v>412.96884</v>
      </c>
      <c r="T2502" s="8">
        <f t="shared" si="326"/>
        <v>916.45541999999989</v>
      </c>
    </row>
    <row r="2503" spans="1:20">
      <c r="A2503" s="57">
        <v>99943</v>
      </c>
      <c r="B2503" s="58" t="s">
        <v>7039</v>
      </c>
      <c r="C2503" s="58" t="s">
        <v>7040</v>
      </c>
      <c r="D2503" s="6" t="s">
        <v>5281</v>
      </c>
      <c r="E2503" s="6" t="s">
        <v>7020</v>
      </c>
      <c r="F2503" s="6" t="s">
        <v>24</v>
      </c>
      <c r="G2503" s="6" t="s">
        <v>7021</v>
      </c>
      <c r="H2503" s="56">
        <v>99943</v>
      </c>
      <c r="I2503" s="6" t="s">
        <v>24</v>
      </c>
      <c r="J2503" s="6" t="s">
        <v>7021</v>
      </c>
      <c r="K2503" s="54">
        <v>0.80579999999999996</v>
      </c>
      <c r="L2503" s="56">
        <f t="shared" si="333"/>
        <v>99943</v>
      </c>
      <c r="M2503" s="55"/>
      <c r="N2503" s="8">
        <f t="shared" si="328"/>
        <v>172.74042599999999</v>
      </c>
      <c r="O2503" s="8">
        <f t="shared" si="329"/>
        <v>136.53590800000001</v>
      </c>
      <c r="P2503" s="8">
        <f t="shared" si="330"/>
        <v>51.655567999999995</v>
      </c>
      <c r="Q2503" s="51"/>
      <c r="R2503" s="8">
        <f t="shared" si="331"/>
        <v>1239.7336319999999</v>
      </c>
      <c r="S2503" s="8">
        <f t="shared" si="332"/>
        <v>412.96884</v>
      </c>
      <c r="T2503" s="8">
        <f t="shared" si="326"/>
        <v>916.45541999999989</v>
      </c>
    </row>
    <row r="2504" spans="1:20">
      <c r="A2504" s="57">
        <v>99943</v>
      </c>
      <c r="B2504" s="58" t="s">
        <v>7041</v>
      </c>
      <c r="C2504" s="58" t="s">
        <v>7042</v>
      </c>
      <c r="D2504" s="6" t="s">
        <v>623</v>
      </c>
      <c r="E2504" s="6" t="s">
        <v>7020</v>
      </c>
      <c r="F2504" s="6" t="s">
        <v>24</v>
      </c>
      <c r="G2504" s="6" t="s">
        <v>7021</v>
      </c>
      <c r="H2504" s="56">
        <v>99943</v>
      </c>
      <c r="I2504" s="6" t="s">
        <v>24</v>
      </c>
      <c r="J2504" s="6" t="s">
        <v>7021</v>
      </c>
      <c r="K2504" s="54">
        <v>0.80579999999999996</v>
      </c>
      <c r="L2504" s="56">
        <f t="shared" si="333"/>
        <v>99943</v>
      </c>
      <c r="M2504" s="55"/>
      <c r="N2504" s="8">
        <f t="shared" si="328"/>
        <v>172.74042599999999</v>
      </c>
      <c r="O2504" s="8">
        <f t="shared" si="329"/>
        <v>136.53590800000001</v>
      </c>
      <c r="P2504" s="8">
        <f t="shared" si="330"/>
        <v>51.655567999999995</v>
      </c>
      <c r="Q2504" s="51"/>
      <c r="R2504" s="8">
        <f t="shared" si="331"/>
        <v>1239.7336319999999</v>
      </c>
      <c r="S2504" s="8">
        <f t="shared" si="332"/>
        <v>412.96884</v>
      </c>
      <c r="T2504" s="8">
        <f t="shared" si="326"/>
        <v>916.45541999999989</v>
      </c>
    </row>
    <row r="2505" spans="1:20">
      <c r="A2505" s="57">
        <v>99943</v>
      </c>
      <c r="B2505" s="58" t="s">
        <v>7043</v>
      </c>
      <c r="C2505" s="58" t="s">
        <v>7044</v>
      </c>
      <c r="D2505" s="6" t="s">
        <v>3086</v>
      </c>
      <c r="E2505" s="6" t="s">
        <v>7020</v>
      </c>
      <c r="F2505" s="6" t="s">
        <v>24</v>
      </c>
      <c r="G2505" s="6" t="s">
        <v>7021</v>
      </c>
      <c r="H2505" s="56">
        <v>99943</v>
      </c>
      <c r="I2505" s="6" t="s">
        <v>24</v>
      </c>
      <c r="J2505" s="6" t="s">
        <v>7021</v>
      </c>
      <c r="K2505" s="54">
        <v>0.80579999999999996</v>
      </c>
      <c r="L2505" s="56">
        <f t="shared" si="333"/>
        <v>99943</v>
      </c>
      <c r="M2505" s="55"/>
      <c r="N2505" s="8">
        <f t="shared" si="328"/>
        <v>172.74042599999999</v>
      </c>
      <c r="O2505" s="8">
        <f t="shared" si="329"/>
        <v>136.53590800000001</v>
      </c>
      <c r="P2505" s="8">
        <f t="shared" si="330"/>
        <v>51.655567999999995</v>
      </c>
      <c r="Q2505" s="51"/>
      <c r="R2505" s="8">
        <f t="shared" si="331"/>
        <v>1239.7336319999999</v>
      </c>
      <c r="S2505" s="8">
        <f t="shared" si="332"/>
        <v>412.96884</v>
      </c>
      <c r="T2505" s="8">
        <f t="shared" ref="T2505:T2568" si="334">(K2505*669.9)+376.65</f>
        <v>916.45541999999989</v>
      </c>
    </row>
    <row r="2506" spans="1:20">
      <c r="A2506" s="57">
        <v>99943</v>
      </c>
      <c r="B2506" s="58" t="s">
        <v>7045</v>
      </c>
      <c r="C2506" s="58" t="s">
        <v>7046</v>
      </c>
      <c r="D2506" s="6" t="s">
        <v>7047</v>
      </c>
      <c r="E2506" s="6" t="s">
        <v>7020</v>
      </c>
      <c r="F2506" s="6" t="s">
        <v>24</v>
      </c>
      <c r="G2506" s="6" t="s">
        <v>7021</v>
      </c>
      <c r="H2506" s="56">
        <v>99943</v>
      </c>
      <c r="I2506" s="6" t="s">
        <v>24</v>
      </c>
      <c r="J2506" s="6" t="s">
        <v>7021</v>
      </c>
      <c r="K2506" s="54">
        <v>0.80579999999999996</v>
      </c>
      <c r="L2506" s="56">
        <f t="shared" si="333"/>
        <v>99943</v>
      </c>
      <c r="M2506" s="55"/>
      <c r="N2506" s="8">
        <f t="shared" si="328"/>
        <v>172.74042599999999</v>
      </c>
      <c r="O2506" s="8">
        <f t="shared" si="329"/>
        <v>136.53590800000001</v>
      </c>
      <c r="P2506" s="8">
        <f t="shared" si="330"/>
        <v>51.655567999999995</v>
      </c>
      <c r="Q2506" s="51"/>
      <c r="R2506" s="8">
        <f t="shared" si="331"/>
        <v>1239.7336319999999</v>
      </c>
      <c r="S2506" s="8">
        <f t="shared" si="332"/>
        <v>412.96884</v>
      </c>
      <c r="T2506" s="8">
        <f t="shared" si="334"/>
        <v>916.45541999999989</v>
      </c>
    </row>
    <row r="2507" spans="1:20">
      <c r="A2507" s="57">
        <v>99943</v>
      </c>
      <c r="B2507" s="58" t="s">
        <v>7048</v>
      </c>
      <c r="C2507" s="58" t="s">
        <v>7049</v>
      </c>
      <c r="D2507" s="6" t="s">
        <v>348</v>
      </c>
      <c r="E2507" s="6" t="s">
        <v>7020</v>
      </c>
      <c r="F2507" s="6" t="s">
        <v>24</v>
      </c>
      <c r="G2507" s="6" t="s">
        <v>7021</v>
      </c>
      <c r="H2507" s="56">
        <v>99943</v>
      </c>
      <c r="I2507" s="6" t="s">
        <v>24</v>
      </c>
      <c r="J2507" s="6" t="s">
        <v>7021</v>
      </c>
      <c r="K2507" s="54">
        <v>0.80579999999999996</v>
      </c>
      <c r="L2507" s="56">
        <f t="shared" si="333"/>
        <v>99943</v>
      </c>
      <c r="M2507" s="55"/>
      <c r="N2507" s="8">
        <f t="shared" si="328"/>
        <v>172.74042599999999</v>
      </c>
      <c r="O2507" s="8">
        <f t="shared" si="329"/>
        <v>136.53590800000001</v>
      </c>
      <c r="P2507" s="8">
        <f t="shared" si="330"/>
        <v>51.655567999999995</v>
      </c>
      <c r="Q2507" s="51"/>
      <c r="R2507" s="8">
        <f t="shared" si="331"/>
        <v>1239.7336319999999</v>
      </c>
      <c r="S2507" s="8">
        <f t="shared" si="332"/>
        <v>412.96884</v>
      </c>
      <c r="T2507" s="8">
        <f t="shared" si="334"/>
        <v>916.45541999999989</v>
      </c>
    </row>
    <row r="2508" spans="1:20">
      <c r="A2508" s="57">
        <v>99943</v>
      </c>
      <c r="B2508" s="58" t="s">
        <v>7050</v>
      </c>
      <c r="C2508" s="58" t="s">
        <v>7051</v>
      </c>
      <c r="D2508" s="6" t="s">
        <v>139</v>
      </c>
      <c r="E2508" s="6" t="s">
        <v>7020</v>
      </c>
      <c r="F2508" s="6" t="s">
        <v>24</v>
      </c>
      <c r="G2508" s="6" t="s">
        <v>7021</v>
      </c>
      <c r="H2508" s="56">
        <v>99943</v>
      </c>
      <c r="I2508" s="6" t="s">
        <v>24</v>
      </c>
      <c r="J2508" s="6" t="s">
        <v>7021</v>
      </c>
      <c r="K2508" s="54">
        <v>0.80579999999999996</v>
      </c>
      <c r="L2508" s="56">
        <f t="shared" si="333"/>
        <v>99943</v>
      </c>
      <c r="M2508" s="55"/>
      <c r="N2508" s="8">
        <f t="shared" si="328"/>
        <v>172.74042599999999</v>
      </c>
      <c r="O2508" s="8">
        <f t="shared" si="329"/>
        <v>136.53590800000001</v>
      </c>
      <c r="P2508" s="8">
        <f t="shared" si="330"/>
        <v>51.655567999999995</v>
      </c>
      <c r="Q2508" s="51"/>
      <c r="R2508" s="8">
        <f t="shared" si="331"/>
        <v>1239.7336319999999</v>
      </c>
      <c r="S2508" s="8">
        <f t="shared" si="332"/>
        <v>412.96884</v>
      </c>
      <c r="T2508" s="8">
        <f t="shared" si="334"/>
        <v>916.45541999999989</v>
      </c>
    </row>
    <row r="2509" spans="1:20">
      <c r="A2509" s="57">
        <v>99943</v>
      </c>
      <c r="B2509" s="58" t="s">
        <v>7052</v>
      </c>
      <c r="C2509" s="58" t="s">
        <v>7053</v>
      </c>
      <c r="D2509" s="6" t="s">
        <v>7054</v>
      </c>
      <c r="E2509" s="6" t="s">
        <v>7020</v>
      </c>
      <c r="F2509" s="6" t="s">
        <v>24</v>
      </c>
      <c r="G2509" s="6" t="s">
        <v>7021</v>
      </c>
      <c r="H2509" s="56">
        <v>99943</v>
      </c>
      <c r="I2509" s="6" t="s">
        <v>24</v>
      </c>
      <c r="J2509" s="6" t="s">
        <v>7021</v>
      </c>
      <c r="K2509" s="54">
        <v>0.80579999999999996</v>
      </c>
      <c r="L2509" s="56">
        <f t="shared" si="333"/>
        <v>99943</v>
      </c>
      <c r="M2509" s="55"/>
      <c r="N2509" s="8">
        <f t="shared" si="328"/>
        <v>172.74042599999999</v>
      </c>
      <c r="O2509" s="8">
        <f t="shared" si="329"/>
        <v>136.53590800000001</v>
      </c>
      <c r="P2509" s="8">
        <f t="shared" si="330"/>
        <v>51.655567999999995</v>
      </c>
      <c r="Q2509" s="51"/>
      <c r="R2509" s="8">
        <f t="shared" si="331"/>
        <v>1239.7336319999999</v>
      </c>
      <c r="S2509" s="8">
        <f t="shared" si="332"/>
        <v>412.96884</v>
      </c>
      <c r="T2509" s="8">
        <f t="shared" si="334"/>
        <v>916.45541999999989</v>
      </c>
    </row>
    <row r="2510" spans="1:20">
      <c r="A2510" s="57">
        <v>99943</v>
      </c>
      <c r="B2510" s="58" t="s">
        <v>7055</v>
      </c>
      <c r="C2510" s="58" t="s">
        <v>7056</v>
      </c>
      <c r="D2510" s="6" t="s">
        <v>7057</v>
      </c>
      <c r="E2510" s="6" t="s">
        <v>7020</v>
      </c>
      <c r="F2510" s="6" t="s">
        <v>24</v>
      </c>
      <c r="G2510" s="6" t="s">
        <v>7021</v>
      </c>
      <c r="H2510" s="56">
        <v>99943</v>
      </c>
      <c r="I2510" s="6" t="s">
        <v>24</v>
      </c>
      <c r="J2510" s="6" t="s">
        <v>7021</v>
      </c>
      <c r="K2510" s="54">
        <v>0.80579999999999996</v>
      </c>
      <c r="L2510" s="56">
        <f t="shared" si="333"/>
        <v>99943</v>
      </c>
      <c r="M2510" s="55"/>
      <c r="N2510" s="8">
        <f t="shared" si="328"/>
        <v>172.74042599999999</v>
      </c>
      <c r="O2510" s="8">
        <f t="shared" si="329"/>
        <v>136.53590800000001</v>
      </c>
      <c r="P2510" s="8">
        <f t="shared" si="330"/>
        <v>51.655567999999995</v>
      </c>
      <c r="Q2510" s="51"/>
      <c r="R2510" s="8">
        <f t="shared" si="331"/>
        <v>1239.7336319999999</v>
      </c>
      <c r="S2510" s="8">
        <f t="shared" si="332"/>
        <v>412.96884</v>
      </c>
      <c r="T2510" s="8">
        <f t="shared" si="334"/>
        <v>916.45541999999989</v>
      </c>
    </row>
    <row r="2511" spans="1:20">
      <c r="A2511" s="57">
        <v>39660</v>
      </c>
      <c r="B2511" s="58" t="s">
        <v>7058</v>
      </c>
      <c r="C2511" s="58" t="s">
        <v>7059</v>
      </c>
      <c r="D2511" s="6" t="s">
        <v>891</v>
      </c>
      <c r="E2511" s="6" t="s">
        <v>7020</v>
      </c>
      <c r="F2511" s="6" t="s">
        <v>30</v>
      </c>
      <c r="G2511" s="6" t="s">
        <v>7060</v>
      </c>
      <c r="H2511" s="56">
        <v>99943</v>
      </c>
      <c r="I2511" s="6" t="s">
        <v>24</v>
      </c>
      <c r="J2511" s="6" t="s">
        <v>7021</v>
      </c>
      <c r="K2511" s="54">
        <v>0.82079999999999997</v>
      </c>
      <c r="L2511" s="56" t="s">
        <v>7061</v>
      </c>
      <c r="M2511" s="55"/>
      <c r="N2511" s="8">
        <f t="shared" si="328"/>
        <v>174.79497599999999</v>
      </c>
      <c r="O2511" s="8">
        <f t="shared" si="329"/>
        <v>138.159808</v>
      </c>
      <c r="P2511" s="8">
        <f t="shared" si="330"/>
        <v>52.269967999999999</v>
      </c>
      <c r="Q2511" s="51"/>
      <c r="R2511" s="8">
        <f t="shared" si="331"/>
        <v>1254.4792319999999</v>
      </c>
      <c r="S2511" s="8">
        <f t="shared" si="332"/>
        <v>416.71584000000001</v>
      </c>
      <c r="T2511" s="8">
        <f t="shared" si="334"/>
        <v>926.50391999999999</v>
      </c>
    </row>
    <row r="2512" spans="1:20">
      <c r="A2512" s="57">
        <v>99943</v>
      </c>
      <c r="B2512" s="58" t="s">
        <v>7062</v>
      </c>
      <c r="C2512" s="58" t="s">
        <v>7063</v>
      </c>
      <c r="D2512" s="6" t="s">
        <v>7064</v>
      </c>
      <c r="E2512" s="6" t="s">
        <v>7020</v>
      </c>
      <c r="F2512" s="6" t="s">
        <v>24</v>
      </c>
      <c r="G2512" s="6" t="s">
        <v>7021</v>
      </c>
      <c r="H2512" s="56">
        <v>99943</v>
      </c>
      <c r="I2512" s="6" t="s">
        <v>24</v>
      </c>
      <c r="J2512" s="6" t="s">
        <v>7021</v>
      </c>
      <c r="K2512" s="54">
        <v>0.80579999999999996</v>
      </c>
      <c r="L2512" s="56">
        <f t="shared" ref="L2512:L2543" si="335">H2512</f>
        <v>99943</v>
      </c>
      <c r="M2512" s="55"/>
      <c r="N2512" s="8">
        <f t="shared" si="328"/>
        <v>172.74042599999999</v>
      </c>
      <c r="O2512" s="8">
        <f t="shared" si="329"/>
        <v>136.53590800000001</v>
      </c>
      <c r="P2512" s="8">
        <f t="shared" si="330"/>
        <v>51.655567999999995</v>
      </c>
      <c r="Q2512" s="51"/>
      <c r="R2512" s="8">
        <f t="shared" si="331"/>
        <v>1239.7336319999999</v>
      </c>
      <c r="S2512" s="8">
        <f t="shared" si="332"/>
        <v>412.96884</v>
      </c>
      <c r="T2512" s="8">
        <f t="shared" si="334"/>
        <v>916.45541999999989</v>
      </c>
    </row>
    <row r="2513" spans="1:20">
      <c r="A2513" s="57">
        <v>99943</v>
      </c>
      <c r="B2513" s="58" t="s">
        <v>7065</v>
      </c>
      <c r="C2513" s="58" t="s">
        <v>7066</v>
      </c>
      <c r="D2513" s="6" t="s">
        <v>7067</v>
      </c>
      <c r="E2513" s="6" t="s">
        <v>7020</v>
      </c>
      <c r="F2513" s="6" t="s">
        <v>24</v>
      </c>
      <c r="G2513" s="6" t="s">
        <v>7021</v>
      </c>
      <c r="H2513" s="56">
        <v>99943</v>
      </c>
      <c r="I2513" s="6" t="s">
        <v>24</v>
      </c>
      <c r="J2513" s="6" t="s">
        <v>7021</v>
      </c>
      <c r="K2513" s="54">
        <v>0.80579999999999996</v>
      </c>
      <c r="L2513" s="56">
        <f t="shared" si="335"/>
        <v>99943</v>
      </c>
      <c r="M2513" s="55"/>
      <c r="N2513" s="8">
        <f t="shared" si="328"/>
        <v>172.74042599999999</v>
      </c>
      <c r="O2513" s="8">
        <f t="shared" si="329"/>
        <v>136.53590800000001</v>
      </c>
      <c r="P2513" s="8">
        <f t="shared" si="330"/>
        <v>51.655567999999995</v>
      </c>
      <c r="Q2513" s="51"/>
      <c r="R2513" s="8">
        <f t="shared" si="331"/>
        <v>1239.7336319999999</v>
      </c>
      <c r="S2513" s="8">
        <f t="shared" si="332"/>
        <v>412.96884</v>
      </c>
      <c r="T2513" s="8">
        <f t="shared" si="334"/>
        <v>916.45541999999989</v>
      </c>
    </row>
    <row r="2514" spans="1:20">
      <c r="A2514" s="57">
        <v>99943</v>
      </c>
      <c r="B2514" s="58" t="s">
        <v>7068</v>
      </c>
      <c r="C2514" s="58" t="s">
        <v>7069</v>
      </c>
      <c r="D2514" s="6" t="s">
        <v>5315</v>
      </c>
      <c r="E2514" s="6" t="s">
        <v>7020</v>
      </c>
      <c r="F2514" s="6" t="s">
        <v>24</v>
      </c>
      <c r="G2514" s="6" t="s">
        <v>7021</v>
      </c>
      <c r="H2514" s="56">
        <v>99943</v>
      </c>
      <c r="I2514" s="6" t="s">
        <v>24</v>
      </c>
      <c r="J2514" s="6" t="s">
        <v>7021</v>
      </c>
      <c r="K2514" s="54">
        <v>0.80579999999999996</v>
      </c>
      <c r="L2514" s="56">
        <f t="shared" si="335"/>
        <v>99943</v>
      </c>
      <c r="M2514" s="55"/>
      <c r="N2514" s="8">
        <f t="shared" si="328"/>
        <v>172.74042599999999</v>
      </c>
      <c r="O2514" s="8">
        <f t="shared" si="329"/>
        <v>136.53590800000001</v>
      </c>
      <c r="P2514" s="8">
        <f t="shared" si="330"/>
        <v>51.655567999999995</v>
      </c>
      <c r="Q2514" s="51"/>
      <c r="R2514" s="8">
        <f t="shared" si="331"/>
        <v>1239.7336319999999</v>
      </c>
      <c r="S2514" s="8">
        <f t="shared" si="332"/>
        <v>412.96884</v>
      </c>
      <c r="T2514" s="8">
        <f t="shared" si="334"/>
        <v>916.45541999999989</v>
      </c>
    </row>
    <row r="2515" spans="1:20">
      <c r="A2515" s="57">
        <v>99943</v>
      </c>
      <c r="B2515" s="58" t="s">
        <v>7070</v>
      </c>
      <c r="C2515" s="58" t="s">
        <v>7071</v>
      </c>
      <c r="D2515" s="6" t="s">
        <v>6204</v>
      </c>
      <c r="E2515" s="6" t="s">
        <v>7020</v>
      </c>
      <c r="F2515" s="6" t="s">
        <v>24</v>
      </c>
      <c r="G2515" s="6" t="s">
        <v>7021</v>
      </c>
      <c r="H2515" s="56">
        <v>99943</v>
      </c>
      <c r="I2515" s="6" t="s">
        <v>24</v>
      </c>
      <c r="J2515" s="6" t="s">
        <v>7021</v>
      </c>
      <c r="K2515" s="54">
        <v>0.80579999999999996</v>
      </c>
      <c r="L2515" s="56">
        <f t="shared" si="335"/>
        <v>99943</v>
      </c>
      <c r="M2515" s="55"/>
      <c r="N2515" s="8">
        <f t="shared" si="328"/>
        <v>172.74042599999999</v>
      </c>
      <c r="O2515" s="8">
        <f t="shared" si="329"/>
        <v>136.53590800000001</v>
      </c>
      <c r="P2515" s="8">
        <f t="shared" si="330"/>
        <v>51.655567999999995</v>
      </c>
      <c r="Q2515" s="51"/>
      <c r="R2515" s="8">
        <f t="shared" si="331"/>
        <v>1239.7336319999999</v>
      </c>
      <c r="S2515" s="8">
        <f t="shared" si="332"/>
        <v>412.96884</v>
      </c>
      <c r="T2515" s="8">
        <f t="shared" si="334"/>
        <v>916.45541999999989</v>
      </c>
    </row>
    <row r="2516" spans="1:20">
      <c r="A2516" s="57">
        <v>99943</v>
      </c>
      <c r="B2516" s="58" t="s">
        <v>7072</v>
      </c>
      <c r="C2516" s="58" t="s">
        <v>7073</v>
      </c>
      <c r="D2516" s="6" t="s">
        <v>903</v>
      </c>
      <c r="E2516" s="6" t="s">
        <v>7020</v>
      </c>
      <c r="F2516" s="6" t="s">
        <v>24</v>
      </c>
      <c r="G2516" s="6" t="s">
        <v>7021</v>
      </c>
      <c r="H2516" s="56">
        <v>99943</v>
      </c>
      <c r="I2516" s="6" t="s">
        <v>24</v>
      </c>
      <c r="J2516" s="6" t="s">
        <v>7021</v>
      </c>
      <c r="K2516" s="54">
        <v>0.80579999999999996</v>
      </c>
      <c r="L2516" s="56">
        <f t="shared" si="335"/>
        <v>99943</v>
      </c>
      <c r="M2516" s="55"/>
      <c r="N2516" s="8">
        <f t="shared" si="328"/>
        <v>172.74042599999999</v>
      </c>
      <c r="O2516" s="8">
        <f t="shared" si="329"/>
        <v>136.53590800000001</v>
      </c>
      <c r="P2516" s="8">
        <f t="shared" si="330"/>
        <v>51.655567999999995</v>
      </c>
      <c r="Q2516" s="51"/>
      <c r="R2516" s="8">
        <f t="shared" si="331"/>
        <v>1239.7336319999999</v>
      </c>
      <c r="S2516" s="8">
        <f t="shared" si="332"/>
        <v>412.96884</v>
      </c>
      <c r="T2516" s="8">
        <f t="shared" si="334"/>
        <v>916.45541999999989</v>
      </c>
    </row>
    <row r="2517" spans="1:20">
      <c r="A2517" s="57">
        <v>99943</v>
      </c>
      <c r="B2517" s="58" t="s">
        <v>7074</v>
      </c>
      <c r="C2517" s="58" t="s">
        <v>7075</v>
      </c>
      <c r="D2517" s="6" t="s">
        <v>7076</v>
      </c>
      <c r="E2517" s="6" t="s">
        <v>7020</v>
      </c>
      <c r="F2517" s="6" t="s">
        <v>24</v>
      </c>
      <c r="G2517" s="6" t="s">
        <v>7021</v>
      </c>
      <c r="H2517" s="56">
        <v>99943</v>
      </c>
      <c r="I2517" s="6" t="s">
        <v>24</v>
      </c>
      <c r="J2517" s="6" t="s">
        <v>7021</v>
      </c>
      <c r="K2517" s="54">
        <v>0.80579999999999996</v>
      </c>
      <c r="L2517" s="56">
        <f t="shared" si="335"/>
        <v>99943</v>
      </c>
      <c r="M2517" s="55"/>
      <c r="N2517" s="8">
        <f t="shared" si="328"/>
        <v>172.74042599999999</v>
      </c>
      <c r="O2517" s="8">
        <f t="shared" si="329"/>
        <v>136.53590800000001</v>
      </c>
      <c r="P2517" s="8">
        <f t="shared" si="330"/>
        <v>51.655567999999995</v>
      </c>
      <c r="Q2517" s="51"/>
      <c r="R2517" s="8">
        <f t="shared" si="331"/>
        <v>1239.7336319999999</v>
      </c>
      <c r="S2517" s="8">
        <f t="shared" si="332"/>
        <v>412.96884</v>
      </c>
      <c r="T2517" s="8">
        <f t="shared" si="334"/>
        <v>916.45541999999989</v>
      </c>
    </row>
    <row r="2518" spans="1:20">
      <c r="A2518" s="57">
        <v>99943</v>
      </c>
      <c r="B2518" s="58" t="s">
        <v>7077</v>
      </c>
      <c r="C2518" s="58" t="s">
        <v>7078</v>
      </c>
      <c r="D2518" s="6" t="s">
        <v>7079</v>
      </c>
      <c r="E2518" s="6" t="s">
        <v>7020</v>
      </c>
      <c r="F2518" s="6" t="s">
        <v>24</v>
      </c>
      <c r="G2518" s="6" t="s">
        <v>7021</v>
      </c>
      <c r="H2518" s="56">
        <v>99943</v>
      </c>
      <c r="I2518" s="6" t="s">
        <v>24</v>
      </c>
      <c r="J2518" s="6" t="s">
        <v>7021</v>
      </c>
      <c r="K2518" s="54">
        <v>0.80579999999999996</v>
      </c>
      <c r="L2518" s="56">
        <f t="shared" si="335"/>
        <v>99943</v>
      </c>
      <c r="M2518" s="55"/>
      <c r="N2518" s="8">
        <f t="shared" si="328"/>
        <v>172.74042599999999</v>
      </c>
      <c r="O2518" s="8">
        <f t="shared" si="329"/>
        <v>136.53590800000001</v>
      </c>
      <c r="P2518" s="8">
        <f t="shared" si="330"/>
        <v>51.655567999999995</v>
      </c>
      <c r="Q2518" s="51"/>
      <c r="R2518" s="8">
        <f t="shared" si="331"/>
        <v>1239.7336319999999</v>
      </c>
      <c r="S2518" s="8">
        <f t="shared" si="332"/>
        <v>412.96884</v>
      </c>
      <c r="T2518" s="8">
        <f t="shared" si="334"/>
        <v>916.45541999999989</v>
      </c>
    </row>
    <row r="2519" spans="1:20">
      <c r="A2519" s="57">
        <v>99943</v>
      </c>
      <c r="B2519" s="58" t="s">
        <v>7080</v>
      </c>
      <c r="C2519" s="58" t="s">
        <v>7081</v>
      </c>
      <c r="D2519" s="6" t="s">
        <v>7082</v>
      </c>
      <c r="E2519" s="6" t="s">
        <v>7020</v>
      </c>
      <c r="F2519" s="6" t="s">
        <v>24</v>
      </c>
      <c r="G2519" s="6" t="s">
        <v>7021</v>
      </c>
      <c r="H2519" s="56">
        <v>99943</v>
      </c>
      <c r="I2519" s="6" t="s">
        <v>24</v>
      </c>
      <c r="J2519" s="6" t="s">
        <v>7021</v>
      </c>
      <c r="K2519" s="54">
        <v>0.80579999999999996</v>
      </c>
      <c r="L2519" s="56">
        <f t="shared" si="335"/>
        <v>99943</v>
      </c>
      <c r="M2519" s="55"/>
      <c r="N2519" s="8">
        <f t="shared" si="328"/>
        <v>172.74042599999999</v>
      </c>
      <c r="O2519" s="8">
        <f t="shared" si="329"/>
        <v>136.53590800000001</v>
      </c>
      <c r="P2519" s="8">
        <f t="shared" si="330"/>
        <v>51.655567999999995</v>
      </c>
      <c r="Q2519" s="51"/>
      <c r="R2519" s="8">
        <f t="shared" si="331"/>
        <v>1239.7336319999999</v>
      </c>
      <c r="S2519" s="8">
        <f t="shared" si="332"/>
        <v>412.96884</v>
      </c>
      <c r="T2519" s="8">
        <f t="shared" si="334"/>
        <v>916.45541999999989</v>
      </c>
    </row>
    <row r="2520" spans="1:20">
      <c r="A2520" s="57">
        <v>99943</v>
      </c>
      <c r="B2520" s="58" t="s">
        <v>7083</v>
      </c>
      <c r="C2520" s="58" t="s">
        <v>7084</v>
      </c>
      <c r="D2520" s="6" t="s">
        <v>408</v>
      </c>
      <c r="E2520" s="6" t="s">
        <v>7020</v>
      </c>
      <c r="F2520" s="6" t="s">
        <v>24</v>
      </c>
      <c r="G2520" s="6" t="s">
        <v>7021</v>
      </c>
      <c r="H2520" s="56">
        <v>99943</v>
      </c>
      <c r="I2520" s="6" t="s">
        <v>24</v>
      </c>
      <c r="J2520" s="6" t="s">
        <v>7021</v>
      </c>
      <c r="K2520" s="54">
        <v>0.80579999999999996</v>
      </c>
      <c r="L2520" s="56">
        <f t="shared" si="335"/>
        <v>99943</v>
      </c>
      <c r="M2520" s="55"/>
      <c r="N2520" s="8">
        <f t="shared" si="328"/>
        <v>172.74042599999999</v>
      </c>
      <c r="O2520" s="8">
        <f t="shared" si="329"/>
        <v>136.53590800000001</v>
      </c>
      <c r="P2520" s="8">
        <f t="shared" si="330"/>
        <v>51.655567999999995</v>
      </c>
      <c r="Q2520" s="51"/>
      <c r="R2520" s="8">
        <f t="shared" si="331"/>
        <v>1239.7336319999999</v>
      </c>
      <c r="S2520" s="8">
        <f t="shared" si="332"/>
        <v>412.96884</v>
      </c>
      <c r="T2520" s="8">
        <f t="shared" si="334"/>
        <v>916.45541999999989</v>
      </c>
    </row>
    <row r="2521" spans="1:20">
      <c r="A2521" s="57">
        <v>99943</v>
      </c>
      <c r="B2521" s="58" t="s">
        <v>7085</v>
      </c>
      <c r="C2521" s="58" t="s">
        <v>7086</v>
      </c>
      <c r="D2521" s="6" t="s">
        <v>7087</v>
      </c>
      <c r="E2521" s="6" t="s">
        <v>7020</v>
      </c>
      <c r="F2521" s="6" t="s">
        <v>24</v>
      </c>
      <c r="G2521" s="6" t="s">
        <v>7021</v>
      </c>
      <c r="H2521" s="56">
        <v>99943</v>
      </c>
      <c r="I2521" s="6" t="s">
        <v>24</v>
      </c>
      <c r="J2521" s="6" t="s">
        <v>7021</v>
      </c>
      <c r="K2521" s="54">
        <v>0.80579999999999996</v>
      </c>
      <c r="L2521" s="56">
        <f t="shared" si="335"/>
        <v>99943</v>
      </c>
      <c r="M2521" s="55"/>
      <c r="N2521" s="8">
        <f t="shared" si="328"/>
        <v>172.74042599999999</v>
      </c>
      <c r="O2521" s="8">
        <f t="shared" si="329"/>
        <v>136.53590800000001</v>
      </c>
      <c r="P2521" s="8">
        <f t="shared" si="330"/>
        <v>51.655567999999995</v>
      </c>
      <c r="Q2521" s="51"/>
      <c r="R2521" s="8">
        <f t="shared" si="331"/>
        <v>1239.7336319999999</v>
      </c>
      <c r="S2521" s="8">
        <f t="shared" si="332"/>
        <v>412.96884</v>
      </c>
      <c r="T2521" s="8">
        <f t="shared" si="334"/>
        <v>916.45541999999989</v>
      </c>
    </row>
    <row r="2522" spans="1:20">
      <c r="A2522" s="57">
        <v>99943</v>
      </c>
      <c r="B2522" s="58" t="s">
        <v>7088</v>
      </c>
      <c r="C2522" s="58" t="s">
        <v>7089</v>
      </c>
      <c r="D2522" s="6" t="s">
        <v>7090</v>
      </c>
      <c r="E2522" s="6" t="s">
        <v>7020</v>
      </c>
      <c r="F2522" s="6" t="s">
        <v>24</v>
      </c>
      <c r="G2522" s="6" t="s">
        <v>7021</v>
      </c>
      <c r="H2522" s="56">
        <v>99943</v>
      </c>
      <c r="I2522" s="6" t="s">
        <v>24</v>
      </c>
      <c r="J2522" s="6" t="s">
        <v>7021</v>
      </c>
      <c r="K2522" s="54">
        <v>0.80579999999999996</v>
      </c>
      <c r="L2522" s="56">
        <f t="shared" si="335"/>
        <v>99943</v>
      </c>
      <c r="M2522" s="55"/>
      <c r="N2522" s="8">
        <f t="shared" si="328"/>
        <v>172.74042599999999</v>
      </c>
      <c r="O2522" s="8">
        <f t="shared" si="329"/>
        <v>136.53590800000001</v>
      </c>
      <c r="P2522" s="8">
        <f t="shared" si="330"/>
        <v>51.655567999999995</v>
      </c>
      <c r="Q2522" s="51"/>
      <c r="R2522" s="8">
        <f t="shared" si="331"/>
        <v>1239.7336319999999</v>
      </c>
      <c r="S2522" s="8">
        <f t="shared" si="332"/>
        <v>412.96884</v>
      </c>
      <c r="T2522" s="8">
        <f t="shared" si="334"/>
        <v>916.45541999999989</v>
      </c>
    </row>
    <row r="2523" spans="1:20">
      <c r="A2523" s="57">
        <v>99943</v>
      </c>
      <c r="B2523" s="58" t="s">
        <v>7091</v>
      </c>
      <c r="C2523" s="58" t="s">
        <v>7092</v>
      </c>
      <c r="D2523" s="6" t="s">
        <v>7093</v>
      </c>
      <c r="E2523" s="6" t="s">
        <v>7020</v>
      </c>
      <c r="F2523" s="6" t="s">
        <v>24</v>
      </c>
      <c r="G2523" s="6" t="s">
        <v>7021</v>
      </c>
      <c r="H2523" s="56">
        <v>99943</v>
      </c>
      <c r="I2523" s="6" t="s">
        <v>24</v>
      </c>
      <c r="J2523" s="6" t="s">
        <v>7021</v>
      </c>
      <c r="K2523" s="54">
        <v>0.80579999999999996</v>
      </c>
      <c r="L2523" s="56">
        <f t="shared" si="335"/>
        <v>99943</v>
      </c>
      <c r="M2523" s="55"/>
      <c r="N2523" s="8">
        <f t="shared" si="328"/>
        <v>172.74042599999999</v>
      </c>
      <c r="O2523" s="8">
        <f t="shared" si="329"/>
        <v>136.53590800000001</v>
      </c>
      <c r="P2523" s="8">
        <f t="shared" si="330"/>
        <v>51.655567999999995</v>
      </c>
      <c r="Q2523" s="51"/>
      <c r="R2523" s="8">
        <f t="shared" si="331"/>
        <v>1239.7336319999999</v>
      </c>
      <c r="S2523" s="8">
        <f t="shared" si="332"/>
        <v>412.96884</v>
      </c>
      <c r="T2523" s="8">
        <f t="shared" si="334"/>
        <v>916.45541999999989</v>
      </c>
    </row>
    <row r="2524" spans="1:20">
      <c r="A2524" s="57">
        <v>99943</v>
      </c>
      <c r="B2524" s="58" t="s">
        <v>7094</v>
      </c>
      <c r="C2524" s="58" t="s">
        <v>7095</v>
      </c>
      <c r="D2524" s="6" t="s">
        <v>7096</v>
      </c>
      <c r="E2524" s="6" t="s">
        <v>7020</v>
      </c>
      <c r="F2524" s="6" t="s">
        <v>24</v>
      </c>
      <c r="G2524" s="6" t="s">
        <v>7021</v>
      </c>
      <c r="H2524" s="56">
        <v>99943</v>
      </c>
      <c r="I2524" s="6" t="s">
        <v>24</v>
      </c>
      <c r="J2524" s="6" t="s">
        <v>7021</v>
      </c>
      <c r="K2524" s="54">
        <v>0.80579999999999996</v>
      </c>
      <c r="L2524" s="56">
        <f t="shared" si="335"/>
        <v>99943</v>
      </c>
      <c r="M2524" s="55"/>
      <c r="N2524" s="8">
        <f t="shared" si="328"/>
        <v>172.74042599999999</v>
      </c>
      <c r="O2524" s="8">
        <f t="shared" si="329"/>
        <v>136.53590800000001</v>
      </c>
      <c r="P2524" s="8">
        <f t="shared" si="330"/>
        <v>51.655567999999995</v>
      </c>
      <c r="Q2524" s="51"/>
      <c r="R2524" s="8">
        <f t="shared" si="331"/>
        <v>1239.7336319999999</v>
      </c>
      <c r="S2524" s="8">
        <f t="shared" si="332"/>
        <v>412.96884</v>
      </c>
      <c r="T2524" s="8">
        <f t="shared" si="334"/>
        <v>916.45541999999989</v>
      </c>
    </row>
    <row r="2525" spans="1:20">
      <c r="A2525" s="57">
        <v>99943</v>
      </c>
      <c r="B2525" s="58" t="s">
        <v>7097</v>
      </c>
      <c r="C2525" s="58" t="s">
        <v>7098</v>
      </c>
      <c r="D2525" s="6" t="s">
        <v>7099</v>
      </c>
      <c r="E2525" s="6" t="s">
        <v>7020</v>
      </c>
      <c r="F2525" s="6" t="s">
        <v>24</v>
      </c>
      <c r="G2525" s="6" t="s">
        <v>7021</v>
      </c>
      <c r="H2525" s="56">
        <v>99943</v>
      </c>
      <c r="I2525" s="6" t="s">
        <v>24</v>
      </c>
      <c r="J2525" s="6" t="s">
        <v>7021</v>
      </c>
      <c r="K2525" s="54">
        <v>0.80579999999999996</v>
      </c>
      <c r="L2525" s="56">
        <f t="shared" si="335"/>
        <v>99943</v>
      </c>
      <c r="M2525" s="55"/>
      <c r="N2525" s="8">
        <f t="shared" si="328"/>
        <v>172.74042599999999</v>
      </c>
      <c r="O2525" s="8">
        <f t="shared" si="329"/>
        <v>136.53590800000001</v>
      </c>
      <c r="P2525" s="8">
        <f t="shared" si="330"/>
        <v>51.655567999999995</v>
      </c>
      <c r="Q2525" s="51"/>
      <c r="R2525" s="8">
        <f t="shared" si="331"/>
        <v>1239.7336319999999</v>
      </c>
      <c r="S2525" s="8">
        <f t="shared" si="332"/>
        <v>412.96884</v>
      </c>
      <c r="T2525" s="8">
        <f t="shared" si="334"/>
        <v>916.45541999999989</v>
      </c>
    </row>
    <row r="2526" spans="1:20">
      <c r="A2526" s="57">
        <v>99943</v>
      </c>
      <c r="B2526" s="58" t="s">
        <v>7100</v>
      </c>
      <c r="C2526" s="58" t="s">
        <v>7101</v>
      </c>
      <c r="D2526" s="6" t="s">
        <v>5633</v>
      </c>
      <c r="E2526" s="6" t="s">
        <v>7020</v>
      </c>
      <c r="F2526" s="6" t="s">
        <v>24</v>
      </c>
      <c r="G2526" s="6" t="s">
        <v>7021</v>
      </c>
      <c r="H2526" s="56">
        <v>99943</v>
      </c>
      <c r="I2526" s="6" t="s">
        <v>24</v>
      </c>
      <c r="J2526" s="6" t="s">
        <v>7021</v>
      </c>
      <c r="K2526" s="54">
        <v>0.80579999999999996</v>
      </c>
      <c r="L2526" s="56">
        <f t="shared" si="335"/>
        <v>99943</v>
      </c>
      <c r="M2526" s="55"/>
      <c r="N2526" s="8">
        <f t="shared" si="328"/>
        <v>172.74042599999999</v>
      </c>
      <c r="O2526" s="8">
        <f t="shared" si="329"/>
        <v>136.53590800000001</v>
      </c>
      <c r="P2526" s="8">
        <f t="shared" si="330"/>
        <v>51.655567999999995</v>
      </c>
      <c r="Q2526" s="51"/>
      <c r="R2526" s="8">
        <f t="shared" si="331"/>
        <v>1239.7336319999999</v>
      </c>
      <c r="S2526" s="8">
        <f t="shared" si="332"/>
        <v>412.96884</v>
      </c>
      <c r="T2526" s="8">
        <f t="shared" si="334"/>
        <v>916.45541999999989</v>
      </c>
    </row>
    <row r="2527" spans="1:20">
      <c r="A2527" s="57">
        <v>99943</v>
      </c>
      <c r="B2527" s="58" t="s">
        <v>7102</v>
      </c>
      <c r="C2527" s="58" t="s">
        <v>7103</v>
      </c>
      <c r="D2527" s="6" t="s">
        <v>6230</v>
      </c>
      <c r="E2527" s="6" t="s">
        <v>7020</v>
      </c>
      <c r="F2527" s="6" t="s">
        <v>24</v>
      </c>
      <c r="G2527" s="6" t="s">
        <v>7021</v>
      </c>
      <c r="H2527" s="56">
        <v>99943</v>
      </c>
      <c r="I2527" s="6" t="s">
        <v>24</v>
      </c>
      <c r="J2527" s="6" t="s">
        <v>7021</v>
      </c>
      <c r="K2527" s="54">
        <v>0.80579999999999996</v>
      </c>
      <c r="L2527" s="56">
        <f t="shared" si="335"/>
        <v>99943</v>
      </c>
      <c r="M2527" s="55"/>
      <c r="N2527" s="8">
        <f t="shared" si="328"/>
        <v>172.74042599999999</v>
      </c>
      <c r="O2527" s="8">
        <f t="shared" si="329"/>
        <v>136.53590800000001</v>
      </c>
      <c r="P2527" s="8">
        <f t="shared" si="330"/>
        <v>51.655567999999995</v>
      </c>
      <c r="Q2527" s="51"/>
      <c r="R2527" s="8">
        <f t="shared" si="331"/>
        <v>1239.7336319999999</v>
      </c>
      <c r="S2527" s="8">
        <f t="shared" si="332"/>
        <v>412.96884</v>
      </c>
      <c r="T2527" s="8">
        <f t="shared" si="334"/>
        <v>916.45541999999989</v>
      </c>
    </row>
    <row r="2528" spans="1:20">
      <c r="A2528" s="57">
        <v>99943</v>
      </c>
      <c r="B2528" s="58" t="s">
        <v>7104</v>
      </c>
      <c r="C2528" s="58" t="s">
        <v>7105</v>
      </c>
      <c r="D2528" s="6" t="s">
        <v>7106</v>
      </c>
      <c r="E2528" s="6" t="s">
        <v>7020</v>
      </c>
      <c r="F2528" s="6" t="s">
        <v>24</v>
      </c>
      <c r="G2528" s="6" t="s">
        <v>7021</v>
      </c>
      <c r="H2528" s="56">
        <v>99943</v>
      </c>
      <c r="I2528" s="6" t="s">
        <v>24</v>
      </c>
      <c r="J2528" s="6" t="s">
        <v>7021</v>
      </c>
      <c r="K2528" s="54">
        <v>0.80579999999999996</v>
      </c>
      <c r="L2528" s="56">
        <f t="shared" si="335"/>
        <v>99943</v>
      </c>
      <c r="M2528" s="55"/>
      <c r="N2528" s="8">
        <f t="shared" ref="N2528:N2590" si="336">(K2528*136.97)+62.37</f>
        <v>172.74042599999999</v>
      </c>
      <c r="O2528" s="8">
        <f t="shared" ref="O2528:O2590" si="337">(K2528*108.26)+49.3</f>
        <v>136.53590800000001</v>
      </c>
      <c r="P2528" s="8">
        <f t="shared" ref="P2528:P2590" si="338">(K2528*40.96)+18.65</f>
        <v>51.655567999999995</v>
      </c>
      <c r="Q2528" s="51"/>
      <c r="R2528" s="8">
        <f t="shared" ref="R2528:R2590" si="339">((K2528*40.96)+18.65)*24</f>
        <v>1239.7336319999999</v>
      </c>
      <c r="S2528" s="8">
        <f t="shared" ref="S2528:S2590" si="340">(K2528*249.8)+211.68</f>
        <v>412.96884</v>
      </c>
      <c r="T2528" s="8">
        <f t="shared" si="334"/>
        <v>916.45541999999989</v>
      </c>
    </row>
    <row r="2529" spans="1:20">
      <c r="A2529" s="57">
        <v>99943</v>
      </c>
      <c r="B2529" s="58" t="s">
        <v>3368</v>
      </c>
      <c r="C2529" s="58" t="s">
        <v>7107</v>
      </c>
      <c r="D2529" s="6" t="s">
        <v>4971</v>
      </c>
      <c r="E2529" s="6" t="s">
        <v>7020</v>
      </c>
      <c r="F2529" s="6" t="s">
        <v>24</v>
      </c>
      <c r="G2529" s="6" t="s">
        <v>7021</v>
      </c>
      <c r="H2529" s="56">
        <v>99943</v>
      </c>
      <c r="I2529" s="6" t="s">
        <v>24</v>
      </c>
      <c r="J2529" s="6" t="s">
        <v>7021</v>
      </c>
      <c r="K2529" s="54">
        <v>0.80579999999999996</v>
      </c>
      <c r="L2529" s="56">
        <f t="shared" si="335"/>
        <v>99943</v>
      </c>
      <c r="M2529" s="55"/>
      <c r="N2529" s="8">
        <f t="shared" si="336"/>
        <v>172.74042599999999</v>
      </c>
      <c r="O2529" s="8">
        <f t="shared" si="337"/>
        <v>136.53590800000001</v>
      </c>
      <c r="P2529" s="8">
        <f t="shared" si="338"/>
        <v>51.655567999999995</v>
      </c>
      <c r="Q2529" s="51"/>
      <c r="R2529" s="8">
        <f t="shared" si="339"/>
        <v>1239.7336319999999</v>
      </c>
      <c r="S2529" s="8">
        <f t="shared" si="340"/>
        <v>412.96884</v>
      </c>
      <c r="T2529" s="8">
        <f t="shared" si="334"/>
        <v>916.45541999999989</v>
      </c>
    </row>
    <row r="2530" spans="1:20">
      <c r="A2530" s="57">
        <v>99943</v>
      </c>
      <c r="B2530" s="58" t="s">
        <v>7108</v>
      </c>
      <c r="C2530" s="58" t="s">
        <v>7109</v>
      </c>
      <c r="D2530" s="6" t="s">
        <v>213</v>
      </c>
      <c r="E2530" s="6" t="s">
        <v>7020</v>
      </c>
      <c r="F2530" s="6" t="s">
        <v>24</v>
      </c>
      <c r="G2530" s="6" t="s">
        <v>7021</v>
      </c>
      <c r="H2530" s="56">
        <v>99943</v>
      </c>
      <c r="I2530" s="6" t="s">
        <v>24</v>
      </c>
      <c r="J2530" s="6" t="s">
        <v>7021</v>
      </c>
      <c r="K2530" s="54">
        <v>0.80579999999999996</v>
      </c>
      <c r="L2530" s="56">
        <f t="shared" si="335"/>
        <v>99943</v>
      </c>
      <c r="M2530" s="55"/>
      <c r="N2530" s="8">
        <f t="shared" si="336"/>
        <v>172.74042599999999</v>
      </c>
      <c r="O2530" s="8">
        <f t="shared" si="337"/>
        <v>136.53590800000001</v>
      </c>
      <c r="P2530" s="8">
        <f t="shared" si="338"/>
        <v>51.655567999999995</v>
      </c>
      <c r="Q2530" s="51"/>
      <c r="R2530" s="8">
        <f t="shared" si="339"/>
        <v>1239.7336319999999</v>
      </c>
      <c r="S2530" s="8">
        <f t="shared" si="340"/>
        <v>412.96884</v>
      </c>
      <c r="T2530" s="8">
        <f t="shared" si="334"/>
        <v>916.45541999999989</v>
      </c>
    </row>
    <row r="2531" spans="1:20">
      <c r="A2531" s="57">
        <v>99943</v>
      </c>
      <c r="B2531" s="58" t="s">
        <v>7110</v>
      </c>
      <c r="C2531" s="58" t="s">
        <v>7111</v>
      </c>
      <c r="D2531" s="6" t="s">
        <v>7112</v>
      </c>
      <c r="E2531" s="6" t="s">
        <v>7020</v>
      </c>
      <c r="F2531" s="6" t="s">
        <v>24</v>
      </c>
      <c r="G2531" s="6" t="s">
        <v>7021</v>
      </c>
      <c r="H2531" s="56">
        <v>99943</v>
      </c>
      <c r="I2531" s="6" t="s">
        <v>24</v>
      </c>
      <c r="J2531" s="6" t="s">
        <v>7021</v>
      </c>
      <c r="K2531" s="54">
        <v>0.80579999999999996</v>
      </c>
      <c r="L2531" s="56">
        <f t="shared" si="335"/>
        <v>99943</v>
      </c>
      <c r="M2531" s="55"/>
      <c r="N2531" s="8">
        <f t="shared" si="336"/>
        <v>172.74042599999999</v>
      </c>
      <c r="O2531" s="8">
        <f t="shared" si="337"/>
        <v>136.53590800000001</v>
      </c>
      <c r="P2531" s="8">
        <f t="shared" si="338"/>
        <v>51.655567999999995</v>
      </c>
      <c r="Q2531" s="51"/>
      <c r="R2531" s="8">
        <f t="shared" si="339"/>
        <v>1239.7336319999999</v>
      </c>
      <c r="S2531" s="8">
        <f t="shared" si="340"/>
        <v>412.96884</v>
      </c>
      <c r="T2531" s="8">
        <f t="shared" si="334"/>
        <v>916.45541999999989</v>
      </c>
    </row>
    <row r="2532" spans="1:20">
      <c r="A2532" s="57">
        <v>99943</v>
      </c>
      <c r="B2532" s="58" t="s">
        <v>7113</v>
      </c>
      <c r="C2532" s="58" t="s">
        <v>7114</v>
      </c>
      <c r="D2532" s="6" t="s">
        <v>1582</v>
      </c>
      <c r="E2532" s="6" t="s">
        <v>7020</v>
      </c>
      <c r="F2532" s="6" t="s">
        <v>24</v>
      </c>
      <c r="G2532" s="6" t="s">
        <v>7021</v>
      </c>
      <c r="H2532" s="56">
        <v>99943</v>
      </c>
      <c r="I2532" s="6" t="s">
        <v>24</v>
      </c>
      <c r="J2532" s="6" t="s">
        <v>7021</v>
      </c>
      <c r="K2532" s="54">
        <v>0.80579999999999996</v>
      </c>
      <c r="L2532" s="56">
        <f t="shared" si="335"/>
        <v>99943</v>
      </c>
      <c r="M2532" s="55"/>
      <c r="N2532" s="8">
        <f t="shared" si="336"/>
        <v>172.74042599999999</v>
      </c>
      <c r="O2532" s="8">
        <f t="shared" si="337"/>
        <v>136.53590800000001</v>
      </c>
      <c r="P2532" s="8">
        <f t="shared" si="338"/>
        <v>51.655567999999995</v>
      </c>
      <c r="Q2532" s="51"/>
      <c r="R2532" s="8">
        <f t="shared" si="339"/>
        <v>1239.7336319999999</v>
      </c>
      <c r="S2532" s="8">
        <f t="shared" si="340"/>
        <v>412.96884</v>
      </c>
      <c r="T2532" s="8">
        <f t="shared" si="334"/>
        <v>916.45541999999989</v>
      </c>
    </row>
    <row r="2533" spans="1:20">
      <c r="A2533" s="57">
        <v>99943</v>
      </c>
      <c r="B2533" s="58" t="s">
        <v>7115</v>
      </c>
      <c r="C2533" s="58" t="s">
        <v>7116</v>
      </c>
      <c r="D2533" s="6" t="s">
        <v>7117</v>
      </c>
      <c r="E2533" s="6" t="s">
        <v>7020</v>
      </c>
      <c r="F2533" s="6" t="s">
        <v>24</v>
      </c>
      <c r="G2533" s="6" t="s">
        <v>7021</v>
      </c>
      <c r="H2533" s="56">
        <v>99943</v>
      </c>
      <c r="I2533" s="6" t="s">
        <v>24</v>
      </c>
      <c r="J2533" s="6" t="s">
        <v>7021</v>
      </c>
      <c r="K2533" s="54">
        <v>0.80579999999999996</v>
      </c>
      <c r="L2533" s="56">
        <f t="shared" si="335"/>
        <v>99943</v>
      </c>
      <c r="M2533" s="55"/>
      <c r="N2533" s="8">
        <f t="shared" si="336"/>
        <v>172.74042599999999</v>
      </c>
      <c r="O2533" s="8">
        <f t="shared" si="337"/>
        <v>136.53590800000001</v>
      </c>
      <c r="P2533" s="8">
        <f t="shared" si="338"/>
        <v>51.655567999999995</v>
      </c>
      <c r="Q2533" s="51"/>
      <c r="R2533" s="8">
        <f t="shared" si="339"/>
        <v>1239.7336319999999</v>
      </c>
      <c r="S2533" s="8">
        <f t="shared" si="340"/>
        <v>412.96884</v>
      </c>
      <c r="T2533" s="8">
        <f t="shared" si="334"/>
        <v>916.45541999999989</v>
      </c>
    </row>
    <row r="2534" spans="1:20">
      <c r="A2534" s="57">
        <v>99943</v>
      </c>
      <c r="B2534" s="58" t="s">
        <v>7118</v>
      </c>
      <c r="C2534" s="58" t="s">
        <v>7119</v>
      </c>
      <c r="D2534" s="6" t="s">
        <v>674</v>
      </c>
      <c r="E2534" s="6" t="s">
        <v>7020</v>
      </c>
      <c r="F2534" s="6" t="s">
        <v>24</v>
      </c>
      <c r="G2534" s="6" t="s">
        <v>7021</v>
      </c>
      <c r="H2534" s="56">
        <v>99943</v>
      </c>
      <c r="I2534" s="6" t="s">
        <v>24</v>
      </c>
      <c r="J2534" s="6" t="s">
        <v>7021</v>
      </c>
      <c r="K2534" s="54">
        <v>0.80579999999999996</v>
      </c>
      <c r="L2534" s="56">
        <f t="shared" si="335"/>
        <v>99943</v>
      </c>
      <c r="M2534" s="55"/>
      <c r="N2534" s="8">
        <f t="shared" si="336"/>
        <v>172.74042599999999</v>
      </c>
      <c r="O2534" s="8">
        <f t="shared" si="337"/>
        <v>136.53590800000001</v>
      </c>
      <c r="P2534" s="8">
        <f t="shared" si="338"/>
        <v>51.655567999999995</v>
      </c>
      <c r="Q2534" s="51"/>
      <c r="R2534" s="8">
        <f t="shared" si="339"/>
        <v>1239.7336319999999</v>
      </c>
      <c r="S2534" s="8">
        <f t="shared" si="340"/>
        <v>412.96884</v>
      </c>
      <c r="T2534" s="8">
        <f t="shared" si="334"/>
        <v>916.45541999999989</v>
      </c>
    </row>
    <row r="2535" spans="1:20">
      <c r="A2535" s="57">
        <v>99943</v>
      </c>
      <c r="B2535" s="58" t="s">
        <v>7120</v>
      </c>
      <c r="C2535" s="58" t="s">
        <v>7121</v>
      </c>
      <c r="D2535" s="6" t="s">
        <v>225</v>
      </c>
      <c r="E2535" s="6" t="s">
        <v>7020</v>
      </c>
      <c r="F2535" s="6" t="s">
        <v>24</v>
      </c>
      <c r="G2535" s="6" t="s">
        <v>7021</v>
      </c>
      <c r="H2535" s="56">
        <v>99943</v>
      </c>
      <c r="I2535" s="6" t="s">
        <v>24</v>
      </c>
      <c r="J2535" s="6" t="s">
        <v>7021</v>
      </c>
      <c r="K2535" s="54">
        <v>0.80579999999999996</v>
      </c>
      <c r="L2535" s="56">
        <f t="shared" si="335"/>
        <v>99943</v>
      </c>
      <c r="M2535" s="55"/>
      <c r="N2535" s="8">
        <f t="shared" si="336"/>
        <v>172.74042599999999</v>
      </c>
      <c r="O2535" s="8">
        <f t="shared" si="337"/>
        <v>136.53590800000001</v>
      </c>
      <c r="P2535" s="8">
        <f t="shared" si="338"/>
        <v>51.655567999999995</v>
      </c>
      <c r="Q2535" s="51"/>
      <c r="R2535" s="8">
        <f t="shared" si="339"/>
        <v>1239.7336319999999</v>
      </c>
      <c r="S2535" s="8">
        <f t="shared" si="340"/>
        <v>412.96884</v>
      </c>
      <c r="T2535" s="8">
        <f t="shared" si="334"/>
        <v>916.45541999999989</v>
      </c>
    </row>
    <row r="2536" spans="1:20">
      <c r="A2536" s="57">
        <v>43620</v>
      </c>
      <c r="B2536" s="58" t="s">
        <v>7122</v>
      </c>
      <c r="C2536" s="58" t="s">
        <v>7123</v>
      </c>
      <c r="D2536" s="6" t="s">
        <v>442</v>
      </c>
      <c r="E2536" s="6" t="s">
        <v>7020</v>
      </c>
      <c r="F2536" s="6" t="s">
        <v>30</v>
      </c>
      <c r="G2536" s="6" t="s">
        <v>7124</v>
      </c>
      <c r="H2536" s="56" t="s">
        <v>7125</v>
      </c>
      <c r="I2536" s="6" t="s">
        <v>30</v>
      </c>
      <c r="J2536" s="6" t="s">
        <v>7124</v>
      </c>
      <c r="K2536" s="54">
        <v>0.81069999999999998</v>
      </c>
      <c r="L2536" s="56" t="str">
        <f t="shared" si="335"/>
        <v>43620</v>
      </c>
      <c r="M2536" s="55"/>
      <c r="N2536" s="8">
        <f t="shared" si="336"/>
        <v>173.41157899999999</v>
      </c>
      <c r="O2536" s="8">
        <f t="shared" si="337"/>
        <v>137.066382</v>
      </c>
      <c r="P2536" s="8">
        <f t="shared" si="338"/>
        <v>51.856271999999997</v>
      </c>
      <c r="Q2536" s="51"/>
      <c r="R2536" s="8">
        <f t="shared" si="339"/>
        <v>1244.550528</v>
      </c>
      <c r="S2536" s="8">
        <f t="shared" si="340"/>
        <v>414.19286</v>
      </c>
      <c r="T2536" s="8">
        <f t="shared" si="334"/>
        <v>919.73792999999989</v>
      </c>
    </row>
    <row r="2537" spans="1:20">
      <c r="A2537" s="57">
        <v>99943</v>
      </c>
      <c r="B2537" s="58" t="s">
        <v>555</v>
      </c>
      <c r="C2537" s="58" t="s">
        <v>7126</v>
      </c>
      <c r="D2537" s="6" t="s">
        <v>7127</v>
      </c>
      <c r="E2537" s="6" t="s">
        <v>7020</v>
      </c>
      <c r="F2537" s="6" t="s">
        <v>24</v>
      </c>
      <c r="G2537" s="6" t="s">
        <v>7021</v>
      </c>
      <c r="H2537" s="56">
        <v>99943</v>
      </c>
      <c r="I2537" s="6" t="s">
        <v>24</v>
      </c>
      <c r="J2537" s="6" t="s">
        <v>7021</v>
      </c>
      <c r="K2537" s="54">
        <v>0.80579999999999996</v>
      </c>
      <c r="L2537" s="56">
        <f t="shared" si="335"/>
        <v>99943</v>
      </c>
      <c r="M2537" s="55"/>
      <c r="N2537" s="8">
        <f t="shared" si="336"/>
        <v>172.74042599999999</v>
      </c>
      <c r="O2537" s="8">
        <f t="shared" si="337"/>
        <v>136.53590800000001</v>
      </c>
      <c r="P2537" s="8">
        <f t="shared" si="338"/>
        <v>51.655567999999995</v>
      </c>
      <c r="Q2537" s="51"/>
      <c r="R2537" s="8">
        <f t="shared" si="339"/>
        <v>1239.7336319999999</v>
      </c>
      <c r="S2537" s="8">
        <f t="shared" si="340"/>
        <v>412.96884</v>
      </c>
      <c r="T2537" s="8">
        <f t="shared" si="334"/>
        <v>916.45541999999989</v>
      </c>
    </row>
    <row r="2538" spans="1:20">
      <c r="A2538" s="57">
        <v>99943</v>
      </c>
      <c r="B2538" s="58" t="s">
        <v>7128</v>
      </c>
      <c r="C2538" s="58" t="s">
        <v>7129</v>
      </c>
      <c r="D2538" s="6" t="s">
        <v>255</v>
      </c>
      <c r="E2538" s="6" t="s">
        <v>7020</v>
      </c>
      <c r="F2538" s="6" t="s">
        <v>24</v>
      </c>
      <c r="G2538" s="6" t="s">
        <v>7021</v>
      </c>
      <c r="H2538" s="56">
        <v>99943</v>
      </c>
      <c r="I2538" s="6" t="s">
        <v>24</v>
      </c>
      <c r="J2538" s="6" t="s">
        <v>7021</v>
      </c>
      <c r="K2538" s="54">
        <v>0.80579999999999996</v>
      </c>
      <c r="L2538" s="56">
        <f t="shared" si="335"/>
        <v>99943</v>
      </c>
      <c r="M2538" s="55"/>
      <c r="N2538" s="8">
        <f t="shared" si="336"/>
        <v>172.74042599999999</v>
      </c>
      <c r="O2538" s="8">
        <f t="shared" si="337"/>
        <v>136.53590800000001</v>
      </c>
      <c r="P2538" s="8">
        <f t="shared" si="338"/>
        <v>51.655567999999995</v>
      </c>
      <c r="Q2538" s="51"/>
      <c r="R2538" s="8">
        <f t="shared" si="339"/>
        <v>1239.7336319999999</v>
      </c>
      <c r="S2538" s="8">
        <f t="shared" si="340"/>
        <v>412.96884</v>
      </c>
      <c r="T2538" s="8">
        <f t="shared" si="334"/>
        <v>916.45541999999989</v>
      </c>
    </row>
    <row r="2539" spans="1:20">
      <c r="A2539" s="57">
        <v>43620</v>
      </c>
      <c r="B2539" s="58" t="s">
        <v>7130</v>
      </c>
      <c r="C2539" s="58" t="s">
        <v>7131</v>
      </c>
      <c r="D2539" s="6" t="s">
        <v>7132</v>
      </c>
      <c r="E2539" s="6" t="s">
        <v>7020</v>
      </c>
      <c r="F2539" s="6" t="s">
        <v>30</v>
      </c>
      <c r="G2539" s="6" t="s">
        <v>7124</v>
      </c>
      <c r="H2539" s="56" t="s">
        <v>7125</v>
      </c>
      <c r="I2539" s="6" t="s">
        <v>30</v>
      </c>
      <c r="J2539" s="6" t="s">
        <v>7124</v>
      </c>
      <c r="K2539" s="54">
        <v>0.81069999999999998</v>
      </c>
      <c r="L2539" s="56" t="str">
        <f t="shared" si="335"/>
        <v>43620</v>
      </c>
      <c r="M2539" s="55"/>
      <c r="N2539" s="8">
        <f t="shared" si="336"/>
        <v>173.41157899999999</v>
      </c>
      <c r="O2539" s="8">
        <f t="shared" si="337"/>
        <v>137.066382</v>
      </c>
      <c r="P2539" s="8">
        <f t="shared" si="338"/>
        <v>51.856271999999997</v>
      </c>
      <c r="Q2539" s="51"/>
      <c r="R2539" s="8">
        <f t="shared" si="339"/>
        <v>1244.550528</v>
      </c>
      <c r="S2539" s="8">
        <f t="shared" si="340"/>
        <v>414.19286</v>
      </c>
      <c r="T2539" s="8">
        <f t="shared" si="334"/>
        <v>919.73792999999989</v>
      </c>
    </row>
    <row r="2540" spans="1:20">
      <c r="A2540" s="57">
        <v>99943</v>
      </c>
      <c r="B2540" s="58" t="s">
        <v>7133</v>
      </c>
      <c r="C2540" s="58" t="s">
        <v>7134</v>
      </c>
      <c r="D2540" s="6" t="s">
        <v>5406</v>
      </c>
      <c r="E2540" s="6" t="s">
        <v>7020</v>
      </c>
      <c r="F2540" s="6" t="s">
        <v>24</v>
      </c>
      <c r="G2540" s="6" t="s">
        <v>7021</v>
      </c>
      <c r="H2540" s="56">
        <v>99943</v>
      </c>
      <c r="I2540" s="6" t="s">
        <v>24</v>
      </c>
      <c r="J2540" s="6" t="s">
        <v>7021</v>
      </c>
      <c r="K2540" s="54">
        <v>0.80579999999999996</v>
      </c>
      <c r="L2540" s="56">
        <f t="shared" si="335"/>
        <v>99943</v>
      </c>
      <c r="M2540" s="55"/>
      <c r="N2540" s="8">
        <f t="shared" si="336"/>
        <v>172.74042599999999</v>
      </c>
      <c r="O2540" s="8">
        <f t="shared" si="337"/>
        <v>136.53590800000001</v>
      </c>
      <c r="P2540" s="8">
        <f t="shared" si="338"/>
        <v>51.655567999999995</v>
      </c>
      <c r="Q2540" s="51"/>
      <c r="R2540" s="8">
        <f t="shared" si="339"/>
        <v>1239.7336319999999</v>
      </c>
      <c r="S2540" s="8">
        <f t="shared" si="340"/>
        <v>412.96884</v>
      </c>
      <c r="T2540" s="8">
        <f t="shared" si="334"/>
        <v>916.45541999999989</v>
      </c>
    </row>
    <row r="2541" spans="1:20">
      <c r="A2541" s="57">
        <v>39660</v>
      </c>
      <c r="B2541" s="58" t="s">
        <v>7135</v>
      </c>
      <c r="C2541" s="58" t="s">
        <v>7136</v>
      </c>
      <c r="D2541" s="6" t="s">
        <v>2908</v>
      </c>
      <c r="E2541" s="6" t="s">
        <v>7020</v>
      </c>
      <c r="F2541" s="6" t="s">
        <v>30</v>
      </c>
      <c r="G2541" s="6" t="s">
        <v>7060</v>
      </c>
      <c r="H2541" s="56" t="s">
        <v>7137</v>
      </c>
      <c r="I2541" s="6" t="s">
        <v>30</v>
      </c>
      <c r="J2541" s="6" t="s">
        <v>7060</v>
      </c>
      <c r="K2541" s="54">
        <v>0.83620000000000005</v>
      </c>
      <c r="L2541" s="56" t="str">
        <f t="shared" si="335"/>
        <v>39660</v>
      </c>
      <c r="M2541" s="55"/>
      <c r="N2541" s="8">
        <f t="shared" si="336"/>
        <v>176.904314</v>
      </c>
      <c r="O2541" s="8">
        <f t="shared" si="337"/>
        <v>139.82701200000002</v>
      </c>
      <c r="P2541" s="8">
        <f t="shared" si="338"/>
        <v>52.900752000000004</v>
      </c>
      <c r="Q2541" s="51"/>
      <c r="R2541" s="8">
        <f t="shared" si="339"/>
        <v>1269.618048</v>
      </c>
      <c r="S2541" s="8">
        <f t="shared" si="340"/>
        <v>420.56276000000003</v>
      </c>
      <c r="T2541" s="8">
        <f t="shared" si="334"/>
        <v>936.82038</v>
      </c>
    </row>
    <row r="2542" spans="1:20">
      <c r="A2542" s="57">
        <v>99943</v>
      </c>
      <c r="B2542" s="58" t="s">
        <v>7138</v>
      </c>
      <c r="C2542" s="58" t="s">
        <v>7139</v>
      </c>
      <c r="D2542" s="6" t="s">
        <v>7140</v>
      </c>
      <c r="E2542" s="6" t="s">
        <v>7020</v>
      </c>
      <c r="F2542" s="6" t="s">
        <v>24</v>
      </c>
      <c r="G2542" s="6" t="s">
        <v>7021</v>
      </c>
      <c r="H2542" s="56">
        <v>99943</v>
      </c>
      <c r="I2542" s="6" t="s">
        <v>24</v>
      </c>
      <c r="J2542" s="6" t="s">
        <v>7021</v>
      </c>
      <c r="K2542" s="54">
        <v>0.80579999999999996</v>
      </c>
      <c r="L2542" s="56">
        <f t="shared" si="335"/>
        <v>99943</v>
      </c>
      <c r="M2542" s="55"/>
      <c r="N2542" s="8">
        <f t="shared" si="336"/>
        <v>172.74042599999999</v>
      </c>
      <c r="O2542" s="8">
        <f t="shared" si="337"/>
        <v>136.53590800000001</v>
      </c>
      <c r="P2542" s="8">
        <f t="shared" si="338"/>
        <v>51.655567999999995</v>
      </c>
      <c r="Q2542" s="51"/>
      <c r="R2542" s="8">
        <f t="shared" si="339"/>
        <v>1239.7336319999999</v>
      </c>
      <c r="S2542" s="8">
        <f t="shared" si="340"/>
        <v>412.96884</v>
      </c>
      <c r="T2542" s="8">
        <f t="shared" si="334"/>
        <v>916.45541999999989</v>
      </c>
    </row>
    <row r="2543" spans="1:20">
      <c r="A2543" s="57">
        <v>99943</v>
      </c>
      <c r="B2543" s="58" t="s">
        <v>7141</v>
      </c>
      <c r="C2543" s="58" t="s">
        <v>7142</v>
      </c>
      <c r="D2543" s="6" t="s">
        <v>7143</v>
      </c>
      <c r="E2543" s="6" t="s">
        <v>7020</v>
      </c>
      <c r="F2543" s="6" t="s">
        <v>24</v>
      </c>
      <c r="G2543" s="6" t="s">
        <v>7021</v>
      </c>
      <c r="H2543" s="56">
        <v>99943</v>
      </c>
      <c r="I2543" s="6" t="s">
        <v>24</v>
      </c>
      <c r="J2543" s="6" t="s">
        <v>7021</v>
      </c>
      <c r="K2543" s="54">
        <v>0.80579999999999996</v>
      </c>
      <c r="L2543" s="56">
        <f t="shared" si="335"/>
        <v>99943</v>
      </c>
      <c r="M2543" s="55"/>
      <c r="N2543" s="8">
        <f t="shared" si="336"/>
        <v>172.74042599999999</v>
      </c>
      <c r="O2543" s="8">
        <f t="shared" si="337"/>
        <v>136.53590800000001</v>
      </c>
      <c r="P2543" s="8">
        <f t="shared" si="338"/>
        <v>51.655567999999995</v>
      </c>
      <c r="Q2543" s="51"/>
      <c r="R2543" s="8">
        <f t="shared" si="339"/>
        <v>1239.7336319999999</v>
      </c>
      <c r="S2543" s="8">
        <f t="shared" si="340"/>
        <v>412.96884</v>
      </c>
      <c r="T2543" s="8">
        <f t="shared" si="334"/>
        <v>916.45541999999989</v>
      </c>
    </row>
    <row r="2544" spans="1:20">
      <c r="A2544" s="57">
        <v>43620</v>
      </c>
      <c r="B2544" s="58" t="s">
        <v>7144</v>
      </c>
      <c r="C2544" s="58" t="s">
        <v>7145</v>
      </c>
      <c r="D2544" s="6" t="s">
        <v>7146</v>
      </c>
      <c r="E2544" s="6" t="s">
        <v>7020</v>
      </c>
      <c r="F2544" s="6" t="s">
        <v>30</v>
      </c>
      <c r="G2544" s="6" t="s">
        <v>7124</v>
      </c>
      <c r="H2544" s="56" t="s">
        <v>7125</v>
      </c>
      <c r="I2544" s="6" t="s">
        <v>30</v>
      </c>
      <c r="J2544" s="6" t="s">
        <v>7124</v>
      </c>
      <c r="K2544" s="54">
        <v>0.81069999999999998</v>
      </c>
      <c r="L2544" s="56" t="str">
        <f t="shared" ref="L2544:L2560" si="341">H2544</f>
        <v>43620</v>
      </c>
      <c r="M2544" s="55"/>
      <c r="N2544" s="8">
        <f t="shared" si="336"/>
        <v>173.41157899999999</v>
      </c>
      <c r="O2544" s="8">
        <f t="shared" si="337"/>
        <v>137.066382</v>
      </c>
      <c r="P2544" s="8">
        <f t="shared" si="338"/>
        <v>51.856271999999997</v>
      </c>
      <c r="Q2544" s="51"/>
      <c r="R2544" s="8">
        <f t="shared" si="339"/>
        <v>1244.550528</v>
      </c>
      <c r="S2544" s="8">
        <f t="shared" si="340"/>
        <v>414.19286</v>
      </c>
      <c r="T2544" s="8">
        <f t="shared" si="334"/>
        <v>919.73792999999989</v>
      </c>
    </row>
    <row r="2545" spans="1:20">
      <c r="A2545" s="57">
        <v>99943</v>
      </c>
      <c r="B2545" s="58" t="s">
        <v>7147</v>
      </c>
      <c r="C2545" s="58" t="s">
        <v>7148</v>
      </c>
      <c r="D2545" s="6" t="s">
        <v>7149</v>
      </c>
      <c r="E2545" s="6" t="s">
        <v>7020</v>
      </c>
      <c r="F2545" s="6" t="s">
        <v>24</v>
      </c>
      <c r="G2545" s="6" t="s">
        <v>7021</v>
      </c>
      <c r="H2545" s="56">
        <v>99943</v>
      </c>
      <c r="I2545" s="6" t="s">
        <v>24</v>
      </c>
      <c r="J2545" s="6" t="s">
        <v>7021</v>
      </c>
      <c r="K2545" s="54">
        <v>0.80579999999999996</v>
      </c>
      <c r="L2545" s="56">
        <f t="shared" si="341"/>
        <v>99943</v>
      </c>
      <c r="M2545" s="55"/>
      <c r="N2545" s="8">
        <f t="shared" si="336"/>
        <v>172.74042599999999</v>
      </c>
      <c r="O2545" s="8">
        <f t="shared" si="337"/>
        <v>136.53590800000001</v>
      </c>
      <c r="P2545" s="8">
        <f t="shared" si="338"/>
        <v>51.655567999999995</v>
      </c>
      <c r="Q2545" s="51"/>
      <c r="R2545" s="8">
        <f t="shared" si="339"/>
        <v>1239.7336319999999</v>
      </c>
      <c r="S2545" s="8">
        <f t="shared" si="340"/>
        <v>412.96884</v>
      </c>
      <c r="T2545" s="8">
        <f t="shared" si="334"/>
        <v>916.45541999999989</v>
      </c>
    </row>
    <row r="2546" spans="1:20">
      <c r="A2546" s="57">
        <v>99943</v>
      </c>
      <c r="B2546" s="58" t="s">
        <v>7150</v>
      </c>
      <c r="C2546" s="58" t="s">
        <v>7151</v>
      </c>
      <c r="D2546" s="6" t="s">
        <v>7152</v>
      </c>
      <c r="E2546" s="6" t="s">
        <v>7020</v>
      </c>
      <c r="F2546" s="6" t="s">
        <v>24</v>
      </c>
      <c r="G2546" s="6" t="s">
        <v>7021</v>
      </c>
      <c r="H2546" s="56">
        <v>99943</v>
      </c>
      <c r="I2546" s="6" t="s">
        <v>24</v>
      </c>
      <c r="J2546" s="6" t="s">
        <v>7021</v>
      </c>
      <c r="K2546" s="54">
        <v>0.80579999999999996</v>
      </c>
      <c r="L2546" s="56">
        <f t="shared" si="341"/>
        <v>99943</v>
      </c>
      <c r="M2546" s="55"/>
      <c r="N2546" s="8">
        <f t="shared" si="336"/>
        <v>172.74042599999999</v>
      </c>
      <c r="O2546" s="8">
        <f t="shared" si="337"/>
        <v>136.53590800000001</v>
      </c>
      <c r="P2546" s="8">
        <f t="shared" si="338"/>
        <v>51.655567999999995</v>
      </c>
      <c r="Q2546" s="51"/>
      <c r="R2546" s="8">
        <f t="shared" si="339"/>
        <v>1239.7336319999999</v>
      </c>
      <c r="S2546" s="8">
        <f t="shared" si="340"/>
        <v>412.96884</v>
      </c>
      <c r="T2546" s="8">
        <f t="shared" si="334"/>
        <v>916.45541999999989</v>
      </c>
    </row>
    <row r="2547" spans="1:20">
      <c r="A2547" s="57">
        <v>39660</v>
      </c>
      <c r="B2547" s="58" t="s">
        <v>7153</v>
      </c>
      <c r="C2547" s="58" t="s">
        <v>7154</v>
      </c>
      <c r="D2547" s="6" t="s">
        <v>4119</v>
      </c>
      <c r="E2547" s="6" t="s">
        <v>7020</v>
      </c>
      <c r="F2547" s="6" t="s">
        <v>30</v>
      </c>
      <c r="G2547" s="6" t="s">
        <v>7060</v>
      </c>
      <c r="H2547" s="56" t="s">
        <v>7137</v>
      </c>
      <c r="I2547" s="6" t="s">
        <v>30</v>
      </c>
      <c r="J2547" s="6" t="s">
        <v>7060</v>
      </c>
      <c r="K2547" s="54">
        <v>0.83620000000000005</v>
      </c>
      <c r="L2547" s="56" t="str">
        <f t="shared" si="341"/>
        <v>39660</v>
      </c>
      <c r="M2547" s="55"/>
      <c r="N2547" s="8">
        <f t="shared" si="336"/>
        <v>176.904314</v>
      </c>
      <c r="O2547" s="8">
        <f t="shared" si="337"/>
        <v>139.82701200000002</v>
      </c>
      <c r="P2547" s="8">
        <f t="shared" si="338"/>
        <v>52.900752000000004</v>
      </c>
      <c r="Q2547" s="51"/>
      <c r="R2547" s="8">
        <f t="shared" si="339"/>
        <v>1269.618048</v>
      </c>
      <c r="S2547" s="8">
        <f t="shared" si="340"/>
        <v>420.56276000000003</v>
      </c>
      <c r="T2547" s="8">
        <f t="shared" si="334"/>
        <v>936.82038</v>
      </c>
    </row>
    <row r="2548" spans="1:20">
      <c r="A2548" s="57">
        <v>99943</v>
      </c>
      <c r="B2548" s="58" t="s">
        <v>7155</v>
      </c>
      <c r="C2548" s="58" t="s">
        <v>7156</v>
      </c>
      <c r="D2548" s="6" t="s">
        <v>5428</v>
      </c>
      <c r="E2548" s="6" t="s">
        <v>7020</v>
      </c>
      <c r="F2548" s="6" t="s">
        <v>24</v>
      </c>
      <c r="G2548" s="6" t="s">
        <v>7021</v>
      </c>
      <c r="H2548" s="56">
        <v>99943</v>
      </c>
      <c r="I2548" s="6" t="s">
        <v>24</v>
      </c>
      <c r="J2548" s="6" t="s">
        <v>7021</v>
      </c>
      <c r="K2548" s="54">
        <v>0.80579999999999996</v>
      </c>
      <c r="L2548" s="56">
        <f t="shared" si="341"/>
        <v>99943</v>
      </c>
      <c r="M2548" s="55"/>
      <c r="N2548" s="8">
        <f t="shared" si="336"/>
        <v>172.74042599999999</v>
      </c>
      <c r="O2548" s="8">
        <f t="shared" si="337"/>
        <v>136.53590800000001</v>
      </c>
      <c r="P2548" s="8">
        <f t="shared" si="338"/>
        <v>51.655567999999995</v>
      </c>
      <c r="Q2548" s="51"/>
      <c r="R2548" s="8">
        <f t="shared" si="339"/>
        <v>1239.7336319999999</v>
      </c>
      <c r="S2548" s="8">
        <f t="shared" si="340"/>
        <v>412.96884</v>
      </c>
      <c r="T2548" s="8">
        <f t="shared" si="334"/>
        <v>916.45541999999989</v>
      </c>
    </row>
    <row r="2549" spans="1:20">
      <c r="A2549" s="57">
        <v>99943</v>
      </c>
      <c r="B2549" s="58" t="s">
        <v>7157</v>
      </c>
      <c r="C2549" s="58" t="s">
        <v>7158</v>
      </c>
      <c r="D2549" s="6" t="s">
        <v>6600</v>
      </c>
      <c r="E2549" s="6" t="s">
        <v>7020</v>
      </c>
      <c r="F2549" s="6" t="s">
        <v>24</v>
      </c>
      <c r="G2549" s="6" t="s">
        <v>7021</v>
      </c>
      <c r="H2549" s="56">
        <v>99943</v>
      </c>
      <c r="I2549" s="6" t="s">
        <v>24</v>
      </c>
      <c r="J2549" s="6" t="s">
        <v>7021</v>
      </c>
      <c r="K2549" s="54">
        <v>0.80579999999999996</v>
      </c>
      <c r="L2549" s="56">
        <f t="shared" si="341"/>
        <v>99943</v>
      </c>
      <c r="M2549" s="55"/>
      <c r="N2549" s="8">
        <f t="shared" si="336"/>
        <v>172.74042599999999</v>
      </c>
      <c r="O2549" s="8">
        <f t="shared" si="337"/>
        <v>136.53590800000001</v>
      </c>
      <c r="P2549" s="8">
        <f t="shared" si="338"/>
        <v>51.655567999999995</v>
      </c>
      <c r="Q2549" s="51"/>
      <c r="R2549" s="8">
        <f t="shared" si="339"/>
        <v>1239.7336319999999</v>
      </c>
      <c r="S2549" s="8">
        <f t="shared" si="340"/>
        <v>412.96884</v>
      </c>
      <c r="T2549" s="8">
        <f t="shared" si="334"/>
        <v>916.45541999999989</v>
      </c>
    </row>
    <row r="2550" spans="1:20">
      <c r="A2550" s="57">
        <v>99943</v>
      </c>
      <c r="B2550" s="58" t="s">
        <v>7159</v>
      </c>
      <c r="C2550" s="58" t="s">
        <v>7160</v>
      </c>
      <c r="D2550" s="6" t="s">
        <v>7161</v>
      </c>
      <c r="E2550" s="6" t="s">
        <v>7020</v>
      </c>
      <c r="F2550" s="6" t="s">
        <v>24</v>
      </c>
      <c r="G2550" s="6" t="s">
        <v>7021</v>
      </c>
      <c r="H2550" s="56">
        <v>99943</v>
      </c>
      <c r="I2550" s="6" t="s">
        <v>24</v>
      </c>
      <c r="J2550" s="6" t="s">
        <v>7021</v>
      </c>
      <c r="K2550" s="54">
        <v>0.80579999999999996</v>
      </c>
      <c r="L2550" s="56">
        <f t="shared" si="341"/>
        <v>99943</v>
      </c>
      <c r="M2550" s="55"/>
      <c r="N2550" s="8">
        <f t="shared" si="336"/>
        <v>172.74042599999999</v>
      </c>
      <c r="O2550" s="8">
        <f t="shared" si="337"/>
        <v>136.53590800000001</v>
      </c>
      <c r="P2550" s="8">
        <f t="shared" si="338"/>
        <v>51.655567999999995</v>
      </c>
      <c r="Q2550" s="51"/>
      <c r="R2550" s="8">
        <f t="shared" si="339"/>
        <v>1239.7336319999999</v>
      </c>
      <c r="S2550" s="8">
        <f t="shared" si="340"/>
        <v>412.96884</v>
      </c>
      <c r="T2550" s="8">
        <f t="shared" si="334"/>
        <v>916.45541999999989</v>
      </c>
    </row>
    <row r="2551" spans="1:20">
      <c r="A2551" s="57">
        <v>99943</v>
      </c>
      <c r="B2551" s="58" t="s">
        <v>7162</v>
      </c>
      <c r="C2551" s="58" t="s">
        <v>7163</v>
      </c>
      <c r="D2551" s="6" t="s">
        <v>7164</v>
      </c>
      <c r="E2551" s="6" t="s">
        <v>7020</v>
      </c>
      <c r="F2551" s="6" t="s">
        <v>24</v>
      </c>
      <c r="G2551" s="6" t="s">
        <v>7021</v>
      </c>
      <c r="H2551" s="56">
        <v>99943</v>
      </c>
      <c r="I2551" s="6" t="s">
        <v>24</v>
      </c>
      <c r="J2551" s="6" t="s">
        <v>7021</v>
      </c>
      <c r="K2551" s="54">
        <v>0.80579999999999996</v>
      </c>
      <c r="L2551" s="56">
        <f t="shared" si="341"/>
        <v>99943</v>
      </c>
      <c r="M2551" s="55"/>
      <c r="N2551" s="8">
        <f t="shared" si="336"/>
        <v>172.74042599999999</v>
      </c>
      <c r="O2551" s="8">
        <f t="shared" si="337"/>
        <v>136.53590800000001</v>
      </c>
      <c r="P2551" s="8">
        <f t="shared" si="338"/>
        <v>51.655567999999995</v>
      </c>
      <c r="Q2551" s="51"/>
      <c r="R2551" s="8">
        <f t="shared" si="339"/>
        <v>1239.7336319999999</v>
      </c>
      <c r="S2551" s="8">
        <f t="shared" si="340"/>
        <v>412.96884</v>
      </c>
      <c r="T2551" s="8">
        <f t="shared" si="334"/>
        <v>916.45541999999989</v>
      </c>
    </row>
    <row r="2552" spans="1:20">
      <c r="A2552" s="57">
        <v>99943</v>
      </c>
      <c r="B2552" s="58" t="s">
        <v>7165</v>
      </c>
      <c r="C2552" s="58" t="s">
        <v>7166</v>
      </c>
      <c r="D2552" s="6" t="s">
        <v>7167</v>
      </c>
      <c r="E2552" s="6" t="s">
        <v>7020</v>
      </c>
      <c r="F2552" s="6" t="s">
        <v>24</v>
      </c>
      <c r="G2552" s="6" t="s">
        <v>7021</v>
      </c>
      <c r="H2552" s="56">
        <v>99943</v>
      </c>
      <c r="I2552" s="6" t="s">
        <v>24</v>
      </c>
      <c r="J2552" s="6" t="s">
        <v>7021</v>
      </c>
      <c r="K2552" s="54">
        <v>0.80579999999999996</v>
      </c>
      <c r="L2552" s="56">
        <f t="shared" si="341"/>
        <v>99943</v>
      </c>
      <c r="M2552" s="55"/>
      <c r="N2552" s="8">
        <f t="shared" si="336"/>
        <v>172.74042599999999</v>
      </c>
      <c r="O2552" s="8">
        <f t="shared" si="337"/>
        <v>136.53590800000001</v>
      </c>
      <c r="P2552" s="8">
        <f t="shared" si="338"/>
        <v>51.655567999999995</v>
      </c>
      <c r="Q2552" s="51"/>
      <c r="R2552" s="8">
        <f t="shared" si="339"/>
        <v>1239.7336319999999</v>
      </c>
      <c r="S2552" s="8">
        <f t="shared" si="340"/>
        <v>412.96884</v>
      </c>
      <c r="T2552" s="8">
        <f t="shared" si="334"/>
        <v>916.45541999999989</v>
      </c>
    </row>
    <row r="2553" spans="1:20">
      <c r="A2553" s="57">
        <v>99943</v>
      </c>
      <c r="B2553" s="58" t="s">
        <v>2066</v>
      </c>
      <c r="C2553" s="58" t="s">
        <v>7168</v>
      </c>
      <c r="D2553" s="6" t="s">
        <v>7169</v>
      </c>
      <c r="E2553" s="6" t="s">
        <v>7020</v>
      </c>
      <c r="F2553" s="6" t="s">
        <v>24</v>
      </c>
      <c r="G2553" s="6" t="s">
        <v>7021</v>
      </c>
      <c r="H2553" s="56">
        <v>99943</v>
      </c>
      <c r="I2553" s="6" t="s">
        <v>24</v>
      </c>
      <c r="J2553" s="6" t="s">
        <v>7021</v>
      </c>
      <c r="K2553" s="54">
        <v>0.80579999999999996</v>
      </c>
      <c r="L2553" s="56">
        <f t="shared" si="341"/>
        <v>99943</v>
      </c>
      <c r="M2553" s="55"/>
      <c r="N2553" s="8">
        <f t="shared" si="336"/>
        <v>172.74042599999999</v>
      </c>
      <c r="O2553" s="8">
        <f t="shared" si="337"/>
        <v>136.53590800000001</v>
      </c>
      <c r="P2553" s="8">
        <f t="shared" si="338"/>
        <v>51.655567999999995</v>
      </c>
      <c r="Q2553" s="51"/>
      <c r="R2553" s="8">
        <f t="shared" si="339"/>
        <v>1239.7336319999999</v>
      </c>
      <c r="S2553" s="8">
        <f t="shared" si="340"/>
        <v>412.96884</v>
      </c>
      <c r="T2553" s="8">
        <f t="shared" si="334"/>
        <v>916.45541999999989</v>
      </c>
    </row>
    <row r="2554" spans="1:20">
      <c r="A2554" s="57">
        <v>99943</v>
      </c>
      <c r="B2554" s="58" t="s">
        <v>7170</v>
      </c>
      <c r="C2554" s="58" t="s">
        <v>7171</v>
      </c>
      <c r="D2554" s="6" t="s">
        <v>7172</v>
      </c>
      <c r="E2554" s="6" t="s">
        <v>7020</v>
      </c>
      <c r="F2554" s="6" t="s">
        <v>24</v>
      </c>
      <c r="G2554" s="6" t="s">
        <v>7021</v>
      </c>
      <c r="H2554" s="56">
        <v>99943</v>
      </c>
      <c r="I2554" s="6" t="s">
        <v>24</v>
      </c>
      <c r="J2554" s="6" t="s">
        <v>7021</v>
      </c>
      <c r="K2554" s="54">
        <v>0.80579999999999996</v>
      </c>
      <c r="L2554" s="56">
        <f t="shared" si="341"/>
        <v>99943</v>
      </c>
      <c r="M2554" s="55"/>
      <c r="N2554" s="8">
        <f t="shared" si="336"/>
        <v>172.74042599999999</v>
      </c>
      <c r="O2554" s="8">
        <f t="shared" si="337"/>
        <v>136.53590800000001</v>
      </c>
      <c r="P2554" s="8">
        <f t="shared" si="338"/>
        <v>51.655567999999995</v>
      </c>
      <c r="Q2554" s="51"/>
      <c r="R2554" s="8">
        <f t="shared" si="339"/>
        <v>1239.7336319999999</v>
      </c>
      <c r="S2554" s="8">
        <f t="shared" si="340"/>
        <v>412.96884</v>
      </c>
      <c r="T2554" s="8">
        <f t="shared" si="334"/>
        <v>916.45541999999989</v>
      </c>
    </row>
    <row r="2555" spans="1:20">
      <c r="A2555" s="57">
        <v>99943</v>
      </c>
      <c r="B2555" s="58" t="s">
        <v>7173</v>
      </c>
      <c r="C2555" s="58" t="s">
        <v>7174</v>
      </c>
      <c r="D2555" s="6" t="s">
        <v>3313</v>
      </c>
      <c r="E2555" s="6" t="s">
        <v>7020</v>
      </c>
      <c r="F2555" s="6" t="s">
        <v>24</v>
      </c>
      <c r="G2555" s="6" t="s">
        <v>7021</v>
      </c>
      <c r="H2555" s="56">
        <v>99943</v>
      </c>
      <c r="I2555" s="6" t="s">
        <v>24</v>
      </c>
      <c r="J2555" s="6" t="s">
        <v>7021</v>
      </c>
      <c r="K2555" s="54">
        <v>0.80579999999999996</v>
      </c>
      <c r="L2555" s="56">
        <f t="shared" si="341"/>
        <v>99943</v>
      </c>
      <c r="M2555" s="55"/>
      <c r="N2555" s="8">
        <f t="shared" si="336"/>
        <v>172.74042599999999</v>
      </c>
      <c r="O2555" s="8">
        <f t="shared" si="337"/>
        <v>136.53590800000001</v>
      </c>
      <c r="P2555" s="8">
        <f t="shared" si="338"/>
        <v>51.655567999999995</v>
      </c>
      <c r="Q2555" s="51"/>
      <c r="R2555" s="8">
        <f t="shared" si="339"/>
        <v>1239.7336319999999</v>
      </c>
      <c r="S2555" s="8">
        <f t="shared" si="340"/>
        <v>412.96884</v>
      </c>
      <c r="T2555" s="8">
        <f t="shared" si="334"/>
        <v>916.45541999999989</v>
      </c>
    </row>
    <row r="2556" spans="1:20">
      <c r="A2556" s="57">
        <v>99943</v>
      </c>
      <c r="B2556" s="58" t="s">
        <v>7175</v>
      </c>
      <c r="C2556" s="58" t="s">
        <v>7176</v>
      </c>
      <c r="D2556" s="6" t="s">
        <v>7177</v>
      </c>
      <c r="E2556" s="6" t="s">
        <v>7020</v>
      </c>
      <c r="F2556" s="6" t="s">
        <v>24</v>
      </c>
      <c r="G2556" s="6" t="s">
        <v>7021</v>
      </c>
      <c r="H2556" s="56">
        <v>99943</v>
      </c>
      <c r="I2556" s="6" t="s">
        <v>24</v>
      </c>
      <c r="J2556" s="6" t="s">
        <v>7021</v>
      </c>
      <c r="K2556" s="54">
        <v>0.80579999999999996</v>
      </c>
      <c r="L2556" s="56">
        <f t="shared" si="341"/>
        <v>99943</v>
      </c>
      <c r="M2556" s="55"/>
      <c r="N2556" s="8">
        <f t="shared" si="336"/>
        <v>172.74042599999999</v>
      </c>
      <c r="O2556" s="8">
        <f t="shared" si="337"/>
        <v>136.53590800000001</v>
      </c>
      <c r="P2556" s="8">
        <f t="shared" si="338"/>
        <v>51.655567999999995</v>
      </c>
      <c r="Q2556" s="51"/>
      <c r="R2556" s="8">
        <f t="shared" si="339"/>
        <v>1239.7336319999999</v>
      </c>
      <c r="S2556" s="8">
        <f t="shared" si="340"/>
        <v>412.96884</v>
      </c>
      <c r="T2556" s="8">
        <f t="shared" si="334"/>
        <v>916.45541999999989</v>
      </c>
    </row>
    <row r="2557" spans="1:20">
      <c r="A2557" s="57">
        <v>43620</v>
      </c>
      <c r="B2557" s="58" t="s">
        <v>7125</v>
      </c>
      <c r="C2557" s="58" t="s">
        <v>7178</v>
      </c>
      <c r="D2557" s="6" t="s">
        <v>1738</v>
      </c>
      <c r="E2557" s="6" t="s">
        <v>7020</v>
      </c>
      <c r="F2557" s="6" t="s">
        <v>30</v>
      </c>
      <c r="G2557" s="6" t="s">
        <v>7124</v>
      </c>
      <c r="H2557" s="56" t="s">
        <v>7125</v>
      </c>
      <c r="I2557" s="6" t="s">
        <v>30</v>
      </c>
      <c r="J2557" s="6" t="s">
        <v>7124</v>
      </c>
      <c r="K2557" s="54">
        <v>0.81069999999999998</v>
      </c>
      <c r="L2557" s="56" t="str">
        <f t="shared" si="341"/>
        <v>43620</v>
      </c>
      <c r="M2557" s="55"/>
      <c r="N2557" s="8">
        <f t="shared" si="336"/>
        <v>173.41157899999999</v>
      </c>
      <c r="O2557" s="8">
        <f t="shared" si="337"/>
        <v>137.066382</v>
      </c>
      <c r="P2557" s="8">
        <f t="shared" si="338"/>
        <v>51.856271999999997</v>
      </c>
      <c r="Q2557" s="51"/>
      <c r="R2557" s="8">
        <f t="shared" si="339"/>
        <v>1244.550528</v>
      </c>
      <c r="S2557" s="8">
        <f t="shared" si="340"/>
        <v>414.19286</v>
      </c>
      <c r="T2557" s="8">
        <f t="shared" si="334"/>
        <v>919.73792999999989</v>
      </c>
    </row>
    <row r="2558" spans="1:20">
      <c r="A2558" s="57">
        <v>99943</v>
      </c>
      <c r="B2558" s="58" t="s">
        <v>7179</v>
      </c>
      <c r="C2558" s="58" t="s">
        <v>7180</v>
      </c>
      <c r="D2558" s="6" t="s">
        <v>7181</v>
      </c>
      <c r="E2558" s="6" t="s">
        <v>7020</v>
      </c>
      <c r="F2558" s="6" t="s">
        <v>24</v>
      </c>
      <c r="G2558" s="6" t="s">
        <v>7021</v>
      </c>
      <c r="H2558" s="56">
        <v>99943</v>
      </c>
      <c r="I2558" s="6" t="s">
        <v>24</v>
      </c>
      <c r="J2558" s="6" t="s">
        <v>7021</v>
      </c>
      <c r="K2558" s="54">
        <v>0.80579999999999996</v>
      </c>
      <c r="L2558" s="56">
        <f t="shared" si="341"/>
        <v>99943</v>
      </c>
      <c r="M2558" s="55"/>
      <c r="N2558" s="8">
        <f t="shared" si="336"/>
        <v>172.74042599999999</v>
      </c>
      <c r="O2558" s="8">
        <f t="shared" si="337"/>
        <v>136.53590800000001</v>
      </c>
      <c r="P2558" s="8">
        <f t="shared" si="338"/>
        <v>51.655567999999995</v>
      </c>
      <c r="Q2558" s="51"/>
      <c r="R2558" s="8">
        <f t="shared" si="339"/>
        <v>1239.7336319999999</v>
      </c>
      <c r="S2558" s="8">
        <f t="shared" si="340"/>
        <v>412.96884</v>
      </c>
      <c r="T2558" s="8">
        <f t="shared" si="334"/>
        <v>916.45541999999989</v>
      </c>
    </row>
    <row r="2559" spans="1:20">
      <c r="A2559" s="57">
        <v>99943</v>
      </c>
      <c r="B2559" s="58" t="s">
        <v>7182</v>
      </c>
      <c r="C2559" s="58" t="s">
        <v>7183</v>
      </c>
      <c r="D2559" s="6" t="s">
        <v>7184</v>
      </c>
      <c r="E2559" s="6" t="s">
        <v>7020</v>
      </c>
      <c r="F2559" s="6" t="s">
        <v>24</v>
      </c>
      <c r="G2559" s="6" t="s">
        <v>7021</v>
      </c>
      <c r="H2559" s="56">
        <v>99943</v>
      </c>
      <c r="I2559" s="6" t="s">
        <v>24</v>
      </c>
      <c r="J2559" s="6" t="s">
        <v>7021</v>
      </c>
      <c r="K2559" s="54">
        <v>0.80579999999999996</v>
      </c>
      <c r="L2559" s="56">
        <f t="shared" si="341"/>
        <v>99943</v>
      </c>
      <c r="M2559" s="55"/>
      <c r="N2559" s="8">
        <f t="shared" si="336"/>
        <v>172.74042599999999</v>
      </c>
      <c r="O2559" s="8">
        <f t="shared" si="337"/>
        <v>136.53590800000001</v>
      </c>
      <c r="P2559" s="8">
        <f t="shared" si="338"/>
        <v>51.655567999999995</v>
      </c>
      <c r="Q2559" s="51"/>
      <c r="R2559" s="8">
        <f t="shared" si="339"/>
        <v>1239.7336319999999</v>
      </c>
      <c r="S2559" s="8">
        <f t="shared" si="340"/>
        <v>412.96884</v>
      </c>
      <c r="T2559" s="8">
        <f t="shared" si="334"/>
        <v>916.45541999999989</v>
      </c>
    </row>
    <row r="2560" spans="1:20">
      <c r="A2560" s="57">
        <v>99943</v>
      </c>
      <c r="B2560" s="58" t="s">
        <v>7185</v>
      </c>
      <c r="C2560" s="58" t="s">
        <v>7186</v>
      </c>
      <c r="D2560" s="6" t="s">
        <v>7187</v>
      </c>
      <c r="E2560" s="6" t="s">
        <v>7020</v>
      </c>
      <c r="F2560" s="6" t="s">
        <v>24</v>
      </c>
      <c r="G2560" s="6" t="s">
        <v>7021</v>
      </c>
      <c r="H2560" s="56">
        <v>99943</v>
      </c>
      <c r="I2560" s="6" t="s">
        <v>24</v>
      </c>
      <c r="J2560" s="6" t="s">
        <v>7021</v>
      </c>
      <c r="K2560" s="54">
        <v>0.80579999999999996</v>
      </c>
      <c r="L2560" s="56">
        <f t="shared" si="341"/>
        <v>99943</v>
      </c>
      <c r="M2560" s="55"/>
      <c r="N2560" s="8">
        <f t="shared" si="336"/>
        <v>172.74042599999999</v>
      </c>
      <c r="O2560" s="8">
        <f t="shared" si="337"/>
        <v>136.53590800000001</v>
      </c>
      <c r="P2560" s="8">
        <f t="shared" si="338"/>
        <v>51.655567999999995</v>
      </c>
      <c r="Q2560" s="51"/>
      <c r="R2560" s="8">
        <f t="shared" si="339"/>
        <v>1239.7336319999999</v>
      </c>
      <c r="S2560" s="8">
        <f t="shared" si="340"/>
        <v>412.96884</v>
      </c>
      <c r="T2560" s="8">
        <f t="shared" si="334"/>
        <v>916.45541999999989</v>
      </c>
    </row>
    <row r="2561" spans="1:20">
      <c r="A2561" s="61"/>
      <c r="B2561" s="62"/>
      <c r="C2561" s="62"/>
      <c r="D2561" s="63"/>
      <c r="E2561" s="63"/>
      <c r="F2561" s="63"/>
      <c r="G2561" s="63"/>
      <c r="H2561" s="64"/>
      <c r="I2561" s="63"/>
      <c r="J2561" s="63"/>
      <c r="K2561" s="65"/>
      <c r="L2561" s="64"/>
      <c r="M2561" s="55"/>
      <c r="N2561" s="66"/>
      <c r="O2561" s="66"/>
      <c r="P2561" s="66"/>
      <c r="Q2561" s="51"/>
      <c r="R2561" s="66"/>
      <c r="S2561" s="66"/>
      <c r="T2561" s="66"/>
    </row>
    <row r="2562" spans="1:20">
      <c r="A2562" s="57">
        <v>28940</v>
      </c>
      <c r="B2562" s="58" t="s">
        <v>7188</v>
      </c>
      <c r="C2562" s="58" t="s">
        <v>7189</v>
      </c>
      <c r="D2562" s="6" t="s">
        <v>2752</v>
      </c>
      <c r="E2562" s="6" t="s">
        <v>7190</v>
      </c>
      <c r="F2562" s="6" t="s">
        <v>30</v>
      </c>
      <c r="G2562" s="6" t="s">
        <v>7191</v>
      </c>
      <c r="H2562" s="56" t="s">
        <v>7192</v>
      </c>
      <c r="I2562" s="6" t="s">
        <v>30</v>
      </c>
      <c r="J2562" s="6" t="s">
        <v>7191</v>
      </c>
      <c r="K2562" s="54">
        <v>0.8</v>
      </c>
      <c r="L2562" s="56" t="str">
        <f t="shared" ref="L2562:L2601" si="342">H2562</f>
        <v>28940</v>
      </c>
      <c r="M2562" s="55"/>
      <c r="N2562" s="8">
        <f t="shared" si="336"/>
        <v>171.946</v>
      </c>
      <c r="O2562" s="8">
        <f t="shared" si="337"/>
        <v>135.90800000000002</v>
      </c>
      <c r="P2562" s="8">
        <f t="shared" si="338"/>
        <v>51.417999999999999</v>
      </c>
      <c r="Q2562" s="51"/>
      <c r="R2562" s="8">
        <f t="shared" si="339"/>
        <v>1234.0319999999999</v>
      </c>
      <c r="S2562" s="8">
        <f t="shared" si="340"/>
        <v>411.52000000000004</v>
      </c>
      <c r="T2562" s="8">
        <f t="shared" si="334"/>
        <v>912.56999999999994</v>
      </c>
    </row>
    <row r="2563" spans="1:20">
      <c r="A2563" s="57">
        <v>99944</v>
      </c>
      <c r="B2563" s="58" t="s">
        <v>7193</v>
      </c>
      <c r="C2563" s="58" t="s">
        <v>7194</v>
      </c>
      <c r="D2563" s="6" t="s">
        <v>6458</v>
      </c>
      <c r="E2563" s="6" t="s">
        <v>7190</v>
      </c>
      <c r="F2563" s="6" t="s">
        <v>24</v>
      </c>
      <c r="G2563" s="6" t="s">
        <v>7195</v>
      </c>
      <c r="H2563" s="56">
        <v>99944</v>
      </c>
      <c r="I2563" s="6" t="s">
        <v>24</v>
      </c>
      <c r="J2563" s="6" t="s">
        <v>7195</v>
      </c>
      <c r="K2563" s="54">
        <v>0.8</v>
      </c>
      <c r="L2563" s="56">
        <f t="shared" si="342"/>
        <v>99944</v>
      </c>
      <c r="M2563" s="55"/>
      <c r="N2563" s="8">
        <f t="shared" si="336"/>
        <v>171.946</v>
      </c>
      <c r="O2563" s="8">
        <f t="shared" si="337"/>
        <v>135.90800000000002</v>
      </c>
      <c r="P2563" s="8">
        <f t="shared" si="338"/>
        <v>51.417999999999999</v>
      </c>
      <c r="Q2563" s="51"/>
      <c r="R2563" s="8">
        <f t="shared" si="339"/>
        <v>1234.0319999999999</v>
      </c>
      <c r="S2563" s="8">
        <f t="shared" si="340"/>
        <v>411.52000000000004</v>
      </c>
      <c r="T2563" s="8">
        <f t="shared" si="334"/>
        <v>912.56999999999994</v>
      </c>
    </row>
    <row r="2564" spans="1:20">
      <c r="A2564" s="57">
        <v>99944</v>
      </c>
      <c r="B2564" s="58" t="s">
        <v>7196</v>
      </c>
      <c r="C2564" s="58" t="s">
        <v>7197</v>
      </c>
      <c r="D2564" s="6" t="s">
        <v>329</v>
      </c>
      <c r="E2564" s="6" t="s">
        <v>7190</v>
      </c>
      <c r="F2564" s="6" t="s">
        <v>24</v>
      </c>
      <c r="G2564" s="6" t="s">
        <v>7195</v>
      </c>
      <c r="H2564" s="56">
        <v>99944</v>
      </c>
      <c r="I2564" s="6" t="s">
        <v>24</v>
      </c>
      <c r="J2564" s="6" t="s">
        <v>7195</v>
      </c>
      <c r="K2564" s="54">
        <v>0.8</v>
      </c>
      <c r="L2564" s="56">
        <f t="shared" si="342"/>
        <v>99944</v>
      </c>
      <c r="M2564" s="55"/>
      <c r="N2564" s="8">
        <f t="shared" si="336"/>
        <v>171.946</v>
      </c>
      <c r="O2564" s="8">
        <f t="shared" si="337"/>
        <v>135.90800000000002</v>
      </c>
      <c r="P2564" s="8">
        <f t="shared" si="338"/>
        <v>51.417999999999999</v>
      </c>
      <c r="Q2564" s="51"/>
      <c r="R2564" s="8">
        <f t="shared" si="339"/>
        <v>1234.0319999999999</v>
      </c>
      <c r="S2564" s="8">
        <f t="shared" si="340"/>
        <v>411.52000000000004</v>
      </c>
      <c r="T2564" s="8">
        <f t="shared" si="334"/>
        <v>912.56999999999994</v>
      </c>
    </row>
    <row r="2565" spans="1:20">
      <c r="A2565" s="57">
        <v>99944</v>
      </c>
      <c r="B2565" s="58" t="s">
        <v>7198</v>
      </c>
      <c r="C2565" s="58" t="s">
        <v>7199</v>
      </c>
      <c r="D2565" s="6" t="s">
        <v>7200</v>
      </c>
      <c r="E2565" s="6" t="s">
        <v>7190</v>
      </c>
      <c r="F2565" s="6" t="s">
        <v>24</v>
      </c>
      <c r="G2565" s="6" t="s">
        <v>7195</v>
      </c>
      <c r="H2565" s="56">
        <v>99944</v>
      </c>
      <c r="I2565" s="6" t="s">
        <v>24</v>
      </c>
      <c r="J2565" s="6" t="s">
        <v>7195</v>
      </c>
      <c r="K2565" s="54">
        <v>0.8</v>
      </c>
      <c r="L2565" s="56">
        <f t="shared" si="342"/>
        <v>99944</v>
      </c>
      <c r="M2565" s="55"/>
      <c r="N2565" s="8">
        <f t="shared" si="336"/>
        <v>171.946</v>
      </c>
      <c r="O2565" s="8">
        <f t="shared" si="337"/>
        <v>135.90800000000002</v>
      </c>
      <c r="P2565" s="8">
        <f t="shared" si="338"/>
        <v>51.417999999999999</v>
      </c>
      <c r="Q2565" s="51"/>
      <c r="R2565" s="8">
        <f t="shared" si="339"/>
        <v>1234.0319999999999</v>
      </c>
      <c r="S2565" s="8">
        <f t="shared" si="340"/>
        <v>411.52000000000004</v>
      </c>
      <c r="T2565" s="8">
        <f t="shared" si="334"/>
        <v>912.56999999999994</v>
      </c>
    </row>
    <row r="2566" spans="1:20">
      <c r="A2566" s="57">
        <v>28940</v>
      </c>
      <c r="B2566" s="58" t="s">
        <v>7201</v>
      </c>
      <c r="C2566" s="58" t="s">
        <v>7202</v>
      </c>
      <c r="D2566" s="6" t="s">
        <v>110</v>
      </c>
      <c r="E2566" s="6" t="s">
        <v>7190</v>
      </c>
      <c r="F2566" s="6" t="s">
        <v>30</v>
      </c>
      <c r="G2566" s="6" t="s">
        <v>7191</v>
      </c>
      <c r="H2566" s="56" t="s">
        <v>7192</v>
      </c>
      <c r="I2566" s="6" t="s">
        <v>30</v>
      </c>
      <c r="J2566" s="6" t="s">
        <v>7191</v>
      </c>
      <c r="K2566" s="54">
        <v>0.8</v>
      </c>
      <c r="L2566" s="56" t="str">
        <f t="shared" si="342"/>
        <v>28940</v>
      </c>
      <c r="M2566" s="55"/>
      <c r="N2566" s="8">
        <f t="shared" si="336"/>
        <v>171.946</v>
      </c>
      <c r="O2566" s="8">
        <f t="shared" si="337"/>
        <v>135.90800000000002</v>
      </c>
      <c r="P2566" s="8">
        <f t="shared" si="338"/>
        <v>51.417999999999999</v>
      </c>
      <c r="Q2566" s="51"/>
      <c r="R2566" s="8">
        <f t="shared" si="339"/>
        <v>1234.0319999999999</v>
      </c>
      <c r="S2566" s="8">
        <f t="shared" si="340"/>
        <v>411.52000000000004</v>
      </c>
      <c r="T2566" s="8">
        <f t="shared" si="334"/>
        <v>912.56999999999994</v>
      </c>
    </row>
    <row r="2567" spans="1:20">
      <c r="A2567" s="57">
        <v>17420</v>
      </c>
      <c r="B2567" s="58" t="s">
        <v>7203</v>
      </c>
      <c r="C2567" s="58" t="s">
        <v>7204</v>
      </c>
      <c r="D2567" s="6" t="s">
        <v>337</v>
      </c>
      <c r="E2567" s="6" t="s">
        <v>7190</v>
      </c>
      <c r="F2567" s="6" t="s">
        <v>30</v>
      </c>
      <c r="G2567" s="6" t="s">
        <v>7205</v>
      </c>
      <c r="H2567" s="56" t="s">
        <v>2863</v>
      </c>
      <c r="I2567" s="6" t="s">
        <v>30</v>
      </c>
      <c r="J2567" s="6" t="s">
        <v>7205</v>
      </c>
      <c r="K2567" s="54">
        <v>0.8</v>
      </c>
      <c r="L2567" s="56" t="str">
        <f t="shared" si="342"/>
        <v>17420</v>
      </c>
      <c r="M2567" s="55"/>
      <c r="N2567" s="8">
        <f t="shared" si="336"/>
        <v>171.946</v>
      </c>
      <c r="O2567" s="8">
        <f t="shared" si="337"/>
        <v>135.90800000000002</v>
      </c>
      <c r="P2567" s="8">
        <f t="shared" si="338"/>
        <v>51.417999999999999</v>
      </c>
      <c r="Q2567" s="51"/>
      <c r="R2567" s="8">
        <f t="shared" si="339"/>
        <v>1234.0319999999999</v>
      </c>
      <c r="S2567" s="8">
        <f t="shared" si="340"/>
        <v>411.52000000000004</v>
      </c>
      <c r="T2567" s="8">
        <f t="shared" si="334"/>
        <v>912.56999999999994</v>
      </c>
    </row>
    <row r="2568" spans="1:20">
      <c r="A2568" s="57">
        <v>28940</v>
      </c>
      <c r="B2568" s="58" t="s">
        <v>7206</v>
      </c>
      <c r="C2568" s="58" t="s">
        <v>7207</v>
      </c>
      <c r="D2568" s="6" t="s">
        <v>3086</v>
      </c>
      <c r="E2568" s="6" t="s">
        <v>7190</v>
      </c>
      <c r="F2568" s="6" t="s">
        <v>30</v>
      </c>
      <c r="G2568" s="6" t="s">
        <v>7191</v>
      </c>
      <c r="H2568" s="56" t="s">
        <v>7192</v>
      </c>
      <c r="I2568" s="6" t="s">
        <v>30</v>
      </c>
      <c r="J2568" s="6" t="s">
        <v>7191</v>
      </c>
      <c r="K2568" s="54">
        <v>0.8</v>
      </c>
      <c r="L2568" s="56" t="str">
        <f t="shared" si="342"/>
        <v>28940</v>
      </c>
      <c r="M2568" s="55"/>
      <c r="N2568" s="8">
        <f t="shared" si="336"/>
        <v>171.946</v>
      </c>
      <c r="O2568" s="8">
        <f t="shared" si="337"/>
        <v>135.90800000000002</v>
      </c>
      <c r="P2568" s="8">
        <f t="shared" si="338"/>
        <v>51.417999999999999</v>
      </c>
      <c r="Q2568" s="51"/>
      <c r="R2568" s="8">
        <f t="shared" si="339"/>
        <v>1234.0319999999999</v>
      </c>
      <c r="S2568" s="8">
        <f t="shared" si="340"/>
        <v>411.52000000000004</v>
      </c>
      <c r="T2568" s="8">
        <f t="shared" si="334"/>
        <v>912.56999999999994</v>
      </c>
    </row>
    <row r="2569" spans="1:20">
      <c r="A2569" s="57">
        <v>34980</v>
      </c>
      <c r="B2569" s="58" t="s">
        <v>7208</v>
      </c>
      <c r="C2569" s="58" t="s">
        <v>7209</v>
      </c>
      <c r="D2569" s="6" t="s">
        <v>7210</v>
      </c>
      <c r="E2569" s="6" t="s">
        <v>7190</v>
      </c>
      <c r="F2569" s="6" t="s">
        <v>30</v>
      </c>
      <c r="G2569" s="6" t="s">
        <v>7211</v>
      </c>
      <c r="H2569" s="56" t="s">
        <v>5101</v>
      </c>
      <c r="I2569" s="6" t="s">
        <v>30</v>
      </c>
      <c r="J2569" s="6" t="s">
        <v>7211</v>
      </c>
      <c r="K2569" s="54">
        <v>0.88429999999999997</v>
      </c>
      <c r="L2569" s="56" t="str">
        <f t="shared" si="342"/>
        <v>34980</v>
      </c>
      <c r="M2569" s="55"/>
      <c r="N2569" s="8">
        <f t="shared" si="336"/>
        <v>183.492571</v>
      </c>
      <c r="O2569" s="8">
        <f t="shared" si="337"/>
        <v>145.03431799999998</v>
      </c>
      <c r="P2569" s="8">
        <f t="shared" si="338"/>
        <v>54.870927999999999</v>
      </c>
      <c r="Q2569" s="51"/>
      <c r="R2569" s="8">
        <f t="shared" si="339"/>
        <v>1316.902272</v>
      </c>
      <c r="S2569" s="8">
        <f t="shared" si="340"/>
        <v>432.57814000000002</v>
      </c>
      <c r="T2569" s="8">
        <f t="shared" ref="T2569:T2632" si="343">(K2569*669.9)+376.65</f>
        <v>969.04256999999996</v>
      </c>
    </row>
    <row r="2570" spans="1:20">
      <c r="A2570" s="57">
        <v>99944</v>
      </c>
      <c r="B2570" s="58" t="s">
        <v>7212</v>
      </c>
      <c r="C2570" s="58" t="s">
        <v>7213</v>
      </c>
      <c r="D2570" s="6" t="s">
        <v>342</v>
      </c>
      <c r="E2570" s="6" t="s">
        <v>7190</v>
      </c>
      <c r="F2570" s="6" t="s">
        <v>24</v>
      </c>
      <c r="G2570" s="6" t="s">
        <v>7195</v>
      </c>
      <c r="H2570" s="56">
        <v>99944</v>
      </c>
      <c r="I2570" s="6" t="s">
        <v>24</v>
      </c>
      <c r="J2570" s="6" t="s">
        <v>7195</v>
      </c>
      <c r="K2570" s="54">
        <v>0.8</v>
      </c>
      <c r="L2570" s="56">
        <f t="shared" si="342"/>
        <v>99944</v>
      </c>
      <c r="M2570" s="55"/>
      <c r="N2570" s="8">
        <f t="shared" si="336"/>
        <v>171.946</v>
      </c>
      <c r="O2570" s="8">
        <f t="shared" si="337"/>
        <v>135.90800000000002</v>
      </c>
      <c r="P2570" s="8">
        <f t="shared" si="338"/>
        <v>51.417999999999999</v>
      </c>
      <c r="Q2570" s="51"/>
      <c r="R2570" s="8">
        <f t="shared" si="339"/>
        <v>1234.0319999999999</v>
      </c>
      <c r="S2570" s="8">
        <f t="shared" si="340"/>
        <v>411.52000000000004</v>
      </c>
      <c r="T2570" s="8">
        <f t="shared" si="343"/>
        <v>912.56999999999994</v>
      </c>
    </row>
    <row r="2571" spans="1:20">
      <c r="A2571" s="57">
        <v>27740</v>
      </c>
      <c r="B2571" s="58" t="s">
        <v>7214</v>
      </c>
      <c r="C2571" s="58" t="s">
        <v>7215</v>
      </c>
      <c r="D2571" s="6" t="s">
        <v>3094</v>
      </c>
      <c r="E2571" s="6" t="s">
        <v>7190</v>
      </c>
      <c r="F2571" s="6" t="s">
        <v>30</v>
      </c>
      <c r="G2571" s="6" t="s">
        <v>7216</v>
      </c>
      <c r="H2571" s="56" t="s">
        <v>7217</v>
      </c>
      <c r="I2571" s="6" t="s">
        <v>30</v>
      </c>
      <c r="J2571" s="6" t="s">
        <v>7216</v>
      </c>
      <c r="K2571" s="54">
        <v>0.8</v>
      </c>
      <c r="L2571" s="56" t="str">
        <f t="shared" si="342"/>
        <v>27740</v>
      </c>
      <c r="M2571" s="55"/>
      <c r="N2571" s="8">
        <f t="shared" si="336"/>
        <v>171.946</v>
      </c>
      <c r="O2571" s="8">
        <f t="shared" si="337"/>
        <v>135.90800000000002</v>
      </c>
      <c r="P2571" s="8">
        <f t="shared" si="338"/>
        <v>51.417999999999999</v>
      </c>
      <c r="Q2571" s="51"/>
      <c r="R2571" s="8">
        <f t="shared" si="339"/>
        <v>1234.0319999999999</v>
      </c>
      <c r="S2571" s="8">
        <f t="shared" si="340"/>
        <v>411.52000000000004</v>
      </c>
      <c r="T2571" s="8">
        <f t="shared" si="343"/>
        <v>912.56999999999994</v>
      </c>
    </row>
    <row r="2572" spans="1:20">
      <c r="A2572" s="57">
        <v>34980</v>
      </c>
      <c r="B2572" s="58" t="s">
        <v>2399</v>
      </c>
      <c r="C2572" s="58" t="s">
        <v>7218</v>
      </c>
      <c r="D2572" s="6" t="s">
        <v>7219</v>
      </c>
      <c r="E2572" s="6" t="s">
        <v>7190</v>
      </c>
      <c r="F2572" s="6" t="s">
        <v>30</v>
      </c>
      <c r="G2572" s="6" t="s">
        <v>7211</v>
      </c>
      <c r="H2572" s="56" t="s">
        <v>5101</v>
      </c>
      <c r="I2572" s="6" t="s">
        <v>30</v>
      </c>
      <c r="J2572" s="6" t="s">
        <v>7211</v>
      </c>
      <c r="K2572" s="54">
        <v>0.88429999999999997</v>
      </c>
      <c r="L2572" s="56" t="str">
        <f t="shared" si="342"/>
        <v>34980</v>
      </c>
      <c r="M2572" s="55"/>
      <c r="N2572" s="8">
        <f t="shared" si="336"/>
        <v>183.492571</v>
      </c>
      <c r="O2572" s="8">
        <f t="shared" si="337"/>
        <v>145.03431799999998</v>
      </c>
      <c r="P2572" s="8">
        <f t="shared" si="338"/>
        <v>54.870927999999999</v>
      </c>
      <c r="Q2572" s="51"/>
      <c r="R2572" s="8">
        <f t="shared" si="339"/>
        <v>1316.902272</v>
      </c>
      <c r="S2572" s="8">
        <f t="shared" si="340"/>
        <v>432.57814000000002</v>
      </c>
      <c r="T2572" s="8">
        <f t="shared" si="343"/>
        <v>969.04256999999996</v>
      </c>
    </row>
    <row r="2573" spans="1:20">
      <c r="A2573" s="57">
        <v>27180</v>
      </c>
      <c r="B2573" s="58" t="s">
        <v>7220</v>
      </c>
      <c r="C2573" s="58" t="s">
        <v>7221</v>
      </c>
      <c r="D2573" s="6" t="s">
        <v>6493</v>
      </c>
      <c r="E2573" s="6" t="s">
        <v>7190</v>
      </c>
      <c r="F2573" s="6" t="s">
        <v>30</v>
      </c>
      <c r="G2573" s="6" t="s">
        <v>7222</v>
      </c>
      <c r="H2573" s="56" t="s">
        <v>4716</v>
      </c>
      <c r="I2573" s="6" t="s">
        <v>30</v>
      </c>
      <c r="J2573" s="6" t="s">
        <v>7222</v>
      </c>
      <c r="K2573" s="54">
        <v>0.8</v>
      </c>
      <c r="L2573" s="56" t="str">
        <f t="shared" si="342"/>
        <v>27180</v>
      </c>
      <c r="M2573" s="55"/>
      <c r="N2573" s="8">
        <f t="shared" si="336"/>
        <v>171.946</v>
      </c>
      <c r="O2573" s="8">
        <f t="shared" si="337"/>
        <v>135.90800000000002</v>
      </c>
      <c r="P2573" s="8">
        <f t="shared" si="338"/>
        <v>51.417999999999999</v>
      </c>
      <c r="Q2573" s="51"/>
      <c r="R2573" s="8">
        <f t="shared" si="339"/>
        <v>1234.0319999999999</v>
      </c>
      <c r="S2573" s="8">
        <f t="shared" si="340"/>
        <v>411.52000000000004</v>
      </c>
      <c r="T2573" s="8">
        <f t="shared" si="343"/>
        <v>912.56999999999994</v>
      </c>
    </row>
    <row r="2574" spans="1:20">
      <c r="A2574" s="57">
        <v>99944</v>
      </c>
      <c r="B2574" s="58" t="s">
        <v>7223</v>
      </c>
      <c r="C2574" s="58" t="s">
        <v>7224</v>
      </c>
      <c r="D2574" s="6" t="s">
        <v>3387</v>
      </c>
      <c r="E2574" s="6" t="s">
        <v>7190</v>
      </c>
      <c r="F2574" s="6" t="s">
        <v>24</v>
      </c>
      <c r="G2574" s="6" t="s">
        <v>7195</v>
      </c>
      <c r="H2574" s="56">
        <v>99944</v>
      </c>
      <c r="I2574" s="6" t="s">
        <v>24</v>
      </c>
      <c r="J2574" s="6" t="s">
        <v>7195</v>
      </c>
      <c r="K2574" s="54">
        <v>0.8</v>
      </c>
      <c r="L2574" s="56">
        <f t="shared" si="342"/>
        <v>99944</v>
      </c>
      <c r="M2574" s="55"/>
      <c r="N2574" s="8">
        <f t="shared" si="336"/>
        <v>171.946</v>
      </c>
      <c r="O2574" s="8">
        <f t="shared" si="337"/>
        <v>135.90800000000002</v>
      </c>
      <c r="P2574" s="8">
        <f t="shared" si="338"/>
        <v>51.417999999999999</v>
      </c>
      <c r="Q2574" s="51"/>
      <c r="R2574" s="8">
        <f t="shared" si="339"/>
        <v>1234.0319999999999</v>
      </c>
      <c r="S2574" s="8">
        <f t="shared" si="340"/>
        <v>411.52000000000004</v>
      </c>
      <c r="T2574" s="8">
        <f t="shared" si="343"/>
        <v>912.56999999999994</v>
      </c>
    </row>
    <row r="2575" spans="1:20">
      <c r="A2575" s="57">
        <v>99944</v>
      </c>
      <c r="B2575" s="58" t="s">
        <v>7225</v>
      </c>
      <c r="C2575" s="58" t="s">
        <v>7226</v>
      </c>
      <c r="D2575" s="6" t="s">
        <v>139</v>
      </c>
      <c r="E2575" s="6" t="s">
        <v>7190</v>
      </c>
      <c r="F2575" s="6" t="s">
        <v>24</v>
      </c>
      <c r="G2575" s="6" t="s">
        <v>7195</v>
      </c>
      <c r="H2575" s="56">
        <v>99944</v>
      </c>
      <c r="I2575" s="6" t="s">
        <v>24</v>
      </c>
      <c r="J2575" s="6" t="s">
        <v>7195</v>
      </c>
      <c r="K2575" s="54">
        <v>0.8</v>
      </c>
      <c r="L2575" s="56">
        <f t="shared" si="342"/>
        <v>99944</v>
      </c>
      <c r="M2575" s="55"/>
      <c r="N2575" s="8">
        <f t="shared" si="336"/>
        <v>171.946</v>
      </c>
      <c r="O2575" s="8">
        <f t="shared" si="337"/>
        <v>135.90800000000002</v>
      </c>
      <c r="P2575" s="8">
        <f t="shared" si="338"/>
        <v>51.417999999999999</v>
      </c>
      <c r="Q2575" s="51"/>
      <c r="R2575" s="8">
        <f t="shared" si="339"/>
        <v>1234.0319999999999</v>
      </c>
      <c r="S2575" s="8">
        <f t="shared" si="340"/>
        <v>411.52000000000004</v>
      </c>
      <c r="T2575" s="8">
        <f t="shared" si="343"/>
        <v>912.56999999999994</v>
      </c>
    </row>
    <row r="2576" spans="1:20">
      <c r="A2576" s="57">
        <v>99944</v>
      </c>
      <c r="B2576" s="58" t="s">
        <v>3554</v>
      </c>
      <c r="C2576" s="58" t="s">
        <v>7227</v>
      </c>
      <c r="D2576" s="6" t="s">
        <v>7228</v>
      </c>
      <c r="E2576" s="6" t="s">
        <v>7190</v>
      </c>
      <c r="F2576" s="6" t="s">
        <v>24</v>
      </c>
      <c r="G2576" s="6" t="s">
        <v>7195</v>
      </c>
      <c r="H2576" s="56">
        <v>99944</v>
      </c>
      <c r="I2576" s="6" t="s">
        <v>24</v>
      </c>
      <c r="J2576" s="6" t="s">
        <v>7195</v>
      </c>
      <c r="K2576" s="54">
        <v>0.8</v>
      </c>
      <c r="L2576" s="56">
        <f t="shared" si="342"/>
        <v>99944</v>
      </c>
      <c r="M2576" s="55"/>
      <c r="N2576" s="8">
        <f t="shared" si="336"/>
        <v>171.946</v>
      </c>
      <c r="O2576" s="8">
        <f t="shared" si="337"/>
        <v>135.90800000000002</v>
      </c>
      <c r="P2576" s="8">
        <f t="shared" si="338"/>
        <v>51.417999999999999</v>
      </c>
      <c r="Q2576" s="51"/>
      <c r="R2576" s="8">
        <f t="shared" si="339"/>
        <v>1234.0319999999999</v>
      </c>
      <c r="S2576" s="8">
        <f t="shared" si="340"/>
        <v>411.52000000000004</v>
      </c>
      <c r="T2576" s="8">
        <f t="shared" si="343"/>
        <v>912.56999999999994</v>
      </c>
    </row>
    <row r="2577" spans="1:20">
      <c r="A2577" s="57">
        <v>99944</v>
      </c>
      <c r="B2577" s="58" t="s">
        <v>7229</v>
      </c>
      <c r="C2577" s="58" t="s">
        <v>7230</v>
      </c>
      <c r="D2577" s="6" t="s">
        <v>145</v>
      </c>
      <c r="E2577" s="6" t="s">
        <v>7190</v>
      </c>
      <c r="F2577" s="6" t="s">
        <v>24</v>
      </c>
      <c r="G2577" s="6" t="s">
        <v>7195</v>
      </c>
      <c r="H2577" s="56">
        <v>99944</v>
      </c>
      <c r="I2577" s="6" t="s">
        <v>24</v>
      </c>
      <c r="J2577" s="6" t="s">
        <v>7195</v>
      </c>
      <c r="K2577" s="54">
        <v>0.8</v>
      </c>
      <c r="L2577" s="56">
        <f t="shared" si="342"/>
        <v>99944</v>
      </c>
      <c r="M2577" s="55"/>
      <c r="N2577" s="8">
        <f t="shared" si="336"/>
        <v>171.946</v>
      </c>
      <c r="O2577" s="8">
        <f t="shared" si="337"/>
        <v>135.90800000000002</v>
      </c>
      <c r="P2577" s="8">
        <f t="shared" si="338"/>
        <v>51.417999999999999</v>
      </c>
      <c r="Q2577" s="51"/>
      <c r="R2577" s="8">
        <f t="shared" si="339"/>
        <v>1234.0319999999999</v>
      </c>
      <c r="S2577" s="8">
        <f t="shared" si="340"/>
        <v>411.52000000000004</v>
      </c>
      <c r="T2577" s="8">
        <f t="shared" si="343"/>
        <v>912.56999999999994</v>
      </c>
    </row>
    <row r="2578" spans="1:20">
      <c r="A2578" s="57">
        <v>27180</v>
      </c>
      <c r="B2578" s="58" t="s">
        <v>7231</v>
      </c>
      <c r="C2578" s="58" t="s">
        <v>7232</v>
      </c>
      <c r="D2578" s="6" t="s">
        <v>7233</v>
      </c>
      <c r="E2578" s="6" t="s">
        <v>7190</v>
      </c>
      <c r="F2578" s="6" t="s">
        <v>30</v>
      </c>
      <c r="G2578" s="6" t="s">
        <v>7222</v>
      </c>
      <c r="H2578" s="56" t="s">
        <v>4716</v>
      </c>
      <c r="I2578" s="6" t="s">
        <v>30</v>
      </c>
      <c r="J2578" s="6" t="s">
        <v>7222</v>
      </c>
      <c r="K2578" s="54">
        <v>0.8</v>
      </c>
      <c r="L2578" s="56" t="str">
        <f t="shared" si="342"/>
        <v>27180</v>
      </c>
      <c r="M2578" s="55"/>
      <c r="N2578" s="8">
        <f t="shared" si="336"/>
        <v>171.946</v>
      </c>
      <c r="O2578" s="8">
        <f t="shared" si="337"/>
        <v>135.90800000000002</v>
      </c>
      <c r="P2578" s="8">
        <f t="shared" si="338"/>
        <v>51.417999999999999</v>
      </c>
      <c r="Q2578" s="51"/>
      <c r="R2578" s="8">
        <f t="shared" si="339"/>
        <v>1234.0319999999999</v>
      </c>
      <c r="S2578" s="8">
        <f t="shared" si="340"/>
        <v>411.52000000000004</v>
      </c>
      <c r="T2578" s="8">
        <f t="shared" si="343"/>
        <v>912.56999999999994</v>
      </c>
    </row>
    <row r="2579" spans="1:20">
      <c r="A2579" s="57">
        <v>99944</v>
      </c>
      <c r="B2579" s="58" t="s">
        <v>7234</v>
      </c>
      <c r="C2579" s="58" t="s">
        <v>7235</v>
      </c>
      <c r="D2579" s="6" t="s">
        <v>2268</v>
      </c>
      <c r="E2579" s="6" t="s">
        <v>7190</v>
      </c>
      <c r="F2579" s="6" t="s">
        <v>24</v>
      </c>
      <c r="G2579" s="6" t="s">
        <v>7195</v>
      </c>
      <c r="H2579" s="56">
        <v>99944</v>
      </c>
      <c r="I2579" s="6" t="s">
        <v>24</v>
      </c>
      <c r="J2579" s="6" t="s">
        <v>7195</v>
      </c>
      <c r="K2579" s="54">
        <v>0.8</v>
      </c>
      <c r="L2579" s="56">
        <f t="shared" si="342"/>
        <v>99944</v>
      </c>
      <c r="M2579" s="55"/>
      <c r="N2579" s="8">
        <f t="shared" si="336"/>
        <v>171.946</v>
      </c>
      <c r="O2579" s="8">
        <f t="shared" si="337"/>
        <v>135.90800000000002</v>
      </c>
      <c r="P2579" s="8">
        <f t="shared" si="338"/>
        <v>51.417999999999999</v>
      </c>
      <c r="Q2579" s="51"/>
      <c r="R2579" s="8">
        <f t="shared" si="339"/>
        <v>1234.0319999999999</v>
      </c>
      <c r="S2579" s="8">
        <f t="shared" si="340"/>
        <v>411.52000000000004</v>
      </c>
      <c r="T2579" s="8">
        <f t="shared" si="343"/>
        <v>912.56999999999994</v>
      </c>
    </row>
    <row r="2580" spans="1:20">
      <c r="A2580" s="57">
        <v>34980</v>
      </c>
      <c r="B2580" s="58" t="s">
        <v>4250</v>
      </c>
      <c r="C2580" s="58" t="s">
        <v>7236</v>
      </c>
      <c r="D2580" s="6" t="s">
        <v>4912</v>
      </c>
      <c r="E2580" s="6" t="s">
        <v>7190</v>
      </c>
      <c r="F2580" s="6" t="s">
        <v>30</v>
      </c>
      <c r="G2580" s="6" t="s">
        <v>7211</v>
      </c>
      <c r="H2580" s="56" t="s">
        <v>5101</v>
      </c>
      <c r="I2580" s="6" t="s">
        <v>30</v>
      </c>
      <c r="J2580" s="6" t="s">
        <v>7211</v>
      </c>
      <c r="K2580" s="54">
        <v>0.88429999999999997</v>
      </c>
      <c r="L2580" s="56" t="str">
        <f t="shared" si="342"/>
        <v>34980</v>
      </c>
      <c r="M2580" s="55"/>
      <c r="N2580" s="8">
        <f t="shared" si="336"/>
        <v>183.492571</v>
      </c>
      <c r="O2580" s="8">
        <f t="shared" si="337"/>
        <v>145.03431799999998</v>
      </c>
      <c r="P2580" s="8">
        <f t="shared" si="338"/>
        <v>54.870927999999999</v>
      </c>
      <c r="Q2580" s="51"/>
      <c r="R2580" s="8">
        <f t="shared" si="339"/>
        <v>1316.902272</v>
      </c>
      <c r="S2580" s="8">
        <f t="shared" si="340"/>
        <v>432.57814000000002</v>
      </c>
      <c r="T2580" s="8">
        <f t="shared" si="343"/>
        <v>969.04256999999996</v>
      </c>
    </row>
    <row r="2581" spans="1:20">
      <c r="A2581" s="57">
        <v>99944</v>
      </c>
      <c r="B2581" s="58" t="s">
        <v>7237</v>
      </c>
      <c r="C2581" s="58" t="s">
        <v>7238</v>
      </c>
      <c r="D2581" s="6" t="s">
        <v>174</v>
      </c>
      <c r="E2581" s="6" t="s">
        <v>7190</v>
      </c>
      <c r="F2581" s="6" t="s">
        <v>24</v>
      </c>
      <c r="G2581" s="6" t="s">
        <v>7195</v>
      </c>
      <c r="H2581" s="56">
        <v>99944</v>
      </c>
      <c r="I2581" s="6" t="s">
        <v>24</v>
      </c>
      <c r="J2581" s="6" t="s">
        <v>7195</v>
      </c>
      <c r="K2581" s="54">
        <v>0.8</v>
      </c>
      <c r="L2581" s="56">
        <f t="shared" si="342"/>
        <v>99944</v>
      </c>
      <c r="M2581" s="55"/>
      <c r="N2581" s="8">
        <f t="shared" si="336"/>
        <v>171.946</v>
      </c>
      <c r="O2581" s="8">
        <f t="shared" si="337"/>
        <v>135.90800000000002</v>
      </c>
      <c r="P2581" s="8">
        <f t="shared" si="338"/>
        <v>51.417999999999999</v>
      </c>
      <c r="Q2581" s="51"/>
      <c r="R2581" s="8">
        <f t="shared" si="339"/>
        <v>1234.0319999999999</v>
      </c>
      <c r="S2581" s="8">
        <f t="shared" si="340"/>
        <v>411.52000000000004</v>
      </c>
      <c r="T2581" s="8">
        <f t="shared" si="343"/>
        <v>912.56999999999994</v>
      </c>
    </row>
    <row r="2582" spans="1:20">
      <c r="A2582" s="57">
        <v>99944</v>
      </c>
      <c r="B2582" s="58" t="s">
        <v>7239</v>
      </c>
      <c r="C2582" s="58" t="s">
        <v>7240</v>
      </c>
      <c r="D2582" s="6" t="s">
        <v>1468</v>
      </c>
      <c r="E2582" s="6" t="s">
        <v>7190</v>
      </c>
      <c r="F2582" s="6" t="s">
        <v>24</v>
      </c>
      <c r="G2582" s="6" t="s">
        <v>7195</v>
      </c>
      <c r="H2582" s="56">
        <v>99944</v>
      </c>
      <c r="I2582" s="6" t="s">
        <v>24</v>
      </c>
      <c r="J2582" s="6" t="s">
        <v>7195</v>
      </c>
      <c r="K2582" s="54">
        <v>0.8</v>
      </c>
      <c r="L2582" s="56">
        <f t="shared" si="342"/>
        <v>99944</v>
      </c>
      <c r="M2582" s="55"/>
      <c r="N2582" s="8">
        <f t="shared" si="336"/>
        <v>171.946</v>
      </c>
      <c r="O2582" s="8">
        <f t="shared" si="337"/>
        <v>135.90800000000002</v>
      </c>
      <c r="P2582" s="8">
        <f t="shared" si="338"/>
        <v>51.417999999999999</v>
      </c>
      <c r="Q2582" s="51"/>
      <c r="R2582" s="8">
        <f t="shared" si="339"/>
        <v>1234.0319999999999</v>
      </c>
      <c r="S2582" s="8">
        <f t="shared" si="340"/>
        <v>411.52000000000004</v>
      </c>
      <c r="T2582" s="8">
        <f t="shared" si="343"/>
        <v>912.56999999999994</v>
      </c>
    </row>
    <row r="2583" spans="1:20">
      <c r="A2583" s="57">
        <v>34980</v>
      </c>
      <c r="B2583" s="58" t="s">
        <v>7241</v>
      </c>
      <c r="C2583" s="58" t="s">
        <v>7242</v>
      </c>
      <c r="D2583" s="6" t="s">
        <v>7243</v>
      </c>
      <c r="E2583" s="6" t="s">
        <v>7190</v>
      </c>
      <c r="F2583" s="6" t="s">
        <v>30</v>
      </c>
      <c r="G2583" s="6" t="s">
        <v>7211</v>
      </c>
      <c r="H2583" s="56" t="s">
        <v>5101</v>
      </c>
      <c r="I2583" s="6" t="s">
        <v>30</v>
      </c>
      <c r="J2583" s="6" t="s">
        <v>7211</v>
      </c>
      <c r="K2583" s="54">
        <v>0.88429999999999997</v>
      </c>
      <c r="L2583" s="56" t="str">
        <f t="shared" si="342"/>
        <v>34980</v>
      </c>
      <c r="M2583" s="55"/>
      <c r="N2583" s="8">
        <f t="shared" si="336"/>
        <v>183.492571</v>
      </c>
      <c r="O2583" s="8">
        <f t="shared" si="337"/>
        <v>145.03431799999998</v>
      </c>
      <c r="P2583" s="8">
        <f t="shared" si="338"/>
        <v>54.870927999999999</v>
      </c>
      <c r="Q2583" s="51"/>
      <c r="R2583" s="8">
        <f t="shared" si="339"/>
        <v>1316.902272</v>
      </c>
      <c r="S2583" s="8">
        <f t="shared" si="340"/>
        <v>432.57814000000002</v>
      </c>
      <c r="T2583" s="8">
        <f t="shared" si="343"/>
        <v>969.04256999999996</v>
      </c>
    </row>
    <row r="2584" spans="1:20">
      <c r="A2584" s="57">
        <v>99944</v>
      </c>
      <c r="B2584" s="58" t="s">
        <v>5953</v>
      </c>
      <c r="C2584" s="58" t="s">
        <v>7244</v>
      </c>
      <c r="D2584" s="6" t="s">
        <v>7245</v>
      </c>
      <c r="E2584" s="6" t="s">
        <v>7190</v>
      </c>
      <c r="F2584" s="6" t="s">
        <v>24</v>
      </c>
      <c r="G2584" s="6" t="s">
        <v>7195</v>
      </c>
      <c r="H2584" s="56">
        <v>99944</v>
      </c>
      <c r="I2584" s="6" t="s">
        <v>24</v>
      </c>
      <c r="J2584" s="6" t="s">
        <v>7195</v>
      </c>
      <c r="K2584" s="54">
        <v>0.8</v>
      </c>
      <c r="L2584" s="56">
        <f t="shared" si="342"/>
        <v>99944</v>
      </c>
      <c r="M2584" s="55"/>
      <c r="N2584" s="8">
        <f t="shared" si="336"/>
        <v>171.946</v>
      </c>
      <c r="O2584" s="8">
        <f t="shared" si="337"/>
        <v>135.90800000000002</v>
      </c>
      <c r="P2584" s="8">
        <f t="shared" si="338"/>
        <v>51.417999999999999</v>
      </c>
      <c r="Q2584" s="51"/>
      <c r="R2584" s="8">
        <f t="shared" si="339"/>
        <v>1234.0319999999999</v>
      </c>
      <c r="S2584" s="8">
        <f t="shared" si="340"/>
        <v>411.52000000000004</v>
      </c>
      <c r="T2584" s="8">
        <f t="shared" si="343"/>
        <v>912.56999999999994</v>
      </c>
    </row>
    <row r="2585" spans="1:20">
      <c r="A2585" s="57">
        <v>32820</v>
      </c>
      <c r="B2585" s="58" t="s">
        <v>7246</v>
      </c>
      <c r="C2585" s="58" t="s">
        <v>7247</v>
      </c>
      <c r="D2585" s="6" t="s">
        <v>188</v>
      </c>
      <c r="E2585" s="6" t="s">
        <v>7190</v>
      </c>
      <c r="F2585" s="6" t="s">
        <v>30</v>
      </c>
      <c r="G2585" s="6" t="s">
        <v>377</v>
      </c>
      <c r="H2585" s="56" t="s">
        <v>378</v>
      </c>
      <c r="I2585" s="6" t="s">
        <v>30</v>
      </c>
      <c r="J2585" s="6" t="s">
        <v>377</v>
      </c>
      <c r="K2585" s="54">
        <v>0.87009999999999998</v>
      </c>
      <c r="L2585" s="56" t="str">
        <f t="shared" si="342"/>
        <v>32820</v>
      </c>
      <c r="M2585" s="55"/>
      <c r="N2585" s="8">
        <f t="shared" si="336"/>
        <v>181.547597</v>
      </c>
      <c r="O2585" s="8">
        <f t="shared" si="337"/>
        <v>143.49702600000001</v>
      </c>
      <c r="P2585" s="8">
        <f t="shared" si="338"/>
        <v>54.289296</v>
      </c>
      <c r="Q2585" s="51"/>
      <c r="R2585" s="8">
        <f t="shared" si="339"/>
        <v>1302.9431039999999</v>
      </c>
      <c r="S2585" s="8">
        <f t="shared" si="340"/>
        <v>429.03098</v>
      </c>
      <c r="T2585" s="8">
        <f t="shared" si="343"/>
        <v>959.52999</v>
      </c>
    </row>
    <row r="2586" spans="1:20">
      <c r="A2586" s="57">
        <v>99944</v>
      </c>
      <c r="B2586" s="58" t="s">
        <v>7248</v>
      </c>
      <c r="C2586" s="58" t="s">
        <v>7249</v>
      </c>
      <c r="D2586" s="6" t="s">
        <v>7250</v>
      </c>
      <c r="E2586" s="6" t="s">
        <v>7190</v>
      </c>
      <c r="F2586" s="6" t="s">
        <v>24</v>
      </c>
      <c r="G2586" s="6" t="s">
        <v>7195</v>
      </c>
      <c r="H2586" s="56">
        <v>99944</v>
      </c>
      <c r="I2586" s="6" t="s">
        <v>24</v>
      </c>
      <c r="J2586" s="6" t="s">
        <v>7195</v>
      </c>
      <c r="K2586" s="54">
        <v>0.8</v>
      </c>
      <c r="L2586" s="56">
        <f t="shared" si="342"/>
        <v>99944</v>
      </c>
      <c r="M2586" s="55"/>
      <c r="N2586" s="8">
        <f t="shared" si="336"/>
        <v>171.946</v>
      </c>
      <c r="O2586" s="8">
        <f t="shared" si="337"/>
        <v>135.90800000000002</v>
      </c>
      <c r="P2586" s="8">
        <f t="shared" si="338"/>
        <v>51.417999999999999</v>
      </c>
      <c r="Q2586" s="51"/>
      <c r="R2586" s="8">
        <f t="shared" si="339"/>
        <v>1234.0319999999999</v>
      </c>
      <c r="S2586" s="8">
        <f t="shared" si="340"/>
        <v>411.52000000000004</v>
      </c>
      <c r="T2586" s="8">
        <f t="shared" si="343"/>
        <v>912.56999999999994</v>
      </c>
    </row>
    <row r="2587" spans="1:20">
      <c r="A2587" s="57">
        <v>99944</v>
      </c>
      <c r="B2587" s="58" t="s">
        <v>7251</v>
      </c>
      <c r="C2587" s="58" t="s">
        <v>7252</v>
      </c>
      <c r="D2587" s="6" t="s">
        <v>191</v>
      </c>
      <c r="E2587" s="6" t="s">
        <v>7190</v>
      </c>
      <c r="F2587" s="6" t="s">
        <v>24</v>
      </c>
      <c r="G2587" s="6" t="s">
        <v>7195</v>
      </c>
      <c r="H2587" s="56">
        <v>99944</v>
      </c>
      <c r="I2587" s="6" t="s">
        <v>24</v>
      </c>
      <c r="J2587" s="6" t="s">
        <v>7195</v>
      </c>
      <c r="K2587" s="54">
        <v>0.8</v>
      </c>
      <c r="L2587" s="56">
        <f t="shared" si="342"/>
        <v>99944</v>
      </c>
      <c r="M2587" s="55"/>
      <c r="N2587" s="8">
        <f t="shared" si="336"/>
        <v>171.946</v>
      </c>
      <c r="O2587" s="8">
        <f t="shared" si="337"/>
        <v>135.90800000000002</v>
      </c>
      <c r="P2587" s="8">
        <f t="shared" si="338"/>
        <v>51.417999999999999</v>
      </c>
      <c r="Q2587" s="51"/>
      <c r="R2587" s="8">
        <f t="shared" si="339"/>
        <v>1234.0319999999999</v>
      </c>
      <c r="S2587" s="8">
        <f t="shared" si="340"/>
        <v>411.52000000000004</v>
      </c>
      <c r="T2587" s="8">
        <f t="shared" si="343"/>
        <v>912.56999999999994</v>
      </c>
    </row>
    <row r="2588" spans="1:20">
      <c r="A2588" s="81">
        <v>99944</v>
      </c>
      <c r="B2588" s="82" t="s">
        <v>7253</v>
      </c>
      <c r="C2588" s="82" t="s">
        <v>7254</v>
      </c>
      <c r="D2588" s="83" t="s">
        <v>2577</v>
      </c>
      <c r="E2588" s="83" t="s">
        <v>7190</v>
      </c>
      <c r="F2588" s="83" t="s">
        <v>24</v>
      </c>
      <c r="G2588" s="83" t="s">
        <v>7195</v>
      </c>
      <c r="H2588" s="84" t="s">
        <v>4716</v>
      </c>
      <c r="I2588" s="83" t="s">
        <v>30</v>
      </c>
      <c r="J2588" s="83" t="s">
        <v>7222</v>
      </c>
      <c r="K2588" s="85">
        <v>0.8</v>
      </c>
      <c r="L2588" s="84" t="str">
        <f t="shared" si="342"/>
        <v>27180</v>
      </c>
      <c r="M2588" s="55"/>
      <c r="N2588" s="86">
        <f t="shared" si="336"/>
        <v>171.946</v>
      </c>
      <c r="O2588" s="86">
        <f t="shared" si="337"/>
        <v>135.90800000000002</v>
      </c>
      <c r="P2588" s="86">
        <f t="shared" si="338"/>
        <v>51.417999999999999</v>
      </c>
      <c r="Q2588" s="51"/>
      <c r="R2588" s="86">
        <f t="shared" si="339"/>
        <v>1234.0319999999999</v>
      </c>
      <c r="S2588" s="86">
        <f t="shared" si="340"/>
        <v>411.52000000000004</v>
      </c>
      <c r="T2588" s="86">
        <f t="shared" si="343"/>
        <v>912.56999999999994</v>
      </c>
    </row>
    <row r="2589" spans="1:20">
      <c r="A2589" s="57">
        <v>99944</v>
      </c>
      <c r="B2589" s="58" t="s">
        <v>7255</v>
      </c>
      <c r="C2589" s="58" t="s">
        <v>7256</v>
      </c>
      <c r="D2589" s="6" t="s">
        <v>7257</v>
      </c>
      <c r="E2589" s="6" t="s">
        <v>7190</v>
      </c>
      <c r="F2589" s="6" t="s">
        <v>24</v>
      </c>
      <c r="G2589" s="6" t="s">
        <v>7195</v>
      </c>
      <c r="H2589" s="56">
        <v>99944</v>
      </c>
      <c r="I2589" s="6" t="s">
        <v>24</v>
      </c>
      <c r="J2589" s="6" t="s">
        <v>7195</v>
      </c>
      <c r="K2589" s="54">
        <v>0.8</v>
      </c>
      <c r="L2589" s="56">
        <f t="shared" si="342"/>
        <v>99944</v>
      </c>
      <c r="M2589" s="55"/>
      <c r="N2589" s="8">
        <f t="shared" si="336"/>
        <v>171.946</v>
      </c>
      <c r="O2589" s="8">
        <f t="shared" si="337"/>
        <v>135.90800000000002</v>
      </c>
      <c r="P2589" s="8">
        <f t="shared" si="338"/>
        <v>51.417999999999999</v>
      </c>
      <c r="Q2589" s="51"/>
      <c r="R2589" s="8">
        <f t="shared" si="339"/>
        <v>1234.0319999999999</v>
      </c>
      <c r="S2589" s="8">
        <f t="shared" si="340"/>
        <v>411.52000000000004</v>
      </c>
      <c r="T2589" s="8">
        <f t="shared" si="343"/>
        <v>912.56999999999994</v>
      </c>
    </row>
    <row r="2590" spans="1:20">
      <c r="A2590" s="57">
        <v>28940</v>
      </c>
      <c r="B2590" s="58" t="s">
        <v>7258</v>
      </c>
      <c r="C2590" s="58" t="s">
        <v>7259</v>
      </c>
      <c r="D2590" s="6" t="s">
        <v>7260</v>
      </c>
      <c r="E2590" s="6" t="s">
        <v>7190</v>
      </c>
      <c r="F2590" s="6" t="s">
        <v>30</v>
      </c>
      <c r="G2590" s="6" t="s">
        <v>7191</v>
      </c>
      <c r="H2590" s="56" t="s">
        <v>4855</v>
      </c>
      <c r="I2590" s="6" t="s">
        <v>30</v>
      </c>
      <c r="J2590" s="6" t="s">
        <v>7261</v>
      </c>
      <c r="K2590" s="54">
        <v>0.7964</v>
      </c>
      <c r="L2590" s="56" t="str">
        <f t="shared" si="342"/>
        <v>34100</v>
      </c>
      <c r="M2590" s="55"/>
      <c r="N2590" s="8">
        <f t="shared" si="336"/>
        <v>171.45290800000001</v>
      </c>
      <c r="O2590" s="8">
        <f t="shared" si="337"/>
        <v>135.51826399999999</v>
      </c>
      <c r="P2590" s="8">
        <f t="shared" si="338"/>
        <v>51.270544000000001</v>
      </c>
      <c r="Q2590" s="51"/>
      <c r="R2590" s="8">
        <f t="shared" si="339"/>
        <v>1230.493056</v>
      </c>
      <c r="S2590" s="8">
        <f t="shared" si="340"/>
        <v>410.62072000000001</v>
      </c>
      <c r="T2590" s="8">
        <f t="shared" si="343"/>
        <v>910.1583599999999</v>
      </c>
    </row>
    <row r="2591" spans="1:20">
      <c r="A2591" s="57">
        <v>99944</v>
      </c>
      <c r="B2591" s="58" t="s">
        <v>7262</v>
      </c>
      <c r="C2591" s="58" t="s">
        <v>7263</v>
      </c>
      <c r="D2591" s="6" t="s">
        <v>199</v>
      </c>
      <c r="E2591" s="6" t="s">
        <v>7190</v>
      </c>
      <c r="F2591" s="6" t="s">
        <v>24</v>
      </c>
      <c r="G2591" s="6" t="s">
        <v>7195</v>
      </c>
      <c r="H2591" s="56">
        <v>99944</v>
      </c>
      <c r="I2591" s="6" t="s">
        <v>24</v>
      </c>
      <c r="J2591" s="6" t="s">
        <v>7195</v>
      </c>
      <c r="K2591" s="54">
        <v>0.8</v>
      </c>
      <c r="L2591" s="56">
        <f t="shared" si="342"/>
        <v>99944</v>
      </c>
      <c r="M2591" s="55"/>
      <c r="N2591" s="8">
        <f t="shared" ref="N2591:N2653" si="344">(K2591*136.97)+62.37</f>
        <v>171.946</v>
      </c>
      <c r="O2591" s="8">
        <f t="shared" ref="O2591:O2653" si="345">(K2591*108.26)+49.3</f>
        <v>135.90800000000002</v>
      </c>
      <c r="P2591" s="8">
        <f t="shared" ref="P2591:P2653" si="346">(K2591*40.96)+18.65</f>
        <v>51.417999999999999</v>
      </c>
      <c r="Q2591" s="51"/>
      <c r="R2591" s="8">
        <f t="shared" ref="R2591:R2653" si="347">((K2591*40.96)+18.65)*24</f>
        <v>1234.0319999999999</v>
      </c>
      <c r="S2591" s="8">
        <f t="shared" ref="S2591:S2653" si="348">(K2591*249.8)+211.68</f>
        <v>411.52000000000004</v>
      </c>
      <c r="T2591" s="8">
        <f t="shared" si="343"/>
        <v>912.56999999999994</v>
      </c>
    </row>
    <row r="2592" spans="1:20">
      <c r="A2592" s="57">
        <v>99944</v>
      </c>
      <c r="B2592" s="58" t="s">
        <v>6490</v>
      </c>
      <c r="C2592" s="58" t="s">
        <v>7264</v>
      </c>
      <c r="D2592" s="6" t="s">
        <v>1911</v>
      </c>
      <c r="E2592" s="6" t="s">
        <v>7190</v>
      </c>
      <c r="F2592" s="6" t="s">
        <v>24</v>
      </c>
      <c r="G2592" s="6" t="s">
        <v>7195</v>
      </c>
      <c r="H2592" s="56">
        <v>99944</v>
      </c>
      <c r="I2592" s="6" t="s">
        <v>24</v>
      </c>
      <c r="J2592" s="6" t="s">
        <v>7195</v>
      </c>
      <c r="K2592" s="54">
        <v>0.8</v>
      </c>
      <c r="L2592" s="56">
        <f t="shared" si="342"/>
        <v>99944</v>
      </c>
      <c r="M2592" s="55"/>
      <c r="N2592" s="8">
        <f t="shared" si="344"/>
        <v>171.946</v>
      </c>
      <c r="O2592" s="8">
        <f t="shared" si="345"/>
        <v>135.90800000000002</v>
      </c>
      <c r="P2592" s="8">
        <f t="shared" si="346"/>
        <v>51.417999999999999</v>
      </c>
      <c r="Q2592" s="51"/>
      <c r="R2592" s="8">
        <f t="shared" si="347"/>
        <v>1234.0319999999999</v>
      </c>
      <c r="S2592" s="8">
        <f t="shared" si="348"/>
        <v>411.52000000000004</v>
      </c>
      <c r="T2592" s="8">
        <f t="shared" si="343"/>
        <v>912.56999999999994</v>
      </c>
    </row>
    <row r="2593" spans="1:20">
      <c r="A2593" s="57">
        <v>34100</v>
      </c>
      <c r="B2593" s="58" t="s">
        <v>7265</v>
      </c>
      <c r="C2593" s="58" t="s">
        <v>7266</v>
      </c>
      <c r="D2593" s="6" t="s">
        <v>7267</v>
      </c>
      <c r="E2593" s="6" t="s">
        <v>7190</v>
      </c>
      <c r="F2593" s="6" t="s">
        <v>30</v>
      </c>
      <c r="G2593" s="6" t="s">
        <v>7261</v>
      </c>
      <c r="H2593" s="56" t="s">
        <v>4855</v>
      </c>
      <c r="I2593" s="6" t="s">
        <v>30</v>
      </c>
      <c r="J2593" s="6" t="s">
        <v>7261</v>
      </c>
      <c r="K2593" s="54">
        <v>0.7964</v>
      </c>
      <c r="L2593" s="56" t="str">
        <f t="shared" si="342"/>
        <v>34100</v>
      </c>
      <c r="M2593" s="55"/>
      <c r="N2593" s="8">
        <f t="shared" si="344"/>
        <v>171.45290800000001</v>
      </c>
      <c r="O2593" s="8">
        <f t="shared" si="345"/>
        <v>135.51826399999999</v>
      </c>
      <c r="P2593" s="8">
        <f t="shared" si="346"/>
        <v>51.270544000000001</v>
      </c>
      <c r="Q2593" s="51"/>
      <c r="R2593" s="8">
        <f t="shared" si="347"/>
        <v>1230.493056</v>
      </c>
      <c r="S2593" s="8">
        <f t="shared" si="348"/>
        <v>410.62072000000001</v>
      </c>
      <c r="T2593" s="8">
        <f t="shared" si="343"/>
        <v>910.1583599999999</v>
      </c>
    </row>
    <row r="2594" spans="1:20">
      <c r="A2594" s="57">
        <v>16860</v>
      </c>
      <c r="B2594" s="58" t="s">
        <v>7268</v>
      </c>
      <c r="C2594" s="58" t="s">
        <v>7269</v>
      </c>
      <c r="D2594" s="6" t="s">
        <v>1185</v>
      </c>
      <c r="E2594" s="6" t="s">
        <v>7190</v>
      </c>
      <c r="F2594" s="6" t="s">
        <v>30</v>
      </c>
      <c r="G2594" s="6" t="s">
        <v>1410</v>
      </c>
      <c r="H2594" s="56" t="s">
        <v>1411</v>
      </c>
      <c r="I2594" s="6" t="s">
        <v>30</v>
      </c>
      <c r="J2594" s="6" t="s">
        <v>1410</v>
      </c>
      <c r="K2594" s="54">
        <v>0.83509999999999995</v>
      </c>
      <c r="L2594" s="56" t="str">
        <f t="shared" si="342"/>
        <v>16860</v>
      </c>
      <c r="M2594" s="55"/>
      <c r="N2594" s="8">
        <f t="shared" si="344"/>
        <v>176.753647</v>
      </c>
      <c r="O2594" s="8">
        <f t="shared" si="345"/>
        <v>139.70792599999999</v>
      </c>
      <c r="P2594" s="8">
        <f t="shared" si="346"/>
        <v>52.855695999999995</v>
      </c>
      <c r="Q2594" s="51"/>
      <c r="R2594" s="8">
        <f t="shared" si="347"/>
        <v>1268.5367039999999</v>
      </c>
      <c r="S2594" s="8">
        <f t="shared" si="348"/>
        <v>420.28798</v>
      </c>
      <c r="T2594" s="8">
        <f t="shared" si="343"/>
        <v>936.08348999999998</v>
      </c>
    </row>
    <row r="2595" spans="1:20">
      <c r="A2595" s="57">
        <v>99944</v>
      </c>
      <c r="B2595" s="58" t="s">
        <v>7270</v>
      </c>
      <c r="C2595" s="58" t="s">
        <v>7271</v>
      </c>
      <c r="D2595" s="6" t="s">
        <v>1543</v>
      </c>
      <c r="E2595" s="6" t="s">
        <v>7190</v>
      </c>
      <c r="F2595" s="6" t="s">
        <v>24</v>
      </c>
      <c r="G2595" s="6" t="s">
        <v>7195</v>
      </c>
      <c r="H2595" s="56">
        <v>99944</v>
      </c>
      <c r="I2595" s="6" t="s">
        <v>24</v>
      </c>
      <c r="J2595" s="6" t="s">
        <v>7195</v>
      </c>
      <c r="K2595" s="54">
        <v>0.8</v>
      </c>
      <c r="L2595" s="56">
        <f t="shared" si="342"/>
        <v>99944</v>
      </c>
      <c r="M2595" s="55"/>
      <c r="N2595" s="8">
        <f t="shared" si="344"/>
        <v>171.946</v>
      </c>
      <c r="O2595" s="8">
        <f t="shared" si="345"/>
        <v>135.90800000000002</v>
      </c>
      <c r="P2595" s="8">
        <f t="shared" si="346"/>
        <v>51.417999999999999</v>
      </c>
      <c r="Q2595" s="51"/>
      <c r="R2595" s="8">
        <f t="shared" si="347"/>
        <v>1234.0319999999999</v>
      </c>
      <c r="S2595" s="8">
        <f t="shared" si="348"/>
        <v>411.52000000000004</v>
      </c>
      <c r="T2595" s="8">
        <f t="shared" si="343"/>
        <v>912.56999999999994</v>
      </c>
    </row>
    <row r="2596" spans="1:20">
      <c r="A2596" s="57">
        <v>99944</v>
      </c>
      <c r="B2596" s="58" t="s">
        <v>7272</v>
      </c>
      <c r="C2596" s="58" t="s">
        <v>7273</v>
      </c>
      <c r="D2596" s="6" t="s">
        <v>7274</v>
      </c>
      <c r="E2596" s="6" t="s">
        <v>7190</v>
      </c>
      <c r="F2596" s="6" t="s">
        <v>24</v>
      </c>
      <c r="G2596" s="6" t="s">
        <v>7195</v>
      </c>
      <c r="H2596" s="56">
        <v>99944</v>
      </c>
      <c r="I2596" s="6" t="s">
        <v>24</v>
      </c>
      <c r="J2596" s="6" t="s">
        <v>7195</v>
      </c>
      <c r="K2596" s="54">
        <v>0.8</v>
      </c>
      <c r="L2596" s="56">
        <f t="shared" si="342"/>
        <v>99944</v>
      </c>
      <c r="M2596" s="55"/>
      <c r="N2596" s="8">
        <f t="shared" si="344"/>
        <v>171.946</v>
      </c>
      <c r="O2596" s="8">
        <f t="shared" si="345"/>
        <v>135.90800000000002</v>
      </c>
      <c r="P2596" s="8">
        <f t="shared" si="346"/>
        <v>51.417999999999999</v>
      </c>
      <c r="Q2596" s="51"/>
      <c r="R2596" s="8">
        <f t="shared" si="347"/>
        <v>1234.0319999999999</v>
      </c>
      <c r="S2596" s="8">
        <f t="shared" si="348"/>
        <v>411.52000000000004</v>
      </c>
      <c r="T2596" s="8">
        <f t="shared" si="343"/>
        <v>912.56999999999994</v>
      </c>
    </row>
    <row r="2597" spans="1:20">
      <c r="A2597" s="57">
        <v>99944</v>
      </c>
      <c r="B2597" s="58" t="s">
        <v>7275</v>
      </c>
      <c r="C2597" s="58" t="s">
        <v>7276</v>
      </c>
      <c r="D2597" s="6" t="s">
        <v>1921</v>
      </c>
      <c r="E2597" s="6" t="s">
        <v>7190</v>
      </c>
      <c r="F2597" s="6" t="s">
        <v>24</v>
      </c>
      <c r="G2597" s="6" t="s">
        <v>7195</v>
      </c>
      <c r="H2597" s="56">
        <v>99944</v>
      </c>
      <c r="I2597" s="6" t="s">
        <v>24</v>
      </c>
      <c r="J2597" s="6" t="s">
        <v>7195</v>
      </c>
      <c r="K2597" s="54">
        <v>0.8</v>
      </c>
      <c r="L2597" s="56">
        <f t="shared" si="342"/>
        <v>99944</v>
      </c>
      <c r="M2597" s="55"/>
      <c r="N2597" s="8">
        <f t="shared" si="344"/>
        <v>171.946</v>
      </c>
      <c r="O2597" s="8">
        <f t="shared" si="345"/>
        <v>135.90800000000002</v>
      </c>
      <c r="P2597" s="8">
        <f t="shared" si="346"/>
        <v>51.417999999999999</v>
      </c>
      <c r="Q2597" s="51"/>
      <c r="R2597" s="8">
        <f t="shared" si="347"/>
        <v>1234.0319999999999</v>
      </c>
      <c r="S2597" s="8">
        <f t="shared" si="348"/>
        <v>411.52000000000004</v>
      </c>
      <c r="T2597" s="8">
        <f t="shared" si="343"/>
        <v>912.56999999999994</v>
      </c>
    </row>
    <row r="2598" spans="1:20">
      <c r="A2598" s="57">
        <v>28700</v>
      </c>
      <c r="B2598" s="58" t="s">
        <v>7277</v>
      </c>
      <c r="C2598" s="58" t="s">
        <v>7278</v>
      </c>
      <c r="D2598" s="6" t="s">
        <v>7279</v>
      </c>
      <c r="E2598" s="60" t="s">
        <v>7190</v>
      </c>
      <c r="F2598" s="6" t="s">
        <v>30</v>
      </c>
      <c r="G2598" s="6" t="s">
        <v>7280</v>
      </c>
      <c r="H2598" s="56" t="s">
        <v>5433</v>
      </c>
      <c r="I2598" s="6" t="s">
        <v>30</v>
      </c>
      <c r="J2598" s="6" t="s">
        <v>7280</v>
      </c>
      <c r="K2598" s="54">
        <v>0.8</v>
      </c>
      <c r="L2598" s="56" t="str">
        <f t="shared" si="342"/>
        <v>28700</v>
      </c>
      <c r="M2598" s="55"/>
      <c r="N2598" s="8">
        <f t="shared" si="344"/>
        <v>171.946</v>
      </c>
      <c r="O2598" s="8">
        <f t="shared" si="345"/>
        <v>135.90800000000002</v>
      </c>
      <c r="P2598" s="8">
        <f t="shared" si="346"/>
        <v>51.417999999999999</v>
      </c>
      <c r="Q2598" s="51"/>
      <c r="R2598" s="8">
        <f t="shared" si="347"/>
        <v>1234.0319999999999</v>
      </c>
      <c r="S2598" s="8">
        <f t="shared" si="348"/>
        <v>411.52000000000004</v>
      </c>
      <c r="T2598" s="8">
        <f t="shared" si="343"/>
        <v>912.56999999999994</v>
      </c>
    </row>
    <row r="2599" spans="1:20">
      <c r="A2599" s="57">
        <v>99944</v>
      </c>
      <c r="B2599" s="58" t="s">
        <v>7281</v>
      </c>
      <c r="C2599" s="58" t="s">
        <v>7282</v>
      </c>
      <c r="D2599" s="6" t="s">
        <v>4960</v>
      </c>
      <c r="E2599" s="6" t="s">
        <v>7190</v>
      </c>
      <c r="F2599" s="6" t="s">
        <v>24</v>
      </c>
      <c r="G2599" s="6" t="s">
        <v>7195</v>
      </c>
      <c r="H2599" s="56">
        <v>99944</v>
      </c>
      <c r="I2599" s="6" t="s">
        <v>24</v>
      </c>
      <c r="J2599" s="6" t="s">
        <v>7195</v>
      </c>
      <c r="K2599" s="54">
        <v>0.8</v>
      </c>
      <c r="L2599" s="56">
        <f t="shared" si="342"/>
        <v>99944</v>
      </c>
      <c r="M2599" s="55"/>
      <c r="N2599" s="8">
        <f t="shared" si="344"/>
        <v>171.946</v>
      </c>
      <c r="O2599" s="8">
        <f t="shared" si="345"/>
        <v>135.90800000000002</v>
      </c>
      <c r="P2599" s="8">
        <f t="shared" si="346"/>
        <v>51.417999999999999</v>
      </c>
      <c r="Q2599" s="51"/>
      <c r="R2599" s="8">
        <f t="shared" si="347"/>
        <v>1234.0319999999999</v>
      </c>
      <c r="S2599" s="8">
        <f t="shared" si="348"/>
        <v>411.52000000000004</v>
      </c>
      <c r="T2599" s="8">
        <f t="shared" si="343"/>
        <v>912.56999999999994</v>
      </c>
    </row>
    <row r="2600" spans="1:20">
      <c r="A2600" s="57">
        <v>99944</v>
      </c>
      <c r="B2600" s="58" t="s">
        <v>7283</v>
      </c>
      <c r="C2600" s="58" t="s">
        <v>7284</v>
      </c>
      <c r="D2600" s="6" t="s">
        <v>2317</v>
      </c>
      <c r="E2600" s="6" t="s">
        <v>7190</v>
      </c>
      <c r="F2600" s="6" t="s">
        <v>24</v>
      </c>
      <c r="G2600" s="6" t="s">
        <v>7195</v>
      </c>
      <c r="H2600" s="56">
        <v>99944</v>
      </c>
      <c r="I2600" s="6" t="s">
        <v>24</v>
      </c>
      <c r="J2600" s="6" t="s">
        <v>7195</v>
      </c>
      <c r="K2600" s="54">
        <v>0.8</v>
      </c>
      <c r="L2600" s="56">
        <f t="shared" si="342"/>
        <v>99944</v>
      </c>
      <c r="M2600" s="55"/>
      <c r="N2600" s="8">
        <f t="shared" si="344"/>
        <v>171.946</v>
      </c>
      <c r="O2600" s="8">
        <f t="shared" si="345"/>
        <v>135.90800000000002</v>
      </c>
      <c r="P2600" s="8">
        <f t="shared" si="346"/>
        <v>51.417999999999999</v>
      </c>
      <c r="Q2600" s="51"/>
      <c r="R2600" s="8">
        <f t="shared" si="347"/>
        <v>1234.0319999999999</v>
      </c>
      <c r="S2600" s="8">
        <f t="shared" si="348"/>
        <v>411.52000000000004</v>
      </c>
      <c r="T2600" s="8">
        <f t="shared" si="343"/>
        <v>912.56999999999994</v>
      </c>
    </row>
    <row r="2601" spans="1:20">
      <c r="A2601" s="57">
        <v>99944</v>
      </c>
      <c r="B2601" s="58" t="s">
        <v>7285</v>
      </c>
      <c r="C2601" s="58" t="s">
        <v>7286</v>
      </c>
      <c r="D2601" s="6" t="s">
        <v>207</v>
      </c>
      <c r="E2601" s="6" t="s">
        <v>7190</v>
      </c>
      <c r="F2601" s="6" t="s">
        <v>24</v>
      </c>
      <c r="G2601" s="6" t="s">
        <v>7195</v>
      </c>
      <c r="H2601" s="56">
        <v>99944</v>
      </c>
      <c r="I2601" s="6" t="s">
        <v>24</v>
      </c>
      <c r="J2601" s="6" t="s">
        <v>7195</v>
      </c>
      <c r="K2601" s="54">
        <v>0.8</v>
      </c>
      <c r="L2601" s="56">
        <f t="shared" si="342"/>
        <v>99944</v>
      </c>
      <c r="M2601" s="55"/>
      <c r="N2601" s="8">
        <f t="shared" si="344"/>
        <v>171.946</v>
      </c>
      <c r="O2601" s="8">
        <f t="shared" si="345"/>
        <v>135.90800000000002</v>
      </c>
      <c r="P2601" s="8">
        <f t="shared" si="346"/>
        <v>51.417999999999999</v>
      </c>
      <c r="Q2601" s="51"/>
      <c r="R2601" s="8">
        <f t="shared" si="347"/>
        <v>1234.0319999999999</v>
      </c>
      <c r="S2601" s="8">
        <f t="shared" si="348"/>
        <v>411.52000000000004</v>
      </c>
      <c r="T2601" s="8">
        <f t="shared" si="343"/>
        <v>912.56999999999994</v>
      </c>
    </row>
    <row r="2602" spans="1:20">
      <c r="A2602" s="75">
        <v>34980</v>
      </c>
      <c r="B2602" s="76" t="s">
        <v>7287</v>
      </c>
      <c r="C2602" s="76" t="s">
        <v>7288</v>
      </c>
      <c r="D2602" s="77" t="s">
        <v>3173</v>
      </c>
      <c r="E2602" s="77" t="s">
        <v>7190</v>
      </c>
      <c r="F2602" s="77" t="s">
        <v>30</v>
      </c>
      <c r="G2602" s="77" t="s">
        <v>7211</v>
      </c>
      <c r="H2602" s="78">
        <v>99944</v>
      </c>
      <c r="I2602" s="77" t="s">
        <v>24</v>
      </c>
      <c r="J2602" s="77" t="s">
        <v>7195</v>
      </c>
      <c r="K2602" s="79">
        <v>0.83989999999999998</v>
      </c>
      <c r="L2602" s="78" t="s">
        <v>7289</v>
      </c>
      <c r="M2602" s="55"/>
      <c r="N2602" s="80">
        <f t="shared" si="344"/>
        <v>177.411103</v>
      </c>
      <c r="O2602" s="80">
        <f t="shared" si="345"/>
        <v>140.227574</v>
      </c>
      <c r="P2602" s="80">
        <f t="shared" si="346"/>
        <v>53.052303999999999</v>
      </c>
      <c r="Q2602" s="51"/>
      <c r="R2602" s="80">
        <f t="shared" si="347"/>
        <v>1273.255296</v>
      </c>
      <c r="S2602" s="80">
        <f t="shared" si="348"/>
        <v>421.48702000000003</v>
      </c>
      <c r="T2602" s="80">
        <f t="shared" si="343"/>
        <v>939.29900999999995</v>
      </c>
    </row>
    <row r="2603" spans="1:20">
      <c r="A2603" s="57">
        <v>99944</v>
      </c>
      <c r="B2603" s="58" t="s">
        <v>7290</v>
      </c>
      <c r="C2603" s="58" t="s">
        <v>7291</v>
      </c>
      <c r="D2603" s="6" t="s">
        <v>210</v>
      </c>
      <c r="E2603" s="6" t="s">
        <v>7190</v>
      </c>
      <c r="F2603" s="6" t="s">
        <v>24</v>
      </c>
      <c r="G2603" s="6" t="s">
        <v>7195</v>
      </c>
      <c r="H2603" s="56">
        <v>99944</v>
      </c>
      <c r="I2603" s="6" t="s">
        <v>24</v>
      </c>
      <c r="J2603" s="6" t="s">
        <v>7195</v>
      </c>
      <c r="K2603" s="54">
        <v>0.8</v>
      </c>
      <c r="L2603" s="56">
        <f t="shared" ref="L2603:L2634" si="349">H2603</f>
        <v>99944</v>
      </c>
      <c r="M2603" s="55"/>
      <c r="N2603" s="8">
        <f t="shared" si="344"/>
        <v>171.946</v>
      </c>
      <c r="O2603" s="8">
        <f t="shared" si="345"/>
        <v>135.90800000000002</v>
      </c>
      <c r="P2603" s="8">
        <f t="shared" si="346"/>
        <v>51.417999999999999</v>
      </c>
      <c r="Q2603" s="51"/>
      <c r="R2603" s="8">
        <f t="shared" si="347"/>
        <v>1234.0319999999999</v>
      </c>
      <c r="S2603" s="8">
        <f t="shared" si="348"/>
        <v>411.52000000000004</v>
      </c>
      <c r="T2603" s="8">
        <f t="shared" si="343"/>
        <v>912.56999999999994</v>
      </c>
    </row>
    <row r="2604" spans="1:20">
      <c r="A2604" s="57">
        <v>99944</v>
      </c>
      <c r="B2604" s="58" t="s">
        <v>7292</v>
      </c>
      <c r="C2604" s="58" t="s">
        <v>7293</v>
      </c>
      <c r="D2604" s="6" t="s">
        <v>4532</v>
      </c>
      <c r="E2604" s="6" t="s">
        <v>7190</v>
      </c>
      <c r="F2604" s="6" t="s">
        <v>24</v>
      </c>
      <c r="G2604" s="6" t="s">
        <v>7195</v>
      </c>
      <c r="H2604" s="56">
        <v>99944</v>
      </c>
      <c r="I2604" s="6" t="s">
        <v>24</v>
      </c>
      <c r="J2604" s="6" t="s">
        <v>7195</v>
      </c>
      <c r="K2604" s="54">
        <v>0.8</v>
      </c>
      <c r="L2604" s="56">
        <f t="shared" si="349"/>
        <v>99944</v>
      </c>
      <c r="M2604" s="55"/>
      <c r="N2604" s="8">
        <f t="shared" si="344"/>
        <v>171.946</v>
      </c>
      <c r="O2604" s="8">
        <f t="shared" si="345"/>
        <v>135.90800000000002</v>
      </c>
      <c r="P2604" s="8">
        <f t="shared" si="346"/>
        <v>51.417999999999999</v>
      </c>
      <c r="Q2604" s="51"/>
      <c r="R2604" s="8">
        <f t="shared" si="347"/>
        <v>1234.0319999999999</v>
      </c>
      <c r="S2604" s="8">
        <f t="shared" si="348"/>
        <v>411.52000000000004</v>
      </c>
      <c r="T2604" s="8">
        <f t="shared" si="343"/>
        <v>912.56999999999994</v>
      </c>
    </row>
    <row r="2605" spans="1:20">
      <c r="A2605" s="57">
        <v>99944</v>
      </c>
      <c r="B2605" s="58" t="s">
        <v>7294</v>
      </c>
      <c r="C2605" s="58" t="s">
        <v>7295</v>
      </c>
      <c r="D2605" s="6" t="s">
        <v>213</v>
      </c>
      <c r="E2605" s="6" t="s">
        <v>7190</v>
      </c>
      <c r="F2605" s="6" t="s">
        <v>24</v>
      </c>
      <c r="G2605" s="6" t="s">
        <v>7195</v>
      </c>
      <c r="H2605" s="56">
        <v>99944</v>
      </c>
      <c r="I2605" s="6" t="s">
        <v>24</v>
      </c>
      <c r="J2605" s="6" t="s">
        <v>7195</v>
      </c>
      <c r="K2605" s="54">
        <v>0.8</v>
      </c>
      <c r="L2605" s="56">
        <f t="shared" si="349"/>
        <v>99944</v>
      </c>
      <c r="M2605" s="55"/>
      <c r="N2605" s="8">
        <f t="shared" si="344"/>
        <v>171.946</v>
      </c>
      <c r="O2605" s="8">
        <f t="shared" si="345"/>
        <v>135.90800000000002</v>
      </c>
      <c r="P2605" s="8">
        <f t="shared" si="346"/>
        <v>51.417999999999999</v>
      </c>
      <c r="Q2605" s="51"/>
      <c r="R2605" s="8">
        <f t="shared" si="347"/>
        <v>1234.0319999999999</v>
      </c>
      <c r="S2605" s="8">
        <f t="shared" si="348"/>
        <v>411.52000000000004</v>
      </c>
      <c r="T2605" s="8">
        <f t="shared" si="343"/>
        <v>912.56999999999994</v>
      </c>
    </row>
    <row r="2606" spans="1:20">
      <c r="A2606" s="57">
        <v>34100</v>
      </c>
      <c r="B2606" s="58" t="s">
        <v>7296</v>
      </c>
      <c r="C2606" s="58" t="s">
        <v>7297</v>
      </c>
      <c r="D2606" s="6" t="s">
        <v>216</v>
      </c>
      <c r="E2606" s="6" t="s">
        <v>7190</v>
      </c>
      <c r="F2606" s="6" t="s">
        <v>30</v>
      </c>
      <c r="G2606" s="6" t="s">
        <v>7261</v>
      </c>
      <c r="H2606" s="56" t="s">
        <v>4855</v>
      </c>
      <c r="I2606" s="6" t="s">
        <v>30</v>
      </c>
      <c r="J2606" s="6" t="s">
        <v>7261</v>
      </c>
      <c r="K2606" s="54">
        <v>0.7964</v>
      </c>
      <c r="L2606" s="56" t="str">
        <f t="shared" si="349"/>
        <v>34100</v>
      </c>
      <c r="M2606" s="55"/>
      <c r="N2606" s="8">
        <f t="shared" si="344"/>
        <v>171.45290800000001</v>
      </c>
      <c r="O2606" s="8">
        <f t="shared" si="345"/>
        <v>135.51826399999999</v>
      </c>
      <c r="P2606" s="8">
        <f t="shared" si="346"/>
        <v>51.270544000000001</v>
      </c>
      <c r="Q2606" s="51"/>
      <c r="R2606" s="8">
        <f t="shared" si="347"/>
        <v>1230.493056</v>
      </c>
      <c r="S2606" s="8">
        <f t="shared" si="348"/>
        <v>410.62072000000001</v>
      </c>
      <c r="T2606" s="8">
        <f t="shared" si="343"/>
        <v>910.1583599999999</v>
      </c>
    </row>
    <row r="2607" spans="1:20">
      <c r="A2607" s="57">
        <v>99944</v>
      </c>
      <c r="B2607" s="58" t="s">
        <v>7298</v>
      </c>
      <c r="C2607" s="58" t="s">
        <v>7299</v>
      </c>
      <c r="D2607" s="6" t="s">
        <v>432</v>
      </c>
      <c r="E2607" s="6" t="s">
        <v>7190</v>
      </c>
      <c r="F2607" s="6" t="s">
        <v>24</v>
      </c>
      <c r="G2607" s="6" t="s">
        <v>7195</v>
      </c>
      <c r="H2607" s="56">
        <v>99944</v>
      </c>
      <c r="I2607" s="6" t="s">
        <v>24</v>
      </c>
      <c r="J2607" s="6" t="s">
        <v>7195</v>
      </c>
      <c r="K2607" s="54">
        <v>0.8</v>
      </c>
      <c r="L2607" s="56">
        <f t="shared" si="349"/>
        <v>99944</v>
      </c>
      <c r="M2607" s="55"/>
      <c r="N2607" s="8">
        <f t="shared" si="344"/>
        <v>171.946</v>
      </c>
      <c r="O2607" s="8">
        <f t="shared" si="345"/>
        <v>135.90800000000002</v>
      </c>
      <c r="P2607" s="8">
        <f t="shared" si="346"/>
        <v>51.417999999999999</v>
      </c>
      <c r="Q2607" s="51"/>
      <c r="R2607" s="8">
        <f t="shared" si="347"/>
        <v>1234.0319999999999</v>
      </c>
      <c r="S2607" s="8">
        <f t="shared" si="348"/>
        <v>411.52000000000004</v>
      </c>
      <c r="T2607" s="8">
        <f t="shared" si="343"/>
        <v>912.56999999999994</v>
      </c>
    </row>
    <row r="2608" spans="1:20">
      <c r="A2608" s="57">
        <v>28940</v>
      </c>
      <c r="B2608" s="58" t="s">
        <v>7300</v>
      </c>
      <c r="C2608" s="58" t="s">
        <v>7301</v>
      </c>
      <c r="D2608" s="6" t="s">
        <v>2350</v>
      </c>
      <c r="E2608" s="6" t="s">
        <v>7190</v>
      </c>
      <c r="F2608" s="6" t="s">
        <v>30</v>
      </c>
      <c r="G2608" s="6" t="s">
        <v>7191</v>
      </c>
      <c r="H2608" s="56" t="s">
        <v>7192</v>
      </c>
      <c r="I2608" s="6" t="s">
        <v>30</v>
      </c>
      <c r="J2608" s="6" t="s">
        <v>7191</v>
      </c>
      <c r="K2608" s="54">
        <v>0.8</v>
      </c>
      <c r="L2608" s="56" t="str">
        <f t="shared" si="349"/>
        <v>28940</v>
      </c>
      <c r="M2608" s="55"/>
      <c r="N2608" s="8">
        <f t="shared" si="344"/>
        <v>171.946</v>
      </c>
      <c r="O2608" s="8">
        <f t="shared" si="345"/>
        <v>135.90800000000002</v>
      </c>
      <c r="P2608" s="8">
        <f t="shared" si="346"/>
        <v>51.417999999999999</v>
      </c>
      <c r="Q2608" s="51"/>
      <c r="R2608" s="8">
        <f t="shared" si="347"/>
        <v>1234.0319999999999</v>
      </c>
      <c r="S2608" s="8">
        <f t="shared" si="348"/>
        <v>411.52000000000004</v>
      </c>
      <c r="T2608" s="8">
        <f t="shared" si="343"/>
        <v>912.56999999999994</v>
      </c>
    </row>
    <row r="2609" spans="1:20">
      <c r="A2609" s="57">
        <v>99944</v>
      </c>
      <c r="B2609" s="58" t="s">
        <v>7302</v>
      </c>
      <c r="C2609" s="58" t="s">
        <v>7303</v>
      </c>
      <c r="D2609" s="6" t="s">
        <v>674</v>
      </c>
      <c r="E2609" s="6" t="s">
        <v>7190</v>
      </c>
      <c r="F2609" s="6" t="s">
        <v>24</v>
      </c>
      <c r="G2609" s="6" t="s">
        <v>7195</v>
      </c>
      <c r="H2609" s="56">
        <v>99944</v>
      </c>
      <c r="I2609" s="6" t="s">
        <v>24</v>
      </c>
      <c r="J2609" s="6" t="s">
        <v>7195</v>
      </c>
      <c r="K2609" s="54">
        <v>0.8</v>
      </c>
      <c r="L2609" s="56">
        <f t="shared" si="349"/>
        <v>99944</v>
      </c>
      <c r="M2609" s="55"/>
      <c r="N2609" s="8">
        <f t="shared" si="344"/>
        <v>171.946</v>
      </c>
      <c r="O2609" s="8">
        <f t="shared" si="345"/>
        <v>135.90800000000002</v>
      </c>
      <c r="P2609" s="8">
        <f t="shared" si="346"/>
        <v>51.417999999999999</v>
      </c>
      <c r="Q2609" s="51"/>
      <c r="R2609" s="8">
        <f t="shared" si="347"/>
        <v>1234.0319999999999</v>
      </c>
      <c r="S2609" s="8">
        <f t="shared" si="348"/>
        <v>411.52000000000004</v>
      </c>
      <c r="T2609" s="8">
        <f t="shared" si="343"/>
        <v>912.56999999999994</v>
      </c>
    </row>
    <row r="2610" spans="1:20">
      <c r="A2610" s="57">
        <v>99944</v>
      </c>
      <c r="B2610" s="58" t="s">
        <v>7304</v>
      </c>
      <c r="C2610" s="58" t="s">
        <v>7305</v>
      </c>
      <c r="D2610" s="6" t="s">
        <v>222</v>
      </c>
      <c r="E2610" s="6" t="s">
        <v>7190</v>
      </c>
      <c r="F2610" s="6" t="s">
        <v>24</v>
      </c>
      <c r="G2610" s="6" t="s">
        <v>7195</v>
      </c>
      <c r="H2610" s="56">
        <v>99944</v>
      </c>
      <c r="I2610" s="6" t="s">
        <v>24</v>
      </c>
      <c r="J2610" s="6" t="s">
        <v>7195</v>
      </c>
      <c r="K2610" s="54">
        <v>0.8</v>
      </c>
      <c r="L2610" s="56">
        <f t="shared" si="349"/>
        <v>99944</v>
      </c>
      <c r="M2610" s="55"/>
      <c r="N2610" s="8">
        <f t="shared" si="344"/>
        <v>171.946</v>
      </c>
      <c r="O2610" s="8">
        <f t="shared" si="345"/>
        <v>135.90800000000002</v>
      </c>
      <c r="P2610" s="8">
        <f t="shared" si="346"/>
        <v>51.417999999999999</v>
      </c>
      <c r="Q2610" s="51"/>
      <c r="R2610" s="8">
        <f t="shared" si="347"/>
        <v>1234.0319999999999</v>
      </c>
      <c r="S2610" s="8">
        <f t="shared" si="348"/>
        <v>411.52000000000004</v>
      </c>
      <c r="T2610" s="8">
        <f t="shared" si="343"/>
        <v>912.56999999999994</v>
      </c>
    </row>
    <row r="2611" spans="1:20">
      <c r="A2611" s="57">
        <v>99944</v>
      </c>
      <c r="B2611" s="58" t="s">
        <v>7306</v>
      </c>
      <c r="C2611" s="58" t="s">
        <v>7307</v>
      </c>
      <c r="D2611" s="6" t="s">
        <v>225</v>
      </c>
      <c r="E2611" s="6" t="s">
        <v>7190</v>
      </c>
      <c r="F2611" s="6" t="s">
        <v>24</v>
      </c>
      <c r="G2611" s="6" t="s">
        <v>7195</v>
      </c>
      <c r="H2611" s="56">
        <v>99944</v>
      </c>
      <c r="I2611" s="6" t="s">
        <v>24</v>
      </c>
      <c r="J2611" s="6" t="s">
        <v>7195</v>
      </c>
      <c r="K2611" s="54">
        <v>0.8</v>
      </c>
      <c r="L2611" s="56">
        <f t="shared" si="349"/>
        <v>99944</v>
      </c>
      <c r="M2611" s="55"/>
      <c r="N2611" s="8">
        <f t="shared" si="344"/>
        <v>171.946</v>
      </c>
      <c r="O2611" s="8">
        <f t="shared" si="345"/>
        <v>135.90800000000002</v>
      </c>
      <c r="P2611" s="8">
        <f t="shared" si="346"/>
        <v>51.417999999999999</v>
      </c>
      <c r="Q2611" s="51"/>
      <c r="R2611" s="8">
        <f t="shared" si="347"/>
        <v>1234.0319999999999</v>
      </c>
      <c r="S2611" s="8">
        <f t="shared" si="348"/>
        <v>411.52000000000004</v>
      </c>
      <c r="T2611" s="8">
        <f t="shared" si="343"/>
        <v>912.56999999999994</v>
      </c>
    </row>
    <row r="2612" spans="1:20">
      <c r="A2612" s="57">
        <v>99944</v>
      </c>
      <c r="B2612" s="58" t="s">
        <v>7308</v>
      </c>
      <c r="C2612" s="58" t="s">
        <v>7309</v>
      </c>
      <c r="D2612" s="6" t="s">
        <v>2169</v>
      </c>
      <c r="E2612" s="6" t="s">
        <v>7190</v>
      </c>
      <c r="F2612" s="6" t="s">
        <v>24</v>
      </c>
      <c r="G2612" s="6" t="s">
        <v>7195</v>
      </c>
      <c r="H2612" s="56">
        <v>99944</v>
      </c>
      <c r="I2612" s="6" t="s">
        <v>24</v>
      </c>
      <c r="J2612" s="6" t="s">
        <v>7195</v>
      </c>
      <c r="K2612" s="54">
        <v>0.8</v>
      </c>
      <c r="L2612" s="56">
        <f t="shared" si="349"/>
        <v>99944</v>
      </c>
      <c r="M2612" s="55"/>
      <c r="N2612" s="8">
        <f t="shared" si="344"/>
        <v>171.946</v>
      </c>
      <c r="O2612" s="8">
        <f t="shared" si="345"/>
        <v>135.90800000000002</v>
      </c>
      <c r="P2612" s="8">
        <f t="shared" si="346"/>
        <v>51.417999999999999</v>
      </c>
      <c r="Q2612" s="51"/>
      <c r="R2612" s="8">
        <f t="shared" si="347"/>
        <v>1234.0319999999999</v>
      </c>
      <c r="S2612" s="8">
        <f t="shared" si="348"/>
        <v>411.52000000000004</v>
      </c>
      <c r="T2612" s="8">
        <f t="shared" si="343"/>
        <v>912.56999999999994</v>
      </c>
    </row>
    <row r="2613" spans="1:20">
      <c r="A2613" s="57">
        <v>99944</v>
      </c>
      <c r="B2613" s="58" t="s">
        <v>7310</v>
      </c>
      <c r="C2613" s="58" t="s">
        <v>7311</v>
      </c>
      <c r="D2613" s="6" t="s">
        <v>442</v>
      </c>
      <c r="E2613" s="6" t="s">
        <v>7190</v>
      </c>
      <c r="F2613" s="6" t="s">
        <v>24</v>
      </c>
      <c r="G2613" s="6" t="s">
        <v>7195</v>
      </c>
      <c r="H2613" s="56">
        <v>99944</v>
      </c>
      <c r="I2613" s="6" t="s">
        <v>24</v>
      </c>
      <c r="J2613" s="6" t="s">
        <v>7195</v>
      </c>
      <c r="K2613" s="54">
        <v>0.8</v>
      </c>
      <c r="L2613" s="56">
        <f t="shared" si="349"/>
        <v>99944</v>
      </c>
      <c r="M2613" s="55"/>
      <c r="N2613" s="8">
        <f t="shared" si="344"/>
        <v>171.946</v>
      </c>
      <c r="O2613" s="8">
        <f t="shared" si="345"/>
        <v>135.90800000000002</v>
      </c>
      <c r="P2613" s="8">
        <f t="shared" si="346"/>
        <v>51.417999999999999</v>
      </c>
      <c r="Q2613" s="51"/>
      <c r="R2613" s="8">
        <f t="shared" si="347"/>
        <v>1234.0319999999999</v>
      </c>
      <c r="S2613" s="8">
        <f t="shared" si="348"/>
        <v>411.52000000000004</v>
      </c>
      <c r="T2613" s="8">
        <f t="shared" si="343"/>
        <v>912.56999999999994</v>
      </c>
    </row>
    <row r="2614" spans="1:20">
      <c r="A2614" s="57">
        <v>28940</v>
      </c>
      <c r="B2614" s="58" t="s">
        <v>7312</v>
      </c>
      <c r="C2614" s="58" t="s">
        <v>7313</v>
      </c>
      <c r="D2614" s="6" t="s">
        <v>7314</v>
      </c>
      <c r="E2614" s="6" t="s">
        <v>7190</v>
      </c>
      <c r="F2614" s="6" t="s">
        <v>30</v>
      </c>
      <c r="G2614" s="6" t="s">
        <v>7191</v>
      </c>
      <c r="H2614" s="56" t="s">
        <v>7192</v>
      </c>
      <c r="I2614" s="6" t="s">
        <v>30</v>
      </c>
      <c r="J2614" s="6" t="s">
        <v>7191</v>
      </c>
      <c r="K2614" s="54">
        <v>0.8</v>
      </c>
      <c r="L2614" s="56" t="str">
        <f t="shared" si="349"/>
        <v>28940</v>
      </c>
      <c r="M2614" s="55"/>
      <c r="N2614" s="8">
        <f t="shared" si="344"/>
        <v>171.946</v>
      </c>
      <c r="O2614" s="8">
        <f t="shared" si="345"/>
        <v>135.90800000000002</v>
      </c>
      <c r="P2614" s="8">
        <f t="shared" si="346"/>
        <v>51.417999999999999</v>
      </c>
      <c r="Q2614" s="51"/>
      <c r="R2614" s="8">
        <f t="shared" si="347"/>
        <v>1234.0319999999999</v>
      </c>
      <c r="S2614" s="8">
        <f t="shared" si="348"/>
        <v>411.52000000000004</v>
      </c>
      <c r="T2614" s="8">
        <f t="shared" si="343"/>
        <v>912.56999999999994</v>
      </c>
    </row>
    <row r="2615" spans="1:20">
      <c r="A2615" s="57">
        <v>34980</v>
      </c>
      <c r="B2615" s="58" t="s">
        <v>7315</v>
      </c>
      <c r="C2615" s="58" t="s">
        <v>7316</v>
      </c>
      <c r="D2615" s="6" t="s">
        <v>243</v>
      </c>
      <c r="E2615" s="6" t="s">
        <v>7190</v>
      </c>
      <c r="F2615" s="6" t="s">
        <v>30</v>
      </c>
      <c r="G2615" s="6" t="s">
        <v>7211</v>
      </c>
      <c r="H2615" s="56" t="s">
        <v>5101</v>
      </c>
      <c r="I2615" s="6" t="s">
        <v>30</v>
      </c>
      <c r="J2615" s="6" t="s">
        <v>7211</v>
      </c>
      <c r="K2615" s="54">
        <v>0.88429999999999997</v>
      </c>
      <c r="L2615" s="56" t="str">
        <f t="shared" si="349"/>
        <v>34980</v>
      </c>
      <c r="M2615" s="55"/>
      <c r="N2615" s="8">
        <f t="shared" si="344"/>
        <v>183.492571</v>
      </c>
      <c r="O2615" s="8">
        <f t="shared" si="345"/>
        <v>145.03431799999998</v>
      </c>
      <c r="P2615" s="8">
        <f t="shared" si="346"/>
        <v>54.870927999999999</v>
      </c>
      <c r="Q2615" s="51"/>
      <c r="R2615" s="8">
        <f t="shared" si="347"/>
        <v>1316.902272</v>
      </c>
      <c r="S2615" s="8">
        <f t="shared" si="348"/>
        <v>432.57814000000002</v>
      </c>
      <c r="T2615" s="8">
        <f t="shared" si="343"/>
        <v>969.04256999999996</v>
      </c>
    </row>
    <row r="2616" spans="1:20">
      <c r="A2616" s="57">
        <v>27180</v>
      </c>
      <c r="B2616" s="58" t="s">
        <v>7317</v>
      </c>
      <c r="C2616" s="58" t="s">
        <v>7318</v>
      </c>
      <c r="D2616" s="6" t="s">
        <v>246</v>
      </c>
      <c r="E2616" s="6" t="s">
        <v>7190</v>
      </c>
      <c r="F2616" s="6" t="s">
        <v>30</v>
      </c>
      <c r="G2616" s="6" t="s">
        <v>7222</v>
      </c>
      <c r="H2616" s="56" t="s">
        <v>4716</v>
      </c>
      <c r="I2616" s="6" t="s">
        <v>30</v>
      </c>
      <c r="J2616" s="6" t="s">
        <v>7222</v>
      </c>
      <c r="K2616" s="54">
        <v>0.8</v>
      </c>
      <c r="L2616" s="56" t="str">
        <f t="shared" si="349"/>
        <v>27180</v>
      </c>
      <c r="M2616" s="55"/>
      <c r="N2616" s="8">
        <f t="shared" si="344"/>
        <v>171.946</v>
      </c>
      <c r="O2616" s="8">
        <f t="shared" si="345"/>
        <v>135.90800000000002</v>
      </c>
      <c r="P2616" s="8">
        <f t="shared" si="346"/>
        <v>51.417999999999999</v>
      </c>
      <c r="Q2616" s="51"/>
      <c r="R2616" s="8">
        <f t="shared" si="347"/>
        <v>1234.0319999999999</v>
      </c>
      <c r="S2616" s="8">
        <f t="shared" si="348"/>
        <v>411.52000000000004</v>
      </c>
      <c r="T2616" s="8">
        <f t="shared" si="343"/>
        <v>912.56999999999994</v>
      </c>
    </row>
    <row r="2617" spans="1:20">
      <c r="A2617" s="57">
        <v>16860</v>
      </c>
      <c r="B2617" s="58" t="s">
        <v>7319</v>
      </c>
      <c r="C2617" s="58" t="s">
        <v>7320</v>
      </c>
      <c r="D2617" s="6" t="s">
        <v>252</v>
      </c>
      <c r="E2617" s="6" t="s">
        <v>7190</v>
      </c>
      <c r="F2617" s="6" t="s">
        <v>30</v>
      </c>
      <c r="G2617" s="6" t="s">
        <v>1410</v>
      </c>
      <c r="H2617" s="56" t="s">
        <v>1411</v>
      </c>
      <c r="I2617" s="6" t="s">
        <v>30</v>
      </c>
      <c r="J2617" s="6" t="s">
        <v>1410</v>
      </c>
      <c r="K2617" s="54">
        <v>0.83509999999999995</v>
      </c>
      <c r="L2617" s="56" t="str">
        <f t="shared" si="349"/>
        <v>16860</v>
      </c>
      <c r="M2617" s="55"/>
      <c r="N2617" s="8">
        <f t="shared" si="344"/>
        <v>176.753647</v>
      </c>
      <c r="O2617" s="8">
        <f t="shared" si="345"/>
        <v>139.70792599999999</v>
      </c>
      <c r="P2617" s="8">
        <f t="shared" si="346"/>
        <v>52.855695999999995</v>
      </c>
      <c r="Q2617" s="51"/>
      <c r="R2617" s="8">
        <f t="shared" si="347"/>
        <v>1268.5367039999999</v>
      </c>
      <c r="S2617" s="8">
        <f t="shared" si="348"/>
        <v>420.28798</v>
      </c>
      <c r="T2617" s="8">
        <f t="shared" si="343"/>
        <v>936.08348999999998</v>
      </c>
    </row>
    <row r="2618" spans="1:20">
      <c r="A2618" s="57">
        <v>99944</v>
      </c>
      <c r="B2618" s="58" t="s">
        <v>7321</v>
      </c>
      <c r="C2618" s="58" t="s">
        <v>7322</v>
      </c>
      <c r="D2618" s="6" t="s">
        <v>255</v>
      </c>
      <c r="E2618" s="6" t="s">
        <v>7190</v>
      </c>
      <c r="F2618" s="6" t="s">
        <v>24</v>
      </c>
      <c r="G2618" s="6" t="s">
        <v>7195</v>
      </c>
      <c r="H2618" s="56">
        <v>99944</v>
      </c>
      <c r="I2618" s="6" t="s">
        <v>24</v>
      </c>
      <c r="J2618" s="6" t="s">
        <v>7195</v>
      </c>
      <c r="K2618" s="54">
        <v>0.8</v>
      </c>
      <c r="L2618" s="56">
        <f t="shared" si="349"/>
        <v>99944</v>
      </c>
      <c r="M2618" s="55"/>
      <c r="N2618" s="8">
        <f t="shared" si="344"/>
        <v>171.946</v>
      </c>
      <c r="O2618" s="8">
        <f t="shared" si="345"/>
        <v>135.90800000000002</v>
      </c>
      <c r="P2618" s="8">
        <f t="shared" si="346"/>
        <v>51.417999999999999</v>
      </c>
      <c r="Q2618" s="51"/>
      <c r="R2618" s="8">
        <f t="shared" si="347"/>
        <v>1234.0319999999999</v>
      </c>
      <c r="S2618" s="8">
        <f t="shared" si="348"/>
        <v>411.52000000000004</v>
      </c>
      <c r="T2618" s="8">
        <f t="shared" si="343"/>
        <v>912.56999999999994</v>
      </c>
    </row>
    <row r="2619" spans="1:20">
      <c r="A2619" s="57">
        <v>34980</v>
      </c>
      <c r="B2619" s="58" t="s">
        <v>7323</v>
      </c>
      <c r="C2619" s="58" t="s">
        <v>7324</v>
      </c>
      <c r="D2619" s="6" t="s">
        <v>7325</v>
      </c>
      <c r="E2619" s="6" t="s">
        <v>7190</v>
      </c>
      <c r="F2619" s="6" t="s">
        <v>30</v>
      </c>
      <c r="G2619" s="6" t="s">
        <v>7211</v>
      </c>
      <c r="H2619" s="56" t="s">
        <v>5101</v>
      </c>
      <c r="I2619" s="6" t="s">
        <v>30</v>
      </c>
      <c r="J2619" s="6" t="s">
        <v>7211</v>
      </c>
      <c r="K2619" s="54">
        <v>0.88429999999999997</v>
      </c>
      <c r="L2619" s="56" t="str">
        <f t="shared" si="349"/>
        <v>34980</v>
      </c>
      <c r="M2619" s="55"/>
      <c r="N2619" s="8">
        <f t="shared" si="344"/>
        <v>183.492571</v>
      </c>
      <c r="O2619" s="8">
        <f t="shared" si="345"/>
        <v>145.03431799999998</v>
      </c>
      <c r="P2619" s="8">
        <f t="shared" si="346"/>
        <v>54.870927999999999</v>
      </c>
      <c r="Q2619" s="51"/>
      <c r="R2619" s="8">
        <f t="shared" si="347"/>
        <v>1316.902272</v>
      </c>
      <c r="S2619" s="8">
        <f t="shared" si="348"/>
        <v>432.57814000000002</v>
      </c>
      <c r="T2619" s="8">
        <f t="shared" si="343"/>
        <v>969.04256999999996</v>
      </c>
    </row>
    <row r="2620" spans="1:20">
      <c r="A2620" s="57">
        <v>99944</v>
      </c>
      <c r="B2620" s="58" t="s">
        <v>7326</v>
      </c>
      <c r="C2620" s="58" t="s">
        <v>7327</v>
      </c>
      <c r="D2620" s="6" t="s">
        <v>7328</v>
      </c>
      <c r="E2620" s="6" t="s">
        <v>7190</v>
      </c>
      <c r="F2620" s="6" t="s">
        <v>24</v>
      </c>
      <c r="G2620" s="6" t="s">
        <v>7195</v>
      </c>
      <c r="H2620" s="56">
        <v>99944</v>
      </c>
      <c r="I2620" s="6" t="s">
        <v>24</v>
      </c>
      <c r="J2620" s="6" t="s">
        <v>7195</v>
      </c>
      <c r="K2620" s="54">
        <v>0.8</v>
      </c>
      <c r="L2620" s="56">
        <f t="shared" si="349"/>
        <v>99944</v>
      </c>
      <c r="M2620" s="55"/>
      <c r="N2620" s="8">
        <f t="shared" si="344"/>
        <v>171.946</v>
      </c>
      <c r="O2620" s="8">
        <f t="shared" si="345"/>
        <v>135.90800000000002</v>
      </c>
      <c r="P2620" s="8">
        <f t="shared" si="346"/>
        <v>51.417999999999999</v>
      </c>
      <c r="Q2620" s="51"/>
      <c r="R2620" s="8">
        <f t="shared" si="347"/>
        <v>1234.0319999999999</v>
      </c>
      <c r="S2620" s="8">
        <f t="shared" si="348"/>
        <v>411.52000000000004</v>
      </c>
      <c r="T2620" s="8">
        <f t="shared" si="343"/>
        <v>912.56999999999994</v>
      </c>
    </row>
    <row r="2621" spans="1:20">
      <c r="A2621" s="57">
        <v>99944</v>
      </c>
      <c r="B2621" s="58" t="s">
        <v>7329</v>
      </c>
      <c r="C2621" s="58" t="s">
        <v>7330</v>
      </c>
      <c r="D2621" s="6" t="s">
        <v>7331</v>
      </c>
      <c r="E2621" s="6" t="s">
        <v>7190</v>
      </c>
      <c r="F2621" s="6" t="s">
        <v>24</v>
      </c>
      <c r="G2621" s="6" t="s">
        <v>7195</v>
      </c>
      <c r="H2621" s="56">
        <v>99944</v>
      </c>
      <c r="I2621" s="6" t="s">
        <v>24</v>
      </c>
      <c r="J2621" s="6" t="s">
        <v>7195</v>
      </c>
      <c r="K2621" s="54">
        <v>0.8</v>
      </c>
      <c r="L2621" s="56">
        <f t="shared" si="349"/>
        <v>99944</v>
      </c>
      <c r="M2621" s="55"/>
      <c r="N2621" s="8">
        <f t="shared" si="344"/>
        <v>171.946</v>
      </c>
      <c r="O2621" s="8">
        <f t="shared" si="345"/>
        <v>135.90800000000002</v>
      </c>
      <c r="P2621" s="8">
        <f t="shared" si="346"/>
        <v>51.417999999999999</v>
      </c>
      <c r="Q2621" s="51"/>
      <c r="R2621" s="8">
        <f t="shared" si="347"/>
        <v>1234.0319999999999</v>
      </c>
      <c r="S2621" s="8">
        <f t="shared" si="348"/>
        <v>411.52000000000004</v>
      </c>
      <c r="T2621" s="8">
        <f t="shared" si="343"/>
        <v>912.56999999999994</v>
      </c>
    </row>
    <row r="2622" spans="1:20">
      <c r="A2622" s="57">
        <v>99944</v>
      </c>
      <c r="B2622" s="58" t="s">
        <v>7332</v>
      </c>
      <c r="C2622" s="58" t="s">
        <v>7333</v>
      </c>
      <c r="D2622" s="6" t="s">
        <v>6058</v>
      </c>
      <c r="E2622" s="6" t="s">
        <v>7190</v>
      </c>
      <c r="F2622" s="6" t="s">
        <v>24</v>
      </c>
      <c r="G2622" s="6" t="s">
        <v>7195</v>
      </c>
      <c r="H2622" s="56">
        <v>99944</v>
      </c>
      <c r="I2622" s="6" t="s">
        <v>24</v>
      </c>
      <c r="J2622" s="6" t="s">
        <v>7195</v>
      </c>
      <c r="K2622" s="54">
        <v>0.8</v>
      </c>
      <c r="L2622" s="56">
        <f t="shared" si="349"/>
        <v>99944</v>
      </c>
      <c r="M2622" s="55"/>
      <c r="N2622" s="8">
        <f t="shared" si="344"/>
        <v>171.946</v>
      </c>
      <c r="O2622" s="8">
        <f t="shared" si="345"/>
        <v>135.90800000000002</v>
      </c>
      <c r="P2622" s="8">
        <f t="shared" si="346"/>
        <v>51.417999999999999</v>
      </c>
      <c r="Q2622" s="51"/>
      <c r="R2622" s="8">
        <f t="shared" si="347"/>
        <v>1234.0319999999999</v>
      </c>
      <c r="S2622" s="8">
        <f t="shared" si="348"/>
        <v>411.52000000000004</v>
      </c>
      <c r="T2622" s="8">
        <f t="shared" si="343"/>
        <v>912.56999999999994</v>
      </c>
    </row>
    <row r="2623" spans="1:20">
      <c r="A2623" s="57">
        <v>99944</v>
      </c>
      <c r="B2623" s="58" t="s">
        <v>7334</v>
      </c>
      <c r="C2623" s="58" t="s">
        <v>7335</v>
      </c>
      <c r="D2623" s="6" t="s">
        <v>263</v>
      </c>
      <c r="E2623" s="6" t="s">
        <v>7190</v>
      </c>
      <c r="F2623" s="6" t="s">
        <v>24</v>
      </c>
      <c r="G2623" s="6" t="s">
        <v>7195</v>
      </c>
      <c r="H2623" s="56">
        <v>99944</v>
      </c>
      <c r="I2623" s="6" t="s">
        <v>24</v>
      </c>
      <c r="J2623" s="6" t="s">
        <v>7195</v>
      </c>
      <c r="K2623" s="54">
        <v>0.8</v>
      </c>
      <c r="L2623" s="56">
        <f t="shared" si="349"/>
        <v>99944</v>
      </c>
      <c r="M2623" s="55"/>
      <c r="N2623" s="8">
        <f t="shared" si="344"/>
        <v>171.946</v>
      </c>
      <c r="O2623" s="8">
        <f t="shared" si="345"/>
        <v>135.90800000000002</v>
      </c>
      <c r="P2623" s="8">
        <f t="shared" si="346"/>
        <v>51.417999999999999</v>
      </c>
      <c r="Q2623" s="51"/>
      <c r="R2623" s="8">
        <f t="shared" si="347"/>
        <v>1234.0319999999999</v>
      </c>
      <c r="S2623" s="8">
        <f t="shared" si="348"/>
        <v>411.52000000000004</v>
      </c>
      <c r="T2623" s="8">
        <f t="shared" si="343"/>
        <v>912.56999999999994</v>
      </c>
    </row>
    <row r="2624" spans="1:20">
      <c r="A2624" s="57">
        <v>17300</v>
      </c>
      <c r="B2624" s="58" t="s">
        <v>7336</v>
      </c>
      <c r="C2624" s="58" t="s">
        <v>7337</v>
      </c>
      <c r="D2624" s="6" t="s">
        <v>266</v>
      </c>
      <c r="E2624" s="6" t="s">
        <v>7190</v>
      </c>
      <c r="F2624" s="6" t="s">
        <v>30</v>
      </c>
      <c r="G2624" s="6" t="s">
        <v>3100</v>
      </c>
      <c r="H2624" s="56" t="s">
        <v>2828</v>
      </c>
      <c r="I2624" s="6" t="s">
        <v>30</v>
      </c>
      <c r="J2624" s="6" t="s">
        <v>3100</v>
      </c>
      <c r="K2624" s="54">
        <v>0.8</v>
      </c>
      <c r="L2624" s="56" t="str">
        <f t="shared" si="349"/>
        <v>17300</v>
      </c>
      <c r="M2624" s="55"/>
      <c r="N2624" s="8">
        <f t="shared" si="344"/>
        <v>171.946</v>
      </c>
      <c r="O2624" s="8">
        <f t="shared" si="345"/>
        <v>135.90800000000002</v>
      </c>
      <c r="P2624" s="8">
        <f t="shared" si="346"/>
        <v>51.417999999999999</v>
      </c>
      <c r="Q2624" s="51"/>
      <c r="R2624" s="8">
        <f t="shared" si="347"/>
        <v>1234.0319999999999</v>
      </c>
      <c r="S2624" s="8">
        <f t="shared" si="348"/>
        <v>411.52000000000004</v>
      </c>
      <c r="T2624" s="8">
        <f t="shared" si="343"/>
        <v>912.56999999999994</v>
      </c>
    </row>
    <row r="2625" spans="1:20">
      <c r="A2625" s="57">
        <v>99944</v>
      </c>
      <c r="B2625" s="58" t="s">
        <v>7338</v>
      </c>
      <c r="C2625" s="58" t="s">
        <v>7339</v>
      </c>
      <c r="D2625" s="6" t="s">
        <v>5006</v>
      </c>
      <c r="E2625" s="6" t="s">
        <v>7190</v>
      </c>
      <c r="F2625" s="6" t="s">
        <v>24</v>
      </c>
      <c r="G2625" s="6" t="s">
        <v>7195</v>
      </c>
      <c r="H2625" s="56">
        <v>99944</v>
      </c>
      <c r="I2625" s="6" t="s">
        <v>24</v>
      </c>
      <c r="J2625" s="6" t="s">
        <v>7195</v>
      </c>
      <c r="K2625" s="54">
        <v>0.8</v>
      </c>
      <c r="L2625" s="56">
        <f t="shared" si="349"/>
        <v>99944</v>
      </c>
      <c r="M2625" s="55"/>
      <c r="N2625" s="8">
        <f t="shared" si="344"/>
        <v>171.946</v>
      </c>
      <c r="O2625" s="8">
        <f t="shared" si="345"/>
        <v>135.90800000000002</v>
      </c>
      <c r="P2625" s="8">
        <f t="shared" si="346"/>
        <v>51.417999999999999</v>
      </c>
      <c r="Q2625" s="51"/>
      <c r="R2625" s="8">
        <f t="shared" si="347"/>
        <v>1234.0319999999999</v>
      </c>
      <c r="S2625" s="8">
        <f t="shared" si="348"/>
        <v>411.52000000000004</v>
      </c>
      <c r="T2625" s="8">
        <f t="shared" si="343"/>
        <v>912.56999999999994</v>
      </c>
    </row>
    <row r="2626" spans="1:20">
      <c r="A2626" s="57">
        <v>28940</v>
      </c>
      <c r="B2626" s="58" t="s">
        <v>7340</v>
      </c>
      <c r="C2626" s="58" t="s">
        <v>7341</v>
      </c>
      <c r="D2626" s="6" t="s">
        <v>269</v>
      </c>
      <c r="E2626" s="6" t="s">
        <v>7190</v>
      </c>
      <c r="F2626" s="6" t="s">
        <v>30</v>
      </c>
      <c r="G2626" s="6" t="s">
        <v>7191</v>
      </c>
      <c r="H2626" s="56" t="s">
        <v>7192</v>
      </c>
      <c r="I2626" s="6" t="s">
        <v>30</v>
      </c>
      <c r="J2626" s="6" t="s">
        <v>7191</v>
      </c>
      <c r="K2626" s="54">
        <v>0.8</v>
      </c>
      <c r="L2626" s="56" t="str">
        <f t="shared" si="349"/>
        <v>28940</v>
      </c>
      <c r="M2626" s="55"/>
      <c r="N2626" s="8">
        <f t="shared" si="344"/>
        <v>171.946</v>
      </c>
      <c r="O2626" s="8">
        <f t="shared" si="345"/>
        <v>135.90800000000002</v>
      </c>
      <c r="P2626" s="8">
        <f t="shared" si="346"/>
        <v>51.417999999999999</v>
      </c>
      <c r="Q2626" s="51"/>
      <c r="R2626" s="8">
        <f t="shared" si="347"/>
        <v>1234.0319999999999</v>
      </c>
      <c r="S2626" s="8">
        <f t="shared" si="348"/>
        <v>411.52000000000004</v>
      </c>
      <c r="T2626" s="8">
        <f t="shared" si="343"/>
        <v>912.56999999999994</v>
      </c>
    </row>
    <row r="2627" spans="1:20">
      <c r="A2627" s="57">
        <v>99944</v>
      </c>
      <c r="B2627" s="58" t="s">
        <v>7342</v>
      </c>
      <c r="C2627" s="58" t="s">
        <v>7343</v>
      </c>
      <c r="D2627" s="6" t="s">
        <v>7344</v>
      </c>
      <c r="E2627" s="6" t="s">
        <v>7190</v>
      </c>
      <c r="F2627" s="6" t="s">
        <v>24</v>
      </c>
      <c r="G2627" s="6" t="s">
        <v>7195</v>
      </c>
      <c r="H2627" s="56">
        <v>99944</v>
      </c>
      <c r="I2627" s="6" t="s">
        <v>24</v>
      </c>
      <c r="J2627" s="6" t="s">
        <v>7195</v>
      </c>
      <c r="K2627" s="54">
        <v>0.8</v>
      </c>
      <c r="L2627" s="56">
        <f t="shared" si="349"/>
        <v>99944</v>
      </c>
      <c r="M2627" s="55"/>
      <c r="N2627" s="8">
        <f t="shared" si="344"/>
        <v>171.946</v>
      </c>
      <c r="O2627" s="8">
        <f t="shared" si="345"/>
        <v>135.90800000000002</v>
      </c>
      <c r="P2627" s="8">
        <f t="shared" si="346"/>
        <v>51.417999999999999</v>
      </c>
      <c r="Q2627" s="51"/>
      <c r="R2627" s="8">
        <f t="shared" si="347"/>
        <v>1234.0319999999999</v>
      </c>
      <c r="S2627" s="8">
        <f t="shared" si="348"/>
        <v>411.52000000000004</v>
      </c>
      <c r="T2627" s="8">
        <f t="shared" si="343"/>
        <v>912.56999999999994</v>
      </c>
    </row>
    <row r="2628" spans="1:20">
      <c r="A2628" s="57">
        <v>99944</v>
      </c>
      <c r="B2628" s="58" t="s">
        <v>7345</v>
      </c>
      <c r="C2628" s="58" t="s">
        <v>7346</v>
      </c>
      <c r="D2628" s="6" t="s">
        <v>7347</v>
      </c>
      <c r="E2628" s="6" t="s">
        <v>7190</v>
      </c>
      <c r="F2628" s="6" t="s">
        <v>24</v>
      </c>
      <c r="G2628" s="6" t="s">
        <v>7195</v>
      </c>
      <c r="H2628" s="56">
        <v>99944</v>
      </c>
      <c r="I2628" s="6" t="s">
        <v>24</v>
      </c>
      <c r="J2628" s="6" t="s">
        <v>7195</v>
      </c>
      <c r="K2628" s="54">
        <v>0.8</v>
      </c>
      <c r="L2628" s="56">
        <f t="shared" si="349"/>
        <v>99944</v>
      </c>
      <c r="M2628" s="55"/>
      <c r="N2628" s="8">
        <f t="shared" si="344"/>
        <v>171.946</v>
      </c>
      <c r="O2628" s="8">
        <f t="shared" si="345"/>
        <v>135.90800000000002</v>
      </c>
      <c r="P2628" s="8">
        <f t="shared" si="346"/>
        <v>51.417999999999999</v>
      </c>
      <c r="Q2628" s="51"/>
      <c r="R2628" s="8">
        <f t="shared" si="347"/>
        <v>1234.0319999999999</v>
      </c>
      <c r="S2628" s="8">
        <f t="shared" si="348"/>
        <v>411.52000000000004</v>
      </c>
      <c r="T2628" s="8">
        <f t="shared" si="343"/>
        <v>912.56999999999994</v>
      </c>
    </row>
    <row r="2629" spans="1:20">
      <c r="A2629" s="57">
        <v>99944</v>
      </c>
      <c r="B2629" s="58" t="s">
        <v>7348</v>
      </c>
      <c r="C2629" s="58" t="s">
        <v>7349</v>
      </c>
      <c r="D2629" s="6" t="s">
        <v>272</v>
      </c>
      <c r="E2629" s="6" t="s">
        <v>7190</v>
      </c>
      <c r="F2629" s="6" t="s">
        <v>24</v>
      </c>
      <c r="G2629" s="6" t="s">
        <v>7195</v>
      </c>
      <c r="H2629" s="56">
        <v>99944</v>
      </c>
      <c r="I2629" s="6" t="s">
        <v>24</v>
      </c>
      <c r="J2629" s="6" t="s">
        <v>7195</v>
      </c>
      <c r="K2629" s="54">
        <v>0.8</v>
      </c>
      <c r="L2629" s="56">
        <f t="shared" si="349"/>
        <v>99944</v>
      </c>
      <c r="M2629" s="55"/>
      <c r="N2629" s="8">
        <f t="shared" si="344"/>
        <v>171.946</v>
      </c>
      <c r="O2629" s="8">
        <f t="shared" si="345"/>
        <v>135.90800000000002</v>
      </c>
      <c r="P2629" s="8">
        <f t="shared" si="346"/>
        <v>51.417999999999999</v>
      </c>
      <c r="Q2629" s="51"/>
      <c r="R2629" s="8">
        <f t="shared" si="347"/>
        <v>1234.0319999999999</v>
      </c>
      <c r="S2629" s="8">
        <f t="shared" si="348"/>
        <v>411.52000000000004</v>
      </c>
      <c r="T2629" s="8">
        <f t="shared" si="343"/>
        <v>912.56999999999994</v>
      </c>
    </row>
    <row r="2630" spans="1:20">
      <c r="A2630" s="57">
        <v>99944</v>
      </c>
      <c r="B2630" s="58" t="s">
        <v>7350</v>
      </c>
      <c r="C2630" s="58" t="s">
        <v>7351</v>
      </c>
      <c r="D2630" s="6" t="s">
        <v>7352</v>
      </c>
      <c r="E2630" s="6" t="s">
        <v>7190</v>
      </c>
      <c r="F2630" s="6" t="s">
        <v>24</v>
      </c>
      <c r="G2630" s="6" t="s">
        <v>7195</v>
      </c>
      <c r="H2630" s="56">
        <v>99944</v>
      </c>
      <c r="I2630" s="6" t="s">
        <v>24</v>
      </c>
      <c r="J2630" s="6" t="s">
        <v>7195</v>
      </c>
      <c r="K2630" s="54">
        <v>0.8</v>
      </c>
      <c r="L2630" s="56">
        <f t="shared" si="349"/>
        <v>99944</v>
      </c>
      <c r="M2630" s="55"/>
      <c r="N2630" s="8">
        <f t="shared" si="344"/>
        <v>171.946</v>
      </c>
      <c r="O2630" s="8">
        <f t="shared" si="345"/>
        <v>135.90800000000002</v>
      </c>
      <c r="P2630" s="8">
        <f t="shared" si="346"/>
        <v>51.417999999999999</v>
      </c>
      <c r="Q2630" s="51"/>
      <c r="R2630" s="8">
        <f t="shared" si="347"/>
        <v>1234.0319999999999</v>
      </c>
      <c r="S2630" s="8">
        <f t="shared" si="348"/>
        <v>411.52000000000004</v>
      </c>
      <c r="T2630" s="8">
        <f t="shared" si="343"/>
        <v>912.56999999999994</v>
      </c>
    </row>
    <row r="2631" spans="1:20">
      <c r="A2631" s="57">
        <v>17420</v>
      </c>
      <c r="B2631" s="58" t="s">
        <v>7353</v>
      </c>
      <c r="C2631" s="58" t="s">
        <v>7354</v>
      </c>
      <c r="D2631" s="6" t="s">
        <v>493</v>
      </c>
      <c r="E2631" s="6" t="s">
        <v>7190</v>
      </c>
      <c r="F2631" s="6" t="s">
        <v>30</v>
      </c>
      <c r="G2631" s="6" t="s">
        <v>7205</v>
      </c>
      <c r="H2631" s="56" t="s">
        <v>2863</v>
      </c>
      <c r="I2631" s="6" t="s">
        <v>30</v>
      </c>
      <c r="J2631" s="6" t="s">
        <v>7205</v>
      </c>
      <c r="K2631" s="54">
        <v>0.8</v>
      </c>
      <c r="L2631" s="56" t="str">
        <f t="shared" si="349"/>
        <v>17420</v>
      </c>
      <c r="M2631" s="55"/>
      <c r="N2631" s="8">
        <f t="shared" si="344"/>
        <v>171.946</v>
      </c>
      <c r="O2631" s="8">
        <f t="shared" si="345"/>
        <v>135.90800000000002</v>
      </c>
      <c r="P2631" s="8">
        <f t="shared" si="346"/>
        <v>51.417999999999999</v>
      </c>
      <c r="Q2631" s="51"/>
      <c r="R2631" s="8">
        <f t="shared" si="347"/>
        <v>1234.0319999999999</v>
      </c>
      <c r="S2631" s="8">
        <f t="shared" si="348"/>
        <v>411.52000000000004</v>
      </c>
      <c r="T2631" s="8">
        <f t="shared" si="343"/>
        <v>912.56999999999994</v>
      </c>
    </row>
    <row r="2632" spans="1:20">
      <c r="A2632" s="57">
        <v>99944</v>
      </c>
      <c r="B2632" s="58" t="s">
        <v>764</v>
      </c>
      <c r="C2632" s="58" t="s">
        <v>7355</v>
      </c>
      <c r="D2632" s="6" t="s">
        <v>1292</v>
      </c>
      <c r="E2632" s="6" t="s">
        <v>7190</v>
      </c>
      <c r="F2632" s="6" t="s">
        <v>24</v>
      </c>
      <c r="G2632" s="6" t="s">
        <v>7195</v>
      </c>
      <c r="H2632" s="56">
        <v>99944</v>
      </c>
      <c r="I2632" s="6" t="s">
        <v>24</v>
      </c>
      <c r="J2632" s="6" t="s">
        <v>7195</v>
      </c>
      <c r="K2632" s="54">
        <v>0.8</v>
      </c>
      <c r="L2632" s="56">
        <f t="shared" si="349"/>
        <v>99944</v>
      </c>
      <c r="M2632" s="55"/>
      <c r="N2632" s="8">
        <f t="shared" si="344"/>
        <v>171.946</v>
      </c>
      <c r="O2632" s="8">
        <f t="shared" si="345"/>
        <v>135.90800000000002</v>
      </c>
      <c r="P2632" s="8">
        <f t="shared" si="346"/>
        <v>51.417999999999999</v>
      </c>
      <c r="Q2632" s="51"/>
      <c r="R2632" s="8">
        <f t="shared" si="347"/>
        <v>1234.0319999999999</v>
      </c>
      <c r="S2632" s="8">
        <f t="shared" si="348"/>
        <v>411.52000000000004</v>
      </c>
      <c r="T2632" s="8">
        <f t="shared" si="343"/>
        <v>912.56999999999994</v>
      </c>
    </row>
    <row r="2633" spans="1:20">
      <c r="A2633" s="57">
        <v>99944</v>
      </c>
      <c r="B2633" s="58" t="s">
        <v>7356</v>
      </c>
      <c r="C2633" s="58" t="s">
        <v>7357</v>
      </c>
      <c r="D2633" s="6" t="s">
        <v>7358</v>
      </c>
      <c r="E2633" s="6" t="s">
        <v>7190</v>
      </c>
      <c r="F2633" s="6" t="s">
        <v>24</v>
      </c>
      <c r="G2633" s="6" t="s">
        <v>7195</v>
      </c>
      <c r="H2633" s="56">
        <v>99944</v>
      </c>
      <c r="I2633" s="6" t="s">
        <v>24</v>
      </c>
      <c r="J2633" s="6" t="s">
        <v>7195</v>
      </c>
      <c r="K2633" s="54">
        <v>0.8</v>
      </c>
      <c r="L2633" s="56">
        <f t="shared" si="349"/>
        <v>99944</v>
      </c>
      <c r="M2633" s="55"/>
      <c r="N2633" s="8">
        <f t="shared" si="344"/>
        <v>171.946</v>
      </c>
      <c r="O2633" s="8">
        <f t="shared" si="345"/>
        <v>135.90800000000002</v>
      </c>
      <c r="P2633" s="8">
        <f t="shared" si="346"/>
        <v>51.417999999999999</v>
      </c>
      <c r="Q2633" s="51"/>
      <c r="R2633" s="8">
        <f t="shared" si="347"/>
        <v>1234.0319999999999</v>
      </c>
      <c r="S2633" s="8">
        <f t="shared" si="348"/>
        <v>411.52000000000004</v>
      </c>
      <c r="T2633" s="8">
        <f t="shared" ref="T2633:T2696" si="350">(K2633*669.9)+376.65</f>
        <v>912.56999999999994</v>
      </c>
    </row>
    <row r="2634" spans="1:20">
      <c r="A2634" s="57">
        <v>28940</v>
      </c>
      <c r="B2634" s="58" t="s">
        <v>7359</v>
      </c>
      <c r="C2634" s="58" t="s">
        <v>7360</v>
      </c>
      <c r="D2634" s="6" t="s">
        <v>7361</v>
      </c>
      <c r="E2634" s="6" t="s">
        <v>7190</v>
      </c>
      <c r="F2634" s="6" t="s">
        <v>30</v>
      </c>
      <c r="G2634" s="6" t="s">
        <v>7191</v>
      </c>
      <c r="H2634" s="56" t="s">
        <v>7192</v>
      </c>
      <c r="I2634" s="6" t="s">
        <v>30</v>
      </c>
      <c r="J2634" s="6" t="s">
        <v>7191</v>
      </c>
      <c r="K2634" s="54">
        <v>0.8</v>
      </c>
      <c r="L2634" s="56" t="str">
        <f t="shared" si="349"/>
        <v>28940</v>
      </c>
      <c r="M2634" s="55"/>
      <c r="N2634" s="8">
        <f t="shared" si="344"/>
        <v>171.946</v>
      </c>
      <c r="O2634" s="8">
        <f t="shared" si="345"/>
        <v>135.90800000000002</v>
      </c>
      <c r="P2634" s="8">
        <f t="shared" si="346"/>
        <v>51.417999999999999</v>
      </c>
      <c r="Q2634" s="51"/>
      <c r="R2634" s="8">
        <f t="shared" si="347"/>
        <v>1234.0319999999999</v>
      </c>
      <c r="S2634" s="8">
        <f t="shared" si="348"/>
        <v>411.52000000000004</v>
      </c>
      <c r="T2634" s="8">
        <f t="shared" si="350"/>
        <v>912.56999999999994</v>
      </c>
    </row>
    <row r="2635" spans="1:20">
      <c r="A2635" s="57">
        <v>34980</v>
      </c>
      <c r="B2635" s="58" t="s">
        <v>7362</v>
      </c>
      <c r="C2635" s="58" t="s">
        <v>7363</v>
      </c>
      <c r="D2635" s="6" t="s">
        <v>3291</v>
      </c>
      <c r="E2635" s="6" t="s">
        <v>7190</v>
      </c>
      <c r="F2635" s="6" t="s">
        <v>30</v>
      </c>
      <c r="G2635" s="6" t="s">
        <v>7211</v>
      </c>
      <c r="H2635" s="56" t="s">
        <v>5101</v>
      </c>
      <c r="I2635" s="6" t="s">
        <v>30</v>
      </c>
      <c r="J2635" s="6" t="s">
        <v>7211</v>
      </c>
      <c r="K2635" s="54">
        <v>0.88429999999999997</v>
      </c>
      <c r="L2635" s="56" t="str">
        <f t="shared" ref="L2635:L2656" si="351">H2635</f>
        <v>34980</v>
      </c>
      <c r="M2635" s="55"/>
      <c r="N2635" s="8">
        <f t="shared" si="344"/>
        <v>183.492571</v>
      </c>
      <c r="O2635" s="8">
        <f t="shared" si="345"/>
        <v>145.03431799999998</v>
      </c>
      <c r="P2635" s="8">
        <f t="shared" si="346"/>
        <v>54.870927999999999</v>
      </c>
      <c r="Q2635" s="51"/>
      <c r="R2635" s="8">
        <f t="shared" si="347"/>
        <v>1316.902272</v>
      </c>
      <c r="S2635" s="8">
        <f t="shared" si="348"/>
        <v>432.57814000000002</v>
      </c>
      <c r="T2635" s="8">
        <f t="shared" si="350"/>
        <v>969.04256999999996</v>
      </c>
    </row>
    <row r="2636" spans="1:20">
      <c r="A2636" s="57">
        <v>34980</v>
      </c>
      <c r="B2636" s="58" t="s">
        <v>7364</v>
      </c>
      <c r="C2636" s="58" t="s">
        <v>7365</v>
      </c>
      <c r="D2636" s="6" t="s">
        <v>5058</v>
      </c>
      <c r="E2636" s="6" t="s">
        <v>7190</v>
      </c>
      <c r="F2636" s="6" t="s">
        <v>30</v>
      </c>
      <c r="G2636" s="6" t="s">
        <v>7211</v>
      </c>
      <c r="H2636" s="56" t="s">
        <v>5101</v>
      </c>
      <c r="I2636" s="6" t="s">
        <v>30</v>
      </c>
      <c r="J2636" s="6" t="s">
        <v>7211</v>
      </c>
      <c r="K2636" s="54">
        <v>0.88429999999999997</v>
      </c>
      <c r="L2636" s="56" t="str">
        <f t="shared" si="351"/>
        <v>34980</v>
      </c>
      <c r="M2636" s="55"/>
      <c r="N2636" s="8">
        <f t="shared" si="344"/>
        <v>183.492571</v>
      </c>
      <c r="O2636" s="8">
        <f t="shared" si="345"/>
        <v>145.03431799999998</v>
      </c>
      <c r="P2636" s="8">
        <f t="shared" si="346"/>
        <v>54.870927999999999</v>
      </c>
      <c r="Q2636" s="51"/>
      <c r="R2636" s="8">
        <f t="shared" si="347"/>
        <v>1316.902272</v>
      </c>
      <c r="S2636" s="8">
        <f t="shared" si="348"/>
        <v>432.57814000000002</v>
      </c>
      <c r="T2636" s="8">
        <f t="shared" si="350"/>
        <v>969.04256999999996</v>
      </c>
    </row>
    <row r="2637" spans="1:20">
      <c r="A2637" s="57">
        <v>99944</v>
      </c>
      <c r="B2637" s="58" t="s">
        <v>7366</v>
      </c>
      <c r="C2637" s="58" t="s">
        <v>7367</v>
      </c>
      <c r="D2637" s="6" t="s">
        <v>510</v>
      </c>
      <c r="E2637" s="6" t="s">
        <v>7190</v>
      </c>
      <c r="F2637" s="6" t="s">
        <v>24</v>
      </c>
      <c r="G2637" s="6" t="s">
        <v>7195</v>
      </c>
      <c r="H2637" s="56">
        <v>99944</v>
      </c>
      <c r="I2637" s="6" t="s">
        <v>24</v>
      </c>
      <c r="J2637" s="6" t="s">
        <v>7195</v>
      </c>
      <c r="K2637" s="54">
        <v>0.8</v>
      </c>
      <c r="L2637" s="56">
        <f t="shared" si="351"/>
        <v>99944</v>
      </c>
      <c r="M2637" s="55"/>
      <c r="N2637" s="8">
        <f t="shared" si="344"/>
        <v>171.946</v>
      </c>
      <c r="O2637" s="8">
        <f t="shared" si="345"/>
        <v>135.90800000000002</v>
      </c>
      <c r="P2637" s="8">
        <f t="shared" si="346"/>
        <v>51.417999999999999</v>
      </c>
      <c r="Q2637" s="51"/>
      <c r="R2637" s="8">
        <f t="shared" si="347"/>
        <v>1234.0319999999999</v>
      </c>
      <c r="S2637" s="8">
        <f t="shared" si="348"/>
        <v>411.52000000000004</v>
      </c>
      <c r="T2637" s="8">
        <f t="shared" si="350"/>
        <v>912.56999999999994</v>
      </c>
    </row>
    <row r="2638" spans="1:20">
      <c r="A2638" s="57">
        <v>16860</v>
      </c>
      <c r="B2638" s="58" t="s">
        <v>7368</v>
      </c>
      <c r="C2638" s="58" t="s">
        <v>7369</v>
      </c>
      <c r="D2638" s="6" t="s">
        <v>7370</v>
      </c>
      <c r="E2638" s="6" t="s">
        <v>7190</v>
      </c>
      <c r="F2638" s="6" t="s">
        <v>30</v>
      </c>
      <c r="G2638" s="6" t="s">
        <v>1410</v>
      </c>
      <c r="H2638" s="56" t="s">
        <v>1411</v>
      </c>
      <c r="I2638" s="6" t="s">
        <v>30</v>
      </c>
      <c r="J2638" s="6" t="s">
        <v>1410</v>
      </c>
      <c r="K2638" s="54">
        <v>0.83509999999999995</v>
      </c>
      <c r="L2638" s="56" t="str">
        <f t="shared" si="351"/>
        <v>16860</v>
      </c>
      <c r="M2638" s="55"/>
      <c r="N2638" s="8">
        <f t="shared" si="344"/>
        <v>176.753647</v>
      </c>
      <c r="O2638" s="8">
        <f t="shared" si="345"/>
        <v>139.70792599999999</v>
      </c>
      <c r="P2638" s="8">
        <f t="shared" si="346"/>
        <v>52.855695999999995</v>
      </c>
      <c r="Q2638" s="51"/>
      <c r="R2638" s="8">
        <f t="shared" si="347"/>
        <v>1268.5367039999999</v>
      </c>
      <c r="S2638" s="8">
        <f t="shared" si="348"/>
        <v>420.28798</v>
      </c>
      <c r="T2638" s="8">
        <f t="shared" si="350"/>
        <v>936.08348999999998</v>
      </c>
    </row>
    <row r="2639" spans="1:20">
      <c r="A2639" s="57">
        <v>99944</v>
      </c>
      <c r="B2639" s="58" t="s">
        <v>7371</v>
      </c>
      <c r="C2639" s="58" t="s">
        <v>7372</v>
      </c>
      <c r="D2639" s="6" t="s">
        <v>519</v>
      </c>
      <c r="E2639" s="6" t="s">
        <v>7190</v>
      </c>
      <c r="F2639" s="6" t="s">
        <v>24</v>
      </c>
      <c r="G2639" s="6" t="s">
        <v>7195</v>
      </c>
      <c r="H2639" s="56">
        <v>99944</v>
      </c>
      <c r="I2639" s="6" t="s">
        <v>24</v>
      </c>
      <c r="J2639" s="6" t="s">
        <v>7195</v>
      </c>
      <c r="K2639" s="54">
        <v>0.8</v>
      </c>
      <c r="L2639" s="56">
        <f t="shared" si="351"/>
        <v>99944</v>
      </c>
      <c r="M2639" s="55"/>
      <c r="N2639" s="8">
        <f t="shared" si="344"/>
        <v>171.946</v>
      </c>
      <c r="O2639" s="8">
        <f t="shared" si="345"/>
        <v>135.90800000000002</v>
      </c>
      <c r="P2639" s="8">
        <f t="shared" si="346"/>
        <v>51.417999999999999</v>
      </c>
      <c r="Q2639" s="51"/>
      <c r="R2639" s="8">
        <f t="shared" si="347"/>
        <v>1234.0319999999999</v>
      </c>
      <c r="S2639" s="8">
        <f t="shared" si="348"/>
        <v>411.52000000000004</v>
      </c>
      <c r="T2639" s="8">
        <f t="shared" si="350"/>
        <v>912.56999999999994</v>
      </c>
    </row>
    <row r="2640" spans="1:20">
      <c r="A2640" s="57">
        <v>32820</v>
      </c>
      <c r="B2640" s="58" t="s">
        <v>7373</v>
      </c>
      <c r="C2640" s="58" t="s">
        <v>7374</v>
      </c>
      <c r="D2640" s="6" t="s">
        <v>289</v>
      </c>
      <c r="E2640" s="6" t="s">
        <v>7190</v>
      </c>
      <c r="F2640" s="6" t="s">
        <v>30</v>
      </c>
      <c r="G2640" s="6" t="s">
        <v>377</v>
      </c>
      <c r="H2640" s="56" t="s">
        <v>378</v>
      </c>
      <c r="I2640" s="6" t="s">
        <v>30</v>
      </c>
      <c r="J2640" s="6" t="s">
        <v>377</v>
      </c>
      <c r="K2640" s="54">
        <v>0.87009999999999998</v>
      </c>
      <c r="L2640" s="56" t="str">
        <f t="shared" si="351"/>
        <v>32820</v>
      </c>
      <c r="M2640" s="55"/>
      <c r="N2640" s="8">
        <f t="shared" si="344"/>
        <v>181.547597</v>
      </c>
      <c r="O2640" s="8">
        <f t="shared" si="345"/>
        <v>143.49702600000001</v>
      </c>
      <c r="P2640" s="8">
        <f t="shared" si="346"/>
        <v>54.289296</v>
      </c>
      <c r="Q2640" s="51"/>
      <c r="R2640" s="8">
        <f t="shared" si="347"/>
        <v>1302.9431039999999</v>
      </c>
      <c r="S2640" s="8">
        <f t="shared" si="348"/>
        <v>429.03098</v>
      </c>
      <c r="T2640" s="8">
        <f t="shared" si="350"/>
        <v>959.52999</v>
      </c>
    </row>
    <row r="2641" spans="1:20">
      <c r="A2641" s="57">
        <v>34980</v>
      </c>
      <c r="B2641" s="58" t="s">
        <v>7375</v>
      </c>
      <c r="C2641" s="58" t="s">
        <v>7376</v>
      </c>
      <c r="D2641" s="6" t="s">
        <v>2993</v>
      </c>
      <c r="E2641" s="6" t="s">
        <v>7190</v>
      </c>
      <c r="F2641" s="6" t="s">
        <v>30</v>
      </c>
      <c r="G2641" s="6" t="s">
        <v>7211</v>
      </c>
      <c r="H2641" s="56" t="s">
        <v>5101</v>
      </c>
      <c r="I2641" s="6" t="s">
        <v>30</v>
      </c>
      <c r="J2641" s="6" t="s">
        <v>7211</v>
      </c>
      <c r="K2641" s="54">
        <v>0.88429999999999997</v>
      </c>
      <c r="L2641" s="56" t="str">
        <f t="shared" si="351"/>
        <v>34980</v>
      </c>
      <c r="M2641" s="55"/>
      <c r="N2641" s="8">
        <f t="shared" si="344"/>
        <v>183.492571</v>
      </c>
      <c r="O2641" s="8">
        <f t="shared" si="345"/>
        <v>145.03431799999998</v>
      </c>
      <c r="P2641" s="8">
        <f t="shared" si="346"/>
        <v>54.870927999999999</v>
      </c>
      <c r="Q2641" s="51"/>
      <c r="R2641" s="8">
        <f t="shared" si="347"/>
        <v>1316.902272</v>
      </c>
      <c r="S2641" s="8">
        <f t="shared" si="348"/>
        <v>432.57814000000002</v>
      </c>
      <c r="T2641" s="8">
        <f t="shared" si="350"/>
        <v>969.04256999999996</v>
      </c>
    </row>
    <row r="2642" spans="1:20">
      <c r="A2642" s="81">
        <v>99944</v>
      </c>
      <c r="B2642" s="82" t="s">
        <v>7377</v>
      </c>
      <c r="C2642" s="82" t="s">
        <v>7378</v>
      </c>
      <c r="D2642" s="83" t="s">
        <v>1698</v>
      </c>
      <c r="E2642" s="83" t="s">
        <v>7190</v>
      </c>
      <c r="F2642" s="83" t="s">
        <v>24</v>
      </c>
      <c r="G2642" s="83" t="s">
        <v>7195</v>
      </c>
      <c r="H2642" s="84" t="s">
        <v>2828</v>
      </c>
      <c r="I2642" s="83" t="s">
        <v>30</v>
      </c>
      <c r="J2642" s="83" t="s">
        <v>3100</v>
      </c>
      <c r="K2642" s="85">
        <v>0.8</v>
      </c>
      <c r="L2642" s="84" t="str">
        <f t="shared" si="351"/>
        <v>17300</v>
      </c>
      <c r="M2642" s="55"/>
      <c r="N2642" s="86">
        <f t="shared" si="344"/>
        <v>171.946</v>
      </c>
      <c r="O2642" s="86">
        <f t="shared" si="345"/>
        <v>135.90800000000002</v>
      </c>
      <c r="P2642" s="86">
        <f t="shared" si="346"/>
        <v>51.417999999999999</v>
      </c>
      <c r="Q2642" s="51"/>
      <c r="R2642" s="86">
        <f t="shared" si="347"/>
        <v>1234.0319999999999</v>
      </c>
      <c r="S2642" s="86">
        <f t="shared" si="348"/>
        <v>411.52000000000004</v>
      </c>
      <c r="T2642" s="86">
        <f t="shared" si="350"/>
        <v>912.56999999999994</v>
      </c>
    </row>
    <row r="2643" spans="1:20">
      <c r="A2643" s="57">
        <v>28700</v>
      </c>
      <c r="B2643" s="58" t="s">
        <v>7379</v>
      </c>
      <c r="C2643" s="58" t="s">
        <v>7380</v>
      </c>
      <c r="D2643" s="6" t="s">
        <v>2706</v>
      </c>
      <c r="E2643" s="6" t="s">
        <v>7190</v>
      </c>
      <c r="F2643" s="6" t="s">
        <v>30</v>
      </c>
      <c r="G2643" s="6" t="s">
        <v>7280</v>
      </c>
      <c r="H2643" s="56" t="s">
        <v>5433</v>
      </c>
      <c r="I2643" s="6" t="s">
        <v>30</v>
      </c>
      <c r="J2643" s="6" t="s">
        <v>7280</v>
      </c>
      <c r="K2643" s="54">
        <v>0.8</v>
      </c>
      <c r="L2643" s="56" t="str">
        <f t="shared" si="351"/>
        <v>28700</v>
      </c>
      <c r="M2643" s="55"/>
      <c r="N2643" s="8">
        <f t="shared" si="344"/>
        <v>171.946</v>
      </c>
      <c r="O2643" s="8">
        <f t="shared" si="345"/>
        <v>135.90800000000002</v>
      </c>
      <c r="P2643" s="8">
        <f t="shared" si="346"/>
        <v>51.417999999999999</v>
      </c>
      <c r="Q2643" s="51"/>
      <c r="R2643" s="8">
        <f t="shared" si="347"/>
        <v>1234.0319999999999</v>
      </c>
      <c r="S2643" s="8">
        <f t="shared" si="348"/>
        <v>411.52000000000004</v>
      </c>
      <c r="T2643" s="8">
        <f t="shared" si="350"/>
        <v>912.56999999999994</v>
      </c>
    </row>
    <row r="2644" spans="1:20">
      <c r="A2644" s="57">
        <v>34980</v>
      </c>
      <c r="B2644" s="58" t="s">
        <v>7381</v>
      </c>
      <c r="C2644" s="58" t="s">
        <v>7382</v>
      </c>
      <c r="D2644" s="6" t="s">
        <v>3005</v>
      </c>
      <c r="E2644" s="6" t="s">
        <v>7190</v>
      </c>
      <c r="F2644" s="6" t="s">
        <v>30</v>
      </c>
      <c r="G2644" s="6" t="s">
        <v>7211</v>
      </c>
      <c r="H2644" s="56" t="s">
        <v>5101</v>
      </c>
      <c r="I2644" s="6" t="s">
        <v>30</v>
      </c>
      <c r="J2644" s="6" t="s">
        <v>7211</v>
      </c>
      <c r="K2644" s="54">
        <v>0.88429999999999997</v>
      </c>
      <c r="L2644" s="56" t="str">
        <f t="shared" si="351"/>
        <v>34980</v>
      </c>
      <c r="M2644" s="55"/>
      <c r="N2644" s="8">
        <f t="shared" si="344"/>
        <v>183.492571</v>
      </c>
      <c r="O2644" s="8">
        <f t="shared" si="345"/>
        <v>145.03431799999998</v>
      </c>
      <c r="P2644" s="8">
        <f t="shared" si="346"/>
        <v>54.870927999999999</v>
      </c>
      <c r="Q2644" s="51"/>
      <c r="R2644" s="8">
        <f t="shared" si="347"/>
        <v>1316.902272</v>
      </c>
      <c r="S2644" s="8">
        <f t="shared" si="348"/>
        <v>432.57814000000002</v>
      </c>
      <c r="T2644" s="8">
        <f t="shared" si="350"/>
        <v>969.04256999999996</v>
      </c>
    </row>
    <row r="2645" spans="1:20">
      <c r="A2645" s="57">
        <v>32820</v>
      </c>
      <c r="B2645" s="58" t="s">
        <v>7383</v>
      </c>
      <c r="C2645" s="58" t="s">
        <v>7384</v>
      </c>
      <c r="D2645" s="6" t="s">
        <v>2715</v>
      </c>
      <c r="E2645" s="6" t="s">
        <v>7190</v>
      </c>
      <c r="F2645" s="6" t="s">
        <v>30</v>
      </c>
      <c r="G2645" s="6" t="s">
        <v>377</v>
      </c>
      <c r="H2645" s="56" t="s">
        <v>378</v>
      </c>
      <c r="I2645" s="6" t="s">
        <v>30</v>
      </c>
      <c r="J2645" s="6" t="s">
        <v>377</v>
      </c>
      <c r="K2645" s="54">
        <v>0.87009999999999998</v>
      </c>
      <c r="L2645" s="56" t="str">
        <f t="shared" si="351"/>
        <v>32820</v>
      </c>
      <c r="M2645" s="55"/>
      <c r="N2645" s="8">
        <f t="shared" si="344"/>
        <v>181.547597</v>
      </c>
      <c r="O2645" s="8">
        <f t="shared" si="345"/>
        <v>143.49702600000001</v>
      </c>
      <c r="P2645" s="8">
        <f t="shared" si="346"/>
        <v>54.289296</v>
      </c>
      <c r="Q2645" s="51"/>
      <c r="R2645" s="8">
        <f t="shared" si="347"/>
        <v>1302.9431039999999</v>
      </c>
      <c r="S2645" s="8">
        <f t="shared" si="348"/>
        <v>429.03098</v>
      </c>
      <c r="T2645" s="8">
        <f t="shared" si="350"/>
        <v>959.52999</v>
      </c>
    </row>
    <row r="2646" spans="1:20">
      <c r="A2646" s="57">
        <v>34980</v>
      </c>
      <c r="B2646" s="58" t="s">
        <v>7385</v>
      </c>
      <c r="C2646" s="58" t="s">
        <v>7386</v>
      </c>
      <c r="D2646" s="6" t="s">
        <v>7387</v>
      </c>
      <c r="E2646" s="6" t="s">
        <v>7190</v>
      </c>
      <c r="F2646" s="6" t="s">
        <v>30</v>
      </c>
      <c r="G2646" s="6" t="s">
        <v>7211</v>
      </c>
      <c r="H2646" s="56" t="s">
        <v>5101</v>
      </c>
      <c r="I2646" s="6" t="s">
        <v>30</v>
      </c>
      <c r="J2646" s="6" t="s">
        <v>7211</v>
      </c>
      <c r="K2646" s="54">
        <v>0.88429999999999997</v>
      </c>
      <c r="L2646" s="56" t="str">
        <f t="shared" si="351"/>
        <v>34980</v>
      </c>
      <c r="M2646" s="55"/>
      <c r="N2646" s="8">
        <f t="shared" si="344"/>
        <v>183.492571</v>
      </c>
      <c r="O2646" s="8">
        <f t="shared" si="345"/>
        <v>145.03431799999998</v>
      </c>
      <c r="P2646" s="8">
        <f t="shared" si="346"/>
        <v>54.870927999999999</v>
      </c>
      <c r="Q2646" s="51"/>
      <c r="R2646" s="8">
        <f t="shared" si="347"/>
        <v>1316.902272</v>
      </c>
      <c r="S2646" s="8">
        <f t="shared" si="348"/>
        <v>432.57814000000002</v>
      </c>
      <c r="T2646" s="8">
        <f t="shared" si="350"/>
        <v>969.04256999999996</v>
      </c>
    </row>
    <row r="2647" spans="1:20">
      <c r="A2647" s="57">
        <v>27740</v>
      </c>
      <c r="B2647" s="58" t="s">
        <v>7388</v>
      </c>
      <c r="C2647" s="58" t="s">
        <v>7389</v>
      </c>
      <c r="D2647" s="6" t="s">
        <v>7390</v>
      </c>
      <c r="E2647" s="6" t="s">
        <v>7190</v>
      </c>
      <c r="F2647" s="6" t="s">
        <v>30</v>
      </c>
      <c r="G2647" s="6" t="s">
        <v>7216</v>
      </c>
      <c r="H2647" s="56" t="s">
        <v>7217</v>
      </c>
      <c r="I2647" s="6" t="s">
        <v>30</v>
      </c>
      <c r="J2647" s="6" t="s">
        <v>7216</v>
      </c>
      <c r="K2647" s="54">
        <v>0.8</v>
      </c>
      <c r="L2647" s="56" t="str">
        <f t="shared" si="351"/>
        <v>27740</v>
      </c>
      <c r="M2647" s="55"/>
      <c r="N2647" s="8">
        <f t="shared" si="344"/>
        <v>171.946</v>
      </c>
      <c r="O2647" s="8">
        <f t="shared" si="345"/>
        <v>135.90800000000002</v>
      </c>
      <c r="P2647" s="8">
        <f t="shared" si="346"/>
        <v>51.417999999999999</v>
      </c>
      <c r="Q2647" s="51"/>
      <c r="R2647" s="8">
        <f t="shared" si="347"/>
        <v>1234.0319999999999</v>
      </c>
      <c r="S2647" s="8">
        <f t="shared" si="348"/>
        <v>411.52000000000004</v>
      </c>
      <c r="T2647" s="8">
        <f t="shared" si="350"/>
        <v>912.56999999999994</v>
      </c>
    </row>
    <row r="2648" spans="1:20">
      <c r="A2648" s="57">
        <v>28940</v>
      </c>
      <c r="B2648" s="58" t="s">
        <v>7391</v>
      </c>
      <c r="C2648" s="58" t="s">
        <v>7392</v>
      </c>
      <c r="D2648" s="6" t="s">
        <v>531</v>
      </c>
      <c r="E2648" s="6" t="s">
        <v>7190</v>
      </c>
      <c r="F2648" s="6" t="s">
        <v>30</v>
      </c>
      <c r="G2648" s="6" t="s">
        <v>7191</v>
      </c>
      <c r="H2648" s="56" t="s">
        <v>7192</v>
      </c>
      <c r="I2648" s="6" t="s">
        <v>30</v>
      </c>
      <c r="J2648" s="6" t="s">
        <v>7191</v>
      </c>
      <c r="K2648" s="54">
        <v>0.8</v>
      </c>
      <c r="L2648" s="56" t="str">
        <f t="shared" si="351"/>
        <v>28940</v>
      </c>
      <c r="M2648" s="55"/>
      <c r="N2648" s="8">
        <f t="shared" si="344"/>
        <v>171.946</v>
      </c>
      <c r="O2648" s="8">
        <f t="shared" si="345"/>
        <v>135.90800000000002</v>
      </c>
      <c r="P2648" s="8">
        <f t="shared" si="346"/>
        <v>51.417999999999999</v>
      </c>
      <c r="Q2648" s="51"/>
      <c r="R2648" s="8">
        <f t="shared" si="347"/>
        <v>1234.0319999999999</v>
      </c>
      <c r="S2648" s="8">
        <f t="shared" si="348"/>
        <v>411.52000000000004</v>
      </c>
      <c r="T2648" s="8">
        <f t="shared" si="350"/>
        <v>912.56999999999994</v>
      </c>
    </row>
    <row r="2649" spans="1:20">
      <c r="A2649" s="57">
        <v>99944</v>
      </c>
      <c r="B2649" s="58" t="s">
        <v>7393</v>
      </c>
      <c r="C2649" s="58" t="s">
        <v>7394</v>
      </c>
      <c r="D2649" s="6" t="s">
        <v>534</v>
      </c>
      <c r="E2649" s="6" t="s">
        <v>7190</v>
      </c>
      <c r="F2649" s="6" t="s">
        <v>24</v>
      </c>
      <c r="G2649" s="6" t="s">
        <v>7195</v>
      </c>
      <c r="H2649" s="56">
        <v>99944</v>
      </c>
      <c r="I2649" s="6" t="s">
        <v>24</v>
      </c>
      <c r="J2649" s="6" t="s">
        <v>7195</v>
      </c>
      <c r="K2649" s="54">
        <v>0.8</v>
      </c>
      <c r="L2649" s="56">
        <f t="shared" si="351"/>
        <v>99944</v>
      </c>
      <c r="M2649" s="55"/>
      <c r="N2649" s="8">
        <f t="shared" si="344"/>
        <v>171.946</v>
      </c>
      <c r="O2649" s="8">
        <f t="shared" si="345"/>
        <v>135.90800000000002</v>
      </c>
      <c r="P2649" s="8">
        <f t="shared" si="346"/>
        <v>51.417999999999999</v>
      </c>
      <c r="Q2649" s="51"/>
      <c r="R2649" s="8">
        <f t="shared" si="347"/>
        <v>1234.0319999999999</v>
      </c>
      <c r="S2649" s="8">
        <f t="shared" si="348"/>
        <v>411.52000000000004</v>
      </c>
      <c r="T2649" s="8">
        <f t="shared" si="350"/>
        <v>912.56999999999994</v>
      </c>
    </row>
    <row r="2650" spans="1:20">
      <c r="A2650" s="57">
        <v>99944</v>
      </c>
      <c r="B2650" s="58" t="s">
        <v>7395</v>
      </c>
      <c r="C2650" s="58" t="s">
        <v>7396</v>
      </c>
      <c r="D2650" s="6" t="s">
        <v>1756</v>
      </c>
      <c r="E2650" s="6" t="s">
        <v>7190</v>
      </c>
      <c r="F2650" s="6" t="s">
        <v>24</v>
      </c>
      <c r="G2650" s="6" t="s">
        <v>7195</v>
      </c>
      <c r="H2650" s="56">
        <v>99944</v>
      </c>
      <c r="I2650" s="6" t="s">
        <v>24</v>
      </c>
      <c r="J2650" s="6" t="s">
        <v>7195</v>
      </c>
      <c r="K2650" s="54">
        <v>0.8</v>
      </c>
      <c r="L2650" s="56">
        <f t="shared" si="351"/>
        <v>99944</v>
      </c>
      <c r="M2650" s="55"/>
      <c r="N2650" s="8">
        <f t="shared" si="344"/>
        <v>171.946</v>
      </c>
      <c r="O2650" s="8">
        <f t="shared" si="345"/>
        <v>135.90800000000002</v>
      </c>
      <c r="P2650" s="8">
        <f t="shared" si="346"/>
        <v>51.417999999999999</v>
      </c>
      <c r="Q2650" s="51"/>
      <c r="R2650" s="8">
        <f t="shared" si="347"/>
        <v>1234.0319999999999</v>
      </c>
      <c r="S2650" s="8">
        <f t="shared" si="348"/>
        <v>411.52000000000004</v>
      </c>
      <c r="T2650" s="8">
        <f t="shared" si="350"/>
        <v>912.56999999999994</v>
      </c>
    </row>
    <row r="2651" spans="1:20">
      <c r="A2651" s="57">
        <v>27740</v>
      </c>
      <c r="B2651" s="58" t="s">
        <v>7397</v>
      </c>
      <c r="C2651" s="58" t="s">
        <v>7398</v>
      </c>
      <c r="D2651" s="6" t="s">
        <v>310</v>
      </c>
      <c r="E2651" s="6" t="s">
        <v>7190</v>
      </c>
      <c r="F2651" s="6" t="s">
        <v>30</v>
      </c>
      <c r="G2651" s="6" t="s">
        <v>7216</v>
      </c>
      <c r="H2651" s="56" t="s">
        <v>7217</v>
      </c>
      <c r="I2651" s="6" t="s">
        <v>30</v>
      </c>
      <c r="J2651" s="6" t="s">
        <v>7216</v>
      </c>
      <c r="K2651" s="54">
        <v>0.8</v>
      </c>
      <c r="L2651" s="56" t="str">
        <f t="shared" si="351"/>
        <v>27740</v>
      </c>
      <c r="M2651" s="55"/>
      <c r="N2651" s="8">
        <f t="shared" si="344"/>
        <v>171.946</v>
      </c>
      <c r="O2651" s="8">
        <f t="shared" si="345"/>
        <v>135.90800000000002</v>
      </c>
      <c r="P2651" s="8">
        <f t="shared" si="346"/>
        <v>51.417999999999999</v>
      </c>
      <c r="Q2651" s="51"/>
      <c r="R2651" s="8">
        <f t="shared" si="347"/>
        <v>1234.0319999999999</v>
      </c>
      <c r="S2651" s="8">
        <f t="shared" si="348"/>
        <v>411.52000000000004</v>
      </c>
      <c r="T2651" s="8">
        <f t="shared" si="350"/>
        <v>912.56999999999994</v>
      </c>
    </row>
    <row r="2652" spans="1:20">
      <c r="A2652" s="57">
        <v>99944</v>
      </c>
      <c r="B2652" s="58" t="s">
        <v>7399</v>
      </c>
      <c r="C2652" s="58" t="s">
        <v>7400</v>
      </c>
      <c r="D2652" s="6" t="s">
        <v>1761</v>
      </c>
      <c r="E2652" s="6" t="s">
        <v>7190</v>
      </c>
      <c r="F2652" s="6" t="s">
        <v>24</v>
      </c>
      <c r="G2652" s="6" t="s">
        <v>7195</v>
      </c>
      <c r="H2652" s="56">
        <v>99944</v>
      </c>
      <c r="I2652" s="6" t="s">
        <v>24</v>
      </c>
      <c r="J2652" s="6" t="s">
        <v>7195</v>
      </c>
      <c r="K2652" s="54">
        <v>0.8</v>
      </c>
      <c r="L2652" s="56">
        <f t="shared" si="351"/>
        <v>99944</v>
      </c>
      <c r="M2652" s="55"/>
      <c r="N2652" s="8">
        <f t="shared" si="344"/>
        <v>171.946</v>
      </c>
      <c r="O2652" s="8">
        <f t="shared" si="345"/>
        <v>135.90800000000002</v>
      </c>
      <c r="P2652" s="8">
        <f t="shared" si="346"/>
        <v>51.417999999999999</v>
      </c>
      <c r="Q2652" s="51"/>
      <c r="R2652" s="8">
        <f t="shared" si="347"/>
        <v>1234.0319999999999</v>
      </c>
      <c r="S2652" s="8">
        <f t="shared" si="348"/>
        <v>411.52000000000004</v>
      </c>
      <c r="T2652" s="8">
        <f t="shared" si="350"/>
        <v>912.56999999999994</v>
      </c>
    </row>
    <row r="2653" spans="1:20">
      <c r="A2653" s="57">
        <v>99944</v>
      </c>
      <c r="B2653" s="58" t="s">
        <v>7401</v>
      </c>
      <c r="C2653" s="58" t="s">
        <v>7402</v>
      </c>
      <c r="D2653" s="6" t="s">
        <v>7403</v>
      </c>
      <c r="E2653" s="6" t="s">
        <v>7190</v>
      </c>
      <c r="F2653" s="6" t="s">
        <v>24</v>
      </c>
      <c r="G2653" s="6" t="s">
        <v>7195</v>
      </c>
      <c r="H2653" s="56">
        <v>99944</v>
      </c>
      <c r="I2653" s="6" t="s">
        <v>24</v>
      </c>
      <c r="J2653" s="6" t="s">
        <v>7195</v>
      </c>
      <c r="K2653" s="54">
        <v>0.8</v>
      </c>
      <c r="L2653" s="56">
        <f t="shared" si="351"/>
        <v>99944</v>
      </c>
      <c r="M2653" s="55"/>
      <c r="N2653" s="8">
        <f t="shared" si="344"/>
        <v>171.946</v>
      </c>
      <c r="O2653" s="8">
        <f t="shared" si="345"/>
        <v>135.90800000000002</v>
      </c>
      <c r="P2653" s="8">
        <f t="shared" si="346"/>
        <v>51.417999999999999</v>
      </c>
      <c r="Q2653" s="51"/>
      <c r="R2653" s="8">
        <f t="shared" si="347"/>
        <v>1234.0319999999999</v>
      </c>
      <c r="S2653" s="8">
        <f t="shared" si="348"/>
        <v>411.52000000000004</v>
      </c>
      <c r="T2653" s="8">
        <f t="shared" si="350"/>
        <v>912.56999999999994</v>
      </c>
    </row>
    <row r="2654" spans="1:20">
      <c r="A2654" s="57">
        <v>99944</v>
      </c>
      <c r="B2654" s="58" t="s">
        <v>7404</v>
      </c>
      <c r="C2654" s="58" t="s">
        <v>7405</v>
      </c>
      <c r="D2654" s="6" t="s">
        <v>539</v>
      </c>
      <c r="E2654" s="6" t="s">
        <v>7190</v>
      </c>
      <c r="F2654" s="6" t="s">
        <v>24</v>
      </c>
      <c r="G2654" s="6" t="s">
        <v>7195</v>
      </c>
      <c r="H2654" s="56">
        <v>99944</v>
      </c>
      <c r="I2654" s="6" t="s">
        <v>24</v>
      </c>
      <c r="J2654" s="6" t="s">
        <v>7195</v>
      </c>
      <c r="K2654" s="54">
        <v>0.8</v>
      </c>
      <c r="L2654" s="56">
        <f t="shared" si="351"/>
        <v>99944</v>
      </c>
      <c r="M2654" s="55"/>
      <c r="N2654" s="8">
        <f t="shared" ref="N2654:N2717" si="352">(K2654*136.97)+62.37</f>
        <v>171.946</v>
      </c>
      <c r="O2654" s="8">
        <f t="shared" ref="O2654:O2717" si="353">(K2654*108.26)+49.3</f>
        <v>135.90800000000002</v>
      </c>
      <c r="P2654" s="8">
        <f t="shared" ref="P2654:P2717" si="354">(K2654*40.96)+18.65</f>
        <v>51.417999999999999</v>
      </c>
      <c r="Q2654" s="51"/>
      <c r="R2654" s="8">
        <f t="shared" ref="R2654:R2717" si="355">((K2654*40.96)+18.65)*24</f>
        <v>1234.0319999999999</v>
      </c>
      <c r="S2654" s="8">
        <f t="shared" ref="S2654:S2717" si="356">(K2654*249.8)+211.68</f>
        <v>411.52000000000004</v>
      </c>
      <c r="T2654" s="8">
        <f t="shared" si="350"/>
        <v>912.56999999999994</v>
      </c>
    </row>
    <row r="2655" spans="1:20">
      <c r="A2655" s="57">
        <v>34980</v>
      </c>
      <c r="B2655" s="58" t="s">
        <v>7406</v>
      </c>
      <c r="C2655" s="58" t="s">
        <v>7407</v>
      </c>
      <c r="D2655" s="6" t="s">
        <v>2487</v>
      </c>
      <c r="E2655" s="6" t="s">
        <v>7190</v>
      </c>
      <c r="F2655" s="6" t="s">
        <v>30</v>
      </c>
      <c r="G2655" s="6" t="s">
        <v>7211</v>
      </c>
      <c r="H2655" s="56" t="s">
        <v>5101</v>
      </c>
      <c r="I2655" s="6" t="s">
        <v>30</v>
      </c>
      <c r="J2655" s="6" t="s">
        <v>7211</v>
      </c>
      <c r="K2655" s="54">
        <v>0.88429999999999997</v>
      </c>
      <c r="L2655" s="56" t="str">
        <f t="shared" si="351"/>
        <v>34980</v>
      </c>
      <c r="M2655" s="55"/>
      <c r="N2655" s="8">
        <f t="shared" si="352"/>
        <v>183.492571</v>
      </c>
      <c r="O2655" s="8">
        <f t="shared" si="353"/>
        <v>145.03431799999998</v>
      </c>
      <c r="P2655" s="8">
        <f t="shared" si="354"/>
        <v>54.870927999999999</v>
      </c>
      <c r="Q2655" s="51"/>
      <c r="R2655" s="8">
        <f t="shared" si="355"/>
        <v>1316.902272</v>
      </c>
      <c r="S2655" s="8">
        <f t="shared" si="356"/>
        <v>432.57814000000002</v>
      </c>
      <c r="T2655" s="8">
        <f t="shared" si="350"/>
        <v>969.04256999999996</v>
      </c>
    </row>
    <row r="2656" spans="1:20">
      <c r="A2656" s="57">
        <v>34980</v>
      </c>
      <c r="B2656" s="58" t="s">
        <v>6933</v>
      </c>
      <c r="C2656" s="58" t="s">
        <v>7408</v>
      </c>
      <c r="D2656" s="6" t="s">
        <v>3023</v>
      </c>
      <c r="E2656" s="6" t="s">
        <v>7190</v>
      </c>
      <c r="F2656" s="6" t="s">
        <v>30</v>
      </c>
      <c r="G2656" s="6" t="s">
        <v>7211</v>
      </c>
      <c r="H2656" s="56" t="s">
        <v>5101</v>
      </c>
      <c r="I2656" s="6" t="s">
        <v>30</v>
      </c>
      <c r="J2656" s="6" t="s">
        <v>7211</v>
      </c>
      <c r="K2656" s="54">
        <v>0.88429999999999997</v>
      </c>
      <c r="L2656" s="56" t="str">
        <f t="shared" si="351"/>
        <v>34980</v>
      </c>
      <c r="M2656" s="55"/>
      <c r="N2656" s="8">
        <f t="shared" si="352"/>
        <v>183.492571</v>
      </c>
      <c r="O2656" s="8">
        <f t="shared" si="353"/>
        <v>145.03431799999998</v>
      </c>
      <c r="P2656" s="8">
        <f t="shared" si="354"/>
        <v>54.870927999999999</v>
      </c>
      <c r="Q2656" s="51"/>
      <c r="R2656" s="8">
        <f t="shared" si="355"/>
        <v>1316.902272</v>
      </c>
      <c r="S2656" s="8">
        <f t="shared" si="356"/>
        <v>432.57814000000002</v>
      </c>
      <c r="T2656" s="8">
        <f t="shared" si="350"/>
        <v>969.04256999999996</v>
      </c>
    </row>
    <row r="2657" spans="1:20">
      <c r="A2657" s="61"/>
      <c r="B2657" s="62"/>
      <c r="C2657" s="62"/>
      <c r="D2657" s="63"/>
      <c r="E2657" s="63"/>
      <c r="F2657" s="63"/>
      <c r="G2657" s="63"/>
      <c r="H2657" s="64"/>
      <c r="I2657" s="63"/>
      <c r="J2657" s="63"/>
      <c r="K2657" s="65"/>
      <c r="L2657" s="64"/>
      <c r="M2657" s="55"/>
      <c r="N2657" s="66"/>
      <c r="O2657" s="66"/>
      <c r="P2657" s="66"/>
      <c r="Q2657" s="51"/>
      <c r="R2657" s="66"/>
      <c r="S2657" s="66"/>
      <c r="T2657" s="66"/>
    </row>
    <row r="2658" spans="1:20">
      <c r="A2658" s="57">
        <v>99945</v>
      </c>
      <c r="B2658" s="58" t="s">
        <v>7409</v>
      </c>
      <c r="C2658" s="58" t="s">
        <v>7410</v>
      </c>
      <c r="D2658" s="6" t="s">
        <v>2752</v>
      </c>
      <c r="E2658" s="6" t="s">
        <v>7411</v>
      </c>
      <c r="F2658" s="6" t="s">
        <v>24</v>
      </c>
      <c r="G2658" s="6" t="s">
        <v>4448</v>
      </c>
      <c r="H2658" s="56">
        <v>99945</v>
      </c>
      <c r="I2658" s="6" t="s">
        <v>24</v>
      </c>
      <c r="J2658" s="6" t="s">
        <v>4448</v>
      </c>
      <c r="K2658" s="54">
        <v>0.82550000000000001</v>
      </c>
      <c r="L2658" s="56">
        <f>H2658</f>
        <v>99945</v>
      </c>
      <c r="M2658" s="55"/>
      <c r="N2658" s="8">
        <f t="shared" si="352"/>
        <v>175.43873500000001</v>
      </c>
      <c r="O2658" s="8">
        <f t="shared" si="353"/>
        <v>138.66863000000001</v>
      </c>
      <c r="P2658" s="8">
        <f t="shared" si="354"/>
        <v>52.462479999999999</v>
      </c>
      <c r="Q2658" s="51"/>
      <c r="R2658" s="8">
        <f t="shared" si="355"/>
        <v>1259.09952</v>
      </c>
      <c r="S2658" s="8">
        <f t="shared" si="356"/>
        <v>417.88990000000001</v>
      </c>
      <c r="T2658" s="8">
        <f t="shared" si="350"/>
        <v>929.65244999999993</v>
      </c>
    </row>
    <row r="2659" spans="1:20">
      <c r="A2659" s="57">
        <v>99945</v>
      </c>
      <c r="B2659" s="58" t="s">
        <v>7412</v>
      </c>
      <c r="C2659" s="58" t="s">
        <v>7413</v>
      </c>
      <c r="D2659" s="6" t="s">
        <v>7414</v>
      </c>
      <c r="E2659" s="6" t="s">
        <v>7411</v>
      </c>
      <c r="F2659" s="6" t="s">
        <v>24</v>
      </c>
      <c r="G2659" s="6" t="s">
        <v>4448</v>
      </c>
      <c r="H2659" s="56">
        <v>99945</v>
      </c>
      <c r="I2659" s="6" t="s">
        <v>24</v>
      </c>
      <c r="J2659" s="6" t="s">
        <v>4448</v>
      </c>
      <c r="K2659" s="54">
        <v>0.82550000000000001</v>
      </c>
      <c r="L2659" s="56">
        <f>H2659</f>
        <v>99945</v>
      </c>
      <c r="M2659" s="55"/>
      <c r="N2659" s="8">
        <f t="shared" si="352"/>
        <v>175.43873500000001</v>
      </c>
      <c r="O2659" s="8">
        <f t="shared" si="353"/>
        <v>138.66863000000001</v>
      </c>
      <c r="P2659" s="8">
        <f t="shared" si="354"/>
        <v>52.462479999999999</v>
      </c>
      <c r="Q2659" s="51"/>
      <c r="R2659" s="8">
        <f t="shared" si="355"/>
        <v>1259.09952</v>
      </c>
      <c r="S2659" s="8">
        <f t="shared" si="356"/>
        <v>417.88990000000001</v>
      </c>
      <c r="T2659" s="8">
        <f t="shared" si="350"/>
        <v>929.65244999999993</v>
      </c>
    </row>
    <row r="2660" spans="1:20">
      <c r="A2660" s="57">
        <v>99945</v>
      </c>
      <c r="B2660" s="58" t="s">
        <v>7415</v>
      </c>
      <c r="C2660" s="58" t="s">
        <v>7416</v>
      </c>
      <c r="D2660" s="6" t="s">
        <v>7417</v>
      </c>
      <c r="E2660" s="6" t="s">
        <v>7411</v>
      </c>
      <c r="F2660" s="6" t="s">
        <v>24</v>
      </c>
      <c r="G2660" s="6" t="s">
        <v>4448</v>
      </c>
      <c r="H2660" s="56">
        <v>99945</v>
      </c>
      <c r="I2660" s="6" t="s">
        <v>24</v>
      </c>
      <c r="J2660" s="6" t="s">
        <v>4448</v>
      </c>
      <c r="K2660" s="54">
        <v>0.82550000000000001</v>
      </c>
      <c r="L2660" s="56">
        <f>H2660</f>
        <v>99945</v>
      </c>
      <c r="M2660" s="55"/>
      <c r="N2660" s="8">
        <f t="shared" si="352"/>
        <v>175.43873500000001</v>
      </c>
      <c r="O2660" s="8">
        <f t="shared" si="353"/>
        <v>138.66863000000001</v>
      </c>
      <c r="P2660" s="8">
        <f t="shared" si="354"/>
        <v>52.462479999999999</v>
      </c>
      <c r="Q2660" s="51"/>
      <c r="R2660" s="8">
        <f t="shared" si="355"/>
        <v>1259.09952</v>
      </c>
      <c r="S2660" s="8">
        <f t="shared" si="356"/>
        <v>417.88990000000001</v>
      </c>
      <c r="T2660" s="8">
        <f t="shared" si="350"/>
        <v>929.65244999999993</v>
      </c>
    </row>
    <row r="2661" spans="1:20">
      <c r="A2661" s="75">
        <v>18580</v>
      </c>
      <c r="B2661" s="76" t="s">
        <v>7418</v>
      </c>
      <c r="C2661" s="76" t="s">
        <v>7419</v>
      </c>
      <c r="D2661" s="77" t="s">
        <v>7420</v>
      </c>
      <c r="E2661" s="77" t="s">
        <v>7411</v>
      </c>
      <c r="F2661" s="77" t="s">
        <v>30</v>
      </c>
      <c r="G2661" s="77" t="s">
        <v>7421</v>
      </c>
      <c r="H2661" s="78">
        <v>99945</v>
      </c>
      <c r="I2661" s="77" t="s">
        <v>24</v>
      </c>
      <c r="J2661" s="77" t="s">
        <v>4448</v>
      </c>
      <c r="K2661" s="79">
        <v>0.88939999999999997</v>
      </c>
      <c r="L2661" s="78" t="s">
        <v>7422</v>
      </c>
      <c r="M2661" s="55"/>
      <c r="N2661" s="80">
        <f t="shared" si="352"/>
        <v>184.19111799999999</v>
      </c>
      <c r="O2661" s="80">
        <f t="shared" si="353"/>
        <v>145.586444</v>
      </c>
      <c r="P2661" s="80">
        <f t="shared" si="354"/>
        <v>55.079823999999995</v>
      </c>
      <c r="Q2661" s="51"/>
      <c r="R2661" s="80">
        <f t="shared" si="355"/>
        <v>1321.9157759999998</v>
      </c>
      <c r="S2661" s="80">
        <f t="shared" si="356"/>
        <v>433.85212000000001</v>
      </c>
      <c r="T2661" s="80">
        <f t="shared" si="350"/>
        <v>972.45905999999991</v>
      </c>
    </row>
    <row r="2662" spans="1:20">
      <c r="A2662" s="57">
        <v>48660</v>
      </c>
      <c r="B2662" s="58" t="s">
        <v>7423</v>
      </c>
      <c r="C2662" s="58" t="s">
        <v>7424</v>
      </c>
      <c r="D2662" s="6" t="s">
        <v>7425</v>
      </c>
      <c r="E2662" s="6" t="s">
        <v>7411</v>
      </c>
      <c r="F2662" s="6" t="s">
        <v>30</v>
      </c>
      <c r="G2662" s="6" t="s">
        <v>7426</v>
      </c>
      <c r="H2662" s="56" t="s">
        <v>7427</v>
      </c>
      <c r="I2662" s="6" t="s">
        <v>30</v>
      </c>
      <c r="J2662" s="6" t="s">
        <v>7426</v>
      </c>
      <c r="K2662" s="54">
        <v>0.93189999999999995</v>
      </c>
      <c r="L2662" s="56" t="str">
        <f t="shared" ref="L2662:L2693" si="357">H2662</f>
        <v>48660</v>
      </c>
      <c r="M2662" s="55"/>
      <c r="N2662" s="8">
        <f t="shared" si="352"/>
        <v>190.01234299999999</v>
      </c>
      <c r="O2662" s="8">
        <f t="shared" si="353"/>
        <v>150.18749400000002</v>
      </c>
      <c r="P2662" s="8">
        <f t="shared" si="354"/>
        <v>56.820623999999995</v>
      </c>
      <c r="Q2662" s="51"/>
      <c r="R2662" s="8">
        <f t="shared" si="355"/>
        <v>1363.6949759999998</v>
      </c>
      <c r="S2662" s="8">
        <f t="shared" si="356"/>
        <v>444.46861999999999</v>
      </c>
      <c r="T2662" s="8">
        <f t="shared" si="350"/>
        <v>1000.92981</v>
      </c>
    </row>
    <row r="2663" spans="1:20">
      <c r="A2663" s="57">
        <v>11100</v>
      </c>
      <c r="B2663" s="58" t="s">
        <v>7428</v>
      </c>
      <c r="C2663" s="58" t="s">
        <v>7429</v>
      </c>
      <c r="D2663" s="6" t="s">
        <v>6454</v>
      </c>
      <c r="E2663" s="6" t="s">
        <v>7411</v>
      </c>
      <c r="F2663" s="6" t="s">
        <v>30</v>
      </c>
      <c r="G2663" s="6" t="s">
        <v>7430</v>
      </c>
      <c r="H2663" s="56" t="s">
        <v>1368</v>
      </c>
      <c r="I2663" s="6" t="s">
        <v>30</v>
      </c>
      <c r="J2663" s="6" t="s">
        <v>7430</v>
      </c>
      <c r="K2663" s="54">
        <v>0.81599999999999995</v>
      </c>
      <c r="L2663" s="56" t="str">
        <f t="shared" si="357"/>
        <v>11100</v>
      </c>
      <c r="M2663" s="55"/>
      <c r="N2663" s="8">
        <f t="shared" si="352"/>
        <v>174.13751999999999</v>
      </c>
      <c r="O2663" s="8">
        <f t="shared" si="353"/>
        <v>137.64015999999998</v>
      </c>
      <c r="P2663" s="8">
        <f t="shared" si="354"/>
        <v>52.073359999999994</v>
      </c>
      <c r="Q2663" s="51"/>
      <c r="R2663" s="8">
        <f t="shared" si="355"/>
        <v>1249.76064</v>
      </c>
      <c r="S2663" s="8">
        <f t="shared" si="356"/>
        <v>415.51679999999999</v>
      </c>
      <c r="T2663" s="8">
        <f t="shared" si="350"/>
        <v>923.28839999999991</v>
      </c>
    </row>
    <row r="2664" spans="1:20">
      <c r="A2664" s="57">
        <v>41700</v>
      </c>
      <c r="B2664" s="58" t="s">
        <v>5826</v>
      </c>
      <c r="C2664" s="58" t="s">
        <v>7431</v>
      </c>
      <c r="D2664" s="6" t="s">
        <v>7432</v>
      </c>
      <c r="E2664" s="6" t="s">
        <v>7411</v>
      </c>
      <c r="F2664" s="6" t="s">
        <v>30</v>
      </c>
      <c r="G2664" s="6" t="s">
        <v>7433</v>
      </c>
      <c r="H2664" s="56" t="s">
        <v>7434</v>
      </c>
      <c r="I2664" s="6" t="s">
        <v>30</v>
      </c>
      <c r="J2664" s="6" t="s">
        <v>7433</v>
      </c>
      <c r="K2664" s="54">
        <v>0.85189999999999999</v>
      </c>
      <c r="L2664" s="56" t="str">
        <f t="shared" si="357"/>
        <v>41700</v>
      </c>
      <c r="M2664" s="55"/>
      <c r="N2664" s="8">
        <f t="shared" si="352"/>
        <v>179.054743</v>
      </c>
      <c r="O2664" s="8">
        <f t="shared" si="353"/>
        <v>141.52669400000002</v>
      </c>
      <c r="P2664" s="8">
        <f t="shared" si="354"/>
        <v>53.543824000000001</v>
      </c>
      <c r="Q2664" s="51"/>
      <c r="R2664" s="8">
        <f t="shared" si="355"/>
        <v>1285.051776</v>
      </c>
      <c r="S2664" s="8">
        <f t="shared" si="356"/>
        <v>424.48462000000001</v>
      </c>
      <c r="T2664" s="8">
        <f t="shared" si="350"/>
        <v>947.33780999999999</v>
      </c>
    </row>
    <row r="2665" spans="1:20">
      <c r="A2665" s="57">
        <v>26420</v>
      </c>
      <c r="B2665" s="58" t="s">
        <v>7435</v>
      </c>
      <c r="C2665" s="58" t="s">
        <v>7436</v>
      </c>
      <c r="D2665" s="6" t="s">
        <v>7437</v>
      </c>
      <c r="E2665" s="6" t="s">
        <v>7411</v>
      </c>
      <c r="F2665" s="6" t="s">
        <v>30</v>
      </c>
      <c r="G2665" s="6" t="s">
        <v>7438</v>
      </c>
      <c r="H2665" s="56" t="s">
        <v>7439</v>
      </c>
      <c r="I2665" s="6" t="s">
        <v>30</v>
      </c>
      <c r="J2665" s="6" t="s">
        <v>7438</v>
      </c>
      <c r="K2665" s="54">
        <v>1.008</v>
      </c>
      <c r="L2665" s="56" t="str">
        <f t="shared" si="357"/>
        <v>26420</v>
      </c>
      <c r="M2665" s="55"/>
      <c r="N2665" s="8">
        <f t="shared" si="352"/>
        <v>200.43576000000002</v>
      </c>
      <c r="O2665" s="8">
        <f t="shared" si="353"/>
        <v>158.42608000000001</v>
      </c>
      <c r="P2665" s="8">
        <f t="shared" si="354"/>
        <v>59.93768</v>
      </c>
      <c r="Q2665" s="51"/>
      <c r="R2665" s="8">
        <f t="shared" si="355"/>
        <v>1438.50432</v>
      </c>
      <c r="S2665" s="8">
        <f t="shared" si="356"/>
        <v>463.47840000000002</v>
      </c>
      <c r="T2665" s="8">
        <f t="shared" si="350"/>
        <v>1051.9092000000001</v>
      </c>
    </row>
    <row r="2666" spans="1:20">
      <c r="A2666" s="57">
        <v>99945</v>
      </c>
      <c r="B2666" s="58" t="s">
        <v>7440</v>
      </c>
      <c r="C2666" s="58" t="s">
        <v>7441</v>
      </c>
      <c r="D2666" s="6" t="s">
        <v>7442</v>
      </c>
      <c r="E2666" s="6" t="s">
        <v>7411</v>
      </c>
      <c r="F2666" s="6" t="s">
        <v>24</v>
      </c>
      <c r="G2666" s="6" t="s">
        <v>4448</v>
      </c>
      <c r="H2666" s="56">
        <v>99945</v>
      </c>
      <c r="I2666" s="6" t="s">
        <v>24</v>
      </c>
      <c r="J2666" s="6" t="s">
        <v>4448</v>
      </c>
      <c r="K2666" s="54">
        <v>0.82550000000000001</v>
      </c>
      <c r="L2666" s="56">
        <f t="shared" si="357"/>
        <v>99945</v>
      </c>
      <c r="M2666" s="55"/>
      <c r="N2666" s="8">
        <f t="shared" si="352"/>
        <v>175.43873500000001</v>
      </c>
      <c r="O2666" s="8">
        <f t="shared" si="353"/>
        <v>138.66863000000001</v>
      </c>
      <c r="P2666" s="8">
        <f t="shared" si="354"/>
        <v>52.462479999999999</v>
      </c>
      <c r="Q2666" s="51"/>
      <c r="R2666" s="8">
        <f t="shared" si="355"/>
        <v>1259.09952</v>
      </c>
      <c r="S2666" s="8">
        <f t="shared" si="356"/>
        <v>417.88990000000001</v>
      </c>
      <c r="T2666" s="8">
        <f t="shared" si="350"/>
        <v>929.65244999999993</v>
      </c>
    </row>
    <row r="2667" spans="1:20">
      <c r="A2667" s="57">
        <v>41700</v>
      </c>
      <c r="B2667" s="58" t="s">
        <v>7443</v>
      </c>
      <c r="C2667" s="58" t="s">
        <v>7444</v>
      </c>
      <c r="D2667" s="6" t="s">
        <v>7445</v>
      </c>
      <c r="E2667" s="6" t="s">
        <v>7411</v>
      </c>
      <c r="F2667" s="6" t="s">
        <v>30</v>
      </c>
      <c r="G2667" s="6" t="s">
        <v>7433</v>
      </c>
      <c r="H2667" s="56" t="s">
        <v>7434</v>
      </c>
      <c r="I2667" s="6" t="s">
        <v>30</v>
      </c>
      <c r="J2667" s="6" t="s">
        <v>7433</v>
      </c>
      <c r="K2667" s="54">
        <v>0.85189999999999999</v>
      </c>
      <c r="L2667" s="56" t="str">
        <f t="shared" si="357"/>
        <v>41700</v>
      </c>
      <c r="M2667" s="55"/>
      <c r="N2667" s="8">
        <f t="shared" si="352"/>
        <v>179.054743</v>
      </c>
      <c r="O2667" s="8">
        <f t="shared" si="353"/>
        <v>141.52669400000002</v>
      </c>
      <c r="P2667" s="8">
        <f t="shared" si="354"/>
        <v>53.543824000000001</v>
      </c>
      <c r="Q2667" s="51"/>
      <c r="R2667" s="8">
        <f t="shared" si="355"/>
        <v>1285.051776</v>
      </c>
      <c r="S2667" s="8">
        <f t="shared" si="356"/>
        <v>424.48462000000001</v>
      </c>
      <c r="T2667" s="8">
        <f t="shared" si="350"/>
        <v>947.33780999999999</v>
      </c>
    </row>
    <row r="2668" spans="1:20">
      <c r="A2668" s="57">
        <v>12420</v>
      </c>
      <c r="B2668" s="58" t="s">
        <v>7446</v>
      </c>
      <c r="C2668" s="58" t="s">
        <v>7447</v>
      </c>
      <c r="D2668" s="6" t="s">
        <v>7448</v>
      </c>
      <c r="E2668" s="6" t="s">
        <v>7411</v>
      </c>
      <c r="F2668" s="6" t="s">
        <v>30</v>
      </c>
      <c r="G2668" s="6" t="s">
        <v>7449</v>
      </c>
      <c r="H2668" s="56" t="s">
        <v>7450</v>
      </c>
      <c r="I2668" s="6" t="s">
        <v>30</v>
      </c>
      <c r="J2668" s="6" t="s">
        <v>7449</v>
      </c>
      <c r="K2668" s="54">
        <v>0.95099999999999996</v>
      </c>
      <c r="L2668" s="56" t="str">
        <f t="shared" si="357"/>
        <v>12420</v>
      </c>
      <c r="M2668" s="55"/>
      <c r="N2668" s="8">
        <f t="shared" si="352"/>
        <v>192.62846999999999</v>
      </c>
      <c r="O2668" s="8">
        <f t="shared" si="353"/>
        <v>152.25525999999999</v>
      </c>
      <c r="P2668" s="8">
        <f t="shared" si="354"/>
        <v>57.602959999999996</v>
      </c>
      <c r="Q2668" s="51"/>
      <c r="R2668" s="8">
        <f t="shared" si="355"/>
        <v>1382.4710399999999</v>
      </c>
      <c r="S2668" s="8">
        <f t="shared" si="356"/>
        <v>449.2398</v>
      </c>
      <c r="T2668" s="8">
        <f t="shared" si="350"/>
        <v>1013.7248999999999</v>
      </c>
    </row>
    <row r="2669" spans="1:20">
      <c r="A2669" s="57">
        <v>99945</v>
      </c>
      <c r="B2669" s="58" t="s">
        <v>7451</v>
      </c>
      <c r="C2669" s="58" t="s">
        <v>7452</v>
      </c>
      <c r="D2669" s="6" t="s">
        <v>7453</v>
      </c>
      <c r="E2669" s="6" t="s">
        <v>7411</v>
      </c>
      <c r="F2669" s="6" t="s">
        <v>24</v>
      </c>
      <c r="G2669" s="6" t="s">
        <v>4448</v>
      </c>
      <c r="H2669" s="56">
        <v>99945</v>
      </c>
      <c r="I2669" s="6" t="s">
        <v>24</v>
      </c>
      <c r="J2669" s="6" t="s">
        <v>4448</v>
      </c>
      <c r="K2669" s="54">
        <v>0.82550000000000001</v>
      </c>
      <c r="L2669" s="56">
        <f t="shared" si="357"/>
        <v>99945</v>
      </c>
      <c r="M2669" s="55"/>
      <c r="N2669" s="8">
        <f t="shared" si="352"/>
        <v>175.43873500000001</v>
      </c>
      <c r="O2669" s="8">
        <f t="shared" si="353"/>
        <v>138.66863000000001</v>
      </c>
      <c r="P2669" s="8">
        <f t="shared" si="354"/>
        <v>52.462479999999999</v>
      </c>
      <c r="Q2669" s="51"/>
      <c r="R2669" s="8">
        <f t="shared" si="355"/>
        <v>1259.09952</v>
      </c>
      <c r="S2669" s="8">
        <f t="shared" si="356"/>
        <v>417.88990000000001</v>
      </c>
      <c r="T2669" s="8">
        <f t="shared" si="350"/>
        <v>929.65244999999993</v>
      </c>
    </row>
    <row r="2670" spans="1:20">
      <c r="A2670" s="57">
        <v>99945</v>
      </c>
      <c r="B2670" s="58" t="s">
        <v>7454</v>
      </c>
      <c r="C2670" s="58" t="s">
        <v>7455</v>
      </c>
      <c r="D2670" s="6" t="s">
        <v>7456</v>
      </c>
      <c r="E2670" s="6" t="s">
        <v>7411</v>
      </c>
      <c r="F2670" s="6" t="s">
        <v>24</v>
      </c>
      <c r="G2670" s="6" t="s">
        <v>4448</v>
      </c>
      <c r="H2670" s="56">
        <v>99945</v>
      </c>
      <c r="I2670" s="6" t="s">
        <v>24</v>
      </c>
      <c r="J2670" s="6" t="s">
        <v>4448</v>
      </c>
      <c r="K2670" s="54">
        <v>0.82550000000000001</v>
      </c>
      <c r="L2670" s="56">
        <f t="shared" si="357"/>
        <v>99945</v>
      </c>
      <c r="M2670" s="55"/>
      <c r="N2670" s="8">
        <f t="shared" si="352"/>
        <v>175.43873500000001</v>
      </c>
      <c r="O2670" s="8">
        <f t="shared" si="353"/>
        <v>138.66863000000001</v>
      </c>
      <c r="P2670" s="8">
        <f t="shared" si="354"/>
        <v>52.462479999999999</v>
      </c>
      <c r="Q2670" s="51"/>
      <c r="R2670" s="8">
        <f t="shared" si="355"/>
        <v>1259.09952</v>
      </c>
      <c r="S2670" s="8">
        <f t="shared" si="356"/>
        <v>417.88990000000001</v>
      </c>
      <c r="T2670" s="8">
        <f t="shared" si="350"/>
        <v>929.65244999999993</v>
      </c>
    </row>
    <row r="2671" spans="1:20">
      <c r="A2671" s="57">
        <v>28660</v>
      </c>
      <c r="B2671" s="58" t="s">
        <v>7457</v>
      </c>
      <c r="C2671" s="58" t="s">
        <v>7458</v>
      </c>
      <c r="D2671" s="6" t="s">
        <v>3049</v>
      </c>
      <c r="E2671" s="6" t="s">
        <v>7411</v>
      </c>
      <c r="F2671" s="6" t="s">
        <v>30</v>
      </c>
      <c r="G2671" s="6" t="s">
        <v>7459</v>
      </c>
      <c r="H2671" s="56" t="s">
        <v>5424</v>
      </c>
      <c r="I2671" s="6" t="s">
        <v>30</v>
      </c>
      <c r="J2671" s="6" t="s">
        <v>7459</v>
      </c>
      <c r="K2671" s="54">
        <v>0.92530000000000001</v>
      </c>
      <c r="L2671" s="56" t="str">
        <f t="shared" si="357"/>
        <v>28660</v>
      </c>
      <c r="M2671" s="55"/>
      <c r="N2671" s="8">
        <f t="shared" si="352"/>
        <v>189.108341</v>
      </c>
      <c r="O2671" s="8">
        <f t="shared" si="353"/>
        <v>149.47297800000001</v>
      </c>
      <c r="P2671" s="8">
        <f t="shared" si="354"/>
        <v>56.550288000000002</v>
      </c>
      <c r="Q2671" s="51"/>
      <c r="R2671" s="8">
        <f t="shared" si="355"/>
        <v>1357.2069120000001</v>
      </c>
      <c r="S2671" s="8">
        <f t="shared" si="356"/>
        <v>442.81994000000003</v>
      </c>
      <c r="T2671" s="8">
        <f t="shared" si="350"/>
        <v>996.50846999999999</v>
      </c>
    </row>
    <row r="2672" spans="1:20">
      <c r="A2672" s="57">
        <v>41700</v>
      </c>
      <c r="B2672" s="58" t="s">
        <v>7460</v>
      </c>
      <c r="C2672" s="58" t="s">
        <v>7461</v>
      </c>
      <c r="D2672" s="6" t="s">
        <v>7462</v>
      </c>
      <c r="E2672" s="6" t="s">
        <v>7411</v>
      </c>
      <c r="F2672" s="6" t="s">
        <v>30</v>
      </c>
      <c r="G2672" s="6" t="s">
        <v>7433</v>
      </c>
      <c r="H2672" s="56" t="s">
        <v>7434</v>
      </c>
      <c r="I2672" s="6" t="s">
        <v>30</v>
      </c>
      <c r="J2672" s="6" t="s">
        <v>7433</v>
      </c>
      <c r="K2672" s="54">
        <v>0.85189999999999999</v>
      </c>
      <c r="L2672" s="56" t="str">
        <f t="shared" si="357"/>
        <v>41700</v>
      </c>
      <c r="M2672" s="55"/>
      <c r="N2672" s="8">
        <f t="shared" si="352"/>
        <v>179.054743</v>
      </c>
      <c r="O2672" s="8">
        <f t="shared" si="353"/>
        <v>141.52669400000002</v>
      </c>
      <c r="P2672" s="8">
        <f t="shared" si="354"/>
        <v>53.543824000000001</v>
      </c>
      <c r="Q2672" s="51"/>
      <c r="R2672" s="8">
        <f t="shared" si="355"/>
        <v>1285.051776</v>
      </c>
      <c r="S2672" s="8">
        <f t="shared" si="356"/>
        <v>424.48462000000001</v>
      </c>
      <c r="T2672" s="8">
        <f t="shared" si="350"/>
        <v>947.33780999999999</v>
      </c>
    </row>
    <row r="2673" spans="1:20">
      <c r="A2673" s="57">
        <v>99945</v>
      </c>
      <c r="B2673" s="58" t="s">
        <v>7463</v>
      </c>
      <c r="C2673" s="58" t="s">
        <v>7464</v>
      </c>
      <c r="D2673" s="6" t="s">
        <v>7465</v>
      </c>
      <c r="E2673" s="6" t="s">
        <v>7411</v>
      </c>
      <c r="F2673" s="6" t="s">
        <v>24</v>
      </c>
      <c r="G2673" s="6" t="s">
        <v>4448</v>
      </c>
      <c r="H2673" s="56">
        <v>99945</v>
      </c>
      <c r="I2673" s="6" t="s">
        <v>24</v>
      </c>
      <c r="J2673" s="6" t="s">
        <v>4448</v>
      </c>
      <c r="K2673" s="54">
        <v>0.82550000000000001</v>
      </c>
      <c r="L2673" s="56">
        <f t="shared" si="357"/>
        <v>99945</v>
      </c>
      <c r="M2673" s="55"/>
      <c r="N2673" s="8">
        <f t="shared" si="352"/>
        <v>175.43873500000001</v>
      </c>
      <c r="O2673" s="8">
        <f t="shared" si="353"/>
        <v>138.66863000000001</v>
      </c>
      <c r="P2673" s="8">
        <f t="shared" si="354"/>
        <v>52.462479999999999</v>
      </c>
      <c r="Q2673" s="51"/>
      <c r="R2673" s="8">
        <f t="shared" si="355"/>
        <v>1259.09952</v>
      </c>
      <c r="S2673" s="8">
        <f t="shared" si="356"/>
        <v>417.88990000000001</v>
      </c>
      <c r="T2673" s="8">
        <f t="shared" si="350"/>
        <v>929.65244999999993</v>
      </c>
    </row>
    <row r="2674" spans="1:20">
      <c r="A2674" s="57">
        <v>99945</v>
      </c>
      <c r="B2674" s="58" t="s">
        <v>7466</v>
      </c>
      <c r="C2674" s="58" t="s">
        <v>7467</v>
      </c>
      <c r="D2674" s="6" t="s">
        <v>7468</v>
      </c>
      <c r="E2674" s="6" t="s">
        <v>7411</v>
      </c>
      <c r="F2674" s="6" t="s">
        <v>24</v>
      </c>
      <c r="G2674" s="6" t="s">
        <v>4448</v>
      </c>
      <c r="H2674" s="56">
        <v>99945</v>
      </c>
      <c r="I2674" s="6" t="s">
        <v>24</v>
      </c>
      <c r="J2674" s="6" t="s">
        <v>4448</v>
      </c>
      <c r="K2674" s="54">
        <v>0.82550000000000001</v>
      </c>
      <c r="L2674" s="56">
        <f t="shared" si="357"/>
        <v>99945</v>
      </c>
      <c r="M2674" s="55"/>
      <c r="N2674" s="8">
        <f t="shared" si="352"/>
        <v>175.43873500000001</v>
      </c>
      <c r="O2674" s="8">
        <f t="shared" si="353"/>
        <v>138.66863000000001</v>
      </c>
      <c r="P2674" s="8">
        <f t="shared" si="354"/>
        <v>52.462479999999999</v>
      </c>
      <c r="Q2674" s="51"/>
      <c r="R2674" s="8">
        <f t="shared" si="355"/>
        <v>1259.09952</v>
      </c>
      <c r="S2674" s="8">
        <f t="shared" si="356"/>
        <v>417.88990000000001</v>
      </c>
      <c r="T2674" s="8">
        <f t="shared" si="350"/>
        <v>929.65244999999993</v>
      </c>
    </row>
    <row r="2675" spans="1:20">
      <c r="A2675" s="57">
        <v>99945</v>
      </c>
      <c r="B2675" s="58" t="s">
        <v>7469</v>
      </c>
      <c r="C2675" s="58" t="s">
        <v>7470</v>
      </c>
      <c r="D2675" s="6" t="s">
        <v>7471</v>
      </c>
      <c r="E2675" s="6" t="s">
        <v>7411</v>
      </c>
      <c r="F2675" s="6" t="s">
        <v>24</v>
      </c>
      <c r="G2675" s="6" t="s">
        <v>4448</v>
      </c>
      <c r="H2675" s="56">
        <v>99945</v>
      </c>
      <c r="I2675" s="6" t="s">
        <v>24</v>
      </c>
      <c r="J2675" s="6" t="s">
        <v>4448</v>
      </c>
      <c r="K2675" s="54">
        <v>0.82550000000000001</v>
      </c>
      <c r="L2675" s="56">
        <f t="shared" si="357"/>
        <v>99945</v>
      </c>
      <c r="M2675" s="55"/>
      <c r="N2675" s="8">
        <f t="shared" si="352"/>
        <v>175.43873500000001</v>
      </c>
      <c r="O2675" s="8">
        <f t="shared" si="353"/>
        <v>138.66863000000001</v>
      </c>
      <c r="P2675" s="8">
        <f t="shared" si="354"/>
        <v>52.462479999999999</v>
      </c>
      <c r="Q2675" s="51"/>
      <c r="R2675" s="8">
        <f t="shared" si="355"/>
        <v>1259.09952</v>
      </c>
      <c r="S2675" s="8">
        <f t="shared" si="356"/>
        <v>417.88990000000001</v>
      </c>
      <c r="T2675" s="8">
        <f t="shared" si="350"/>
        <v>929.65244999999993</v>
      </c>
    </row>
    <row r="2676" spans="1:20">
      <c r="A2676" s="57">
        <v>45500</v>
      </c>
      <c r="B2676" s="58" t="s">
        <v>7472</v>
      </c>
      <c r="C2676" s="58" t="s">
        <v>7473</v>
      </c>
      <c r="D2676" s="6" t="s">
        <v>7474</v>
      </c>
      <c r="E2676" s="6" t="s">
        <v>7411</v>
      </c>
      <c r="F2676" s="6" t="s">
        <v>30</v>
      </c>
      <c r="G2676" s="6" t="s">
        <v>446</v>
      </c>
      <c r="H2676" s="56" t="s">
        <v>447</v>
      </c>
      <c r="I2676" s="6" t="s">
        <v>30</v>
      </c>
      <c r="J2676" s="6" t="s">
        <v>446</v>
      </c>
      <c r="K2676" s="54">
        <v>0.85460000000000003</v>
      </c>
      <c r="L2676" s="56" t="str">
        <f t="shared" si="357"/>
        <v>45500</v>
      </c>
      <c r="M2676" s="55"/>
      <c r="N2676" s="8">
        <f t="shared" si="352"/>
        <v>179.42456200000001</v>
      </c>
      <c r="O2676" s="8">
        <f t="shared" si="353"/>
        <v>141.818996</v>
      </c>
      <c r="P2676" s="8">
        <f t="shared" si="354"/>
        <v>53.654415999999998</v>
      </c>
      <c r="Q2676" s="51"/>
      <c r="R2676" s="8">
        <f t="shared" si="355"/>
        <v>1287.7059839999999</v>
      </c>
      <c r="S2676" s="8">
        <f t="shared" si="356"/>
        <v>425.15908000000002</v>
      </c>
      <c r="T2676" s="8">
        <f t="shared" si="350"/>
        <v>949.14653999999996</v>
      </c>
    </row>
    <row r="2677" spans="1:20">
      <c r="A2677" s="57">
        <v>26420</v>
      </c>
      <c r="B2677" s="58" t="s">
        <v>7475</v>
      </c>
      <c r="C2677" s="58" t="s">
        <v>7476</v>
      </c>
      <c r="D2677" s="6" t="s">
        <v>7477</v>
      </c>
      <c r="E2677" s="6" t="s">
        <v>7411</v>
      </c>
      <c r="F2677" s="6" t="s">
        <v>30</v>
      </c>
      <c r="G2677" s="6" t="s">
        <v>7438</v>
      </c>
      <c r="H2677" s="56" t="s">
        <v>7439</v>
      </c>
      <c r="I2677" s="6" t="s">
        <v>30</v>
      </c>
      <c r="J2677" s="6" t="s">
        <v>7438</v>
      </c>
      <c r="K2677" s="54">
        <v>1.008</v>
      </c>
      <c r="L2677" s="56" t="str">
        <f t="shared" si="357"/>
        <v>26420</v>
      </c>
      <c r="M2677" s="55"/>
      <c r="N2677" s="8">
        <f t="shared" si="352"/>
        <v>200.43576000000002</v>
      </c>
      <c r="O2677" s="8">
        <f t="shared" si="353"/>
        <v>158.42608000000001</v>
      </c>
      <c r="P2677" s="8">
        <f t="shared" si="354"/>
        <v>59.93768</v>
      </c>
      <c r="Q2677" s="51"/>
      <c r="R2677" s="8">
        <f t="shared" si="355"/>
        <v>1438.50432</v>
      </c>
      <c r="S2677" s="8">
        <f t="shared" si="356"/>
        <v>463.47840000000002</v>
      </c>
      <c r="T2677" s="8">
        <f t="shared" si="350"/>
        <v>1051.9092000000001</v>
      </c>
    </row>
    <row r="2678" spans="1:20">
      <c r="A2678" s="57">
        <v>17780</v>
      </c>
      <c r="B2678" s="58" t="s">
        <v>7478</v>
      </c>
      <c r="C2678" s="58" t="s">
        <v>7479</v>
      </c>
      <c r="D2678" s="6" t="s">
        <v>7480</v>
      </c>
      <c r="E2678" s="6" t="s">
        <v>7411</v>
      </c>
      <c r="F2678" s="6" t="s">
        <v>30</v>
      </c>
      <c r="G2678" s="6" t="s">
        <v>7481</v>
      </c>
      <c r="H2678" s="56" t="s">
        <v>2958</v>
      </c>
      <c r="I2678" s="6" t="s">
        <v>30</v>
      </c>
      <c r="J2678" s="6" t="s">
        <v>7481</v>
      </c>
      <c r="K2678" s="54">
        <v>0.86680000000000001</v>
      </c>
      <c r="L2678" s="56" t="str">
        <f t="shared" si="357"/>
        <v>17780</v>
      </c>
      <c r="M2678" s="55"/>
      <c r="N2678" s="8">
        <f t="shared" si="352"/>
        <v>181.095596</v>
      </c>
      <c r="O2678" s="8">
        <f t="shared" si="353"/>
        <v>143.139768</v>
      </c>
      <c r="P2678" s="8">
        <f t="shared" si="354"/>
        <v>54.154128</v>
      </c>
      <c r="Q2678" s="51"/>
      <c r="R2678" s="8">
        <f t="shared" si="355"/>
        <v>1299.6990719999999</v>
      </c>
      <c r="S2678" s="8">
        <f t="shared" si="356"/>
        <v>428.20663999999999</v>
      </c>
      <c r="T2678" s="8">
        <f t="shared" si="350"/>
        <v>957.31931999999995</v>
      </c>
    </row>
    <row r="2679" spans="1:20">
      <c r="A2679" s="57">
        <v>99945</v>
      </c>
      <c r="B2679" s="58" t="s">
        <v>7482</v>
      </c>
      <c r="C2679" s="58" t="s">
        <v>7483</v>
      </c>
      <c r="D2679" s="6" t="s">
        <v>7484</v>
      </c>
      <c r="E2679" s="6" t="s">
        <v>7411</v>
      </c>
      <c r="F2679" s="6" t="s">
        <v>24</v>
      </c>
      <c r="G2679" s="6" t="s">
        <v>4448</v>
      </c>
      <c r="H2679" s="56">
        <v>99945</v>
      </c>
      <c r="I2679" s="6" t="s">
        <v>24</v>
      </c>
      <c r="J2679" s="6" t="s">
        <v>4448</v>
      </c>
      <c r="K2679" s="54">
        <v>0.82550000000000001</v>
      </c>
      <c r="L2679" s="56">
        <f t="shared" si="357"/>
        <v>99945</v>
      </c>
      <c r="M2679" s="55"/>
      <c r="N2679" s="8">
        <f t="shared" si="352"/>
        <v>175.43873500000001</v>
      </c>
      <c r="O2679" s="8">
        <f t="shared" si="353"/>
        <v>138.66863000000001</v>
      </c>
      <c r="P2679" s="8">
        <f t="shared" si="354"/>
        <v>52.462479999999999</v>
      </c>
      <c r="Q2679" s="51"/>
      <c r="R2679" s="8">
        <f t="shared" si="355"/>
        <v>1259.09952</v>
      </c>
      <c r="S2679" s="8">
        <f t="shared" si="356"/>
        <v>417.88990000000001</v>
      </c>
      <c r="T2679" s="8">
        <f t="shared" si="350"/>
        <v>929.65244999999993</v>
      </c>
    </row>
    <row r="2680" spans="1:20">
      <c r="A2680" s="57">
        <v>99945</v>
      </c>
      <c r="B2680" s="58" t="s">
        <v>7485</v>
      </c>
      <c r="C2680" s="58" t="s">
        <v>7486</v>
      </c>
      <c r="D2680" s="6" t="s">
        <v>7487</v>
      </c>
      <c r="E2680" s="6" t="s">
        <v>7411</v>
      </c>
      <c r="F2680" s="6" t="s">
        <v>24</v>
      </c>
      <c r="G2680" s="6" t="s">
        <v>4448</v>
      </c>
      <c r="H2680" s="56">
        <v>99945</v>
      </c>
      <c r="I2680" s="6" t="s">
        <v>24</v>
      </c>
      <c r="J2680" s="6" t="s">
        <v>4448</v>
      </c>
      <c r="K2680" s="54">
        <v>0.82550000000000001</v>
      </c>
      <c r="L2680" s="56">
        <f t="shared" si="357"/>
        <v>99945</v>
      </c>
      <c r="M2680" s="55"/>
      <c r="N2680" s="8">
        <f t="shared" si="352"/>
        <v>175.43873500000001</v>
      </c>
      <c r="O2680" s="8">
        <f t="shared" si="353"/>
        <v>138.66863000000001</v>
      </c>
      <c r="P2680" s="8">
        <f t="shared" si="354"/>
        <v>52.462479999999999</v>
      </c>
      <c r="Q2680" s="51"/>
      <c r="R2680" s="8">
        <f t="shared" si="355"/>
        <v>1259.09952</v>
      </c>
      <c r="S2680" s="8">
        <f t="shared" si="356"/>
        <v>417.88990000000001</v>
      </c>
      <c r="T2680" s="8">
        <f t="shared" si="350"/>
        <v>929.65244999999993</v>
      </c>
    </row>
    <row r="2681" spans="1:20">
      <c r="A2681" s="57">
        <v>99945</v>
      </c>
      <c r="B2681" s="58" t="s">
        <v>7488</v>
      </c>
      <c r="C2681" s="58" t="s">
        <v>7489</v>
      </c>
      <c r="D2681" s="6" t="s">
        <v>1378</v>
      </c>
      <c r="E2681" s="6" t="s">
        <v>7411</v>
      </c>
      <c r="F2681" s="6" t="s">
        <v>24</v>
      </c>
      <c r="G2681" s="6" t="s">
        <v>4448</v>
      </c>
      <c r="H2681" s="56">
        <v>99945</v>
      </c>
      <c r="I2681" s="6" t="s">
        <v>24</v>
      </c>
      <c r="J2681" s="6" t="s">
        <v>4448</v>
      </c>
      <c r="K2681" s="54">
        <v>0.82550000000000001</v>
      </c>
      <c r="L2681" s="56">
        <f t="shared" si="357"/>
        <v>99945</v>
      </c>
      <c r="M2681" s="55"/>
      <c r="N2681" s="8">
        <f t="shared" si="352"/>
        <v>175.43873500000001</v>
      </c>
      <c r="O2681" s="8">
        <f t="shared" si="353"/>
        <v>138.66863000000001</v>
      </c>
      <c r="P2681" s="8">
        <f t="shared" si="354"/>
        <v>52.462479999999999</v>
      </c>
      <c r="Q2681" s="51"/>
      <c r="R2681" s="8">
        <f t="shared" si="355"/>
        <v>1259.09952</v>
      </c>
      <c r="S2681" s="8">
        <f t="shared" si="356"/>
        <v>417.88990000000001</v>
      </c>
      <c r="T2681" s="8">
        <f t="shared" si="350"/>
        <v>929.65244999999993</v>
      </c>
    </row>
    <row r="2682" spans="1:20">
      <c r="A2682" s="57">
        <v>99945</v>
      </c>
      <c r="B2682" s="58" t="s">
        <v>1173</v>
      </c>
      <c r="C2682" s="58" t="s">
        <v>7490</v>
      </c>
      <c r="D2682" s="6" t="s">
        <v>2230</v>
      </c>
      <c r="E2682" s="6" t="s">
        <v>7411</v>
      </c>
      <c r="F2682" s="6" t="s">
        <v>24</v>
      </c>
      <c r="G2682" s="6" t="s">
        <v>4448</v>
      </c>
      <c r="H2682" s="56">
        <v>99945</v>
      </c>
      <c r="I2682" s="6" t="s">
        <v>24</v>
      </c>
      <c r="J2682" s="6" t="s">
        <v>4448</v>
      </c>
      <c r="K2682" s="54">
        <v>0.82550000000000001</v>
      </c>
      <c r="L2682" s="56">
        <f t="shared" si="357"/>
        <v>99945</v>
      </c>
      <c r="M2682" s="55"/>
      <c r="N2682" s="8">
        <f t="shared" si="352"/>
        <v>175.43873500000001</v>
      </c>
      <c r="O2682" s="8">
        <f t="shared" si="353"/>
        <v>138.66863000000001</v>
      </c>
      <c r="P2682" s="8">
        <f t="shared" si="354"/>
        <v>52.462479999999999</v>
      </c>
      <c r="Q2682" s="51"/>
      <c r="R2682" s="8">
        <f t="shared" si="355"/>
        <v>1259.09952</v>
      </c>
      <c r="S2682" s="8">
        <f t="shared" si="356"/>
        <v>417.88990000000001</v>
      </c>
      <c r="T2682" s="8">
        <f t="shared" si="350"/>
        <v>929.65244999999993</v>
      </c>
    </row>
    <row r="2683" spans="1:20">
      <c r="A2683" s="57">
        <v>17780</v>
      </c>
      <c r="B2683" s="58" t="s">
        <v>7491</v>
      </c>
      <c r="C2683" s="58" t="s">
        <v>7492</v>
      </c>
      <c r="D2683" s="6" t="s">
        <v>7493</v>
      </c>
      <c r="E2683" s="6" t="s">
        <v>7411</v>
      </c>
      <c r="F2683" s="6" t="s">
        <v>30</v>
      </c>
      <c r="G2683" s="6" t="s">
        <v>7481</v>
      </c>
      <c r="H2683" s="56" t="s">
        <v>2958</v>
      </c>
      <c r="I2683" s="6" t="s">
        <v>30</v>
      </c>
      <c r="J2683" s="6" t="s">
        <v>7481</v>
      </c>
      <c r="K2683" s="54">
        <v>0.86680000000000001</v>
      </c>
      <c r="L2683" s="56" t="str">
        <f t="shared" si="357"/>
        <v>17780</v>
      </c>
      <c r="M2683" s="55"/>
      <c r="N2683" s="8">
        <f t="shared" si="352"/>
        <v>181.095596</v>
      </c>
      <c r="O2683" s="8">
        <f t="shared" si="353"/>
        <v>143.139768</v>
      </c>
      <c r="P2683" s="8">
        <f t="shared" si="354"/>
        <v>54.154128</v>
      </c>
      <c r="Q2683" s="51"/>
      <c r="R2683" s="8">
        <f t="shared" si="355"/>
        <v>1299.6990719999999</v>
      </c>
      <c r="S2683" s="8">
        <f t="shared" si="356"/>
        <v>428.20663999999999</v>
      </c>
      <c r="T2683" s="8">
        <f t="shared" si="350"/>
        <v>957.31931999999995</v>
      </c>
    </row>
    <row r="2684" spans="1:20">
      <c r="A2684" s="57">
        <v>99945</v>
      </c>
      <c r="B2684" s="58" t="s">
        <v>7494</v>
      </c>
      <c r="C2684" s="58" t="s">
        <v>7495</v>
      </c>
      <c r="D2684" s="6" t="s">
        <v>7496</v>
      </c>
      <c r="E2684" s="6" t="s">
        <v>7411</v>
      </c>
      <c r="F2684" s="6" t="s">
        <v>24</v>
      </c>
      <c r="G2684" s="6" t="s">
        <v>4448</v>
      </c>
      <c r="H2684" s="56">
        <v>99945</v>
      </c>
      <c r="I2684" s="6" t="s">
        <v>24</v>
      </c>
      <c r="J2684" s="6" t="s">
        <v>4448</v>
      </c>
      <c r="K2684" s="54">
        <v>0.82550000000000001</v>
      </c>
      <c r="L2684" s="56">
        <f t="shared" si="357"/>
        <v>99945</v>
      </c>
      <c r="M2684" s="55"/>
      <c r="N2684" s="8">
        <f t="shared" si="352"/>
        <v>175.43873500000001</v>
      </c>
      <c r="O2684" s="8">
        <f t="shared" si="353"/>
        <v>138.66863000000001</v>
      </c>
      <c r="P2684" s="8">
        <f t="shared" si="354"/>
        <v>52.462479999999999</v>
      </c>
      <c r="Q2684" s="51"/>
      <c r="R2684" s="8">
        <f t="shared" si="355"/>
        <v>1259.09952</v>
      </c>
      <c r="S2684" s="8">
        <f t="shared" si="356"/>
        <v>417.88990000000001</v>
      </c>
      <c r="T2684" s="8">
        <f t="shared" si="350"/>
        <v>929.65244999999993</v>
      </c>
    </row>
    <row r="2685" spans="1:20">
      <c r="A2685" s="57">
        <v>12420</v>
      </c>
      <c r="B2685" s="58" t="s">
        <v>7497</v>
      </c>
      <c r="C2685" s="58" t="s">
        <v>7498</v>
      </c>
      <c r="D2685" s="6" t="s">
        <v>3080</v>
      </c>
      <c r="E2685" s="6" t="s">
        <v>7411</v>
      </c>
      <c r="F2685" s="6" t="s">
        <v>30</v>
      </c>
      <c r="G2685" s="6" t="s">
        <v>7449</v>
      </c>
      <c r="H2685" s="56" t="s">
        <v>7450</v>
      </c>
      <c r="I2685" s="6" t="s">
        <v>30</v>
      </c>
      <c r="J2685" s="6" t="s">
        <v>7449</v>
      </c>
      <c r="K2685" s="54">
        <v>0.95099999999999996</v>
      </c>
      <c r="L2685" s="56" t="str">
        <f t="shared" si="357"/>
        <v>12420</v>
      </c>
      <c r="M2685" s="55"/>
      <c r="N2685" s="8">
        <f t="shared" si="352"/>
        <v>192.62846999999999</v>
      </c>
      <c r="O2685" s="8">
        <f t="shared" si="353"/>
        <v>152.25525999999999</v>
      </c>
      <c r="P2685" s="8">
        <f t="shared" si="354"/>
        <v>57.602959999999996</v>
      </c>
      <c r="Q2685" s="51"/>
      <c r="R2685" s="8">
        <f t="shared" si="355"/>
        <v>1382.4710399999999</v>
      </c>
      <c r="S2685" s="8">
        <f t="shared" si="356"/>
        <v>449.2398</v>
      </c>
      <c r="T2685" s="8">
        <f t="shared" si="350"/>
        <v>1013.7248999999999</v>
      </c>
    </row>
    <row r="2686" spans="1:20">
      <c r="A2686" s="57">
        <v>99945</v>
      </c>
      <c r="B2686" s="58" t="s">
        <v>7499</v>
      </c>
      <c r="C2686" s="58" t="s">
        <v>7500</v>
      </c>
      <c r="D2686" s="6" t="s">
        <v>119</v>
      </c>
      <c r="E2686" s="6" t="s">
        <v>7411</v>
      </c>
      <c r="F2686" s="6" t="s">
        <v>24</v>
      </c>
      <c r="G2686" s="6" t="s">
        <v>4448</v>
      </c>
      <c r="H2686" s="56">
        <v>99945</v>
      </c>
      <c r="I2686" s="6" t="s">
        <v>24</v>
      </c>
      <c r="J2686" s="6" t="s">
        <v>4448</v>
      </c>
      <c r="K2686" s="54">
        <v>0.82550000000000001</v>
      </c>
      <c r="L2686" s="56">
        <f t="shared" si="357"/>
        <v>99945</v>
      </c>
      <c r="M2686" s="55"/>
      <c r="N2686" s="8">
        <f t="shared" si="352"/>
        <v>175.43873500000001</v>
      </c>
      <c r="O2686" s="8">
        <f t="shared" si="353"/>
        <v>138.66863000000001</v>
      </c>
      <c r="P2686" s="8">
        <f t="shared" si="354"/>
        <v>52.462479999999999</v>
      </c>
      <c r="Q2686" s="51"/>
      <c r="R2686" s="8">
        <f t="shared" si="355"/>
        <v>1259.09952</v>
      </c>
      <c r="S2686" s="8">
        <f t="shared" si="356"/>
        <v>417.88990000000001</v>
      </c>
      <c r="T2686" s="8">
        <f t="shared" si="350"/>
        <v>929.65244999999993</v>
      </c>
    </row>
    <row r="2687" spans="1:20">
      <c r="A2687" s="57">
        <v>10180</v>
      </c>
      <c r="B2687" s="58" t="s">
        <v>7501</v>
      </c>
      <c r="C2687" s="58" t="s">
        <v>7502</v>
      </c>
      <c r="D2687" s="6" t="s">
        <v>7503</v>
      </c>
      <c r="E2687" s="6" t="s">
        <v>7411</v>
      </c>
      <c r="F2687" s="6" t="s">
        <v>30</v>
      </c>
      <c r="G2687" s="6" t="s">
        <v>7504</v>
      </c>
      <c r="H2687" s="56" t="s">
        <v>1167</v>
      </c>
      <c r="I2687" s="6" t="s">
        <v>30</v>
      </c>
      <c r="J2687" s="6" t="s">
        <v>7504</v>
      </c>
      <c r="K2687" s="54">
        <v>0.83660000000000001</v>
      </c>
      <c r="L2687" s="56" t="str">
        <f t="shared" si="357"/>
        <v>10180</v>
      </c>
      <c r="M2687" s="55"/>
      <c r="N2687" s="8">
        <f t="shared" si="352"/>
        <v>176.959102</v>
      </c>
      <c r="O2687" s="8">
        <f t="shared" si="353"/>
        <v>139.870316</v>
      </c>
      <c r="P2687" s="8">
        <f t="shared" si="354"/>
        <v>52.917135999999999</v>
      </c>
      <c r="Q2687" s="51"/>
      <c r="R2687" s="8">
        <f t="shared" si="355"/>
        <v>1270.011264</v>
      </c>
      <c r="S2687" s="8">
        <f t="shared" si="356"/>
        <v>420.66268000000002</v>
      </c>
      <c r="T2687" s="8">
        <f t="shared" si="350"/>
        <v>937.08834000000002</v>
      </c>
    </row>
    <row r="2688" spans="1:20">
      <c r="A2688" s="57">
        <v>15180</v>
      </c>
      <c r="B2688" s="58" t="s">
        <v>7505</v>
      </c>
      <c r="C2688" s="58" t="s">
        <v>7506</v>
      </c>
      <c r="D2688" s="6" t="s">
        <v>3381</v>
      </c>
      <c r="E2688" s="6" t="s">
        <v>7411</v>
      </c>
      <c r="F2688" s="6" t="s">
        <v>30</v>
      </c>
      <c r="G2688" s="6" t="s">
        <v>7507</v>
      </c>
      <c r="H2688" s="56" t="s">
        <v>2556</v>
      </c>
      <c r="I2688" s="6" t="s">
        <v>30</v>
      </c>
      <c r="J2688" s="6" t="s">
        <v>7507</v>
      </c>
      <c r="K2688" s="54">
        <v>0.85009999999999997</v>
      </c>
      <c r="L2688" s="56" t="str">
        <f t="shared" si="357"/>
        <v>15180</v>
      </c>
      <c r="M2688" s="55"/>
      <c r="N2688" s="8">
        <f t="shared" si="352"/>
        <v>178.80819699999998</v>
      </c>
      <c r="O2688" s="8">
        <f t="shared" si="353"/>
        <v>141.33182599999998</v>
      </c>
      <c r="P2688" s="8">
        <f t="shared" si="354"/>
        <v>53.470095999999998</v>
      </c>
      <c r="Q2688" s="51"/>
      <c r="R2688" s="8">
        <f t="shared" si="355"/>
        <v>1283.2823039999998</v>
      </c>
      <c r="S2688" s="8">
        <f t="shared" si="356"/>
        <v>424.03498000000002</v>
      </c>
      <c r="T2688" s="8">
        <f t="shared" si="350"/>
        <v>946.13198999999997</v>
      </c>
    </row>
    <row r="2689" spans="1:20">
      <c r="A2689" s="57">
        <v>99945</v>
      </c>
      <c r="B2689" s="58" t="s">
        <v>7508</v>
      </c>
      <c r="C2689" s="58" t="s">
        <v>7509</v>
      </c>
      <c r="D2689" s="6" t="s">
        <v>7510</v>
      </c>
      <c r="E2689" s="6" t="s">
        <v>7411</v>
      </c>
      <c r="F2689" s="6" t="s">
        <v>24</v>
      </c>
      <c r="G2689" s="6" t="s">
        <v>4448</v>
      </c>
      <c r="H2689" s="56">
        <v>99945</v>
      </c>
      <c r="I2689" s="6" t="s">
        <v>24</v>
      </c>
      <c r="J2689" s="6" t="s">
        <v>4448</v>
      </c>
      <c r="K2689" s="54">
        <v>0.82550000000000001</v>
      </c>
      <c r="L2689" s="56">
        <f t="shared" si="357"/>
        <v>99945</v>
      </c>
      <c r="M2689" s="55"/>
      <c r="N2689" s="8">
        <f t="shared" si="352"/>
        <v>175.43873500000001</v>
      </c>
      <c r="O2689" s="8">
        <f t="shared" si="353"/>
        <v>138.66863000000001</v>
      </c>
      <c r="P2689" s="8">
        <f t="shared" si="354"/>
        <v>52.462479999999999</v>
      </c>
      <c r="Q2689" s="51"/>
      <c r="R2689" s="8">
        <f t="shared" si="355"/>
        <v>1259.09952</v>
      </c>
      <c r="S2689" s="8">
        <f t="shared" si="356"/>
        <v>417.88990000000001</v>
      </c>
      <c r="T2689" s="8">
        <f t="shared" si="350"/>
        <v>929.65244999999993</v>
      </c>
    </row>
    <row r="2690" spans="1:20">
      <c r="A2690" s="57">
        <v>11100</v>
      </c>
      <c r="B2690" s="58" t="s">
        <v>7511</v>
      </c>
      <c r="C2690" s="58" t="s">
        <v>7512</v>
      </c>
      <c r="D2690" s="6" t="s">
        <v>7513</v>
      </c>
      <c r="E2690" s="6" t="s">
        <v>7411</v>
      </c>
      <c r="F2690" s="6" t="s">
        <v>30</v>
      </c>
      <c r="G2690" s="6" t="s">
        <v>7430</v>
      </c>
      <c r="H2690" s="56" t="s">
        <v>1368</v>
      </c>
      <c r="I2690" s="6" t="s">
        <v>30</v>
      </c>
      <c r="J2690" s="6" t="s">
        <v>7430</v>
      </c>
      <c r="K2690" s="54">
        <v>0.81599999999999995</v>
      </c>
      <c r="L2690" s="56" t="str">
        <f t="shared" si="357"/>
        <v>11100</v>
      </c>
      <c r="M2690" s="55"/>
      <c r="N2690" s="8">
        <f t="shared" si="352"/>
        <v>174.13751999999999</v>
      </c>
      <c r="O2690" s="8">
        <f t="shared" si="353"/>
        <v>137.64015999999998</v>
      </c>
      <c r="P2690" s="8">
        <f t="shared" si="354"/>
        <v>52.073359999999994</v>
      </c>
      <c r="Q2690" s="51"/>
      <c r="R2690" s="8">
        <f t="shared" si="355"/>
        <v>1249.76064</v>
      </c>
      <c r="S2690" s="8">
        <f t="shared" si="356"/>
        <v>415.51679999999999</v>
      </c>
      <c r="T2690" s="8">
        <f t="shared" si="350"/>
        <v>923.28839999999991</v>
      </c>
    </row>
    <row r="2691" spans="1:20">
      <c r="A2691" s="57">
        <v>99945</v>
      </c>
      <c r="B2691" s="58" t="s">
        <v>7514</v>
      </c>
      <c r="C2691" s="58" t="s">
        <v>7515</v>
      </c>
      <c r="D2691" s="6" t="s">
        <v>1851</v>
      </c>
      <c r="E2691" s="6" t="s">
        <v>7411</v>
      </c>
      <c r="F2691" s="6" t="s">
        <v>24</v>
      </c>
      <c r="G2691" s="6" t="s">
        <v>4448</v>
      </c>
      <c r="H2691" s="56">
        <v>99945</v>
      </c>
      <c r="I2691" s="6" t="s">
        <v>24</v>
      </c>
      <c r="J2691" s="6" t="s">
        <v>4448</v>
      </c>
      <c r="K2691" s="54">
        <v>0.82550000000000001</v>
      </c>
      <c r="L2691" s="56">
        <f t="shared" si="357"/>
        <v>99945</v>
      </c>
      <c r="M2691" s="55"/>
      <c r="N2691" s="8">
        <f t="shared" si="352"/>
        <v>175.43873500000001</v>
      </c>
      <c r="O2691" s="8">
        <f t="shared" si="353"/>
        <v>138.66863000000001</v>
      </c>
      <c r="P2691" s="8">
        <f t="shared" si="354"/>
        <v>52.462479999999999</v>
      </c>
      <c r="Q2691" s="51"/>
      <c r="R2691" s="8">
        <f t="shared" si="355"/>
        <v>1259.09952</v>
      </c>
      <c r="S2691" s="8">
        <f t="shared" si="356"/>
        <v>417.88990000000001</v>
      </c>
      <c r="T2691" s="8">
        <f t="shared" si="350"/>
        <v>929.65244999999993</v>
      </c>
    </row>
    <row r="2692" spans="1:20">
      <c r="A2692" s="57">
        <v>99945</v>
      </c>
      <c r="B2692" s="58" t="s">
        <v>7516</v>
      </c>
      <c r="C2692" s="58" t="s">
        <v>7517</v>
      </c>
      <c r="D2692" s="6" t="s">
        <v>7518</v>
      </c>
      <c r="E2692" s="6" t="s">
        <v>7411</v>
      </c>
      <c r="F2692" s="6" t="s">
        <v>24</v>
      </c>
      <c r="G2692" s="6" t="s">
        <v>4448</v>
      </c>
      <c r="H2692" s="56">
        <v>99945</v>
      </c>
      <c r="I2692" s="6" t="s">
        <v>24</v>
      </c>
      <c r="J2692" s="6" t="s">
        <v>4448</v>
      </c>
      <c r="K2692" s="54">
        <v>0.82550000000000001</v>
      </c>
      <c r="L2692" s="56">
        <f t="shared" si="357"/>
        <v>99945</v>
      </c>
      <c r="M2692" s="55"/>
      <c r="N2692" s="8">
        <f t="shared" si="352"/>
        <v>175.43873500000001</v>
      </c>
      <c r="O2692" s="8">
        <f t="shared" si="353"/>
        <v>138.66863000000001</v>
      </c>
      <c r="P2692" s="8">
        <f t="shared" si="354"/>
        <v>52.462479999999999</v>
      </c>
      <c r="Q2692" s="51"/>
      <c r="R2692" s="8">
        <f t="shared" si="355"/>
        <v>1259.09952</v>
      </c>
      <c r="S2692" s="8">
        <f t="shared" si="356"/>
        <v>417.88990000000001</v>
      </c>
      <c r="T2692" s="8">
        <f t="shared" si="350"/>
        <v>929.65244999999993</v>
      </c>
    </row>
    <row r="2693" spans="1:20">
      <c r="A2693" s="57">
        <v>26420</v>
      </c>
      <c r="B2693" s="58" t="s">
        <v>7519</v>
      </c>
      <c r="C2693" s="58" t="s">
        <v>7520</v>
      </c>
      <c r="D2693" s="6" t="s">
        <v>124</v>
      </c>
      <c r="E2693" s="6" t="s">
        <v>7411</v>
      </c>
      <c r="F2693" s="6" t="s">
        <v>30</v>
      </c>
      <c r="G2693" s="6" t="s">
        <v>7438</v>
      </c>
      <c r="H2693" s="56" t="s">
        <v>7439</v>
      </c>
      <c r="I2693" s="6" t="s">
        <v>30</v>
      </c>
      <c r="J2693" s="6" t="s">
        <v>7438</v>
      </c>
      <c r="K2693" s="54">
        <v>1.008</v>
      </c>
      <c r="L2693" s="56" t="str">
        <f t="shared" si="357"/>
        <v>26420</v>
      </c>
      <c r="M2693" s="55"/>
      <c r="N2693" s="8">
        <f t="shared" si="352"/>
        <v>200.43576000000002</v>
      </c>
      <c r="O2693" s="8">
        <f t="shared" si="353"/>
        <v>158.42608000000001</v>
      </c>
      <c r="P2693" s="8">
        <f t="shared" si="354"/>
        <v>59.93768</v>
      </c>
      <c r="Q2693" s="51"/>
      <c r="R2693" s="8">
        <f t="shared" si="355"/>
        <v>1438.50432</v>
      </c>
      <c r="S2693" s="8">
        <f t="shared" si="356"/>
        <v>463.47840000000002</v>
      </c>
      <c r="T2693" s="8">
        <f t="shared" si="350"/>
        <v>1051.9092000000001</v>
      </c>
    </row>
    <row r="2694" spans="1:20">
      <c r="A2694" s="57">
        <v>99945</v>
      </c>
      <c r="B2694" s="58" t="s">
        <v>7521</v>
      </c>
      <c r="C2694" s="58" t="s">
        <v>7522</v>
      </c>
      <c r="D2694" s="6" t="s">
        <v>127</v>
      </c>
      <c r="E2694" s="6" t="s">
        <v>7411</v>
      </c>
      <c r="F2694" s="6" t="s">
        <v>24</v>
      </c>
      <c r="G2694" s="6" t="s">
        <v>4448</v>
      </c>
      <c r="H2694" s="56">
        <v>99945</v>
      </c>
      <c r="I2694" s="6" t="s">
        <v>24</v>
      </c>
      <c r="J2694" s="6" t="s">
        <v>4448</v>
      </c>
      <c r="K2694" s="54">
        <v>0.82550000000000001</v>
      </c>
      <c r="L2694" s="56">
        <f t="shared" ref="L2694:L2725" si="358">H2694</f>
        <v>99945</v>
      </c>
      <c r="M2694" s="55"/>
      <c r="N2694" s="8">
        <f t="shared" si="352"/>
        <v>175.43873500000001</v>
      </c>
      <c r="O2694" s="8">
        <f t="shared" si="353"/>
        <v>138.66863000000001</v>
      </c>
      <c r="P2694" s="8">
        <f t="shared" si="354"/>
        <v>52.462479999999999</v>
      </c>
      <c r="Q2694" s="51"/>
      <c r="R2694" s="8">
        <f t="shared" si="355"/>
        <v>1259.09952</v>
      </c>
      <c r="S2694" s="8">
        <f t="shared" si="356"/>
        <v>417.88990000000001</v>
      </c>
      <c r="T2694" s="8">
        <f t="shared" si="350"/>
        <v>929.65244999999993</v>
      </c>
    </row>
    <row r="2695" spans="1:20">
      <c r="A2695" s="57">
        <v>99945</v>
      </c>
      <c r="B2695" s="58" t="s">
        <v>7523</v>
      </c>
      <c r="C2695" s="58" t="s">
        <v>7524</v>
      </c>
      <c r="D2695" s="6" t="s">
        <v>7525</v>
      </c>
      <c r="E2695" s="6" t="s">
        <v>7411</v>
      </c>
      <c r="F2695" s="6" t="s">
        <v>24</v>
      </c>
      <c r="G2695" s="6" t="s">
        <v>4448</v>
      </c>
      <c r="H2695" s="56">
        <v>99945</v>
      </c>
      <c r="I2695" s="6" t="s">
        <v>24</v>
      </c>
      <c r="J2695" s="6" t="s">
        <v>4448</v>
      </c>
      <c r="K2695" s="54">
        <v>0.82550000000000001</v>
      </c>
      <c r="L2695" s="56">
        <f t="shared" si="358"/>
        <v>99945</v>
      </c>
      <c r="M2695" s="55"/>
      <c r="N2695" s="8">
        <f t="shared" si="352"/>
        <v>175.43873500000001</v>
      </c>
      <c r="O2695" s="8">
        <f t="shared" si="353"/>
        <v>138.66863000000001</v>
      </c>
      <c r="P2695" s="8">
        <f t="shared" si="354"/>
        <v>52.462479999999999</v>
      </c>
      <c r="Q2695" s="51"/>
      <c r="R2695" s="8">
        <f t="shared" si="355"/>
        <v>1259.09952</v>
      </c>
      <c r="S2695" s="8">
        <f t="shared" si="356"/>
        <v>417.88990000000001</v>
      </c>
      <c r="T2695" s="8">
        <f t="shared" si="350"/>
        <v>929.65244999999993</v>
      </c>
    </row>
    <row r="2696" spans="1:20">
      <c r="A2696" s="57">
        <v>48660</v>
      </c>
      <c r="B2696" s="58" t="s">
        <v>7526</v>
      </c>
      <c r="C2696" s="58" t="s">
        <v>7527</v>
      </c>
      <c r="D2696" s="6" t="s">
        <v>139</v>
      </c>
      <c r="E2696" s="6" t="s">
        <v>7411</v>
      </c>
      <c r="F2696" s="6" t="s">
        <v>30</v>
      </c>
      <c r="G2696" s="6" t="s">
        <v>7426</v>
      </c>
      <c r="H2696" s="56" t="s">
        <v>7427</v>
      </c>
      <c r="I2696" s="6" t="s">
        <v>30</v>
      </c>
      <c r="J2696" s="6" t="s">
        <v>7426</v>
      </c>
      <c r="K2696" s="54">
        <v>0.93189999999999995</v>
      </c>
      <c r="L2696" s="56" t="str">
        <f t="shared" si="358"/>
        <v>48660</v>
      </c>
      <c r="M2696" s="55"/>
      <c r="N2696" s="8">
        <f t="shared" si="352"/>
        <v>190.01234299999999</v>
      </c>
      <c r="O2696" s="8">
        <f t="shared" si="353"/>
        <v>150.18749400000002</v>
      </c>
      <c r="P2696" s="8">
        <f t="shared" si="354"/>
        <v>56.820623999999995</v>
      </c>
      <c r="Q2696" s="51"/>
      <c r="R2696" s="8">
        <f t="shared" si="355"/>
        <v>1363.6949759999998</v>
      </c>
      <c r="S2696" s="8">
        <f t="shared" si="356"/>
        <v>444.46861999999999</v>
      </c>
      <c r="T2696" s="8">
        <f t="shared" si="350"/>
        <v>1000.92981</v>
      </c>
    </row>
    <row r="2697" spans="1:20">
      <c r="A2697" s="57">
        <v>99945</v>
      </c>
      <c r="B2697" s="58" t="s">
        <v>7528</v>
      </c>
      <c r="C2697" s="58" t="s">
        <v>7529</v>
      </c>
      <c r="D2697" s="6" t="s">
        <v>7530</v>
      </c>
      <c r="E2697" s="6" t="s">
        <v>7411</v>
      </c>
      <c r="F2697" s="6" t="s">
        <v>24</v>
      </c>
      <c r="G2697" s="6" t="s">
        <v>4448</v>
      </c>
      <c r="H2697" s="56">
        <v>99945</v>
      </c>
      <c r="I2697" s="6" t="s">
        <v>24</v>
      </c>
      <c r="J2697" s="6" t="s">
        <v>4448</v>
      </c>
      <c r="K2697" s="54">
        <v>0.82550000000000001</v>
      </c>
      <c r="L2697" s="56">
        <f t="shared" si="358"/>
        <v>99945</v>
      </c>
      <c r="M2697" s="55"/>
      <c r="N2697" s="8">
        <f t="shared" si="352"/>
        <v>175.43873500000001</v>
      </c>
      <c r="O2697" s="8">
        <f t="shared" si="353"/>
        <v>138.66863000000001</v>
      </c>
      <c r="P2697" s="8">
        <f t="shared" si="354"/>
        <v>52.462479999999999</v>
      </c>
      <c r="Q2697" s="51"/>
      <c r="R2697" s="8">
        <f t="shared" si="355"/>
        <v>1259.09952</v>
      </c>
      <c r="S2697" s="8">
        <f t="shared" si="356"/>
        <v>417.88990000000001</v>
      </c>
      <c r="T2697" s="8">
        <f t="shared" ref="T2697:T2760" si="359">(K2697*669.9)+376.65</f>
        <v>929.65244999999993</v>
      </c>
    </row>
    <row r="2698" spans="1:20">
      <c r="A2698" s="57">
        <v>99945</v>
      </c>
      <c r="B2698" s="58" t="s">
        <v>1196</v>
      </c>
      <c r="C2698" s="58" t="s">
        <v>7531</v>
      </c>
      <c r="D2698" s="6" t="s">
        <v>7532</v>
      </c>
      <c r="E2698" s="6" t="s">
        <v>7411</v>
      </c>
      <c r="F2698" s="6" t="s">
        <v>24</v>
      </c>
      <c r="G2698" s="6" t="s">
        <v>4448</v>
      </c>
      <c r="H2698" s="56">
        <v>99945</v>
      </c>
      <c r="I2698" s="6" t="s">
        <v>24</v>
      </c>
      <c r="J2698" s="6" t="s">
        <v>4448</v>
      </c>
      <c r="K2698" s="54">
        <v>0.82550000000000001</v>
      </c>
      <c r="L2698" s="56">
        <f t="shared" si="358"/>
        <v>99945</v>
      </c>
      <c r="M2698" s="55"/>
      <c r="N2698" s="8">
        <f t="shared" si="352"/>
        <v>175.43873500000001</v>
      </c>
      <c r="O2698" s="8">
        <f t="shared" si="353"/>
        <v>138.66863000000001</v>
      </c>
      <c r="P2698" s="8">
        <f t="shared" si="354"/>
        <v>52.462479999999999</v>
      </c>
      <c r="Q2698" s="51"/>
      <c r="R2698" s="8">
        <f t="shared" si="355"/>
        <v>1259.09952</v>
      </c>
      <c r="S2698" s="8">
        <f t="shared" si="356"/>
        <v>417.88990000000001</v>
      </c>
      <c r="T2698" s="8">
        <f t="shared" si="359"/>
        <v>929.65244999999993</v>
      </c>
    </row>
    <row r="2699" spans="1:20">
      <c r="A2699" s="57">
        <v>99945</v>
      </c>
      <c r="B2699" s="58" t="s">
        <v>7533</v>
      </c>
      <c r="C2699" s="58" t="s">
        <v>7534</v>
      </c>
      <c r="D2699" s="6" t="s">
        <v>7535</v>
      </c>
      <c r="E2699" s="6" t="s">
        <v>7411</v>
      </c>
      <c r="F2699" s="6" t="s">
        <v>24</v>
      </c>
      <c r="G2699" s="6" t="s">
        <v>4448</v>
      </c>
      <c r="H2699" s="56">
        <v>99945</v>
      </c>
      <c r="I2699" s="6" t="s">
        <v>24</v>
      </c>
      <c r="J2699" s="6" t="s">
        <v>4448</v>
      </c>
      <c r="K2699" s="54">
        <v>0.82550000000000001</v>
      </c>
      <c r="L2699" s="56">
        <f t="shared" si="358"/>
        <v>99945</v>
      </c>
      <c r="M2699" s="55"/>
      <c r="N2699" s="8">
        <f t="shared" si="352"/>
        <v>175.43873500000001</v>
      </c>
      <c r="O2699" s="8">
        <f t="shared" si="353"/>
        <v>138.66863000000001</v>
      </c>
      <c r="P2699" s="8">
        <f t="shared" si="354"/>
        <v>52.462479999999999</v>
      </c>
      <c r="Q2699" s="51"/>
      <c r="R2699" s="8">
        <f t="shared" si="355"/>
        <v>1259.09952</v>
      </c>
      <c r="S2699" s="8">
        <f t="shared" si="356"/>
        <v>417.88990000000001</v>
      </c>
      <c r="T2699" s="8">
        <f t="shared" si="359"/>
        <v>929.65244999999993</v>
      </c>
    </row>
    <row r="2700" spans="1:20">
      <c r="A2700" s="57">
        <v>19124</v>
      </c>
      <c r="B2700" s="58" t="s">
        <v>7536</v>
      </c>
      <c r="C2700" s="58" t="s">
        <v>7537</v>
      </c>
      <c r="D2700" s="6" t="s">
        <v>7538</v>
      </c>
      <c r="E2700" s="6" t="s">
        <v>7411</v>
      </c>
      <c r="F2700" s="6" t="s">
        <v>30</v>
      </c>
      <c r="G2700" s="6" t="s">
        <v>7539</v>
      </c>
      <c r="H2700" s="56" t="s">
        <v>7540</v>
      </c>
      <c r="I2700" s="6" t="s">
        <v>30</v>
      </c>
      <c r="J2700" s="6" t="s">
        <v>7539</v>
      </c>
      <c r="K2700" s="54">
        <v>0.9778</v>
      </c>
      <c r="L2700" s="56" t="str">
        <f t="shared" si="358"/>
        <v>19124</v>
      </c>
      <c r="M2700" s="55"/>
      <c r="N2700" s="8">
        <f t="shared" si="352"/>
        <v>196.29926600000002</v>
      </c>
      <c r="O2700" s="8">
        <f t="shared" si="353"/>
        <v>155.15662800000001</v>
      </c>
      <c r="P2700" s="8">
        <f t="shared" si="354"/>
        <v>58.700688</v>
      </c>
      <c r="Q2700" s="51"/>
      <c r="R2700" s="8">
        <f t="shared" si="355"/>
        <v>1408.8165119999999</v>
      </c>
      <c r="S2700" s="8">
        <f t="shared" si="356"/>
        <v>455.93444</v>
      </c>
      <c r="T2700" s="8">
        <f t="shared" si="359"/>
        <v>1031.67822</v>
      </c>
    </row>
    <row r="2701" spans="1:20">
      <c r="A2701" s="57">
        <v>99945</v>
      </c>
      <c r="B2701" s="58" t="s">
        <v>7541</v>
      </c>
      <c r="C2701" s="58" t="s">
        <v>7542</v>
      </c>
      <c r="D2701" s="6" t="s">
        <v>7543</v>
      </c>
      <c r="E2701" s="6" t="s">
        <v>7411</v>
      </c>
      <c r="F2701" s="6" t="s">
        <v>24</v>
      </c>
      <c r="G2701" s="6" t="s">
        <v>4448</v>
      </c>
      <c r="H2701" s="56">
        <v>99945</v>
      </c>
      <c r="I2701" s="6" t="s">
        <v>24</v>
      </c>
      <c r="J2701" s="6" t="s">
        <v>4448</v>
      </c>
      <c r="K2701" s="54">
        <v>0.82550000000000001</v>
      </c>
      <c r="L2701" s="56">
        <f t="shared" si="358"/>
        <v>99945</v>
      </c>
      <c r="M2701" s="55"/>
      <c r="N2701" s="8">
        <f t="shared" si="352"/>
        <v>175.43873500000001</v>
      </c>
      <c r="O2701" s="8">
        <f t="shared" si="353"/>
        <v>138.66863000000001</v>
      </c>
      <c r="P2701" s="8">
        <f t="shared" si="354"/>
        <v>52.462479999999999</v>
      </c>
      <c r="Q2701" s="51"/>
      <c r="R2701" s="8">
        <f t="shared" si="355"/>
        <v>1259.09952</v>
      </c>
      <c r="S2701" s="8">
        <f t="shared" si="356"/>
        <v>417.88990000000001</v>
      </c>
      <c r="T2701" s="8">
        <f t="shared" si="359"/>
        <v>929.65244999999993</v>
      </c>
    </row>
    <row r="2702" spans="1:20">
      <c r="A2702" s="57">
        <v>99945</v>
      </c>
      <c r="B2702" s="58" t="s">
        <v>7544</v>
      </c>
      <c r="C2702" s="58" t="s">
        <v>7545</v>
      </c>
      <c r="D2702" s="6" t="s">
        <v>850</v>
      </c>
      <c r="E2702" s="6" t="s">
        <v>7411</v>
      </c>
      <c r="F2702" s="6" t="s">
        <v>24</v>
      </c>
      <c r="G2702" s="6" t="s">
        <v>4448</v>
      </c>
      <c r="H2702" s="56">
        <v>99945</v>
      </c>
      <c r="I2702" s="6" t="s">
        <v>24</v>
      </c>
      <c r="J2702" s="6" t="s">
        <v>4448</v>
      </c>
      <c r="K2702" s="54">
        <v>0.82550000000000001</v>
      </c>
      <c r="L2702" s="56">
        <f t="shared" si="358"/>
        <v>99945</v>
      </c>
      <c r="M2702" s="55"/>
      <c r="N2702" s="8">
        <f t="shared" si="352"/>
        <v>175.43873500000001</v>
      </c>
      <c r="O2702" s="8">
        <f t="shared" si="353"/>
        <v>138.66863000000001</v>
      </c>
      <c r="P2702" s="8">
        <f t="shared" si="354"/>
        <v>52.462479999999999</v>
      </c>
      <c r="Q2702" s="51"/>
      <c r="R2702" s="8">
        <f t="shared" si="355"/>
        <v>1259.09952</v>
      </c>
      <c r="S2702" s="8">
        <f t="shared" si="356"/>
        <v>417.88990000000001</v>
      </c>
      <c r="T2702" s="8">
        <f t="shared" si="359"/>
        <v>929.65244999999993</v>
      </c>
    </row>
    <row r="2703" spans="1:20">
      <c r="A2703" s="57">
        <v>41700</v>
      </c>
      <c r="B2703" s="58" t="s">
        <v>7546</v>
      </c>
      <c r="C2703" s="58" t="s">
        <v>7547</v>
      </c>
      <c r="D2703" s="6" t="s">
        <v>7548</v>
      </c>
      <c r="E2703" s="6" t="s">
        <v>7411</v>
      </c>
      <c r="F2703" s="6" t="s">
        <v>30</v>
      </c>
      <c r="G2703" s="6" t="s">
        <v>7433</v>
      </c>
      <c r="H2703" s="56" t="s">
        <v>7434</v>
      </c>
      <c r="I2703" s="6" t="s">
        <v>30</v>
      </c>
      <c r="J2703" s="6" t="s">
        <v>7433</v>
      </c>
      <c r="K2703" s="54">
        <v>0.85189999999999999</v>
      </c>
      <c r="L2703" s="56" t="str">
        <f t="shared" si="358"/>
        <v>41700</v>
      </c>
      <c r="M2703" s="55"/>
      <c r="N2703" s="8">
        <f t="shared" si="352"/>
        <v>179.054743</v>
      </c>
      <c r="O2703" s="8">
        <f t="shared" si="353"/>
        <v>141.52669400000002</v>
      </c>
      <c r="P2703" s="8">
        <f t="shared" si="354"/>
        <v>53.543824000000001</v>
      </c>
      <c r="Q2703" s="51"/>
      <c r="R2703" s="8">
        <f t="shared" si="355"/>
        <v>1285.051776</v>
      </c>
      <c r="S2703" s="8">
        <f t="shared" si="356"/>
        <v>424.48462000000001</v>
      </c>
      <c r="T2703" s="8">
        <f t="shared" si="359"/>
        <v>947.33780999999999</v>
      </c>
    </row>
    <row r="2704" spans="1:20">
      <c r="A2704" s="57">
        <v>99945</v>
      </c>
      <c r="B2704" s="58" t="s">
        <v>7549</v>
      </c>
      <c r="C2704" s="58" t="s">
        <v>7550</v>
      </c>
      <c r="D2704" s="6" t="s">
        <v>2791</v>
      </c>
      <c r="E2704" s="6" t="s">
        <v>7411</v>
      </c>
      <c r="F2704" s="6" t="s">
        <v>24</v>
      </c>
      <c r="G2704" s="6" t="s">
        <v>4448</v>
      </c>
      <c r="H2704" s="56">
        <v>99945</v>
      </c>
      <c r="I2704" s="6" t="s">
        <v>24</v>
      </c>
      <c r="J2704" s="6" t="s">
        <v>4448</v>
      </c>
      <c r="K2704" s="54">
        <v>0.82550000000000001</v>
      </c>
      <c r="L2704" s="56">
        <f t="shared" si="358"/>
        <v>99945</v>
      </c>
      <c r="M2704" s="55"/>
      <c r="N2704" s="8">
        <f t="shared" si="352"/>
        <v>175.43873500000001</v>
      </c>
      <c r="O2704" s="8">
        <f t="shared" si="353"/>
        <v>138.66863000000001</v>
      </c>
      <c r="P2704" s="8">
        <f t="shared" si="354"/>
        <v>52.462479999999999</v>
      </c>
      <c r="Q2704" s="51"/>
      <c r="R2704" s="8">
        <f t="shared" si="355"/>
        <v>1259.09952</v>
      </c>
      <c r="S2704" s="8">
        <f t="shared" si="356"/>
        <v>417.88990000000001</v>
      </c>
      <c r="T2704" s="8">
        <f t="shared" si="359"/>
        <v>929.65244999999993</v>
      </c>
    </row>
    <row r="2705" spans="1:20">
      <c r="A2705" s="57">
        <v>99945</v>
      </c>
      <c r="B2705" s="58" t="s">
        <v>7551</v>
      </c>
      <c r="C2705" s="58" t="s">
        <v>7552</v>
      </c>
      <c r="D2705" s="6" t="s">
        <v>7553</v>
      </c>
      <c r="E2705" s="6" t="s">
        <v>7411</v>
      </c>
      <c r="F2705" s="6" t="s">
        <v>24</v>
      </c>
      <c r="G2705" s="6" t="s">
        <v>4448</v>
      </c>
      <c r="H2705" s="56">
        <v>99945</v>
      </c>
      <c r="I2705" s="6" t="s">
        <v>24</v>
      </c>
      <c r="J2705" s="6" t="s">
        <v>4448</v>
      </c>
      <c r="K2705" s="54">
        <v>0.82550000000000001</v>
      </c>
      <c r="L2705" s="56">
        <f t="shared" si="358"/>
        <v>99945</v>
      </c>
      <c r="M2705" s="55"/>
      <c r="N2705" s="8">
        <f t="shared" si="352"/>
        <v>175.43873500000001</v>
      </c>
      <c r="O2705" s="8">
        <f t="shared" si="353"/>
        <v>138.66863000000001</v>
      </c>
      <c r="P2705" s="8">
        <f t="shared" si="354"/>
        <v>52.462479999999999</v>
      </c>
      <c r="Q2705" s="51"/>
      <c r="R2705" s="8">
        <f t="shared" si="355"/>
        <v>1259.09952</v>
      </c>
      <c r="S2705" s="8">
        <f t="shared" si="356"/>
        <v>417.88990000000001</v>
      </c>
      <c r="T2705" s="8">
        <f t="shared" si="359"/>
        <v>929.65244999999993</v>
      </c>
    </row>
    <row r="2706" spans="1:20">
      <c r="A2706" s="57">
        <v>99945</v>
      </c>
      <c r="B2706" s="58" t="s">
        <v>7554</v>
      </c>
      <c r="C2706" s="58" t="s">
        <v>7555</v>
      </c>
      <c r="D2706" s="6" t="s">
        <v>7556</v>
      </c>
      <c r="E2706" s="6" t="s">
        <v>7411</v>
      </c>
      <c r="F2706" s="6" t="s">
        <v>24</v>
      </c>
      <c r="G2706" s="6" t="s">
        <v>4448</v>
      </c>
      <c r="H2706" s="56">
        <v>99945</v>
      </c>
      <c r="I2706" s="6" t="s">
        <v>24</v>
      </c>
      <c r="J2706" s="6" t="s">
        <v>4448</v>
      </c>
      <c r="K2706" s="54">
        <v>0.82550000000000001</v>
      </c>
      <c r="L2706" s="56">
        <f t="shared" si="358"/>
        <v>99945</v>
      </c>
      <c r="M2706" s="55"/>
      <c r="N2706" s="8">
        <f t="shared" si="352"/>
        <v>175.43873500000001</v>
      </c>
      <c r="O2706" s="8">
        <f t="shared" si="353"/>
        <v>138.66863000000001</v>
      </c>
      <c r="P2706" s="8">
        <f t="shared" si="354"/>
        <v>52.462479999999999</v>
      </c>
      <c r="Q2706" s="51"/>
      <c r="R2706" s="8">
        <f t="shared" si="355"/>
        <v>1259.09952</v>
      </c>
      <c r="S2706" s="8">
        <f t="shared" si="356"/>
        <v>417.88990000000001</v>
      </c>
      <c r="T2706" s="8">
        <f t="shared" si="359"/>
        <v>929.65244999999993</v>
      </c>
    </row>
    <row r="2707" spans="1:20">
      <c r="A2707" s="57">
        <v>28660</v>
      </c>
      <c r="B2707" s="58" t="s">
        <v>7557</v>
      </c>
      <c r="C2707" s="58" t="s">
        <v>7558</v>
      </c>
      <c r="D2707" s="6" t="s">
        <v>7559</v>
      </c>
      <c r="E2707" s="6" t="s">
        <v>7411</v>
      </c>
      <c r="F2707" s="6" t="s">
        <v>30</v>
      </c>
      <c r="G2707" s="6" t="s">
        <v>7459</v>
      </c>
      <c r="H2707" s="56" t="s">
        <v>5424</v>
      </c>
      <c r="I2707" s="6" t="s">
        <v>30</v>
      </c>
      <c r="J2707" s="6" t="s">
        <v>7459</v>
      </c>
      <c r="K2707" s="54">
        <v>0.92530000000000001</v>
      </c>
      <c r="L2707" s="56" t="str">
        <f t="shared" si="358"/>
        <v>28660</v>
      </c>
      <c r="M2707" s="55"/>
      <c r="N2707" s="8">
        <f t="shared" si="352"/>
        <v>189.108341</v>
      </c>
      <c r="O2707" s="8">
        <f t="shared" si="353"/>
        <v>149.47297800000001</v>
      </c>
      <c r="P2707" s="8">
        <f t="shared" si="354"/>
        <v>56.550288000000002</v>
      </c>
      <c r="Q2707" s="51"/>
      <c r="R2707" s="8">
        <f t="shared" si="355"/>
        <v>1357.2069120000001</v>
      </c>
      <c r="S2707" s="8">
        <f t="shared" si="356"/>
        <v>442.81994000000003</v>
      </c>
      <c r="T2707" s="8">
        <f t="shared" si="359"/>
        <v>996.50846999999999</v>
      </c>
    </row>
    <row r="2708" spans="1:20">
      <c r="A2708" s="57">
        <v>99945</v>
      </c>
      <c r="B2708" s="58" t="s">
        <v>7560</v>
      </c>
      <c r="C2708" s="58" t="s">
        <v>7561</v>
      </c>
      <c r="D2708" s="6" t="s">
        <v>7562</v>
      </c>
      <c r="E2708" s="6" t="s">
        <v>7411</v>
      </c>
      <c r="F2708" s="6" t="s">
        <v>24</v>
      </c>
      <c r="G2708" s="6" t="s">
        <v>4448</v>
      </c>
      <c r="H2708" s="56">
        <v>99945</v>
      </c>
      <c r="I2708" s="6" t="s">
        <v>24</v>
      </c>
      <c r="J2708" s="6" t="s">
        <v>4448</v>
      </c>
      <c r="K2708" s="54">
        <v>0.82550000000000001</v>
      </c>
      <c r="L2708" s="56">
        <f t="shared" si="358"/>
        <v>99945</v>
      </c>
      <c r="M2708" s="55"/>
      <c r="N2708" s="8">
        <f t="shared" si="352"/>
        <v>175.43873500000001</v>
      </c>
      <c r="O2708" s="8">
        <f t="shared" si="353"/>
        <v>138.66863000000001</v>
      </c>
      <c r="P2708" s="8">
        <f t="shared" si="354"/>
        <v>52.462479999999999</v>
      </c>
      <c r="Q2708" s="51"/>
      <c r="R2708" s="8">
        <f t="shared" si="355"/>
        <v>1259.09952</v>
      </c>
      <c r="S2708" s="8">
        <f t="shared" si="356"/>
        <v>417.88990000000001</v>
      </c>
      <c r="T2708" s="8">
        <f t="shared" si="359"/>
        <v>929.65244999999993</v>
      </c>
    </row>
    <row r="2709" spans="1:20">
      <c r="A2709" s="57">
        <v>99945</v>
      </c>
      <c r="B2709" s="58" t="s">
        <v>7563</v>
      </c>
      <c r="C2709" s="58" t="s">
        <v>7564</v>
      </c>
      <c r="D2709" s="6" t="s">
        <v>7565</v>
      </c>
      <c r="E2709" s="6" t="s">
        <v>7411</v>
      </c>
      <c r="F2709" s="6" t="s">
        <v>24</v>
      </c>
      <c r="G2709" s="6" t="s">
        <v>4448</v>
      </c>
      <c r="H2709" s="56">
        <v>99945</v>
      </c>
      <c r="I2709" s="6" t="s">
        <v>24</v>
      </c>
      <c r="J2709" s="6" t="s">
        <v>4448</v>
      </c>
      <c r="K2709" s="54">
        <v>0.82550000000000001</v>
      </c>
      <c r="L2709" s="56">
        <f t="shared" si="358"/>
        <v>99945</v>
      </c>
      <c r="M2709" s="55"/>
      <c r="N2709" s="8">
        <f t="shared" si="352"/>
        <v>175.43873500000001</v>
      </c>
      <c r="O2709" s="8">
        <f t="shared" si="353"/>
        <v>138.66863000000001</v>
      </c>
      <c r="P2709" s="8">
        <f t="shared" si="354"/>
        <v>52.462479999999999</v>
      </c>
      <c r="Q2709" s="51"/>
      <c r="R2709" s="8">
        <f t="shared" si="355"/>
        <v>1259.09952</v>
      </c>
      <c r="S2709" s="8">
        <f t="shared" si="356"/>
        <v>417.88990000000001</v>
      </c>
      <c r="T2709" s="8">
        <f t="shared" si="359"/>
        <v>929.65244999999993</v>
      </c>
    </row>
    <row r="2710" spans="1:20">
      <c r="A2710" s="57">
        <v>99945</v>
      </c>
      <c r="B2710" s="58" t="s">
        <v>7566</v>
      </c>
      <c r="C2710" s="58" t="s">
        <v>7567</v>
      </c>
      <c r="D2710" s="6" t="s">
        <v>7233</v>
      </c>
      <c r="E2710" s="6" t="s">
        <v>7411</v>
      </c>
      <c r="F2710" s="6" t="s">
        <v>24</v>
      </c>
      <c r="G2710" s="6" t="s">
        <v>4448</v>
      </c>
      <c r="H2710" s="56">
        <v>99945</v>
      </c>
      <c r="I2710" s="6" t="s">
        <v>24</v>
      </c>
      <c r="J2710" s="6" t="s">
        <v>4448</v>
      </c>
      <c r="K2710" s="54">
        <v>0.82550000000000001</v>
      </c>
      <c r="L2710" s="56">
        <f t="shared" si="358"/>
        <v>99945</v>
      </c>
      <c r="M2710" s="55"/>
      <c r="N2710" s="8">
        <f t="shared" si="352"/>
        <v>175.43873500000001</v>
      </c>
      <c r="O2710" s="8">
        <f t="shared" si="353"/>
        <v>138.66863000000001</v>
      </c>
      <c r="P2710" s="8">
        <f t="shared" si="354"/>
        <v>52.462479999999999</v>
      </c>
      <c r="Q2710" s="51"/>
      <c r="R2710" s="8">
        <f t="shared" si="355"/>
        <v>1259.09952</v>
      </c>
      <c r="S2710" s="8">
        <f t="shared" si="356"/>
        <v>417.88990000000001</v>
      </c>
      <c r="T2710" s="8">
        <f t="shared" si="359"/>
        <v>929.65244999999993</v>
      </c>
    </row>
    <row r="2711" spans="1:20">
      <c r="A2711" s="57">
        <v>31180</v>
      </c>
      <c r="B2711" s="58" t="s">
        <v>7568</v>
      </c>
      <c r="C2711" s="58" t="s">
        <v>7569</v>
      </c>
      <c r="D2711" s="6" t="s">
        <v>7570</v>
      </c>
      <c r="E2711" s="6" t="s">
        <v>7411</v>
      </c>
      <c r="F2711" s="6" t="s">
        <v>30</v>
      </c>
      <c r="G2711" s="6" t="s">
        <v>7571</v>
      </c>
      <c r="H2711" s="56" t="s">
        <v>5540</v>
      </c>
      <c r="I2711" s="6" t="s">
        <v>30</v>
      </c>
      <c r="J2711" s="6" t="s">
        <v>7571</v>
      </c>
      <c r="K2711" s="54">
        <v>0.86060000000000003</v>
      </c>
      <c r="L2711" s="56" t="str">
        <f t="shared" si="358"/>
        <v>31180</v>
      </c>
      <c r="M2711" s="55"/>
      <c r="N2711" s="8">
        <f t="shared" si="352"/>
        <v>180.24638200000001</v>
      </c>
      <c r="O2711" s="8">
        <f t="shared" si="353"/>
        <v>142.46855600000001</v>
      </c>
      <c r="P2711" s="8">
        <f t="shared" si="354"/>
        <v>53.900176000000002</v>
      </c>
      <c r="Q2711" s="51"/>
      <c r="R2711" s="8">
        <f t="shared" si="355"/>
        <v>1293.6042240000002</v>
      </c>
      <c r="S2711" s="8">
        <f t="shared" si="356"/>
        <v>426.65788000000003</v>
      </c>
      <c r="T2711" s="8">
        <f t="shared" si="359"/>
        <v>953.16593999999998</v>
      </c>
    </row>
    <row r="2712" spans="1:20">
      <c r="A2712" s="57">
        <v>99945</v>
      </c>
      <c r="B2712" s="58" t="s">
        <v>7572</v>
      </c>
      <c r="C2712" s="58" t="s">
        <v>7573</v>
      </c>
      <c r="D2712" s="6" t="s">
        <v>7574</v>
      </c>
      <c r="E2712" s="6" t="s">
        <v>7411</v>
      </c>
      <c r="F2712" s="6" t="s">
        <v>24</v>
      </c>
      <c r="G2712" s="6" t="s">
        <v>4448</v>
      </c>
      <c r="H2712" s="56">
        <v>99945</v>
      </c>
      <c r="I2712" s="6" t="s">
        <v>24</v>
      </c>
      <c r="J2712" s="6" t="s">
        <v>4448</v>
      </c>
      <c r="K2712" s="54">
        <v>0.82550000000000001</v>
      </c>
      <c r="L2712" s="56">
        <f t="shared" si="358"/>
        <v>99945</v>
      </c>
      <c r="M2712" s="55"/>
      <c r="N2712" s="8">
        <f t="shared" si="352"/>
        <v>175.43873500000001</v>
      </c>
      <c r="O2712" s="8">
        <f t="shared" si="353"/>
        <v>138.66863000000001</v>
      </c>
      <c r="P2712" s="8">
        <f t="shared" si="354"/>
        <v>52.462479999999999</v>
      </c>
      <c r="Q2712" s="51"/>
      <c r="R2712" s="8">
        <f t="shared" si="355"/>
        <v>1259.09952</v>
      </c>
      <c r="S2712" s="8">
        <f t="shared" si="356"/>
        <v>417.88990000000001</v>
      </c>
      <c r="T2712" s="8">
        <f t="shared" si="359"/>
        <v>929.65244999999993</v>
      </c>
    </row>
    <row r="2713" spans="1:20">
      <c r="A2713" s="57">
        <v>99945</v>
      </c>
      <c r="B2713" s="58" t="s">
        <v>7575</v>
      </c>
      <c r="C2713" s="58" t="s">
        <v>7576</v>
      </c>
      <c r="D2713" s="6" t="s">
        <v>7577</v>
      </c>
      <c r="E2713" s="6" t="s">
        <v>7411</v>
      </c>
      <c r="F2713" s="6" t="s">
        <v>24</v>
      </c>
      <c r="G2713" s="6" t="s">
        <v>4448</v>
      </c>
      <c r="H2713" s="56">
        <v>99945</v>
      </c>
      <c r="I2713" s="6" t="s">
        <v>24</v>
      </c>
      <c r="J2713" s="6" t="s">
        <v>4448</v>
      </c>
      <c r="K2713" s="54">
        <v>0.82550000000000001</v>
      </c>
      <c r="L2713" s="56">
        <f t="shared" si="358"/>
        <v>99945</v>
      </c>
      <c r="M2713" s="55"/>
      <c r="N2713" s="8">
        <f t="shared" si="352"/>
        <v>175.43873500000001</v>
      </c>
      <c r="O2713" s="8">
        <f t="shared" si="353"/>
        <v>138.66863000000001</v>
      </c>
      <c r="P2713" s="8">
        <f t="shared" si="354"/>
        <v>52.462479999999999</v>
      </c>
      <c r="Q2713" s="51"/>
      <c r="R2713" s="8">
        <f t="shared" si="355"/>
        <v>1259.09952</v>
      </c>
      <c r="S2713" s="8">
        <f t="shared" si="356"/>
        <v>417.88990000000001</v>
      </c>
      <c r="T2713" s="8">
        <f t="shared" si="359"/>
        <v>929.65244999999993</v>
      </c>
    </row>
    <row r="2714" spans="1:20">
      <c r="A2714" s="57">
        <v>19124</v>
      </c>
      <c r="B2714" s="58" t="s">
        <v>7578</v>
      </c>
      <c r="C2714" s="58" t="s">
        <v>7579</v>
      </c>
      <c r="D2714" s="6" t="s">
        <v>171</v>
      </c>
      <c r="E2714" s="6" t="s">
        <v>7411</v>
      </c>
      <c r="F2714" s="6" t="s">
        <v>30</v>
      </c>
      <c r="G2714" s="6" t="s">
        <v>7539</v>
      </c>
      <c r="H2714" s="56" t="s">
        <v>7540</v>
      </c>
      <c r="I2714" s="6" t="s">
        <v>30</v>
      </c>
      <c r="J2714" s="6" t="s">
        <v>7539</v>
      </c>
      <c r="K2714" s="54">
        <v>0.9778</v>
      </c>
      <c r="L2714" s="56" t="str">
        <f t="shared" si="358"/>
        <v>19124</v>
      </c>
      <c r="M2714" s="55"/>
      <c r="N2714" s="8">
        <f t="shared" si="352"/>
        <v>196.29926600000002</v>
      </c>
      <c r="O2714" s="8">
        <f t="shared" si="353"/>
        <v>155.15662800000001</v>
      </c>
      <c r="P2714" s="8">
        <f t="shared" si="354"/>
        <v>58.700688</v>
      </c>
      <c r="Q2714" s="51"/>
      <c r="R2714" s="8">
        <f t="shared" si="355"/>
        <v>1408.8165119999999</v>
      </c>
      <c r="S2714" s="8">
        <f t="shared" si="356"/>
        <v>455.93444</v>
      </c>
      <c r="T2714" s="8">
        <f t="shared" si="359"/>
        <v>1031.67822</v>
      </c>
    </row>
    <row r="2715" spans="1:20">
      <c r="A2715" s="57">
        <v>99945</v>
      </c>
      <c r="B2715" s="58" t="s">
        <v>7580</v>
      </c>
      <c r="C2715" s="58" t="s">
        <v>7581</v>
      </c>
      <c r="D2715" s="6" t="s">
        <v>1463</v>
      </c>
      <c r="E2715" s="6" t="s">
        <v>7411</v>
      </c>
      <c r="F2715" s="6" t="s">
        <v>24</v>
      </c>
      <c r="G2715" s="6" t="s">
        <v>4448</v>
      </c>
      <c r="H2715" s="56">
        <v>99945</v>
      </c>
      <c r="I2715" s="6" t="s">
        <v>24</v>
      </c>
      <c r="J2715" s="6" t="s">
        <v>4448</v>
      </c>
      <c r="K2715" s="54">
        <v>0.82550000000000001</v>
      </c>
      <c r="L2715" s="56">
        <f t="shared" si="358"/>
        <v>99945</v>
      </c>
      <c r="M2715" s="55"/>
      <c r="N2715" s="8">
        <f t="shared" si="352"/>
        <v>175.43873500000001</v>
      </c>
      <c r="O2715" s="8">
        <f t="shared" si="353"/>
        <v>138.66863000000001</v>
      </c>
      <c r="P2715" s="8">
        <f t="shared" si="354"/>
        <v>52.462479999999999</v>
      </c>
      <c r="Q2715" s="51"/>
      <c r="R2715" s="8">
        <f t="shared" si="355"/>
        <v>1259.09952</v>
      </c>
      <c r="S2715" s="8">
        <f t="shared" si="356"/>
        <v>417.88990000000001</v>
      </c>
      <c r="T2715" s="8">
        <f t="shared" si="359"/>
        <v>929.65244999999993</v>
      </c>
    </row>
    <row r="2716" spans="1:20">
      <c r="A2716" s="57">
        <v>99945</v>
      </c>
      <c r="B2716" s="58" t="s">
        <v>7582</v>
      </c>
      <c r="C2716" s="58" t="s">
        <v>7583</v>
      </c>
      <c r="D2716" s="6" t="s">
        <v>2275</v>
      </c>
      <c r="E2716" s="6" t="s">
        <v>7411</v>
      </c>
      <c r="F2716" s="6" t="s">
        <v>24</v>
      </c>
      <c r="G2716" s="6" t="s">
        <v>4448</v>
      </c>
      <c r="H2716" s="56">
        <v>99945</v>
      </c>
      <c r="I2716" s="6" t="s">
        <v>24</v>
      </c>
      <c r="J2716" s="6" t="s">
        <v>4448</v>
      </c>
      <c r="K2716" s="54">
        <v>0.82550000000000001</v>
      </c>
      <c r="L2716" s="56">
        <f t="shared" si="358"/>
        <v>99945</v>
      </c>
      <c r="M2716" s="55"/>
      <c r="N2716" s="8">
        <f t="shared" si="352"/>
        <v>175.43873500000001</v>
      </c>
      <c r="O2716" s="8">
        <f t="shared" si="353"/>
        <v>138.66863000000001</v>
      </c>
      <c r="P2716" s="8">
        <f t="shared" si="354"/>
        <v>52.462479999999999</v>
      </c>
      <c r="Q2716" s="51"/>
      <c r="R2716" s="8">
        <f t="shared" si="355"/>
        <v>1259.09952</v>
      </c>
      <c r="S2716" s="8">
        <f t="shared" si="356"/>
        <v>417.88990000000001</v>
      </c>
      <c r="T2716" s="8">
        <f t="shared" si="359"/>
        <v>929.65244999999993</v>
      </c>
    </row>
    <row r="2717" spans="1:20">
      <c r="A2717" s="57">
        <v>99945</v>
      </c>
      <c r="B2717" s="58" t="s">
        <v>7584</v>
      </c>
      <c r="C2717" s="58" t="s">
        <v>7585</v>
      </c>
      <c r="D2717" s="6" t="s">
        <v>7586</v>
      </c>
      <c r="E2717" s="6" t="s">
        <v>7411</v>
      </c>
      <c r="F2717" s="6" t="s">
        <v>24</v>
      </c>
      <c r="G2717" s="6" t="s">
        <v>4448</v>
      </c>
      <c r="H2717" s="56">
        <v>99945</v>
      </c>
      <c r="I2717" s="6" t="s">
        <v>24</v>
      </c>
      <c r="J2717" s="6" t="s">
        <v>4448</v>
      </c>
      <c r="K2717" s="54">
        <v>0.82550000000000001</v>
      </c>
      <c r="L2717" s="56">
        <f t="shared" si="358"/>
        <v>99945</v>
      </c>
      <c r="M2717" s="55"/>
      <c r="N2717" s="8">
        <f t="shared" si="352"/>
        <v>175.43873500000001</v>
      </c>
      <c r="O2717" s="8">
        <f t="shared" si="353"/>
        <v>138.66863000000001</v>
      </c>
      <c r="P2717" s="8">
        <f t="shared" si="354"/>
        <v>52.462479999999999</v>
      </c>
      <c r="Q2717" s="51"/>
      <c r="R2717" s="8">
        <f t="shared" si="355"/>
        <v>1259.09952</v>
      </c>
      <c r="S2717" s="8">
        <f t="shared" si="356"/>
        <v>417.88990000000001</v>
      </c>
      <c r="T2717" s="8">
        <f t="shared" si="359"/>
        <v>929.65244999999993</v>
      </c>
    </row>
    <row r="2718" spans="1:20">
      <c r="A2718" s="57">
        <v>99945</v>
      </c>
      <c r="B2718" s="58" t="s">
        <v>7587</v>
      </c>
      <c r="C2718" s="58" t="s">
        <v>7588</v>
      </c>
      <c r="D2718" s="6" t="s">
        <v>894</v>
      </c>
      <c r="E2718" s="6" t="s">
        <v>7411</v>
      </c>
      <c r="F2718" s="6" t="s">
        <v>24</v>
      </c>
      <c r="G2718" s="6" t="s">
        <v>4448</v>
      </c>
      <c r="H2718" s="56">
        <v>99945</v>
      </c>
      <c r="I2718" s="6" t="s">
        <v>24</v>
      </c>
      <c r="J2718" s="6" t="s">
        <v>4448</v>
      </c>
      <c r="K2718" s="54">
        <v>0.82550000000000001</v>
      </c>
      <c r="L2718" s="56">
        <f t="shared" si="358"/>
        <v>99945</v>
      </c>
      <c r="M2718" s="55"/>
      <c r="N2718" s="8">
        <f t="shared" ref="N2718:N2781" si="360">(K2718*136.97)+62.37</f>
        <v>175.43873500000001</v>
      </c>
      <c r="O2718" s="8">
        <f t="shared" ref="O2718:O2781" si="361">(K2718*108.26)+49.3</f>
        <v>138.66863000000001</v>
      </c>
      <c r="P2718" s="8">
        <f t="shared" ref="P2718:P2781" si="362">(K2718*40.96)+18.65</f>
        <v>52.462479999999999</v>
      </c>
      <c r="Q2718" s="51"/>
      <c r="R2718" s="8">
        <f t="shared" ref="R2718:R2781" si="363">((K2718*40.96)+18.65)*24</f>
        <v>1259.09952</v>
      </c>
      <c r="S2718" s="8">
        <f t="shared" ref="S2718:S2781" si="364">(K2718*249.8)+211.68</f>
        <v>417.88990000000001</v>
      </c>
      <c r="T2718" s="8">
        <f t="shared" si="359"/>
        <v>929.65244999999993</v>
      </c>
    </row>
    <row r="2719" spans="1:20">
      <c r="A2719" s="57">
        <v>19124</v>
      </c>
      <c r="B2719" s="58" t="s">
        <v>7589</v>
      </c>
      <c r="C2719" s="58" t="s">
        <v>7590</v>
      </c>
      <c r="D2719" s="6" t="s">
        <v>7591</v>
      </c>
      <c r="E2719" s="6" t="s">
        <v>7411</v>
      </c>
      <c r="F2719" s="6" t="s">
        <v>30</v>
      </c>
      <c r="G2719" s="6" t="s">
        <v>7539</v>
      </c>
      <c r="H2719" s="56" t="s">
        <v>7540</v>
      </c>
      <c r="I2719" s="6" t="s">
        <v>30</v>
      </c>
      <c r="J2719" s="6" t="s">
        <v>7539</v>
      </c>
      <c r="K2719" s="54">
        <v>0.9778</v>
      </c>
      <c r="L2719" s="56" t="str">
        <f t="shared" si="358"/>
        <v>19124</v>
      </c>
      <c r="M2719" s="55"/>
      <c r="N2719" s="8">
        <f t="shared" si="360"/>
        <v>196.29926600000002</v>
      </c>
      <c r="O2719" s="8">
        <f t="shared" si="361"/>
        <v>155.15662800000001</v>
      </c>
      <c r="P2719" s="8">
        <f t="shared" si="362"/>
        <v>58.700688</v>
      </c>
      <c r="Q2719" s="51"/>
      <c r="R2719" s="8">
        <f t="shared" si="363"/>
        <v>1408.8165119999999</v>
      </c>
      <c r="S2719" s="8">
        <f t="shared" si="364"/>
        <v>455.93444</v>
      </c>
      <c r="T2719" s="8">
        <f t="shared" si="359"/>
        <v>1031.67822</v>
      </c>
    </row>
    <row r="2720" spans="1:20">
      <c r="A2720" s="57">
        <v>99945</v>
      </c>
      <c r="B2720" s="58" t="s">
        <v>7592</v>
      </c>
      <c r="C2720" s="58" t="s">
        <v>7593</v>
      </c>
      <c r="D2720" s="6" t="s">
        <v>7594</v>
      </c>
      <c r="E2720" s="6" t="s">
        <v>7411</v>
      </c>
      <c r="F2720" s="6" t="s">
        <v>24</v>
      </c>
      <c r="G2720" s="6" t="s">
        <v>4448</v>
      </c>
      <c r="H2720" s="56">
        <v>99945</v>
      </c>
      <c r="I2720" s="6" t="s">
        <v>24</v>
      </c>
      <c r="J2720" s="6" t="s">
        <v>4448</v>
      </c>
      <c r="K2720" s="54">
        <v>0.82550000000000001</v>
      </c>
      <c r="L2720" s="56">
        <f t="shared" si="358"/>
        <v>99945</v>
      </c>
      <c r="M2720" s="55"/>
      <c r="N2720" s="8">
        <f t="shared" si="360"/>
        <v>175.43873500000001</v>
      </c>
      <c r="O2720" s="8">
        <f t="shared" si="361"/>
        <v>138.66863000000001</v>
      </c>
      <c r="P2720" s="8">
        <f t="shared" si="362"/>
        <v>52.462479999999999</v>
      </c>
      <c r="Q2720" s="51"/>
      <c r="R2720" s="8">
        <f t="shared" si="363"/>
        <v>1259.09952</v>
      </c>
      <c r="S2720" s="8">
        <f t="shared" si="364"/>
        <v>417.88990000000001</v>
      </c>
      <c r="T2720" s="8">
        <f t="shared" si="359"/>
        <v>929.65244999999993</v>
      </c>
    </row>
    <row r="2721" spans="1:20">
      <c r="A2721" s="57">
        <v>99945</v>
      </c>
      <c r="B2721" s="58" t="s">
        <v>7595</v>
      </c>
      <c r="C2721" s="58" t="s">
        <v>7596</v>
      </c>
      <c r="D2721" s="6" t="s">
        <v>7597</v>
      </c>
      <c r="E2721" s="6" t="s">
        <v>7411</v>
      </c>
      <c r="F2721" s="6" t="s">
        <v>24</v>
      </c>
      <c r="G2721" s="6" t="s">
        <v>4448</v>
      </c>
      <c r="H2721" s="56">
        <v>99945</v>
      </c>
      <c r="I2721" s="6" t="s">
        <v>24</v>
      </c>
      <c r="J2721" s="6" t="s">
        <v>4448</v>
      </c>
      <c r="K2721" s="54">
        <v>0.82550000000000001</v>
      </c>
      <c r="L2721" s="56">
        <f t="shared" si="358"/>
        <v>99945</v>
      </c>
      <c r="M2721" s="55"/>
      <c r="N2721" s="8">
        <f t="shared" si="360"/>
        <v>175.43873500000001</v>
      </c>
      <c r="O2721" s="8">
        <f t="shared" si="361"/>
        <v>138.66863000000001</v>
      </c>
      <c r="P2721" s="8">
        <f t="shared" si="362"/>
        <v>52.462479999999999</v>
      </c>
      <c r="Q2721" s="51"/>
      <c r="R2721" s="8">
        <f t="shared" si="363"/>
        <v>1259.09952</v>
      </c>
      <c r="S2721" s="8">
        <f t="shared" si="364"/>
        <v>417.88990000000001</v>
      </c>
      <c r="T2721" s="8">
        <f t="shared" si="359"/>
        <v>929.65244999999993</v>
      </c>
    </row>
    <row r="2722" spans="1:20">
      <c r="A2722" s="57">
        <v>99945</v>
      </c>
      <c r="B2722" s="58" t="s">
        <v>7598</v>
      </c>
      <c r="C2722" s="58" t="s">
        <v>7599</v>
      </c>
      <c r="D2722" s="6" t="s">
        <v>7600</v>
      </c>
      <c r="E2722" s="6" t="s">
        <v>7411</v>
      </c>
      <c r="F2722" s="6" t="s">
        <v>24</v>
      </c>
      <c r="G2722" s="6" t="s">
        <v>4448</v>
      </c>
      <c r="H2722" s="56">
        <v>99945</v>
      </c>
      <c r="I2722" s="6" t="s">
        <v>24</v>
      </c>
      <c r="J2722" s="6" t="s">
        <v>4448</v>
      </c>
      <c r="K2722" s="54">
        <v>0.82550000000000001</v>
      </c>
      <c r="L2722" s="56">
        <f t="shared" si="358"/>
        <v>99945</v>
      </c>
      <c r="M2722" s="55"/>
      <c r="N2722" s="8">
        <f t="shared" si="360"/>
        <v>175.43873500000001</v>
      </c>
      <c r="O2722" s="8">
        <f t="shared" si="361"/>
        <v>138.66863000000001</v>
      </c>
      <c r="P2722" s="8">
        <f t="shared" si="362"/>
        <v>52.462479999999999</v>
      </c>
      <c r="Q2722" s="51"/>
      <c r="R2722" s="8">
        <f t="shared" si="363"/>
        <v>1259.09952</v>
      </c>
      <c r="S2722" s="8">
        <f t="shared" si="364"/>
        <v>417.88990000000001</v>
      </c>
      <c r="T2722" s="8">
        <f t="shared" si="359"/>
        <v>929.65244999999993</v>
      </c>
    </row>
    <row r="2723" spans="1:20">
      <c r="A2723" s="57">
        <v>99945</v>
      </c>
      <c r="B2723" s="58" t="s">
        <v>7601</v>
      </c>
      <c r="C2723" s="58" t="s">
        <v>7602</v>
      </c>
      <c r="D2723" s="6" t="s">
        <v>1157</v>
      </c>
      <c r="E2723" s="6" t="s">
        <v>7411</v>
      </c>
      <c r="F2723" s="6" t="s">
        <v>24</v>
      </c>
      <c r="G2723" s="6" t="s">
        <v>4448</v>
      </c>
      <c r="H2723" s="56">
        <v>99945</v>
      </c>
      <c r="I2723" s="6" t="s">
        <v>24</v>
      </c>
      <c r="J2723" s="6" t="s">
        <v>4448</v>
      </c>
      <c r="K2723" s="54">
        <v>0.82550000000000001</v>
      </c>
      <c r="L2723" s="56">
        <f t="shared" si="358"/>
        <v>99945</v>
      </c>
      <c r="M2723" s="55"/>
      <c r="N2723" s="8">
        <f t="shared" si="360"/>
        <v>175.43873500000001</v>
      </c>
      <c r="O2723" s="8">
        <f t="shared" si="361"/>
        <v>138.66863000000001</v>
      </c>
      <c r="P2723" s="8">
        <f t="shared" si="362"/>
        <v>52.462479999999999</v>
      </c>
      <c r="Q2723" s="51"/>
      <c r="R2723" s="8">
        <f t="shared" si="363"/>
        <v>1259.09952</v>
      </c>
      <c r="S2723" s="8">
        <f t="shared" si="364"/>
        <v>417.88990000000001</v>
      </c>
      <c r="T2723" s="8">
        <f t="shared" si="359"/>
        <v>929.65244999999993</v>
      </c>
    </row>
    <row r="2724" spans="1:20">
      <c r="A2724" s="57">
        <v>99945</v>
      </c>
      <c r="B2724" s="58" t="s">
        <v>7603</v>
      </c>
      <c r="C2724" s="58" t="s">
        <v>7604</v>
      </c>
      <c r="D2724" s="6" t="s">
        <v>7605</v>
      </c>
      <c r="E2724" s="6" t="s">
        <v>7411</v>
      </c>
      <c r="F2724" s="6" t="s">
        <v>24</v>
      </c>
      <c r="G2724" s="6" t="s">
        <v>4448</v>
      </c>
      <c r="H2724" s="56">
        <v>99945</v>
      </c>
      <c r="I2724" s="6" t="s">
        <v>24</v>
      </c>
      <c r="J2724" s="6" t="s">
        <v>4448</v>
      </c>
      <c r="K2724" s="54">
        <v>0.82550000000000001</v>
      </c>
      <c r="L2724" s="56">
        <f t="shared" si="358"/>
        <v>99945</v>
      </c>
      <c r="M2724" s="55"/>
      <c r="N2724" s="8">
        <f t="shared" si="360"/>
        <v>175.43873500000001</v>
      </c>
      <c r="O2724" s="8">
        <f t="shared" si="361"/>
        <v>138.66863000000001</v>
      </c>
      <c r="P2724" s="8">
        <f t="shared" si="362"/>
        <v>52.462479999999999</v>
      </c>
      <c r="Q2724" s="51"/>
      <c r="R2724" s="8">
        <f t="shared" si="363"/>
        <v>1259.09952</v>
      </c>
      <c r="S2724" s="8">
        <f t="shared" si="364"/>
        <v>417.88990000000001</v>
      </c>
      <c r="T2724" s="8">
        <f t="shared" si="359"/>
        <v>929.65244999999993</v>
      </c>
    </row>
    <row r="2725" spans="1:20">
      <c r="A2725" s="57">
        <v>36220</v>
      </c>
      <c r="B2725" s="58" t="s">
        <v>7606</v>
      </c>
      <c r="C2725" s="58" t="s">
        <v>7607</v>
      </c>
      <c r="D2725" s="6" t="s">
        <v>7608</v>
      </c>
      <c r="E2725" s="6" t="s">
        <v>7411</v>
      </c>
      <c r="F2725" s="6" t="s">
        <v>30</v>
      </c>
      <c r="G2725" s="6" t="s">
        <v>7609</v>
      </c>
      <c r="H2725" s="56" t="s">
        <v>5980</v>
      </c>
      <c r="I2725" s="6" t="s">
        <v>30</v>
      </c>
      <c r="J2725" s="6" t="s">
        <v>7609</v>
      </c>
      <c r="K2725" s="54">
        <v>0.89870000000000005</v>
      </c>
      <c r="L2725" s="56" t="str">
        <f t="shared" si="358"/>
        <v>36220</v>
      </c>
      <c r="M2725" s="55"/>
      <c r="N2725" s="8">
        <f t="shared" si="360"/>
        <v>185.46493900000002</v>
      </c>
      <c r="O2725" s="8">
        <f t="shared" si="361"/>
        <v>146.59326200000001</v>
      </c>
      <c r="P2725" s="8">
        <f t="shared" si="362"/>
        <v>55.460751999999999</v>
      </c>
      <c r="Q2725" s="51"/>
      <c r="R2725" s="8">
        <f t="shared" si="363"/>
        <v>1331.0580479999999</v>
      </c>
      <c r="S2725" s="8">
        <f t="shared" si="364"/>
        <v>436.17526000000004</v>
      </c>
      <c r="T2725" s="8">
        <f t="shared" si="359"/>
        <v>978.68912999999998</v>
      </c>
    </row>
    <row r="2726" spans="1:20">
      <c r="A2726" s="57">
        <v>99945</v>
      </c>
      <c r="B2726" s="58" t="s">
        <v>2535</v>
      </c>
      <c r="C2726" s="58" t="s">
        <v>7610</v>
      </c>
      <c r="D2726" s="6" t="s">
        <v>2288</v>
      </c>
      <c r="E2726" s="6" t="s">
        <v>7411</v>
      </c>
      <c r="F2726" s="6" t="s">
        <v>24</v>
      </c>
      <c r="G2726" s="6" t="s">
        <v>4448</v>
      </c>
      <c r="H2726" s="56">
        <v>99945</v>
      </c>
      <c r="I2726" s="6" t="s">
        <v>24</v>
      </c>
      <c r="J2726" s="6" t="s">
        <v>4448</v>
      </c>
      <c r="K2726" s="54">
        <v>0.82550000000000001</v>
      </c>
      <c r="L2726" s="56">
        <f t="shared" ref="L2726:L2757" si="365">H2726</f>
        <v>99945</v>
      </c>
      <c r="M2726" s="55"/>
      <c r="N2726" s="8">
        <f t="shared" si="360"/>
        <v>175.43873500000001</v>
      </c>
      <c r="O2726" s="8">
        <f t="shared" si="361"/>
        <v>138.66863000000001</v>
      </c>
      <c r="P2726" s="8">
        <f t="shared" si="362"/>
        <v>52.462479999999999</v>
      </c>
      <c r="Q2726" s="51"/>
      <c r="R2726" s="8">
        <f t="shared" si="363"/>
        <v>1259.09952</v>
      </c>
      <c r="S2726" s="8">
        <f t="shared" si="364"/>
        <v>417.88990000000001</v>
      </c>
      <c r="T2726" s="8">
        <f t="shared" si="359"/>
        <v>929.65244999999993</v>
      </c>
    </row>
    <row r="2727" spans="1:20">
      <c r="A2727" s="57">
        <v>21340</v>
      </c>
      <c r="B2727" s="58" t="s">
        <v>7611</v>
      </c>
      <c r="C2727" s="58" t="s">
        <v>7612</v>
      </c>
      <c r="D2727" s="6" t="s">
        <v>909</v>
      </c>
      <c r="E2727" s="6" t="s">
        <v>7411</v>
      </c>
      <c r="F2727" s="6" t="s">
        <v>30</v>
      </c>
      <c r="G2727" s="6" t="s">
        <v>7613</v>
      </c>
      <c r="H2727" s="56" t="s">
        <v>7614</v>
      </c>
      <c r="I2727" s="6" t="s">
        <v>30</v>
      </c>
      <c r="J2727" s="6" t="s">
        <v>7613</v>
      </c>
      <c r="K2727" s="54">
        <v>0.8</v>
      </c>
      <c r="L2727" s="56" t="str">
        <f t="shared" si="365"/>
        <v>21340</v>
      </c>
      <c r="M2727" s="55"/>
      <c r="N2727" s="8">
        <f t="shared" si="360"/>
        <v>171.946</v>
      </c>
      <c r="O2727" s="8">
        <f t="shared" si="361"/>
        <v>135.90800000000002</v>
      </c>
      <c r="P2727" s="8">
        <f t="shared" si="362"/>
        <v>51.417999999999999</v>
      </c>
      <c r="Q2727" s="51"/>
      <c r="R2727" s="8">
        <f t="shared" si="363"/>
        <v>1234.0319999999999</v>
      </c>
      <c r="S2727" s="8">
        <f t="shared" si="364"/>
        <v>411.52000000000004</v>
      </c>
      <c r="T2727" s="8">
        <f t="shared" si="359"/>
        <v>912.56999999999994</v>
      </c>
    </row>
    <row r="2728" spans="1:20">
      <c r="A2728" s="57">
        <v>19124</v>
      </c>
      <c r="B2728" s="58" t="s">
        <v>7615</v>
      </c>
      <c r="C2728" s="58" t="s">
        <v>7616</v>
      </c>
      <c r="D2728" s="6" t="s">
        <v>2817</v>
      </c>
      <c r="E2728" s="6" t="s">
        <v>7411</v>
      </c>
      <c r="F2728" s="6" t="s">
        <v>30</v>
      </c>
      <c r="G2728" s="6" t="s">
        <v>7539</v>
      </c>
      <c r="H2728" s="56" t="s">
        <v>7540</v>
      </c>
      <c r="I2728" s="6" t="s">
        <v>30</v>
      </c>
      <c r="J2728" s="6" t="s">
        <v>7539</v>
      </c>
      <c r="K2728" s="54">
        <v>0.9778</v>
      </c>
      <c r="L2728" s="56" t="str">
        <f t="shared" si="365"/>
        <v>19124</v>
      </c>
      <c r="M2728" s="55"/>
      <c r="N2728" s="8">
        <f t="shared" si="360"/>
        <v>196.29926600000002</v>
      </c>
      <c r="O2728" s="8">
        <f t="shared" si="361"/>
        <v>155.15662800000001</v>
      </c>
      <c r="P2728" s="8">
        <f t="shared" si="362"/>
        <v>58.700688</v>
      </c>
      <c r="Q2728" s="51"/>
      <c r="R2728" s="8">
        <f t="shared" si="363"/>
        <v>1408.8165119999999</v>
      </c>
      <c r="S2728" s="8">
        <f t="shared" si="364"/>
        <v>455.93444</v>
      </c>
      <c r="T2728" s="8">
        <f t="shared" si="359"/>
        <v>1031.67822</v>
      </c>
    </row>
    <row r="2729" spans="1:20">
      <c r="A2729" s="57">
        <v>99945</v>
      </c>
      <c r="B2729" s="58" t="s">
        <v>7617</v>
      </c>
      <c r="C2729" s="58" t="s">
        <v>7618</v>
      </c>
      <c r="D2729" s="6" t="s">
        <v>7619</v>
      </c>
      <c r="E2729" s="6" t="s">
        <v>7411</v>
      </c>
      <c r="F2729" s="6" t="s">
        <v>24</v>
      </c>
      <c r="G2729" s="6" t="s">
        <v>4448</v>
      </c>
      <c r="H2729" s="56">
        <v>99945</v>
      </c>
      <c r="I2729" s="6" t="s">
        <v>24</v>
      </c>
      <c r="J2729" s="6" t="s">
        <v>4448</v>
      </c>
      <c r="K2729" s="54">
        <v>0.82550000000000001</v>
      </c>
      <c r="L2729" s="56">
        <f t="shared" si="365"/>
        <v>99945</v>
      </c>
      <c r="M2729" s="55"/>
      <c r="N2729" s="8">
        <f t="shared" si="360"/>
        <v>175.43873500000001</v>
      </c>
      <c r="O2729" s="8">
        <f t="shared" si="361"/>
        <v>138.66863000000001</v>
      </c>
      <c r="P2729" s="8">
        <f t="shared" si="362"/>
        <v>52.462479999999999</v>
      </c>
      <c r="Q2729" s="51"/>
      <c r="R2729" s="8">
        <f t="shared" si="363"/>
        <v>1259.09952</v>
      </c>
      <c r="S2729" s="8">
        <f t="shared" si="364"/>
        <v>417.88990000000001</v>
      </c>
      <c r="T2729" s="8">
        <f t="shared" si="359"/>
        <v>929.65244999999993</v>
      </c>
    </row>
    <row r="2730" spans="1:20">
      <c r="A2730" s="57">
        <v>47380</v>
      </c>
      <c r="B2730" s="58" t="s">
        <v>447</v>
      </c>
      <c r="C2730" s="58" t="s">
        <v>7620</v>
      </c>
      <c r="D2730" s="6" t="s">
        <v>7621</v>
      </c>
      <c r="E2730" s="6" t="s">
        <v>7411</v>
      </c>
      <c r="F2730" s="6" t="s">
        <v>30</v>
      </c>
      <c r="G2730" s="6" t="s">
        <v>7622</v>
      </c>
      <c r="H2730" s="56" t="s">
        <v>7623</v>
      </c>
      <c r="I2730" s="6" t="s">
        <v>30</v>
      </c>
      <c r="J2730" s="6" t="s">
        <v>7622</v>
      </c>
      <c r="K2730" s="54">
        <v>0.92510000000000003</v>
      </c>
      <c r="L2730" s="56" t="str">
        <f t="shared" si="365"/>
        <v>47380</v>
      </c>
      <c r="M2730" s="55"/>
      <c r="N2730" s="8">
        <f t="shared" si="360"/>
        <v>189.08094700000001</v>
      </c>
      <c r="O2730" s="8">
        <f t="shared" si="361"/>
        <v>149.45132599999999</v>
      </c>
      <c r="P2730" s="8">
        <f t="shared" si="362"/>
        <v>56.542096000000001</v>
      </c>
      <c r="Q2730" s="51"/>
      <c r="R2730" s="8">
        <f t="shared" si="363"/>
        <v>1357.0103039999999</v>
      </c>
      <c r="S2730" s="8">
        <f t="shared" si="364"/>
        <v>442.76998000000003</v>
      </c>
      <c r="T2730" s="8">
        <f t="shared" si="359"/>
        <v>996.37448999999992</v>
      </c>
    </row>
    <row r="2731" spans="1:20">
      <c r="A2731" s="57">
        <v>99945</v>
      </c>
      <c r="B2731" s="58" t="s">
        <v>7624</v>
      </c>
      <c r="C2731" s="58" t="s">
        <v>7625</v>
      </c>
      <c r="D2731" s="6" t="s">
        <v>1499</v>
      </c>
      <c r="E2731" s="6" t="s">
        <v>7411</v>
      </c>
      <c r="F2731" s="6" t="s">
        <v>24</v>
      </c>
      <c r="G2731" s="6" t="s">
        <v>4448</v>
      </c>
      <c r="H2731" s="56">
        <v>99945</v>
      </c>
      <c r="I2731" s="6" t="s">
        <v>24</v>
      </c>
      <c r="J2731" s="6" t="s">
        <v>4448</v>
      </c>
      <c r="K2731" s="54">
        <v>0.82550000000000001</v>
      </c>
      <c r="L2731" s="56">
        <f t="shared" si="365"/>
        <v>99945</v>
      </c>
      <c r="M2731" s="55"/>
      <c r="N2731" s="8">
        <f t="shared" si="360"/>
        <v>175.43873500000001</v>
      </c>
      <c r="O2731" s="8">
        <f t="shared" si="361"/>
        <v>138.66863000000001</v>
      </c>
      <c r="P2731" s="8">
        <f t="shared" si="362"/>
        <v>52.462479999999999</v>
      </c>
      <c r="Q2731" s="51"/>
      <c r="R2731" s="8">
        <f t="shared" si="363"/>
        <v>1259.09952</v>
      </c>
      <c r="S2731" s="8">
        <f t="shared" si="364"/>
        <v>417.88990000000001</v>
      </c>
      <c r="T2731" s="8">
        <f t="shared" si="359"/>
        <v>929.65244999999993</v>
      </c>
    </row>
    <row r="2732" spans="1:20">
      <c r="A2732" s="57">
        <v>99945</v>
      </c>
      <c r="B2732" s="58" t="s">
        <v>7626</v>
      </c>
      <c r="C2732" s="58" t="s">
        <v>7627</v>
      </c>
      <c r="D2732" s="6" t="s">
        <v>188</v>
      </c>
      <c r="E2732" s="6" t="s">
        <v>7411</v>
      </c>
      <c r="F2732" s="6" t="s">
        <v>24</v>
      </c>
      <c r="G2732" s="6" t="s">
        <v>4448</v>
      </c>
      <c r="H2732" s="56">
        <v>99945</v>
      </c>
      <c r="I2732" s="6" t="s">
        <v>24</v>
      </c>
      <c r="J2732" s="6" t="s">
        <v>4448</v>
      </c>
      <c r="K2732" s="54">
        <v>0.82550000000000001</v>
      </c>
      <c r="L2732" s="56">
        <f t="shared" si="365"/>
        <v>99945</v>
      </c>
      <c r="M2732" s="55"/>
      <c r="N2732" s="8">
        <f t="shared" si="360"/>
        <v>175.43873500000001</v>
      </c>
      <c r="O2732" s="8">
        <f t="shared" si="361"/>
        <v>138.66863000000001</v>
      </c>
      <c r="P2732" s="8">
        <f t="shared" si="362"/>
        <v>52.462479999999999</v>
      </c>
      <c r="Q2732" s="51"/>
      <c r="R2732" s="8">
        <f t="shared" si="363"/>
        <v>1259.09952</v>
      </c>
      <c r="S2732" s="8">
        <f t="shared" si="364"/>
        <v>417.88990000000001</v>
      </c>
      <c r="T2732" s="8">
        <f t="shared" si="359"/>
        <v>929.65244999999993</v>
      </c>
    </row>
    <row r="2733" spans="1:20">
      <c r="A2733" s="57">
        <v>99945</v>
      </c>
      <c r="B2733" s="58" t="s">
        <v>7628</v>
      </c>
      <c r="C2733" s="58" t="s">
        <v>7629</v>
      </c>
      <c r="D2733" s="6" t="s">
        <v>7630</v>
      </c>
      <c r="E2733" s="6" t="s">
        <v>7411</v>
      </c>
      <c r="F2733" s="6" t="s">
        <v>24</v>
      </c>
      <c r="G2733" s="6" t="s">
        <v>4448</v>
      </c>
      <c r="H2733" s="56">
        <v>99945</v>
      </c>
      <c r="I2733" s="6" t="s">
        <v>24</v>
      </c>
      <c r="J2733" s="6" t="s">
        <v>4448</v>
      </c>
      <c r="K2733" s="54">
        <v>0.82550000000000001</v>
      </c>
      <c r="L2733" s="56">
        <f t="shared" si="365"/>
        <v>99945</v>
      </c>
      <c r="M2733" s="55"/>
      <c r="N2733" s="8">
        <f t="shared" si="360"/>
        <v>175.43873500000001</v>
      </c>
      <c r="O2733" s="8">
        <f t="shared" si="361"/>
        <v>138.66863000000001</v>
      </c>
      <c r="P2733" s="8">
        <f t="shared" si="362"/>
        <v>52.462479999999999</v>
      </c>
      <c r="Q2733" s="51"/>
      <c r="R2733" s="8">
        <f t="shared" si="363"/>
        <v>1259.09952</v>
      </c>
      <c r="S2733" s="8">
        <f t="shared" si="364"/>
        <v>417.88990000000001</v>
      </c>
      <c r="T2733" s="8">
        <f t="shared" si="359"/>
        <v>929.65244999999993</v>
      </c>
    </row>
    <row r="2734" spans="1:20">
      <c r="A2734" s="57">
        <v>99945</v>
      </c>
      <c r="B2734" s="58" t="s">
        <v>7631</v>
      </c>
      <c r="C2734" s="58" t="s">
        <v>7632</v>
      </c>
      <c r="D2734" s="6" t="s">
        <v>1504</v>
      </c>
      <c r="E2734" s="6" t="s">
        <v>7411</v>
      </c>
      <c r="F2734" s="6" t="s">
        <v>24</v>
      </c>
      <c r="G2734" s="6" t="s">
        <v>4448</v>
      </c>
      <c r="H2734" s="56">
        <v>99945</v>
      </c>
      <c r="I2734" s="6" t="s">
        <v>24</v>
      </c>
      <c r="J2734" s="6" t="s">
        <v>4448</v>
      </c>
      <c r="K2734" s="54">
        <v>0.82550000000000001</v>
      </c>
      <c r="L2734" s="56">
        <f t="shared" si="365"/>
        <v>99945</v>
      </c>
      <c r="M2734" s="55"/>
      <c r="N2734" s="8">
        <f t="shared" si="360"/>
        <v>175.43873500000001</v>
      </c>
      <c r="O2734" s="8">
        <f t="shared" si="361"/>
        <v>138.66863000000001</v>
      </c>
      <c r="P2734" s="8">
        <f t="shared" si="362"/>
        <v>52.462479999999999</v>
      </c>
      <c r="Q2734" s="51"/>
      <c r="R2734" s="8">
        <f t="shared" si="363"/>
        <v>1259.09952</v>
      </c>
      <c r="S2734" s="8">
        <f t="shared" si="364"/>
        <v>417.88990000000001</v>
      </c>
      <c r="T2734" s="8">
        <f t="shared" si="359"/>
        <v>929.65244999999993</v>
      </c>
    </row>
    <row r="2735" spans="1:20">
      <c r="A2735" s="57">
        <v>99945</v>
      </c>
      <c r="B2735" s="58" t="s">
        <v>7633</v>
      </c>
      <c r="C2735" s="58" t="s">
        <v>7634</v>
      </c>
      <c r="D2735" s="6" t="s">
        <v>7635</v>
      </c>
      <c r="E2735" s="6" t="s">
        <v>7411</v>
      </c>
      <c r="F2735" s="6" t="s">
        <v>24</v>
      </c>
      <c r="G2735" s="6" t="s">
        <v>4448</v>
      </c>
      <c r="H2735" s="56">
        <v>99945</v>
      </c>
      <c r="I2735" s="6" t="s">
        <v>24</v>
      </c>
      <c r="J2735" s="6" t="s">
        <v>4448</v>
      </c>
      <c r="K2735" s="54">
        <v>0.82550000000000001</v>
      </c>
      <c r="L2735" s="56">
        <f t="shared" si="365"/>
        <v>99945</v>
      </c>
      <c r="M2735" s="55"/>
      <c r="N2735" s="8">
        <f t="shared" si="360"/>
        <v>175.43873500000001</v>
      </c>
      <c r="O2735" s="8">
        <f t="shared" si="361"/>
        <v>138.66863000000001</v>
      </c>
      <c r="P2735" s="8">
        <f t="shared" si="362"/>
        <v>52.462479999999999</v>
      </c>
      <c r="Q2735" s="51"/>
      <c r="R2735" s="8">
        <f t="shared" si="363"/>
        <v>1259.09952</v>
      </c>
      <c r="S2735" s="8">
        <f t="shared" si="364"/>
        <v>417.88990000000001</v>
      </c>
      <c r="T2735" s="8">
        <f t="shared" si="359"/>
        <v>929.65244999999993</v>
      </c>
    </row>
    <row r="2736" spans="1:20">
      <c r="A2736" s="57">
        <v>26420</v>
      </c>
      <c r="B2736" s="58" t="s">
        <v>7636</v>
      </c>
      <c r="C2736" s="58" t="s">
        <v>7637</v>
      </c>
      <c r="D2736" s="6" t="s">
        <v>7638</v>
      </c>
      <c r="E2736" s="6" t="s">
        <v>7411</v>
      </c>
      <c r="F2736" s="6" t="s">
        <v>30</v>
      </c>
      <c r="G2736" s="6" t="s">
        <v>7438</v>
      </c>
      <c r="H2736" s="56" t="s">
        <v>7439</v>
      </c>
      <c r="I2736" s="6" t="s">
        <v>30</v>
      </c>
      <c r="J2736" s="6" t="s">
        <v>7438</v>
      </c>
      <c r="K2736" s="54">
        <v>1.008</v>
      </c>
      <c r="L2736" s="56" t="str">
        <f t="shared" si="365"/>
        <v>26420</v>
      </c>
      <c r="M2736" s="55"/>
      <c r="N2736" s="8">
        <f t="shared" si="360"/>
        <v>200.43576000000002</v>
      </c>
      <c r="O2736" s="8">
        <f t="shared" si="361"/>
        <v>158.42608000000001</v>
      </c>
      <c r="P2736" s="8">
        <f t="shared" si="362"/>
        <v>59.93768</v>
      </c>
      <c r="Q2736" s="51"/>
      <c r="R2736" s="8">
        <f t="shared" si="363"/>
        <v>1438.50432</v>
      </c>
      <c r="S2736" s="8">
        <f t="shared" si="364"/>
        <v>463.47840000000002</v>
      </c>
      <c r="T2736" s="8">
        <f t="shared" si="359"/>
        <v>1051.9092000000001</v>
      </c>
    </row>
    <row r="2737" spans="1:20">
      <c r="A2737" s="57">
        <v>99945</v>
      </c>
      <c r="B2737" s="58" t="s">
        <v>7639</v>
      </c>
      <c r="C2737" s="58" t="s">
        <v>7640</v>
      </c>
      <c r="D2737" s="6" t="s">
        <v>191</v>
      </c>
      <c r="E2737" s="6" t="s">
        <v>7411</v>
      </c>
      <c r="F2737" s="6" t="s">
        <v>24</v>
      </c>
      <c r="G2737" s="6" t="s">
        <v>4448</v>
      </c>
      <c r="H2737" s="56">
        <v>99945</v>
      </c>
      <c r="I2737" s="6" t="s">
        <v>24</v>
      </c>
      <c r="J2737" s="6" t="s">
        <v>4448</v>
      </c>
      <c r="K2737" s="54">
        <v>0.82550000000000001</v>
      </c>
      <c r="L2737" s="56">
        <f t="shared" si="365"/>
        <v>99945</v>
      </c>
      <c r="M2737" s="55"/>
      <c r="N2737" s="8">
        <f t="shared" si="360"/>
        <v>175.43873500000001</v>
      </c>
      <c r="O2737" s="8">
        <f t="shared" si="361"/>
        <v>138.66863000000001</v>
      </c>
      <c r="P2737" s="8">
        <f t="shared" si="362"/>
        <v>52.462479999999999</v>
      </c>
      <c r="Q2737" s="51"/>
      <c r="R2737" s="8">
        <f t="shared" si="363"/>
        <v>1259.09952</v>
      </c>
      <c r="S2737" s="8">
        <f t="shared" si="364"/>
        <v>417.88990000000001</v>
      </c>
      <c r="T2737" s="8">
        <f t="shared" si="359"/>
        <v>929.65244999999993</v>
      </c>
    </row>
    <row r="2738" spans="1:20">
      <c r="A2738" s="57">
        <v>99945</v>
      </c>
      <c r="B2738" s="58" t="s">
        <v>1311</v>
      </c>
      <c r="C2738" s="58" t="s">
        <v>7641</v>
      </c>
      <c r="D2738" s="6" t="s">
        <v>7642</v>
      </c>
      <c r="E2738" s="6" t="s">
        <v>7411</v>
      </c>
      <c r="F2738" s="6" t="s">
        <v>24</v>
      </c>
      <c r="G2738" s="6" t="s">
        <v>4448</v>
      </c>
      <c r="H2738" s="56">
        <v>99945</v>
      </c>
      <c r="I2738" s="6" t="s">
        <v>24</v>
      </c>
      <c r="J2738" s="6" t="s">
        <v>4448</v>
      </c>
      <c r="K2738" s="54">
        <v>0.82550000000000001</v>
      </c>
      <c r="L2738" s="56">
        <f t="shared" si="365"/>
        <v>99945</v>
      </c>
      <c r="M2738" s="55"/>
      <c r="N2738" s="8">
        <f t="shared" si="360"/>
        <v>175.43873500000001</v>
      </c>
      <c r="O2738" s="8">
        <f t="shared" si="361"/>
        <v>138.66863000000001</v>
      </c>
      <c r="P2738" s="8">
        <f t="shared" si="362"/>
        <v>52.462479999999999</v>
      </c>
      <c r="Q2738" s="51"/>
      <c r="R2738" s="8">
        <f t="shared" si="363"/>
        <v>1259.09952</v>
      </c>
      <c r="S2738" s="8">
        <f t="shared" si="364"/>
        <v>417.88990000000001</v>
      </c>
      <c r="T2738" s="8">
        <f t="shared" si="359"/>
        <v>929.65244999999993</v>
      </c>
    </row>
    <row r="2739" spans="1:20">
      <c r="A2739" s="57">
        <v>99945</v>
      </c>
      <c r="B2739" s="58" t="s">
        <v>7643</v>
      </c>
      <c r="C2739" s="58" t="s">
        <v>7644</v>
      </c>
      <c r="D2739" s="6" t="s">
        <v>7645</v>
      </c>
      <c r="E2739" s="6" t="s">
        <v>7411</v>
      </c>
      <c r="F2739" s="6" t="s">
        <v>24</v>
      </c>
      <c r="G2739" s="6" t="s">
        <v>4448</v>
      </c>
      <c r="H2739" s="56">
        <v>99945</v>
      </c>
      <c r="I2739" s="6" t="s">
        <v>24</v>
      </c>
      <c r="J2739" s="6" t="s">
        <v>4448</v>
      </c>
      <c r="K2739" s="54">
        <v>0.82550000000000001</v>
      </c>
      <c r="L2739" s="56">
        <f t="shared" si="365"/>
        <v>99945</v>
      </c>
      <c r="M2739" s="55"/>
      <c r="N2739" s="8">
        <f t="shared" si="360"/>
        <v>175.43873500000001</v>
      </c>
      <c r="O2739" s="8">
        <f t="shared" si="361"/>
        <v>138.66863000000001</v>
      </c>
      <c r="P2739" s="8">
        <f t="shared" si="362"/>
        <v>52.462479999999999</v>
      </c>
      <c r="Q2739" s="51"/>
      <c r="R2739" s="8">
        <f t="shared" si="363"/>
        <v>1259.09952</v>
      </c>
      <c r="S2739" s="8">
        <f t="shared" si="364"/>
        <v>417.88990000000001</v>
      </c>
      <c r="T2739" s="8">
        <f t="shared" si="359"/>
        <v>929.65244999999993</v>
      </c>
    </row>
    <row r="2740" spans="1:20">
      <c r="A2740" s="57">
        <v>99945</v>
      </c>
      <c r="B2740" s="58" t="s">
        <v>7646</v>
      </c>
      <c r="C2740" s="58" t="s">
        <v>7647</v>
      </c>
      <c r="D2740" s="6" t="s">
        <v>7648</v>
      </c>
      <c r="E2740" s="6" t="s">
        <v>7411</v>
      </c>
      <c r="F2740" s="6" t="s">
        <v>24</v>
      </c>
      <c r="G2740" s="6" t="s">
        <v>4448</v>
      </c>
      <c r="H2740" s="56">
        <v>99945</v>
      </c>
      <c r="I2740" s="6" t="s">
        <v>24</v>
      </c>
      <c r="J2740" s="6" t="s">
        <v>4448</v>
      </c>
      <c r="K2740" s="54">
        <v>0.82550000000000001</v>
      </c>
      <c r="L2740" s="56">
        <f t="shared" si="365"/>
        <v>99945</v>
      </c>
      <c r="M2740" s="55"/>
      <c r="N2740" s="8">
        <f t="shared" si="360"/>
        <v>175.43873500000001</v>
      </c>
      <c r="O2740" s="8">
        <f t="shared" si="361"/>
        <v>138.66863000000001</v>
      </c>
      <c r="P2740" s="8">
        <f t="shared" si="362"/>
        <v>52.462479999999999</v>
      </c>
      <c r="Q2740" s="51"/>
      <c r="R2740" s="8">
        <f t="shared" si="363"/>
        <v>1259.09952</v>
      </c>
      <c r="S2740" s="8">
        <f t="shared" si="364"/>
        <v>417.88990000000001</v>
      </c>
      <c r="T2740" s="8">
        <f t="shared" si="359"/>
        <v>929.65244999999993</v>
      </c>
    </row>
    <row r="2741" spans="1:20">
      <c r="A2741" s="57">
        <v>26420</v>
      </c>
      <c r="B2741" s="58" t="s">
        <v>7649</v>
      </c>
      <c r="C2741" s="58" t="s">
        <v>7650</v>
      </c>
      <c r="D2741" s="6" t="s">
        <v>7651</v>
      </c>
      <c r="E2741" s="6" t="s">
        <v>7411</v>
      </c>
      <c r="F2741" s="6" t="s">
        <v>30</v>
      </c>
      <c r="G2741" s="6" t="s">
        <v>7438</v>
      </c>
      <c r="H2741" s="56" t="s">
        <v>7439</v>
      </c>
      <c r="I2741" s="6" t="s">
        <v>30</v>
      </c>
      <c r="J2741" s="6" t="s">
        <v>7438</v>
      </c>
      <c r="K2741" s="54">
        <v>1.008</v>
      </c>
      <c r="L2741" s="56" t="str">
        <f t="shared" si="365"/>
        <v>26420</v>
      </c>
      <c r="M2741" s="55"/>
      <c r="N2741" s="8">
        <f t="shared" si="360"/>
        <v>200.43576000000002</v>
      </c>
      <c r="O2741" s="8">
        <f t="shared" si="361"/>
        <v>158.42608000000001</v>
      </c>
      <c r="P2741" s="8">
        <f t="shared" si="362"/>
        <v>59.93768</v>
      </c>
      <c r="Q2741" s="51"/>
      <c r="R2741" s="8">
        <f t="shared" si="363"/>
        <v>1438.50432</v>
      </c>
      <c r="S2741" s="8">
        <f t="shared" si="364"/>
        <v>463.47840000000002</v>
      </c>
      <c r="T2741" s="8">
        <f t="shared" si="359"/>
        <v>1051.9092000000001</v>
      </c>
    </row>
    <row r="2742" spans="1:20">
      <c r="A2742" s="57">
        <v>99945</v>
      </c>
      <c r="B2742" s="58" t="s">
        <v>7652</v>
      </c>
      <c r="C2742" s="58" t="s">
        <v>7653</v>
      </c>
      <c r="D2742" s="6" t="s">
        <v>7654</v>
      </c>
      <c r="E2742" s="6" t="s">
        <v>7411</v>
      </c>
      <c r="F2742" s="6" t="s">
        <v>24</v>
      </c>
      <c r="G2742" s="6" t="s">
        <v>4448</v>
      </c>
      <c r="H2742" s="56">
        <v>99945</v>
      </c>
      <c r="I2742" s="6" t="s">
        <v>24</v>
      </c>
      <c r="J2742" s="6" t="s">
        <v>4448</v>
      </c>
      <c r="K2742" s="54">
        <v>0.82550000000000001</v>
      </c>
      <c r="L2742" s="56">
        <f t="shared" si="365"/>
        <v>99945</v>
      </c>
      <c r="M2742" s="55"/>
      <c r="N2742" s="8">
        <f t="shared" si="360"/>
        <v>175.43873500000001</v>
      </c>
      <c r="O2742" s="8">
        <f t="shared" si="361"/>
        <v>138.66863000000001</v>
      </c>
      <c r="P2742" s="8">
        <f t="shared" si="362"/>
        <v>52.462479999999999</v>
      </c>
      <c r="Q2742" s="51"/>
      <c r="R2742" s="8">
        <f t="shared" si="363"/>
        <v>1259.09952</v>
      </c>
      <c r="S2742" s="8">
        <f t="shared" si="364"/>
        <v>417.88990000000001</v>
      </c>
      <c r="T2742" s="8">
        <f t="shared" si="359"/>
        <v>929.65244999999993</v>
      </c>
    </row>
    <row r="2743" spans="1:20">
      <c r="A2743" s="57">
        <v>99945</v>
      </c>
      <c r="B2743" s="58" t="s">
        <v>7655</v>
      </c>
      <c r="C2743" s="58" t="s">
        <v>7656</v>
      </c>
      <c r="D2743" s="6" t="s">
        <v>7657</v>
      </c>
      <c r="E2743" s="6" t="s">
        <v>7411</v>
      </c>
      <c r="F2743" s="6" t="s">
        <v>24</v>
      </c>
      <c r="G2743" s="6" t="s">
        <v>4448</v>
      </c>
      <c r="H2743" s="56">
        <v>99945</v>
      </c>
      <c r="I2743" s="6" t="s">
        <v>24</v>
      </c>
      <c r="J2743" s="6" t="s">
        <v>4448</v>
      </c>
      <c r="K2743" s="54">
        <v>0.82550000000000001</v>
      </c>
      <c r="L2743" s="56">
        <f t="shared" si="365"/>
        <v>99945</v>
      </c>
      <c r="M2743" s="55"/>
      <c r="N2743" s="8">
        <f t="shared" si="360"/>
        <v>175.43873500000001</v>
      </c>
      <c r="O2743" s="8">
        <f t="shared" si="361"/>
        <v>138.66863000000001</v>
      </c>
      <c r="P2743" s="8">
        <f t="shared" si="362"/>
        <v>52.462479999999999</v>
      </c>
      <c r="Q2743" s="51"/>
      <c r="R2743" s="8">
        <f t="shared" si="363"/>
        <v>1259.09952</v>
      </c>
      <c r="S2743" s="8">
        <f t="shared" si="364"/>
        <v>417.88990000000001</v>
      </c>
      <c r="T2743" s="8">
        <f t="shared" si="359"/>
        <v>929.65244999999993</v>
      </c>
    </row>
    <row r="2744" spans="1:20">
      <c r="A2744" s="57">
        <v>99945</v>
      </c>
      <c r="B2744" s="58" t="s">
        <v>7658</v>
      </c>
      <c r="C2744" s="58" t="s">
        <v>7659</v>
      </c>
      <c r="D2744" s="6" t="s">
        <v>7660</v>
      </c>
      <c r="E2744" s="6" t="s">
        <v>7411</v>
      </c>
      <c r="F2744" s="6" t="s">
        <v>24</v>
      </c>
      <c r="G2744" s="6" t="s">
        <v>4448</v>
      </c>
      <c r="H2744" s="56">
        <v>99945</v>
      </c>
      <c r="I2744" s="6" t="s">
        <v>24</v>
      </c>
      <c r="J2744" s="6" t="s">
        <v>4448</v>
      </c>
      <c r="K2744" s="54">
        <v>0.82550000000000001</v>
      </c>
      <c r="L2744" s="56">
        <f t="shared" si="365"/>
        <v>99945</v>
      </c>
      <c r="M2744" s="55"/>
      <c r="N2744" s="8">
        <f t="shared" si="360"/>
        <v>175.43873500000001</v>
      </c>
      <c r="O2744" s="8">
        <f t="shared" si="361"/>
        <v>138.66863000000001</v>
      </c>
      <c r="P2744" s="8">
        <f t="shared" si="362"/>
        <v>52.462479999999999</v>
      </c>
      <c r="Q2744" s="51"/>
      <c r="R2744" s="8">
        <f t="shared" si="363"/>
        <v>1259.09952</v>
      </c>
      <c r="S2744" s="8">
        <f t="shared" si="364"/>
        <v>417.88990000000001</v>
      </c>
      <c r="T2744" s="8">
        <f t="shared" si="359"/>
        <v>929.65244999999993</v>
      </c>
    </row>
    <row r="2745" spans="1:20">
      <c r="A2745" s="57">
        <v>47020</v>
      </c>
      <c r="B2745" s="58" t="s">
        <v>7661</v>
      </c>
      <c r="C2745" s="58" t="s">
        <v>7662</v>
      </c>
      <c r="D2745" s="6" t="s">
        <v>7663</v>
      </c>
      <c r="E2745" s="6" t="s">
        <v>7411</v>
      </c>
      <c r="F2745" s="6" t="s">
        <v>30</v>
      </c>
      <c r="G2745" s="6" t="s">
        <v>7664</v>
      </c>
      <c r="H2745" s="56" t="s">
        <v>7665</v>
      </c>
      <c r="I2745" s="6" t="s">
        <v>30</v>
      </c>
      <c r="J2745" s="6" t="s">
        <v>7664</v>
      </c>
      <c r="K2745" s="54">
        <v>0.89229999999999998</v>
      </c>
      <c r="L2745" s="56" t="str">
        <f t="shared" si="365"/>
        <v>47020</v>
      </c>
      <c r="M2745" s="55"/>
      <c r="N2745" s="8">
        <f t="shared" si="360"/>
        <v>184.58833099999998</v>
      </c>
      <c r="O2745" s="8">
        <f t="shared" si="361"/>
        <v>145.900398</v>
      </c>
      <c r="P2745" s="8">
        <f t="shared" si="362"/>
        <v>55.198608</v>
      </c>
      <c r="Q2745" s="51"/>
      <c r="R2745" s="8">
        <f t="shared" si="363"/>
        <v>1324.7665919999999</v>
      </c>
      <c r="S2745" s="8">
        <f t="shared" si="364"/>
        <v>434.57654000000002</v>
      </c>
      <c r="T2745" s="8">
        <f t="shared" si="359"/>
        <v>974.40176999999994</v>
      </c>
    </row>
    <row r="2746" spans="1:20">
      <c r="A2746" s="57">
        <v>99945</v>
      </c>
      <c r="B2746" s="58" t="s">
        <v>7666</v>
      </c>
      <c r="C2746" s="58" t="s">
        <v>7667</v>
      </c>
      <c r="D2746" s="6" t="s">
        <v>7668</v>
      </c>
      <c r="E2746" s="6" t="s">
        <v>7411</v>
      </c>
      <c r="F2746" s="6" t="s">
        <v>24</v>
      </c>
      <c r="G2746" s="6" t="s">
        <v>4448</v>
      </c>
      <c r="H2746" s="56">
        <v>99945</v>
      </c>
      <c r="I2746" s="6" t="s">
        <v>24</v>
      </c>
      <c r="J2746" s="6" t="s">
        <v>4448</v>
      </c>
      <c r="K2746" s="54">
        <v>0.82550000000000001</v>
      </c>
      <c r="L2746" s="56">
        <f t="shared" si="365"/>
        <v>99945</v>
      </c>
      <c r="M2746" s="55"/>
      <c r="N2746" s="8">
        <f t="shared" si="360"/>
        <v>175.43873500000001</v>
      </c>
      <c r="O2746" s="8">
        <f t="shared" si="361"/>
        <v>138.66863000000001</v>
      </c>
      <c r="P2746" s="8">
        <f t="shared" si="362"/>
        <v>52.462479999999999</v>
      </c>
      <c r="Q2746" s="51"/>
      <c r="R2746" s="8">
        <f t="shared" si="363"/>
        <v>1259.09952</v>
      </c>
      <c r="S2746" s="8">
        <f t="shared" si="364"/>
        <v>417.88990000000001</v>
      </c>
      <c r="T2746" s="8">
        <f t="shared" si="359"/>
        <v>929.65244999999993</v>
      </c>
    </row>
    <row r="2747" spans="1:20">
      <c r="A2747" s="57">
        <v>99945</v>
      </c>
      <c r="B2747" s="58" t="s">
        <v>7669</v>
      </c>
      <c r="C2747" s="58" t="s">
        <v>7670</v>
      </c>
      <c r="D2747" s="6" t="s">
        <v>2842</v>
      </c>
      <c r="E2747" s="6" t="s">
        <v>7411</v>
      </c>
      <c r="F2747" s="6" t="s">
        <v>24</v>
      </c>
      <c r="G2747" s="6" t="s">
        <v>4448</v>
      </c>
      <c r="H2747" s="56">
        <v>99945</v>
      </c>
      <c r="I2747" s="6" t="s">
        <v>24</v>
      </c>
      <c r="J2747" s="6" t="s">
        <v>4448</v>
      </c>
      <c r="K2747" s="54">
        <v>0.82550000000000001</v>
      </c>
      <c r="L2747" s="56">
        <f t="shared" si="365"/>
        <v>99945</v>
      </c>
      <c r="M2747" s="55"/>
      <c r="N2747" s="8">
        <f t="shared" si="360"/>
        <v>175.43873500000001</v>
      </c>
      <c r="O2747" s="8">
        <f t="shared" si="361"/>
        <v>138.66863000000001</v>
      </c>
      <c r="P2747" s="8">
        <f t="shared" si="362"/>
        <v>52.462479999999999</v>
      </c>
      <c r="Q2747" s="51"/>
      <c r="R2747" s="8">
        <f t="shared" si="363"/>
        <v>1259.09952</v>
      </c>
      <c r="S2747" s="8">
        <f t="shared" si="364"/>
        <v>417.88990000000001</v>
      </c>
      <c r="T2747" s="8">
        <f t="shared" si="359"/>
        <v>929.65244999999993</v>
      </c>
    </row>
    <row r="2748" spans="1:20">
      <c r="A2748" s="57">
        <v>43300</v>
      </c>
      <c r="B2748" s="58" t="s">
        <v>7671</v>
      </c>
      <c r="C2748" s="58" t="s">
        <v>7672</v>
      </c>
      <c r="D2748" s="6" t="s">
        <v>3147</v>
      </c>
      <c r="E2748" s="6" t="s">
        <v>7411</v>
      </c>
      <c r="F2748" s="6" t="s">
        <v>30</v>
      </c>
      <c r="G2748" s="6" t="s">
        <v>7673</v>
      </c>
      <c r="H2748" s="56" t="s">
        <v>7097</v>
      </c>
      <c r="I2748" s="6" t="s">
        <v>30</v>
      </c>
      <c r="J2748" s="6" t="s">
        <v>7673</v>
      </c>
      <c r="K2748" s="54">
        <v>0.85240000000000005</v>
      </c>
      <c r="L2748" s="56" t="str">
        <f t="shared" si="365"/>
        <v>43300</v>
      </c>
      <c r="M2748" s="55"/>
      <c r="N2748" s="8">
        <f t="shared" si="360"/>
        <v>179.12322800000001</v>
      </c>
      <c r="O2748" s="8">
        <f t="shared" si="361"/>
        <v>141.58082400000001</v>
      </c>
      <c r="P2748" s="8">
        <f t="shared" si="362"/>
        <v>53.564304</v>
      </c>
      <c r="Q2748" s="51"/>
      <c r="R2748" s="8">
        <f t="shared" si="363"/>
        <v>1285.5432960000001</v>
      </c>
      <c r="S2748" s="8">
        <f t="shared" si="364"/>
        <v>424.60952000000003</v>
      </c>
      <c r="T2748" s="8">
        <f t="shared" si="359"/>
        <v>947.67276000000004</v>
      </c>
    </row>
    <row r="2749" spans="1:20">
      <c r="A2749" s="57">
        <v>30980</v>
      </c>
      <c r="B2749" s="58" t="s">
        <v>7674</v>
      </c>
      <c r="C2749" s="58" t="s">
        <v>7675</v>
      </c>
      <c r="D2749" s="6" t="s">
        <v>7676</v>
      </c>
      <c r="E2749" s="6" t="s">
        <v>7411</v>
      </c>
      <c r="F2749" s="6" t="s">
        <v>30</v>
      </c>
      <c r="G2749" s="6" t="s">
        <v>7677</v>
      </c>
      <c r="H2749" s="56" t="s">
        <v>7678</v>
      </c>
      <c r="I2749" s="6" t="s">
        <v>30</v>
      </c>
      <c r="J2749" s="6" t="s">
        <v>7677</v>
      </c>
      <c r="K2749" s="54">
        <v>0.83220000000000005</v>
      </c>
      <c r="L2749" s="56" t="str">
        <f t="shared" si="365"/>
        <v>30980</v>
      </c>
      <c r="M2749" s="55"/>
      <c r="N2749" s="8">
        <f t="shared" si="360"/>
        <v>176.35643400000001</v>
      </c>
      <c r="O2749" s="8">
        <f t="shared" si="361"/>
        <v>139.39397200000002</v>
      </c>
      <c r="P2749" s="8">
        <f t="shared" si="362"/>
        <v>52.736912000000004</v>
      </c>
      <c r="Q2749" s="51"/>
      <c r="R2749" s="8">
        <f t="shared" si="363"/>
        <v>1265.685888</v>
      </c>
      <c r="S2749" s="8">
        <f t="shared" si="364"/>
        <v>419.56356000000005</v>
      </c>
      <c r="T2749" s="8">
        <f t="shared" si="359"/>
        <v>934.14077999999995</v>
      </c>
    </row>
    <row r="2750" spans="1:20">
      <c r="A2750" s="57">
        <v>99945</v>
      </c>
      <c r="B2750" s="58" t="s">
        <v>7679</v>
      </c>
      <c r="C2750" s="58" t="s">
        <v>7680</v>
      </c>
      <c r="D2750" s="6" t="s">
        <v>7681</v>
      </c>
      <c r="E2750" s="6" t="s">
        <v>7411</v>
      </c>
      <c r="F2750" s="6" t="s">
        <v>24</v>
      </c>
      <c r="G2750" s="6" t="s">
        <v>4448</v>
      </c>
      <c r="H2750" s="56">
        <v>99945</v>
      </c>
      <c r="I2750" s="6" t="s">
        <v>24</v>
      </c>
      <c r="J2750" s="6" t="s">
        <v>4448</v>
      </c>
      <c r="K2750" s="54">
        <v>0.82550000000000001</v>
      </c>
      <c r="L2750" s="56">
        <f t="shared" si="365"/>
        <v>99945</v>
      </c>
      <c r="M2750" s="55"/>
      <c r="N2750" s="8">
        <f t="shared" si="360"/>
        <v>175.43873500000001</v>
      </c>
      <c r="O2750" s="8">
        <f t="shared" si="361"/>
        <v>138.66863000000001</v>
      </c>
      <c r="P2750" s="8">
        <f t="shared" si="362"/>
        <v>52.462479999999999</v>
      </c>
      <c r="Q2750" s="51"/>
      <c r="R2750" s="8">
        <f t="shared" si="363"/>
        <v>1259.09952</v>
      </c>
      <c r="S2750" s="8">
        <f t="shared" si="364"/>
        <v>417.88990000000001</v>
      </c>
      <c r="T2750" s="8">
        <f t="shared" si="359"/>
        <v>929.65244999999993</v>
      </c>
    </row>
    <row r="2751" spans="1:20">
      <c r="A2751" s="57">
        <v>41700</v>
      </c>
      <c r="B2751" s="58" t="s">
        <v>7682</v>
      </c>
      <c r="C2751" s="58" t="s">
        <v>7683</v>
      </c>
      <c r="D2751" s="6" t="s">
        <v>5630</v>
      </c>
      <c r="E2751" s="6" t="s">
        <v>7411</v>
      </c>
      <c r="F2751" s="6" t="s">
        <v>30</v>
      </c>
      <c r="G2751" s="6" t="s">
        <v>7433</v>
      </c>
      <c r="H2751" s="56" t="s">
        <v>7434</v>
      </c>
      <c r="I2751" s="6" t="s">
        <v>30</v>
      </c>
      <c r="J2751" s="6" t="s">
        <v>7433</v>
      </c>
      <c r="K2751" s="54">
        <v>0.85189999999999999</v>
      </c>
      <c r="L2751" s="56" t="str">
        <f t="shared" si="365"/>
        <v>41700</v>
      </c>
      <c r="M2751" s="55"/>
      <c r="N2751" s="8">
        <f t="shared" si="360"/>
        <v>179.054743</v>
      </c>
      <c r="O2751" s="8">
        <f t="shared" si="361"/>
        <v>141.52669400000002</v>
      </c>
      <c r="P2751" s="8">
        <f t="shared" si="362"/>
        <v>53.543824000000001</v>
      </c>
      <c r="Q2751" s="51"/>
      <c r="R2751" s="8">
        <f t="shared" si="363"/>
        <v>1285.051776</v>
      </c>
      <c r="S2751" s="8">
        <f t="shared" si="364"/>
        <v>424.48462000000001</v>
      </c>
      <c r="T2751" s="8">
        <f t="shared" si="359"/>
        <v>947.33780999999999</v>
      </c>
    </row>
    <row r="2752" spans="1:20">
      <c r="A2752" s="57">
        <v>99945</v>
      </c>
      <c r="B2752" s="58" t="s">
        <v>7684</v>
      </c>
      <c r="C2752" s="58" t="s">
        <v>7685</v>
      </c>
      <c r="D2752" s="6" t="s">
        <v>203</v>
      </c>
      <c r="E2752" s="6" t="s">
        <v>7411</v>
      </c>
      <c r="F2752" s="6" t="s">
        <v>24</v>
      </c>
      <c r="G2752" s="6" t="s">
        <v>4448</v>
      </c>
      <c r="H2752" s="56">
        <v>99945</v>
      </c>
      <c r="I2752" s="6" t="s">
        <v>24</v>
      </c>
      <c r="J2752" s="6" t="s">
        <v>4448</v>
      </c>
      <c r="K2752" s="54">
        <v>0.82550000000000001</v>
      </c>
      <c r="L2752" s="56">
        <f t="shared" si="365"/>
        <v>99945</v>
      </c>
      <c r="M2752" s="55"/>
      <c r="N2752" s="8">
        <f t="shared" si="360"/>
        <v>175.43873500000001</v>
      </c>
      <c r="O2752" s="8">
        <f t="shared" si="361"/>
        <v>138.66863000000001</v>
      </c>
      <c r="P2752" s="8">
        <f t="shared" si="362"/>
        <v>52.462479999999999</v>
      </c>
      <c r="Q2752" s="51"/>
      <c r="R2752" s="8">
        <f t="shared" si="363"/>
        <v>1259.09952</v>
      </c>
      <c r="S2752" s="8">
        <f t="shared" si="364"/>
        <v>417.88990000000001</v>
      </c>
      <c r="T2752" s="8">
        <f t="shared" si="359"/>
        <v>929.65244999999993</v>
      </c>
    </row>
    <row r="2753" spans="1:20">
      <c r="A2753" s="57">
        <v>99945</v>
      </c>
      <c r="B2753" s="58" t="s">
        <v>7686</v>
      </c>
      <c r="C2753" s="58" t="s">
        <v>7687</v>
      </c>
      <c r="D2753" s="6" t="s">
        <v>1538</v>
      </c>
      <c r="E2753" s="6" t="s">
        <v>7411</v>
      </c>
      <c r="F2753" s="6" t="s">
        <v>24</v>
      </c>
      <c r="G2753" s="6" t="s">
        <v>4448</v>
      </c>
      <c r="H2753" s="56">
        <v>99945</v>
      </c>
      <c r="I2753" s="6" t="s">
        <v>24</v>
      </c>
      <c r="J2753" s="6" t="s">
        <v>4448</v>
      </c>
      <c r="K2753" s="54">
        <v>0.82550000000000001</v>
      </c>
      <c r="L2753" s="56">
        <f t="shared" si="365"/>
        <v>99945</v>
      </c>
      <c r="M2753" s="55"/>
      <c r="N2753" s="8">
        <f t="shared" si="360"/>
        <v>175.43873500000001</v>
      </c>
      <c r="O2753" s="8">
        <f t="shared" si="361"/>
        <v>138.66863000000001</v>
      </c>
      <c r="P2753" s="8">
        <f t="shared" si="362"/>
        <v>52.462479999999999</v>
      </c>
      <c r="Q2753" s="51"/>
      <c r="R2753" s="8">
        <f t="shared" si="363"/>
        <v>1259.09952</v>
      </c>
      <c r="S2753" s="8">
        <f t="shared" si="364"/>
        <v>417.88990000000001</v>
      </c>
      <c r="T2753" s="8">
        <f t="shared" si="359"/>
        <v>929.65244999999993</v>
      </c>
    </row>
    <row r="2754" spans="1:20">
      <c r="A2754" s="57">
        <v>99945</v>
      </c>
      <c r="B2754" s="58" t="s">
        <v>7688</v>
      </c>
      <c r="C2754" s="58" t="s">
        <v>7689</v>
      </c>
      <c r="D2754" s="6" t="s">
        <v>1185</v>
      </c>
      <c r="E2754" s="6" t="s">
        <v>7411</v>
      </c>
      <c r="F2754" s="6" t="s">
        <v>24</v>
      </c>
      <c r="G2754" s="6" t="s">
        <v>4448</v>
      </c>
      <c r="H2754" s="56">
        <v>99945</v>
      </c>
      <c r="I2754" s="6" t="s">
        <v>24</v>
      </c>
      <c r="J2754" s="6" t="s">
        <v>4448</v>
      </c>
      <c r="K2754" s="54">
        <v>0.82550000000000001</v>
      </c>
      <c r="L2754" s="56">
        <f t="shared" si="365"/>
        <v>99945</v>
      </c>
      <c r="M2754" s="55"/>
      <c r="N2754" s="8">
        <f t="shared" si="360"/>
        <v>175.43873500000001</v>
      </c>
      <c r="O2754" s="8">
        <f t="shared" si="361"/>
        <v>138.66863000000001</v>
      </c>
      <c r="P2754" s="8">
        <f t="shared" si="362"/>
        <v>52.462479999999999</v>
      </c>
      <c r="Q2754" s="51"/>
      <c r="R2754" s="8">
        <f t="shared" si="363"/>
        <v>1259.09952</v>
      </c>
      <c r="S2754" s="8">
        <f t="shared" si="364"/>
        <v>417.88990000000001</v>
      </c>
      <c r="T2754" s="8">
        <f t="shared" si="359"/>
        <v>929.65244999999993</v>
      </c>
    </row>
    <row r="2755" spans="1:20">
      <c r="A2755" s="57">
        <v>99945</v>
      </c>
      <c r="B2755" s="58" t="s">
        <v>7690</v>
      </c>
      <c r="C2755" s="58" t="s">
        <v>7691</v>
      </c>
      <c r="D2755" s="6" t="s">
        <v>7692</v>
      </c>
      <c r="E2755" s="6" t="s">
        <v>7411</v>
      </c>
      <c r="F2755" s="6" t="s">
        <v>24</v>
      </c>
      <c r="G2755" s="6" t="s">
        <v>4448</v>
      </c>
      <c r="H2755" s="56">
        <v>99945</v>
      </c>
      <c r="I2755" s="6" t="s">
        <v>24</v>
      </c>
      <c r="J2755" s="6" t="s">
        <v>4448</v>
      </c>
      <c r="K2755" s="54">
        <v>0.82550000000000001</v>
      </c>
      <c r="L2755" s="56">
        <f t="shared" si="365"/>
        <v>99945</v>
      </c>
      <c r="M2755" s="55"/>
      <c r="N2755" s="8">
        <f t="shared" si="360"/>
        <v>175.43873500000001</v>
      </c>
      <c r="O2755" s="8">
        <f t="shared" si="361"/>
        <v>138.66863000000001</v>
      </c>
      <c r="P2755" s="8">
        <f t="shared" si="362"/>
        <v>52.462479999999999</v>
      </c>
      <c r="Q2755" s="51"/>
      <c r="R2755" s="8">
        <f t="shared" si="363"/>
        <v>1259.09952</v>
      </c>
      <c r="S2755" s="8">
        <f t="shared" si="364"/>
        <v>417.88990000000001</v>
      </c>
      <c r="T2755" s="8">
        <f t="shared" si="359"/>
        <v>929.65244999999993</v>
      </c>
    </row>
    <row r="2756" spans="1:20">
      <c r="A2756" s="57">
        <v>99945</v>
      </c>
      <c r="B2756" s="58" t="s">
        <v>7693</v>
      </c>
      <c r="C2756" s="58" t="s">
        <v>7694</v>
      </c>
      <c r="D2756" s="6" t="s">
        <v>7274</v>
      </c>
      <c r="E2756" s="6" t="s">
        <v>7411</v>
      </c>
      <c r="F2756" s="6" t="s">
        <v>24</v>
      </c>
      <c r="G2756" s="6" t="s">
        <v>4448</v>
      </c>
      <c r="H2756" s="56">
        <v>99945</v>
      </c>
      <c r="I2756" s="6" t="s">
        <v>24</v>
      </c>
      <c r="J2756" s="6" t="s">
        <v>4448</v>
      </c>
      <c r="K2756" s="54">
        <v>0.82550000000000001</v>
      </c>
      <c r="L2756" s="56">
        <f t="shared" si="365"/>
        <v>99945</v>
      </c>
      <c r="M2756" s="55"/>
      <c r="N2756" s="8">
        <f t="shared" si="360"/>
        <v>175.43873500000001</v>
      </c>
      <c r="O2756" s="8">
        <f t="shared" si="361"/>
        <v>138.66863000000001</v>
      </c>
      <c r="P2756" s="8">
        <f t="shared" si="362"/>
        <v>52.462479999999999</v>
      </c>
      <c r="Q2756" s="51"/>
      <c r="R2756" s="8">
        <f t="shared" si="363"/>
        <v>1259.09952</v>
      </c>
      <c r="S2756" s="8">
        <f t="shared" si="364"/>
        <v>417.88990000000001</v>
      </c>
      <c r="T2756" s="8">
        <f t="shared" si="359"/>
        <v>929.65244999999993</v>
      </c>
    </row>
    <row r="2757" spans="1:20">
      <c r="A2757" s="57">
        <v>13140</v>
      </c>
      <c r="B2757" s="58" t="s">
        <v>7695</v>
      </c>
      <c r="C2757" s="58" t="s">
        <v>7696</v>
      </c>
      <c r="D2757" s="6" t="s">
        <v>1921</v>
      </c>
      <c r="E2757" s="6" t="s">
        <v>7411</v>
      </c>
      <c r="F2757" s="6" t="s">
        <v>30</v>
      </c>
      <c r="G2757" s="6" t="s">
        <v>7697</v>
      </c>
      <c r="H2757" s="56" t="s">
        <v>2120</v>
      </c>
      <c r="I2757" s="6" t="s">
        <v>30</v>
      </c>
      <c r="J2757" s="6" t="s">
        <v>7697</v>
      </c>
      <c r="K2757" s="54">
        <v>0.86719999999999997</v>
      </c>
      <c r="L2757" s="56" t="str">
        <f t="shared" si="365"/>
        <v>13140</v>
      </c>
      <c r="M2757" s="55"/>
      <c r="N2757" s="8">
        <f t="shared" si="360"/>
        <v>181.150384</v>
      </c>
      <c r="O2757" s="8">
        <f t="shared" si="361"/>
        <v>143.18307199999998</v>
      </c>
      <c r="P2757" s="8">
        <f t="shared" si="362"/>
        <v>54.170511999999995</v>
      </c>
      <c r="Q2757" s="51"/>
      <c r="R2757" s="8">
        <f t="shared" si="363"/>
        <v>1300.0922879999998</v>
      </c>
      <c r="S2757" s="8">
        <f t="shared" si="364"/>
        <v>428.30655999999999</v>
      </c>
      <c r="T2757" s="8">
        <f t="shared" si="359"/>
        <v>957.58727999999996</v>
      </c>
    </row>
    <row r="2758" spans="1:20">
      <c r="A2758" s="57">
        <v>26420</v>
      </c>
      <c r="B2758" s="58" t="s">
        <v>7698</v>
      </c>
      <c r="C2758" s="58" t="s">
        <v>7699</v>
      </c>
      <c r="D2758" s="6" t="s">
        <v>1549</v>
      </c>
      <c r="E2758" s="6" t="s">
        <v>7411</v>
      </c>
      <c r="F2758" s="6" t="s">
        <v>30</v>
      </c>
      <c r="G2758" s="6" t="s">
        <v>7438</v>
      </c>
      <c r="H2758" s="56" t="s">
        <v>7439</v>
      </c>
      <c r="I2758" s="6" t="s">
        <v>30</v>
      </c>
      <c r="J2758" s="6" t="s">
        <v>7438</v>
      </c>
      <c r="K2758" s="54">
        <v>1.008</v>
      </c>
      <c r="L2758" s="56" t="str">
        <f t="shared" ref="L2758:L2767" si="366">H2758</f>
        <v>26420</v>
      </c>
      <c r="M2758" s="55"/>
      <c r="N2758" s="8">
        <f t="shared" si="360"/>
        <v>200.43576000000002</v>
      </c>
      <c r="O2758" s="8">
        <f t="shared" si="361"/>
        <v>158.42608000000001</v>
      </c>
      <c r="P2758" s="8">
        <f t="shared" si="362"/>
        <v>59.93768</v>
      </c>
      <c r="Q2758" s="51"/>
      <c r="R2758" s="8">
        <f t="shared" si="363"/>
        <v>1438.50432</v>
      </c>
      <c r="S2758" s="8">
        <f t="shared" si="364"/>
        <v>463.47840000000002</v>
      </c>
      <c r="T2758" s="8">
        <f t="shared" si="359"/>
        <v>1051.9092000000001</v>
      </c>
    </row>
    <row r="2759" spans="1:20">
      <c r="A2759" s="81">
        <v>99945</v>
      </c>
      <c r="B2759" s="82" t="s">
        <v>7700</v>
      </c>
      <c r="C2759" s="82" t="s">
        <v>7701</v>
      </c>
      <c r="D2759" s="83" t="s">
        <v>1924</v>
      </c>
      <c r="E2759" s="83" t="s">
        <v>7411</v>
      </c>
      <c r="F2759" s="83" t="s">
        <v>24</v>
      </c>
      <c r="G2759" s="83" t="s">
        <v>4448</v>
      </c>
      <c r="H2759" s="84" t="s">
        <v>7678</v>
      </c>
      <c r="I2759" s="83" t="s">
        <v>30</v>
      </c>
      <c r="J2759" s="83" t="s">
        <v>7677</v>
      </c>
      <c r="K2759" s="85">
        <v>0.83220000000000005</v>
      </c>
      <c r="L2759" s="84" t="str">
        <f t="shared" si="366"/>
        <v>30980</v>
      </c>
      <c r="M2759" s="55"/>
      <c r="N2759" s="86">
        <f t="shared" si="360"/>
        <v>176.35643400000001</v>
      </c>
      <c r="O2759" s="86">
        <f t="shared" si="361"/>
        <v>139.39397200000002</v>
      </c>
      <c r="P2759" s="86">
        <f t="shared" si="362"/>
        <v>52.736912000000004</v>
      </c>
      <c r="Q2759" s="51"/>
      <c r="R2759" s="86">
        <f t="shared" si="363"/>
        <v>1265.685888</v>
      </c>
      <c r="S2759" s="86">
        <f t="shared" si="364"/>
        <v>419.56356000000005</v>
      </c>
      <c r="T2759" s="86">
        <f t="shared" si="359"/>
        <v>934.14077999999995</v>
      </c>
    </row>
    <row r="2760" spans="1:20">
      <c r="A2760" s="57">
        <v>99945</v>
      </c>
      <c r="B2760" s="58" t="s">
        <v>7702</v>
      </c>
      <c r="C2760" s="58" t="s">
        <v>7703</v>
      </c>
      <c r="D2760" s="6" t="s">
        <v>7704</v>
      </c>
      <c r="E2760" s="6" t="s">
        <v>7411</v>
      </c>
      <c r="F2760" s="6" t="s">
        <v>24</v>
      </c>
      <c r="G2760" s="6" t="s">
        <v>4448</v>
      </c>
      <c r="H2760" s="56">
        <v>99945</v>
      </c>
      <c r="I2760" s="6" t="s">
        <v>24</v>
      </c>
      <c r="J2760" s="6" t="s">
        <v>4448</v>
      </c>
      <c r="K2760" s="54">
        <v>0.82550000000000001</v>
      </c>
      <c r="L2760" s="56">
        <f t="shared" si="366"/>
        <v>99945</v>
      </c>
      <c r="M2760" s="55"/>
      <c r="N2760" s="8">
        <f t="shared" si="360"/>
        <v>175.43873500000001</v>
      </c>
      <c r="O2760" s="8">
        <f t="shared" si="361"/>
        <v>138.66863000000001</v>
      </c>
      <c r="P2760" s="8">
        <f t="shared" si="362"/>
        <v>52.462479999999999</v>
      </c>
      <c r="Q2760" s="51"/>
      <c r="R2760" s="8">
        <f t="shared" si="363"/>
        <v>1259.09952</v>
      </c>
      <c r="S2760" s="8">
        <f t="shared" si="364"/>
        <v>417.88990000000001</v>
      </c>
      <c r="T2760" s="8">
        <f t="shared" si="359"/>
        <v>929.65244999999993</v>
      </c>
    </row>
    <row r="2761" spans="1:20">
      <c r="A2761" s="57">
        <v>99945</v>
      </c>
      <c r="B2761" s="58" t="s">
        <v>7705</v>
      </c>
      <c r="C2761" s="58" t="s">
        <v>7706</v>
      </c>
      <c r="D2761" s="6" t="s">
        <v>2859</v>
      </c>
      <c r="E2761" s="6" t="s">
        <v>7411</v>
      </c>
      <c r="F2761" s="6" t="s">
        <v>24</v>
      </c>
      <c r="G2761" s="6" t="s">
        <v>4448</v>
      </c>
      <c r="H2761" s="56">
        <v>99945</v>
      </c>
      <c r="I2761" s="6" t="s">
        <v>24</v>
      </c>
      <c r="J2761" s="6" t="s">
        <v>4448</v>
      </c>
      <c r="K2761" s="54">
        <v>0.82550000000000001</v>
      </c>
      <c r="L2761" s="56">
        <f t="shared" si="366"/>
        <v>99945</v>
      </c>
      <c r="M2761" s="55"/>
      <c r="N2761" s="8">
        <f t="shared" si="360"/>
        <v>175.43873500000001</v>
      </c>
      <c r="O2761" s="8">
        <f t="shared" si="361"/>
        <v>138.66863000000001</v>
      </c>
      <c r="P2761" s="8">
        <f t="shared" si="362"/>
        <v>52.462479999999999</v>
      </c>
      <c r="Q2761" s="51"/>
      <c r="R2761" s="8">
        <f t="shared" si="363"/>
        <v>1259.09952</v>
      </c>
      <c r="S2761" s="8">
        <f t="shared" si="364"/>
        <v>417.88990000000001</v>
      </c>
      <c r="T2761" s="8">
        <f t="shared" ref="T2761:T2824" si="367">(K2761*669.9)+376.65</f>
        <v>929.65244999999993</v>
      </c>
    </row>
    <row r="2762" spans="1:20">
      <c r="A2762" s="57">
        <v>12420</v>
      </c>
      <c r="B2762" s="58" t="s">
        <v>7707</v>
      </c>
      <c r="C2762" s="58" t="s">
        <v>7708</v>
      </c>
      <c r="D2762" s="6" t="s">
        <v>7709</v>
      </c>
      <c r="E2762" s="6" t="s">
        <v>7411</v>
      </c>
      <c r="F2762" s="6" t="s">
        <v>30</v>
      </c>
      <c r="G2762" s="6" t="s">
        <v>7449</v>
      </c>
      <c r="H2762" s="56" t="s">
        <v>7450</v>
      </c>
      <c r="I2762" s="6" t="s">
        <v>30</v>
      </c>
      <c r="J2762" s="6" t="s">
        <v>7449</v>
      </c>
      <c r="K2762" s="54">
        <v>0.95099999999999996</v>
      </c>
      <c r="L2762" s="56" t="str">
        <f t="shared" si="366"/>
        <v>12420</v>
      </c>
      <c r="M2762" s="55"/>
      <c r="N2762" s="8">
        <f t="shared" si="360"/>
        <v>192.62846999999999</v>
      </c>
      <c r="O2762" s="8">
        <f t="shared" si="361"/>
        <v>152.25525999999999</v>
      </c>
      <c r="P2762" s="8">
        <f t="shared" si="362"/>
        <v>57.602959999999996</v>
      </c>
      <c r="Q2762" s="51"/>
      <c r="R2762" s="8">
        <f t="shared" si="363"/>
        <v>1382.4710399999999</v>
      </c>
      <c r="S2762" s="8">
        <f t="shared" si="364"/>
        <v>449.2398</v>
      </c>
      <c r="T2762" s="8">
        <f t="shared" si="367"/>
        <v>1013.7248999999999</v>
      </c>
    </row>
    <row r="2763" spans="1:20">
      <c r="A2763" s="57">
        <v>99945</v>
      </c>
      <c r="B2763" s="58" t="s">
        <v>7710</v>
      </c>
      <c r="C2763" s="58" t="s">
        <v>7711</v>
      </c>
      <c r="D2763" s="6" t="s">
        <v>7712</v>
      </c>
      <c r="E2763" s="6" t="s">
        <v>7411</v>
      </c>
      <c r="F2763" s="6" t="s">
        <v>24</v>
      </c>
      <c r="G2763" s="6" t="s">
        <v>4448</v>
      </c>
      <c r="H2763" s="56">
        <v>99945</v>
      </c>
      <c r="I2763" s="6" t="s">
        <v>24</v>
      </c>
      <c r="J2763" s="6" t="s">
        <v>4448</v>
      </c>
      <c r="K2763" s="54">
        <v>0.82550000000000001</v>
      </c>
      <c r="L2763" s="56">
        <f t="shared" si="366"/>
        <v>99945</v>
      </c>
      <c r="M2763" s="55"/>
      <c r="N2763" s="8">
        <f t="shared" si="360"/>
        <v>175.43873500000001</v>
      </c>
      <c r="O2763" s="8">
        <f t="shared" si="361"/>
        <v>138.66863000000001</v>
      </c>
      <c r="P2763" s="8">
        <f t="shared" si="362"/>
        <v>52.462479999999999</v>
      </c>
      <c r="Q2763" s="51"/>
      <c r="R2763" s="8">
        <f t="shared" si="363"/>
        <v>1259.09952</v>
      </c>
      <c r="S2763" s="8">
        <f t="shared" si="364"/>
        <v>417.88990000000001</v>
      </c>
      <c r="T2763" s="8">
        <f t="shared" si="367"/>
        <v>929.65244999999993</v>
      </c>
    </row>
    <row r="2764" spans="1:20">
      <c r="A2764" s="57">
        <v>99945</v>
      </c>
      <c r="B2764" s="58" t="s">
        <v>7713</v>
      </c>
      <c r="C2764" s="58" t="s">
        <v>7714</v>
      </c>
      <c r="D2764" s="6" t="s">
        <v>2317</v>
      </c>
      <c r="E2764" s="6" t="s">
        <v>7411</v>
      </c>
      <c r="F2764" s="6" t="s">
        <v>24</v>
      </c>
      <c r="G2764" s="6" t="s">
        <v>4448</v>
      </c>
      <c r="H2764" s="56">
        <v>99945</v>
      </c>
      <c r="I2764" s="6" t="s">
        <v>24</v>
      </c>
      <c r="J2764" s="6" t="s">
        <v>4448</v>
      </c>
      <c r="K2764" s="54">
        <v>0.82550000000000001</v>
      </c>
      <c r="L2764" s="56">
        <f t="shared" si="366"/>
        <v>99945</v>
      </c>
      <c r="M2764" s="55"/>
      <c r="N2764" s="8">
        <f t="shared" si="360"/>
        <v>175.43873500000001</v>
      </c>
      <c r="O2764" s="8">
        <f t="shared" si="361"/>
        <v>138.66863000000001</v>
      </c>
      <c r="P2764" s="8">
        <f t="shared" si="362"/>
        <v>52.462479999999999</v>
      </c>
      <c r="Q2764" s="51"/>
      <c r="R2764" s="8">
        <f t="shared" si="363"/>
        <v>1259.09952</v>
      </c>
      <c r="S2764" s="8">
        <f t="shared" si="364"/>
        <v>417.88990000000001</v>
      </c>
      <c r="T2764" s="8">
        <f t="shared" si="367"/>
        <v>929.65244999999993</v>
      </c>
    </row>
    <row r="2765" spans="1:20">
      <c r="A2765" s="57">
        <v>32580</v>
      </c>
      <c r="B2765" s="58" t="s">
        <v>7715</v>
      </c>
      <c r="C2765" s="58" t="s">
        <v>7716</v>
      </c>
      <c r="D2765" s="6" t="s">
        <v>5636</v>
      </c>
      <c r="E2765" s="6" t="s">
        <v>7411</v>
      </c>
      <c r="F2765" s="6" t="s">
        <v>30</v>
      </c>
      <c r="G2765" s="6" t="s">
        <v>7717</v>
      </c>
      <c r="H2765" s="56" t="s">
        <v>7718</v>
      </c>
      <c r="I2765" s="6" t="s">
        <v>30</v>
      </c>
      <c r="J2765" s="6" t="s">
        <v>7717</v>
      </c>
      <c r="K2765" s="54">
        <v>0.81089999999999995</v>
      </c>
      <c r="L2765" s="56" t="str">
        <f t="shared" si="366"/>
        <v>32580</v>
      </c>
      <c r="M2765" s="55"/>
      <c r="N2765" s="8">
        <f t="shared" si="360"/>
        <v>173.438973</v>
      </c>
      <c r="O2765" s="8">
        <f t="shared" si="361"/>
        <v>137.08803399999999</v>
      </c>
      <c r="P2765" s="8">
        <f t="shared" si="362"/>
        <v>51.864463999999998</v>
      </c>
      <c r="Q2765" s="51"/>
      <c r="R2765" s="8">
        <f t="shared" si="363"/>
        <v>1244.747136</v>
      </c>
      <c r="S2765" s="8">
        <f t="shared" si="364"/>
        <v>414.24281999999999</v>
      </c>
      <c r="T2765" s="8">
        <f t="shared" si="367"/>
        <v>919.87190999999996</v>
      </c>
    </row>
    <row r="2766" spans="1:20">
      <c r="A2766" s="57">
        <v>99945</v>
      </c>
      <c r="B2766" s="58" t="s">
        <v>7719</v>
      </c>
      <c r="C2766" s="58" t="s">
        <v>7720</v>
      </c>
      <c r="D2766" s="6" t="s">
        <v>4725</v>
      </c>
      <c r="E2766" s="6" t="s">
        <v>7411</v>
      </c>
      <c r="F2766" s="6" t="s">
        <v>24</v>
      </c>
      <c r="G2766" s="6" t="s">
        <v>4448</v>
      </c>
      <c r="H2766" s="56">
        <v>99945</v>
      </c>
      <c r="I2766" s="6" t="s">
        <v>24</v>
      </c>
      <c r="J2766" s="6" t="s">
        <v>4448</v>
      </c>
      <c r="K2766" s="54">
        <v>0.82550000000000001</v>
      </c>
      <c r="L2766" s="56">
        <f t="shared" si="366"/>
        <v>99945</v>
      </c>
      <c r="M2766" s="55"/>
      <c r="N2766" s="8">
        <f t="shared" si="360"/>
        <v>175.43873500000001</v>
      </c>
      <c r="O2766" s="8">
        <f t="shared" si="361"/>
        <v>138.66863000000001</v>
      </c>
      <c r="P2766" s="8">
        <f t="shared" si="362"/>
        <v>52.462479999999999</v>
      </c>
      <c r="Q2766" s="51"/>
      <c r="R2766" s="8">
        <f t="shared" si="363"/>
        <v>1259.09952</v>
      </c>
      <c r="S2766" s="8">
        <f t="shared" si="364"/>
        <v>417.88990000000001</v>
      </c>
      <c r="T2766" s="8">
        <f t="shared" si="367"/>
        <v>929.65244999999993</v>
      </c>
    </row>
    <row r="2767" spans="1:20">
      <c r="A2767" s="57">
        <v>99945</v>
      </c>
      <c r="B2767" s="58" t="s">
        <v>7721</v>
      </c>
      <c r="C2767" s="58" t="s">
        <v>7722</v>
      </c>
      <c r="D2767" s="6" t="s">
        <v>7723</v>
      </c>
      <c r="E2767" s="6" t="s">
        <v>7411</v>
      </c>
      <c r="F2767" s="6" t="s">
        <v>24</v>
      </c>
      <c r="G2767" s="6" t="s">
        <v>4448</v>
      </c>
      <c r="H2767" s="56">
        <v>99945</v>
      </c>
      <c r="I2767" s="6" t="s">
        <v>24</v>
      </c>
      <c r="J2767" s="6" t="s">
        <v>4448</v>
      </c>
      <c r="K2767" s="54">
        <v>0.82550000000000001</v>
      </c>
      <c r="L2767" s="56">
        <f t="shared" si="366"/>
        <v>99945</v>
      </c>
      <c r="M2767" s="55"/>
      <c r="N2767" s="8">
        <f t="shared" si="360"/>
        <v>175.43873500000001</v>
      </c>
      <c r="O2767" s="8">
        <f t="shared" si="361"/>
        <v>138.66863000000001</v>
      </c>
      <c r="P2767" s="8">
        <f t="shared" si="362"/>
        <v>52.462479999999999</v>
      </c>
      <c r="Q2767" s="51"/>
      <c r="R2767" s="8">
        <f t="shared" si="363"/>
        <v>1259.09952</v>
      </c>
      <c r="S2767" s="8">
        <f t="shared" si="364"/>
        <v>417.88990000000001</v>
      </c>
      <c r="T2767" s="8">
        <f t="shared" si="367"/>
        <v>929.65244999999993</v>
      </c>
    </row>
    <row r="2768" spans="1:20">
      <c r="A2768" s="75">
        <v>23104</v>
      </c>
      <c r="B2768" s="76" t="s">
        <v>7724</v>
      </c>
      <c r="C2768" s="76" t="s">
        <v>7725</v>
      </c>
      <c r="D2768" s="77" t="s">
        <v>7726</v>
      </c>
      <c r="E2768" s="77" t="s">
        <v>7411</v>
      </c>
      <c r="F2768" s="77" t="s">
        <v>30</v>
      </c>
      <c r="G2768" s="77" t="s">
        <v>7727</v>
      </c>
      <c r="H2768" s="78">
        <v>99945</v>
      </c>
      <c r="I2768" s="77" t="s">
        <v>24</v>
      </c>
      <c r="J2768" s="77" t="s">
        <v>4448</v>
      </c>
      <c r="K2768" s="79">
        <v>0.93020000000000003</v>
      </c>
      <c r="L2768" s="78" t="s">
        <v>7728</v>
      </c>
      <c r="M2768" s="55"/>
      <c r="N2768" s="80">
        <f t="shared" si="360"/>
        <v>189.779494</v>
      </c>
      <c r="O2768" s="80">
        <f t="shared" si="361"/>
        <v>150.00345200000001</v>
      </c>
      <c r="P2768" s="80">
        <f t="shared" si="362"/>
        <v>56.750992000000004</v>
      </c>
      <c r="Q2768" s="51"/>
      <c r="R2768" s="80">
        <f t="shared" si="363"/>
        <v>1362.0238080000001</v>
      </c>
      <c r="S2768" s="80">
        <f t="shared" si="364"/>
        <v>444.04396000000003</v>
      </c>
      <c r="T2768" s="80">
        <f t="shared" si="367"/>
        <v>999.79097999999999</v>
      </c>
    </row>
    <row r="2769" spans="1:20">
      <c r="A2769" s="57">
        <v>99945</v>
      </c>
      <c r="B2769" s="58" t="s">
        <v>7729</v>
      </c>
      <c r="C2769" s="58" t="s">
        <v>7730</v>
      </c>
      <c r="D2769" s="6" t="s">
        <v>3176</v>
      </c>
      <c r="E2769" s="6" t="s">
        <v>7411</v>
      </c>
      <c r="F2769" s="6" t="s">
        <v>24</v>
      </c>
      <c r="G2769" s="6" t="s">
        <v>4448</v>
      </c>
      <c r="H2769" s="56">
        <v>99945</v>
      </c>
      <c r="I2769" s="6" t="s">
        <v>24</v>
      </c>
      <c r="J2769" s="6" t="s">
        <v>4448</v>
      </c>
      <c r="K2769" s="54">
        <v>0.82550000000000001</v>
      </c>
      <c r="L2769" s="56">
        <f t="shared" ref="L2769:L2800" si="368">H2769</f>
        <v>99945</v>
      </c>
      <c r="M2769" s="55"/>
      <c r="N2769" s="8">
        <f t="shared" si="360"/>
        <v>175.43873500000001</v>
      </c>
      <c r="O2769" s="8">
        <f t="shared" si="361"/>
        <v>138.66863000000001</v>
      </c>
      <c r="P2769" s="8">
        <f t="shared" si="362"/>
        <v>52.462479999999999</v>
      </c>
      <c r="Q2769" s="51"/>
      <c r="R2769" s="8">
        <f t="shared" si="363"/>
        <v>1259.09952</v>
      </c>
      <c r="S2769" s="8">
        <f t="shared" si="364"/>
        <v>417.88990000000001</v>
      </c>
      <c r="T2769" s="8">
        <f t="shared" si="367"/>
        <v>929.65244999999993</v>
      </c>
    </row>
    <row r="2770" spans="1:20">
      <c r="A2770" s="57">
        <v>99945</v>
      </c>
      <c r="B2770" s="58" t="s">
        <v>7731</v>
      </c>
      <c r="C2770" s="58" t="s">
        <v>7732</v>
      </c>
      <c r="D2770" s="6" t="s">
        <v>210</v>
      </c>
      <c r="E2770" s="6" t="s">
        <v>7411</v>
      </c>
      <c r="F2770" s="6" t="s">
        <v>24</v>
      </c>
      <c r="G2770" s="6" t="s">
        <v>4448</v>
      </c>
      <c r="H2770" s="56">
        <v>99945</v>
      </c>
      <c r="I2770" s="6" t="s">
        <v>24</v>
      </c>
      <c r="J2770" s="6" t="s">
        <v>4448</v>
      </c>
      <c r="K2770" s="54">
        <v>0.82550000000000001</v>
      </c>
      <c r="L2770" s="56">
        <f t="shared" si="368"/>
        <v>99945</v>
      </c>
      <c r="M2770" s="55"/>
      <c r="N2770" s="8">
        <f t="shared" si="360"/>
        <v>175.43873500000001</v>
      </c>
      <c r="O2770" s="8">
        <f t="shared" si="361"/>
        <v>138.66863000000001</v>
      </c>
      <c r="P2770" s="8">
        <f t="shared" si="362"/>
        <v>52.462479999999999</v>
      </c>
      <c r="Q2770" s="51"/>
      <c r="R2770" s="8">
        <f t="shared" si="363"/>
        <v>1259.09952</v>
      </c>
      <c r="S2770" s="8">
        <f t="shared" si="364"/>
        <v>417.88990000000001</v>
      </c>
      <c r="T2770" s="8">
        <f t="shared" si="367"/>
        <v>929.65244999999993</v>
      </c>
    </row>
    <row r="2771" spans="1:20">
      <c r="A2771" s="57">
        <v>99945</v>
      </c>
      <c r="B2771" s="58" t="s">
        <v>7733</v>
      </c>
      <c r="C2771" s="58" t="s">
        <v>7734</v>
      </c>
      <c r="D2771" s="6" t="s">
        <v>419</v>
      </c>
      <c r="E2771" s="6" t="s">
        <v>7411</v>
      </c>
      <c r="F2771" s="6" t="s">
        <v>24</v>
      </c>
      <c r="G2771" s="6" t="s">
        <v>4448</v>
      </c>
      <c r="H2771" s="56">
        <v>99945</v>
      </c>
      <c r="I2771" s="6" t="s">
        <v>24</v>
      </c>
      <c r="J2771" s="6" t="s">
        <v>4448</v>
      </c>
      <c r="K2771" s="54">
        <v>0.82550000000000001</v>
      </c>
      <c r="L2771" s="56">
        <f t="shared" si="368"/>
        <v>99945</v>
      </c>
      <c r="M2771" s="55"/>
      <c r="N2771" s="8">
        <f t="shared" si="360"/>
        <v>175.43873500000001</v>
      </c>
      <c r="O2771" s="8">
        <f t="shared" si="361"/>
        <v>138.66863000000001</v>
      </c>
      <c r="P2771" s="8">
        <f t="shared" si="362"/>
        <v>52.462479999999999</v>
      </c>
      <c r="Q2771" s="51"/>
      <c r="R2771" s="8">
        <f t="shared" si="363"/>
        <v>1259.09952</v>
      </c>
      <c r="S2771" s="8">
        <f t="shared" si="364"/>
        <v>417.88990000000001</v>
      </c>
      <c r="T2771" s="8">
        <f t="shared" si="367"/>
        <v>929.65244999999993</v>
      </c>
    </row>
    <row r="2772" spans="1:20">
      <c r="A2772" s="57">
        <v>21340</v>
      </c>
      <c r="B2772" s="58" t="s">
        <v>7735</v>
      </c>
      <c r="C2772" s="58" t="s">
        <v>7736</v>
      </c>
      <c r="D2772" s="6" t="s">
        <v>7737</v>
      </c>
      <c r="E2772" s="6" t="s">
        <v>7411</v>
      </c>
      <c r="F2772" s="6" t="s">
        <v>30</v>
      </c>
      <c r="G2772" s="6" t="s">
        <v>7613</v>
      </c>
      <c r="H2772" s="56" t="s">
        <v>7614</v>
      </c>
      <c r="I2772" s="6" t="s">
        <v>30</v>
      </c>
      <c r="J2772" s="6" t="s">
        <v>7613</v>
      </c>
      <c r="K2772" s="54">
        <v>0.8</v>
      </c>
      <c r="L2772" s="56" t="str">
        <f t="shared" si="368"/>
        <v>21340</v>
      </c>
      <c r="M2772" s="55"/>
      <c r="N2772" s="8">
        <f t="shared" si="360"/>
        <v>171.946</v>
      </c>
      <c r="O2772" s="8">
        <f t="shared" si="361"/>
        <v>135.90800000000002</v>
      </c>
      <c r="P2772" s="8">
        <f t="shared" si="362"/>
        <v>51.417999999999999</v>
      </c>
      <c r="Q2772" s="51"/>
      <c r="R2772" s="8">
        <f t="shared" si="363"/>
        <v>1234.0319999999999</v>
      </c>
      <c r="S2772" s="8">
        <f t="shared" si="364"/>
        <v>411.52000000000004</v>
      </c>
      <c r="T2772" s="8">
        <f t="shared" si="367"/>
        <v>912.56999999999994</v>
      </c>
    </row>
    <row r="2773" spans="1:20">
      <c r="A2773" s="57">
        <v>19124</v>
      </c>
      <c r="B2773" s="58" t="s">
        <v>7738</v>
      </c>
      <c r="C2773" s="58" t="s">
        <v>7739</v>
      </c>
      <c r="D2773" s="6" t="s">
        <v>7740</v>
      </c>
      <c r="E2773" s="6" t="s">
        <v>7411</v>
      </c>
      <c r="F2773" s="6" t="s">
        <v>30</v>
      </c>
      <c r="G2773" s="6" t="s">
        <v>7539</v>
      </c>
      <c r="H2773" s="56" t="s">
        <v>7540</v>
      </c>
      <c r="I2773" s="6" t="s">
        <v>30</v>
      </c>
      <c r="J2773" s="6" t="s">
        <v>7539</v>
      </c>
      <c r="K2773" s="54">
        <v>0.9778</v>
      </c>
      <c r="L2773" s="56" t="str">
        <f t="shared" si="368"/>
        <v>19124</v>
      </c>
      <c r="M2773" s="55"/>
      <c r="N2773" s="8">
        <f t="shared" si="360"/>
        <v>196.29926600000002</v>
      </c>
      <c r="O2773" s="8">
        <f t="shared" si="361"/>
        <v>155.15662800000001</v>
      </c>
      <c r="P2773" s="8">
        <f t="shared" si="362"/>
        <v>58.700688</v>
      </c>
      <c r="Q2773" s="51"/>
      <c r="R2773" s="8">
        <f t="shared" si="363"/>
        <v>1408.8165119999999</v>
      </c>
      <c r="S2773" s="8">
        <f t="shared" si="364"/>
        <v>455.93444</v>
      </c>
      <c r="T2773" s="8">
        <f t="shared" si="367"/>
        <v>1031.67822</v>
      </c>
    </row>
    <row r="2774" spans="1:20">
      <c r="A2774" s="57">
        <v>99945</v>
      </c>
      <c r="B2774" s="58" t="s">
        <v>7741</v>
      </c>
      <c r="C2774" s="58" t="s">
        <v>7742</v>
      </c>
      <c r="D2774" s="6" t="s">
        <v>7106</v>
      </c>
      <c r="E2774" s="6" t="s">
        <v>7411</v>
      </c>
      <c r="F2774" s="6" t="s">
        <v>24</v>
      </c>
      <c r="G2774" s="6" t="s">
        <v>4448</v>
      </c>
      <c r="H2774" s="56">
        <v>99945</v>
      </c>
      <c r="I2774" s="6" t="s">
        <v>24</v>
      </c>
      <c r="J2774" s="6" t="s">
        <v>4448</v>
      </c>
      <c r="K2774" s="54">
        <v>0.82550000000000001</v>
      </c>
      <c r="L2774" s="56">
        <f t="shared" si="368"/>
        <v>99945</v>
      </c>
      <c r="M2774" s="55"/>
      <c r="N2774" s="8">
        <f t="shared" si="360"/>
        <v>175.43873500000001</v>
      </c>
      <c r="O2774" s="8">
        <f t="shared" si="361"/>
        <v>138.66863000000001</v>
      </c>
      <c r="P2774" s="8">
        <f t="shared" si="362"/>
        <v>52.462479999999999</v>
      </c>
      <c r="Q2774" s="51"/>
      <c r="R2774" s="8">
        <f t="shared" si="363"/>
        <v>1259.09952</v>
      </c>
      <c r="S2774" s="8">
        <f t="shared" si="364"/>
        <v>417.88990000000001</v>
      </c>
      <c r="T2774" s="8">
        <f t="shared" si="367"/>
        <v>929.65244999999993</v>
      </c>
    </row>
    <row r="2775" spans="1:20">
      <c r="A2775" s="57">
        <v>41660</v>
      </c>
      <c r="B2775" s="58" t="s">
        <v>7743</v>
      </c>
      <c r="C2775" s="58" t="s">
        <v>7744</v>
      </c>
      <c r="D2775" s="6" t="s">
        <v>7745</v>
      </c>
      <c r="E2775" s="6" t="s">
        <v>7411</v>
      </c>
      <c r="F2775" s="6" t="s">
        <v>30</v>
      </c>
      <c r="G2775" s="6" t="s">
        <v>7746</v>
      </c>
      <c r="H2775" s="56" t="s">
        <v>7747</v>
      </c>
      <c r="I2775" s="6" t="s">
        <v>30</v>
      </c>
      <c r="J2775" s="6" t="s">
        <v>7746</v>
      </c>
      <c r="K2775" s="54">
        <v>0.8</v>
      </c>
      <c r="L2775" s="56" t="str">
        <f t="shared" si="368"/>
        <v>41660</v>
      </c>
      <c r="M2775" s="55"/>
      <c r="N2775" s="8">
        <f t="shared" si="360"/>
        <v>171.946</v>
      </c>
      <c r="O2775" s="8">
        <f t="shared" si="361"/>
        <v>135.90800000000002</v>
      </c>
      <c r="P2775" s="8">
        <f t="shared" si="362"/>
        <v>51.417999999999999</v>
      </c>
      <c r="Q2775" s="51"/>
      <c r="R2775" s="8">
        <f t="shared" si="363"/>
        <v>1234.0319999999999</v>
      </c>
      <c r="S2775" s="8">
        <f t="shared" si="364"/>
        <v>411.52000000000004</v>
      </c>
      <c r="T2775" s="8">
        <f t="shared" si="367"/>
        <v>912.56999999999994</v>
      </c>
    </row>
    <row r="2776" spans="1:20">
      <c r="A2776" s="57">
        <v>99945</v>
      </c>
      <c r="B2776" s="58" t="s">
        <v>7748</v>
      </c>
      <c r="C2776" s="58" t="s">
        <v>7749</v>
      </c>
      <c r="D2776" s="6" t="s">
        <v>7750</v>
      </c>
      <c r="E2776" s="6" t="s">
        <v>7411</v>
      </c>
      <c r="F2776" s="6" t="s">
        <v>24</v>
      </c>
      <c r="G2776" s="6" t="s">
        <v>4448</v>
      </c>
      <c r="H2776" s="56">
        <v>99945</v>
      </c>
      <c r="I2776" s="6" t="s">
        <v>24</v>
      </c>
      <c r="J2776" s="6" t="s">
        <v>4448</v>
      </c>
      <c r="K2776" s="54">
        <v>0.82550000000000001</v>
      </c>
      <c r="L2776" s="56">
        <f t="shared" si="368"/>
        <v>99945</v>
      </c>
      <c r="M2776" s="55"/>
      <c r="N2776" s="8">
        <f t="shared" si="360"/>
        <v>175.43873500000001</v>
      </c>
      <c r="O2776" s="8">
        <f t="shared" si="361"/>
        <v>138.66863000000001</v>
      </c>
      <c r="P2776" s="8">
        <f t="shared" si="362"/>
        <v>52.462479999999999</v>
      </c>
      <c r="Q2776" s="51"/>
      <c r="R2776" s="8">
        <f t="shared" si="363"/>
        <v>1259.09952</v>
      </c>
      <c r="S2776" s="8">
        <f t="shared" si="364"/>
        <v>417.88990000000001</v>
      </c>
      <c r="T2776" s="8">
        <f t="shared" si="367"/>
        <v>929.65244999999993</v>
      </c>
    </row>
    <row r="2777" spans="1:20">
      <c r="A2777" s="57">
        <v>99945</v>
      </c>
      <c r="B2777" s="58" t="s">
        <v>7751</v>
      </c>
      <c r="C2777" s="58" t="s">
        <v>7752</v>
      </c>
      <c r="D2777" s="6" t="s">
        <v>213</v>
      </c>
      <c r="E2777" s="6" t="s">
        <v>7411</v>
      </c>
      <c r="F2777" s="6" t="s">
        <v>24</v>
      </c>
      <c r="G2777" s="6" t="s">
        <v>4448</v>
      </c>
      <c r="H2777" s="56">
        <v>99945</v>
      </c>
      <c r="I2777" s="6" t="s">
        <v>24</v>
      </c>
      <c r="J2777" s="6" t="s">
        <v>4448</v>
      </c>
      <c r="K2777" s="54">
        <v>0.82550000000000001</v>
      </c>
      <c r="L2777" s="56">
        <f t="shared" si="368"/>
        <v>99945</v>
      </c>
      <c r="M2777" s="55"/>
      <c r="N2777" s="8">
        <f t="shared" si="360"/>
        <v>175.43873500000001</v>
      </c>
      <c r="O2777" s="8">
        <f t="shared" si="361"/>
        <v>138.66863000000001</v>
      </c>
      <c r="P2777" s="8">
        <f t="shared" si="362"/>
        <v>52.462479999999999</v>
      </c>
      <c r="Q2777" s="51"/>
      <c r="R2777" s="8">
        <f t="shared" si="363"/>
        <v>1259.09952</v>
      </c>
      <c r="S2777" s="8">
        <f t="shared" si="364"/>
        <v>417.88990000000001</v>
      </c>
      <c r="T2777" s="8">
        <f t="shared" si="367"/>
        <v>929.65244999999993</v>
      </c>
    </row>
    <row r="2778" spans="1:20">
      <c r="A2778" s="57">
        <v>99945</v>
      </c>
      <c r="B2778" s="58" t="s">
        <v>7753</v>
      </c>
      <c r="C2778" s="58" t="s">
        <v>7754</v>
      </c>
      <c r="D2778" s="6" t="s">
        <v>1569</v>
      </c>
      <c r="E2778" s="6" t="s">
        <v>7411</v>
      </c>
      <c r="F2778" s="6" t="s">
        <v>24</v>
      </c>
      <c r="G2778" s="6" t="s">
        <v>4448</v>
      </c>
      <c r="H2778" s="56">
        <v>99945</v>
      </c>
      <c r="I2778" s="6" t="s">
        <v>24</v>
      </c>
      <c r="J2778" s="6" t="s">
        <v>4448</v>
      </c>
      <c r="K2778" s="54">
        <v>0.82550000000000001</v>
      </c>
      <c r="L2778" s="56">
        <f t="shared" si="368"/>
        <v>99945</v>
      </c>
      <c r="M2778" s="55"/>
      <c r="N2778" s="8">
        <f t="shared" si="360"/>
        <v>175.43873500000001</v>
      </c>
      <c r="O2778" s="8">
        <f t="shared" si="361"/>
        <v>138.66863000000001</v>
      </c>
      <c r="P2778" s="8">
        <f t="shared" si="362"/>
        <v>52.462479999999999</v>
      </c>
      <c r="Q2778" s="51"/>
      <c r="R2778" s="8">
        <f t="shared" si="363"/>
        <v>1259.09952</v>
      </c>
      <c r="S2778" s="8">
        <f t="shared" si="364"/>
        <v>417.88990000000001</v>
      </c>
      <c r="T2778" s="8">
        <f t="shared" si="367"/>
        <v>929.65244999999993</v>
      </c>
    </row>
    <row r="2779" spans="1:20">
      <c r="A2779" s="57">
        <v>99945</v>
      </c>
      <c r="B2779" s="58" t="s">
        <v>7755</v>
      </c>
      <c r="C2779" s="58" t="s">
        <v>7756</v>
      </c>
      <c r="D2779" s="6" t="s">
        <v>1572</v>
      </c>
      <c r="E2779" s="6" t="s">
        <v>7411</v>
      </c>
      <c r="F2779" s="6" t="s">
        <v>24</v>
      </c>
      <c r="G2779" s="6" t="s">
        <v>4448</v>
      </c>
      <c r="H2779" s="56">
        <v>99945</v>
      </c>
      <c r="I2779" s="6" t="s">
        <v>24</v>
      </c>
      <c r="J2779" s="6" t="s">
        <v>4448</v>
      </c>
      <c r="K2779" s="54">
        <v>0.82550000000000001</v>
      </c>
      <c r="L2779" s="56">
        <f t="shared" si="368"/>
        <v>99945</v>
      </c>
      <c r="M2779" s="55"/>
      <c r="N2779" s="8">
        <f t="shared" si="360"/>
        <v>175.43873500000001</v>
      </c>
      <c r="O2779" s="8">
        <f t="shared" si="361"/>
        <v>138.66863000000001</v>
      </c>
      <c r="P2779" s="8">
        <f t="shared" si="362"/>
        <v>52.462479999999999</v>
      </c>
      <c r="Q2779" s="51"/>
      <c r="R2779" s="8">
        <f t="shared" si="363"/>
        <v>1259.09952</v>
      </c>
      <c r="S2779" s="8">
        <f t="shared" si="364"/>
        <v>417.88990000000001</v>
      </c>
      <c r="T2779" s="8">
        <f t="shared" si="367"/>
        <v>929.65244999999993</v>
      </c>
    </row>
    <row r="2780" spans="1:20">
      <c r="A2780" s="57">
        <v>13140</v>
      </c>
      <c r="B2780" s="58" t="s">
        <v>7757</v>
      </c>
      <c r="C2780" s="58" t="s">
        <v>7758</v>
      </c>
      <c r="D2780" s="6" t="s">
        <v>216</v>
      </c>
      <c r="E2780" s="6" t="s">
        <v>7411</v>
      </c>
      <c r="F2780" s="6" t="s">
        <v>30</v>
      </c>
      <c r="G2780" s="6" t="s">
        <v>7697</v>
      </c>
      <c r="H2780" s="56" t="s">
        <v>2120</v>
      </c>
      <c r="I2780" s="6" t="s">
        <v>30</v>
      </c>
      <c r="J2780" s="6" t="s">
        <v>7697</v>
      </c>
      <c r="K2780" s="54">
        <v>0.86719999999999997</v>
      </c>
      <c r="L2780" s="56" t="str">
        <f t="shared" si="368"/>
        <v>13140</v>
      </c>
      <c r="M2780" s="55"/>
      <c r="N2780" s="8">
        <f t="shared" si="360"/>
        <v>181.150384</v>
      </c>
      <c r="O2780" s="8">
        <f t="shared" si="361"/>
        <v>143.18307199999998</v>
      </c>
      <c r="P2780" s="8">
        <f t="shared" si="362"/>
        <v>54.170511999999995</v>
      </c>
      <c r="Q2780" s="51"/>
      <c r="R2780" s="8">
        <f t="shared" si="363"/>
        <v>1300.0922879999998</v>
      </c>
      <c r="S2780" s="8">
        <f t="shared" si="364"/>
        <v>428.30655999999999</v>
      </c>
      <c r="T2780" s="8">
        <f t="shared" si="367"/>
        <v>957.58727999999996</v>
      </c>
    </row>
    <row r="2781" spans="1:20">
      <c r="A2781" s="57">
        <v>99945</v>
      </c>
      <c r="B2781" s="58" t="s">
        <v>7759</v>
      </c>
      <c r="C2781" s="58" t="s">
        <v>7760</v>
      </c>
      <c r="D2781" s="6" t="s">
        <v>7761</v>
      </c>
      <c r="E2781" s="6" t="s">
        <v>7411</v>
      </c>
      <c r="F2781" s="6" t="s">
        <v>24</v>
      </c>
      <c r="G2781" s="6" t="s">
        <v>4448</v>
      </c>
      <c r="H2781" s="56">
        <v>99945</v>
      </c>
      <c r="I2781" s="6" t="s">
        <v>24</v>
      </c>
      <c r="J2781" s="6" t="s">
        <v>4448</v>
      </c>
      <c r="K2781" s="54">
        <v>0.82550000000000001</v>
      </c>
      <c r="L2781" s="56">
        <f t="shared" si="368"/>
        <v>99945</v>
      </c>
      <c r="M2781" s="55"/>
      <c r="N2781" s="8">
        <f t="shared" si="360"/>
        <v>175.43873500000001</v>
      </c>
      <c r="O2781" s="8">
        <f t="shared" si="361"/>
        <v>138.66863000000001</v>
      </c>
      <c r="P2781" s="8">
        <f t="shared" si="362"/>
        <v>52.462479999999999</v>
      </c>
      <c r="Q2781" s="51"/>
      <c r="R2781" s="8">
        <f t="shared" si="363"/>
        <v>1259.09952</v>
      </c>
      <c r="S2781" s="8">
        <f t="shared" si="364"/>
        <v>417.88990000000001</v>
      </c>
      <c r="T2781" s="8">
        <f t="shared" si="367"/>
        <v>929.65244999999993</v>
      </c>
    </row>
    <row r="2782" spans="1:20">
      <c r="A2782" s="57">
        <v>99945</v>
      </c>
      <c r="B2782" s="58" t="s">
        <v>7762</v>
      </c>
      <c r="C2782" s="58" t="s">
        <v>7763</v>
      </c>
      <c r="D2782" s="6" t="s">
        <v>7764</v>
      </c>
      <c r="E2782" s="6" t="s">
        <v>7411</v>
      </c>
      <c r="F2782" s="6" t="s">
        <v>24</v>
      </c>
      <c r="G2782" s="6" t="s">
        <v>4448</v>
      </c>
      <c r="H2782" s="56">
        <v>99945</v>
      </c>
      <c r="I2782" s="6" t="s">
        <v>24</v>
      </c>
      <c r="J2782" s="6" t="s">
        <v>4448</v>
      </c>
      <c r="K2782" s="54">
        <v>0.82550000000000001</v>
      </c>
      <c r="L2782" s="56">
        <f t="shared" si="368"/>
        <v>99945</v>
      </c>
      <c r="M2782" s="55"/>
      <c r="N2782" s="8">
        <f t="shared" ref="N2782:N2845" si="369">(K2782*136.97)+62.37</f>
        <v>175.43873500000001</v>
      </c>
      <c r="O2782" s="8">
        <f t="shared" ref="O2782:O2845" si="370">(K2782*108.26)+49.3</f>
        <v>138.66863000000001</v>
      </c>
      <c r="P2782" s="8">
        <f t="shared" ref="P2782:P2845" si="371">(K2782*40.96)+18.65</f>
        <v>52.462479999999999</v>
      </c>
      <c r="Q2782" s="51"/>
      <c r="R2782" s="8">
        <f t="shared" ref="R2782:R2845" si="372">((K2782*40.96)+18.65)*24</f>
        <v>1259.09952</v>
      </c>
      <c r="S2782" s="8">
        <f t="shared" ref="S2782:S2845" si="373">(K2782*249.8)+211.68</f>
        <v>417.88990000000001</v>
      </c>
      <c r="T2782" s="8">
        <f t="shared" si="367"/>
        <v>929.65244999999993</v>
      </c>
    </row>
    <row r="2783" spans="1:20">
      <c r="A2783" s="57">
        <v>23104</v>
      </c>
      <c r="B2783" s="58" t="s">
        <v>7765</v>
      </c>
      <c r="C2783" s="58" t="s">
        <v>7766</v>
      </c>
      <c r="D2783" s="6" t="s">
        <v>432</v>
      </c>
      <c r="E2783" s="6" t="s">
        <v>7411</v>
      </c>
      <c r="F2783" s="6" t="s">
        <v>30</v>
      </c>
      <c r="G2783" s="6" t="s">
        <v>7727</v>
      </c>
      <c r="H2783" s="56" t="s">
        <v>7767</v>
      </c>
      <c r="I2783" s="6" t="s">
        <v>30</v>
      </c>
      <c r="J2783" s="6" t="s">
        <v>7727</v>
      </c>
      <c r="K2783" s="54">
        <v>0.97319999999999995</v>
      </c>
      <c r="L2783" s="56" t="str">
        <f t="shared" si="368"/>
        <v>23104</v>
      </c>
      <c r="M2783" s="55"/>
      <c r="N2783" s="8">
        <f t="shared" si="369"/>
        <v>195.66920400000001</v>
      </c>
      <c r="O2783" s="8">
        <f t="shared" si="370"/>
        <v>154.65863200000001</v>
      </c>
      <c r="P2783" s="8">
        <f t="shared" si="371"/>
        <v>58.512271999999996</v>
      </c>
      <c r="Q2783" s="51"/>
      <c r="R2783" s="8">
        <f t="shared" si="372"/>
        <v>1404.2945279999999</v>
      </c>
      <c r="S2783" s="8">
        <f t="shared" si="373"/>
        <v>454.78535999999997</v>
      </c>
      <c r="T2783" s="8">
        <f t="shared" si="367"/>
        <v>1028.5966799999999</v>
      </c>
    </row>
    <row r="2784" spans="1:20">
      <c r="A2784" s="57">
        <v>10180</v>
      </c>
      <c r="B2784" s="58" t="s">
        <v>7768</v>
      </c>
      <c r="C2784" s="58" t="s">
        <v>7769</v>
      </c>
      <c r="D2784" s="6" t="s">
        <v>1582</v>
      </c>
      <c r="E2784" s="6" t="s">
        <v>7411</v>
      </c>
      <c r="F2784" s="6" t="s">
        <v>30</v>
      </c>
      <c r="G2784" s="6" t="s">
        <v>7504</v>
      </c>
      <c r="H2784" s="56" t="s">
        <v>1167</v>
      </c>
      <c r="I2784" s="6" t="s">
        <v>30</v>
      </c>
      <c r="J2784" s="6" t="s">
        <v>7504</v>
      </c>
      <c r="K2784" s="54">
        <v>0.83660000000000001</v>
      </c>
      <c r="L2784" s="56" t="str">
        <f t="shared" si="368"/>
        <v>10180</v>
      </c>
      <c r="M2784" s="55"/>
      <c r="N2784" s="8">
        <f t="shared" si="369"/>
        <v>176.959102</v>
      </c>
      <c r="O2784" s="8">
        <f t="shared" si="370"/>
        <v>139.870316</v>
      </c>
      <c r="P2784" s="8">
        <f t="shared" si="371"/>
        <v>52.917135999999999</v>
      </c>
      <c r="Q2784" s="51"/>
      <c r="R2784" s="8">
        <f t="shared" si="372"/>
        <v>1270.011264</v>
      </c>
      <c r="S2784" s="8">
        <f t="shared" si="373"/>
        <v>420.66268000000002</v>
      </c>
      <c r="T2784" s="8">
        <f t="shared" si="367"/>
        <v>937.08834000000002</v>
      </c>
    </row>
    <row r="2785" spans="1:20">
      <c r="A2785" s="57">
        <v>99945</v>
      </c>
      <c r="B2785" s="58" t="s">
        <v>7770</v>
      </c>
      <c r="C2785" s="58" t="s">
        <v>7771</v>
      </c>
      <c r="D2785" s="6" t="s">
        <v>7772</v>
      </c>
      <c r="E2785" s="6" t="s">
        <v>7411</v>
      </c>
      <c r="F2785" s="6" t="s">
        <v>24</v>
      </c>
      <c r="G2785" s="6" t="s">
        <v>4448</v>
      </c>
      <c r="H2785" s="56">
        <v>99945</v>
      </c>
      <c r="I2785" s="6" t="s">
        <v>24</v>
      </c>
      <c r="J2785" s="6" t="s">
        <v>4448</v>
      </c>
      <c r="K2785" s="54">
        <v>0.82550000000000001</v>
      </c>
      <c r="L2785" s="56">
        <f t="shared" si="368"/>
        <v>99945</v>
      </c>
      <c r="M2785" s="55"/>
      <c r="N2785" s="8">
        <f t="shared" si="369"/>
        <v>175.43873500000001</v>
      </c>
      <c r="O2785" s="8">
        <f t="shared" si="370"/>
        <v>138.66863000000001</v>
      </c>
      <c r="P2785" s="8">
        <f t="shared" si="371"/>
        <v>52.462479999999999</v>
      </c>
      <c r="Q2785" s="51"/>
      <c r="R2785" s="8">
        <f t="shared" si="372"/>
        <v>1259.09952</v>
      </c>
      <c r="S2785" s="8">
        <f t="shared" si="373"/>
        <v>417.88990000000001</v>
      </c>
      <c r="T2785" s="8">
        <f t="shared" si="367"/>
        <v>929.65244999999993</v>
      </c>
    </row>
    <row r="2786" spans="1:20">
      <c r="A2786" s="57">
        <v>19124</v>
      </c>
      <c r="B2786" s="58" t="s">
        <v>7773</v>
      </c>
      <c r="C2786" s="58" t="s">
        <v>7774</v>
      </c>
      <c r="D2786" s="6" t="s">
        <v>7775</v>
      </c>
      <c r="E2786" s="6" t="s">
        <v>7411</v>
      </c>
      <c r="F2786" s="6" t="s">
        <v>30</v>
      </c>
      <c r="G2786" s="6" t="s">
        <v>7539</v>
      </c>
      <c r="H2786" s="56" t="s">
        <v>7540</v>
      </c>
      <c r="I2786" s="6" t="s">
        <v>30</v>
      </c>
      <c r="J2786" s="6" t="s">
        <v>7539</v>
      </c>
      <c r="K2786" s="54">
        <v>0.9778</v>
      </c>
      <c r="L2786" s="56" t="str">
        <f t="shared" si="368"/>
        <v>19124</v>
      </c>
      <c r="M2786" s="55"/>
      <c r="N2786" s="8">
        <f t="shared" si="369"/>
        <v>196.29926600000002</v>
      </c>
      <c r="O2786" s="8">
        <f t="shared" si="370"/>
        <v>155.15662800000001</v>
      </c>
      <c r="P2786" s="8">
        <f t="shared" si="371"/>
        <v>58.700688</v>
      </c>
      <c r="Q2786" s="51"/>
      <c r="R2786" s="8">
        <f t="shared" si="372"/>
        <v>1408.8165119999999</v>
      </c>
      <c r="S2786" s="8">
        <f t="shared" si="373"/>
        <v>455.93444</v>
      </c>
      <c r="T2786" s="8">
        <f t="shared" si="367"/>
        <v>1031.67822</v>
      </c>
    </row>
    <row r="2787" spans="1:20">
      <c r="A2787" s="57">
        <v>41700</v>
      </c>
      <c r="B2787" s="58" t="s">
        <v>7776</v>
      </c>
      <c r="C2787" s="58" t="s">
        <v>7777</v>
      </c>
      <c r="D2787" s="6" t="s">
        <v>2347</v>
      </c>
      <c r="E2787" s="6" t="s">
        <v>7411</v>
      </c>
      <c r="F2787" s="6" t="s">
        <v>30</v>
      </c>
      <c r="G2787" s="6" t="s">
        <v>7433</v>
      </c>
      <c r="H2787" s="56" t="s">
        <v>7434</v>
      </c>
      <c r="I2787" s="6" t="s">
        <v>30</v>
      </c>
      <c r="J2787" s="6" t="s">
        <v>7433</v>
      </c>
      <c r="K2787" s="54">
        <v>0.85189999999999999</v>
      </c>
      <c r="L2787" s="56" t="str">
        <f t="shared" si="368"/>
        <v>41700</v>
      </c>
      <c r="M2787" s="55"/>
      <c r="N2787" s="8">
        <f t="shared" si="369"/>
        <v>179.054743</v>
      </c>
      <c r="O2787" s="8">
        <f t="shared" si="370"/>
        <v>141.52669400000002</v>
      </c>
      <c r="P2787" s="8">
        <f t="shared" si="371"/>
        <v>53.543824000000001</v>
      </c>
      <c r="Q2787" s="51"/>
      <c r="R2787" s="8">
        <f t="shared" si="372"/>
        <v>1285.051776</v>
      </c>
      <c r="S2787" s="8">
        <f t="shared" si="373"/>
        <v>424.48462000000001</v>
      </c>
      <c r="T2787" s="8">
        <f t="shared" si="367"/>
        <v>947.33780999999999</v>
      </c>
    </row>
    <row r="2788" spans="1:20">
      <c r="A2788" s="57">
        <v>99945</v>
      </c>
      <c r="B2788" s="58" t="s">
        <v>7778</v>
      </c>
      <c r="C2788" s="58" t="s">
        <v>7779</v>
      </c>
      <c r="D2788" s="6" t="s">
        <v>7780</v>
      </c>
      <c r="E2788" s="6" t="s">
        <v>7411</v>
      </c>
      <c r="F2788" s="6" t="s">
        <v>24</v>
      </c>
      <c r="G2788" s="6" t="s">
        <v>4448</v>
      </c>
      <c r="H2788" s="56">
        <v>99945</v>
      </c>
      <c r="I2788" s="6" t="s">
        <v>24</v>
      </c>
      <c r="J2788" s="6" t="s">
        <v>4448</v>
      </c>
      <c r="K2788" s="54">
        <v>0.82550000000000001</v>
      </c>
      <c r="L2788" s="56">
        <f t="shared" si="368"/>
        <v>99945</v>
      </c>
      <c r="M2788" s="55"/>
      <c r="N2788" s="8">
        <f t="shared" si="369"/>
        <v>175.43873500000001</v>
      </c>
      <c r="O2788" s="8">
        <f t="shared" si="370"/>
        <v>138.66863000000001</v>
      </c>
      <c r="P2788" s="8">
        <f t="shared" si="371"/>
        <v>52.462479999999999</v>
      </c>
      <c r="Q2788" s="51"/>
      <c r="R2788" s="8">
        <f t="shared" si="372"/>
        <v>1259.09952</v>
      </c>
      <c r="S2788" s="8">
        <f t="shared" si="373"/>
        <v>417.88990000000001</v>
      </c>
      <c r="T2788" s="8">
        <f t="shared" si="367"/>
        <v>929.65244999999993</v>
      </c>
    </row>
    <row r="2789" spans="1:20">
      <c r="A2789" s="57">
        <v>99945</v>
      </c>
      <c r="B2789" s="58" t="s">
        <v>7781</v>
      </c>
      <c r="C2789" s="58" t="s">
        <v>7782</v>
      </c>
      <c r="D2789" s="6" t="s">
        <v>1084</v>
      </c>
      <c r="E2789" s="6" t="s">
        <v>7411</v>
      </c>
      <c r="F2789" s="6" t="s">
        <v>24</v>
      </c>
      <c r="G2789" s="6" t="s">
        <v>4448</v>
      </c>
      <c r="H2789" s="56">
        <v>99945</v>
      </c>
      <c r="I2789" s="6" t="s">
        <v>24</v>
      </c>
      <c r="J2789" s="6" t="s">
        <v>4448</v>
      </c>
      <c r="K2789" s="54">
        <v>0.82550000000000001</v>
      </c>
      <c r="L2789" s="56">
        <f t="shared" si="368"/>
        <v>99945</v>
      </c>
      <c r="M2789" s="55"/>
      <c r="N2789" s="8">
        <f t="shared" si="369"/>
        <v>175.43873500000001</v>
      </c>
      <c r="O2789" s="8">
        <f t="shared" si="370"/>
        <v>138.66863000000001</v>
      </c>
      <c r="P2789" s="8">
        <f t="shared" si="371"/>
        <v>52.462479999999999</v>
      </c>
      <c r="Q2789" s="51"/>
      <c r="R2789" s="8">
        <f t="shared" si="372"/>
        <v>1259.09952</v>
      </c>
      <c r="S2789" s="8">
        <f t="shared" si="373"/>
        <v>417.88990000000001</v>
      </c>
      <c r="T2789" s="8">
        <f t="shared" si="367"/>
        <v>929.65244999999993</v>
      </c>
    </row>
    <row r="2790" spans="1:20">
      <c r="A2790" s="57">
        <v>99945</v>
      </c>
      <c r="B2790" s="58" t="s">
        <v>7783</v>
      </c>
      <c r="C2790" s="58" t="s">
        <v>7784</v>
      </c>
      <c r="D2790" s="6" t="s">
        <v>7785</v>
      </c>
      <c r="E2790" s="6" t="s">
        <v>7411</v>
      </c>
      <c r="F2790" s="6" t="s">
        <v>24</v>
      </c>
      <c r="G2790" s="6" t="s">
        <v>4448</v>
      </c>
      <c r="H2790" s="56">
        <v>99945</v>
      </c>
      <c r="I2790" s="6" t="s">
        <v>24</v>
      </c>
      <c r="J2790" s="6" t="s">
        <v>4448</v>
      </c>
      <c r="K2790" s="54">
        <v>0.82550000000000001</v>
      </c>
      <c r="L2790" s="56">
        <f t="shared" si="368"/>
        <v>99945</v>
      </c>
      <c r="M2790" s="55"/>
      <c r="N2790" s="8">
        <f t="shared" si="369"/>
        <v>175.43873500000001</v>
      </c>
      <c r="O2790" s="8">
        <f t="shared" si="370"/>
        <v>138.66863000000001</v>
      </c>
      <c r="P2790" s="8">
        <f t="shared" si="371"/>
        <v>52.462479999999999</v>
      </c>
      <c r="Q2790" s="51"/>
      <c r="R2790" s="8">
        <f t="shared" si="372"/>
        <v>1259.09952</v>
      </c>
      <c r="S2790" s="8">
        <f t="shared" si="373"/>
        <v>417.88990000000001</v>
      </c>
      <c r="T2790" s="8">
        <f t="shared" si="367"/>
        <v>929.65244999999993</v>
      </c>
    </row>
    <row r="2791" spans="1:20">
      <c r="A2791" s="57">
        <v>99945</v>
      </c>
      <c r="B2791" s="58" t="s">
        <v>7786</v>
      </c>
      <c r="C2791" s="58" t="s">
        <v>7787</v>
      </c>
      <c r="D2791" s="6" t="s">
        <v>7788</v>
      </c>
      <c r="E2791" s="6" t="s">
        <v>7411</v>
      </c>
      <c r="F2791" s="6" t="s">
        <v>24</v>
      </c>
      <c r="G2791" s="6" t="s">
        <v>4448</v>
      </c>
      <c r="H2791" s="56">
        <v>99945</v>
      </c>
      <c r="I2791" s="6" t="s">
        <v>24</v>
      </c>
      <c r="J2791" s="6" t="s">
        <v>4448</v>
      </c>
      <c r="K2791" s="54">
        <v>0.82550000000000001</v>
      </c>
      <c r="L2791" s="56">
        <f t="shared" si="368"/>
        <v>99945</v>
      </c>
      <c r="M2791" s="55"/>
      <c r="N2791" s="8">
        <f t="shared" si="369"/>
        <v>175.43873500000001</v>
      </c>
      <c r="O2791" s="8">
        <f t="shared" si="370"/>
        <v>138.66863000000001</v>
      </c>
      <c r="P2791" s="8">
        <f t="shared" si="371"/>
        <v>52.462479999999999</v>
      </c>
      <c r="Q2791" s="51"/>
      <c r="R2791" s="8">
        <f t="shared" si="372"/>
        <v>1259.09952</v>
      </c>
      <c r="S2791" s="8">
        <f t="shared" si="373"/>
        <v>417.88990000000001</v>
      </c>
      <c r="T2791" s="8">
        <f t="shared" si="367"/>
        <v>929.65244999999993</v>
      </c>
    </row>
    <row r="2792" spans="1:20">
      <c r="A2792" s="57">
        <v>99945</v>
      </c>
      <c r="B2792" s="58" t="s">
        <v>7789</v>
      </c>
      <c r="C2792" s="58" t="s">
        <v>7790</v>
      </c>
      <c r="D2792" s="6" t="s">
        <v>7791</v>
      </c>
      <c r="E2792" s="6" t="s">
        <v>7411</v>
      </c>
      <c r="F2792" s="6" t="s">
        <v>24</v>
      </c>
      <c r="G2792" s="6" t="s">
        <v>4448</v>
      </c>
      <c r="H2792" s="56">
        <v>99945</v>
      </c>
      <c r="I2792" s="6" t="s">
        <v>24</v>
      </c>
      <c r="J2792" s="6" t="s">
        <v>4448</v>
      </c>
      <c r="K2792" s="54">
        <v>0.82550000000000001</v>
      </c>
      <c r="L2792" s="56">
        <f t="shared" si="368"/>
        <v>99945</v>
      </c>
      <c r="M2792" s="55"/>
      <c r="N2792" s="8">
        <f t="shared" si="369"/>
        <v>175.43873500000001</v>
      </c>
      <c r="O2792" s="8">
        <f t="shared" si="370"/>
        <v>138.66863000000001</v>
      </c>
      <c r="P2792" s="8">
        <f t="shared" si="371"/>
        <v>52.462479999999999</v>
      </c>
      <c r="Q2792" s="51"/>
      <c r="R2792" s="8">
        <f t="shared" si="372"/>
        <v>1259.09952</v>
      </c>
      <c r="S2792" s="8">
        <f t="shared" si="373"/>
        <v>417.88990000000001</v>
      </c>
      <c r="T2792" s="8">
        <f t="shared" si="367"/>
        <v>929.65244999999993</v>
      </c>
    </row>
    <row r="2793" spans="1:20">
      <c r="A2793" s="57">
        <v>99945</v>
      </c>
      <c r="B2793" s="58" t="s">
        <v>7792</v>
      </c>
      <c r="C2793" s="58" t="s">
        <v>7793</v>
      </c>
      <c r="D2793" s="6" t="s">
        <v>7794</v>
      </c>
      <c r="E2793" s="6" t="s">
        <v>7411</v>
      </c>
      <c r="F2793" s="6" t="s">
        <v>24</v>
      </c>
      <c r="G2793" s="6" t="s">
        <v>4448</v>
      </c>
      <c r="H2793" s="56">
        <v>99945</v>
      </c>
      <c r="I2793" s="6" t="s">
        <v>24</v>
      </c>
      <c r="J2793" s="6" t="s">
        <v>4448</v>
      </c>
      <c r="K2793" s="54">
        <v>0.82550000000000001</v>
      </c>
      <c r="L2793" s="56">
        <f t="shared" si="368"/>
        <v>99945</v>
      </c>
      <c r="M2793" s="55"/>
      <c r="N2793" s="8">
        <f t="shared" si="369"/>
        <v>175.43873500000001</v>
      </c>
      <c r="O2793" s="8">
        <f t="shared" si="370"/>
        <v>138.66863000000001</v>
      </c>
      <c r="P2793" s="8">
        <f t="shared" si="371"/>
        <v>52.462479999999999</v>
      </c>
      <c r="Q2793" s="51"/>
      <c r="R2793" s="8">
        <f t="shared" si="372"/>
        <v>1259.09952</v>
      </c>
      <c r="S2793" s="8">
        <f t="shared" si="373"/>
        <v>417.88990000000001</v>
      </c>
      <c r="T2793" s="8">
        <f t="shared" si="367"/>
        <v>929.65244999999993</v>
      </c>
    </row>
    <row r="2794" spans="1:20">
      <c r="A2794" s="57">
        <v>99945</v>
      </c>
      <c r="B2794" s="58" t="s">
        <v>7795</v>
      </c>
      <c r="C2794" s="58" t="s">
        <v>7796</v>
      </c>
      <c r="D2794" s="6" t="s">
        <v>7797</v>
      </c>
      <c r="E2794" s="6" t="s">
        <v>7411</v>
      </c>
      <c r="F2794" s="6" t="s">
        <v>24</v>
      </c>
      <c r="G2794" s="6" t="s">
        <v>4448</v>
      </c>
      <c r="H2794" s="56">
        <v>99945</v>
      </c>
      <c r="I2794" s="6" t="s">
        <v>24</v>
      </c>
      <c r="J2794" s="6" t="s">
        <v>4448</v>
      </c>
      <c r="K2794" s="54">
        <v>0.82550000000000001</v>
      </c>
      <c r="L2794" s="56">
        <f t="shared" si="368"/>
        <v>99945</v>
      </c>
      <c r="M2794" s="55"/>
      <c r="N2794" s="8">
        <f t="shared" si="369"/>
        <v>175.43873500000001</v>
      </c>
      <c r="O2794" s="8">
        <f t="shared" si="370"/>
        <v>138.66863000000001</v>
      </c>
      <c r="P2794" s="8">
        <f t="shared" si="371"/>
        <v>52.462479999999999</v>
      </c>
      <c r="Q2794" s="51"/>
      <c r="R2794" s="8">
        <f t="shared" si="372"/>
        <v>1259.09952</v>
      </c>
      <c r="S2794" s="8">
        <f t="shared" si="373"/>
        <v>417.88990000000001</v>
      </c>
      <c r="T2794" s="8">
        <f t="shared" si="367"/>
        <v>929.65244999999993</v>
      </c>
    </row>
    <row r="2795" spans="1:20">
      <c r="A2795" s="57">
        <v>99945</v>
      </c>
      <c r="B2795" s="58" t="s">
        <v>7798</v>
      </c>
      <c r="C2795" s="58" t="s">
        <v>7799</v>
      </c>
      <c r="D2795" s="6" t="s">
        <v>2350</v>
      </c>
      <c r="E2795" s="6" t="s">
        <v>7411</v>
      </c>
      <c r="F2795" s="6" t="s">
        <v>24</v>
      </c>
      <c r="G2795" s="6" t="s">
        <v>4448</v>
      </c>
      <c r="H2795" s="56">
        <v>99945</v>
      </c>
      <c r="I2795" s="6" t="s">
        <v>24</v>
      </c>
      <c r="J2795" s="6" t="s">
        <v>4448</v>
      </c>
      <c r="K2795" s="54">
        <v>0.82550000000000001</v>
      </c>
      <c r="L2795" s="56">
        <f t="shared" si="368"/>
        <v>99945</v>
      </c>
      <c r="M2795" s="55"/>
      <c r="N2795" s="8">
        <f t="shared" si="369"/>
        <v>175.43873500000001</v>
      </c>
      <c r="O2795" s="8">
        <f t="shared" si="370"/>
        <v>138.66863000000001</v>
      </c>
      <c r="P2795" s="8">
        <f t="shared" si="371"/>
        <v>52.462479999999999</v>
      </c>
      <c r="Q2795" s="51"/>
      <c r="R2795" s="8">
        <f t="shared" si="372"/>
        <v>1259.09952</v>
      </c>
      <c r="S2795" s="8">
        <f t="shared" si="373"/>
        <v>417.88990000000001</v>
      </c>
      <c r="T2795" s="8">
        <f t="shared" si="367"/>
        <v>929.65244999999993</v>
      </c>
    </row>
    <row r="2796" spans="1:20">
      <c r="A2796" s="57">
        <v>99945</v>
      </c>
      <c r="B2796" s="58" t="s">
        <v>7800</v>
      </c>
      <c r="C2796" s="58" t="s">
        <v>7801</v>
      </c>
      <c r="D2796" s="6" t="s">
        <v>2353</v>
      </c>
      <c r="E2796" s="6" t="s">
        <v>7411</v>
      </c>
      <c r="F2796" s="6" t="s">
        <v>24</v>
      </c>
      <c r="G2796" s="6" t="s">
        <v>4448</v>
      </c>
      <c r="H2796" s="56">
        <v>99945</v>
      </c>
      <c r="I2796" s="6" t="s">
        <v>24</v>
      </c>
      <c r="J2796" s="6" t="s">
        <v>4448</v>
      </c>
      <c r="K2796" s="54">
        <v>0.82550000000000001</v>
      </c>
      <c r="L2796" s="56">
        <f t="shared" si="368"/>
        <v>99945</v>
      </c>
      <c r="M2796" s="55"/>
      <c r="N2796" s="8">
        <f t="shared" si="369"/>
        <v>175.43873500000001</v>
      </c>
      <c r="O2796" s="8">
        <f t="shared" si="370"/>
        <v>138.66863000000001</v>
      </c>
      <c r="P2796" s="8">
        <f t="shared" si="371"/>
        <v>52.462479999999999</v>
      </c>
      <c r="Q2796" s="51"/>
      <c r="R2796" s="8">
        <f t="shared" si="372"/>
        <v>1259.09952</v>
      </c>
      <c r="S2796" s="8">
        <f t="shared" si="373"/>
        <v>417.88990000000001</v>
      </c>
      <c r="T2796" s="8">
        <f t="shared" si="367"/>
        <v>929.65244999999993</v>
      </c>
    </row>
    <row r="2797" spans="1:20">
      <c r="A2797" s="57">
        <v>99945</v>
      </c>
      <c r="B2797" s="58" t="s">
        <v>7802</v>
      </c>
      <c r="C2797" s="58" t="s">
        <v>7803</v>
      </c>
      <c r="D2797" s="6" t="s">
        <v>219</v>
      </c>
      <c r="E2797" s="6" t="s">
        <v>7411</v>
      </c>
      <c r="F2797" s="6" t="s">
        <v>24</v>
      </c>
      <c r="G2797" s="6" t="s">
        <v>4448</v>
      </c>
      <c r="H2797" s="56">
        <v>99945</v>
      </c>
      <c r="I2797" s="6" t="s">
        <v>24</v>
      </c>
      <c r="J2797" s="6" t="s">
        <v>4448</v>
      </c>
      <c r="K2797" s="54">
        <v>0.82550000000000001</v>
      </c>
      <c r="L2797" s="56">
        <f t="shared" si="368"/>
        <v>99945</v>
      </c>
      <c r="M2797" s="55"/>
      <c r="N2797" s="8">
        <f t="shared" si="369"/>
        <v>175.43873500000001</v>
      </c>
      <c r="O2797" s="8">
        <f t="shared" si="370"/>
        <v>138.66863000000001</v>
      </c>
      <c r="P2797" s="8">
        <f t="shared" si="371"/>
        <v>52.462479999999999</v>
      </c>
      <c r="Q2797" s="51"/>
      <c r="R2797" s="8">
        <f t="shared" si="372"/>
        <v>1259.09952</v>
      </c>
      <c r="S2797" s="8">
        <f t="shared" si="373"/>
        <v>417.88990000000001</v>
      </c>
      <c r="T2797" s="8">
        <f t="shared" si="367"/>
        <v>929.65244999999993</v>
      </c>
    </row>
    <row r="2798" spans="1:20">
      <c r="A2798" s="57">
        <v>99945</v>
      </c>
      <c r="B2798" s="58" t="s">
        <v>7804</v>
      </c>
      <c r="C2798" s="58" t="s">
        <v>7805</v>
      </c>
      <c r="D2798" s="6" t="s">
        <v>7806</v>
      </c>
      <c r="E2798" s="6" t="s">
        <v>7411</v>
      </c>
      <c r="F2798" s="6" t="s">
        <v>24</v>
      </c>
      <c r="G2798" s="6" t="s">
        <v>4448</v>
      </c>
      <c r="H2798" s="56">
        <v>99945</v>
      </c>
      <c r="I2798" s="6" t="s">
        <v>24</v>
      </c>
      <c r="J2798" s="6" t="s">
        <v>4448</v>
      </c>
      <c r="K2798" s="54">
        <v>0.82550000000000001</v>
      </c>
      <c r="L2798" s="56">
        <f t="shared" si="368"/>
        <v>99945</v>
      </c>
      <c r="M2798" s="55"/>
      <c r="N2798" s="8">
        <f t="shared" si="369"/>
        <v>175.43873500000001</v>
      </c>
      <c r="O2798" s="8">
        <f t="shared" si="370"/>
        <v>138.66863000000001</v>
      </c>
      <c r="P2798" s="8">
        <f t="shared" si="371"/>
        <v>52.462479999999999</v>
      </c>
      <c r="Q2798" s="51"/>
      <c r="R2798" s="8">
        <f t="shared" si="372"/>
        <v>1259.09952</v>
      </c>
      <c r="S2798" s="8">
        <f t="shared" si="373"/>
        <v>417.88990000000001</v>
      </c>
      <c r="T2798" s="8">
        <f t="shared" si="367"/>
        <v>929.65244999999993</v>
      </c>
    </row>
    <row r="2799" spans="1:20">
      <c r="A2799" s="57">
        <v>28660</v>
      </c>
      <c r="B2799" s="58" t="s">
        <v>7807</v>
      </c>
      <c r="C2799" s="58" t="s">
        <v>7808</v>
      </c>
      <c r="D2799" s="6" t="s">
        <v>7809</v>
      </c>
      <c r="E2799" s="6" t="s">
        <v>7411</v>
      </c>
      <c r="F2799" s="6" t="s">
        <v>30</v>
      </c>
      <c r="G2799" s="6" t="s">
        <v>7459</v>
      </c>
      <c r="H2799" s="56" t="s">
        <v>5424</v>
      </c>
      <c r="I2799" s="6" t="s">
        <v>30</v>
      </c>
      <c r="J2799" s="6" t="s">
        <v>7459</v>
      </c>
      <c r="K2799" s="54">
        <v>0.92530000000000001</v>
      </c>
      <c r="L2799" s="56" t="str">
        <f t="shared" si="368"/>
        <v>28660</v>
      </c>
      <c r="M2799" s="55"/>
      <c r="N2799" s="8">
        <f t="shared" si="369"/>
        <v>189.108341</v>
      </c>
      <c r="O2799" s="8">
        <f t="shared" si="370"/>
        <v>149.47297800000001</v>
      </c>
      <c r="P2799" s="8">
        <f t="shared" si="371"/>
        <v>56.550288000000002</v>
      </c>
      <c r="Q2799" s="51"/>
      <c r="R2799" s="8">
        <f t="shared" si="372"/>
        <v>1357.2069120000001</v>
      </c>
      <c r="S2799" s="8">
        <f t="shared" si="373"/>
        <v>442.81994000000003</v>
      </c>
      <c r="T2799" s="8">
        <f t="shared" si="367"/>
        <v>996.50846999999999</v>
      </c>
    </row>
    <row r="2800" spans="1:20">
      <c r="A2800" s="57">
        <v>99945</v>
      </c>
      <c r="B2800" s="58" t="s">
        <v>7810</v>
      </c>
      <c r="C2800" s="58" t="s">
        <v>7811</v>
      </c>
      <c r="D2800" s="6" t="s">
        <v>7812</v>
      </c>
      <c r="E2800" s="6" t="s">
        <v>7411</v>
      </c>
      <c r="F2800" s="6" t="s">
        <v>24</v>
      </c>
      <c r="G2800" s="6" t="s">
        <v>4448</v>
      </c>
      <c r="H2800" s="56">
        <v>99945</v>
      </c>
      <c r="I2800" s="6" t="s">
        <v>24</v>
      </c>
      <c r="J2800" s="6" t="s">
        <v>4448</v>
      </c>
      <c r="K2800" s="54">
        <v>0.82550000000000001</v>
      </c>
      <c r="L2800" s="56">
        <f t="shared" si="368"/>
        <v>99945</v>
      </c>
      <c r="M2800" s="55"/>
      <c r="N2800" s="8">
        <f t="shared" si="369"/>
        <v>175.43873500000001</v>
      </c>
      <c r="O2800" s="8">
        <f t="shared" si="370"/>
        <v>138.66863000000001</v>
      </c>
      <c r="P2800" s="8">
        <f t="shared" si="371"/>
        <v>52.462479999999999</v>
      </c>
      <c r="Q2800" s="51"/>
      <c r="R2800" s="8">
        <f t="shared" si="372"/>
        <v>1259.09952</v>
      </c>
      <c r="S2800" s="8">
        <f t="shared" si="373"/>
        <v>417.88990000000001</v>
      </c>
      <c r="T2800" s="8">
        <f t="shared" si="367"/>
        <v>929.65244999999993</v>
      </c>
    </row>
    <row r="2801" spans="1:20">
      <c r="A2801" s="57">
        <v>99945</v>
      </c>
      <c r="B2801" s="58" t="s">
        <v>7813</v>
      </c>
      <c r="C2801" s="58" t="s">
        <v>7814</v>
      </c>
      <c r="D2801" s="6" t="s">
        <v>230</v>
      </c>
      <c r="E2801" s="6" t="s">
        <v>7411</v>
      </c>
      <c r="F2801" s="6" t="s">
        <v>24</v>
      </c>
      <c r="G2801" s="6" t="s">
        <v>4448</v>
      </c>
      <c r="H2801" s="56">
        <v>99945</v>
      </c>
      <c r="I2801" s="6" t="s">
        <v>24</v>
      </c>
      <c r="J2801" s="6" t="s">
        <v>4448</v>
      </c>
      <c r="K2801" s="54">
        <v>0.82550000000000001</v>
      </c>
      <c r="L2801" s="56">
        <f t="shared" ref="L2801:L2832" si="374">H2801</f>
        <v>99945</v>
      </c>
      <c r="M2801" s="55"/>
      <c r="N2801" s="8">
        <f t="shared" si="369"/>
        <v>175.43873500000001</v>
      </c>
      <c r="O2801" s="8">
        <f t="shared" si="370"/>
        <v>138.66863000000001</v>
      </c>
      <c r="P2801" s="8">
        <f t="shared" si="371"/>
        <v>52.462479999999999</v>
      </c>
      <c r="Q2801" s="51"/>
      <c r="R2801" s="8">
        <f t="shared" si="372"/>
        <v>1259.09952</v>
      </c>
      <c r="S2801" s="8">
        <f t="shared" si="373"/>
        <v>417.88990000000001</v>
      </c>
      <c r="T2801" s="8">
        <f t="shared" si="367"/>
        <v>929.65244999999993</v>
      </c>
    </row>
    <row r="2802" spans="1:20">
      <c r="A2802" s="57">
        <v>99945</v>
      </c>
      <c r="B2802" s="58" t="s">
        <v>7815</v>
      </c>
      <c r="C2802" s="58" t="s">
        <v>7816</v>
      </c>
      <c r="D2802" s="6" t="s">
        <v>1229</v>
      </c>
      <c r="E2802" s="6" t="s">
        <v>7411</v>
      </c>
      <c r="F2802" s="6" t="s">
        <v>24</v>
      </c>
      <c r="G2802" s="6" t="s">
        <v>4448</v>
      </c>
      <c r="H2802" s="56">
        <v>99945</v>
      </c>
      <c r="I2802" s="6" t="s">
        <v>24</v>
      </c>
      <c r="J2802" s="6" t="s">
        <v>4448</v>
      </c>
      <c r="K2802" s="54">
        <v>0.82550000000000001</v>
      </c>
      <c r="L2802" s="56">
        <f t="shared" si="374"/>
        <v>99945</v>
      </c>
      <c r="M2802" s="55"/>
      <c r="N2802" s="8">
        <f t="shared" si="369"/>
        <v>175.43873500000001</v>
      </c>
      <c r="O2802" s="8">
        <f t="shared" si="370"/>
        <v>138.66863000000001</v>
      </c>
      <c r="P2802" s="8">
        <f t="shared" si="371"/>
        <v>52.462479999999999</v>
      </c>
      <c r="Q2802" s="51"/>
      <c r="R2802" s="8">
        <f t="shared" si="372"/>
        <v>1259.09952</v>
      </c>
      <c r="S2802" s="8">
        <f t="shared" si="373"/>
        <v>417.88990000000001</v>
      </c>
      <c r="T2802" s="8">
        <f t="shared" si="367"/>
        <v>929.65244999999993</v>
      </c>
    </row>
    <row r="2803" spans="1:20">
      <c r="A2803" s="57">
        <v>26420</v>
      </c>
      <c r="B2803" s="58" t="s">
        <v>7817</v>
      </c>
      <c r="C2803" s="58" t="s">
        <v>7818</v>
      </c>
      <c r="D2803" s="6" t="s">
        <v>1235</v>
      </c>
      <c r="E2803" s="6" t="s">
        <v>7411</v>
      </c>
      <c r="F2803" s="6" t="s">
        <v>30</v>
      </c>
      <c r="G2803" s="6" t="s">
        <v>7438</v>
      </c>
      <c r="H2803" s="56" t="s">
        <v>7439</v>
      </c>
      <c r="I2803" s="6" t="s">
        <v>30</v>
      </c>
      <c r="J2803" s="6" t="s">
        <v>7438</v>
      </c>
      <c r="K2803" s="54">
        <v>1.008</v>
      </c>
      <c r="L2803" s="56" t="str">
        <f t="shared" si="374"/>
        <v>26420</v>
      </c>
      <c r="M2803" s="55"/>
      <c r="N2803" s="8">
        <f t="shared" si="369"/>
        <v>200.43576000000002</v>
      </c>
      <c r="O2803" s="8">
        <f t="shared" si="370"/>
        <v>158.42608000000001</v>
      </c>
      <c r="P2803" s="8">
        <f t="shared" si="371"/>
        <v>59.93768</v>
      </c>
      <c r="Q2803" s="51"/>
      <c r="R2803" s="8">
        <f t="shared" si="372"/>
        <v>1438.50432</v>
      </c>
      <c r="S2803" s="8">
        <f t="shared" si="373"/>
        <v>463.47840000000002</v>
      </c>
      <c r="T2803" s="8">
        <f t="shared" si="367"/>
        <v>1051.9092000000001</v>
      </c>
    </row>
    <row r="2804" spans="1:20">
      <c r="A2804" s="57">
        <v>99945</v>
      </c>
      <c r="B2804" s="58" t="s">
        <v>7819</v>
      </c>
      <c r="C2804" s="58" t="s">
        <v>7820</v>
      </c>
      <c r="D2804" s="6" t="s">
        <v>235</v>
      </c>
      <c r="E2804" s="6" t="s">
        <v>7411</v>
      </c>
      <c r="F2804" s="6" t="s">
        <v>24</v>
      </c>
      <c r="G2804" s="6" t="s">
        <v>4448</v>
      </c>
      <c r="H2804" s="56">
        <v>99945</v>
      </c>
      <c r="I2804" s="6" t="s">
        <v>24</v>
      </c>
      <c r="J2804" s="6" t="s">
        <v>4448</v>
      </c>
      <c r="K2804" s="54">
        <v>0.82550000000000001</v>
      </c>
      <c r="L2804" s="56">
        <f t="shared" si="374"/>
        <v>99945</v>
      </c>
      <c r="M2804" s="55"/>
      <c r="N2804" s="8">
        <f t="shared" si="369"/>
        <v>175.43873500000001</v>
      </c>
      <c r="O2804" s="8">
        <f t="shared" si="370"/>
        <v>138.66863000000001</v>
      </c>
      <c r="P2804" s="8">
        <f t="shared" si="371"/>
        <v>52.462479999999999</v>
      </c>
      <c r="Q2804" s="51"/>
      <c r="R2804" s="8">
        <f t="shared" si="372"/>
        <v>1259.09952</v>
      </c>
      <c r="S2804" s="8">
        <f t="shared" si="373"/>
        <v>417.88990000000001</v>
      </c>
      <c r="T2804" s="8">
        <f t="shared" si="367"/>
        <v>929.65244999999993</v>
      </c>
    </row>
    <row r="2805" spans="1:20">
      <c r="A2805" s="57">
        <v>99945</v>
      </c>
      <c r="B2805" s="58" t="s">
        <v>7821</v>
      </c>
      <c r="C2805" s="58" t="s">
        <v>7822</v>
      </c>
      <c r="D2805" s="6" t="s">
        <v>7823</v>
      </c>
      <c r="E2805" s="6" t="s">
        <v>7411</v>
      </c>
      <c r="F2805" s="6" t="s">
        <v>24</v>
      </c>
      <c r="G2805" s="6" t="s">
        <v>4448</v>
      </c>
      <c r="H2805" s="56">
        <v>99945</v>
      </c>
      <c r="I2805" s="6" t="s">
        <v>24</v>
      </c>
      <c r="J2805" s="6" t="s">
        <v>4448</v>
      </c>
      <c r="K2805" s="54">
        <v>0.82550000000000001</v>
      </c>
      <c r="L2805" s="56">
        <f t="shared" si="374"/>
        <v>99945</v>
      </c>
      <c r="M2805" s="55"/>
      <c r="N2805" s="8">
        <f t="shared" si="369"/>
        <v>175.43873500000001</v>
      </c>
      <c r="O2805" s="8">
        <f t="shared" si="370"/>
        <v>138.66863000000001</v>
      </c>
      <c r="P2805" s="8">
        <f t="shared" si="371"/>
        <v>52.462479999999999</v>
      </c>
      <c r="Q2805" s="51"/>
      <c r="R2805" s="8">
        <f t="shared" si="372"/>
        <v>1259.09952</v>
      </c>
      <c r="S2805" s="8">
        <f t="shared" si="373"/>
        <v>417.88990000000001</v>
      </c>
      <c r="T2805" s="8">
        <f t="shared" si="367"/>
        <v>929.65244999999993</v>
      </c>
    </row>
    <row r="2806" spans="1:20">
      <c r="A2806" s="57">
        <v>99945</v>
      </c>
      <c r="B2806" s="58" t="s">
        <v>7824</v>
      </c>
      <c r="C2806" s="58" t="s">
        <v>7825</v>
      </c>
      <c r="D2806" s="6" t="s">
        <v>7826</v>
      </c>
      <c r="E2806" s="6" t="s">
        <v>7411</v>
      </c>
      <c r="F2806" s="6" t="s">
        <v>24</v>
      </c>
      <c r="G2806" s="6" t="s">
        <v>4448</v>
      </c>
      <c r="H2806" s="56">
        <v>99945</v>
      </c>
      <c r="I2806" s="6" t="s">
        <v>24</v>
      </c>
      <c r="J2806" s="6" t="s">
        <v>4448</v>
      </c>
      <c r="K2806" s="54">
        <v>0.82550000000000001</v>
      </c>
      <c r="L2806" s="56">
        <f t="shared" si="374"/>
        <v>99945</v>
      </c>
      <c r="M2806" s="55"/>
      <c r="N2806" s="8">
        <f t="shared" si="369"/>
        <v>175.43873500000001</v>
      </c>
      <c r="O2806" s="8">
        <f t="shared" si="370"/>
        <v>138.66863000000001</v>
      </c>
      <c r="P2806" s="8">
        <f t="shared" si="371"/>
        <v>52.462479999999999</v>
      </c>
      <c r="Q2806" s="51"/>
      <c r="R2806" s="8">
        <f t="shared" si="372"/>
        <v>1259.09952</v>
      </c>
      <c r="S2806" s="8">
        <f t="shared" si="373"/>
        <v>417.88990000000001</v>
      </c>
      <c r="T2806" s="8">
        <f t="shared" si="367"/>
        <v>929.65244999999993</v>
      </c>
    </row>
    <row r="2807" spans="1:20">
      <c r="A2807" s="57">
        <v>99945</v>
      </c>
      <c r="B2807" s="58" t="s">
        <v>7827</v>
      </c>
      <c r="C2807" s="58" t="s">
        <v>7828</v>
      </c>
      <c r="D2807" s="6" t="s">
        <v>7829</v>
      </c>
      <c r="E2807" s="6" t="s">
        <v>7411</v>
      </c>
      <c r="F2807" s="6" t="s">
        <v>24</v>
      </c>
      <c r="G2807" s="6" t="s">
        <v>4448</v>
      </c>
      <c r="H2807" s="56">
        <v>99945</v>
      </c>
      <c r="I2807" s="6" t="s">
        <v>24</v>
      </c>
      <c r="J2807" s="6" t="s">
        <v>4448</v>
      </c>
      <c r="K2807" s="54">
        <v>0.82550000000000001</v>
      </c>
      <c r="L2807" s="56">
        <f t="shared" si="374"/>
        <v>99945</v>
      </c>
      <c r="M2807" s="55"/>
      <c r="N2807" s="8">
        <f t="shared" si="369"/>
        <v>175.43873500000001</v>
      </c>
      <c r="O2807" s="8">
        <f t="shared" si="370"/>
        <v>138.66863000000001</v>
      </c>
      <c r="P2807" s="8">
        <f t="shared" si="371"/>
        <v>52.462479999999999</v>
      </c>
      <c r="Q2807" s="51"/>
      <c r="R2807" s="8">
        <f t="shared" si="372"/>
        <v>1259.09952</v>
      </c>
      <c r="S2807" s="8">
        <f t="shared" si="373"/>
        <v>417.88990000000001</v>
      </c>
      <c r="T2807" s="8">
        <f t="shared" si="367"/>
        <v>929.65244999999993</v>
      </c>
    </row>
    <row r="2808" spans="1:20">
      <c r="A2808" s="57">
        <v>99945</v>
      </c>
      <c r="B2808" s="58" t="s">
        <v>7830</v>
      </c>
      <c r="C2808" s="58" t="s">
        <v>7831</v>
      </c>
      <c r="D2808" s="6" t="s">
        <v>7832</v>
      </c>
      <c r="E2808" s="6" t="s">
        <v>7411</v>
      </c>
      <c r="F2808" s="6" t="s">
        <v>24</v>
      </c>
      <c r="G2808" s="6" t="s">
        <v>4448</v>
      </c>
      <c r="H2808" s="56">
        <v>99945</v>
      </c>
      <c r="I2808" s="6" t="s">
        <v>24</v>
      </c>
      <c r="J2808" s="6" t="s">
        <v>4448</v>
      </c>
      <c r="K2808" s="54">
        <v>0.82550000000000001</v>
      </c>
      <c r="L2808" s="56">
        <f t="shared" si="374"/>
        <v>99945</v>
      </c>
      <c r="M2808" s="55"/>
      <c r="N2808" s="8">
        <f t="shared" si="369"/>
        <v>175.43873500000001</v>
      </c>
      <c r="O2808" s="8">
        <f t="shared" si="370"/>
        <v>138.66863000000001</v>
      </c>
      <c r="P2808" s="8">
        <f t="shared" si="371"/>
        <v>52.462479999999999</v>
      </c>
      <c r="Q2808" s="51"/>
      <c r="R2808" s="8">
        <f t="shared" si="372"/>
        <v>1259.09952</v>
      </c>
      <c r="S2808" s="8">
        <f t="shared" si="373"/>
        <v>417.88990000000001</v>
      </c>
      <c r="T2808" s="8">
        <f t="shared" si="367"/>
        <v>929.65244999999993</v>
      </c>
    </row>
    <row r="2809" spans="1:20">
      <c r="A2809" s="57">
        <v>31180</v>
      </c>
      <c r="B2809" s="58" t="s">
        <v>7833</v>
      </c>
      <c r="C2809" s="58" t="s">
        <v>7834</v>
      </c>
      <c r="D2809" s="6" t="s">
        <v>7835</v>
      </c>
      <c r="E2809" s="6" t="s">
        <v>7411</v>
      </c>
      <c r="F2809" s="6" t="s">
        <v>30</v>
      </c>
      <c r="G2809" s="6" t="s">
        <v>7571</v>
      </c>
      <c r="H2809" s="56" t="s">
        <v>5540</v>
      </c>
      <c r="I2809" s="6" t="s">
        <v>30</v>
      </c>
      <c r="J2809" s="6" t="s">
        <v>7571</v>
      </c>
      <c r="K2809" s="54">
        <v>0.86060000000000003</v>
      </c>
      <c r="L2809" s="56" t="str">
        <f t="shared" si="374"/>
        <v>31180</v>
      </c>
      <c r="M2809" s="55"/>
      <c r="N2809" s="8">
        <f t="shared" si="369"/>
        <v>180.24638200000001</v>
      </c>
      <c r="O2809" s="8">
        <f t="shared" si="370"/>
        <v>142.46855600000001</v>
      </c>
      <c r="P2809" s="8">
        <f t="shared" si="371"/>
        <v>53.900176000000002</v>
      </c>
      <c r="Q2809" s="51"/>
      <c r="R2809" s="8">
        <f t="shared" si="372"/>
        <v>1293.6042240000002</v>
      </c>
      <c r="S2809" s="8">
        <f t="shared" si="373"/>
        <v>426.65788000000003</v>
      </c>
      <c r="T2809" s="8">
        <f t="shared" si="367"/>
        <v>953.16593999999998</v>
      </c>
    </row>
    <row r="2810" spans="1:20">
      <c r="A2810" s="57">
        <v>31180</v>
      </c>
      <c r="B2810" s="58" t="s">
        <v>7836</v>
      </c>
      <c r="C2810" s="58" t="s">
        <v>7837</v>
      </c>
      <c r="D2810" s="6" t="s">
        <v>7838</v>
      </c>
      <c r="E2810" s="6" t="s">
        <v>7411</v>
      </c>
      <c r="F2810" s="6" t="s">
        <v>30</v>
      </c>
      <c r="G2810" s="6" t="s">
        <v>7571</v>
      </c>
      <c r="H2810" s="56" t="s">
        <v>5540</v>
      </c>
      <c r="I2810" s="6" t="s">
        <v>30</v>
      </c>
      <c r="J2810" s="6" t="s">
        <v>7571</v>
      </c>
      <c r="K2810" s="54">
        <v>0.86060000000000003</v>
      </c>
      <c r="L2810" s="56" t="str">
        <f t="shared" si="374"/>
        <v>31180</v>
      </c>
      <c r="M2810" s="55"/>
      <c r="N2810" s="8">
        <f t="shared" si="369"/>
        <v>180.24638200000001</v>
      </c>
      <c r="O2810" s="8">
        <f t="shared" si="370"/>
        <v>142.46855600000001</v>
      </c>
      <c r="P2810" s="8">
        <f t="shared" si="371"/>
        <v>53.900176000000002</v>
      </c>
      <c r="Q2810" s="51"/>
      <c r="R2810" s="8">
        <f t="shared" si="372"/>
        <v>1293.6042240000002</v>
      </c>
      <c r="S2810" s="8">
        <f t="shared" si="373"/>
        <v>426.65788000000003</v>
      </c>
      <c r="T2810" s="8">
        <f t="shared" si="367"/>
        <v>953.16593999999998</v>
      </c>
    </row>
    <row r="2811" spans="1:20">
      <c r="A2811" s="57">
        <v>99945</v>
      </c>
      <c r="B2811" s="58" t="s">
        <v>7839</v>
      </c>
      <c r="C2811" s="58" t="s">
        <v>7840</v>
      </c>
      <c r="D2811" s="6" t="s">
        <v>246</v>
      </c>
      <c r="E2811" s="6" t="s">
        <v>7411</v>
      </c>
      <c r="F2811" s="6" t="s">
        <v>24</v>
      </c>
      <c r="G2811" s="6" t="s">
        <v>4448</v>
      </c>
      <c r="H2811" s="56">
        <v>99945</v>
      </c>
      <c r="I2811" s="6" t="s">
        <v>24</v>
      </c>
      <c r="J2811" s="6" t="s">
        <v>4448</v>
      </c>
      <c r="K2811" s="54">
        <v>0.82550000000000001</v>
      </c>
      <c r="L2811" s="56">
        <f t="shared" si="374"/>
        <v>99945</v>
      </c>
      <c r="M2811" s="55"/>
      <c r="N2811" s="8">
        <f t="shared" si="369"/>
        <v>175.43873500000001</v>
      </c>
      <c r="O2811" s="8">
        <f t="shared" si="370"/>
        <v>138.66863000000001</v>
      </c>
      <c r="P2811" s="8">
        <f t="shared" si="371"/>
        <v>52.462479999999999</v>
      </c>
      <c r="Q2811" s="51"/>
      <c r="R2811" s="8">
        <f t="shared" si="372"/>
        <v>1259.09952</v>
      </c>
      <c r="S2811" s="8">
        <f t="shared" si="373"/>
        <v>417.88990000000001</v>
      </c>
      <c r="T2811" s="8">
        <f t="shared" si="367"/>
        <v>929.65244999999993</v>
      </c>
    </row>
    <row r="2812" spans="1:20">
      <c r="A2812" s="57">
        <v>99945</v>
      </c>
      <c r="B2812" s="58" t="s">
        <v>7841</v>
      </c>
      <c r="C2812" s="58" t="s">
        <v>7842</v>
      </c>
      <c r="D2812" s="6" t="s">
        <v>252</v>
      </c>
      <c r="E2812" s="6" t="s">
        <v>7411</v>
      </c>
      <c r="F2812" s="6" t="s">
        <v>24</v>
      </c>
      <c r="G2812" s="6" t="s">
        <v>4448</v>
      </c>
      <c r="H2812" s="56">
        <v>99945</v>
      </c>
      <c r="I2812" s="6" t="s">
        <v>24</v>
      </c>
      <c r="J2812" s="6" t="s">
        <v>4448</v>
      </c>
      <c r="K2812" s="54">
        <v>0.82550000000000001</v>
      </c>
      <c r="L2812" s="56">
        <f t="shared" si="374"/>
        <v>99945</v>
      </c>
      <c r="M2812" s="55"/>
      <c r="N2812" s="8">
        <f t="shared" si="369"/>
        <v>175.43873500000001</v>
      </c>
      <c r="O2812" s="8">
        <f t="shared" si="370"/>
        <v>138.66863000000001</v>
      </c>
      <c r="P2812" s="8">
        <f t="shared" si="371"/>
        <v>52.462479999999999</v>
      </c>
      <c r="Q2812" s="51"/>
      <c r="R2812" s="8">
        <f t="shared" si="372"/>
        <v>1259.09952</v>
      </c>
      <c r="S2812" s="8">
        <f t="shared" si="373"/>
        <v>417.88990000000001</v>
      </c>
      <c r="T2812" s="8">
        <f t="shared" si="367"/>
        <v>929.65244999999993</v>
      </c>
    </row>
    <row r="2813" spans="1:20">
      <c r="A2813" s="57">
        <v>33260</v>
      </c>
      <c r="B2813" s="58" t="s">
        <v>7843</v>
      </c>
      <c r="C2813" s="58" t="s">
        <v>7844</v>
      </c>
      <c r="D2813" s="6" t="s">
        <v>1249</v>
      </c>
      <c r="E2813" s="6" t="s">
        <v>7411</v>
      </c>
      <c r="F2813" s="6" t="s">
        <v>30</v>
      </c>
      <c r="G2813" s="6" t="s">
        <v>7845</v>
      </c>
      <c r="H2813" s="56" t="s">
        <v>5794</v>
      </c>
      <c r="I2813" s="6" t="s">
        <v>30</v>
      </c>
      <c r="J2813" s="6" t="s">
        <v>7845</v>
      </c>
      <c r="K2813" s="54">
        <v>0.94350000000000001</v>
      </c>
      <c r="L2813" s="56" t="str">
        <f t="shared" si="374"/>
        <v>33260</v>
      </c>
      <c r="M2813" s="55"/>
      <c r="N2813" s="8">
        <f t="shared" si="369"/>
        <v>191.60119500000002</v>
      </c>
      <c r="O2813" s="8">
        <f t="shared" si="370"/>
        <v>151.44331</v>
      </c>
      <c r="P2813" s="8">
        <f t="shared" si="371"/>
        <v>57.295760000000001</v>
      </c>
      <c r="Q2813" s="51"/>
      <c r="R2813" s="8">
        <f t="shared" si="372"/>
        <v>1375.09824</v>
      </c>
      <c r="S2813" s="8">
        <f t="shared" si="373"/>
        <v>447.36630000000002</v>
      </c>
      <c r="T2813" s="8">
        <f t="shared" si="367"/>
        <v>1008.70065</v>
      </c>
    </row>
    <row r="2814" spans="1:20">
      <c r="A2814" s="57">
        <v>99945</v>
      </c>
      <c r="B2814" s="58" t="s">
        <v>7846</v>
      </c>
      <c r="C2814" s="58" t="s">
        <v>7847</v>
      </c>
      <c r="D2814" s="6" t="s">
        <v>2382</v>
      </c>
      <c r="E2814" s="6" t="s">
        <v>7411</v>
      </c>
      <c r="F2814" s="6" t="s">
        <v>24</v>
      </c>
      <c r="G2814" s="6" t="s">
        <v>4448</v>
      </c>
      <c r="H2814" s="56">
        <v>99945</v>
      </c>
      <c r="I2814" s="6" t="s">
        <v>24</v>
      </c>
      <c r="J2814" s="6" t="s">
        <v>4448</v>
      </c>
      <c r="K2814" s="54">
        <v>0.82550000000000001</v>
      </c>
      <c r="L2814" s="56">
        <f t="shared" si="374"/>
        <v>99945</v>
      </c>
      <c r="M2814" s="55"/>
      <c r="N2814" s="8">
        <f t="shared" si="369"/>
        <v>175.43873500000001</v>
      </c>
      <c r="O2814" s="8">
        <f t="shared" si="370"/>
        <v>138.66863000000001</v>
      </c>
      <c r="P2814" s="8">
        <f t="shared" si="371"/>
        <v>52.462479999999999</v>
      </c>
      <c r="Q2814" s="51"/>
      <c r="R2814" s="8">
        <f t="shared" si="372"/>
        <v>1259.09952</v>
      </c>
      <c r="S2814" s="8">
        <f t="shared" si="373"/>
        <v>417.88990000000001</v>
      </c>
      <c r="T2814" s="8">
        <f t="shared" si="367"/>
        <v>929.65244999999993</v>
      </c>
    </row>
    <row r="2815" spans="1:20">
      <c r="A2815" s="57">
        <v>99945</v>
      </c>
      <c r="B2815" s="58" t="s">
        <v>7848</v>
      </c>
      <c r="C2815" s="58" t="s">
        <v>7849</v>
      </c>
      <c r="D2815" s="6" t="s">
        <v>7850</v>
      </c>
      <c r="E2815" s="6" t="s">
        <v>7411</v>
      </c>
      <c r="F2815" s="6" t="s">
        <v>24</v>
      </c>
      <c r="G2815" s="6" t="s">
        <v>4448</v>
      </c>
      <c r="H2815" s="56">
        <v>99945</v>
      </c>
      <c r="I2815" s="6" t="s">
        <v>24</v>
      </c>
      <c r="J2815" s="6" t="s">
        <v>4448</v>
      </c>
      <c r="K2815" s="54">
        <v>0.82550000000000001</v>
      </c>
      <c r="L2815" s="56">
        <f t="shared" si="374"/>
        <v>99945</v>
      </c>
      <c r="M2815" s="55"/>
      <c r="N2815" s="8">
        <f t="shared" si="369"/>
        <v>175.43873500000001</v>
      </c>
      <c r="O2815" s="8">
        <f t="shared" si="370"/>
        <v>138.66863000000001</v>
      </c>
      <c r="P2815" s="8">
        <f t="shared" si="371"/>
        <v>52.462479999999999</v>
      </c>
      <c r="Q2815" s="51"/>
      <c r="R2815" s="8">
        <f t="shared" si="372"/>
        <v>1259.09952</v>
      </c>
      <c r="S2815" s="8">
        <f t="shared" si="373"/>
        <v>417.88990000000001</v>
      </c>
      <c r="T2815" s="8">
        <f t="shared" si="367"/>
        <v>929.65244999999993</v>
      </c>
    </row>
    <row r="2816" spans="1:20">
      <c r="A2816" s="57">
        <v>99945</v>
      </c>
      <c r="B2816" s="58" t="s">
        <v>7851</v>
      </c>
      <c r="C2816" s="58" t="s">
        <v>7852</v>
      </c>
      <c r="D2816" s="6" t="s">
        <v>7853</v>
      </c>
      <c r="E2816" s="6" t="s">
        <v>7411</v>
      </c>
      <c r="F2816" s="6" t="s">
        <v>24</v>
      </c>
      <c r="G2816" s="6" t="s">
        <v>4448</v>
      </c>
      <c r="H2816" s="56">
        <v>99945</v>
      </c>
      <c r="I2816" s="6" t="s">
        <v>24</v>
      </c>
      <c r="J2816" s="6" t="s">
        <v>4448</v>
      </c>
      <c r="K2816" s="54">
        <v>0.82550000000000001</v>
      </c>
      <c r="L2816" s="56">
        <f t="shared" si="374"/>
        <v>99945</v>
      </c>
      <c r="M2816" s="55"/>
      <c r="N2816" s="8">
        <f t="shared" si="369"/>
        <v>175.43873500000001</v>
      </c>
      <c r="O2816" s="8">
        <f t="shared" si="370"/>
        <v>138.66863000000001</v>
      </c>
      <c r="P2816" s="8">
        <f t="shared" si="371"/>
        <v>52.462479999999999</v>
      </c>
      <c r="Q2816" s="51"/>
      <c r="R2816" s="8">
        <f t="shared" si="372"/>
        <v>1259.09952</v>
      </c>
      <c r="S2816" s="8">
        <f t="shared" si="373"/>
        <v>417.88990000000001</v>
      </c>
      <c r="T2816" s="8">
        <f t="shared" si="367"/>
        <v>929.65244999999993</v>
      </c>
    </row>
    <row r="2817" spans="1:20">
      <c r="A2817" s="57">
        <v>99945</v>
      </c>
      <c r="B2817" s="58" t="s">
        <v>7854</v>
      </c>
      <c r="C2817" s="58" t="s">
        <v>7855</v>
      </c>
      <c r="D2817" s="6" t="s">
        <v>7856</v>
      </c>
      <c r="E2817" s="6" t="s">
        <v>7411</v>
      </c>
      <c r="F2817" s="6" t="s">
        <v>24</v>
      </c>
      <c r="G2817" s="6" t="s">
        <v>4448</v>
      </c>
      <c r="H2817" s="56">
        <v>99945</v>
      </c>
      <c r="I2817" s="6" t="s">
        <v>24</v>
      </c>
      <c r="J2817" s="6" t="s">
        <v>4448</v>
      </c>
      <c r="K2817" s="54">
        <v>0.82550000000000001</v>
      </c>
      <c r="L2817" s="56">
        <f t="shared" si="374"/>
        <v>99945</v>
      </c>
      <c r="M2817" s="55"/>
      <c r="N2817" s="8">
        <f t="shared" si="369"/>
        <v>175.43873500000001</v>
      </c>
      <c r="O2817" s="8">
        <f t="shared" si="370"/>
        <v>138.66863000000001</v>
      </c>
      <c r="P2817" s="8">
        <f t="shared" si="371"/>
        <v>52.462479999999999</v>
      </c>
      <c r="Q2817" s="51"/>
      <c r="R2817" s="8">
        <f t="shared" si="372"/>
        <v>1259.09952</v>
      </c>
      <c r="S2817" s="8">
        <f t="shared" si="373"/>
        <v>417.88990000000001</v>
      </c>
      <c r="T2817" s="8">
        <f t="shared" si="367"/>
        <v>929.65244999999993</v>
      </c>
    </row>
    <row r="2818" spans="1:20">
      <c r="A2818" s="57">
        <v>47380</v>
      </c>
      <c r="B2818" s="58" t="s">
        <v>5991</v>
      </c>
      <c r="C2818" s="58" t="s">
        <v>7857</v>
      </c>
      <c r="D2818" s="6" t="s">
        <v>7858</v>
      </c>
      <c r="E2818" s="6" t="s">
        <v>7411</v>
      </c>
      <c r="F2818" s="6" t="s">
        <v>30</v>
      </c>
      <c r="G2818" s="6" t="s">
        <v>7622</v>
      </c>
      <c r="H2818" s="56" t="s">
        <v>7623</v>
      </c>
      <c r="I2818" s="6" t="s">
        <v>30</v>
      </c>
      <c r="J2818" s="6" t="s">
        <v>7622</v>
      </c>
      <c r="K2818" s="54">
        <v>0.92510000000000003</v>
      </c>
      <c r="L2818" s="56" t="str">
        <f t="shared" si="374"/>
        <v>47380</v>
      </c>
      <c r="M2818" s="55"/>
      <c r="N2818" s="8">
        <f t="shared" si="369"/>
        <v>189.08094700000001</v>
      </c>
      <c r="O2818" s="8">
        <f t="shared" si="370"/>
        <v>149.45132599999999</v>
      </c>
      <c r="P2818" s="8">
        <f t="shared" si="371"/>
        <v>56.542096000000001</v>
      </c>
      <c r="Q2818" s="51"/>
      <c r="R2818" s="8">
        <f t="shared" si="372"/>
        <v>1357.0103039999999</v>
      </c>
      <c r="S2818" s="8">
        <f t="shared" si="373"/>
        <v>442.76998000000003</v>
      </c>
      <c r="T2818" s="8">
        <f t="shared" si="367"/>
        <v>996.37448999999992</v>
      </c>
    </row>
    <row r="2819" spans="1:20">
      <c r="A2819" s="57">
        <v>99945</v>
      </c>
      <c r="B2819" s="58" t="s">
        <v>7859</v>
      </c>
      <c r="C2819" s="58" t="s">
        <v>7860</v>
      </c>
      <c r="D2819" s="6" t="s">
        <v>7861</v>
      </c>
      <c r="E2819" s="6" t="s">
        <v>7411</v>
      </c>
      <c r="F2819" s="6" t="s">
        <v>24</v>
      </c>
      <c r="G2819" s="6" t="s">
        <v>4448</v>
      </c>
      <c r="H2819" s="56">
        <v>99945</v>
      </c>
      <c r="I2819" s="6" t="s">
        <v>24</v>
      </c>
      <c r="J2819" s="6" t="s">
        <v>4448</v>
      </c>
      <c r="K2819" s="54">
        <v>0.82550000000000001</v>
      </c>
      <c r="L2819" s="56">
        <f t="shared" si="374"/>
        <v>99945</v>
      </c>
      <c r="M2819" s="55"/>
      <c r="N2819" s="8">
        <f t="shared" si="369"/>
        <v>175.43873500000001</v>
      </c>
      <c r="O2819" s="8">
        <f t="shared" si="370"/>
        <v>138.66863000000001</v>
      </c>
      <c r="P2819" s="8">
        <f t="shared" si="371"/>
        <v>52.462479999999999</v>
      </c>
      <c r="Q2819" s="51"/>
      <c r="R2819" s="8">
        <f t="shared" si="372"/>
        <v>1259.09952</v>
      </c>
      <c r="S2819" s="8">
        <f t="shared" si="373"/>
        <v>417.88990000000001</v>
      </c>
      <c r="T2819" s="8">
        <f t="shared" si="367"/>
        <v>929.65244999999993</v>
      </c>
    </row>
    <row r="2820" spans="1:20">
      <c r="A2820" s="57">
        <v>41700</v>
      </c>
      <c r="B2820" s="58" t="s">
        <v>7862</v>
      </c>
      <c r="C2820" s="58" t="s">
        <v>7863</v>
      </c>
      <c r="D2820" s="6" t="s">
        <v>6056</v>
      </c>
      <c r="E2820" s="6" t="s">
        <v>7411</v>
      </c>
      <c r="F2820" s="6" t="s">
        <v>30</v>
      </c>
      <c r="G2820" s="6" t="s">
        <v>7433</v>
      </c>
      <c r="H2820" s="56" t="s">
        <v>7434</v>
      </c>
      <c r="I2820" s="6" t="s">
        <v>30</v>
      </c>
      <c r="J2820" s="6" t="s">
        <v>7433</v>
      </c>
      <c r="K2820" s="54">
        <v>0.85189999999999999</v>
      </c>
      <c r="L2820" s="56" t="str">
        <f t="shared" si="374"/>
        <v>41700</v>
      </c>
      <c r="M2820" s="55"/>
      <c r="N2820" s="8">
        <f t="shared" si="369"/>
        <v>179.054743</v>
      </c>
      <c r="O2820" s="8">
        <f t="shared" si="370"/>
        <v>141.52669400000002</v>
      </c>
      <c r="P2820" s="8">
        <f t="shared" si="371"/>
        <v>53.543824000000001</v>
      </c>
      <c r="Q2820" s="51"/>
      <c r="R2820" s="8">
        <f t="shared" si="372"/>
        <v>1285.051776</v>
      </c>
      <c r="S2820" s="8">
        <f t="shared" si="373"/>
        <v>424.48462000000001</v>
      </c>
      <c r="T2820" s="8">
        <f t="shared" si="367"/>
        <v>947.33780999999999</v>
      </c>
    </row>
    <row r="2821" spans="1:20">
      <c r="A2821" s="57">
        <v>99945</v>
      </c>
      <c r="B2821" s="58" t="s">
        <v>7864</v>
      </c>
      <c r="C2821" s="58" t="s">
        <v>7865</v>
      </c>
      <c r="D2821" s="6" t="s">
        <v>2397</v>
      </c>
      <c r="E2821" s="6" t="s">
        <v>7411</v>
      </c>
      <c r="F2821" s="6" t="s">
        <v>24</v>
      </c>
      <c r="G2821" s="6" t="s">
        <v>4448</v>
      </c>
      <c r="H2821" s="56">
        <v>99945</v>
      </c>
      <c r="I2821" s="6" t="s">
        <v>24</v>
      </c>
      <c r="J2821" s="6" t="s">
        <v>4448</v>
      </c>
      <c r="K2821" s="54">
        <v>0.82550000000000001</v>
      </c>
      <c r="L2821" s="56">
        <f t="shared" si="374"/>
        <v>99945</v>
      </c>
      <c r="M2821" s="55"/>
      <c r="N2821" s="8">
        <f t="shared" si="369"/>
        <v>175.43873500000001</v>
      </c>
      <c r="O2821" s="8">
        <f t="shared" si="370"/>
        <v>138.66863000000001</v>
      </c>
      <c r="P2821" s="8">
        <f t="shared" si="371"/>
        <v>52.462479999999999</v>
      </c>
      <c r="Q2821" s="51"/>
      <c r="R2821" s="8">
        <f t="shared" si="372"/>
        <v>1259.09952</v>
      </c>
      <c r="S2821" s="8">
        <f t="shared" si="373"/>
        <v>417.88990000000001</v>
      </c>
      <c r="T2821" s="8">
        <f t="shared" si="367"/>
        <v>929.65244999999993</v>
      </c>
    </row>
    <row r="2822" spans="1:20">
      <c r="A2822" s="57">
        <v>33260</v>
      </c>
      <c r="B2822" s="58" t="s">
        <v>7866</v>
      </c>
      <c r="C2822" s="58" t="s">
        <v>7867</v>
      </c>
      <c r="D2822" s="6" t="s">
        <v>3870</v>
      </c>
      <c r="E2822" s="6" t="s">
        <v>7411</v>
      </c>
      <c r="F2822" s="6" t="s">
        <v>30</v>
      </c>
      <c r="G2822" s="6" t="s">
        <v>7845</v>
      </c>
      <c r="H2822" s="56" t="s">
        <v>5794</v>
      </c>
      <c r="I2822" s="6" t="s">
        <v>30</v>
      </c>
      <c r="J2822" s="6" t="s">
        <v>7845</v>
      </c>
      <c r="K2822" s="54">
        <v>0.94350000000000001</v>
      </c>
      <c r="L2822" s="56" t="str">
        <f t="shared" si="374"/>
        <v>33260</v>
      </c>
      <c r="M2822" s="55"/>
      <c r="N2822" s="8">
        <f t="shared" si="369"/>
        <v>191.60119500000002</v>
      </c>
      <c r="O2822" s="8">
        <f t="shared" si="370"/>
        <v>151.44331</v>
      </c>
      <c r="P2822" s="8">
        <f t="shared" si="371"/>
        <v>57.295760000000001</v>
      </c>
      <c r="Q2822" s="51"/>
      <c r="R2822" s="8">
        <f t="shared" si="372"/>
        <v>1375.09824</v>
      </c>
      <c r="S2822" s="8">
        <f t="shared" si="373"/>
        <v>447.36630000000002</v>
      </c>
      <c r="T2822" s="8">
        <f t="shared" si="367"/>
        <v>1008.70065</v>
      </c>
    </row>
    <row r="2823" spans="1:20">
      <c r="A2823" s="57">
        <v>99945</v>
      </c>
      <c r="B2823" s="58" t="s">
        <v>7868</v>
      </c>
      <c r="C2823" s="58" t="s">
        <v>7869</v>
      </c>
      <c r="D2823" s="6" t="s">
        <v>7870</v>
      </c>
      <c r="E2823" s="6" t="s">
        <v>7411</v>
      </c>
      <c r="F2823" s="6" t="s">
        <v>24</v>
      </c>
      <c r="G2823" s="6" t="s">
        <v>4448</v>
      </c>
      <c r="H2823" s="56">
        <v>99945</v>
      </c>
      <c r="I2823" s="6" t="s">
        <v>24</v>
      </c>
      <c r="J2823" s="6" t="s">
        <v>4448</v>
      </c>
      <c r="K2823" s="54">
        <v>0.82550000000000001</v>
      </c>
      <c r="L2823" s="56">
        <f t="shared" si="374"/>
        <v>99945</v>
      </c>
      <c r="M2823" s="55"/>
      <c r="N2823" s="8">
        <f t="shared" si="369"/>
        <v>175.43873500000001</v>
      </c>
      <c r="O2823" s="8">
        <f t="shared" si="370"/>
        <v>138.66863000000001</v>
      </c>
      <c r="P2823" s="8">
        <f t="shared" si="371"/>
        <v>52.462479999999999</v>
      </c>
      <c r="Q2823" s="51"/>
      <c r="R2823" s="8">
        <f t="shared" si="372"/>
        <v>1259.09952</v>
      </c>
      <c r="S2823" s="8">
        <f t="shared" si="373"/>
        <v>417.88990000000001</v>
      </c>
      <c r="T2823" s="8">
        <f t="shared" si="367"/>
        <v>929.65244999999993</v>
      </c>
    </row>
    <row r="2824" spans="1:20">
      <c r="A2824" s="57">
        <v>99945</v>
      </c>
      <c r="B2824" s="58" t="s">
        <v>7871</v>
      </c>
      <c r="C2824" s="58" t="s">
        <v>7872</v>
      </c>
      <c r="D2824" s="6" t="s">
        <v>1981</v>
      </c>
      <c r="E2824" s="6" t="s">
        <v>7411</v>
      </c>
      <c r="F2824" s="6" t="s">
        <v>24</v>
      </c>
      <c r="G2824" s="6" t="s">
        <v>4448</v>
      </c>
      <c r="H2824" s="56">
        <v>99945</v>
      </c>
      <c r="I2824" s="6" t="s">
        <v>24</v>
      </c>
      <c r="J2824" s="6" t="s">
        <v>4448</v>
      </c>
      <c r="K2824" s="54">
        <v>0.82550000000000001</v>
      </c>
      <c r="L2824" s="56">
        <f t="shared" si="374"/>
        <v>99945</v>
      </c>
      <c r="M2824" s="55"/>
      <c r="N2824" s="8">
        <f t="shared" si="369"/>
        <v>175.43873500000001</v>
      </c>
      <c r="O2824" s="8">
        <f t="shared" si="370"/>
        <v>138.66863000000001</v>
      </c>
      <c r="P2824" s="8">
        <f t="shared" si="371"/>
        <v>52.462479999999999</v>
      </c>
      <c r="Q2824" s="51"/>
      <c r="R2824" s="8">
        <f t="shared" si="372"/>
        <v>1259.09952</v>
      </c>
      <c r="S2824" s="8">
        <f t="shared" si="373"/>
        <v>417.88990000000001</v>
      </c>
      <c r="T2824" s="8">
        <f t="shared" si="367"/>
        <v>929.65244999999993</v>
      </c>
    </row>
    <row r="2825" spans="1:20">
      <c r="A2825" s="57">
        <v>99945</v>
      </c>
      <c r="B2825" s="58" t="s">
        <v>7873</v>
      </c>
      <c r="C2825" s="58" t="s">
        <v>7874</v>
      </c>
      <c r="D2825" s="6" t="s">
        <v>1626</v>
      </c>
      <c r="E2825" s="6" t="s">
        <v>7411</v>
      </c>
      <c r="F2825" s="6" t="s">
        <v>24</v>
      </c>
      <c r="G2825" s="6" t="s">
        <v>4448</v>
      </c>
      <c r="H2825" s="56">
        <v>99945</v>
      </c>
      <c r="I2825" s="6" t="s">
        <v>24</v>
      </c>
      <c r="J2825" s="6" t="s">
        <v>4448</v>
      </c>
      <c r="K2825" s="54">
        <v>0.82550000000000001</v>
      </c>
      <c r="L2825" s="56">
        <f t="shared" si="374"/>
        <v>99945</v>
      </c>
      <c r="M2825" s="55"/>
      <c r="N2825" s="8">
        <f t="shared" si="369"/>
        <v>175.43873500000001</v>
      </c>
      <c r="O2825" s="8">
        <f t="shared" si="370"/>
        <v>138.66863000000001</v>
      </c>
      <c r="P2825" s="8">
        <f t="shared" si="371"/>
        <v>52.462479999999999</v>
      </c>
      <c r="Q2825" s="51"/>
      <c r="R2825" s="8">
        <f t="shared" si="372"/>
        <v>1259.09952</v>
      </c>
      <c r="S2825" s="8">
        <f t="shared" si="373"/>
        <v>417.88990000000001</v>
      </c>
      <c r="T2825" s="8">
        <f t="shared" ref="T2825:T2888" si="375">(K2825*669.9)+376.65</f>
        <v>929.65244999999993</v>
      </c>
    </row>
    <row r="2826" spans="1:20">
      <c r="A2826" s="57">
        <v>99945</v>
      </c>
      <c r="B2826" s="58" t="s">
        <v>7875</v>
      </c>
      <c r="C2826" s="58" t="s">
        <v>7876</v>
      </c>
      <c r="D2826" s="6" t="s">
        <v>7877</v>
      </c>
      <c r="E2826" s="6" t="s">
        <v>7411</v>
      </c>
      <c r="F2826" s="6" t="s">
        <v>24</v>
      </c>
      <c r="G2826" s="6" t="s">
        <v>4448</v>
      </c>
      <c r="H2826" s="56">
        <v>99945</v>
      </c>
      <c r="I2826" s="6" t="s">
        <v>24</v>
      </c>
      <c r="J2826" s="6" t="s">
        <v>4448</v>
      </c>
      <c r="K2826" s="54">
        <v>0.82550000000000001</v>
      </c>
      <c r="L2826" s="56">
        <f t="shared" si="374"/>
        <v>99945</v>
      </c>
      <c r="M2826" s="55"/>
      <c r="N2826" s="8">
        <f t="shared" si="369"/>
        <v>175.43873500000001</v>
      </c>
      <c r="O2826" s="8">
        <f t="shared" si="370"/>
        <v>138.66863000000001</v>
      </c>
      <c r="P2826" s="8">
        <f t="shared" si="371"/>
        <v>52.462479999999999</v>
      </c>
      <c r="Q2826" s="51"/>
      <c r="R2826" s="8">
        <f t="shared" si="372"/>
        <v>1259.09952</v>
      </c>
      <c r="S2826" s="8">
        <f t="shared" si="373"/>
        <v>417.88990000000001</v>
      </c>
      <c r="T2826" s="8">
        <f t="shared" si="375"/>
        <v>929.65244999999993</v>
      </c>
    </row>
    <row r="2827" spans="1:20">
      <c r="A2827" s="57">
        <v>26420</v>
      </c>
      <c r="B2827" s="58" t="s">
        <v>7878</v>
      </c>
      <c r="C2827" s="58" t="s">
        <v>7879</v>
      </c>
      <c r="D2827" s="6" t="s">
        <v>266</v>
      </c>
      <c r="E2827" s="6" t="s">
        <v>7411</v>
      </c>
      <c r="F2827" s="6" t="s">
        <v>30</v>
      </c>
      <c r="G2827" s="6" t="s">
        <v>7438</v>
      </c>
      <c r="H2827" s="56" t="s">
        <v>7439</v>
      </c>
      <c r="I2827" s="6" t="s">
        <v>30</v>
      </c>
      <c r="J2827" s="6" t="s">
        <v>7438</v>
      </c>
      <c r="K2827" s="54">
        <v>1.008</v>
      </c>
      <c r="L2827" s="56" t="str">
        <f t="shared" si="374"/>
        <v>26420</v>
      </c>
      <c r="M2827" s="55"/>
      <c r="N2827" s="8">
        <f t="shared" si="369"/>
        <v>200.43576000000002</v>
      </c>
      <c r="O2827" s="8">
        <f t="shared" si="370"/>
        <v>158.42608000000001</v>
      </c>
      <c r="P2827" s="8">
        <f t="shared" si="371"/>
        <v>59.93768</v>
      </c>
      <c r="Q2827" s="51"/>
      <c r="R2827" s="8">
        <f t="shared" si="372"/>
        <v>1438.50432</v>
      </c>
      <c r="S2827" s="8">
        <f t="shared" si="373"/>
        <v>463.47840000000002</v>
      </c>
      <c r="T2827" s="8">
        <f t="shared" si="375"/>
        <v>1051.9092000000001</v>
      </c>
    </row>
    <row r="2828" spans="1:20">
      <c r="A2828" s="57">
        <v>99945</v>
      </c>
      <c r="B2828" s="58" t="s">
        <v>7880</v>
      </c>
      <c r="C2828" s="58" t="s">
        <v>7881</v>
      </c>
      <c r="D2828" s="6" t="s">
        <v>5006</v>
      </c>
      <c r="E2828" s="6" t="s">
        <v>7411</v>
      </c>
      <c r="F2828" s="6" t="s">
        <v>24</v>
      </c>
      <c r="G2828" s="6" t="s">
        <v>4448</v>
      </c>
      <c r="H2828" s="56">
        <v>99945</v>
      </c>
      <c r="I2828" s="6" t="s">
        <v>24</v>
      </c>
      <c r="J2828" s="6" t="s">
        <v>4448</v>
      </c>
      <c r="K2828" s="54">
        <v>0.82550000000000001</v>
      </c>
      <c r="L2828" s="56">
        <f t="shared" si="374"/>
        <v>99945</v>
      </c>
      <c r="M2828" s="55"/>
      <c r="N2828" s="8">
        <f t="shared" si="369"/>
        <v>175.43873500000001</v>
      </c>
      <c r="O2828" s="8">
        <f t="shared" si="370"/>
        <v>138.66863000000001</v>
      </c>
      <c r="P2828" s="8">
        <f t="shared" si="371"/>
        <v>52.462479999999999</v>
      </c>
      <c r="Q2828" s="51"/>
      <c r="R2828" s="8">
        <f t="shared" si="372"/>
        <v>1259.09952</v>
      </c>
      <c r="S2828" s="8">
        <f t="shared" si="373"/>
        <v>417.88990000000001</v>
      </c>
      <c r="T2828" s="8">
        <f t="shared" si="375"/>
        <v>929.65244999999993</v>
      </c>
    </row>
    <row r="2829" spans="1:20">
      <c r="A2829" s="57">
        <v>99945</v>
      </c>
      <c r="B2829" s="58" t="s">
        <v>7882</v>
      </c>
      <c r="C2829" s="58" t="s">
        <v>7883</v>
      </c>
      <c r="D2829" s="6" t="s">
        <v>2917</v>
      </c>
      <c r="E2829" s="6" t="s">
        <v>7411</v>
      </c>
      <c r="F2829" s="6" t="s">
        <v>24</v>
      </c>
      <c r="G2829" s="6" t="s">
        <v>4448</v>
      </c>
      <c r="H2829" s="56">
        <v>99945</v>
      </c>
      <c r="I2829" s="6" t="s">
        <v>24</v>
      </c>
      <c r="J2829" s="6" t="s">
        <v>4448</v>
      </c>
      <c r="K2829" s="54">
        <v>0.82550000000000001</v>
      </c>
      <c r="L2829" s="56">
        <f t="shared" si="374"/>
        <v>99945</v>
      </c>
      <c r="M2829" s="55"/>
      <c r="N2829" s="8">
        <f t="shared" si="369"/>
        <v>175.43873500000001</v>
      </c>
      <c r="O2829" s="8">
        <f t="shared" si="370"/>
        <v>138.66863000000001</v>
      </c>
      <c r="P2829" s="8">
        <f t="shared" si="371"/>
        <v>52.462479999999999</v>
      </c>
      <c r="Q2829" s="51"/>
      <c r="R2829" s="8">
        <f t="shared" si="372"/>
        <v>1259.09952</v>
      </c>
      <c r="S2829" s="8">
        <f t="shared" si="373"/>
        <v>417.88990000000001</v>
      </c>
      <c r="T2829" s="8">
        <f t="shared" si="375"/>
        <v>929.65244999999993</v>
      </c>
    </row>
    <row r="2830" spans="1:20">
      <c r="A2830" s="57">
        <v>99945</v>
      </c>
      <c r="B2830" s="58" t="s">
        <v>7884</v>
      </c>
      <c r="C2830" s="58" t="s">
        <v>7885</v>
      </c>
      <c r="D2830" s="6" t="s">
        <v>7886</v>
      </c>
      <c r="E2830" s="6" t="s">
        <v>7411</v>
      </c>
      <c r="F2830" s="6" t="s">
        <v>24</v>
      </c>
      <c r="G2830" s="6" t="s">
        <v>4448</v>
      </c>
      <c r="H2830" s="56">
        <v>99945</v>
      </c>
      <c r="I2830" s="6" t="s">
        <v>24</v>
      </c>
      <c r="J2830" s="6" t="s">
        <v>4448</v>
      </c>
      <c r="K2830" s="54">
        <v>0.82550000000000001</v>
      </c>
      <c r="L2830" s="56">
        <f t="shared" si="374"/>
        <v>99945</v>
      </c>
      <c r="M2830" s="55"/>
      <c r="N2830" s="8">
        <f t="shared" si="369"/>
        <v>175.43873500000001</v>
      </c>
      <c r="O2830" s="8">
        <f t="shared" si="370"/>
        <v>138.66863000000001</v>
      </c>
      <c r="P2830" s="8">
        <f t="shared" si="371"/>
        <v>52.462479999999999</v>
      </c>
      <c r="Q2830" s="51"/>
      <c r="R2830" s="8">
        <f t="shared" si="372"/>
        <v>1259.09952</v>
      </c>
      <c r="S2830" s="8">
        <f t="shared" si="373"/>
        <v>417.88990000000001</v>
      </c>
      <c r="T2830" s="8">
        <f t="shared" si="375"/>
        <v>929.65244999999993</v>
      </c>
    </row>
    <row r="2831" spans="1:20">
      <c r="A2831" s="57">
        <v>99945</v>
      </c>
      <c r="B2831" s="58" t="s">
        <v>7887</v>
      </c>
      <c r="C2831" s="58" t="s">
        <v>7888</v>
      </c>
      <c r="D2831" s="6" t="s">
        <v>7889</v>
      </c>
      <c r="E2831" s="6" t="s">
        <v>7411</v>
      </c>
      <c r="F2831" s="6" t="s">
        <v>24</v>
      </c>
      <c r="G2831" s="6" t="s">
        <v>4448</v>
      </c>
      <c r="H2831" s="56">
        <v>99945</v>
      </c>
      <c r="I2831" s="6" t="s">
        <v>24</v>
      </c>
      <c r="J2831" s="6" t="s">
        <v>4448</v>
      </c>
      <c r="K2831" s="54">
        <v>0.82550000000000001</v>
      </c>
      <c r="L2831" s="56">
        <f t="shared" si="374"/>
        <v>99945</v>
      </c>
      <c r="M2831" s="55"/>
      <c r="N2831" s="8">
        <f t="shared" si="369"/>
        <v>175.43873500000001</v>
      </c>
      <c r="O2831" s="8">
        <f t="shared" si="370"/>
        <v>138.66863000000001</v>
      </c>
      <c r="P2831" s="8">
        <f t="shared" si="371"/>
        <v>52.462479999999999</v>
      </c>
      <c r="Q2831" s="51"/>
      <c r="R2831" s="8">
        <f t="shared" si="372"/>
        <v>1259.09952</v>
      </c>
      <c r="S2831" s="8">
        <f t="shared" si="373"/>
        <v>417.88990000000001</v>
      </c>
      <c r="T2831" s="8">
        <f t="shared" si="375"/>
        <v>929.65244999999993</v>
      </c>
    </row>
    <row r="2832" spans="1:20">
      <c r="A2832" s="57">
        <v>99945</v>
      </c>
      <c r="B2832" s="58" t="s">
        <v>2866</v>
      </c>
      <c r="C2832" s="58" t="s">
        <v>7890</v>
      </c>
      <c r="D2832" s="6" t="s">
        <v>7891</v>
      </c>
      <c r="E2832" s="6" t="s">
        <v>7411</v>
      </c>
      <c r="F2832" s="6" t="s">
        <v>24</v>
      </c>
      <c r="G2832" s="6" t="s">
        <v>4448</v>
      </c>
      <c r="H2832" s="56">
        <v>99945</v>
      </c>
      <c r="I2832" s="6" t="s">
        <v>24</v>
      </c>
      <c r="J2832" s="6" t="s">
        <v>4448</v>
      </c>
      <c r="K2832" s="54">
        <v>0.82550000000000001</v>
      </c>
      <c r="L2832" s="56">
        <f t="shared" si="374"/>
        <v>99945</v>
      </c>
      <c r="M2832" s="55"/>
      <c r="N2832" s="8">
        <f t="shared" si="369"/>
        <v>175.43873500000001</v>
      </c>
      <c r="O2832" s="8">
        <f t="shared" si="370"/>
        <v>138.66863000000001</v>
      </c>
      <c r="P2832" s="8">
        <f t="shared" si="371"/>
        <v>52.462479999999999</v>
      </c>
      <c r="Q2832" s="51"/>
      <c r="R2832" s="8">
        <f t="shared" si="372"/>
        <v>1259.09952</v>
      </c>
      <c r="S2832" s="8">
        <f t="shared" si="373"/>
        <v>417.88990000000001</v>
      </c>
      <c r="T2832" s="8">
        <f t="shared" si="375"/>
        <v>929.65244999999993</v>
      </c>
    </row>
    <row r="2833" spans="1:20">
      <c r="A2833" s="75">
        <v>13140</v>
      </c>
      <c r="B2833" s="76" t="s">
        <v>7892</v>
      </c>
      <c r="C2833" s="76" t="s">
        <v>7893</v>
      </c>
      <c r="D2833" s="77" t="s">
        <v>477</v>
      </c>
      <c r="E2833" s="77" t="s">
        <v>7411</v>
      </c>
      <c r="F2833" s="77" t="s">
        <v>30</v>
      </c>
      <c r="G2833" s="77" t="s">
        <v>7697</v>
      </c>
      <c r="H2833" s="78">
        <v>99945</v>
      </c>
      <c r="I2833" s="77" t="s">
        <v>24</v>
      </c>
      <c r="J2833" s="77" t="s">
        <v>4448</v>
      </c>
      <c r="K2833" s="79">
        <v>0.82550000000000001</v>
      </c>
      <c r="L2833" s="78">
        <f t="shared" ref="L2833:L2869" si="376">H2833</f>
        <v>99945</v>
      </c>
      <c r="M2833" s="55"/>
      <c r="N2833" s="80">
        <f t="shared" si="369"/>
        <v>175.43873500000001</v>
      </c>
      <c r="O2833" s="80">
        <f t="shared" si="370"/>
        <v>138.66863000000001</v>
      </c>
      <c r="P2833" s="80">
        <f t="shared" si="371"/>
        <v>52.462479999999999</v>
      </c>
      <c r="Q2833" s="51"/>
      <c r="R2833" s="80">
        <f t="shared" si="372"/>
        <v>1259.09952</v>
      </c>
      <c r="S2833" s="80">
        <f t="shared" si="373"/>
        <v>417.88990000000001</v>
      </c>
      <c r="T2833" s="80">
        <f t="shared" si="375"/>
        <v>929.65244999999993</v>
      </c>
    </row>
    <row r="2834" spans="1:20">
      <c r="A2834" s="57">
        <v>99945</v>
      </c>
      <c r="B2834" s="58" t="s">
        <v>7894</v>
      </c>
      <c r="C2834" s="58" t="s">
        <v>7895</v>
      </c>
      <c r="D2834" s="6" t="s">
        <v>7896</v>
      </c>
      <c r="E2834" s="6" t="s">
        <v>7411</v>
      </c>
      <c r="F2834" s="6" t="s">
        <v>24</v>
      </c>
      <c r="G2834" s="6" t="s">
        <v>4448</v>
      </c>
      <c r="H2834" s="56">
        <v>99945</v>
      </c>
      <c r="I2834" s="6" t="s">
        <v>24</v>
      </c>
      <c r="J2834" s="6" t="s">
        <v>4448</v>
      </c>
      <c r="K2834" s="54">
        <v>0.82550000000000001</v>
      </c>
      <c r="L2834" s="56">
        <f t="shared" si="376"/>
        <v>99945</v>
      </c>
      <c r="M2834" s="55"/>
      <c r="N2834" s="8">
        <f t="shared" si="369"/>
        <v>175.43873500000001</v>
      </c>
      <c r="O2834" s="8">
        <f t="shared" si="370"/>
        <v>138.66863000000001</v>
      </c>
      <c r="P2834" s="8">
        <f t="shared" si="371"/>
        <v>52.462479999999999</v>
      </c>
      <c r="Q2834" s="51"/>
      <c r="R2834" s="8">
        <f t="shared" si="372"/>
        <v>1259.09952</v>
      </c>
      <c r="S2834" s="8">
        <f t="shared" si="373"/>
        <v>417.88990000000001</v>
      </c>
      <c r="T2834" s="8">
        <f t="shared" si="375"/>
        <v>929.65244999999993</v>
      </c>
    </row>
    <row r="2835" spans="1:20">
      <c r="A2835" s="57">
        <v>18580</v>
      </c>
      <c r="B2835" s="58" t="s">
        <v>7897</v>
      </c>
      <c r="C2835" s="58" t="s">
        <v>7898</v>
      </c>
      <c r="D2835" s="6" t="s">
        <v>7899</v>
      </c>
      <c r="E2835" s="6" t="s">
        <v>7411</v>
      </c>
      <c r="F2835" s="6" t="s">
        <v>30</v>
      </c>
      <c r="G2835" s="6" t="s">
        <v>7421</v>
      </c>
      <c r="H2835" s="56" t="s">
        <v>3186</v>
      </c>
      <c r="I2835" s="6" t="s">
        <v>30</v>
      </c>
      <c r="J2835" s="6" t="s">
        <v>7421</v>
      </c>
      <c r="K2835" s="54">
        <v>0.95789999999999997</v>
      </c>
      <c r="L2835" s="56" t="str">
        <f t="shared" si="376"/>
        <v>18580</v>
      </c>
      <c r="M2835" s="55"/>
      <c r="N2835" s="8">
        <f t="shared" si="369"/>
        <v>193.57356300000001</v>
      </c>
      <c r="O2835" s="8">
        <f t="shared" si="370"/>
        <v>153.00225399999999</v>
      </c>
      <c r="P2835" s="8">
        <f t="shared" si="371"/>
        <v>57.885584000000001</v>
      </c>
      <c r="Q2835" s="51"/>
      <c r="R2835" s="8">
        <f t="shared" si="372"/>
        <v>1389.2540160000001</v>
      </c>
      <c r="S2835" s="8">
        <f t="shared" si="373"/>
        <v>450.96342000000004</v>
      </c>
      <c r="T2835" s="8">
        <f t="shared" si="375"/>
        <v>1018.3472099999999</v>
      </c>
    </row>
    <row r="2836" spans="1:20">
      <c r="A2836" s="57">
        <v>99945</v>
      </c>
      <c r="B2836" s="58" t="s">
        <v>7900</v>
      </c>
      <c r="C2836" s="58" t="s">
        <v>7901</v>
      </c>
      <c r="D2836" s="6" t="s">
        <v>7902</v>
      </c>
      <c r="E2836" s="6" t="s">
        <v>7411</v>
      </c>
      <c r="F2836" s="6" t="s">
        <v>24</v>
      </c>
      <c r="G2836" s="6" t="s">
        <v>4448</v>
      </c>
      <c r="H2836" s="56">
        <v>99945</v>
      </c>
      <c r="I2836" s="6" t="s">
        <v>24</v>
      </c>
      <c r="J2836" s="6" t="s">
        <v>4448</v>
      </c>
      <c r="K2836" s="54">
        <v>0.82550000000000001</v>
      </c>
      <c r="L2836" s="56">
        <f t="shared" si="376"/>
        <v>99945</v>
      </c>
      <c r="M2836" s="55"/>
      <c r="N2836" s="8">
        <f t="shared" si="369"/>
        <v>175.43873500000001</v>
      </c>
      <c r="O2836" s="8">
        <f t="shared" si="370"/>
        <v>138.66863000000001</v>
      </c>
      <c r="P2836" s="8">
        <f t="shared" si="371"/>
        <v>52.462479999999999</v>
      </c>
      <c r="Q2836" s="51"/>
      <c r="R2836" s="8">
        <f t="shared" si="372"/>
        <v>1259.09952</v>
      </c>
      <c r="S2836" s="8">
        <f t="shared" si="373"/>
        <v>417.88990000000001</v>
      </c>
      <c r="T2836" s="8">
        <f t="shared" si="375"/>
        <v>929.65244999999993</v>
      </c>
    </row>
    <row r="2837" spans="1:20">
      <c r="A2837" s="57">
        <v>11100</v>
      </c>
      <c r="B2837" s="58" t="s">
        <v>7903</v>
      </c>
      <c r="C2837" s="58" t="s">
        <v>7904</v>
      </c>
      <c r="D2837" s="6" t="s">
        <v>3271</v>
      </c>
      <c r="E2837" s="6" t="s">
        <v>7411</v>
      </c>
      <c r="F2837" s="6" t="s">
        <v>30</v>
      </c>
      <c r="G2837" s="6" t="s">
        <v>7430</v>
      </c>
      <c r="H2837" s="56" t="s">
        <v>1368</v>
      </c>
      <c r="I2837" s="6" t="s">
        <v>30</v>
      </c>
      <c r="J2837" s="6" t="s">
        <v>7430</v>
      </c>
      <c r="K2837" s="54">
        <v>0.81599999999999995</v>
      </c>
      <c r="L2837" s="56" t="str">
        <f t="shared" si="376"/>
        <v>11100</v>
      </c>
      <c r="M2837" s="55"/>
      <c r="N2837" s="8">
        <f t="shared" si="369"/>
        <v>174.13751999999999</v>
      </c>
      <c r="O2837" s="8">
        <f t="shared" si="370"/>
        <v>137.64015999999998</v>
      </c>
      <c r="P2837" s="8">
        <f t="shared" si="371"/>
        <v>52.073359999999994</v>
      </c>
      <c r="Q2837" s="51"/>
      <c r="R2837" s="8">
        <f t="shared" si="372"/>
        <v>1249.76064</v>
      </c>
      <c r="S2837" s="8">
        <f t="shared" si="373"/>
        <v>415.51679999999999</v>
      </c>
      <c r="T2837" s="8">
        <f t="shared" si="375"/>
        <v>923.28839999999991</v>
      </c>
    </row>
    <row r="2838" spans="1:20">
      <c r="A2838" s="57">
        <v>13140</v>
      </c>
      <c r="B2838" s="58" t="s">
        <v>7905</v>
      </c>
      <c r="C2838" s="58" t="s">
        <v>7906</v>
      </c>
      <c r="D2838" s="6" t="s">
        <v>725</v>
      </c>
      <c r="E2838" s="6" t="s">
        <v>7411</v>
      </c>
      <c r="F2838" s="6" t="s">
        <v>30</v>
      </c>
      <c r="G2838" s="6" t="s">
        <v>7697</v>
      </c>
      <c r="H2838" s="56" t="s">
        <v>2120</v>
      </c>
      <c r="I2838" s="6" t="s">
        <v>30</v>
      </c>
      <c r="J2838" s="6" t="s">
        <v>7697</v>
      </c>
      <c r="K2838" s="54">
        <v>0.86719999999999997</v>
      </c>
      <c r="L2838" s="56" t="str">
        <f t="shared" si="376"/>
        <v>13140</v>
      </c>
      <c r="M2838" s="55"/>
      <c r="N2838" s="8">
        <f t="shared" si="369"/>
        <v>181.150384</v>
      </c>
      <c r="O2838" s="8">
        <f t="shared" si="370"/>
        <v>143.18307199999998</v>
      </c>
      <c r="P2838" s="8">
        <f t="shared" si="371"/>
        <v>54.170511999999995</v>
      </c>
      <c r="Q2838" s="51"/>
      <c r="R2838" s="8">
        <f t="shared" si="372"/>
        <v>1300.0922879999998</v>
      </c>
      <c r="S2838" s="8">
        <f t="shared" si="373"/>
        <v>428.30655999999999</v>
      </c>
      <c r="T2838" s="8">
        <f t="shared" si="375"/>
        <v>957.58727999999996</v>
      </c>
    </row>
    <row r="2839" spans="1:20">
      <c r="A2839" s="57">
        <v>99945</v>
      </c>
      <c r="B2839" s="58" t="s">
        <v>7907</v>
      </c>
      <c r="C2839" s="58" t="s">
        <v>7908</v>
      </c>
      <c r="D2839" s="6" t="s">
        <v>7909</v>
      </c>
      <c r="E2839" s="6" t="s">
        <v>7411</v>
      </c>
      <c r="F2839" s="6" t="s">
        <v>24</v>
      </c>
      <c r="G2839" s="6" t="s">
        <v>4448</v>
      </c>
      <c r="H2839" s="56">
        <v>99945</v>
      </c>
      <c r="I2839" s="6" t="s">
        <v>24</v>
      </c>
      <c r="J2839" s="6" t="s">
        <v>4448</v>
      </c>
      <c r="K2839" s="54">
        <v>0.82550000000000001</v>
      </c>
      <c r="L2839" s="56">
        <f t="shared" si="376"/>
        <v>99945</v>
      </c>
      <c r="M2839" s="55"/>
      <c r="N2839" s="8">
        <f t="shared" si="369"/>
        <v>175.43873500000001</v>
      </c>
      <c r="O2839" s="8">
        <f t="shared" si="370"/>
        <v>138.66863000000001</v>
      </c>
      <c r="P2839" s="8">
        <f t="shared" si="371"/>
        <v>52.462479999999999</v>
      </c>
      <c r="Q2839" s="51"/>
      <c r="R2839" s="8">
        <f t="shared" si="372"/>
        <v>1259.09952</v>
      </c>
      <c r="S2839" s="8">
        <f t="shared" si="373"/>
        <v>417.88990000000001</v>
      </c>
      <c r="T2839" s="8">
        <f t="shared" si="375"/>
        <v>929.65244999999993</v>
      </c>
    </row>
    <row r="2840" spans="1:20">
      <c r="A2840" s="57">
        <v>99945</v>
      </c>
      <c r="B2840" s="58" t="s">
        <v>7910</v>
      </c>
      <c r="C2840" s="58" t="s">
        <v>7911</v>
      </c>
      <c r="D2840" s="6" t="s">
        <v>4596</v>
      </c>
      <c r="E2840" s="6" t="s">
        <v>7411</v>
      </c>
      <c r="F2840" s="6" t="s">
        <v>24</v>
      </c>
      <c r="G2840" s="6" t="s">
        <v>4448</v>
      </c>
      <c r="H2840" s="56">
        <v>99945</v>
      </c>
      <c r="I2840" s="6" t="s">
        <v>24</v>
      </c>
      <c r="J2840" s="6" t="s">
        <v>4448</v>
      </c>
      <c r="K2840" s="54">
        <v>0.82550000000000001</v>
      </c>
      <c r="L2840" s="56">
        <f t="shared" si="376"/>
        <v>99945</v>
      </c>
      <c r="M2840" s="55"/>
      <c r="N2840" s="8">
        <f t="shared" si="369"/>
        <v>175.43873500000001</v>
      </c>
      <c r="O2840" s="8">
        <f t="shared" si="370"/>
        <v>138.66863000000001</v>
      </c>
      <c r="P2840" s="8">
        <f t="shared" si="371"/>
        <v>52.462479999999999</v>
      </c>
      <c r="Q2840" s="51"/>
      <c r="R2840" s="8">
        <f t="shared" si="372"/>
        <v>1259.09952</v>
      </c>
      <c r="S2840" s="8">
        <f t="shared" si="373"/>
        <v>417.88990000000001</v>
      </c>
      <c r="T2840" s="8">
        <f t="shared" si="375"/>
        <v>929.65244999999993</v>
      </c>
    </row>
    <row r="2841" spans="1:20">
      <c r="A2841" s="57">
        <v>23104</v>
      </c>
      <c r="B2841" s="58" t="s">
        <v>7912</v>
      </c>
      <c r="C2841" s="58" t="s">
        <v>7913</v>
      </c>
      <c r="D2841" s="6" t="s">
        <v>7914</v>
      </c>
      <c r="E2841" s="6" t="s">
        <v>7411</v>
      </c>
      <c r="F2841" s="6" t="s">
        <v>30</v>
      </c>
      <c r="G2841" s="6" t="s">
        <v>7727</v>
      </c>
      <c r="H2841" s="56" t="s">
        <v>7767</v>
      </c>
      <c r="I2841" s="6" t="s">
        <v>30</v>
      </c>
      <c r="J2841" s="6" t="s">
        <v>7727</v>
      </c>
      <c r="K2841" s="54">
        <v>0.97319999999999995</v>
      </c>
      <c r="L2841" s="56" t="str">
        <f t="shared" si="376"/>
        <v>23104</v>
      </c>
      <c r="M2841" s="55"/>
      <c r="N2841" s="8">
        <f t="shared" si="369"/>
        <v>195.66920400000001</v>
      </c>
      <c r="O2841" s="8">
        <f t="shared" si="370"/>
        <v>154.65863200000001</v>
      </c>
      <c r="P2841" s="8">
        <f t="shared" si="371"/>
        <v>58.512271999999996</v>
      </c>
      <c r="Q2841" s="51"/>
      <c r="R2841" s="8">
        <f t="shared" si="372"/>
        <v>1404.2945279999999</v>
      </c>
      <c r="S2841" s="8">
        <f t="shared" si="373"/>
        <v>454.78535999999997</v>
      </c>
      <c r="T2841" s="8">
        <f t="shared" si="375"/>
        <v>1028.5966799999999</v>
      </c>
    </row>
    <row r="2842" spans="1:20">
      <c r="A2842" s="57">
        <v>99945</v>
      </c>
      <c r="B2842" s="58" t="s">
        <v>7915</v>
      </c>
      <c r="C2842" s="58" t="s">
        <v>7916</v>
      </c>
      <c r="D2842" s="6" t="s">
        <v>7917</v>
      </c>
      <c r="E2842" s="6" t="s">
        <v>7411</v>
      </c>
      <c r="F2842" s="6" t="s">
        <v>24</v>
      </c>
      <c r="G2842" s="6" t="s">
        <v>4448</v>
      </c>
      <c r="H2842" s="56">
        <v>99945</v>
      </c>
      <c r="I2842" s="6" t="s">
        <v>24</v>
      </c>
      <c r="J2842" s="6" t="s">
        <v>4448</v>
      </c>
      <c r="K2842" s="54">
        <v>0.82550000000000001</v>
      </c>
      <c r="L2842" s="56">
        <f t="shared" si="376"/>
        <v>99945</v>
      </c>
      <c r="M2842" s="55"/>
      <c r="N2842" s="8">
        <f t="shared" si="369"/>
        <v>175.43873500000001</v>
      </c>
      <c r="O2842" s="8">
        <f t="shared" si="370"/>
        <v>138.66863000000001</v>
      </c>
      <c r="P2842" s="8">
        <f t="shared" si="371"/>
        <v>52.462479999999999</v>
      </c>
      <c r="Q2842" s="51"/>
      <c r="R2842" s="8">
        <f t="shared" si="372"/>
        <v>1259.09952</v>
      </c>
      <c r="S2842" s="8">
        <f t="shared" si="373"/>
        <v>417.88990000000001</v>
      </c>
      <c r="T2842" s="8">
        <f t="shared" si="375"/>
        <v>929.65244999999993</v>
      </c>
    </row>
    <row r="2843" spans="1:20">
      <c r="A2843" s="57">
        <v>99945</v>
      </c>
      <c r="B2843" s="58" t="s">
        <v>7918</v>
      </c>
      <c r="C2843" s="58" t="s">
        <v>7919</v>
      </c>
      <c r="D2843" s="6" t="s">
        <v>7920</v>
      </c>
      <c r="E2843" s="6" t="s">
        <v>7411</v>
      </c>
      <c r="F2843" s="6" t="s">
        <v>24</v>
      </c>
      <c r="G2843" s="6" t="s">
        <v>4448</v>
      </c>
      <c r="H2843" s="56">
        <v>99945</v>
      </c>
      <c r="I2843" s="6" t="s">
        <v>24</v>
      </c>
      <c r="J2843" s="6" t="s">
        <v>4448</v>
      </c>
      <c r="K2843" s="54">
        <v>0.82550000000000001</v>
      </c>
      <c r="L2843" s="56">
        <f t="shared" si="376"/>
        <v>99945</v>
      </c>
      <c r="M2843" s="55"/>
      <c r="N2843" s="8">
        <f t="shared" si="369"/>
        <v>175.43873500000001</v>
      </c>
      <c r="O2843" s="8">
        <f t="shared" si="370"/>
        <v>138.66863000000001</v>
      </c>
      <c r="P2843" s="8">
        <f t="shared" si="371"/>
        <v>52.462479999999999</v>
      </c>
      <c r="Q2843" s="51"/>
      <c r="R2843" s="8">
        <f t="shared" si="372"/>
        <v>1259.09952</v>
      </c>
      <c r="S2843" s="8">
        <f t="shared" si="373"/>
        <v>417.88990000000001</v>
      </c>
      <c r="T2843" s="8">
        <f t="shared" si="375"/>
        <v>929.65244999999993</v>
      </c>
    </row>
    <row r="2844" spans="1:20">
      <c r="A2844" s="57">
        <v>99945</v>
      </c>
      <c r="B2844" s="58" t="s">
        <v>7921</v>
      </c>
      <c r="C2844" s="58" t="s">
        <v>7922</v>
      </c>
      <c r="D2844" s="6" t="s">
        <v>493</v>
      </c>
      <c r="E2844" s="6" t="s">
        <v>7411</v>
      </c>
      <c r="F2844" s="6" t="s">
        <v>24</v>
      </c>
      <c r="G2844" s="6" t="s">
        <v>4448</v>
      </c>
      <c r="H2844" s="56">
        <v>99945</v>
      </c>
      <c r="I2844" s="6" t="s">
        <v>24</v>
      </c>
      <c r="J2844" s="6" t="s">
        <v>4448</v>
      </c>
      <c r="K2844" s="54">
        <v>0.82550000000000001</v>
      </c>
      <c r="L2844" s="56">
        <f t="shared" si="376"/>
        <v>99945</v>
      </c>
      <c r="M2844" s="55"/>
      <c r="N2844" s="8">
        <f t="shared" si="369"/>
        <v>175.43873500000001</v>
      </c>
      <c r="O2844" s="8">
        <f t="shared" si="370"/>
        <v>138.66863000000001</v>
      </c>
      <c r="P2844" s="8">
        <f t="shared" si="371"/>
        <v>52.462479999999999</v>
      </c>
      <c r="Q2844" s="51"/>
      <c r="R2844" s="8">
        <f t="shared" si="372"/>
        <v>1259.09952</v>
      </c>
      <c r="S2844" s="8">
        <f t="shared" si="373"/>
        <v>417.88990000000001</v>
      </c>
      <c r="T2844" s="8">
        <f t="shared" si="375"/>
        <v>929.65244999999993</v>
      </c>
    </row>
    <row r="2845" spans="1:20">
      <c r="A2845" s="57">
        <v>11100</v>
      </c>
      <c r="B2845" s="58" t="s">
        <v>7923</v>
      </c>
      <c r="C2845" s="58" t="s">
        <v>7924</v>
      </c>
      <c r="D2845" s="6" t="s">
        <v>6600</v>
      </c>
      <c r="E2845" s="6" t="s">
        <v>7411</v>
      </c>
      <c r="F2845" s="6" t="s">
        <v>30</v>
      </c>
      <c r="G2845" s="6" t="s">
        <v>7430</v>
      </c>
      <c r="H2845" s="56" t="s">
        <v>1368</v>
      </c>
      <c r="I2845" s="6" t="s">
        <v>30</v>
      </c>
      <c r="J2845" s="6" t="s">
        <v>7430</v>
      </c>
      <c r="K2845" s="54">
        <v>0.81599999999999995</v>
      </c>
      <c r="L2845" s="56" t="str">
        <f t="shared" si="376"/>
        <v>11100</v>
      </c>
      <c r="M2845" s="55"/>
      <c r="N2845" s="8">
        <f t="shared" si="369"/>
        <v>174.13751999999999</v>
      </c>
      <c r="O2845" s="8">
        <f t="shared" si="370"/>
        <v>137.64015999999998</v>
      </c>
      <c r="P2845" s="8">
        <f t="shared" si="371"/>
        <v>52.073359999999994</v>
      </c>
      <c r="Q2845" s="51"/>
      <c r="R2845" s="8">
        <f t="shared" si="372"/>
        <v>1249.76064</v>
      </c>
      <c r="S2845" s="8">
        <f t="shared" si="373"/>
        <v>415.51679999999999</v>
      </c>
      <c r="T2845" s="8">
        <f t="shared" si="375"/>
        <v>923.28839999999991</v>
      </c>
    </row>
    <row r="2846" spans="1:20">
      <c r="A2846" s="57">
        <v>99945</v>
      </c>
      <c r="B2846" s="58" t="s">
        <v>7925</v>
      </c>
      <c r="C2846" s="58" t="s">
        <v>7926</v>
      </c>
      <c r="D2846" s="6" t="s">
        <v>7927</v>
      </c>
      <c r="E2846" s="6" t="s">
        <v>7411</v>
      </c>
      <c r="F2846" s="6" t="s">
        <v>24</v>
      </c>
      <c r="G2846" s="6" t="s">
        <v>4448</v>
      </c>
      <c r="H2846" s="56">
        <v>99945</v>
      </c>
      <c r="I2846" s="6" t="s">
        <v>24</v>
      </c>
      <c r="J2846" s="6" t="s">
        <v>4448</v>
      </c>
      <c r="K2846" s="54">
        <v>0.82550000000000001</v>
      </c>
      <c r="L2846" s="56">
        <f t="shared" si="376"/>
        <v>99945</v>
      </c>
      <c r="M2846" s="55"/>
      <c r="N2846" s="8">
        <f t="shared" ref="N2846:N2908" si="377">(K2846*136.97)+62.37</f>
        <v>175.43873500000001</v>
      </c>
      <c r="O2846" s="8">
        <f t="shared" ref="O2846:O2908" si="378">(K2846*108.26)+49.3</f>
        <v>138.66863000000001</v>
      </c>
      <c r="P2846" s="8">
        <f t="shared" ref="P2846:P2908" si="379">(K2846*40.96)+18.65</f>
        <v>52.462479999999999</v>
      </c>
      <c r="Q2846" s="51"/>
      <c r="R2846" s="8">
        <f t="shared" ref="R2846:R2908" si="380">((K2846*40.96)+18.65)*24</f>
        <v>1259.09952</v>
      </c>
      <c r="S2846" s="8">
        <f t="shared" ref="S2846:S2908" si="381">(K2846*249.8)+211.68</f>
        <v>417.88990000000001</v>
      </c>
      <c r="T2846" s="8">
        <f t="shared" si="375"/>
        <v>929.65244999999993</v>
      </c>
    </row>
    <row r="2847" spans="1:20">
      <c r="A2847" s="57">
        <v>99945</v>
      </c>
      <c r="B2847" s="58" t="s">
        <v>7928</v>
      </c>
      <c r="C2847" s="58" t="s">
        <v>7929</v>
      </c>
      <c r="D2847" s="6" t="s">
        <v>7930</v>
      </c>
      <c r="E2847" s="6" t="s">
        <v>7411</v>
      </c>
      <c r="F2847" s="6" t="s">
        <v>24</v>
      </c>
      <c r="G2847" s="6" t="s">
        <v>4448</v>
      </c>
      <c r="H2847" s="56">
        <v>99945</v>
      </c>
      <c r="I2847" s="6" t="s">
        <v>24</v>
      </c>
      <c r="J2847" s="6" t="s">
        <v>4448</v>
      </c>
      <c r="K2847" s="54">
        <v>0.82550000000000001</v>
      </c>
      <c r="L2847" s="56">
        <f t="shared" si="376"/>
        <v>99945</v>
      </c>
      <c r="M2847" s="55"/>
      <c r="N2847" s="8">
        <f t="shared" si="377"/>
        <v>175.43873500000001</v>
      </c>
      <c r="O2847" s="8">
        <f t="shared" si="378"/>
        <v>138.66863000000001</v>
      </c>
      <c r="P2847" s="8">
        <f t="shared" si="379"/>
        <v>52.462479999999999</v>
      </c>
      <c r="Q2847" s="51"/>
      <c r="R2847" s="8">
        <f t="shared" si="380"/>
        <v>1259.09952</v>
      </c>
      <c r="S2847" s="8">
        <f t="shared" si="381"/>
        <v>417.88990000000001</v>
      </c>
      <c r="T2847" s="8">
        <f t="shared" si="375"/>
        <v>929.65244999999993</v>
      </c>
    </row>
    <row r="2848" spans="1:20">
      <c r="A2848" s="57">
        <v>11100</v>
      </c>
      <c r="B2848" s="58" t="s">
        <v>7931</v>
      </c>
      <c r="C2848" s="58" t="s">
        <v>7932</v>
      </c>
      <c r="D2848" s="6" t="s">
        <v>7933</v>
      </c>
      <c r="E2848" s="6" t="s">
        <v>7411</v>
      </c>
      <c r="F2848" s="6" t="s">
        <v>30</v>
      </c>
      <c r="G2848" s="6" t="s">
        <v>7430</v>
      </c>
      <c r="H2848" s="56" t="s">
        <v>1368</v>
      </c>
      <c r="I2848" s="6" t="s">
        <v>30</v>
      </c>
      <c r="J2848" s="6" t="s">
        <v>7430</v>
      </c>
      <c r="K2848" s="54">
        <v>0.81599999999999995</v>
      </c>
      <c r="L2848" s="56" t="str">
        <f t="shared" si="376"/>
        <v>11100</v>
      </c>
      <c r="M2848" s="55"/>
      <c r="N2848" s="8">
        <f t="shared" si="377"/>
        <v>174.13751999999999</v>
      </c>
      <c r="O2848" s="8">
        <f t="shared" si="378"/>
        <v>137.64015999999998</v>
      </c>
      <c r="P2848" s="8">
        <f t="shared" si="379"/>
        <v>52.073359999999994</v>
      </c>
      <c r="Q2848" s="51"/>
      <c r="R2848" s="8">
        <f t="shared" si="380"/>
        <v>1249.76064</v>
      </c>
      <c r="S2848" s="8">
        <f t="shared" si="381"/>
        <v>415.51679999999999</v>
      </c>
      <c r="T2848" s="8">
        <f t="shared" si="375"/>
        <v>923.28839999999991</v>
      </c>
    </row>
    <row r="2849" spans="1:20">
      <c r="A2849" s="57">
        <v>99945</v>
      </c>
      <c r="B2849" s="58" t="s">
        <v>7934</v>
      </c>
      <c r="C2849" s="58" t="s">
        <v>7935</v>
      </c>
      <c r="D2849" s="6" t="s">
        <v>7936</v>
      </c>
      <c r="E2849" s="6" t="s">
        <v>7411</v>
      </c>
      <c r="F2849" s="6" t="s">
        <v>24</v>
      </c>
      <c r="G2849" s="6" t="s">
        <v>4448</v>
      </c>
      <c r="H2849" s="56">
        <v>99945</v>
      </c>
      <c r="I2849" s="6" t="s">
        <v>24</v>
      </c>
      <c r="J2849" s="6" t="s">
        <v>4448</v>
      </c>
      <c r="K2849" s="54">
        <v>0.82550000000000001</v>
      </c>
      <c r="L2849" s="56">
        <f t="shared" si="376"/>
        <v>99945</v>
      </c>
      <c r="M2849" s="55"/>
      <c r="N2849" s="8">
        <f t="shared" si="377"/>
        <v>175.43873500000001</v>
      </c>
      <c r="O2849" s="8">
        <f t="shared" si="378"/>
        <v>138.66863000000001</v>
      </c>
      <c r="P2849" s="8">
        <f t="shared" si="379"/>
        <v>52.462479999999999</v>
      </c>
      <c r="Q2849" s="51"/>
      <c r="R2849" s="8">
        <f t="shared" si="380"/>
        <v>1259.09952</v>
      </c>
      <c r="S2849" s="8">
        <f t="shared" si="381"/>
        <v>417.88990000000001</v>
      </c>
      <c r="T2849" s="8">
        <f t="shared" si="375"/>
        <v>929.65244999999993</v>
      </c>
    </row>
    <row r="2850" spans="1:20">
      <c r="A2850" s="57">
        <v>99945</v>
      </c>
      <c r="B2850" s="58" t="s">
        <v>7937</v>
      </c>
      <c r="C2850" s="58" t="s">
        <v>7938</v>
      </c>
      <c r="D2850" s="6" t="s">
        <v>7939</v>
      </c>
      <c r="E2850" s="6" t="s">
        <v>7411</v>
      </c>
      <c r="F2850" s="6" t="s">
        <v>24</v>
      </c>
      <c r="G2850" s="6" t="s">
        <v>4448</v>
      </c>
      <c r="H2850" s="56">
        <v>99945</v>
      </c>
      <c r="I2850" s="6" t="s">
        <v>24</v>
      </c>
      <c r="J2850" s="6" t="s">
        <v>4448</v>
      </c>
      <c r="K2850" s="54">
        <v>0.82550000000000001</v>
      </c>
      <c r="L2850" s="56">
        <f t="shared" si="376"/>
        <v>99945</v>
      </c>
      <c r="M2850" s="55"/>
      <c r="N2850" s="8">
        <f t="shared" si="377"/>
        <v>175.43873500000001</v>
      </c>
      <c r="O2850" s="8">
        <f t="shared" si="378"/>
        <v>138.66863000000001</v>
      </c>
      <c r="P2850" s="8">
        <f t="shared" si="379"/>
        <v>52.462479999999999</v>
      </c>
      <c r="Q2850" s="51"/>
      <c r="R2850" s="8">
        <f t="shared" si="380"/>
        <v>1259.09952</v>
      </c>
      <c r="S2850" s="8">
        <f t="shared" si="381"/>
        <v>417.88990000000001</v>
      </c>
      <c r="T2850" s="8">
        <f t="shared" si="375"/>
        <v>929.65244999999993</v>
      </c>
    </row>
    <row r="2851" spans="1:20">
      <c r="A2851" s="57">
        <v>99945</v>
      </c>
      <c r="B2851" s="58" t="s">
        <v>7940</v>
      </c>
      <c r="C2851" s="58" t="s">
        <v>7941</v>
      </c>
      <c r="D2851" s="6" t="s">
        <v>3462</v>
      </c>
      <c r="E2851" s="6" t="s">
        <v>7411</v>
      </c>
      <c r="F2851" s="6" t="s">
        <v>24</v>
      </c>
      <c r="G2851" s="6" t="s">
        <v>4448</v>
      </c>
      <c r="H2851" s="56">
        <v>99945</v>
      </c>
      <c r="I2851" s="6" t="s">
        <v>24</v>
      </c>
      <c r="J2851" s="6" t="s">
        <v>4448</v>
      </c>
      <c r="K2851" s="54">
        <v>0.82550000000000001</v>
      </c>
      <c r="L2851" s="56">
        <f t="shared" si="376"/>
        <v>99945</v>
      </c>
      <c r="M2851" s="55"/>
      <c r="N2851" s="8">
        <f t="shared" si="377"/>
        <v>175.43873500000001</v>
      </c>
      <c r="O2851" s="8">
        <f t="shared" si="378"/>
        <v>138.66863000000001</v>
      </c>
      <c r="P2851" s="8">
        <f t="shared" si="379"/>
        <v>52.462479999999999</v>
      </c>
      <c r="Q2851" s="51"/>
      <c r="R2851" s="8">
        <f t="shared" si="380"/>
        <v>1259.09952</v>
      </c>
      <c r="S2851" s="8">
        <f t="shared" si="381"/>
        <v>417.88990000000001</v>
      </c>
      <c r="T2851" s="8">
        <f t="shared" si="375"/>
        <v>929.65244999999993</v>
      </c>
    </row>
    <row r="2852" spans="1:20">
      <c r="A2852" s="57">
        <v>99945</v>
      </c>
      <c r="B2852" s="58" t="s">
        <v>7942</v>
      </c>
      <c r="C2852" s="58" t="s">
        <v>7943</v>
      </c>
      <c r="D2852" s="6" t="s">
        <v>7944</v>
      </c>
      <c r="E2852" s="6" t="s">
        <v>7411</v>
      </c>
      <c r="F2852" s="6" t="s">
        <v>24</v>
      </c>
      <c r="G2852" s="6" t="s">
        <v>4448</v>
      </c>
      <c r="H2852" s="56">
        <v>99945</v>
      </c>
      <c r="I2852" s="6" t="s">
        <v>24</v>
      </c>
      <c r="J2852" s="6" t="s">
        <v>4448</v>
      </c>
      <c r="K2852" s="54">
        <v>0.82550000000000001</v>
      </c>
      <c r="L2852" s="56">
        <f t="shared" si="376"/>
        <v>99945</v>
      </c>
      <c r="M2852" s="55"/>
      <c r="N2852" s="8">
        <f t="shared" si="377"/>
        <v>175.43873500000001</v>
      </c>
      <c r="O2852" s="8">
        <f t="shared" si="378"/>
        <v>138.66863000000001</v>
      </c>
      <c r="P2852" s="8">
        <f t="shared" si="379"/>
        <v>52.462479999999999</v>
      </c>
      <c r="Q2852" s="51"/>
      <c r="R2852" s="8">
        <f t="shared" si="380"/>
        <v>1259.09952</v>
      </c>
      <c r="S2852" s="8">
        <f t="shared" si="381"/>
        <v>417.88990000000001</v>
      </c>
      <c r="T2852" s="8">
        <f t="shared" si="375"/>
        <v>929.65244999999993</v>
      </c>
    </row>
    <row r="2853" spans="1:20">
      <c r="A2853" s="57">
        <v>99945</v>
      </c>
      <c r="B2853" s="58" t="s">
        <v>7945</v>
      </c>
      <c r="C2853" s="58" t="s">
        <v>7946</v>
      </c>
      <c r="D2853" s="6" t="s">
        <v>7947</v>
      </c>
      <c r="E2853" s="6" t="s">
        <v>7411</v>
      </c>
      <c r="F2853" s="6" t="s">
        <v>24</v>
      </c>
      <c r="G2853" s="6" t="s">
        <v>4448</v>
      </c>
      <c r="H2853" s="56">
        <v>99945</v>
      </c>
      <c r="I2853" s="6" t="s">
        <v>24</v>
      </c>
      <c r="J2853" s="6" t="s">
        <v>4448</v>
      </c>
      <c r="K2853" s="54">
        <v>0.82550000000000001</v>
      </c>
      <c r="L2853" s="56">
        <f t="shared" si="376"/>
        <v>99945</v>
      </c>
      <c r="M2853" s="55"/>
      <c r="N2853" s="8">
        <f t="shared" si="377"/>
        <v>175.43873500000001</v>
      </c>
      <c r="O2853" s="8">
        <f t="shared" si="378"/>
        <v>138.66863000000001</v>
      </c>
      <c r="P2853" s="8">
        <f t="shared" si="379"/>
        <v>52.462479999999999</v>
      </c>
      <c r="Q2853" s="51"/>
      <c r="R2853" s="8">
        <f t="shared" si="380"/>
        <v>1259.09952</v>
      </c>
      <c r="S2853" s="8">
        <f t="shared" si="381"/>
        <v>417.88990000000001</v>
      </c>
      <c r="T2853" s="8">
        <f t="shared" si="375"/>
        <v>929.65244999999993</v>
      </c>
    </row>
    <row r="2854" spans="1:20">
      <c r="A2854" s="57">
        <v>99945</v>
      </c>
      <c r="B2854" s="58" t="s">
        <v>7948</v>
      </c>
      <c r="C2854" s="58" t="s">
        <v>7949</v>
      </c>
      <c r="D2854" s="6" t="s">
        <v>7161</v>
      </c>
      <c r="E2854" s="6" t="s">
        <v>7411</v>
      </c>
      <c r="F2854" s="6" t="s">
        <v>24</v>
      </c>
      <c r="G2854" s="6" t="s">
        <v>4448</v>
      </c>
      <c r="H2854" s="56">
        <v>99945</v>
      </c>
      <c r="I2854" s="6" t="s">
        <v>24</v>
      </c>
      <c r="J2854" s="6" t="s">
        <v>4448</v>
      </c>
      <c r="K2854" s="54">
        <v>0.82550000000000001</v>
      </c>
      <c r="L2854" s="56">
        <f t="shared" si="376"/>
        <v>99945</v>
      </c>
      <c r="M2854" s="55"/>
      <c r="N2854" s="8">
        <f t="shared" si="377"/>
        <v>175.43873500000001</v>
      </c>
      <c r="O2854" s="8">
        <f t="shared" si="378"/>
        <v>138.66863000000001</v>
      </c>
      <c r="P2854" s="8">
        <f t="shared" si="379"/>
        <v>52.462479999999999</v>
      </c>
      <c r="Q2854" s="51"/>
      <c r="R2854" s="8">
        <f t="shared" si="380"/>
        <v>1259.09952</v>
      </c>
      <c r="S2854" s="8">
        <f t="shared" si="381"/>
        <v>417.88990000000001</v>
      </c>
      <c r="T2854" s="8">
        <f t="shared" si="375"/>
        <v>929.65244999999993</v>
      </c>
    </row>
    <row r="2855" spans="1:20">
      <c r="A2855" s="57">
        <v>17780</v>
      </c>
      <c r="B2855" s="58" t="s">
        <v>7950</v>
      </c>
      <c r="C2855" s="58" t="s">
        <v>7951</v>
      </c>
      <c r="D2855" s="6" t="s">
        <v>3291</v>
      </c>
      <c r="E2855" s="6" t="s">
        <v>7411</v>
      </c>
      <c r="F2855" s="6" t="s">
        <v>30</v>
      </c>
      <c r="G2855" s="6" t="s">
        <v>7481</v>
      </c>
      <c r="H2855" s="56" t="s">
        <v>2958</v>
      </c>
      <c r="I2855" s="6" t="s">
        <v>30</v>
      </c>
      <c r="J2855" s="6" t="s">
        <v>7481</v>
      </c>
      <c r="K2855" s="54">
        <v>0.86680000000000001</v>
      </c>
      <c r="L2855" s="56" t="str">
        <f t="shared" si="376"/>
        <v>17780</v>
      </c>
      <c r="M2855" s="55"/>
      <c r="N2855" s="8">
        <f t="shared" si="377"/>
        <v>181.095596</v>
      </c>
      <c r="O2855" s="8">
        <f t="shared" si="378"/>
        <v>143.139768</v>
      </c>
      <c r="P2855" s="8">
        <f t="shared" si="379"/>
        <v>54.154128</v>
      </c>
      <c r="Q2855" s="51"/>
      <c r="R2855" s="8">
        <f t="shared" si="380"/>
        <v>1299.6990719999999</v>
      </c>
      <c r="S2855" s="8">
        <f t="shared" si="381"/>
        <v>428.20663999999999</v>
      </c>
      <c r="T2855" s="8">
        <f t="shared" si="375"/>
        <v>957.31931999999995</v>
      </c>
    </row>
    <row r="2856" spans="1:20">
      <c r="A2856" s="57">
        <v>19124</v>
      </c>
      <c r="B2856" s="58" t="s">
        <v>7952</v>
      </c>
      <c r="C2856" s="58" t="s">
        <v>7953</v>
      </c>
      <c r="D2856" s="6" t="s">
        <v>7954</v>
      </c>
      <c r="E2856" s="6" t="s">
        <v>7411</v>
      </c>
      <c r="F2856" s="6" t="s">
        <v>30</v>
      </c>
      <c r="G2856" s="6" t="s">
        <v>7539</v>
      </c>
      <c r="H2856" s="56" t="s">
        <v>7540</v>
      </c>
      <c r="I2856" s="6" t="s">
        <v>30</v>
      </c>
      <c r="J2856" s="6" t="s">
        <v>7539</v>
      </c>
      <c r="K2856" s="54">
        <v>0.9778</v>
      </c>
      <c r="L2856" s="56" t="str">
        <f t="shared" si="376"/>
        <v>19124</v>
      </c>
      <c r="M2856" s="55"/>
      <c r="N2856" s="8">
        <f t="shared" si="377"/>
        <v>196.29926600000002</v>
      </c>
      <c r="O2856" s="8">
        <f t="shared" si="378"/>
        <v>155.15662800000001</v>
      </c>
      <c r="P2856" s="8">
        <f t="shared" si="379"/>
        <v>58.700688</v>
      </c>
      <c r="Q2856" s="51"/>
      <c r="R2856" s="8">
        <f t="shared" si="380"/>
        <v>1408.8165119999999</v>
      </c>
      <c r="S2856" s="8">
        <f t="shared" si="381"/>
        <v>455.93444</v>
      </c>
      <c r="T2856" s="8">
        <f t="shared" si="375"/>
        <v>1031.67822</v>
      </c>
    </row>
    <row r="2857" spans="1:20">
      <c r="A2857" s="57">
        <v>99945</v>
      </c>
      <c r="B2857" s="58" t="s">
        <v>7955</v>
      </c>
      <c r="C2857" s="58" t="s">
        <v>7956</v>
      </c>
      <c r="D2857" s="6" t="s">
        <v>7957</v>
      </c>
      <c r="E2857" s="6" t="s">
        <v>7411</v>
      </c>
      <c r="F2857" s="6" t="s">
        <v>24</v>
      </c>
      <c r="G2857" s="6" t="s">
        <v>4448</v>
      </c>
      <c r="H2857" s="56">
        <v>99945</v>
      </c>
      <c r="I2857" s="6" t="s">
        <v>24</v>
      </c>
      <c r="J2857" s="6" t="s">
        <v>4448</v>
      </c>
      <c r="K2857" s="54">
        <v>0.82550000000000001</v>
      </c>
      <c r="L2857" s="56">
        <f t="shared" si="376"/>
        <v>99945</v>
      </c>
      <c r="M2857" s="55"/>
      <c r="N2857" s="8">
        <f t="shared" si="377"/>
        <v>175.43873500000001</v>
      </c>
      <c r="O2857" s="8">
        <f t="shared" si="378"/>
        <v>138.66863000000001</v>
      </c>
      <c r="P2857" s="8">
        <f t="shared" si="379"/>
        <v>52.462479999999999</v>
      </c>
      <c r="Q2857" s="51"/>
      <c r="R2857" s="8">
        <f t="shared" si="380"/>
        <v>1259.09952</v>
      </c>
      <c r="S2857" s="8">
        <f t="shared" si="381"/>
        <v>417.88990000000001</v>
      </c>
      <c r="T2857" s="8">
        <f t="shared" si="375"/>
        <v>929.65244999999993</v>
      </c>
    </row>
    <row r="2858" spans="1:20">
      <c r="A2858" s="57">
        <v>30980</v>
      </c>
      <c r="B2858" s="58" t="s">
        <v>7958</v>
      </c>
      <c r="C2858" s="58" t="s">
        <v>7959</v>
      </c>
      <c r="D2858" s="6" t="s">
        <v>7960</v>
      </c>
      <c r="E2858" s="6" t="s">
        <v>7411</v>
      </c>
      <c r="F2858" s="6" t="s">
        <v>30</v>
      </c>
      <c r="G2858" s="6" t="s">
        <v>7677</v>
      </c>
      <c r="H2858" s="56" t="s">
        <v>7678</v>
      </c>
      <c r="I2858" s="6" t="s">
        <v>30</v>
      </c>
      <c r="J2858" s="6" t="s">
        <v>7677</v>
      </c>
      <c r="K2858" s="54">
        <v>0.83220000000000005</v>
      </c>
      <c r="L2858" s="56" t="str">
        <f t="shared" si="376"/>
        <v>30980</v>
      </c>
      <c r="M2858" s="55"/>
      <c r="N2858" s="8">
        <f t="shared" si="377"/>
        <v>176.35643400000001</v>
      </c>
      <c r="O2858" s="8">
        <f t="shared" si="378"/>
        <v>139.39397200000002</v>
      </c>
      <c r="P2858" s="8">
        <f t="shared" si="379"/>
        <v>52.736912000000004</v>
      </c>
      <c r="Q2858" s="51"/>
      <c r="R2858" s="8">
        <f t="shared" si="380"/>
        <v>1265.685888</v>
      </c>
      <c r="S2858" s="8">
        <f t="shared" si="381"/>
        <v>419.56356000000005</v>
      </c>
      <c r="T2858" s="8">
        <f t="shared" si="375"/>
        <v>934.14077999999995</v>
      </c>
    </row>
    <row r="2859" spans="1:20">
      <c r="A2859" s="57">
        <v>99945</v>
      </c>
      <c r="B2859" s="58" t="s">
        <v>7961</v>
      </c>
      <c r="C2859" s="58" t="s">
        <v>7962</v>
      </c>
      <c r="D2859" s="6" t="s">
        <v>3467</v>
      </c>
      <c r="E2859" s="6" t="s">
        <v>7411</v>
      </c>
      <c r="F2859" s="6" t="s">
        <v>24</v>
      </c>
      <c r="G2859" s="6" t="s">
        <v>4448</v>
      </c>
      <c r="H2859" s="56">
        <v>99945</v>
      </c>
      <c r="I2859" s="6" t="s">
        <v>24</v>
      </c>
      <c r="J2859" s="6" t="s">
        <v>4448</v>
      </c>
      <c r="K2859" s="54">
        <v>0.82550000000000001</v>
      </c>
      <c r="L2859" s="56">
        <f t="shared" si="376"/>
        <v>99945</v>
      </c>
      <c r="M2859" s="55"/>
      <c r="N2859" s="8">
        <f t="shared" si="377"/>
        <v>175.43873500000001</v>
      </c>
      <c r="O2859" s="8">
        <f t="shared" si="378"/>
        <v>138.66863000000001</v>
      </c>
      <c r="P2859" s="8">
        <f t="shared" si="379"/>
        <v>52.462479999999999</v>
      </c>
      <c r="Q2859" s="51"/>
      <c r="R2859" s="8">
        <f t="shared" si="380"/>
        <v>1259.09952</v>
      </c>
      <c r="S2859" s="8">
        <f t="shared" si="381"/>
        <v>417.88990000000001</v>
      </c>
      <c r="T2859" s="8">
        <f t="shared" si="375"/>
        <v>929.65244999999993</v>
      </c>
    </row>
    <row r="2860" spans="1:20">
      <c r="A2860" s="57">
        <v>99945</v>
      </c>
      <c r="B2860" s="58" t="s">
        <v>7963</v>
      </c>
      <c r="C2860" s="58" t="s">
        <v>7964</v>
      </c>
      <c r="D2860" s="6" t="s">
        <v>7965</v>
      </c>
      <c r="E2860" s="6" t="s">
        <v>7411</v>
      </c>
      <c r="F2860" s="6" t="s">
        <v>24</v>
      </c>
      <c r="G2860" s="6" t="s">
        <v>4448</v>
      </c>
      <c r="H2860" s="56">
        <v>99945</v>
      </c>
      <c r="I2860" s="6" t="s">
        <v>24</v>
      </c>
      <c r="J2860" s="6" t="s">
        <v>4448</v>
      </c>
      <c r="K2860" s="54">
        <v>0.82550000000000001</v>
      </c>
      <c r="L2860" s="56">
        <f t="shared" si="376"/>
        <v>99945</v>
      </c>
      <c r="M2860" s="55"/>
      <c r="N2860" s="8">
        <f t="shared" si="377"/>
        <v>175.43873500000001</v>
      </c>
      <c r="O2860" s="8">
        <f t="shared" si="378"/>
        <v>138.66863000000001</v>
      </c>
      <c r="P2860" s="8">
        <f t="shared" si="379"/>
        <v>52.462479999999999</v>
      </c>
      <c r="Q2860" s="51"/>
      <c r="R2860" s="8">
        <f t="shared" si="380"/>
        <v>1259.09952</v>
      </c>
      <c r="S2860" s="8">
        <f t="shared" si="381"/>
        <v>417.88990000000001</v>
      </c>
      <c r="T2860" s="8">
        <f t="shared" si="375"/>
        <v>929.65244999999993</v>
      </c>
    </row>
    <row r="2861" spans="1:20">
      <c r="A2861" s="57">
        <v>99945</v>
      </c>
      <c r="B2861" s="58" t="s">
        <v>7966</v>
      </c>
      <c r="C2861" s="58" t="s">
        <v>7967</v>
      </c>
      <c r="D2861" s="6" t="s">
        <v>7968</v>
      </c>
      <c r="E2861" s="6" t="s">
        <v>7411</v>
      </c>
      <c r="F2861" s="6" t="s">
        <v>24</v>
      </c>
      <c r="G2861" s="6" t="s">
        <v>4448</v>
      </c>
      <c r="H2861" s="56">
        <v>99945</v>
      </c>
      <c r="I2861" s="6" t="s">
        <v>24</v>
      </c>
      <c r="J2861" s="6" t="s">
        <v>4448</v>
      </c>
      <c r="K2861" s="54">
        <v>0.82550000000000001</v>
      </c>
      <c r="L2861" s="56">
        <f t="shared" si="376"/>
        <v>99945</v>
      </c>
      <c r="M2861" s="55"/>
      <c r="N2861" s="8">
        <f t="shared" si="377"/>
        <v>175.43873500000001</v>
      </c>
      <c r="O2861" s="8">
        <f t="shared" si="378"/>
        <v>138.66863000000001</v>
      </c>
      <c r="P2861" s="8">
        <f t="shared" si="379"/>
        <v>52.462479999999999</v>
      </c>
      <c r="Q2861" s="51"/>
      <c r="R2861" s="8">
        <f t="shared" si="380"/>
        <v>1259.09952</v>
      </c>
      <c r="S2861" s="8">
        <f t="shared" si="381"/>
        <v>417.88990000000001</v>
      </c>
      <c r="T2861" s="8">
        <f t="shared" si="375"/>
        <v>929.65244999999993</v>
      </c>
    </row>
    <row r="2862" spans="1:20">
      <c r="A2862" s="57">
        <v>18580</v>
      </c>
      <c r="B2862" s="58" t="s">
        <v>7969</v>
      </c>
      <c r="C2862" s="58" t="s">
        <v>7970</v>
      </c>
      <c r="D2862" s="6" t="s">
        <v>7971</v>
      </c>
      <c r="E2862" s="6" t="s">
        <v>7411</v>
      </c>
      <c r="F2862" s="6" t="s">
        <v>30</v>
      </c>
      <c r="G2862" s="6" t="s">
        <v>7421</v>
      </c>
      <c r="H2862" s="56" t="s">
        <v>3186</v>
      </c>
      <c r="I2862" s="6" t="s">
        <v>30</v>
      </c>
      <c r="J2862" s="6" t="s">
        <v>7421</v>
      </c>
      <c r="K2862" s="54">
        <v>0.95789999999999997</v>
      </c>
      <c r="L2862" s="56" t="str">
        <f t="shared" si="376"/>
        <v>18580</v>
      </c>
      <c r="M2862" s="55"/>
      <c r="N2862" s="8">
        <f t="shared" si="377"/>
        <v>193.57356300000001</v>
      </c>
      <c r="O2862" s="8">
        <f t="shared" si="378"/>
        <v>153.00225399999999</v>
      </c>
      <c r="P2862" s="8">
        <f t="shared" si="379"/>
        <v>57.885584000000001</v>
      </c>
      <c r="Q2862" s="51"/>
      <c r="R2862" s="8">
        <f t="shared" si="380"/>
        <v>1389.2540160000001</v>
      </c>
      <c r="S2862" s="8">
        <f t="shared" si="381"/>
        <v>450.96342000000004</v>
      </c>
      <c r="T2862" s="8">
        <f t="shared" si="375"/>
        <v>1018.3472099999999</v>
      </c>
    </row>
    <row r="2863" spans="1:20">
      <c r="A2863" s="57">
        <v>99945</v>
      </c>
      <c r="B2863" s="58" t="s">
        <v>7972</v>
      </c>
      <c r="C2863" s="58" t="s">
        <v>7973</v>
      </c>
      <c r="D2863" s="6" t="s">
        <v>7974</v>
      </c>
      <c r="E2863" s="6" t="s">
        <v>7411</v>
      </c>
      <c r="F2863" s="6" t="s">
        <v>24</v>
      </c>
      <c r="G2863" s="6" t="s">
        <v>4448</v>
      </c>
      <c r="H2863" s="56">
        <v>99945</v>
      </c>
      <c r="I2863" s="6" t="s">
        <v>24</v>
      </c>
      <c r="J2863" s="6" t="s">
        <v>4448</v>
      </c>
      <c r="K2863" s="54">
        <v>0.82550000000000001</v>
      </c>
      <c r="L2863" s="56">
        <f t="shared" si="376"/>
        <v>99945</v>
      </c>
      <c r="M2863" s="55"/>
      <c r="N2863" s="8">
        <f t="shared" si="377"/>
        <v>175.43873500000001</v>
      </c>
      <c r="O2863" s="8">
        <f t="shared" si="378"/>
        <v>138.66863000000001</v>
      </c>
      <c r="P2863" s="8">
        <f t="shared" si="379"/>
        <v>52.462479999999999</v>
      </c>
      <c r="Q2863" s="51"/>
      <c r="R2863" s="8">
        <f t="shared" si="380"/>
        <v>1259.09952</v>
      </c>
      <c r="S2863" s="8">
        <f t="shared" si="381"/>
        <v>417.88990000000001</v>
      </c>
      <c r="T2863" s="8">
        <f t="shared" si="375"/>
        <v>929.65244999999993</v>
      </c>
    </row>
    <row r="2864" spans="1:20">
      <c r="A2864" s="57">
        <v>99945</v>
      </c>
      <c r="B2864" s="58" t="s">
        <v>7975</v>
      </c>
      <c r="C2864" s="58" t="s">
        <v>7976</v>
      </c>
      <c r="D2864" s="6" t="s">
        <v>7977</v>
      </c>
      <c r="E2864" s="6" t="s">
        <v>7411</v>
      </c>
      <c r="F2864" s="6" t="s">
        <v>24</v>
      </c>
      <c r="G2864" s="6" t="s">
        <v>4448</v>
      </c>
      <c r="H2864" s="56">
        <v>99945</v>
      </c>
      <c r="I2864" s="6" t="s">
        <v>24</v>
      </c>
      <c r="J2864" s="6" t="s">
        <v>4448</v>
      </c>
      <c r="K2864" s="54">
        <v>0.82550000000000001</v>
      </c>
      <c r="L2864" s="56">
        <f t="shared" si="376"/>
        <v>99945</v>
      </c>
      <c r="M2864" s="55"/>
      <c r="N2864" s="8">
        <f t="shared" si="377"/>
        <v>175.43873500000001</v>
      </c>
      <c r="O2864" s="8">
        <f t="shared" si="378"/>
        <v>138.66863000000001</v>
      </c>
      <c r="P2864" s="8">
        <f t="shared" si="379"/>
        <v>52.462479999999999</v>
      </c>
      <c r="Q2864" s="51"/>
      <c r="R2864" s="8">
        <f t="shared" si="380"/>
        <v>1259.09952</v>
      </c>
      <c r="S2864" s="8">
        <f t="shared" si="381"/>
        <v>417.88990000000001</v>
      </c>
      <c r="T2864" s="8">
        <f t="shared" si="375"/>
        <v>929.65244999999993</v>
      </c>
    </row>
    <row r="2865" spans="1:20">
      <c r="A2865" s="57">
        <v>99945</v>
      </c>
      <c r="B2865" s="58" t="s">
        <v>7978</v>
      </c>
      <c r="C2865" s="58" t="s">
        <v>7979</v>
      </c>
      <c r="D2865" s="6" t="s">
        <v>7980</v>
      </c>
      <c r="E2865" s="6" t="s">
        <v>7411</v>
      </c>
      <c r="F2865" s="6" t="s">
        <v>24</v>
      </c>
      <c r="G2865" s="6" t="s">
        <v>4448</v>
      </c>
      <c r="H2865" s="56">
        <v>99945</v>
      </c>
      <c r="I2865" s="6" t="s">
        <v>24</v>
      </c>
      <c r="J2865" s="6" t="s">
        <v>4448</v>
      </c>
      <c r="K2865" s="54">
        <v>0.82550000000000001</v>
      </c>
      <c r="L2865" s="56">
        <f t="shared" si="376"/>
        <v>99945</v>
      </c>
      <c r="M2865" s="55"/>
      <c r="N2865" s="8">
        <f t="shared" si="377"/>
        <v>175.43873500000001</v>
      </c>
      <c r="O2865" s="8">
        <f t="shared" si="378"/>
        <v>138.66863000000001</v>
      </c>
      <c r="P2865" s="8">
        <f t="shared" si="379"/>
        <v>52.462479999999999</v>
      </c>
      <c r="Q2865" s="51"/>
      <c r="R2865" s="8">
        <f t="shared" si="380"/>
        <v>1259.09952</v>
      </c>
      <c r="S2865" s="8">
        <f t="shared" si="381"/>
        <v>417.88990000000001</v>
      </c>
      <c r="T2865" s="8">
        <f t="shared" si="375"/>
        <v>929.65244999999993</v>
      </c>
    </row>
    <row r="2866" spans="1:20">
      <c r="A2866" s="57">
        <v>99945</v>
      </c>
      <c r="B2866" s="58" t="s">
        <v>7981</v>
      </c>
      <c r="C2866" s="58" t="s">
        <v>7982</v>
      </c>
      <c r="D2866" s="6" t="s">
        <v>7983</v>
      </c>
      <c r="E2866" s="6" t="s">
        <v>7411</v>
      </c>
      <c r="F2866" s="6" t="s">
        <v>24</v>
      </c>
      <c r="G2866" s="6" t="s">
        <v>4448</v>
      </c>
      <c r="H2866" s="56">
        <v>99945</v>
      </c>
      <c r="I2866" s="6" t="s">
        <v>24</v>
      </c>
      <c r="J2866" s="6" t="s">
        <v>4448</v>
      </c>
      <c r="K2866" s="54">
        <v>0.82550000000000001</v>
      </c>
      <c r="L2866" s="56">
        <f t="shared" si="376"/>
        <v>99945</v>
      </c>
      <c r="M2866" s="55"/>
      <c r="N2866" s="8">
        <f t="shared" si="377"/>
        <v>175.43873500000001</v>
      </c>
      <c r="O2866" s="8">
        <f t="shared" si="378"/>
        <v>138.66863000000001</v>
      </c>
      <c r="P2866" s="8">
        <f t="shared" si="379"/>
        <v>52.462479999999999</v>
      </c>
      <c r="Q2866" s="51"/>
      <c r="R2866" s="8">
        <f t="shared" si="380"/>
        <v>1259.09952</v>
      </c>
      <c r="S2866" s="8">
        <f t="shared" si="381"/>
        <v>417.88990000000001</v>
      </c>
      <c r="T2866" s="8">
        <f t="shared" si="375"/>
        <v>929.65244999999993</v>
      </c>
    </row>
    <row r="2867" spans="1:20">
      <c r="A2867" s="57">
        <v>99945</v>
      </c>
      <c r="B2867" s="58" t="s">
        <v>7984</v>
      </c>
      <c r="C2867" s="58" t="s">
        <v>7985</v>
      </c>
      <c r="D2867" s="6" t="s">
        <v>289</v>
      </c>
      <c r="E2867" s="6" t="s">
        <v>7411</v>
      </c>
      <c r="F2867" s="6" t="s">
        <v>24</v>
      </c>
      <c r="G2867" s="6" t="s">
        <v>4448</v>
      </c>
      <c r="H2867" s="56">
        <v>99945</v>
      </c>
      <c r="I2867" s="6" t="s">
        <v>24</v>
      </c>
      <c r="J2867" s="6" t="s">
        <v>4448</v>
      </c>
      <c r="K2867" s="54">
        <v>0.82550000000000001</v>
      </c>
      <c r="L2867" s="56">
        <f t="shared" si="376"/>
        <v>99945</v>
      </c>
      <c r="M2867" s="55"/>
      <c r="N2867" s="8">
        <f t="shared" si="377"/>
        <v>175.43873500000001</v>
      </c>
      <c r="O2867" s="8">
        <f t="shared" si="378"/>
        <v>138.66863000000001</v>
      </c>
      <c r="P2867" s="8">
        <f t="shared" si="379"/>
        <v>52.462479999999999</v>
      </c>
      <c r="Q2867" s="51"/>
      <c r="R2867" s="8">
        <f t="shared" si="380"/>
        <v>1259.09952</v>
      </c>
      <c r="S2867" s="8">
        <f t="shared" si="381"/>
        <v>417.88990000000001</v>
      </c>
      <c r="T2867" s="8">
        <f t="shared" si="375"/>
        <v>929.65244999999993</v>
      </c>
    </row>
    <row r="2868" spans="1:20">
      <c r="A2868" s="57">
        <v>99945</v>
      </c>
      <c r="B2868" s="58" t="s">
        <v>7986</v>
      </c>
      <c r="C2868" s="58" t="s">
        <v>7987</v>
      </c>
      <c r="D2868" s="6" t="s">
        <v>2990</v>
      </c>
      <c r="E2868" s="6" t="s">
        <v>7411</v>
      </c>
      <c r="F2868" s="6" t="s">
        <v>24</v>
      </c>
      <c r="G2868" s="6" t="s">
        <v>4448</v>
      </c>
      <c r="H2868" s="56">
        <v>99945</v>
      </c>
      <c r="I2868" s="6" t="s">
        <v>24</v>
      </c>
      <c r="J2868" s="6" t="s">
        <v>4448</v>
      </c>
      <c r="K2868" s="54">
        <v>0.82550000000000001</v>
      </c>
      <c r="L2868" s="56">
        <f t="shared" si="376"/>
        <v>99945</v>
      </c>
      <c r="M2868" s="55"/>
      <c r="N2868" s="8">
        <f t="shared" si="377"/>
        <v>175.43873500000001</v>
      </c>
      <c r="O2868" s="8">
        <f t="shared" si="378"/>
        <v>138.66863000000001</v>
      </c>
      <c r="P2868" s="8">
        <f t="shared" si="379"/>
        <v>52.462479999999999</v>
      </c>
      <c r="Q2868" s="51"/>
      <c r="R2868" s="8">
        <f t="shared" si="380"/>
        <v>1259.09952</v>
      </c>
      <c r="S2868" s="8">
        <f t="shared" si="381"/>
        <v>417.88990000000001</v>
      </c>
      <c r="T2868" s="8">
        <f t="shared" si="375"/>
        <v>929.65244999999993</v>
      </c>
    </row>
    <row r="2869" spans="1:20">
      <c r="A2869" s="57">
        <v>46340</v>
      </c>
      <c r="B2869" s="58" t="s">
        <v>7988</v>
      </c>
      <c r="C2869" s="58" t="s">
        <v>7989</v>
      </c>
      <c r="D2869" s="6" t="s">
        <v>2993</v>
      </c>
      <c r="E2869" s="6" t="s">
        <v>7411</v>
      </c>
      <c r="F2869" s="6" t="s">
        <v>30</v>
      </c>
      <c r="G2869" s="6" t="s">
        <v>7990</v>
      </c>
      <c r="H2869" s="56" t="s">
        <v>7991</v>
      </c>
      <c r="I2869" s="6" t="s">
        <v>30</v>
      </c>
      <c r="J2869" s="6" t="s">
        <v>7990</v>
      </c>
      <c r="K2869" s="54">
        <v>0.8528</v>
      </c>
      <c r="L2869" s="56" t="str">
        <f t="shared" si="376"/>
        <v>46340</v>
      </c>
      <c r="M2869" s="55"/>
      <c r="N2869" s="8">
        <f t="shared" si="377"/>
        <v>179.17801599999999</v>
      </c>
      <c r="O2869" s="8">
        <f t="shared" si="378"/>
        <v>141.62412799999998</v>
      </c>
      <c r="P2869" s="8">
        <f t="shared" si="379"/>
        <v>53.580688000000002</v>
      </c>
      <c r="Q2869" s="51"/>
      <c r="R2869" s="8">
        <f t="shared" si="380"/>
        <v>1285.936512</v>
      </c>
      <c r="S2869" s="8">
        <f t="shared" si="381"/>
        <v>424.70944000000003</v>
      </c>
      <c r="T2869" s="8">
        <f t="shared" si="375"/>
        <v>947.94071999999994</v>
      </c>
    </row>
    <row r="2870" spans="1:20">
      <c r="A2870" s="75">
        <v>23104</v>
      </c>
      <c r="B2870" s="76" t="s">
        <v>7992</v>
      </c>
      <c r="C2870" s="76" t="s">
        <v>7993</v>
      </c>
      <c r="D2870" s="77" t="s">
        <v>7994</v>
      </c>
      <c r="E2870" s="77" t="s">
        <v>7411</v>
      </c>
      <c r="F2870" s="77" t="s">
        <v>30</v>
      </c>
      <c r="G2870" s="77" t="s">
        <v>7727</v>
      </c>
      <c r="H2870" s="78">
        <v>99945</v>
      </c>
      <c r="I2870" s="77" t="s">
        <v>24</v>
      </c>
      <c r="J2870" s="77" t="s">
        <v>4448</v>
      </c>
      <c r="K2870" s="79">
        <v>0.93020000000000003</v>
      </c>
      <c r="L2870" s="78" t="s">
        <v>7728</v>
      </c>
      <c r="M2870" s="55"/>
      <c r="N2870" s="80">
        <f t="shared" si="377"/>
        <v>189.779494</v>
      </c>
      <c r="O2870" s="80">
        <f t="shared" si="378"/>
        <v>150.00345200000001</v>
      </c>
      <c r="P2870" s="80">
        <f t="shared" si="379"/>
        <v>56.750992000000004</v>
      </c>
      <c r="Q2870" s="51"/>
      <c r="R2870" s="80">
        <f t="shared" si="380"/>
        <v>1362.0238080000001</v>
      </c>
      <c r="S2870" s="80">
        <f t="shared" si="381"/>
        <v>444.04396000000003</v>
      </c>
      <c r="T2870" s="80">
        <f t="shared" si="375"/>
        <v>999.79097999999999</v>
      </c>
    </row>
    <row r="2871" spans="1:20">
      <c r="A2871" s="57">
        <v>99945</v>
      </c>
      <c r="B2871" s="58" t="s">
        <v>7995</v>
      </c>
      <c r="C2871" s="58" t="s">
        <v>7996</v>
      </c>
      <c r="D2871" s="6" t="s">
        <v>7997</v>
      </c>
      <c r="E2871" s="6" t="s">
        <v>7411</v>
      </c>
      <c r="F2871" s="6" t="s">
        <v>24</v>
      </c>
      <c r="G2871" s="6" t="s">
        <v>4448</v>
      </c>
      <c r="H2871" s="56">
        <v>99945</v>
      </c>
      <c r="I2871" s="6" t="s">
        <v>24</v>
      </c>
      <c r="J2871" s="6" t="s">
        <v>4448</v>
      </c>
      <c r="K2871" s="54">
        <v>0.82550000000000001</v>
      </c>
      <c r="L2871" s="56">
        <f t="shared" ref="L2871:L2911" si="382">H2871</f>
        <v>99945</v>
      </c>
      <c r="M2871" s="55"/>
      <c r="N2871" s="8">
        <f t="shared" si="377"/>
        <v>175.43873500000001</v>
      </c>
      <c r="O2871" s="8">
        <f t="shared" si="378"/>
        <v>138.66863000000001</v>
      </c>
      <c r="P2871" s="8">
        <f t="shared" si="379"/>
        <v>52.462479999999999</v>
      </c>
      <c r="Q2871" s="51"/>
      <c r="R2871" s="8">
        <f t="shared" si="380"/>
        <v>1259.09952</v>
      </c>
      <c r="S2871" s="8">
        <f t="shared" si="381"/>
        <v>417.88990000000001</v>
      </c>
      <c r="T2871" s="8">
        <f t="shared" si="375"/>
        <v>929.65244999999993</v>
      </c>
    </row>
    <row r="2872" spans="1:20">
      <c r="A2872" s="57">
        <v>99945</v>
      </c>
      <c r="B2872" s="58" t="s">
        <v>7998</v>
      </c>
      <c r="C2872" s="58" t="s">
        <v>7999</v>
      </c>
      <c r="D2872" s="6" t="s">
        <v>1695</v>
      </c>
      <c r="E2872" s="6" t="s">
        <v>7411</v>
      </c>
      <c r="F2872" s="6" t="s">
        <v>24</v>
      </c>
      <c r="G2872" s="6" t="s">
        <v>4448</v>
      </c>
      <c r="H2872" s="56">
        <v>99945</v>
      </c>
      <c r="I2872" s="6" t="s">
        <v>24</v>
      </c>
      <c r="J2872" s="6" t="s">
        <v>4448</v>
      </c>
      <c r="K2872" s="54">
        <v>0.82550000000000001</v>
      </c>
      <c r="L2872" s="56">
        <f t="shared" si="382"/>
        <v>99945</v>
      </c>
      <c r="M2872" s="55"/>
      <c r="N2872" s="8">
        <f t="shared" si="377"/>
        <v>175.43873500000001</v>
      </c>
      <c r="O2872" s="8">
        <f t="shared" si="378"/>
        <v>138.66863000000001</v>
      </c>
      <c r="P2872" s="8">
        <f t="shared" si="379"/>
        <v>52.462479999999999</v>
      </c>
      <c r="Q2872" s="51"/>
      <c r="R2872" s="8">
        <f t="shared" si="380"/>
        <v>1259.09952</v>
      </c>
      <c r="S2872" s="8">
        <f t="shared" si="381"/>
        <v>417.88990000000001</v>
      </c>
      <c r="T2872" s="8">
        <f t="shared" si="375"/>
        <v>929.65244999999993</v>
      </c>
    </row>
    <row r="2873" spans="1:20">
      <c r="A2873" s="81">
        <v>99945</v>
      </c>
      <c r="B2873" s="82" t="s">
        <v>8000</v>
      </c>
      <c r="C2873" s="82" t="s">
        <v>8001</v>
      </c>
      <c r="D2873" s="83" t="s">
        <v>8002</v>
      </c>
      <c r="E2873" s="83" t="s">
        <v>7411</v>
      </c>
      <c r="F2873" s="83" t="s">
        <v>24</v>
      </c>
      <c r="G2873" s="83" t="s">
        <v>4448</v>
      </c>
      <c r="H2873" s="84" t="s">
        <v>7747</v>
      </c>
      <c r="I2873" s="83" t="s">
        <v>30</v>
      </c>
      <c r="J2873" s="83" t="s">
        <v>7746</v>
      </c>
      <c r="K2873" s="85">
        <v>0.8</v>
      </c>
      <c r="L2873" s="84" t="str">
        <f t="shared" si="382"/>
        <v>41660</v>
      </c>
      <c r="M2873" s="55"/>
      <c r="N2873" s="86">
        <f t="shared" si="377"/>
        <v>171.946</v>
      </c>
      <c r="O2873" s="86">
        <f t="shared" si="378"/>
        <v>135.90800000000002</v>
      </c>
      <c r="P2873" s="86">
        <f t="shared" si="379"/>
        <v>51.417999999999999</v>
      </c>
      <c r="Q2873" s="51"/>
      <c r="R2873" s="86">
        <f t="shared" si="380"/>
        <v>1234.0319999999999</v>
      </c>
      <c r="S2873" s="86">
        <f t="shared" si="381"/>
        <v>411.52000000000004</v>
      </c>
      <c r="T2873" s="86">
        <f t="shared" si="375"/>
        <v>912.56999999999994</v>
      </c>
    </row>
    <row r="2874" spans="1:20">
      <c r="A2874" s="57">
        <v>99945</v>
      </c>
      <c r="B2874" s="58" t="s">
        <v>8003</v>
      </c>
      <c r="C2874" s="58" t="s">
        <v>8004</v>
      </c>
      <c r="D2874" s="6" t="s">
        <v>8005</v>
      </c>
      <c r="E2874" s="6" t="s">
        <v>7411</v>
      </c>
      <c r="F2874" s="6" t="s">
        <v>24</v>
      </c>
      <c r="G2874" s="6" t="s">
        <v>4448</v>
      </c>
      <c r="H2874" s="56">
        <v>99945</v>
      </c>
      <c r="I2874" s="6" t="s">
        <v>24</v>
      </c>
      <c r="J2874" s="6" t="s">
        <v>4448</v>
      </c>
      <c r="K2874" s="54">
        <v>0.82550000000000001</v>
      </c>
      <c r="L2874" s="56">
        <f t="shared" si="382"/>
        <v>99945</v>
      </c>
      <c r="M2874" s="55"/>
      <c r="N2874" s="8">
        <f t="shared" si="377"/>
        <v>175.43873500000001</v>
      </c>
      <c r="O2874" s="8">
        <f t="shared" si="378"/>
        <v>138.66863000000001</v>
      </c>
      <c r="P2874" s="8">
        <f t="shared" si="379"/>
        <v>52.462479999999999</v>
      </c>
      <c r="Q2874" s="51"/>
      <c r="R2874" s="8">
        <f t="shared" si="380"/>
        <v>1259.09952</v>
      </c>
      <c r="S2874" s="8">
        <f t="shared" si="381"/>
        <v>417.88990000000001</v>
      </c>
      <c r="T2874" s="8">
        <f t="shared" si="375"/>
        <v>929.65244999999993</v>
      </c>
    </row>
    <row r="2875" spans="1:20">
      <c r="A2875" s="57">
        <v>99945</v>
      </c>
      <c r="B2875" s="58" t="s">
        <v>8006</v>
      </c>
      <c r="C2875" s="58" t="s">
        <v>8007</v>
      </c>
      <c r="D2875" s="6" t="s">
        <v>8008</v>
      </c>
      <c r="E2875" s="6" t="s">
        <v>7411</v>
      </c>
      <c r="F2875" s="6" t="s">
        <v>24</v>
      </c>
      <c r="G2875" s="6" t="s">
        <v>4448</v>
      </c>
      <c r="H2875" s="56">
        <v>99945</v>
      </c>
      <c r="I2875" s="6" t="s">
        <v>24</v>
      </c>
      <c r="J2875" s="6" t="s">
        <v>4448</v>
      </c>
      <c r="K2875" s="54">
        <v>0.82550000000000001</v>
      </c>
      <c r="L2875" s="56">
        <f t="shared" si="382"/>
        <v>99945</v>
      </c>
      <c r="M2875" s="55"/>
      <c r="N2875" s="8">
        <f t="shared" si="377"/>
        <v>175.43873500000001</v>
      </c>
      <c r="O2875" s="8">
        <f t="shared" si="378"/>
        <v>138.66863000000001</v>
      </c>
      <c r="P2875" s="8">
        <f t="shared" si="379"/>
        <v>52.462479999999999</v>
      </c>
      <c r="Q2875" s="51"/>
      <c r="R2875" s="8">
        <f t="shared" si="380"/>
        <v>1259.09952</v>
      </c>
      <c r="S2875" s="8">
        <f t="shared" si="381"/>
        <v>417.88990000000001</v>
      </c>
      <c r="T2875" s="8">
        <f t="shared" si="375"/>
        <v>929.65244999999993</v>
      </c>
    </row>
    <row r="2876" spans="1:20">
      <c r="A2876" s="57">
        <v>99945</v>
      </c>
      <c r="B2876" s="58" t="s">
        <v>8009</v>
      </c>
      <c r="C2876" s="58" t="s">
        <v>8010</v>
      </c>
      <c r="D2876" s="6" t="s">
        <v>8011</v>
      </c>
      <c r="E2876" s="6" t="s">
        <v>7411</v>
      </c>
      <c r="F2876" s="6" t="s">
        <v>24</v>
      </c>
      <c r="G2876" s="6" t="s">
        <v>4448</v>
      </c>
      <c r="H2876" s="56">
        <v>99945</v>
      </c>
      <c r="I2876" s="6" t="s">
        <v>24</v>
      </c>
      <c r="J2876" s="6" t="s">
        <v>4448</v>
      </c>
      <c r="K2876" s="54">
        <v>0.82550000000000001</v>
      </c>
      <c r="L2876" s="56">
        <f t="shared" si="382"/>
        <v>99945</v>
      </c>
      <c r="M2876" s="55"/>
      <c r="N2876" s="8">
        <f t="shared" si="377"/>
        <v>175.43873500000001</v>
      </c>
      <c r="O2876" s="8">
        <f t="shared" si="378"/>
        <v>138.66863000000001</v>
      </c>
      <c r="P2876" s="8">
        <f t="shared" si="379"/>
        <v>52.462479999999999</v>
      </c>
      <c r="Q2876" s="51"/>
      <c r="R2876" s="8">
        <f t="shared" si="380"/>
        <v>1259.09952</v>
      </c>
      <c r="S2876" s="8">
        <f t="shared" si="381"/>
        <v>417.88990000000001</v>
      </c>
      <c r="T2876" s="8">
        <f t="shared" si="375"/>
        <v>929.65244999999993</v>
      </c>
    </row>
    <row r="2877" spans="1:20">
      <c r="A2877" s="57">
        <v>23104</v>
      </c>
      <c r="B2877" s="58" t="s">
        <v>8012</v>
      </c>
      <c r="C2877" s="58" t="s">
        <v>8013</v>
      </c>
      <c r="D2877" s="6" t="s">
        <v>8014</v>
      </c>
      <c r="E2877" s="6" t="s">
        <v>7411</v>
      </c>
      <c r="F2877" s="6" t="s">
        <v>30</v>
      </c>
      <c r="G2877" s="6" t="s">
        <v>7727</v>
      </c>
      <c r="H2877" s="56" t="s">
        <v>7767</v>
      </c>
      <c r="I2877" s="6" t="s">
        <v>30</v>
      </c>
      <c r="J2877" s="6" t="s">
        <v>7727</v>
      </c>
      <c r="K2877" s="54">
        <v>0.97319999999999995</v>
      </c>
      <c r="L2877" s="56" t="str">
        <f t="shared" si="382"/>
        <v>23104</v>
      </c>
      <c r="M2877" s="55"/>
      <c r="N2877" s="8">
        <f t="shared" si="377"/>
        <v>195.66920400000001</v>
      </c>
      <c r="O2877" s="8">
        <f t="shared" si="378"/>
        <v>154.65863200000001</v>
      </c>
      <c r="P2877" s="8">
        <f t="shared" si="379"/>
        <v>58.512271999999996</v>
      </c>
      <c r="Q2877" s="51"/>
      <c r="R2877" s="8">
        <f t="shared" si="380"/>
        <v>1404.2945279999999</v>
      </c>
      <c r="S2877" s="8">
        <f t="shared" si="381"/>
        <v>454.78535999999997</v>
      </c>
      <c r="T2877" s="8">
        <f t="shared" si="375"/>
        <v>1028.5966799999999</v>
      </c>
    </row>
    <row r="2878" spans="1:20">
      <c r="A2878" s="57">
        <v>10180</v>
      </c>
      <c r="B2878" s="58" t="s">
        <v>8015</v>
      </c>
      <c r="C2878" s="58" t="s">
        <v>8016</v>
      </c>
      <c r="D2878" s="6" t="s">
        <v>1317</v>
      </c>
      <c r="E2878" s="6" t="s">
        <v>7411</v>
      </c>
      <c r="F2878" s="6" t="s">
        <v>30</v>
      </c>
      <c r="G2878" s="6" t="s">
        <v>7504</v>
      </c>
      <c r="H2878" s="56" t="s">
        <v>1167</v>
      </c>
      <c r="I2878" s="6" t="s">
        <v>30</v>
      </c>
      <c r="J2878" s="6" t="s">
        <v>7504</v>
      </c>
      <c r="K2878" s="54">
        <v>0.83660000000000001</v>
      </c>
      <c r="L2878" s="56" t="str">
        <f t="shared" si="382"/>
        <v>10180</v>
      </c>
      <c r="M2878" s="55"/>
      <c r="N2878" s="8">
        <f t="shared" si="377"/>
        <v>176.959102</v>
      </c>
      <c r="O2878" s="8">
        <f t="shared" si="378"/>
        <v>139.870316</v>
      </c>
      <c r="P2878" s="8">
        <f t="shared" si="379"/>
        <v>52.917135999999999</v>
      </c>
      <c r="Q2878" s="51"/>
      <c r="R2878" s="8">
        <f t="shared" si="380"/>
        <v>1270.011264</v>
      </c>
      <c r="S2878" s="8">
        <f t="shared" si="381"/>
        <v>420.66268000000002</v>
      </c>
      <c r="T2878" s="8">
        <f t="shared" si="375"/>
        <v>937.08834000000002</v>
      </c>
    </row>
    <row r="2879" spans="1:20">
      <c r="A2879" s="57">
        <v>99945</v>
      </c>
      <c r="B2879" s="58" t="s">
        <v>8017</v>
      </c>
      <c r="C2879" s="58" t="s">
        <v>8018</v>
      </c>
      <c r="D2879" s="6" t="s">
        <v>1717</v>
      </c>
      <c r="E2879" s="6" t="s">
        <v>7411</v>
      </c>
      <c r="F2879" s="6" t="s">
        <v>24</v>
      </c>
      <c r="G2879" s="6" t="s">
        <v>4448</v>
      </c>
      <c r="H2879" s="56">
        <v>99945</v>
      </c>
      <c r="I2879" s="6" t="s">
        <v>24</v>
      </c>
      <c r="J2879" s="6" t="s">
        <v>4448</v>
      </c>
      <c r="K2879" s="54">
        <v>0.82550000000000001</v>
      </c>
      <c r="L2879" s="56">
        <f t="shared" si="382"/>
        <v>99945</v>
      </c>
      <c r="M2879" s="55"/>
      <c r="N2879" s="8">
        <f t="shared" si="377"/>
        <v>175.43873500000001</v>
      </c>
      <c r="O2879" s="8">
        <f t="shared" si="378"/>
        <v>138.66863000000001</v>
      </c>
      <c r="P2879" s="8">
        <f t="shared" si="379"/>
        <v>52.462479999999999</v>
      </c>
      <c r="Q2879" s="51"/>
      <c r="R2879" s="8">
        <f t="shared" si="380"/>
        <v>1259.09952</v>
      </c>
      <c r="S2879" s="8">
        <f t="shared" si="381"/>
        <v>417.88990000000001</v>
      </c>
      <c r="T2879" s="8">
        <f t="shared" si="375"/>
        <v>929.65244999999993</v>
      </c>
    </row>
    <row r="2880" spans="1:20">
      <c r="A2880" s="57">
        <v>99945</v>
      </c>
      <c r="B2880" s="58" t="s">
        <v>8019</v>
      </c>
      <c r="C2880" s="58" t="s">
        <v>8020</v>
      </c>
      <c r="D2880" s="6" t="s">
        <v>8021</v>
      </c>
      <c r="E2880" s="6" t="s">
        <v>7411</v>
      </c>
      <c r="F2880" s="6" t="s">
        <v>24</v>
      </c>
      <c r="G2880" s="6" t="s">
        <v>4448</v>
      </c>
      <c r="H2880" s="56">
        <v>99945</v>
      </c>
      <c r="I2880" s="6" t="s">
        <v>24</v>
      </c>
      <c r="J2880" s="6" t="s">
        <v>4448</v>
      </c>
      <c r="K2880" s="54">
        <v>0.82550000000000001</v>
      </c>
      <c r="L2880" s="56">
        <f t="shared" si="382"/>
        <v>99945</v>
      </c>
      <c r="M2880" s="55"/>
      <c r="N2880" s="8">
        <f t="shared" si="377"/>
        <v>175.43873500000001</v>
      </c>
      <c r="O2880" s="8">
        <f t="shared" si="378"/>
        <v>138.66863000000001</v>
      </c>
      <c r="P2880" s="8">
        <f t="shared" si="379"/>
        <v>52.462479999999999</v>
      </c>
      <c r="Q2880" s="51"/>
      <c r="R2880" s="8">
        <f t="shared" si="380"/>
        <v>1259.09952</v>
      </c>
      <c r="S2880" s="8">
        <f t="shared" si="381"/>
        <v>417.88990000000001</v>
      </c>
      <c r="T2880" s="8">
        <f t="shared" si="375"/>
        <v>929.65244999999993</v>
      </c>
    </row>
    <row r="2881" spans="1:20">
      <c r="A2881" s="57">
        <v>99945</v>
      </c>
      <c r="B2881" s="58" t="s">
        <v>8022</v>
      </c>
      <c r="C2881" s="58" t="s">
        <v>8023</v>
      </c>
      <c r="D2881" s="6" t="s">
        <v>8024</v>
      </c>
      <c r="E2881" s="6" t="s">
        <v>7411</v>
      </c>
      <c r="F2881" s="6" t="s">
        <v>24</v>
      </c>
      <c r="G2881" s="6" t="s">
        <v>4448</v>
      </c>
      <c r="H2881" s="56">
        <v>99945</v>
      </c>
      <c r="I2881" s="6" t="s">
        <v>24</v>
      </c>
      <c r="J2881" s="6" t="s">
        <v>4448</v>
      </c>
      <c r="K2881" s="54">
        <v>0.82550000000000001</v>
      </c>
      <c r="L2881" s="56">
        <f t="shared" si="382"/>
        <v>99945</v>
      </c>
      <c r="M2881" s="55"/>
      <c r="N2881" s="8">
        <f t="shared" si="377"/>
        <v>175.43873500000001</v>
      </c>
      <c r="O2881" s="8">
        <f t="shared" si="378"/>
        <v>138.66863000000001</v>
      </c>
      <c r="P2881" s="8">
        <f t="shared" si="379"/>
        <v>52.462479999999999</v>
      </c>
      <c r="Q2881" s="51"/>
      <c r="R2881" s="8">
        <f t="shared" si="380"/>
        <v>1259.09952</v>
      </c>
      <c r="S2881" s="8">
        <f t="shared" si="381"/>
        <v>417.88990000000001</v>
      </c>
      <c r="T2881" s="8">
        <f t="shared" si="375"/>
        <v>929.65244999999993</v>
      </c>
    </row>
    <row r="2882" spans="1:20">
      <c r="A2882" s="57">
        <v>99945</v>
      </c>
      <c r="B2882" s="58" t="s">
        <v>8025</v>
      </c>
      <c r="C2882" s="58" t="s">
        <v>8026</v>
      </c>
      <c r="D2882" s="6" t="s">
        <v>8027</v>
      </c>
      <c r="E2882" s="6" t="s">
        <v>7411</v>
      </c>
      <c r="F2882" s="6" t="s">
        <v>24</v>
      </c>
      <c r="G2882" s="6" t="s">
        <v>4448</v>
      </c>
      <c r="H2882" s="56">
        <v>99945</v>
      </c>
      <c r="I2882" s="6" t="s">
        <v>24</v>
      </c>
      <c r="J2882" s="6" t="s">
        <v>4448</v>
      </c>
      <c r="K2882" s="54">
        <v>0.82550000000000001</v>
      </c>
      <c r="L2882" s="56">
        <f t="shared" si="382"/>
        <v>99945</v>
      </c>
      <c r="M2882" s="55"/>
      <c r="N2882" s="8">
        <f t="shared" si="377"/>
        <v>175.43873500000001</v>
      </c>
      <c r="O2882" s="8">
        <f t="shared" si="378"/>
        <v>138.66863000000001</v>
      </c>
      <c r="P2882" s="8">
        <f t="shared" si="379"/>
        <v>52.462479999999999</v>
      </c>
      <c r="Q2882" s="51"/>
      <c r="R2882" s="8">
        <f t="shared" si="380"/>
        <v>1259.09952</v>
      </c>
      <c r="S2882" s="8">
        <f t="shared" si="381"/>
        <v>417.88990000000001</v>
      </c>
      <c r="T2882" s="8">
        <f t="shared" si="375"/>
        <v>929.65244999999993</v>
      </c>
    </row>
    <row r="2883" spans="1:20">
      <c r="A2883" s="57">
        <v>41660</v>
      </c>
      <c r="B2883" s="58" t="s">
        <v>8028</v>
      </c>
      <c r="C2883" s="58" t="s">
        <v>8029</v>
      </c>
      <c r="D2883" s="6" t="s">
        <v>8030</v>
      </c>
      <c r="E2883" s="6" t="s">
        <v>7411</v>
      </c>
      <c r="F2883" s="6" t="s">
        <v>30</v>
      </c>
      <c r="G2883" s="6" t="s">
        <v>7746</v>
      </c>
      <c r="H2883" s="56" t="s">
        <v>7747</v>
      </c>
      <c r="I2883" s="6" t="s">
        <v>30</v>
      </c>
      <c r="J2883" s="6" t="s">
        <v>7746</v>
      </c>
      <c r="K2883" s="54">
        <v>0.8</v>
      </c>
      <c r="L2883" s="56" t="str">
        <f t="shared" si="382"/>
        <v>41660</v>
      </c>
      <c r="M2883" s="55"/>
      <c r="N2883" s="8">
        <f t="shared" si="377"/>
        <v>171.946</v>
      </c>
      <c r="O2883" s="8">
        <f t="shared" si="378"/>
        <v>135.90800000000002</v>
      </c>
      <c r="P2883" s="8">
        <f t="shared" si="379"/>
        <v>51.417999999999999</v>
      </c>
      <c r="Q2883" s="51"/>
      <c r="R2883" s="8">
        <f t="shared" si="380"/>
        <v>1234.0319999999999</v>
      </c>
      <c r="S2883" s="8">
        <f t="shared" si="381"/>
        <v>411.52000000000004</v>
      </c>
      <c r="T2883" s="8">
        <f t="shared" si="375"/>
        <v>912.56999999999994</v>
      </c>
    </row>
    <row r="2884" spans="1:20">
      <c r="A2884" s="57">
        <v>12420</v>
      </c>
      <c r="B2884" s="58" t="s">
        <v>5565</v>
      </c>
      <c r="C2884" s="58" t="s">
        <v>8031</v>
      </c>
      <c r="D2884" s="6" t="s">
        <v>8032</v>
      </c>
      <c r="E2884" s="6" t="s">
        <v>7411</v>
      </c>
      <c r="F2884" s="6" t="s">
        <v>30</v>
      </c>
      <c r="G2884" s="6" t="s">
        <v>7449</v>
      </c>
      <c r="H2884" s="56" t="s">
        <v>7450</v>
      </c>
      <c r="I2884" s="6" t="s">
        <v>30</v>
      </c>
      <c r="J2884" s="6" t="s">
        <v>7449</v>
      </c>
      <c r="K2884" s="54">
        <v>0.95099999999999996</v>
      </c>
      <c r="L2884" s="56" t="str">
        <f t="shared" si="382"/>
        <v>12420</v>
      </c>
      <c r="M2884" s="55"/>
      <c r="N2884" s="8">
        <f t="shared" si="377"/>
        <v>192.62846999999999</v>
      </c>
      <c r="O2884" s="8">
        <f t="shared" si="378"/>
        <v>152.25525999999999</v>
      </c>
      <c r="P2884" s="8">
        <f t="shared" si="379"/>
        <v>57.602959999999996</v>
      </c>
      <c r="Q2884" s="51"/>
      <c r="R2884" s="8">
        <f t="shared" si="380"/>
        <v>1382.4710399999999</v>
      </c>
      <c r="S2884" s="8">
        <f t="shared" si="381"/>
        <v>449.2398</v>
      </c>
      <c r="T2884" s="8">
        <f t="shared" si="375"/>
        <v>1013.7248999999999</v>
      </c>
    </row>
    <row r="2885" spans="1:20">
      <c r="A2885" s="57">
        <v>99945</v>
      </c>
      <c r="B2885" s="58" t="s">
        <v>8033</v>
      </c>
      <c r="C2885" s="58" t="s">
        <v>8034</v>
      </c>
      <c r="D2885" s="6" t="s">
        <v>821</v>
      </c>
      <c r="E2885" s="6" t="s">
        <v>7411</v>
      </c>
      <c r="F2885" s="6" t="s">
        <v>24</v>
      </c>
      <c r="G2885" s="6" t="s">
        <v>4448</v>
      </c>
      <c r="H2885" s="56">
        <v>99945</v>
      </c>
      <c r="I2885" s="6" t="s">
        <v>24</v>
      </c>
      <c r="J2885" s="6" t="s">
        <v>4448</v>
      </c>
      <c r="K2885" s="54">
        <v>0.82550000000000001</v>
      </c>
      <c r="L2885" s="56">
        <f t="shared" si="382"/>
        <v>99945</v>
      </c>
      <c r="M2885" s="55"/>
      <c r="N2885" s="8">
        <f t="shared" si="377"/>
        <v>175.43873500000001</v>
      </c>
      <c r="O2885" s="8">
        <f t="shared" si="378"/>
        <v>138.66863000000001</v>
      </c>
      <c r="P2885" s="8">
        <f t="shared" si="379"/>
        <v>52.462479999999999</v>
      </c>
      <c r="Q2885" s="51"/>
      <c r="R2885" s="8">
        <f t="shared" si="380"/>
        <v>1259.09952</v>
      </c>
      <c r="S2885" s="8">
        <f t="shared" si="381"/>
        <v>417.88990000000001</v>
      </c>
      <c r="T2885" s="8">
        <f t="shared" si="375"/>
        <v>929.65244999999993</v>
      </c>
    </row>
    <row r="2886" spans="1:20">
      <c r="A2886" s="57">
        <v>99945</v>
      </c>
      <c r="B2886" s="58" t="s">
        <v>8035</v>
      </c>
      <c r="C2886" s="58" t="s">
        <v>8036</v>
      </c>
      <c r="D2886" s="6" t="s">
        <v>8037</v>
      </c>
      <c r="E2886" s="6" t="s">
        <v>7411</v>
      </c>
      <c r="F2886" s="6" t="s">
        <v>24</v>
      </c>
      <c r="G2886" s="6" t="s">
        <v>4448</v>
      </c>
      <c r="H2886" s="56">
        <v>99945</v>
      </c>
      <c r="I2886" s="6" t="s">
        <v>24</v>
      </c>
      <c r="J2886" s="6" t="s">
        <v>4448</v>
      </c>
      <c r="K2886" s="54">
        <v>0.82550000000000001</v>
      </c>
      <c r="L2886" s="56">
        <f t="shared" si="382"/>
        <v>99945</v>
      </c>
      <c r="M2886" s="55"/>
      <c r="N2886" s="8">
        <f t="shared" si="377"/>
        <v>175.43873500000001</v>
      </c>
      <c r="O2886" s="8">
        <f t="shared" si="378"/>
        <v>138.66863000000001</v>
      </c>
      <c r="P2886" s="8">
        <f t="shared" si="379"/>
        <v>52.462479999999999</v>
      </c>
      <c r="Q2886" s="51"/>
      <c r="R2886" s="8">
        <f t="shared" si="380"/>
        <v>1259.09952</v>
      </c>
      <c r="S2886" s="8">
        <f t="shared" si="381"/>
        <v>417.88990000000001</v>
      </c>
      <c r="T2886" s="8">
        <f t="shared" si="375"/>
        <v>929.65244999999993</v>
      </c>
    </row>
    <row r="2887" spans="1:20">
      <c r="A2887" s="57">
        <v>30980</v>
      </c>
      <c r="B2887" s="58" t="s">
        <v>8038</v>
      </c>
      <c r="C2887" s="58" t="s">
        <v>8039</v>
      </c>
      <c r="D2887" s="6" t="s">
        <v>8040</v>
      </c>
      <c r="E2887" s="6" t="s">
        <v>7411</v>
      </c>
      <c r="F2887" s="6" t="s">
        <v>30</v>
      </c>
      <c r="G2887" s="6" t="s">
        <v>7677</v>
      </c>
      <c r="H2887" s="56" t="s">
        <v>7678</v>
      </c>
      <c r="I2887" s="6" t="s">
        <v>30</v>
      </c>
      <c r="J2887" s="6" t="s">
        <v>7677</v>
      </c>
      <c r="K2887" s="54">
        <v>0.83220000000000005</v>
      </c>
      <c r="L2887" s="56" t="str">
        <f t="shared" si="382"/>
        <v>30980</v>
      </c>
      <c r="M2887" s="55"/>
      <c r="N2887" s="8">
        <f t="shared" si="377"/>
        <v>176.35643400000001</v>
      </c>
      <c r="O2887" s="8">
        <f t="shared" si="378"/>
        <v>139.39397200000002</v>
      </c>
      <c r="P2887" s="8">
        <f t="shared" si="379"/>
        <v>52.736912000000004</v>
      </c>
      <c r="Q2887" s="51"/>
      <c r="R2887" s="8">
        <f t="shared" si="380"/>
        <v>1265.685888</v>
      </c>
      <c r="S2887" s="8">
        <f t="shared" si="381"/>
        <v>419.56356000000005</v>
      </c>
      <c r="T2887" s="8">
        <f t="shared" si="375"/>
        <v>934.14077999999995</v>
      </c>
    </row>
    <row r="2888" spans="1:20">
      <c r="A2888" s="57">
        <v>99945</v>
      </c>
      <c r="B2888" s="58" t="s">
        <v>8041</v>
      </c>
      <c r="C2888" s="58" t="s">
        <v>8042</v>
      </c>
      <c r="D2888" s="6" t="s">
        <v>8043</v>
      </c>
      <c r="E2888" s="6" t="s">
        <v>7411</v>
      </c>
      <c r="F2888" s="6" t="s">
        <v>24</v>
      </c>
      <c r="G2888" s="6" t="s">
        <v>4448</v>
      </c>
      <c r="H2888" s="56">
        <v>99945</v>
      </c>
      <c r="I2888" s="6" t="s">
        <v>24</v>
      </c>
      <c r="J2888" s="6" t="s">
        <v>4448</v>
      </c>
      <c r="K2888" s="54">
        <v>0.82550000000000001</v>
      </c>
      <c r="L2888" s="56">
        <f t="shared" si="382"/>
        <v>99945</v>
      </c>
      <c r="M2888" s="55"/>
      <c r="N2888" s="8">
        <f t="shared" si="377"/>
        <v>175.43873500000001</v>
      </c>
      <c r="O2888" s="8">
        <f t="shared" si="378"/>
        <v>138.66863000000001</v>
      </c>
      <c r="P2888" s="8">
        <f t="shared" si="379"/>
        <v>52.462479999999999</v>
      </c>
      <c r="Q2888" s="51"/>
      <c r="R2888" s="8">
        <f t="shared" si="380"/>
        <v>1259.09952</v>
      </c>
      <c r="S2888" s="8">
        <f t="shared" si="381"/>
        <v>417.88990000000001</v>
      </c>
      <c r="T2888" s="8">
        <f t="shared" si="375"/>
        <v>929.65244999999993</v>
      </c>
    </row>
    <row r="2889" spans="1:20">
      <c r="A2889" s="57">
        <v>99945</v>
      </c>
      <c r="B2889" s="58" t="s">
        <v>8044</v>
      </c>
      <c r="C2889" s="58" t="s">
        <v>8045</v>
      </c>
      <c r="D2889" s="6" t="s">
        <v>8046</v>
      </c>
      <c r="E2889" s="6" t="s">
        <v>7411</v>
      </c>
      <c r="F2889" s="6" t="s">
        <v>24</v>
      </c>
      <c r="G2889" s="6" t="s">
        <v>4448</v>
      </c>
      <c r="H2889" s="56">
        <v>99945</v>
      </c>
      <c r="I2889" s="6" t="s">
        <v>24</v>
      </c>
      <c r="J2889" s="6" t="s">
        <v>4448</v>
      </c>
      <c r="K2889" s="54">
        <v>0.82550000000000001</v>
      </c>
      <c r="L2889" s="56">
        <f t="shared" si="382"/>
        <v>99945</v>
      </c>
      <c r="M2889" s="55"/>
      <c r="N2889" s="8">
        <f t="shared" si="377"/>
        <v>175.43873500000001</v>
      </c>
      <c r="O2889" s="8">
        <f t="shared" si="378"/>
        <v>138.66863000000001</v>
      </c>
      <c r="P2889" s="8">
        <f t="shared" si="379"/>
        <v>52.462479999999999</v>
      </c>
      <c r="Q2889" s="51"/>
      <c r="R2889" s="8">
        <f t="shared" si="380"/>
        <v>1259.09952</v>
      </c>
      <c r="S2889" s="8">
        <f t="shared" si="381"/>
        <v>417.88990000000001</v>
      </c>
      <c r="T2889" s="8">
        <f t="shared" ref="T2889:T2952" si="383">(K2889*669.9)+376.65</f>
        <v>929.65244999999993</v>
      </c>
    </row>
    <row r="2890" spans="1:20">
      <c r="A2890" s="57">
        <v>99945</v>
      </c>
      <c r="B2890" s="58" t="s">
        <v>8047</v>
      </c>
      <c r="C2890" s="58" t="s">
        <v>8048</v>
      </c>
      <c r="D2890" s="6" t="s">
        <v>8049</v>
      </c>
      <c r="E2890" s="6" t="s">
        <v>7411</v>
      </c>
      <c r="F2890" s="6" t="s">
        <v>24</v>
      </c>
      <c r="G2890" s="6" t="s">
        <v>4448</v>
      </c>
      <c r="H2890" s="56">
        <v>99945</v>
      </c>
      <c r="I2890" s="6" t="s">
        <v>24</v>
      </c>
      <c r="J2890" s="6" t="s">
        <v>4448</v>
      </c>
      <c r="K2890" s="54">
        <v>0.82550000000000001</v>
      </c>
      <c r="L2890" s="56">
        <f t="shared" si="382"/>
        <v>99945</v>
      </c>
      <c r="M2890" s="55"/>
      <c r="N2890" s="8">
        <f t="shared" si="377"/>
        <v>175.43873500000001</v>
      </c>
      <c r="O2890" s="8">
        <f t="shared" si="378"/>
        <v>138.66863000000001</v>
      </c>
      <c r="P2890" s="8">
        <f t="shared" si="379"/>
        <v>52.462479999999999</v>
      </c>
      <c r="Q2890" s="51"/>
      <c r="R2890" s="8">
        <f t="shared" si="380"/>
        <v>1259.09952</v>
      </c>
      <c r="S2890" s="8">
        <f t="shared" si="381"/>
        <v>417.88990000000001</v>
      </c>
      <c r="T2890" s="8">
        <f t="shared" si="383"/>
        <v>929.65244999999993</v>
      </c>
    </row>
    <row r="2891" spans="1:20">
      <c r="A2891" s="57">
        <v>99945</v>
      </c>
      <c r="B2891" s="58" t="s">
        <v>8050</v>
      </c>
      <c r="C2891" s="58" t="s">
        <v>8051</v>
      </c>
      <c r="D2891" s="6" t="s">
        <v>8052</v>
      </c>
      <c r="E2891" s="6" t="s">
        <v>7411</v>
      </c>
      <c r="F2891" s="6" t="s">
        <v>24</v>
      </c>
      <c r="G2891" s="6" t="s">
        <v>4448</v>
      </c>
      <c r="H2891" s="56">
        <v>99945</v>
      </c>
      <c r="I2891" s="6" t="s">
        <v>24</v>
      </c>
      <c r="J2891" s="6" t="s">
        <v>4448</v>
      </c>
      <c r="K2891" s="54">
        <v>0.82550000000000001</v>
      </c>
      <c r="L2891" s="56">
        <f t="shared" si="382"/>
        <v>99945</v>
      </c>
      <c r="M2891" s="55"/>
      <c r="N2891" s="8">
        <f t="shared" si="377"/>
        <v>175.43873500000001</v>
      </c>
      <c r="O2891" s="8">
        <f t="shared" si="378"/>
        <v>138.66863000000001</v>
      </c>
      <c r="P2891" s="8">
        <f t="shared" si="379"/>
        <v>52.462479999999999</v>
      </c>
      <c r="Q2891" s="51"/>
      <c r="R2891" s="8">
        <f t="shared" si="380"/>
        <v>1259.09952</v>
      </c>
      <c r="S2891" s="8">
        <f t="shared" si="381"/>
        <v>417.88990000000001</v>
      </c>
      <c r="T2891" s="8">
        <f t="shared" si="383"/>
        <v>929.65244999999993</v>
      </c>
    </row>
    <row r="2892" spans="1:20">
      <c r="A2892" s="57">
        <v>47020</v>
      </c>
      <c r="B2892" s="58" t="s">
        <v>8053</v>
      </c>
      <c r="C2892" s="58" t="s">
        <v>8054</v>
      </c>
      <c r="D2892" s="6" t="s">
        <v>8055</v>
      </c>
      <c r="E2892" s="6" t="s">
        <v>7411</v>
      </c>
      <c r="F2892" s="6" t="s">
        <v>30</v>
      </c>
      <c r="G2892" s="6" t="s">
        <v>7664</v>
      </c>
      <c r="H2892" s="56" t="s">
        <v>7665</v>
      </c>
      <c r="I2892" s="6" t="s">
        <v>30</v>
      </c>
      <c r="J2892" s="6" t="s">
        <v>7664</v>
      </c>
      <c r="K2892" s="54">
        <v>0.89229999999999998</v>
      </c>
      <c r="L2892" s="56" t="str">
        <f t="shared" si="382"/>
        <v>47020</v>
      </c>
      <c r="M2892" s="55"/>
      <c r="N2892" s="8">
        <f t="shared" si="377"/>
        <v>184.58833099999998</v>
      </c>
      <c r="O2892" s="8">
        <f t="shared" si="378"/>
        <v>145.900398</v>
      </c>
      <c r="P2892" s="8">
        <f t="shared" si="379"/>
        <v>55.198608</v>
      </c>
      <c r="Q2892" s="51"/>
      <c r="R2892" s="8">
        <f t="shared" si="380"/>
        <v>1324.7665919999999</v>
      </c>
      <c r="S2892" s="8">
        <f t="shared" si="381"/>
        <v>434.57654000000002</v>
      </c>
      <c r="T2892" s="8">
        <f t="shared" si="383"/>
        <v>974.40176999999994</v>
      </c>
    </row>
    <row r="2893" spans="1:20">
      <c r="A2893" s="57">
        <v>99945</v>
      </c>
      <c r="B2893" s="58" t="s">
        <v>8056</v>
      </c>
      <c r="C2893" s="58" t="s">
        <v>8057</v>
      </c>
      <c r="D2893" s="6" t="s">
        <v>307</v>
      </c>
      <c r="E2893" s="6" t="s">
        <v>7411</v>
      </c>
      <c r="F2893" s="6" t="s">
        <v>24</v>
      </c>
      <c r="G2893" s="6" t="s">
        <v>4448</v>
      </c>
      <c r="H2893" s="56">
        <v>99945</v>
      </c>
      <c r="I2893" s="6" t="s">
        <v>24</v>
      </c>
      <c r="J2893" s="6" t="s">
        <v>4448</v>
      </c>
      <c r="K2893" s="54">
        <v>0.82550000000000001</v>
      </c>
      <c r="L2893" s="56">
        <f t="shared" si="382"/>
        <v>99945</v>
      </c>
      <c r="M2893" s="55"/>
      <c r="N2893" s="8">
        <f t="shared" si="377"/>
        <v>175.43873500000001</v>
      </c>
      <c r="O2893" s="8">
        <f t="shared" si="378"/>
        <v>138.66863000000001</v>
      </c>
      <c r="P2893" s="8">
        <f t="shared" si="379"/>
        <v>52.462479999999999</v>
      </c>
      <c r="Q2893" s="51"/>
      <c r="R2893" s="8">
        <f t="shared" si="380"/>
        <v>1259.09952</v>
      </c>
      <c r="S2893" s="8">
        <f t="shared" si="381"/>
        <v>417.88990000000001</v>
      </c>
      <c r="T2893" s="8">
        <f t="shared" si="383"/>
        <v>929.65244999999993</v>
      </c>
    </row>
    <row r="2894" spans="1:20">
      <c r="A2894" s="57">
        <v>26420</v>
      </c>
      <c r="B2894" s="58" t="s">
        <v>8058</v>
      </c>
      <c r="C2894" s="58" t="s">
        <v>8059</v>
      </c>
      <c r="D2894" s="6" t="s">
        <v>8060</v>
      </c>
      <c r="E2894" s="6" t="s">
        <v>7411</v>
      </c>
      <c r="F2894" s="6" t="s">
        <v>30</v>
      </c>
      <c r="G2894" s="6" t="s">
        <v>7438</v>
      </c>
      <c r="H2894" s="56" t="s">
        <v>7439</v>
      </c>
      <c r="I2894" s="6" t="s">
        <v>30</v>
      </c>
      <c r="J2894" s="6" t="s">
        <v>7438</v>
      </c>
      <c r="K2894" s="54">
        <v>1.008</v>
      </c>
      <c r="L2894" s="56" t="str">
        <f t="shared" si="382"/>
        <v>26420</v>
      </c>
      <c r="M2894" s="55"/>
      <c r="N2894" s="8">
        <f t="shared" si="377"/>
        <v>200.43576000000002</v>
      </c>
      <c r="O2894" s="8">
        <f t="shared" si="378"/>
        <v>158.42608000000001</v>
      </c>
      <c r="P2894" s="8">
        <f t="shared" si="379"/>
        <v>59.93768</v>
      </c>
      <c r="Q2894" s="51"/>
      <c r="R2894" s="8">
        <f t="shared" si="380"/>
        <v>1438.50432</v>
      </c>
      <c r="S2894" s="8">
        <f t="shared" si="381"/>
        <v>463.47840000000002</v>
      </c>
      <c r="T2894" s="8">
        <f t="shared" si="383"/>
        <v>1051.9092000000001</v>
      </c>
    </row>
    <row r="2895" spans="1:20">
      <c r="A2895" s="57">
        <v>99945</v>
      </c>
      <c r="B2895" s="58" t="s">
        <v>8061</v>
      </c>
      <c r="C2895" s="58" t="s">
        <v>8062</v>
      </c>
      <c r="D2895" s="6" t="s">
        <v>5250</v>
      </c>
      <c r="E2895" s="6" t="s">
        <v>7411</v>
      </c>
      <c r="F2895" s="6" t="s">
        <v>24</v>
      </c>
      <c r="G2895" s="6" t="s">
        <v>4448</v>
      </c>
      <c r="H2895" s="56">
        <v>99945</v>
      </c>
      <c r="I2895" s="6" t="s">
        <v>24</v>
      </c>
      <c r="J2895" s="6" t="s">
        <v>4448</v>
      </c>
      <c r="K2895" s="54">
        <v>0.82550000000000001</v>
      </c>
      <c r="L2895" s="56">
        <f t="shared" si="382"/>
        <v>99945</v>
      </c>
      <c r="M2895" s="55"/>
      <c r="N2895" s="8">
        <f t="shared" si="377"/>
        <v>175.43873500000001</v>
      </c>
      <c r="O2895" s="8">
        <f t="shared" si="378"/>
        <v>138.66863000000001</v>
      </c>
      <c r="P2895" s="8">
        <f t="shared" si="379"/>
        <v>52.462479999999999</v>
      </c>
      <c r="Q2895" s="51"/>
      <c r="R2895" s="8">
        <f t="shared" si="380"/>
        <v>1259.09952</v>
      </c>
      <c r="S2895" s="8">
        <f t="shared" si="381"/>
        <v>417.88990000000001</v>
      </c>
      <c r="T2895" s="8">
        <f t="shared" si="383"/>
        <v>929.65244999999993</v>
      </c>
    </row>
    <row r="2896" spans="1:20">
      <c r="A2896" s="57">
        <v>99945</v>
      </c>
      <c r="B2896" s="58" t="s">
        <v>8063</v>
      </c>
      <c r="C2896" s="58" t="s">
        <v>8064</v>
      </c>
      <c r="D2896" s="6" t="s">
        <v>310</v>
      </c>
      <c r="E2896" s="6" t="s">
        <v>7411</v>
      </c>
      <c r="F2896" s="6" t="s">
        <v>24</v>
      </c>
      <c r="G2896" s="6" t="s">
        <v>4448</v>
      </c>
      <c r="H2896" s="56">
        <v>99945</v>
      </c>
      <c r="I2896" s="6" t="s">
        <v>24</v>
      </c>
      <c r="J2896" s="6" t="s">
        <v>4448</v>
      </c>
      <c r="K2896" s="54">
        <v>0.82550000000000001</v>
      </c>
      <c r="L2896" s="56">
        <f t="shared" si="382"/>
        <v>99945</v>
      </c>
      <c r="M2896" s="55"/>
      <c r="N2896" s="8">
        <f t="shared" si="377"/>
        <v>175.43873500000001</v>
      </c>
      <c r="O2896" s="8">
        <f t="shared" si="378"/>
        <v>138.66863000000001</v>
      </c>
      <c r="P2896" s="8">
        <f t="shared" si="379"/>
        <v>52.462479999999999</v>
      </c>
      <c r="Q2896" s="51"/>
      <c r="R2896" s="8">
        <f t="shared" si="380"/>
        <v>1259.09952</v>
      </c>
      <c r="S2896" s="8">
        <f t="shared" si="381"/>
        <v>417.88990000000001</v>
      </c>
      <c r="T2896" s="8">
        <f t="shared" si="383"/>
        <v>929.65244999999993</v>
      </c>
    </row>
    <row r="2897" spans="1:20">
      <c r="A2897" s="57">
        <v>29700</v>
      </c>
      <c r="B2897" s="58" t="s">
        <v>8065</v>
      </c>
      <c r="C2897" s="58" t="s">
        <v>8066</v>
      </c>
      <c r="D2897" s="6" t="s">
        <v>8067</v>
      </c>
      <c r="E2897" s="6" t="s">
        <v>7411</v>
      </c>
      <c r="F2897" s="6" t="s">
        <v>30</v>
      </c>
      <c r="G2897" s="6" t="s">
        <v>8068</v>
      </c>
      <c r="H2897" s="56" t="s">
        <v>8069</v>
      </c>
      <c r="I2897" s="6" t="s">
        <v>30</v>
      </c>
      <c r="J2897" s="6" t="s">
        <v>8068</v>
      </c>
      <c r="K2897" s="54">
        <v>0.8</v>
      </c>
      <c r="L2897" s="56" t="str">
        <f t="shared" si="382"/>
        <v>29700</v>
      </c>
      <c r="M2897" s="55"/>
      <c r="N2897" s="8">
        <f t="shared" si="377"/>
        <v>171.946</v>
      </c>
      <c r="O2897" s="8">
        <f t="shared" si="378"/>
        <v>135.90800000000002</v>
      </c>
      <c r="P2897" s="8">
        <f t="shared" si="379"/>
        <v>51.417999999999999</v>
      </c>
      <c r="Q2897" s="51"/>
      <c r="R2897" s="8">
        <f t="shared" si="380"/>
        <v>1234.0319999999999</v>
      </c>
      <c r="S2897" s="8">
        <f t="shared" si="381"/>
        <v>411.52000000000004</v>
      </c>
      <c r="T2897" s="8">
        <f t="shared" si="383"/>
        <v>912.56999999999994</v>
      </c>
    </row>
    <row r="2898" spans="1:20">
      <c r="A2898" s="57">
        <v>99945</v>
      </c>
      <c r="B2898" s="58" t="s">
        <v>8070</v>
      </c>
      <c r="C2898" s="58" t="s">
        <v>8071</v>
      </c>
      <c r="D2898" s="6" t="s">
        <v>8072</v>
      </c>
      <c r="E2898" s="6" t="s">
        <v>7411</v>
      </c>
      <c r="F2898" s="6" t="s">
        <v>24</v>
      </c>
      <c r="G2898" s="6" t="s">
        <v>4448</v>
      </c>
      <c r="H2898" s="56">
        <v>99945</v>
      </c>
      <c r="I2898" s="6" t="s">
        <v>24</v>
      </c>
      <c r="J2898" s="6" t="s">
        <v>4448</v>
      </c>
      <c r="K2898" s="54">
        <v>0.82550000000000001</v>
      </c>
      <c r="L2898" s="56">
        <f t="shared" si="382"/>
        <v>99945</v>
      </c>
      <c r="M2898" s="55"/>
      <c r="N2898" s="8">
        <f t="shared" si="377"/>
        <v>175.43873500000001</v>
      </c>
      <c r="O2898" s="8">
        <f t="shared" si="378"/>
        <v>138.66863000000001</v>
      </c>
      <c r="P2898" s="8">
        <f t="shared" si="379"/>
        <v>52.462479999999999</v>
      </c>
      <c r="Q2898" s="51"/>
      <c r="R2898" s="8">
        <f t="shared" si="380"/>
        <v>1259.09952</v>
      </c>
      <c r="S2898" s="8">
        <f t="shared" si="381"/>
        <v>417.88990000000001</v>
      </c>
      <c r="T2898" s="8">
        <f t="shared" si="383"/>
        <v>929.65244999999993</v>
      </c>
    </row>
    <row r="2899" spans="1:20">
      <c r="A2899" s="57">
        <v>99945</v>
      </c>
      <c r="B2899" s="58" t="s">
        <v>8073</v>
      </c>
      <c r="C2899" s="58" t="s">
        <v>8074</v>
      </c>
      <c r="D2899" s="6" t="s">
        <v>1767</v>
      </c>
      <c r="E2899" s="6" t="s">
        <v>7411</v>
      </c>
      <c r="F2899" s="6" t="s">
        <v>24</v>
      </c>
      <c r="G2899" s="6" t="s">
        <v>4448</v>
      </c>
      <c r="H2899" s="56">
        <v>99945</v>
      </c>
      <c r="I2899" s="6" t="s">
        <v>24</v>
      </c>
      <c r="J2899" s="6" t="s">
        <v>4448</v>
      </c>
      <c r="K2899" s="54">
        <v>0.82550000000000001</v>
      </c>
      <c r="L2899" s="56">
        <f t="shared" si="382"/>
        <v>99945</v>
      </c>
      <c r="M2899" s="55"/>
      <c r="N2899" s="8">
        <f t="shared" si="377"/>
        <v>175.43873500000001</v>
      </c>
      <c r="O2899" s="8">
        <f t="shared" si="378"/>
        <v>138.66863000000001</v>
      </c>
      <c r="P2899" s="8">
        <f t="shared" si="379"/>
        <v>52.462479999999999</v>
      </c>
      <c r="Q2899" s="51"/>
      <c r="R2899" s="8">
        <f t="shared" si="380"/>
        <v>1259.09952</v>
      </c>
      <c r="S2899" s="8">
        <f t="shared" si="381"/>
        <v>417.88990000000001</v>
      </c>
      <c r="T2899" s="8">
        <f t="shared" si="383"/>
        <v>929.65244999999993</v>
      </c>
    </row>
    <row r="2900" spans="1:20">
      <c r="A2900" s="57">
        <v>48660</v>
      </c>
      <c r="B2900" s="58" t="s">
        <v>8075</v>
      </c>
      <c r="C2900" s="58" t="s">
        <v>8076</v>
      </c>
      <c r="D2900" s="6" t="s">
        <v>3020</v>
      </c>
      <c r="E2900" s="6" t="s">
        <v>7411</v>
      </c>
      <c r="F2900" s="6" t="s">
        <v>30</v>
      </c>
      <c r="G2900" s="6" t="s">
        <v>7426</v>
      </c>
      <c r="H2900" s="56" t="s">
        <v>7427</v>
      </c>
      <c r="I2900" s="6" t="s">
        <v>30</v>
      </c>
      <c r="J2900" s="6" t="s">
        <v>7426</v>
      </c>
      <c r="K2900" s="54">
        <v>0.93189999999999995</v>
      </c>
      <c r="L2900" s="56" t="str">
        <f t="shared" si="382"/>
        <v>48660</v>
      </c>
      <c r="M2900" s="55"/>
      <c r="N2900" s="8">
        <f t="shared" si="377"/>
        <v>190.01234299999999</v>
      </c>
      <c r="O2900" s="8">
        <f t="shared" si="378"/>
        <v>150.18749400000002</v>
      </c>
      <c r="P2900" s="8">
        <f t="shared" si="379"/>
        <v>56.820623999999995</v>
      </c>
      <c r="Q2900" s="51"/>
      <c r="R2900" s="8">
        <f t="shared" si="380"/>
        <v>1363.6949759999998</v>
      </c>
      <c r="S2900" s="8">
        <f t="shared" si="381"/>
        <v>444.46861999999999</v>
      </c>
      <c r="T2900" s="8">
        <f t="shared" si="383"/>
        <v>1000.92981</v>
      </c>
    </row>
    <row r="2901" spans="1:20">
      <c r="A2901" s="57">
        <v>99945</v>
      </c>
      <c r="B2901" s="58" t="s">
        <v>8077</v>
      </c>
      <c r="C2901" s="58" t="s">
        <v>8078</v>
      </c>
      <c r="D2901" s="6" t="s">
        <v>8079</v>
      </c>
      <c r="E2901" s="6" t="s">
        <v>7411</v>
      </c>
      <c r="F2901" s="6" t="s">
        <v>24</v>
      </c>
      <c r="G2901" s="6" t="s">
        <v>4448</v>
      </c>
      <c r="H2901" s="56">
        <v>99945</v>
      </c>
      <c r="I2901" s="6" t="s">
        <v>24</v>
      </c>
      <c r="J2901" s="6" t="s">
        <v>4448</v>
      </c>
      <c r="K2901" s="54">
        <v>0.82550000000000001</v>
      </c>
      <c r="L2901" s="56">
        <f t="shared" si="382"/>
        <v>99945</v>
      </c>
      <c r="M2901" s="55"/>
      <c r="N2901" s="8">
        <f t="shared" si="377"/>
        <v>175.43873500000001</v>
      </c>
      <c r="O2901" s="8">
        <f t="shared" si="378"/>
        <v>138.66863000000001</v>
      </c>
      <c r="P2901" s="8">
        <f t="shared" si="379"/>
        <v>52.462479999999999</v>
      </c>
      <c r="Q2901" s="51"/>
      <c r="R2901" s="8">
        <f t="shared" si="380"/>
        <v>1259.09952</v>
      </c>
      <c r="S2901" s="8">
        <f t="shared" si="381"/>
        <v>417.88990000000001</v>
      </c>
      <c r="T2901" s="8">
        <f t="shared" si="383"/>
        <v>929.65244999999993</v>
      </c>
    </row>
    <row r="2902" spans="1:20">
      <c r="A2902" s="57">
        <v>99945</v>
      </c>
      <c r="B2902" s="58" t="s">
        <v>8080</v>
      </c>
      <c r="C2902" s="58" t="s">
        <v>8081</v>
      </c>
      <c r="D2902" s="6" t="s">
        <v>8082</v>
      </c>
      <c r="E2902" s="6" t="s">
        <v>7411</v>
      </c>
      <c r="F2902" s="6" t="s">
        <v>24</v>
      </c>
      <c r="G2902" s="6" t="s">
        <v>4448</v>
      </c>
      <c r="H2902" s="56">
        <v>99945</v>
      </c>
      <c r="I2902" s="6" t="s">
        <v>24</v>
      </c>
      <c r="J2902" s="6" t="s">
        <v>4448</v>
      </c>
      <c r="K2902" s="54">
        <v>0.82550000000000001</v>
      </c>
      <c r="L2902" s="56">
        <f t="shared" si="382"/>
        <v>99945</v>
      </c>
      <c r="M2902" s="55"/>
      <c r="N2902" s="8">
        <f t="shared" si="377"/>
        <v>175.43873500000001</v>
      </c>
      <c r="O2902" s="8">
        <f t="shared" si="378"/>
        <v>138.66863000000001</v>
      </c>
      <c r="P2902" s="8">
        <f t="shared" si="379"/>
        <v>52.462479999999999</v>
      </c>
      <c r="Q2902" s="51"/>
      <c r="R2902" s="8">
        <f t="shared" si="380"/>
        <v>1259.09952</v>
      </c>
      <c r="S2902" s="8">
        <f t="shared" si="381"/>
        <v>417.88990000000001</v>
      </c>
      <c r="T2902" s="8">
        <f t="shared" si="383"/>
        <v>929.65244999999993</v>
      </c>
    </row>
    <row r="2903" spans="1:20">
      <c r="A2903" s="57">
        <v>12420</v>
      </c>
      <c r="B2903" s="58" t="s">
        <v>8083</v>
      </c>
      <c r="C2903" s="58" t="s">
        <v>8084</v>
      </c>
      <c r="D2903" s="6" t="s">
        <v>2487</v>
      </c>
      <c r="E2903" s="6" t="s">
        <v>7411</v>
      </c>
      <c r="F2903" s="6" t="s">
        <v>30</v>
      </c>
      <c r="G2903" s="6" t="s">
        <v>7449</v>
      </c>
      <c r="H2903" s="56" t="s">
        <v>7450</v>
      </c>
      <c r="I2903" s="6" t="s">
        <v>30</v>
      </c>
      <c r="J2903" s="6" t="s">
        <v>7449</v>
      </c>
      <c r="K2903" s="54">
        <v>0.95099999999999996</v>
      </c>
      <c r="L2903" s="56" t="str">
        <f t="shared" si="382"/>
        <v>12420</v>
      </c>
      <c r="M2903" s="55"/>
      <c r="N2903" s="8">
        <f t="shared" si="377"/>
        <v>192.62846999999999</v>
      </c>
      <c r="O2903" s="8">
        <f t="shared" si="378"/>
        <v>152.25525999999999</v>
      </c>
      <c r="P2903" s="8">
        <f t="shared" si="379"/>
        <v>57.602959999999996</v>
      </c>
      <c r="Q2903" s="51"/>
      <c r="R2903" s="8">
        <f t="shared" si="380"/>
        <v>1382.4710399999999</v>
      </c>
      <c r="S2903" s="8">
        <f t="shared" si="381"/>
        <v>449.2398</v>
      </c>
      <c r="T2903" s="8">
        <f t="shared" si="383"/>
        <v>1013.7248999999999</v>
      </c>
    </row>
    <row r="2904" spans="1:20">
      <c r="A2904" s="57">
        <v>41700</v>
      </c>
      <c r="B2904" s="58" t="s">
        <v>8085</v>
      </c>
      <c r="C2904" s="58" t="s">
        <v>8086</v>
      </c>
      <c r="D2904" s="6" t="s">
        <v>3023</v>
      </c>
      <c r="E2904" s="6" t="s">
        <v>7411</v>
      </c>
      <c r="F2904" s="6" t="s">
        <v>30</v>
      </c>
      <c r="G2904" s="6" t="s">
        <v>7433</v>
      </c>
      <c r="H2904" s="56" t="s">
        <v>7434</v>
      </c>
      <c r="I2904" s="6" t="s">
        <v>30</v>
      </c>
      <c r="J2904" s="6" t="s">
        <v>7433</v>
      </c>
      <c r="K2904" s="54">
        <v>0.85189999999999999</v>
      </c>
      <c r="L2904" s="56" t="str">
        <f t="shared" si="382"/>
        <v>41700</v>
      </c>
      <c r="M2904" s="55"/>
      <c r="N2904" s="8">
        <f t="shared" si="377"/>
        <v>179.054743</v>
      </c>
      <c r="O2904" s="8">
        <f t="shared" si="378"/>
        <v>141.52669400000002</v>
      </c>
      <c r="P2904" s="8">
        <f t="shared" si="379"/>
        <v>53.543824000000001</v>
      </c>
      <c r="Q2904" s="51"/>
      <c r="R2904" s="8">
        <f t="shared" si="380"/>
        <v>1285.051776</v>
      </c>
      <c r="S2904" s="8">
        <f t="shared" si="381"/>
        <v>424.48462000000001</v>
      </c>
      <c r="T2904" s="8">
        <f t="shared" si="383"/>
        <v>947.33780999999999</v>
      </c>
    </row>
    <row r="2905" spans="1:20">
      <c r="A2905" s="57">
        <v>99945</v>
      </c>
      <c r="B2905" s="58" t="s">
        <v>8087</v>
      </c>
      <c r="C2905" s="58" t="s">
        <v>8088</v>
      </c>
      <c r="D2905" s="6" t="s">
        <v>8089</v>
      </c>
      <c r="E2905" s="6" t="s">
        <v>7411</v>
      </c>
      <c r="F2905" s="6" t="s">
        <v>24</v>
      </c>
      <c r="G2905" s="6" t="s">
        <v>4448</v>
      </c>
      <c r="H2905" s="56">
        <v>99945</v>
      </c>
      <c r="I2905" s="6" t="s">
        <v>24</v>
      </c>
      <c r="J2905" s="6" t="s">
        <v>4448</v>
      </c>
      <c r="K2905" s="54">
        <v>0.82550000000000001</v>
      </c>
      <c r="L2905" s="56">
        <f t="shared" si="382"/>
        <v>99945</v>
      </c>
      <c r="M2905" s="55"/>
      <c r="N2905" s="8">
        <f t="shared" si="377"/>
        <v>175.43873500000001</v>
      </c>
      <c r="O2905" s="8">
        <f t="shared" si="378"/>
        <v>138.66863000000001</v>
      </c>
      <c r="P2905" s="8">
        <f t="shared" si="379"/>
        <v>52.462479999999999</v>
      </c>
      <c r="Q2905" s="51"/>
      <c r="R2905" s="8">
        <f t="shared" si="380"/>
        <v>1259.09952</v>
      </c>
      <c r="S2905" s="8">
        <f t="shared" si="381"/>
        <v>417.88990000000001</v>
      </c>
      <c r="T2905" s="8">
        <f t="shared" si="383"/>
        <v>929.65244999999993</v>
      </c>
    </row>
    <row r="2906" spans="1:20">
      <c r="A2906" s="57">
        <v>23104</v>
      </c>
      <c r="B2906" s="58" t="s">
        <v>8090</v>
      </c>
      <c r="C2906" s="58" t="s">
        <v>8091</v>
      </c>
      <c r="D2906" s="6" t="s">
        <v>8092</v>
      </c>
      <c r="E2906" s="6" t="s">
        <v>7411</v>
      </c>
      <c r="F2906" s="6" t="s">
        <v>30</v>
      </c>
      <c r="G2906" s="6" t="s">
        <v>7727</v>
      </c>
      <c r="H2906" s="56" t="s">
        <v>7767</v>
      </c>
      <c r="I2906" s="6" t="s">
        <v>30</v>
      </c>
      <c r="J2906" s="6" t="s">
        <v>7727</v>
      </c>
      <c r="K2906" s="54">
        <v>0.97319999999999995</v>
      </c>
      <c r="L2906" s="56" t="str">
        <f t="shared" si="382"/>
        <v>23104</v>
      </c>
      <c r="M2906" s="55"/>
      <c r="N2906" s="8">
        <f t="shared" si="377"/>
        <v>195.66920400000001</v>
      </c>
      <c r="O2906" s="8">
        <f t="shared" si="378"/>
        <v>154.65863200000001</v>
      </c>
      <c r="P2906" s="8">
        <f t="shared" si="379"/>
        <v>58.512271999999996</v>
      </c>
      <c r="Q2906" s="51"/>
      <c r="R2906" s="8">
        <f t="shared" si="380"/>
        <v>1404.2945279999999</v>
      </c>
      <c r="S2906" s="8">
        <f t="shared" si="381"/>
        <v>454.78535999999997</v>
      </c>
      <c r="T2906" s="8">
        <f t="shared" si="383"/>
        <v>1028.5966799999999</v>
      </c>
    </row>
    <row r="2907" spans="1:20">
      <c r="A2907" s="57">
        <v>99945</v>
      </c>
      <c r="B2907" s="58" t="s">
        <v>8093</v>
      </c>
      <c r="C2907" s="58" t="s">
        <v>8094</v>
      </c>
      <c r="D2907" s="6" t="s">
        <v>6141</v>
      </c>
      <c r="E2907" s="6" t="s">
        <v>7411</v>
      </c>
      <c r="F2907" s="6" t="s">
        <v>24</v>
      </c>
      <c r="G2907" s="6" t="s">
        <v>4448</v>
      </c>
      <c r="H2907" s="56">
        <v>99945</v>
      </c>
      <c r="I2907" s="6" t="s">
        <v>24</v>
      </c>
      <c r="J2907" s="6" t="s">
        <v>4448</v>
      </c>
      <c r="K2907" s="54">
        <v>0.82550000000000001</v>
      </c>
      <c r="L2907" s="56">
        <f t="shared" si="382"/>
        <v>99945</v>
      </c>
      <c r="M2907" s="55"/>
      <c r="N2907" s="8">
        <f t="shared" si="377"/>
        <v>175.43873500000001</v>
      </c>
      <c r="O2907" s="8">
        <f t="shared" si="378"/>
        <v>138.66863000000001</v>
      </c>
      <c r="P2907" s="8">
        <f t="shared" si="379"/>
        <v>52.462479999999999</v>
      </c>
      <c r="Q2907" s="51"/>
      <c r="R2907" s="8">
        <f t="shared" si="380"/>
        <v>1259.09952</v>
      </c>
      <c r="S2907" s="8">
        <f t="shared" si="381"/>
        <v>417.88990000000001</v>
      </c>
      <c r="T2907" s="8">
        <f t="shared" si="383"/>
        <v>929.65244999999993</v>
      </c>
    </row>
    <row r="2908" spans="1:20">
      <c r="A2908" s="57">
        <v>99945</v>
      </c>
      <c r="B2908" s="58" t="s">
        <v>8095</v>
      </c>
      <c r="C2908" s="58" t="s">
        <v>8096</v>
      </c>
      <c r="D2908" s="6" t="s">
        <v>8097</v>
      </c>
      <c r="E2908" s="6" t="s">
        <v>7411</v>
      </c>
      <c r="F2908" s="6" t="s">
        <v>24</v>
      </c>
      <c r="G2908" s="6" t="s">
        <v>4448</v>
      </c>
      <c r="H2908" s="56">
        <v>99945</v>
      </c>
      <c r="I2908" s="6" t="s">
        <v>24</v>
      </c>
      <c r="J2908" s="6" t="s">
        <v>4448</v>
      </c>
      <c r="K2908" s="54">
        <v>0.82550000000000001</v>
      </c>
      <c r="L2908" s="56">
        <f t="shared" si="382"/>
        <v>99945</v>
      </c>
      <c r="M2908" s="55"/>
      <c r="N2908" s="8">
        <f t="shared" si="377"/>
        <v>175.43873500000001</v>
      </c>
      <c r="O2908" s="8">
        <f t="shared" si="378"/>
        <v>138.66863000000001</v>
      </c>
      <c r="P2908" s="8">
        <f t="shared" si="379"/>
        <v>52.462479999999999</v>
      </c>
      <c r="Q2908" s="51"/>
      <c r="R2908" s="8">
        <f t="shared" si="380"/>
        <v>1259.09952</v>
      </c>
      <c r="S2908" s="8">
        <f t="shared" si="381"/>
        <v>417.88990000000001</v>
      </c>
      <c r="T2908" s="8">
        <f t="shared" si="383"/>
        <v>929.65244999999993</v>
      </c>
    </row>
    <row r="2909" spans="1:20">
      <c r="A2909" s="57">
        <v>99945</v>
      </c>
      <c r="B2909" s="58" t="s">
        <v>8098</v>
      </c>
      <c r="C2909" s="58" t="s">
        <v>8099</v>
      </c>
      <c r="D2909" s="6" t="s">
        <v>8100</v>
      </c>
      <c r="E2909" s="6" t="s">
        <v>7411</v>
      </c>
      <c r="F2909" s="6" t="s">
        <v>24</v>
      </c>
      <c r="G2909" s="6" t="s">
        <v>4448</v>
      </c>
      <c r="H2909" s="56">
        <v>99945</v>
      </c>
      <c r="I2909" s="6" t="s">
        <v>24</v>
      </c>
      <c r="J2909" s="6" t="s">
        <v>4448</v>
      </c>
      <c r="K2909" s="54">
        <v>0.82550000000000001</v>
      </c>
      <c r="L2909" s="56">
        <f t="shared" si="382"/>
        <v>99945</v>
      </c>
      <c r="M2909" s="55"/>
      <c r="N2909" s="8">
        <f t="shared" ref="N2909:N2971" si="384">(K2909*136.97)+62.37</f>
        <v>175.43873500000001</v>
      </c>
      <c r="O2909" s="8">
        <f t="shared" ref="O2909:O2971" si="385">(K2909*108.26)+49.3</f>
        <v>138.66863000000001</v>
      </c>
      <c r="P2909" s="8">
        <f t="shared" ref="P2909:P2971" si="386">(K2909*40.96)+18.65</f>
        <v>52.462479999999999</v>
      </c>
      <c r="Q2909" s="51"/>
      <c r="R2909" s="8">
        <f t="shared" ref="R2909:R2971" si="387">((K2909*40.96)+18.65)*24</f>
        <v>1259.09952</v>
      </c>
      <c r="S2909" s="8">
        <f t="shared" ref="S2909:S2971" si="388">(K2909*249.8)+211.68</f>
        <v>417.88990000000001</v>
      </c>
      <c r="T2909" s="8">
        <f t="shared" si="383"/>
        <v>929.65244999999993</v>
      </c>
    </row>
    <row r="2910" spans="1:20">
      <c r="A2910" s="57">
        <v>99945</v>
      </c>
      <c r="B2910" s="58" t="s">
        <v>8101</v>
      </c>
      <c r="C2910" s="58" t="s">
        <v>8102</v>
      </c>
      <c r="D2910" s="6" t="s">
        <v>8103</v>
      </c>
      <c r="E2910" s="6" t="s">
        <v>7411</v>
      </c>
      <c r="F2910" s="6" t="s">
        <v>24</v>
      </c>
      <c r="G2910" s="6" t="s">
        <v>4448</v>
      </c>
      <c r="H2910" s="56">
        <v>99945</v>
      </c>
      <c r="I2910" s="6" t="s">
        <v>24</v>
      </c>
      <c r="J2910" s="6" t="s">
        <v>4448</v>
      </c>
      <c r="K2910" s="54">
        <v>0.82550000000000001</v>
      </c>
      <c r="L2910" s="56">
        <f t="shared" si="382"/>
        <v>99945</v>
      </c>
      <c r="M2910" s="55"/>
      <c r="N2910" s="8">
        <f t="shared" si="384"/>
        <v>175.43873500000001</v>
      </c>
      <c r="O2910" s="8">
        <f t="shared" si="385"/>
        <v>138.66863000000001</v>
      </c>
      <c r="P2910" s="8">
        <f t="shared" si="386"/>
        <v>52.462479999999999</v>
      </c>
      <c r="Q2910" s="51"/>
      <c r="R2910" s="8">
        <f t="shared" si="387"/>
        <v>1259.09952</v>
      </c>
      <c r="S2910" s="8">
        <f t="shared" si="388"/>
        <v>417.88990000000001</v>
      </c>
      <c r="T2910" s="8">
        <f t="shared" si="383"/>
        <v>929.65244999999993</v>
      </c>
    </row>
    <row r="2911" spans="1:20">
      <c r="A2911" s="57">
        <v>99945</v>
      </c>
      <c r="B2911" s="58" t="s">
        <v>8104</v>
      </c>
      <c r="C2911" s="58" t="s">
        <v>8105</v>
      </c>
      <c r="D2911" s="6" t="s">
        <v>8106</v>
      </c>
      <c r="E2911" s="6" t="s">
        <v>7411</v>
      </c>
      <c r="F2911" s="6" t="s">
        <v>24</v>
      </c>
      <c r="G2911" s="6" t="s">
        <v>4448</v>
      </c>
      <c r="H2911" s="56">
        <v>99945</v>
      </c>
      <c r="I2911" s="6" t="s">
        <v>24</v>
      </c>
      <c r="J2911" s="6" t="s">
        <v>4448</v>
      </c>
      <c r="K2911" s="54">
        <v>0.82550000000000001</v>
      </c>
      <c r="L2911" s="56">
        <f t="shared" si="382"/>
        <v>99945</v>
      </c>
      <c r="M2911" s="55"/>
      <c r="N2911" s="8">
        <f t="shared" si="384"/>
        <v>175.43873500000001</v>
      </c>
      <c r="O2911" s="8">
        <f t="shared" si="385"/>
        <v>138.66863000000001</v>
      </c>
      <c r="P2911" s="8">
        <f t="shared" si="386"/>
        <v>52.462479999999999</v>
      </c>
      <c r="Q2911" s="51"/>
      <c r="R2911" s="8">
        <f t="shared" si="387"/>
        <v>1259.09952</v>
      </c>
      <c r="S2911" s="8">
        <f t="shared" si="388"/>
        <v>417.88990000000001</v>
      </c>
      <c r="T2911" s="8">
        <f t="shared" si="383"/>
        <v>929.65244999999993</v>
      </c>
    </row>
    <row r="2912" spans="1:20">
      <c r="A2912" s="61"/>
      <c r="B2912" s="62"/>
      <c r="C2912" s="62"/>
      <c r="D2912" s="63"/>
      <c r="E2912" s="63"/>
      <c r="F2912" s="63"/>
      <c r="G2912" s="63"/>
      <c r="H2912" s="64"/>
      <c r="I2912" s="63"/>
      <c r="J2912" s="63"/>
      <c r="K2912" s="65"/>
      <c r="L2912" s="64"/>
      <c r="M2912" s="55"/>
      <c r="N2912" s="66"/>
      <c r="O2912" s="66"/>
      <c r="P2912" s="66"/>
      <c r="Q2912" s="51"/>
      <c r="R2912" s="66"/>
      <c r="S2912" s="66"/>
      <c r="T2912" s="66"/>
    </row>
    <row r="2913" spans="1:20">
      <c r="A2913" s="57">
        <v>99946</v>
      </c>
      <c r="B2913" s="58" t="s">
        <v>8107</v>
      </c>
      <c r="C2913" s="58" t="s">
        <v>8108</v>
      </c>
      <c r="D2913" s="6" t="s">
        <v>6157</v>
      </c>
      <c r="E2913" s="6" t="s">
        <v>8109</v>
      </c>
      <c r="F2913" s="6" t="s">
        <v>24</v>
      </c>
      <c r="G2913" s="6" t="s">
        <v>8110</v>
      </c>
      <c r="H2913" s="56">
        <v>99946</v>
      </c>
      <c r="I2913" s="6" t="s">
        <v>24</v>
      </c>
      <c r="J2913" s="6" t="s">
        <v>8110</v>
      </c>
      <c r="K2913" s="54">
        <v>0.87450000000000006</v>
      </c>
      <c r="L2913" s="56">
        <f t="shared" ref="L2913:L2941" si="389">H2913</f>
        <v>99946</v>
      </c>
      <c r="M2913" s="55"/>
      <c r="N2913" s="8">
        <f t="shared" si="384"/>
        <v>182.15026499999999</v>
      </c>
      <c r="O2913" s="8">
        <f t="shared" si="385"/>
        <v>143.97336999999999</v>
      </c>
      <c r="P2913" s="8">
        <f t="shared" si="386"/>
        <v>54.469520000000003</v>
      </c>
      <c r="Q2913" s="51"/>
      <c r="R2913" s="8">
        <f t="shared" si="387"/>
        <v>1307.2684800000002</v>
      </c>
      <c r="S2913" s="8">
        <f t="shared" si="388"/>
        <v>430.13010000000003</v>
      </c>
      <c r="T2913" s="8">
        <f t="shared" si="383"/>
        <v>962.47754999999995</v>
      </c>
    </row>
    <row r="2914" spans="1:20">
      <c r="A2914" s="57">
        <v>36260</v>
      </c>
      <c r="B2914" s="58" t="s">
        <v>8111</v>
      </c>
      <c r="C2914" s="58" t="s">
        <v>8112</v>
      </c>
      <c r="D2914" s="6" t="s">
        <v>8113</v>
      </c>
      <c r="E2914" s="6" t="s">
        <v>8109</v>
      </c>
      <c r="F2914" s="6" t="s">
        <v>30</v>
      </c>
      <c r="G2914" s="6" t="s">
        <v>8114</v>
      </c>
      <c r="H2914" s="56" t="s">
        <v>5988</v>
      </c>
      <c r="I2914" s="6" t="s">
        <v>30</v>
      </c>
      <c r="J2914" s="6" t="s">
        <v>8114</v>
      </c>
      <c r="K2914" s="54">
        <v>0.89759999999999995</v>
      </c>
      <c r="L2914" s="56" t="str">
        <f t="shared" si="389"/>
        <v>36260</v>
      </c>
      <c r="M2914" s="55"/>
      <c r="N2914" s="8">
        <f t="shared" si="384"/>
        <v>185.31427199999999</v>
      </c>
      <c r="O2914" s="8">
        <f t="shared" si="385"/>
        <v>146.474176</v>
      </c>
      <c r="P2914" s="8">
        <f t="shared" si="386"/>
        <v>55.415695999999997</v>
      </c>
      <c r="Q2914" s="51"/>
      <c r="R2914" s="8">
        <f t="shared" si="387"/>
        <v>1329.9767039999999</v>
      </c>
      <c r="S2914" s="8">
        <f t="shared" si="388"/>
        <v>435.90048000000002</v>
      </c>
      <c r="T2914" s="8">
        <f t="shared" si="383"/>
        <v>977.95223999999996</v>
      </c>
    </row>
    <row r="2915" spans="1:20">
      <c r="A2915" s="57">
        <v>30860</v>
      </c>
      <c r="B2915" s="58" t="s">
        <v>8115</v>
      </c>
      <c r="C2915" s="58" t="s">
        <v>8116</v>
      </c>
      <c r="D2915" s="6" t="s">
        <v>8117</v>
      </c>
      <c r="E2915" s="6" t="s">
        <v>8109</v>
      </c>
      <c r="F2915" s="6" t="s">
        <v>30</v>
      </c>
      <c r="G2915" s="6" t="s">
        <v>2137</v>
      </c>
      <c r="H2915" s="56" t="s">
        <v>2138</v>
      </c>
      <c r="I2915" s="6" t="s">
        <v>30</v>
      </c>
      <c r="J2915" s="6" t="s">
        <v>2137</v>
      </c>
      <c r="K2915" s="54">
        <v>0.90580000000000005</v>
      </c>
      <c r="L2915" s="56" t="str">
        <f t="shared" si="389"/>
        <v>30860</v>
      </c>
      <c r="M2915" s="55"/>
      <c r="N2915" s="8">
        <f t="shared" si="384"/>
        <v>186.43742600000002</v>
      </c>
      <c r="O2915" s="8">
        <f t="shared" si="385"/>
        <v>147.36190800000003</v>
      </c>
      <c r="P2915" s="8">
        <f t="shared" si="386"/>
        <v>55.751567999999999</v>
      </c>
      <c r="Q2915" s="51"/>
      <c r="R2915" s="8">
        <f t="shared" si="387"/>
        <v>1338.037632</v>
      </c>
      <c r="S2915" s="8">
        <f t="shared" si="388"/>
        <v>437.94884000000002</v>
      </c>
      <c r="T2915" s="8">
        <f t="shared" si="383"/>
        <v>983.44542000000001</v>
      </c>
    </row>
    <row r="2916" spans="1:20">
      <c r="A2916" s="57">
        <v>99946</v>
      </c>
      <c r="B2916" s="58" t="s">
        <v>8118</v>
      </c>
      <c r="C2916" s="58" t="s">
        <v>8119</v>
      </c>
      <c r="D2916" s="6" t="s">
        <v>4680</v>
      </c>
      <c r="E2916" s="6" t="s">
        <v>8109</v>
      </c>
      <c r="F2916" s="6" t="s">
        <v>24</v>
      </c>
      <c r="G2916" s="6" t="s">
        <v>8110</v>
      </c>
      <c r="H2916" s="56">
        <v>99946</v>
      </c>
      <c r="I2916" s="6" t="s">
        <v>24</v>
      </c>
      <c r="J2916" s="6" t="s">
        <v>8110</v>
      </c>
      <c r="K2916" s="54">
        <v>0.87450000000000006</v>
      </c>
      <c r="L2916" s="56">
        <f t="shared" si="389"/>
        <v>99946</v>
      </c>
      <c r="M2916" s="55"/>
      <c r="N2916" s="8">
        <f t="shared" si="384"/>
        <v>182.15026499999999</v>
      </c>
      <c r="O2916" s="8">
        <f t="shared" si="385"/>
        <v>143.97336999999999</v>
      </c>
      <c r="P2916" s="8">
        <f t="shared" si="386"/>
        <v>54.469520000000003</v>
      </c>
      <c r="Q2916" s="51"/>
      <c r="R2916" s="8">
        <f t="shared" si="387"/>
        <v>1307.2684800000002</v>
      </c>
      <c r="S2916" s="8">
        <f t="shared" si="388"/>
        <v>430.13010000000003</v>
      </c>
      <c r="T2916" s="8">
        <f t="shared" si="383"/>
        <v>962.47754999999995</v>
      </c>
    </row>
    <row r="2917" spans="1:20">
      <c r="A2917" s="57">
        <v>99946</v>
      </c>
      <c r="B2917" s="58" t="s">
        <v>8120</v>
      </c>
      <c r="C2917" s="58" t="s">
        <v>8121</v>
      </c>
      <c r="D2917" s="6" t="s">
        <v>8122</v>
      </c>
      <c r="E2917" s="6" t="s">
        <v>8109</v>
      </c>
      <c r="F2917" s="6" t="s">
        <v>24</v>
      </c>
      <c r="G2917" s="6" t="s">
        <v>8110</v>
      </c>
      <c r="H2917" s="56">
        <v>99946</v>
      </c>
      <c r="I2917" s="6" t="s">
        <v>24</v>
      </c>
      <c r="J2917" s="6" t="s">
        <v>8110</v>
      </c>
      <c r="K2917" s="54">
        <v>0.87450000000000006</v>
      </c>
      <c r="L2917" s="56">
        <f t="shared" si="389"/>
        <v>99946</v>
      </c>
      <c r="M2917" s="55"/>
      <c r="N2917" s="8">
        <f t="shared" si="384"/>
        <v>182.15026499999999</v>
      </c>
      <c r="O2917" s="8">
        <f t="shared" si="385"/>
        <v>143.97336999999999</v>
      </c>
      <c r="P2917" s="8">
        <f t="shared" si="386"/>
        <v>54.469520000000003</v>
      </c>
      <c r="Q2917" s="51"/>
      <c r="R2917" s="8">
        <f t="shared" si="387"/>
        <v>1307.2684800000002</v>
      </c>
      <c r="S2917" s="8">
        <f t="shared" si="388"/>
        <v>430.13010000000003</v>
      </c>
      <c r="T2917" s="8">
        <f t="shared" si="383"/>
        <v>962.47754999999995</v>
      </c>
    </row>
    <row r="2918" spans="1:20">
      <c r="A2918" s="57">
        <v>36260</v>
      </c>
      <c r="B2918" s="58" t="s">
        <v>8123</v>
      </c>
      <c r="C2918" s="58" t="s">
        <v>8124</v>
      </c>
      <c r="D2918" s="6" t="s">
        <v>1880</v>
      </c>
      <c r="E2918" s="6" t="s">
        <v>8109</v>
      </c>
      <c r="F2918" s="6" t="s">
        <v>30</v>
      </c>
      <c r="G2918" s="6" t="s">
        <v>8114</v>
      </c>
      <c r="H2918" s="56" t="s">
        <v>5988</v>
      </c>
      <c r="I2918" s="6" t="s">
        <v>30</v>
      </c>
      <c r="J2918" s="6" t="s">
        <v>8114</v>
      </c>
      <c r="K2918" s="54">
        <v>0.89759999999999995</v>
      </c>
      <c r="L2918" s="56" t="str">
        <f t="shared" si="389"/>
        <v>36260</v>
      </c>
      <c r="M2918" s="55"/>
      <c r="N2918" s="8">
        <f t="shared" si="384"/>
        <v>185.31427199999999</v>
      </c>
      <c r="O2918" s="8">
        <f t="shared" si="385"/>
        <v>146.474176</v>
      </c>
      <c r="P2918" s="8">
        <f t="shared" si="386"/>
        <v>55.415695999999997</v>
      </c>
      <c r="Q2918" s="51"/>
      <c r="R2918" s="8">
        <f t="shared" si="387"/>
        <v>1329.9767039999999</v>
      </c>
      <c r="S2918" s="8">
        <f t="shared" si="388"/>
        <v>435.90048000000002</v>
      </c>
      <c r="T2918" s="8">
        <f t="shared" si="383"/>
        <v>977.95223999999996</v>
      </c>
    </row>
    <row r="2919" spans="1:20">
      <c r="A2919" s="57">
        <v>99946</v>
      </c>
      <c r="B2919" s="58" t="s">
        <v>590</v>
      </c>
      <c r="C2919" s="58" t="s">
        <v>8125</v>
      </c>
      <c r="D2919" s="6" t="s">
        <v>8126</v>
      </c>
      <c r="E2919" s="6" t="s">
        <v>8109</v>
      </c>
      <c r="F2919" s="6" t="s">
        <v>24</v>
      </c>
      <c r="G2919" s="6" t="s">
        <v>8110</v>
      </c>
      <c r="H2919" s="56">
        <v>99946</v>
      </c>
      <c r="I2919" s="6" t="s">
        <v>24</v>
      </c>
      <c r="J2919" s="6" t="s">
        <v>8110</v>
      </c>
      <c r="K2919" s="54">
        <v>0.87450000000000006</v>
      </c>
      <c r="L2919" s="56">
        <f t="shared" si="389"/>
        <v>99946</v>
      </c>
      <c r="M2919" s="55"/>
      <c r="N2919" s="8">
        <f t="shared" si="384"/>
        <v>182.15026499999999</v>
      </c>
      <c r="O2919" s="8">
        <f t="shared" si="385"/>
        <v>143.97336999999999</v>
      </c>
      <c r="P2919" s="8">
        <f t="shared" si="386"/>
        <v>54.469520000000003</v>
      </c>
      <c r="Q2919" s="51"/>
      <c r="R2919" s="8">
        <f t="shared" si="387"/>
        <v>1307.2684800000002</v>
      </c>
      <c r="S2919" s="8">
        <f t="shared" si="388"/>
        <v>430.13010000000003</v>
      </c>
      <c r="T2919" s="8">
        <f t="shared" si="383"/>
        <v>962.47754999999995</v>
      </c>
    </row>
    <row r="2920" spans="1:20">
      <c r="A2920" s="57">
        <v>99946</v>
      </c>
      <c r="B2920" s="58" t="s">
        <v>8127</v>
      </c>
      <c r="C2920" s="58" t="s">
        <v>8128</v>
      </c>
      <c r="D2920" s="6" t="s">
        <v>8129</v>
      </c>
      <c r="E2920" s="6" t="s">
        <v>8109</v>
      </c>
      <c r="F2920" s="6" t="s">
        <v>24</v>
      </c>
      <c r="G2920" s="6" t="s">
        <v>8110</v>
      </c>
      <c r="H2920" s="56">
        <v>99946</v>
      </c>
      <c r="I2920" s="6" t="s">
        <v>24</v>
      </c>
      <c r="J2920" s="6" t="s">
        <v>8110</v>
      </c>
      <c r="K2920" s="54">
        <v>0.87450000000000006</v>
      </c>
      <c r="L2920" s="56">
        <f t="shared" si="389"/>
        <v>99946</v>
      </c>
      <c r="M2920" s="55"/>
      <c r="N2920" s="8">
        <f t="shared" si="384"/>
        <v>182.15026499999999</v>
      </c>
      <c r="O2920" s="8">
        <f t="shared" si="385"/>
        <v>143.97336999999999</v>
      </c>
      <c r="P2920" s="8">
        <f t="shared" si="386"/>
        <v>54.469520000000003</v>
      </c>
      <c r="Q2920" s="51"/>
      <c r="R2920" s="8">
        <f t="shared" si="387"/>
        <v>1307.2684800000002</v>
      </c>
      <c r="S2920" s="8">
        <f t="shared" si="388"/>
        <v>430.13010000000003</v>
      </c>
      <c r="T2920" s="8">
        <f t="shared" si="383"/>
        <v>962.47754999999995</v>
      </c>
    </row>
    <row r="2921" spans="1:20">
      <c r="A2921" s="57">
        <v>99946</v>
      </c>
      <c r="B2921" s="58" t="s">
        <v>8130</v>
      </c>
      <c r="C2921" s="58" t="s">
        <v>8131</v>
      </c>
      <c r="D2921" s="6" t="s">
        <v>920</v>
      </c>
      <c r="E2921" s="6" t="s">
        <v>8109</v>
      </c>
      <c r="F2921" s="6" t="s">
        <v>24</v>
      </c>
      <c r="G2921" s="6" t="s">
        <v>8110</v>
      </c>
      <c r="H2921" s="56">
        <v>99946</v>
      </c>
      <c r="I2921" s="6" t="s">
        <v>24</v>
      </c>
      <c r="J2921" s="6" t="s">
        <v>8110</v>
      </c>
      <c r="K2921" s="54">
        <v>0.87450000000000006</v>
      </c>
      <c r="L2921" s="56">
        <f t="shared" si="389"/>
        <v>99946</v>
      </c>
      <c r="M2921" s="55"/>
      <c r="N2921" s="8">
        <f t="shared" si="384"/>
        <v>182.15026499999999</v>
      </c>
      <c r="O2921" s="8">
        <f t="shared" si="385"/>
        <v>143.97336999999999</v>
      </c>
      <c r="P2921" s="8">
        <f t="shared" si="386"/>
        <v>54.469520000000003</v>
      </c>
      <c r="Q2921" s="51"/>
      <c r="R2921" s="8">
        <f t="shared" si="387"/>
        <v>1307.2684800000002</v>
      </c>
      <c r="S2921" s="8">
        <f t="shared" si="388"/>
        <v>430.13010000000003</v>
      </c>
      <c r="T2921" s="8">
        <f t="shared" si="383"/>
        <v>962.47754999999995</v>
      </c>
    </row>
    <row r="2922" spans="1:20">
      <c r="A2922" s="57">
        <v>99946</v>
      </c>
      <c r="B2922" s="58" t="s">
        <v>8132</v>
      </c>
      <c r="C2922" s="58" t="s">
        <v>8133</v>
      </c>
      <c r="D2922" s="6" t="s">
        <v>926</v>
      </c>
      <c r="E2922" s="6" t="s">
        <v>8109</v>
      </c>
      <c r="F2922" s="6" t="s">
        <v>24</v>
      </c>
      <c r="G2922" s="6" t="s">
        <v>8110</v>
      </c>
      <c r="H2922" s="56">
        <v>99946</v>
      </c>
      <c r="I2922" s="6" t="s">
        <v>24</v>
      </c>
      <c r="J2922" s="6" t="s">
        <v>8110</v>
      </c>
      <c r="K2922" s="54">
        <v>0.87450000000000006</v>
      </c>
      <c r="L2922" s="56">
        <f t="shared" si="389"/>
        <v>99946</v>
      </c>
      <c r="M2922" s="55"/>
      <c r="N2922" s="8">
        <f t="shared" si="384"/>
        <v>182.15026499999999</v>
      </c>
      <c r="O2922" s="8">
        <f t="shared" si="385"/>
        <v>143.97336999999999</v>
      </c>
      <c r="P2922" s="8">
        <f t="shared" si="386"/>
        <v>54.469520000000003</v>
      </c>
      <c r="Q2922" s="51"/>
      <c r="R2922" s="8">
        <f t="shared" si="387"/>
        <v>1307.2684800000002</v>
      </c>
      <c r="S2922" s="8">
        <f t="shared" si="388"/>
        <v>430.13010000000003</v>
      </c>
      <c r="T2922" s="8">
        <f t="shared" si="383"/>
        <v>962.47754999999995</v>
      </c>
    </row>
    <row r="2923" spans="1:20">
      <c r="A2923" s="57">
        <v>99946</v>
      </c>
      <c r="B2923" s="58" t="s">
        <v>8134</v>
      </c>
      <c r="C2923" s="58" t="s">
        <v>8135</v>
      </c>
      <c r="D2923" s="6" t="s">
        <v>3812</v>
      </c>
      <c r="E2923" s="6" t="s">
        <v>8109</v>
      </c>
      <c r="F2923" s="6" t="s">
        <v>24</v>
      </c>
      <c r="G2923" s="6" t="s">
        <v>8110</v>
      </c>
      <c r="H2923" s="56">
        <v>99946</v>
      </c>
      <c r="I2923" s="6" t="s">
        <v>24</v>
      </c>
      <c r="J2923" s="6" t="s">
        <v>8110</v>
      </c>
      <c r="K2923" s="54">
        <v>0.87450000000000006</v>
      </c>
      <c r="L2923" s="56">
        <f t="shared" si="389"/>
        <v>99946</v>
      </c>
      <c r="M2923" s="55"/>
      <c r="N2923" s="8">
        <f t="shared" si="384"/>
        <v>182.15026499999999</v>
      </c>
      <c r="O2923" s="8">
        <f t="shared" si="385"/>
        <v>143.97336999999999</v>
      </c>
      <c r="P2923" s="8">
        <f t="shared" si="386"/>
        <v>54.469520000000003</v>
      </c>
      <c r="Q2923" s="51"/>
      <c r="R2923" s="8">
        <f t="shared" si="387"/>
        <v>1307.2684800000002</v>
      </c>
      <c r="S2923" s="8">
        <f t="shared" si="388"/>
        <v>430.13010000000003</v>
      </c>
      <c r="T2923" s="8">
        <f t="shared" si="383"/>
        <v>962.47754999999995</v>
      </c>
    </row>
    <row r="2924" spans="1:20">
      <c r="A2924" s="57">
        <v>39340</v>
      </c>
      <c r="B2924" s="58" t="s">
        <v>8136</v>
      </c>
      <c r="C2924" s="58" t="s">
        <v>8137</v>
      </c>
      <c r="D2924" s="6" t="s">
        <v>8138</v>
      </c>
      <c r="E2924" s="6" t="s">
        <v>8109</v>
      </c>
      <c r="F2924" s="6" t="s">
        <v>30</v>
      </c>
      <c r="G2924" s="6" t="s">
        <v>8139</v>
      </c>
      <c r="H2924" s="56" t="s">
        <v>6525</v>
      </c>
      <c r="I2924" s="6" t="s">
        <v>30</v>
      </c>
      <c r="J2924" s="6" t="s">
        <v>8139</v>
      </c>
      <c r="K2924" s="54">
        <v>0.93679999999999997</v>
      </c>
      <c r="L2924" s="56" t="str">
        <f t="shared" si="389"/>
        <v>39340</v>
      </c>
      <c r="M2924" s="55"/>
      <c r="N2924" s="8">
        <f t="shared" si="384"/>
        <v>190.68349599999999</v>
      </c>
      <c r="O2924" s="8">
        <f t="shared" si="385"/>
        <v>150.71796799999998</v>
      </c>
      <c r="P2924" s="8">
        <f t="shared" si="386"/>
        <v>57.021327999999997</v>
      </c>
      <c r="Q2924" s="51"/>
      <c r="R2924" s="8">
        <f t="shared" si="387"/>
        <v>1368.511872</v>
      </c>
      <c r="S2924" s="8">
        <f t="shared" si="388"/>
        <v>445.69263999999998</v>
      </c>
      <c r="T2924" s="8">
        <f t="shared" si="383"/>
        <v>1004.21232</v>
      </c>
    </row>
    <row r="2925" spans="1:20">
      <c r="A2925" s="57">
        <v>99946</v>
      </c>
      <c r="B2925" s="58" t="s">
        <v>8140</v>
      </c>
      <c r="C2925" s="58" t="s">
        <v>8141</v>
      </c>
      <c r="D2925" s="6" t="s">
        <v>2339</v>
      </c>
      <c r="E2925" s="6" t="s">
        <v>8109</v>
      </c>
      <c r="F2925" s="6" t="s">
        <v>24</v>
      </c>
      <c r="G2925" s="6" t="s">
        <v>8110</v>
      </c>
      <c r="H2925" s="56">
        <v>99946</v>
      </c>
      <c r="I2925" s="6" t="s">
        <v>24</v>
      </c>
      <c r="J2925" s="6" t="s">
        <v>8110</v>
      </c>
      <c r="K2925" s="54">
        <v>0.87450000000000006</v>
      </c>
      <c r="L2925" s="56">
        <f t="shared" si="389"/>
        <v>99946</v>
      </c>
      <c r="M2925" s="55"/>
      <c r="N2925" s="8">
        <f t="shared" si="384"/>
        <v>182.15026499999999</v>
      </c>
      <c r="O2925" s="8">
        <f t="shared" si="385"/>
        <v>143.97336999999999</v>
      </c>
      <c r="P2925" s="8">
        <f t="shared" si="386"/>
        <v>54.469520000000003</v>
      </c>
      <c r="Q2925" s="51"/>
      <c r="R2925" s="8">
        <f t="shared" si="387"/>
        <v>1307.2684800000002</v>
      </c>
      <c r="S2925" s="8">
        <f t="shared" si="388"/>
        <v>430.13010000000003</v>
      </c>
      <c r="T2925" s="8">
        <f t="shared" si="383"/>
        <v>962.47754999999995</v>
      </c>
    </row>
    <row r="2926" spans="1:20">
      <c r="A2926" s="57">
        <v>99946</v>
      </c>
      <c r="B2926" s="58" t="s">
        <v>8142</v>
      </c>
      <c r="C2926" s="58" t="s">
        <v>8143</v>
      </c>
      <c r="D2926" s="6" t="s">
        <v>8144</v>
      </c>
      <c r="E2926" s="6" t="s">
        <v>8109</v>
      </c>
      <c r="F2926" s="6" t="s">
        <v>24</v>
      </c>
      <c r="G2926" s="6" t="s">
        <v>8110</v>
      </c>
      <c r="H2926" s="56">
        <v>99946</v>
      </c>
      <c r="I2926" s="6" t="s">
        <v>24</v>
      </c>
      <c r="J2926" s="6" t="s">
        <v>8110</v>
      </c>
      <c r="K2926" s="54">
        <v>0.87450000000000006</v>
      </c>
      <c r="L2926" s="56">
        <f t="shared" si="389"/>
        <v>99946</v>
      </c>
      <c r="M2926" s="55"/>
      <c r="N2926" s="8">
        <f t="shared" si="384"/>
        <v>182.15026499999999</v>
      </c>
      <c r="O2926" s="8">
        <f t="shared" si="385"/>
        <v>143.97336999999999</v>
      </c>
      <c r="P2926" s="8">
        <f t="shared" si="386"/>
        <v>54.469520000000003</v>
      </c>
      <c r="Q2926" s="51"/>
      <c r="R2926" s="8">
        <f t="shared" si="387"/>
        <v>1307.2684800000002</v>
      </c>
      <c r="S2926" s="8">
        <f t="shared" si="388"/>
        <v>430.13010000000003</v>
      </c>
      <c r="T2926" s="8">
        <f t="shared" si="383"/>
        <v>962.47754999999995</v>
      </c>
    </row>
    <row r="2927" spans="1:20">
      <c r="A2927" s="57">
        <v>36260</v>
      </c>
      <c r="B2927" s="58" t="s">
        <v>6197</v>
      </c>
      <c r="C2927" s="58" t="s">
        <v>8145</v>
      </c>
      <c r="D2927" s="6" t="s">
        <v>269</v>
      </c>
      <c r="E2927" s="6" t="s">
        <v>8109</v>
      </c>
      <c r="F2927" s="6" t="s">
        <v>30</v>
      </c>
      <c r="G2927" s="6" t="s">
        <v>8114</v>
      </c>
      <c r="H2927" s="56" t="s">
        <v>5988</v>
      </c>
      <c r="I2927" s="6" t="s">
        <v>30</v>
      </c>
      <c r="J2927" s="6" t="s">
        <v>8114</v>
      </c>
      <c r="K2927" s="54">
        <v>0.89759999999999995</v>
      </c>
      <c r="L2927" s="56" t="str">
        <f t="shared" si="389"/>
        <v>36260</v>
      </c>
      <c r="M2927" s="55"/>
      <c r="N2927" s="8">
        <f t="shared" si="384"/>
        <v>185.31427199999999</v>
      </c>
      <c r="O2927" s="8">
        <f t="shared" si="385"/>
        <v>146.474176</v>
      </c>
      <c r="P2927" s="8">
        <f t="shared" si="386"/>
        <v>55.415695999999997</v>
      </c>
      <c r="Q2927" s="51"/>
      <c r="R2927" s="8">
        <f t="shared" si="387"/>
        <v>1329.9767039999999</v>
      </c>
      <c r="S2927" s="8">
        <f t="shared" si="388"/>
        <v>435.90048000000002</v>
      </c>
      <c r="T2927" s="8">
        <f t="shared" si="383"/>
        <v>977.95223999999996</v>
      </c>
    </row>
    <row r="2928" spans="1:20">
      <c r="A2928" s="57">
        <v>99946</v>
      </c>
      <c r="B2928" s="58" t="s">
        <v>8146</v>
      </c>
      <c r="C2928" s="58" t="s">
        <v>8147</v>
      </c>
      <c r="D2928" s="6" t="s">
        <v>8148</v>
      </c>
      <c r="E2928" s="6" t="s">
        <v>8109</v>
      </c>
      <c r="F2928" s="6" t="s">
        <v>24</v>
      </c>
      <c r="G2928" s="6" t="s">
        <v>8110</v>
      </c>
      <c r="H2928" s="56">
        <v>99946</v>
      </c>
      <c r="I2928" s="6" t="s">
        <v>24</v>
      </c>
      <c r="J2928" s="6" t="s">
        <v>8110</v>
      </c>
      <c r="K2928" s="54">
        <v>0.87450000000000006</v>
      </c>
      <c r="L2928" s="56">
        <f t="shared" si="389"/>
        <v>99946</v>
      </c>
      <c r="M2928" s="55"/>
      <c r="N2928" s="8">
        <f t="shared" si="384"/>
        <v>182.15026499999999</v>
      </c>
      <c r="O2928" s="8">
        <f t="shared" si="385"/>
        <v>143.97336999999999</v>
      </c>
      <c r="P2928" s="8">
        <f t="shared" si="386"/>
        <v>54.469520000000003</v>
      </c>
      <c r="Q2928" s="51"/>
      <c r="R2928" s="8">
        <f t="shared" si="387"/>
        <v>1307.2684800000002</v>
      </c>
      <c r="S2928" s="8">
        <f t="shared" si="388"/>
        <v>430.13010000000003</v>
      </c>
      <c r="T2928" s="8">
        <f t="shared" si="383"/>
        <v>962.47754999999995</v>
      </c>
    </row>
    <row r="2929" spans="1:20">
      <c r="A2929" s="57">
        <v>99946</v>
      </c>
      <c r="B2929" s="58" t="s">
        <v>8149</v>
      </c>
      <c r="C2929" s="58" t="s">
        <v>8150</v>
      </c>
      <c r="D2929" s="6" t="s">
        <v>8151</v>
      </c>
      <c r="E2929" s="6" t="s">
        <v>8109</v>
      </c>
      <c r="F2929" s="6" t="s">
        <v>24</v>
      </c>
      <c r="G2929" s="6" t="s">
        <v>8110</v>
      </c>
      <c r="H2929" s="56">
        <v>99946</v>
      </c>
      <c r="I2929" s="6" t="s">
        <v>24</v>
      </c>
      <c r="J2929" s="6" t="s">
        <v>8110</v>
      </c>
      <c r="K2929" s="54">
        <v>0.87450000000000006</v>
      </c>
      <c r="L2929" s="56">
        <f t="shared" si="389"/>
        <v>99946</v>
      </c>
      <c r="M2929" s="55"/>
      <c r="N2929" s="8">
        <f t="shared" si="384"/>
        <v>182.15026499999999</v>
      </c>
      <c r="O2929" s="8">
        <f t="shared" si="385"/>
        <v>143.97336999999999</v>
      </c>
      <c r="P2929" s="8">
        <f t="shared" si="386"/>
        <v>54.469520000000003</v>
      </c>
      <c r="Q2929" s="51"/>
      <c r="R2929" s="8">
        <f t="shared" si="387"/>
        <v>1307.2684800000002</v>
      </c>
      <c r="S2929" s="8">
        <f t="shared" si="388"/>
        <v>430.13010000000003</v>
      </c>
      <c r="T2929" s="8">
        <f t="shared" si="383"/>
        <v>962.47754999999995</v>
      </c>
    </row>
    <row r="2930" spans="1:20">
      <c r="A2930" s="57">
        <v>41620</v>
      </c>
      <c r="B2930" s="58" t="s">
        <v>8152</v>
      </c>
      <c r="C2930" s="58" t="s">
        <v>8153</v>
      </c>
      <c r="D2930" s="6" t="s">
        <v>8154</v>
      </c>
      <c r="E2930" s="6" t="s">
        <v>8109</v>
      </c>
      <c r="F2930" s="6" t="s">
        <v>30</v>
      </c>
      <c r="G2930" s="6" t="s">
        <v>8155</v>
      </c>
      <c r="H2930" s="56" t="s">
        <v>8156</v>
      </c>
      <c r="I2930" s="6" t="s">
        <v>30</v>
      </c>
      <c r="J2930" s="6" t="s">
        <v>8155</v>
      </c>
      <c r="K2930" s="54">
        <v>0.97560000000000002</v>
      </c>
      <c r="L2930" s="56" t="str">
        <f t="shared" si="389"/>
        <v>41620</v>
      </c>
      <c r="M2930" s="55"/>
      <c r="N2930" s="8">
        <f t="shared" si="384"/>
        <v>195.99793200000002</v>
      </c>
      <c r="O2930" s="8">
        <f t="shared" si="385"/>
        <v>154.91845599999999</v>
      </c>
      <c r="P2930" s="8">
        <f t="shared" si="386"/>
        <v>58.610576000000002</v>
      </c>
      <c r="Q2930" s="51"/>
      <c r="R2930" s="8">
        <f t="shared" si="387"/>
        <v>1406.653824</v>
      </c>
      <c r="S2930" s="8">
        <f t="shared" si="388"/>
        <v>455.38488000000001</v>
      </c>
      <c r="T2930" s="8">
        <f t="shared" si="383"/>
        <v>1030.20444</v>
      </c>
    </row>
    <row r="2931" spans="1:20">
      <c r="A2931" s="57">
        <v>99946</v>
      </c>
      <c r="B2931" s="58" t="s">
        <v>8157</v>
      </c>
      <c r="C2931" s="58" t="s">
        <v>8158</v>
      </c>
      <c r="D2931" s="6" t="s">
        <v>1018</v>
      </c>
      <c r="E2931" s="6" t="s">
        <v>8109</v>
      </c>
      <c r="F2931" s="6" t="s">
        <v>24</v>
      </c>
      <c r="G2931" s="6" t="s">
        <v>8110</v>
      </c>
      <c r="H2931" s="56">
        <v>99946</v>
      </c>
      <c r="I2931" s="6" t="s">
        <v>24</v>
      </c>
      <c r="J2931" s="6" t="s">
        <v>8110</v>
      </c>
      <c r="K2931" s="54">
        <v>0.87450000000000006</v>
      </c>
      <c r="L2931" s="56">
        <f t="shared" si="389"/>
        <v>99946</v>
      </c>
      <c r="M2931" s="55"/>
      <c r="N2931" s="8">
        <f t="shared" si="384"/>
        <v>182.15026499999999</v>
      </c>
      <c r="O2931" s="8">
        <f t="shared" si="385"/>
        <v>143.97336999999999</v>
      </c>
      <c r="P2931" s="8">
        <f t="shared" si="386"/>
        <v>54.469520000000003</v>
      </c>
      <c r="Q2931" s="51"/>
      <c r="R2931" s="8">
        <f t="shared" si="387"/>
        <v>1307.2684800000002</v>
      </c>
      <c r="S2931" s="8">
        <f t="shared" si="388"/>
        <v>430.13010000000003</v>
      </c>
      <c r="T2931" s="8">
        <f t="shared" si="383"/>
        <v>962.47754999999995</v>
      </c>
    </row>
    <row r="2932" spans="1:20">
      <c r="A2932" s="57">
        <v>99946</v>
      </c>
      <c r="B2932" s="58" t="s">
        <v>8159</v>
      </c>
      <c r="C2932" s="58" t="s">
        <v>8160</v>
      </c>
      <c r="D2932" s="6" t="s">
        <v>8161</v>
      </c>
      <c r="E2932" s="6" t="s">
        <v>8109</v>
      </c>
      <c r="F2932" s="6" t="s">
        <v>24</v>
      </c>
      <c r="G2932" s="6" t="s">
        <v>8110</v>
      </c>
      <c r="H2932" s="56">
        <v>99946</v>
      </c>
      <c r="I2932" s="6" t="s">
        <v>24</v>
      </c>
      <c r="J2932" s="6" t="s">
        <v>8110</v>
      </c>
      <c r="K2932" s="54">
        <v>0.87450000000000006</v>
      </c>
      <c r="L2932" s="56">
        <f t="shared" si="389"/>
        <v>99946</v>
      </c>
      <c r="M2932" s="55"/>
      <c r="N2932" s="8">
        <f t="shared" si="384"/>
        <v>182.15026499999999</v>
      </c>
      <c r="O2932" s="8">
        <f t="shared" si="385"/>
        <v>143.97336999999999</v>
      </c>
      <c r="P2932" s="8">
        <f t="shared" si="386"/>
        <v>54.469520000000003</v>
      </c>
      <c r="Q2932" s="51"/>
      <c r="R2932" s="8">
        <f t="shared" si="387"/>
        <v>1307.2684800000002</v>
      </c>
      <c r="S2932" s="8">
        <f t="shared" si="388"/>
        <v>430.13010000000003</v>
      </c>
      <c r="T2932" s="8">
        <f t="shared" si="383"/>
        <v>962.47754999999995</v>
      </c>
    </row>
    <row r="2933" spans="1:20">
      <c r="A2933" s="57">
        <v>99946</v>
      </c>
      <c r="B2933" s="58" t="s">
        <v>8162</v>
      </c>
      <c r="C2933" s="58" t="s">
        <v>8163</v>
      </c>
      <c r="D2933" s="6" t="s">
        <v>519</v>
      </c>
      <c r="E2933" s="6" t="s">
        <v>8109</v>
      </c>
      <c r="F2933" s="6" t="s">
        <v>24</v>
      </c>
      <c r="G2933" s="6" t="s">
        <v>8110</v>
      </c>
      <c r="H2933" s="56">
        <v>99946</v>
      </c>
      <c r="I2933" s="6" t="s">
        <v>24</v>
      </c>
      <c r="J2933" s="6" t="s">
        <v>8110</v>
      </c>
      <c r="K2933" s="54">
        <v>0.87450000000000006</v>
      </c>
      <c r="L2933" s="56">
        <f t="shared" si="389"/>
        <v>99946</v>
      </c>
      <c r="M2933" s="55"/>
      <c r="N2933" s="8">
        <f t="shared" si="384"/>
        <v>182.15026499999999</v>
      </c>
      <c r="O2933" s="8">
        <f t="shared" si="385"/>
        <v>143.97336999999999</v>
      </c>
      <c r="P2933" s="8">
        <f t="shared" si="386"/>
        <v>54.469520000000003</v>
      </c>
      <c r="Q2933" s="51"/>
      <c r="R2933" s="8">
        <f t="shared" si="387"/>
        <v>1307.2684800000002</v>
      </c>
      <c r="S2933" s="8">
        <f t="shared" si="388"/>
        <v>430.13010000000003</v>
      </c>
      <c r="T2933" s="8">
        <f t="shared" si="383"/>
        <v>962.47754999999995</v>
      </c>
    </row>
    <row r="2934" spans="1:20">
      <c r="A2934" s="57">
        <v>99946</v>
      </c>
      <c r="B2934" s="58" t="s">
        <v>8164</v>
      </c>
      <c r="C2934" s="58" t="s">
        <v>8165</v>
      </c>
      <c r="D2934" s="6" t="s">
        <v>1027</v>
      </c>
      <c r="E2934" s="6" t="s">
        <v>8109</v>
      </c>
      <c r="F2934" s="6" t="s">
        <v>24</v>
      </c>
      <c r="G2934" s="6" t="s">
        <v>8110</v>
      </c>
      <c r="H2934" s="56">
        <v>99946</v>
      </c>
      <c r="I2934" s="6" t="s">
        <v>24</v>
      </c>
      <c r="J2934" s="6" t="s">
        <v>8110</v>
      </c>
      <c r="K2934" s="54">
        <v>0.87450000000000006</v>
      </c>
      <c r="L2934" s="56">
        <f t="shared" si="389"/>
        <v>99946</v>
      </c>
      <c r="M2934" s="55"/>
      <c r="N2934" s="8">
        <f t="shared" si="384"/>
        <v>182.15026499999999</v>
      </c>
      <c r="O2934" s="8">
        <f t="shared" si="385"/>
        <v>143.97336999999999</v>
      </c>
      <c r="P2934" s="8">
        <f t="shared" si="386"/>
        <v>54.469520000000003</v>
      </c>
      <c r="Q2934" s="51"/>
      <c r="R2934" s="8">
        <f t="shared" si="387"/>
        <v>1307.2684800000002</v>
      </c>
      <c r="S2934" s="8">
        <f t="shared" si="388"/>
        <v>430.13010000000003</v>
      </c>
      <c r="T2934" s="8">
        <f t="shared" si="383"/>
        <v>962.47754999999995</v>
      </c>
    </row>
    <row r="2935" spans="1:20">
      <c r="A2935" s="57">
        <v>41620</v>
      </c>
      <c r="B2935" s="58" t="s">
        <v>204</v>
      </c>
      <c r="C2935" s="58" t="s">
        <v>8166</v>
      </c>
      <c r="D2935" s="6" t="s">
        <v>8167</v>
      </c>
      <c r="E2935" s="6" t="s">
        <v>8109</v>
      </c>
      <c r="F2935" s="6" t="s">
        <v>30</v>
      </c>
      <c r="G2935" s="6" t="s">
        <v>8155</v>
      </c>
      <c r="H2935" s="56" t="s">
        <v>8156</v>
      </c>
      <c r="I2935" s="6" t="s">
        <v>30</v>
      </c>
      <c r="J2935" s="6" t="s">
        <v>8155</v>
      </c>
      <c r="K2935" s="54">
        <v>0.97560000000000002</v>
      </c>
      <c r="L2935" s="56" t="str">
        <f t="shared" si="389"/>
        <v>41620</v>
      </c>
      <c r="M2935" s="55"/>
      <c r="N2935" s="8">
        <f t="shared" si="384"/>
        <v>195.99793200000002</v>
      </c>
      <c r="O2935" s="8">
        <f t="shared" si="385"/>
        <v>154.91845599999999</v>
      </c>
      <c r="P2935" s="8">
        <f t="shared" si="386"/>
        <v>58.610576000000002</v>
      </c>
      <c r="Q2935" s="51"/>
      <c r="R2935" s="8">
        <f t="shared" si="387"/>
        <v>1406.653824</v>
      </c>
      <c r="S2935" s="8">
        <f t="shared" si="388"/>
        <v>455.38488000000001</v>
      </c>
      <c r="T2935" s="8">
        <f t="shared" si="383"/>
        <v>1030.20444</v>
      </c>
    </row>
    <row r="2936" spans="1:20">
      <c r="A2936" s="57">
        <v>99946</v>
      </c>
      <c r="B2936" s="58" t="s">
        <v>8168</v>
      </c>
      <c r="C2936" s="58" t="s">
        <v>8169</v>
      </c>
      <c r="D2936" s="6" t="s">
        <v>8170</v>
      </c>
      <c r="E2936" s="6" t="s">
        <v>8109</v>
      </c>
      <c r="F2936" s="6" t="s">
        <v>24</v>
      </c>
      <c r="G2936" s="6" t="s">
        <v>8110</v>
      </c>
      <c r="H2936" s="56">
        <v>99946</v>
      </c>
      <c r="I2936" s="6" t="s">
        <v>24</v>
      </c>
      <c r="J2936" s="6" t="s">
        <v>8110</v>
      </c>
      <c r="K2936" s="54">
        <v>0.87450000000000006</v>
      </c>
      <c r="L2936" s="56">
        <f t="shared" si="389"/>
        <v>99946</v>
      </c>
      <c r="M2936" s="55"/>
      <c r="N2936" s="8">
        <f t="shared" si="384"/>
        <v>182.15026499999999</v>
      </c>
      <c r="O2936" s="8">
        <f t="shared" si="385"/>
        <v>143.97336999999999</v>
      </c>
      <c r="P2936" s="8">
        <f t="shared" si="386"/>
        <v>54.469520000000003</v>
      </c>
      <c r="Q2936" s="51"/>
      <c r="R2936" s="8">
        <f t="shared" si="387"/>
        <v>1307.2684800000002</v>
      </c>
      <c r="S2936" s="8">
        <f t="shared" si="388"/>
        <v>430.13010000000003</v>
      </c>
      <c r="T2936" s="8">
        <f t="shared" si="383"/>
        <v>962.47754999999995</v>
      </c>
    </row>
    <row r="2937" spans="1:20">
      <c r="A2937" s="57">
        <v>39340</v>
      </c>
      <c r="B2937" s="58" t="s">
        <v>8171</v>
      </c>
      <c r="C2937" s="58" t="s">
        <v>8172</v>
      </c>
      <c r="D2937" s="6" t="s">
        <v>8110</v>
      </c>
      <c r="E2937" s="6" t="s">
        <v>8109</v>
      </c>
      <c r="F2937" s="6" t="s">
        <v>30</v>
      </c>
      <c r="G2937" s="6" t="s">
        <v>8139</v>
      </c>
      <c r="H2937" s="56" t="s">
        <v>6525</v>
      </c>
      <c r="I2937" s="6" t="s">
        <v>30</v>
      </c>
      <c r="J2937" s="6" t="s">
        <v>8139</v>
      </c>
      <c r="K2937" s="54">
        <v>0.93679999999999997</v>
      </c>
      <c r="L2937" s="56" t="str">
        <f t="shared" si="389"/>
        <v>39340</v>
      </c>
      <c r="M2937" s="55"/>
      <c r="N2937" s="8">
        <f t="shared" si="384"/>
        <v>190.68349599999999</v>
      </c>
      <c r="O2937" s="8">
        <f t="shared" si="385"/>
        <v>150.71796799999998</v>
      </c>
      <c r="P2937" s="8">
        <f t="shared" si="386"/>
        <v>57.021327999999997</v>
      </c>
      <c r="Q2937" s="51"/>
      <c r="R2937" s="8">
        <f t="shared" si="387"/>
        <v>1368.511872</v>
      </c>
      <c r="S2937" s="8">
        <f t="shared" si="388"/>
        <v>445.69263999999998</v>
      </c>
      <c r="T2937" s="8">
        <f t="shared" si="383"/>
        <v>1004.21232</v>
      </c>
    </row>
    <row r="2938" spans="1:20">
      <c r="A2938" s="57">
        <v>99946</v>
      </c>
      <c r="B2938" s="58" t="s">
        <v>8173</v>
      </c>
      <c r="C2938" s="58" t="s">
        <v>8174</v>
      </c>
      <c r="D2938" s="6" t="s">
        <v>8175</v>
      </c>
      <c r="E2938" s="6" t="s">
        <v>8109</v>
      </c>
      <c r="F2938" s="6" t="s">
        <v>24</v>
      </c>
      <c r="G2938" s="6" t="s">
        <v>8110</v>
      </c>
      <c r="H2938" s="56">
        <v>99946</v>
      </c>
      <c r="I2938" s="6" t="s">
        <v>24</v>
      </c>
      <c r="J2938" s="6" t="s">
        <v>8110</v>
      </c>
      <c r="K2938" s="54">
        <v>0.87450000000000006</v>
      </c>
      <c r="L2938" s="56">
        <f t="shared" si="389"/>
        <v>99946</v>
      </c>
      <c r="M2938" s="55"/>
      <c r="N2938" s="8">
        <f t="shared" si="384"/>
        <v>182.15026499999999</v>
      </c>
      <c r="O2938" s="8">
        <f t="shared" si="385"/>
        <v>143.97336999999999</v>
      </c>
      <c r="P2938" s="8">
        <f t="shared" si="386"/>
        <v>54.469520000000003</v>
      </c>
      <c r="Q2938" s="51"/>
      <c r="R2938" s="8">
        <f t="shared" si="387"/>
        <v>1307.2684800000002</v>
      </c>
      <c r="S2938" s="8">
        <f t="shared" si="388"/>
        <v>430.13010000000003</v>
      </c>
      <c r="T2938" s="8">
        <f t="shared" si="383"/>
        <v>962.47754999999995</v>
      </c>
    </row>
    <row r="2939" spans="1:20">
      <c r="A2939" s="57">
        <v>41100</v>
      </c>
      <c r="B2939" s="58" t="s">
        <v>8176</v>
      </c>
      <c r="C2939" s="58" t="s">
        <v>8177</v>
      </c>
      <c r="D2939" s="6" t="s">
        <v>310</v>
      </c>
      <c r="E2939" s="6" t="s">
        <v>8109</v>
      </c>
      <c r="F2939" s="6" t="s">
        <v>30</v>
      </c>
      <c r="G2939" s="6" t="s">
        <v>8178</v>
      </c>
      <c r="H2939" s="56" t="s">
        <v>8179</v>
      </c>
      <c r="I2939" s="6" t="s">
        <v>30</v>
      </c>
      <c r="J2939" s="6" t="s">
        <v>8178</v>
      </c>
      <c r="K2939" s="54">
        <v>0.93840000000000001</v>
      </c>
      <c r="L2939" s="56" t="str">
        <f t="shared" si="389"/>
        <v>41100</v>
      </c>
      <c r="M2939" s="55"/>
      <c r="N2939" s="8">
        <f t="shared" si="384"/>
        <v>190.902648</v>
      </c>
      <c r="O2939" s="8">
        <f t="shared" si="385"/>
        <v>150.89118400000001</v>
      </c>
      <c r="P2939" s="8">
        <f t="shared" si="386"/>
        <v>57.086863999999998</v>
      </c>
      <c r="Q2939" s="51"/>
      <c r="R2939" s="8">
        <f t="shared" si="387"/>
        <v>1370.084736</v>
      </c>
      <c r="S2939" s="8">
        <f t="shared" si="388"/>
        <v>446.09232000000003</v>
      </c>
      <c r="T2939" s="8">
        <f t="shared" si="383"/>
        <v>1005.2841599999999</v>
      </c>
    </row>
    <row r="2940" spans="1:20">
      <c r="A2940" s="57">
        <v>99946</v>
      </c>
      <c r="B2940" s="58" t="s">
        <v>8180</v>
      </c>
      <c r="C2940" s="58" t="s">
        <v>8181</v>
      </c>
      <c r="D2940" s="6" t="s">
        <v>1761</v>
      </c>
      <c r="E2940" s="6" t="s">
        <v>8109</v>
      </c>
      <c r="F2940" s="6" t="s">
        <v>24</v>
      </c>
      <c r="G2940" s="6" t="s">
        <v>8110</v>
      </c>
      <c r="H2940" s="56">
        <v>99946</v>
      </c>
      <c r="I2940" s="6" t="s">
        <v>24</v>
      </c>
      <c r="J2940" s="6" t="s">
        <v>8110</v>
      </c>
      <c r="K2940" s="54">
        <v>0.87450000000000006</v>
      </c>
      <c r="L2940" s="56">
        <f t="shared" si="389"/>
        <v>99946</v>
      </c>
      <c r="M2940" s="55"/>
      <c r="N2940" s="8">
        <f t="shared" si="384"/>
        <v>182.15026499999999</v>
      </c>
      <c r="O2940" s="8">
        <f t="shared" si="385"/>
        <v>143.97336999999999</v>
      </c>
      <c r="P2940" s="8">
        <f t="shared" si="386"/>
        <v>54.469520000000003</v>
      </c>
      <c r="Q2940" s="51"/>
      <c r="R2940" s="8">
        <f t="shared" si="387"/>
        <v>1307.2684800000002</v>
      </c>
      <c r="S2940" s="8">
        <f t="shared" si="388"/>
        <v>430.13010000000003</v>
      </c>
      <c r="T2940" s="8">
        <f t="shared" si="383"/>
        <v>962.47754999999995</v>
      </c>
    </row>
    <row r="2941" spans="1:20">
      <c r="A2941" s="57">
        <v>36260</v>
      </c>
      <c r="B2941" s="58" t="s">
        <v>8182</v>
      </c>
      <c r="C2941" s="58" t="s">
        <v>8183</v>
      </c>
      <c r="D2941" s="6" t="s">
        <v>8184</v>
      </c>
      <c r="E2941" s="6" t="s">
        <v>8109</v>
      </c>
      <c r="F2941" s="6" t="s">
        <v>30</v>
      </c>
      <c r="G2941" s="6" t="s">
        <v>8114</v>
      </c>
      <c r="H2941" s="56" t="s">
        <v>5988</v>
      </c>
      <c r="I2941" s="6" t="s">
        <v>30</v>
      </c>
      <c r="J2941" s="6" t="s">
        <v>8114</v>
      </c>
      <c r="K2941" s="54">
        <v>0.89759999999999995</v>
      </c>
      <c r="L2941" s="56" t="str">
        <f t="shared" si="389"/>
        <v>36260</v>
      </c>
      <c r="M2941" s="55"/>
      <c r="N2941" s="8">
        <f t="shared" si="384"/>
        <v>185.31427199999999</v>
      </c>
      <c r="O2941" s="8">
        <f t="shared" si="385"/>
        <v>146.474176</v>
      </c>
      <c r="P2941" s="8">
        <f t="shared" si="386"/>
        <v>55.415695999999997</v>
      </c>
      <c r="Q2941" s="51"/>
      <c r="R2941" s="8">
        <f t="shared" si="387"/>
        <v>1329.9767039999999</v>
      </c>
      <c r="S2941" s="8">
        <f t="shared" si="388"/>
        <v>435.90048000000002</v>
      </c>
      <c r="T2941" s="8">
        <f t="shared" si="383"/>
        <v>977.95223999999996</v>
      </c>
    </row>
    <row r="2942" spans="1:20">
      <c r="A2942" s="63"/>
      <c r="B2942" s="62"/>
      <c r="C2942" s="62"/>
      <c r="D2942" s="63"/>
      <c r="E2942" s="63"/>
      <c r="F2942" s="63"/>
      <c r="G2942" s="63"/>
      <c r="H2942" s="64"/>
      <c r="I2942" s="63"/>
      <c r="J2942" s="63"/>
      <c r="K2942" s="65"/>
      <c r="L2942" s="64"/>
      <c r="M2942" s="55"/>
      <c r="N2942" s="66"/>
      <c r="O2942" s="66"/>
      <c r="P2942" s="66"/>
      <c r="Q2942" s="51"/>
      <c r="R2942" s="66"/>
      <c r="S2942" s="66"/>
      <c r="T2942" s="66"/>
    </row>
    <row r="2943" spans="1:20">
      <c r="A2943" s="57">
        <v>99949</v>
      </c>
      <c r="B2943" s="58" t="s">
        <v>8185</v>
      </c>
      <c r="C2943" s="58" t="s">
        <v>8186</v>
      </c>
      <c r="D2943" s="6" t="s">
        <v>8187</v>
      </c>
      <c r="E2943" s="6" t="s">
        <v>8188</v>
      </c>
      <c r="F2943" s="6" t="s">
        <v>24</v>
      </c>
      <c r="G2943" s="6" t="s">
        <v>8189</v>
      </c>
      <c r="H2943" s="56">
        <v>99949</v>
      </c>
      <c r="I2943" s="6" t="s">
        <v>24</v>
      </c>
      <c r="J2943" s="6" t="s">
        <v>8189</v>
      </c>
      <c r="K2943" s="54">
        <v>0.8</v>
      </c>
      <c r="L2943" s="56">
        <f t="shared" ref="L2943:L2958" si="390">H2943</f>
        <v>99949</v>
      </c>
      <c r="M2943" s="55"/>
      <c r="N2943" s="8">
        <f t="shared" si="384"/>
        <v>171.946</v>
      </c>
      <c r="O2943" s="8">
        <f t="shared" si="385"/>
        <v>135.90800000000002</v>
      </c>
      <c r="P2943" s="8">
        <f t="shared" si="386"/>
        <v>51.417999999999999</v>
      </c>
      <c r="Q2943" s="51"/>
      <c r="R2943" s="8">
        <f t="shared" si="387"/>
        <v>1234.0319999999999</v>
      </c>
      <c r="S2943" s="8">
        <f t="shared" si="388"/>
        <v>411.52000000000004</v>
      </c>
      <c r="T2943" s="8">
        <f t="shared" si="383"/>
        <v>912.56999999999994</v>
      </c>
    </row>
    <row r="2944" spans="1:20">
      <c r="A2944" s="57">
        <v>16820</v>
      </c>
      <c r="B2944" s="58" t="s">
        <v>8190</v>
      </c>
      <c r="C2944" s="58" t="s">
        <v>8191</v>
      </c>
      <c r="D2944" s="6" t="s">
        <v>8192</v>
      </c>
      <c r="E2944" s="6" t="s">
        <v>8188</v>
      </c>
      <c r="F2944" s="6" t="s">
        <v>30</v>
      </c>
      <c r="G2944" s="6" t="s">
        <v>8193</v>
      </c>
      <c r="H2944" s="56" t="s">
        <v>2030</v>
      </c>
      <c r="I2944" s="6" t="s">
        <v>30</v>
      </c>
      <c r="J2944" s="6" t="s">
        <v>8193</v>
      </c>
      <c r="K2944" s="54">
        <v>0.96409999999999996</v>
      </c>
      <c r="L2944" s="56" t="str">
        <f t="shared" si="390"/>
        <v>16820</v>
      </c>
      <c r="M2944" s="55"/>
      <c r="N2944" s="8">
        <f t="shared" si="384"/>
        <v>194.422777</v>
      </c>
      <c r="O2944" s="8">
        <f t="shared" si="385"/>
        <v>153.67346599999999</v>
      </c>
      <c r="P2944" s="8">
        <f t="shared" si="386"/>
        <v>58.139536</v>
      </c>
      <c r="Q2944" s="51"/>
      <c r="R2944" s="8">
        <f t="shared" si="387"/>
        <v>1395.348864</v>
      </c>
      <c r="S2944" s="8">
        <f t="shared" si="388"/>
        <v>452.51218</v>
      </c>
      <c r="T2944" s="8">
        <f t="shared" si="383"/>
        <v>1022.5005899999999</v>
      </c>
    </row>
    <row r="2945" spans="1:20">
      <c r="A2945" s="57">
        <v>47894</v>
      </c>
      <c r="B2945" s="58" t="s">
        <v>8124</v>
      </c>
      <c r="C2945" s="58" t="s">
        <v>8194</v>
      </c>
      <c r="D2945" s="6" t="s">
        <v>8195</v>
      </c>
      <c r="E2945" s="6" t="s">
        <v>8188</v>
      </c>
      <c r="F2945" s="6" t="s">
        <v>30</v>
      </c>
      <c r="G2945" s="6" t="s">
        <v>1080</v>
      </c>
      <c r="H2945" s="56" t="s">
        <v>1081</v>
      </c>
      <c r="I2945" s="6" t="s">
        <v>30</v>
      </c>
      <c r="J2945" s="6" t="s">
        <v>1080</v>
      </c>
      <c r="K2945" s="54">
        <v>1.0175000000000001</v>
      </c>
      <c r="L2945" s="56" t="str">
        <f t="shared" si="390"/>
        <v>47894</v>
      </c>
      <c r="M2945" s="55"/>
      <c r="N2945" s="8">
        <f t="shared" si="384"/>
        <v>201.736975</v>
      </c>
      <c r="O2945" s="8">
        <f t="shared" si="385"/>
        <v>159.45455000000001</v>
      </c>
      <c r="P2945" s="8">
        <f t="shared" si="386"/>
        <v>60.326800000000006</v>
      </c>
      <c r="Q2945" s="51"/>
      <c r="R2945" s="8">
        <f t="shared" si="387"/>
        <v>1447.8432000000003</v>
      </c>
      <c r="S2945" s="8">
        <f t="shared" si="388"/>
        <v>465.85150000000004</v>
      </c>
      <c r="T2945" s="8">
        <f t="shared" si="383"/>
        <v>1058.27325</v>
      </c>
    </row>
    <row r="2946" spans="1:20">
      <c r="A2946" s="57">
        <v>99949</v>
      </c>
      <c r="B2946" s="58" t="s">
        <v>8196</v>
      </c>
      <c r="C2946" s="58" t="s">
        <v>8197</v>
      </c>
      <c r="D2946" s="6" t="s">
        <v>4829</v>
      </c>
      <c r="E2946" s="6" t="s">
        <v>8188</v>
      </c>
      <c r="F2946" s="6" t="s">
        <v>24</v>
      </c>
      <c r="G2946" s="6" t="s">
        <v>8189</v>
      </c>
      <c r="H2946" s="56">
        <v>99949</v>
      </c>
      <c r="I2946" s="6" t="s">
        <v>24</v>
      </c>
      <c r="J2946" s="6" t="s">
        <v>8189</v>
      </c>
      <c r="K2946" s="54">
        <v>0.8</v>
      </c>
      <c r="L2946" s="56">
        <f t="shared" si="390"/>
        <v>99949</v>
      </c>
      <c r="M2946" s="55"/>
      <c r="N2946" s="8">
        <f t="shared" si="384"/>
        <v>171.946</v>
      </c>
      <c r="O2946" s="8">
        <f t="shared" si="385"/>
        <v>135.90800000000002</v>
      </c>
      <c r="P2946" s="8">
        <f t="shared" si="386"/>
        <v>51.417999999999999</v>
      </c>
      <c r="Q2946" s="51"/>
      <c r="R2946" s="8">
        <f t="shared" si="387"/>
        <v>1234.0319999999999</v>
      </c>
      <c r="S2946" s="8">
        <f t="shared" si="388"/>
        <v>411.52000000000004</v>
      </c>
      <c r="T2946" s="8">
        <f t="shared" si="383"/>
        <v>912.56999999999994</v>
      </c>
    </row>
    <row r="2947" spans="1:20">
      <c r="A2947" s="57">
        <v>40060</v>
      </c>
      <c r="B2947" s="58" t="s">
        <v>8198</v>
      </c>
      <c r="C2947" s="58" t="s">
        <v>8199</v>
      </c>
      <c r="D2947" s="6" t="s">
        <v>8200</v>
      </c>
      <c r="E2947" s="6" t="s">
        <v>8188</v>
      </c>
      <c r="F2947" s="6" t="s">
        <v>30</v>
      </c>
      <c r="G2947" s="6" t="s">
        <v>8201</v>
      </c>
      <c r="H2947" s="56" t="s">
        <v>6657</v>
      </c>
      <c r="I2947" s="6" t="s">
        <v>30</v>
      </c>
      <c r="J2947" s="6" t="s">
        <v>8201</v>
      </c>
      <c r="K2947" s="54">
        <v>0.94240000000000002</v>
      </c>
      <c r="L2947" s="56" t="str">
        <f t="shared" si="390"/>
        <v>40060</v>
      </c>
      <c r="M2947" s="55"/>
      <c r="N2947" s="8">
        <f t="shared" si="384"/>
        <v>191.45052800000002</v>
      </c>
      <c r="O2947" s="8">
        <f t="shared" si="385"/>
        <v>151.32422400000002</v>
      </c>
      <c r="P2947" s="8">
        <f t="shared" si="386"/>
        <v>57.250703999999999</v>
      </c>
      <c r="Q2947" s="51"/>
      <c r="R2947" s="8">
        <f t="shared" si="387"/>
        <v>1374.0168960000001</v>
      </c>
      <c r="S2947" s="8">
        <f t="shared" si="388"/>
        <v>447.09152000000006</v>
      </c>
      <c r="T2947" s="8">
        <f t="shared" si="383"/>
        <v>1007.96376</v>
      </c>
    </row>
    <row r="2948" spans="1:20">
      <c r="A2948" s="57">
        <v>31340</v>
      </c>
      <c r="B2948" s="58" t="s">
        <v>8202</v>
      </c>
      <c r="C2948" s="58" t="s">
        <v>8203</v>
      </c>
      <c r="D2948" s="6" t="s">
        <v>8204</v>
      </c>
      <c r="E2948" s="6" t="s">
        <v>8188</v>
      </c>
      <c r="F2948" s="6" t="s">
        <v>30</v>
      </c>
      <c r="G2948" s="6" t="s">
        <v>8205</v>
      </c>
      <c r="H2948" s="56" t="s">
        <v>5582</v>
      </c>
      <c r="I2948" s="6" t="s">
        <v>30</v>
      </c>
      <c r="J2948" s="6" t="s">
        <v>8205</v>
      </c>
      <c r="K2948" s="54">
        <v>0.86280000000000001</v>
      </c>
      <c r="L2948" s="56" t="str">
        <f t="shared" si="390"/>
        <v>31340</v>
      </c>
      <c r="M2948" s="55"/>
      <c r="N2948" s="8">
        <f t="shared" si="384"/>
        <v>180.54771600000001</v>
      </c>
      <c r="O2948" s="8">
        <f t="shared" si="385"/>
        <v>142.706728</v>
      </c>
      <c r="P2948" s="8">
        <f t="shared" si="386"/>
        <v>53.990288</v>
      </c>
      <c r="Q2948" s="51"/>
      <c r="R2948" s="8">
        <f t="shared" si="387"/>
        <v>1295.766912</v>
      </c>
      <c r="S2948" s="8">
        <f t="shared" si="388"/>
        <v>427.20744000000002</v>
      </c>
      <c r="T2948" s="8">
        <f t="shared" si="383"/>
        <v>954.63972000000001</v>
      </c>
    </row>
    <row r="2949" spans="1:20">
      <c r="A2949" s="57">
        <v>31340</v>
      </c>
      <c r="B2949" s="58" t="s">
        <v>8206</v>
      </c>
      <c r="C2949" s="58" t="s">
        <v>8207</v>
      </c>
      <c r="D2949" s="6" t="s">
        <v>8208</v>
      </c>
      <c r="E2949" s="6" t="s">
        <v>8188</v>
      </c>
      <c r="F2949" s="6" t="s">
        <v>30</v>
      </c>
      <c r="G2949" s="6" t="s">
        <v>8205</v>
      </c>
      <c r="H2949" s="56" t="s">
        <v>5582</v>
      </c>
      <c r="I2949" s="6" t="s">
        <v>30</v>
      </c>
      <c r="J2949" s="6" t="s">
        <v>8205</v>
      </c>
      <c r="K2949" s="54">
        <v>0.86280000000000001</v>
      </c>
      <c r="L2949" s="56" t="str">
        <f t="shared" si="390"/>
        <v>31340</v>
      </c>
      <c r="M2949" s="55"/>
      <c r="N2949" s="8">
        <f t="shared" si="384"/>
        <v>180.54771600000001</v>
      </c>
      <c r="O2949" s="8">
        <f t="shared" si="385"/>
        <v>142.706728</v>
      </c>
      <c r="P2949" s="8">
        <f t="shared" si="386"/>
        <v>53.990288</v>
      </c>
      <c r="Q2949" s="51"/>
      <c r="R2949" s="8">
        <f t="shared" si="387"/>
        <v>1295.766912</v>
      </c>
      <c r="S2949" s="8">
        <f t="shared" si="388"/>
        <v>427.20744000000002</v>
      </c>
      <c r="T2949" s="8">
        <f t="shared" si="383"/>
        <v>954.63972000000001</v>
      </c>
    </row>
    <row r="2950" spans="1:20">
      <c r="A2950" s="57">
        <v>47894</v>
      </c>
      <c r="B2950" s="58" t="s">
        <v>8209</v>
      </c>
      <c r="C2950" s="58" t="s">
        <v>8210</v>
      </c>
      <c r="D2950" s="6" t="s">
        <v>8211</v>
      </c>
      <c r="E2950" s="6" t="s">
        <v>8188</v>
      </c>
      <c r="F2950" s="6" t="s">
        <v>30</v>
      </c>
      <c r="G2950" s="6" t="s">
        <v>1080</v>
      </c>
      <c r="H2950" s="56" t="s">
        <v>1081</v>
      </c>
      <c r="I2950" s="6" t="s">
        <v>30</v>
      </c>
      <c r="J2950" s="6" t="s">
        <v>1080</v>
      </c>
      <c r="K2950" s="54">
        <v>1.0175000000000001</v>
      </c>
      <c r="L2950" s="56" t="str">
        <f t="shared" si="390"/>
        <v>47894</v>
      </c>
      <c r="M2950" s="55"/>
      <c r="N2950" s="8">
        <f t="shared" si="384"/>
        <v>201.736975</v>
      </c>
      <c r="O2950" s="8">
        <f t="shared" si="385"/>
        <v>159.45455000000001</v>
      </c>
      <c r="P2950" s="8">
        <f t="shared" si="386"/>
        <v>60.326800000000006</v>
      </c>
      <c r="Q2950" s="51"/>
      <c r="R2950" s="8">
        <f t="shared" si="387"/>
        <v>1447.8432000000003</v>
      </c>
      <c r="S2950" s="8">
        <f t="shared" si="388"/>
        <v>465.85150000000004</v>
      </c>
      <c r="T2950" s="8">
        <f t="shared" si="383"/>
        <v>1058.27325</v>
      </c>
    </row>
    <row r="2951" spans="1:20">
      <c r="A2951" s="57">
        <v>44420</v>
      </c>
      <c r="B2951" s="58" t="s">
        <v>8212</v>
      </c>
      <c r="C2951" s="58" t="s">
        <v>8213</v>
      </c>
      <c r="D2951" s="6" t="s">
        <v>8214</v>
      </c>
      <c r="E2951" s="6" t="s">
        <v>8188</v>
      </c>
      <c r="F2951" s="6" t="s">
        <v>30</v>
      </c>
      <c r="G2951" s="6" t="s">
        <v>8215</v>
      </c>
      <c r="H2951" s="56" t="s">
        <v>7292</v>
      </c>
      <c r="I2951" s="6" t="s">
        <v>30</v>
      </c>
      <c r="J2951" s="6" t="s">
        <v>8215</v>
      </c>
      <c r="K2951" s="54">
        <v>0.93369999999999997</v>
      </c>
      <c r="L2951" s="56" t="str">
        <f t="shared" si="390"/>
        <v>44420</v>
      </c>
      <c r="M2951" s="55"/>
      <c r="N2951" s="8">
        <f t="shared" si="384"/>
        <v>190.25888899999998</v>
      </c>
      <c r="O2951" s="8">
        <f t="shared" si="385"/>
        <v>150.382362</v>
      </c>
      <c r="P2951" s="8">
        <f t="shared" si="386"/>
        <v>56.894351999999998</v>
      </c>
      <c r="Q2951" s="51"/>
      <c r="R2951" s="8">
        <f t="shared" si="387"/>
        <v>1365.4644479999999</v>
      </c>
      <c r="S2951" s="8">
        <f t="shared" si="388"/>
        <v>444.91826000000003</v>
      </c>
      <c r="T2951" s="8">
        <f t="shared" si="383"/>
        <v>1002.13563</v>
      </c>
    </row>
    <row r="2952" spans="1:20">
      <c r="A2952" s="57">
        <v>99949</v>
      </c>
      <c r="B2952" s="58" t="s">
        <v>8216</v>
      </c>
      <c r="C2952" s="58" t="s">
        <v>8217</v>
      </c>
      <c r="D2952" s="6" t="s">
        <v>3046</v>
      </c>
      <c r="E2952" s="6" t="s">
        <v>8188</v>
      </c>
      <c r="F2952" s="6" t="s">
        <v>24</v>
      </c>
      <c r="G2952" s="6" t="s">
        <v>8189</v>
      </c>
      <c r="H2952" s="56">
        <v>99949</v>
      </c>
      <c r="I2952" s="6" t="s">
        <v>24</v>
      </c>
      <c r="J2952" s="6" t="s">
        <v>8189</v>
      </c>
      <c r="K2952" s="54">
        <v>0.8</v>
      </c>
      <c r="L2952" s="56">
        <f t="shared" si="390"/>
        <v>99949</v>
      </c>
      <c r="M2952" s="55"/>
      <c r="N2952" s="8">
        <f t="shared" si="384"/>
        <v>171.946</v>
      </c>
      <c r="O2952" s="8">
        <f t="shared" si="385"/>
        <v>135.90800000000002</v>
      </c>
      <c r="P2952" s="8">
        <f t="shared" si="386"/>
        <v>51.417999999999999</v>
      </c>
      <c r="Q2952" s="51"/>
      <c r="R2952" s="8">
        <f t="shared" si="387"/>
        <v>1234.0319999999999</v>
      </c>
      <c r="S2952" s="8">
        <f t="shared" si="388"/>
        <v>411.52000000000004</v>
      </c>
      <c r="T2952" s="8">
        <f t="shared" si="383"/>
        <v>912.56999999999994</v>
      </c>
    </row>
    <row r="2953" spans="1:20">
      <c r="A2953" s="57">
        <v>31340</v>
      </c>
      <c r="B2953" s="58" t="s">
        <v>8218</v>
      </c>
      <c r="C2953" s="58" t="s">
        <v>8219</v>
      </c>
      <c r="D2953" s="6" t="s">
        <v>6458</v>
      </c>
      <c r="E2953" s="6" t="s">
        <v>8188</v>
      </c>
      <c r="F2953" s="6" t="s">
        <v>30</v>
      </c>
      <c r="G2953" s="6" t="s">
        <v>8205</v>
      </c>
      <c r="H2953" s="56" t="s">
        <v>5582</v>
      </c>
      <c r="I2953" s="6" t="s">
        <v>30</v>
      </c>
      <c r="J2953" s="6" t="s">
        <v>8205</v>
      </c>
      <c r="K2953" s="54">
        <v>0.86280000000000001</v>
      </c>
      <c r="L2953" s="56" t="str">
        <f t="shared" si="390"/>
        <v>31340</v>
      </c>
      <c r="M2953" s="55"/>
      <c r="N2953" s="8">
        <f t="shared" si="384"/>
        <v>180.54771600000001</v>
      </c>
      <c r="O2953" s="8">
        <f t="shared" si="385"/>
        <v>142.706728</v>
      </c>
      <c r="P2953" s="8">
        <f t="shared" si="386"/>
        <v>53.990288</v>
      </c>
      <c r="Q2953" s="51"/>
      <c r="R2953" s="8">
        <f t="shared" si="387"/>
        <v>1295.766912</v>
      </c>
      <c r="S2953" s="8">
        <f t="shared" si="388"/>
        <v>427.20744000000002</v>
      </c>
      <c r="T2953" s="8">
        <f t="shared" ref="T2953:T3016" si="391">(K2953*669.9)+376.65</f>
        <v>954.63972000000001</v>
      </c>
    </row>
    <row r="2954" spans="1:20">
      <c r="A2954" s="57">
        <v>99949</v>
      </c>
      <c r="B2954" s="58" t="s">
        <v>8220</v>
      </c>
      <c r="C2954" s="58" t="s">
        <v>8221</v>
      </c>
      <c r="D2954" s="6" t="s">
        <v>8222</v>
      </c>
      <c r="E2954" s="6" t="s">
        <v>8188</v>
      </c>
      <c r="F2954" s="6" t="s">
        <v>24</v>
      </c>
      <c r="G2954" s="6" t="s">
        <v>8189</v>
      </c>
      <c r="H2954" s="56">
        <v>99949</v>
      </c>
      <c r="I2954" s="6" t="s">
        <v>24</v>
      </c>
      <c r="J2954" s="6" t="s">
        <v>8189</v>
      </c>
      <c r="K2954" s="54">
        <v>0.8</v>
      </c>
      <c r="L2954" s="56">
        <f t="shared" si="390"/>
        <v>99949</v>
      </c>
      <c r="M2954" s="55"/>
      <c r="N2954" s="8">
        <f t="shared" si="384"/>
        <v>171.946</v>
      </c>
      <c r="O2954" s="8">
        <f t="shared" si="385"/>
        <v>135.90800000000002</v>
      </c>
      <c r="P2954" s="8">
        <f t="shared" si="386"/>
        <v>51.417999999999999</v>
      </c>
      <c r="Q2954" s="51"/>
      <c r="R2954" s="8">
        <f t="shared" si="387"/>
        <v>1234.0319999999999</v>
      </c>
      <c r="S2954" s="8">
        <f t="shared" si="388"/>
        <v>411.52000000000004</v>
      </c>
      <c r="T2954" s="8">
        <f t="shared" si="391"/>
        <v>912.56999999999994</v>
      </c>
    </row>
    <row r="2955" spans="1:20">
      <c r="A2955" s="57">
        <v>40220</v>
      </c>
      <c r="B2955" s="58" t="s">
        <v>8223</v>
      </c>
      <c r="C2955" s="58" t="s">
        <v>8224</v>
      </c>
      <c r="D2955" s="6" t="s">
        <v>8225</v>
      </c>
      <c r="E2955" s="6" t="s">
        <v>8188</v>
      </c>
      <c r="F2955" s="6" t="s">
        <v>30</v>
      </c>
      <c r="G2955" s="6" t="s">
        <v>8226</v>
      </c>
      <c r="H2955" s="56" t="s">
        <v>6711</v>
      </c>
      <c r="I2955" s="6" t="s">
        <v>30</v>
      </c>
      <c r="J2955" s="6" t="s">
        <v>8226</v>
      </c>
      <c r="K2955" s="54">
        <v>0.87919999999999998</v>
      </c>
      <c r="L2955" s="56" t="str">
        <f t="shared" si="390"/>
        <v>40220</v>
      </c>
      <c r="M2955" s="55"/>
      <c r="N2955" s="8">
        <f t="shared" si="384"/>
        <v>182.79402400000001</v>
      </c>
      <c r="O2955" s="8">
        <f t="shared" si="385"/>
        <v>144.482192</v>
      </c>
      <c r="P2955" s="8">
        <f t="shared" si="386"/>
        <v>54.662031999999996</v>
      </c>
      <c r="Q2955" s="51"/>
      <c r="R2955" s="8">
        <f t="shared" si="387"/>
        <v>1311.8887679999998</v>
      </c>
      <c r="S2955" s="8">
        <f t="shared" si="388"/>
        <v>431.30416000000002</v>
      </c>
      <c r="T2955" s="8">
        <f t="shared" si="391"/>
        <v>965.62607999999989</v>
      </c>
    </row>
    <row r="2956" spans="1:20">
      <c r="A2956" s="57">
        <v>28700</v>
      </c>
      <c r="B2956" s="58" t="s">
        <v>8227</v>
      </c>
      <c r="C2956" s="58" t="s">
        <v>8228</v>
      </c>
      <c r="D2956" s="6" t="s">
        <v>8229</v>
      </c>
      <c r="E2956" s="6" t="s">
        <v>8188</v>
      </c>
      <c r="F2956" s="6" t="s">
        <v>30</v>
      </c>
      <c r="G2956" s="6" t="s">
        <v>7280</v>
      </c>
      <c r="H2956" s="56" t="s">
        <v>5433</v>
      </c>
      <c r="I2956" s="6" t="s">
        <v>30</v>
      </c>
      <c r="J2956" s="6" t="s">
        <v>7280</v>
      </c>
      <c r="K2956" s="54">
        <v>0.8</v>
      </c>
      <c r="L2956" s="56" t="str">
        <f t="shared" si="390"/>
        <v>28700</v>
      </c>
      <c r="M2956" s="55"/>
      <c r="N2956" s="8">
        <f t="shared" si="384"/>
        <v>171.946</v>
      </c>
      <c r="O2956" s="8">
        <f t="shared" si="385"/>
        <v>135.90800000000002</v>
      </c>
      <c r="P2956" s="8">
        <f t="shared" si="386"/>
        <v>51.417999999999999</v>
      </c>
      <c r="Q2956" s="51"/>
      <c r="R2956" s="8">
        <f t="shared" si="387"/>
        <v>1234.0319999999999</v>
      </c>
      <c r="S2956" s="8">
        <f t="shared" si="388"/>
        <v>411.52000000000004</v>
      </c>
      <c r="T2956" s="8">
        <f t="shared" si="391"/>
        <v>912.56999999999994</v>
      </c>
    </row>
    <row r="2957" spans="1:20">
      <c r="A2957" s="57">
        <v>99949</v>
      </c>
      <c r="B2957" s="58" t="s">
        <v>8230</v>
      </c>
      <c r="C2957" s="58" t="s">
        <v>8231</v>
      </c>
      <c r="D2957" s="6" t="s">
        <v>4852</v>
      </c>
      <c r="E2957" s="6" t="s">
        <v>8188</v>
      </c>
      <c r="F2957" s="6" t="s">
        <v>24</v>
      </c>
      <c r="G2957" s="6" t="s">
        <v>8189</v>
      </c>
      <c r="H2957" s="56">
        <v>99949</v>
      </c>
      <c r="I2957" s="6" t="s">
        <v>24</v>
      </c>
      <c r="J2957" s="6" t="s">
        <v>8189</v>
      </c>
      <c r="K2957" s="54">
        <v>0.8</v>
      </c>
      <c r="L2957" s="56">
        <f t="shared" si="390"/>
        <v>99949</v>
      </c>
      <c r="M2957" s="55"/>
      <c r="N2957" s="8">
        <f t="shared" si="384"/>
        <v>171.946</v>
      </c>
      <c r="O2957" s="8">
        <f t="shared" si="385"/>
        <v>135.90800000000002</v>
      </c>
      <c r="P2957" s="8">
        <f t="shared" si="386"/>
        <v>51.417999999999999</v>
      </c>
      <c r="Q2957" s="51"/>
      <c r="R2957" s="8">
        <f t="shared" si="387"/>
        <v>1234.0319999999999</v>
      </c>
      <c r="S2957" s="8">
        <f t="shared" si="388"/>
        <v>411.52000000000004</v>
      </c>
      <c r="T2957" s="8">
        <f t="shared" si="391"/>
        <v>912.56999999999994</v>
      </c>
    </row>
    <row r="2958" spans="1:20">
      <c r="A2958" s="57">
        <v>99949</v>
      </c>
      <c r="B2958" s="58" t="s">
        <v>8232</v>
      </c>
      <c r="C2958" s="58" t="s">
        <v>8233</v>
      </c>
      <c r="D2958" s="6" t="s">
        <v>1839</v>
      </c>
      <c r="E2958" s="6" t="s">
        <v>8188</v>
      </c>
      <c r="F2958" s="6" t="s">
        <v>24</v>
      </c>
      <c r="G2958" s="6" t="s">
        <v>8189</v>
      </c>
      <c r="H2958" s="56">
        <v>99949</v>
      </c>
      <c r="I2958" s="6" t="s">
        <v>24</v>
      </c>
      <c r="J2958" s="6" t="s">
        <v>8189</v>
      </c>
      <c r="K2958" s="54">
        <v>0.8</v>
      </c>
      <c r="L2958" s="56">
        <f t="shared" si="390"/>
        <v>99949</v>
      </c>
      <c r="M2958" s="55"/>
      <c r="N2958" s="8">
        <f t="shared" si="384"/>
        <v>171.946</v>
      </c>
      <c r="O2958" s="8">
        <f t="shared" si="385"/>
        <v>135.90800000000002</v>
      </c>
      <c r="P2958" s="8">
        <f t="shared" si="386"/>
        <v>51.417999999999999</v>
      </c>
      <c r="Q2958" s="51"/>
      <c r="R2958" s="8">
        <f t="shared" si="387"/>
        <v>1234.0319999999999</v>
      </c>
      <c r="S2958" s="8">
        <f t="shared" si="388"/>
        <v>411.52000000000004</v>
      </c>
      <c r="T2958" s="8">
        <f t="shared" si="391"/>
        <v>912.56999999999994</v>
      </c>
    </row>
    <row r="2959" spans="1:20">
      <c r="A2959" s="75">
        <v>16820</v>
      </c>
      <c r="B2959" s="76" t="s">
        <v>8234</v>
      </c>
      <c r="C2959" s="76" t="s">
        <v>8235</v>
      </c>
      <c r="D2959" s="77" t="s">
        <v>8236</v>
      </c>
      <c r="E2959" s="77" t="s">
        <v>8188</v>
      </c>
      <c r="F2959" s="77" t="s">
        <v>30</v>
      </c>
      <c r="G2959" s="77" t="s">
        <v>8193</v>
      </c>
      <c r="H2959" s="78">
        <v>99949</v>
      </c>
      <c r="I2959" s="77" t="s">
        <v>24</v>
      </c>
      <c r="J2959" s="77" t="s">
        <v>8189</v>
      </c>
      <c r="K2959" s="79">
        <v>0.90269999999999995</v>
      </c>
      <c r="L2959" s="78" t="s">
        <v>8237</v>
      </c>
      <c r="M2959" s="55"/>
      <c r="N2959" s="80">
        <f t="shared" si="384"/>
        <v>186.01281899999998</v>
      </c>
      <c r="O2959" s="80">
        <f t="shared" si="385"/>
        <v>147.02630199999999</v>
      </c>
      <c r="P2959" s="80">
        <f t="shared" si="386"/>
        <v>55.624592</v>
      </c>
      <c r="Q2959" s="51"/>
      <c r="R2959" s="80">
        <f t="shared" si="387"/>
        <v>1334.9902079999999</v>
      </c>
      <c r="S2959" s="80">
        <f t="shared" si="388"/>
        <v>437.17446000000001</v>
      </c>
      <c r="T2959" s="80">
        <f t="shared" si="391"/>
        <v>981.36872999999991</v>
      </c>
    </row>
    <row r="2960" spans="1:20">
      <c r="A2960" s="57">
        <v>99949</v>
      </c>
      <c r="B2960" s="58" t="s">
        <v>8238</v>
      </c>
      <c r="C2960" s="58" t="s">
        <v>8239</v>
      </c>
      <c r="D2960" s="6" t="s">
        <v>8240</v>
      </c>
      <c r="E2960" s="6" t="s">
        <v>8188</v>
      </c>
      <c r="F2960" s="6" t="s">
        <v>24</v>
      </c>
      <c r="G2960" s="6" t="s">
        <v>8189</v>
      </c>
      <c r="H2960" s="56">
        <v>99949</v>
      </c>
      <c r="I2960" s="6" t="s">
        <v>24</v>
      </c>
      <c r="J2960" s="6" t="s">
        <v>8189</v>
      </c>
      <c r="K2960" s="54">
        <v>0.8</v>
      </c>
      <c r="L2960" s="56">
        <f>H2960</f>
        <v>99949</v>
      </c>
      <c r="M2960" s="55"/>
      <c r="N2960" s="8">
        <f t="shared" si="384"/>
        <v>171.946</v>
      </c>
      <c r="O2960" s="8">
        <f t="shared" si="385"/>
        <v>135.90800000000002</v>
      </c>
      <c r="P2960" s="8">
        <f t="shared" si="386"/>
        <v>51.417999999999999</v>
      </c>
      <c r="Q2960" s="51"/>
      <c r="R2960" s="8">
        <f t="shared" si="387"/>
        <v>1234.0319999999999</v>
      </c>
      <c r="S2960" s="8">
        <f t="shared" si="388"/>
        <v>411.52000000000004</v>
      </c>
      <c r="T2960" s="8">
        <f t="shared" si="391"/>
        <v>912.56999999999994</v>
      </c>
    </row>
    <row r="2961" spans="1:20">
      <c r="A2961" s="57">
        <v>31340</v>
      </c>
      <c r="B2961" s="58" t="s">
        <v>8241</v>
      </c>
      <c r="C2961" s="58" t="s">
        <v>8242</v>
      </c>
      <c r="D2961" s="6" t="s">
        <v>3086</v>
      </c>
      <c r="E2961" s="6" t="s">
        <v>8188</v>
      </c>
      <c r="F2961" s="6" t="s">
        <v>30</v>
      </c>
      <c r="G2961" s="6" t="s">
        <v>8205</v>
      </c>
      <c r="H2961" s="56" t="s">
        <v>5582</v>
      </c>
      <c r="I2961" s="6" t="s">
        <v>30</v>
      </c>
      <c r="J2961" s="6" t="s">
        <v>8205</v>
      </c>
      <c r="K2961" s="54">
        <v>0.86280000000000001</v>
      </c>
      <c r="L2961" s="56" t="str">
        <f>H2961</f>
        <v>31340</v>
      </c>
      <c r="M2961" s="55"/>
      <c r="N2961" s="8">
        <f t="shared" si="384"/>
        <v>180.54771600000001</v>
      </c>
      <c r="O2961" s="8">
        <f t="shared" si="385"/>
        <v>142.706728</v>
      </c>
      <c r="P2961" s="8">
        <f t="shared" si="386"/>
        <v>53.990288</v>
      </c>
      <c r="Q2961" s="51"/>
      <c r="R2961" s="8">
        <f t="shared" si="387"/>
        <v>1295.766912</v>
      </c>
      <c r="S2961" s="8">
        <f t="shared" si="388"/>
        <v>427.20744000000002</v>
      </c>
      <c r="T2961" s="8">
        <f t="shared" si="391"/>
        <v>954.63972000000001</v>
      </c>
    </row>
    <row r="2962" spans="1:20">
      <c r="A2962" s="75">
        <v>40060</v>
      </c>
      <c r="B2962" s="76" t="s">
        <v>8243</v>
      </c>
      <c r="C2962" s="76" t="s">
        <v>8244</v>
      </c>
      <c r="D2962" s="77" t="s">
        <v>3604</v>
      </c>
      <c r="E2962" s="77" t="s">
        <v>8188</v>
      </c>
      <c r="F2962" s="77" t="s">
        <v>30</v>
      </c>
      <c r="G2962" s="77" t="s">
        <v>8201</v>
      </c>
      <c r="H2962" s="78">
        <v>99949</v>
      </c>
      <c r="I2962" s="77" t="s">
        <v>24</v>
      </c>
      <c r="J2962" s="77" t="s">
        <v>8189</v>
      </c>
      <c r="K2962" s="79">
        <v>0.87670000000000003</v>
      </c>
      <c r="L2962" s="78">
        <v>50021</v>
      </c>
      <c r="M2962" s="55"/>
      <c r="N2962" s="80">
        <f t="shared" si="384"/>
        <v>182.45159899999999</v>
      </c>
      <c r="O2962" s="80">
        <f t="shared" si="385"/>
        <v>144.21154200000001</v>
      </c>
      <c r="P2962" s="80">
        <f t="shared" si="386"/>
        <v>54.559632000000001</v>
      </c>
      <c r="Q2962" s="51"/>
      <c r="R2962" s="80">
        <f t="shared" si="387"/>
        <v>1309.4311680000001</v>
      </c>
      <c r="S2962" s="80">
        <f t="shared" si="388"/>
        <v>430.67966000000001</v>
      </c>
      <c r="T2962" s="80">
        <f t="shared" si="391"/>
        <v>963.95132999999998</v>
      </c>
    </row>
    <row r="2963" spans="1:20">
      <c r="A2963" s="57">
        <v>99949</v>
      </c>
      <c r="B2963" s="58" t="s">
        <v>8245</v>
      </c>
      <c r="C2963" s="58" t="s">
        <v>8246</v>
      </c>
      <c r="D2963" s="6" t="s">
        <v>342</v>
      </c>
      <c r="E2963" s="6" t="s">
        <v>8188</v>
      </c>
      <c r="F2963" s="6" t="s">
        <v>24</v>
      </c>
      <c r="G2963" s="6" t="s">
        <v>8189</v>
      </c>
      <c r="H2963" s="56">
        <v>99949</v>
      </c>
      <c r="I2963" s="6" t="s">
        <v>24</v>
      </c>
      <c r="J2963" s="6" t="s">
        <v>8189</v>
      </c>
      <c r="K2963" s="54">
        <v>0.8</v>
      </c>
      <c r="L2963" s="56">
        <f t="shared" ref="L2963:L2983" si="392">H2963</f>
        <v>99949</v>
      </c>
      <c r="M2963" s="55"/>
      <c r="N2963" s="8">
        <f t="shared" si="384"/>
        <v>171.946</v>
      </c>
      <c r="O2963" s="8">
        <f t="shared" si="385"/>
        <v>135.90800000000002</v>
      </c>
      <c r="P2963" s="8">
        <f t="shared" si="386"/>
        <v>51.417999999999999</v>
      </c>
      <c r="Q2963" s="51"/>
      <c r="R2963" s="8">
        <f t="shared" si="387"/>
        <v>1234.0319999999999</v>
      </c>
      <c r="S2963" s="8">
        <f t="shared" si="388"/>
        <v>411.52000000000004</v>
      </c>
      <c r="T2963" s="8">
        <f t="shared" si="391"/>
        <v>912.56999999999994</v>
      </c>
    </row>
    <row r="2964" spans="1:20">
      <c r="A2964" s="57">
        <v>40060</v>
      </c>
      <c r="B2964" s="58" t="s">
        <v>4914</v>
      </c>
      <c r="C2964" s="58" t="s">
        <v>8247</v>
      </c>
      <c r="D2964" s="6" t="s">
        <v>8248</v>
      </c>
      <c r="E2964" s="6" t="s">
        <v>8188</v>
      </c>
      <c r="F2964" s="6" t="s">
        <v>30</v>
      </c>
      <c r="G2964" s="6" t="s">
        <v>8201</v>
      </c>
      <c r="H2964" s="56" t="s">
        <v>6657</v>
      </c>
      <c r="I2964" s="6" t="s">
        <v>30</v>
      </c>
      <c r="J2964" s="6" t="s">
        <v>8201</v>
      </c>
      <c r="K2964" s="54">
        <v>0.94240000000000002</v>
      </c>
      <c r="L2964" s="56" t="str">
        <f t="shared" si="392"/>
        <v>40060</v>
      </c>
      <c r="M2964" s="55"/>
      <c r="N2964" s="8">
        <f t="shared" si="384"/>
        <v>191.45052800000002</v>
      </c>
      <c r="O2964" s="8">
        <f t="shared" si="385"/>
        <v>151.32422400000002</v>
      </c>
      <c r="P2964" s="8">
        <f t="shared" si="386"/>
        <v>57.250703999999999</v>
      </c>
      <c r="Q2964" s="51"/>
      <c r="R2964" s="8">
        <f t="shared" si="387"/>
        <v>1374.0168960000001</v>
      </c>
      <c r="S2964" s="8">
        <f t="shared" si="388"/>
        <v>447.09152000000006</v>
      </c>
      <c r="T2964" s="8">
        <f t="shared" si="391"/>
        <v>1007.96376</v>
      </c>
    </row>
    <row r="2965" spans="1:20">
      <c r="A2965" s="57">
        <v>99949</v>
      </c>
      <c r="B2965" s="58" t="s">
        <v>8249</v>
      </c>
      <c r="C2965" s="58" t="s">
        <v>8250</v>
      </c>
      <c r="D2965" s="6" t="s">
        <v>1132</v>
      </c>
      <c r="E2965" s="6" t="s">
        <v>8188</v>
      </c>
      <c r="F2965" s="6" t="s">
        <v>24</v>
      </c>
      <c r="G2965" s="6" t="s">
        <v>8189</v>
      </c>
      <c r="H2965" s="56">
        <v>99949</v>
      </c>
      <c r="I2965" s="6" t="s">
        <v>24</v>
      </c>
      <c r="J2965" s="6" t="s">
        <v>8189</v>
      </c>
      <c r="K2965" s="54">
        <v>0.8</v>
      </c>
      <c r="L2965" s="56">
        <f t="shared" si="392"/>
        <v>99949</v>
      </c>
      <c r="M2965" s="55"/>
      <c r="N2965" s="8">
        <f t="shared" si="384"/>
        <v>171.946</v>
      </c>
      <c r="O2965" s="8">
        <f t="shared" si="385"/>
        <v>135.90800000000002</v>
      </c>
      <c r="P2965" s="8">
        <f t="shared" si="386"/>
        <v>51.417999999999999</v>
      </c>
      <c r="Q2965" s="51"/>
      <c r="R2965" s="8">
        <f t="shared" si="387"/>
        <v>1234.0319999999999</v>
      </c>
      <c r="S2965" s="8">
        <f t="shared" si="388"/>
        <v>411.52000000000004</v>
      </c>
      <c r="T2965" s="8">
        <f t="shared" si="391"/>
        <v>912.56999999999994</v>
      </c>
    </row>
    <row r="2966" spans="1:20">
      <c r="A2966" s="57">
        <v>16820</v>
      </c>
      <c r="B2966" s="58" t="s">
        <v>8251</v>
      </c>
      <c r="C2966" s="58" t="s">
        <v>8252</v>
      </c>
      <c r="D2966" s="6" t="s">
        <v>8253</v>
      </c>
      <c r="E2966" s="6" t="s">
        <v>8188</v>
      </c>
      <c r="F2966" s="6" t="s">
        <v>30</v>
      </c>
      <c r="G2966" s="6" t="s">
        <v>8193</v>
      </c>
      <c r="H2966" s="56" t="s">
        <v>2030</v>
      </c>
      <c r="I2966" s="6" t="s">
        <v>30</v>
      </c>
      <c r="J2966" s="6" t="s">
        <v>8193</v>
      </c>
      <c r="K2966" s="54">
        <v>0.96409999999999996</v>
      </c>
      <c r="L2966" s="56" t="str">
        <f t="shared" si="392"/>
        <v>16820</v>
      </c>
      <c r="M2966" s="55"/>
      <c r="N2966" s="8">
        <f t="shared" si="384"/>
        <v>194.422777</v>
      </c>
      <c r="O2966" s="8">
        <f t="shared" si="385"/>
        <v>153.67346599999999</v>
      </c>
      <c r="P2966" s="8">
        <f t="shared" si="386"/>
        <v>58.139536</v>
      </c>
      <c r="Q2966" s="51"/>
      <c r="R2966" s="8">
        <f t="shared" si="387"/>
        <v>1395.348864</v>
      </c>
      <c r="S2966" s="8">
        <f t="shared" si="388"/>
        <v>452.51218</v>
      </c>
      <c r="T2966" s="8">
        <f t="shared" si="391"/>
        <v>1022.5005899999999</v>
      </c>
    </row>
    <row r="2967" spans="1:20">
      <c r="A2967" s="57">
        <v>47260</v>
      </c>
      <c r="B2967" s="58" t="s">
        <v>8254</v>
      </c>
      <c r="C2967" s="58" t="s">
        <v>8255</v>
      </c>
      <c r="D2967" s="6" t="s">
        <v>8256</v>
      </c>
      <c r="E2967" s="6" t="s">
        <v>8188</v>
      </c>
      <c r="F2967" s="6" t="s">
        <v>30</v>
      </c>
      <c r="G2967" s="6" t="s">
        <v>4869</v>
      </c>
      <c r="H2967" s="56" t="s">
        <v>4868</v>
      </c>
      <c r="I2967" s="6" t="s">
        <v>30</v>
      </c>
      <c r="J2967" s="6" t="s">
        <v>4869</v>
      </c>
      <c r="K2967" s="54">
        <v>0.88270000000000004</v>
      </c>
      <c r="L2967" s="56" t="str">
        <f t="shared" si="392"/>
        <v>47260</v>
      </c>
      <c r="M2967" s="55"/>
      <c r="N2967" s="8">
        <f t="shared" si="384"/>
        <v>183.27341899999999</v>
      </c>
      <c r="O2967" s="8">
        <f t="shared" si="385"/>
        <v>144.86110200000002</v>
      </c>
      <c r="P2967" s="8">
        <f t="shared" si="386"/>
        <v>54.805391999999998</v>
      </c>
      <c r="Q2967" s="51"/>
      <c r="R2967" s="8">
        <f t="shared" si="387"/>
        <v>1315.3294080000001</v>
      </c>
      <c r="S2967" s="8">
        <f t="shared" si="388"/>
        <v>432.17846000000003</v>
      </c>
      <c r="T2967" s="8">
        <f t="shared" si="391"/>
        <v>967.97073</v>
      </c>
    </row>
    <row r="2968" spans="1:20">
      <c r="A2968" s="57">
        <v>40060</v>
      </c>
      <c r="B2968" s="58" t="s">
        <v>8257</v>
      </c>
      <c r="C2968" s="58" t="s">
        <v>8258</v>
      </c>
      <c r="D2968" s="6" t="s">
        <v>6929</v>
      </c>
      <c r="E2968" s="6" t="s">
        <v>8188</v>
      </c>
      <c r="F2968" s="6" t="s">
        <v>30</v>
      </c>
      <c r="G2968" s="6" t="s">
        <v>8201</v>
      </c>
      <c r="H2968" s="56" t="s">
        <v>6657</v>
      </c>
      <c r="I2968" s="6" t="s">
        <v>30</v>
      </c>
      <c r="J2968" s="6" t="s">
        <v>8201</v>
      </c>
      <c r="K2968" s="54">
        <v>0.94240000000000002</v>
      </c>
      <c r="L2968" s="56" t="str">
        <f t="shared" si="392"/>
        <v>40060</v>
      </c>
      <c r="M2968" s="55"/>
      <c r="N2968" s="8">
        <f t="shared" si="384"/>
        <v>191.45052800000002</v>
      </c>
      <c r="O2968" s="8">
        <f t="shared" si="385"/>
        <v>151.32422400000002</v>
      </c>
      <c r="P2968" s="8">
        <f t="shared" si="386"/>
        <v>57.250703999999999</v>
      </c>
      <c r="Q2968" s="51"/>
      <c r="R2968" s="8">
        <f t="shared" si="387"/>
        <v>1374.0168960000001</v>
      </c>
      <c r="S2968" s="8">
        <f t="shared" si="388"/>
        <v>447.09152000000006</v>
      </c>
      <c r="T2968" s="8">
        <f t="shared" si="391"/>
        <v>1007.96376</v>
      </c>
    </row>
    <row r="2969" spans="1:20">
      <c r="A2969" s="57">
        <v>47894</v>
      </c>
      <c r="B2969" s="58" t="s">
        <v>8259</v>
      </c>
      <c r="C2969" s="58" t="s">
        <v>8260</v>
      </c>
      <c r="D2969" s="6" t="s">
        <v>136</v>
      </c>
      <c r="E2969" s="6" t="s">
        <v>8188</v>
      </c>
      <c r="F2969" s="6" t="s">
        <v>30</v>
      </c>
      <c r="G2969" s="6" t="s">
        <v>1080</v>
      </c>
      <c r="H2969" s="56" t="s">
        <v>1081</v>
      </c>
      <c r="I2969" s="6" t="s">
        <v>30</v>
      </c>
      <c r="J2969" s="6" t="s">
        <v>1080</v>
      </c>
      <c r="K2969" s="54">
        <v>1.0175000000000001</v>
      </c>
      <c r="L2969" s="56" t="str">
        <f t="shared" si="392"/>
        <v>47894</v>
      </c>
      <c r="M2969" s="55"/>
      <c r="N2969" s="8">
        <f t="shared" si="384"/>
        <v>201.736975</v>
      </c>
      <c r="O2969" s="8">
        <f t="shared" si="385"/>
        <v>159.45455000000001</v>
      </c>
      <c r="P2969" s="8">
        <f t="shared" si="386"/>
        <v>60.326800000000006</v>
      </c>
      <c r="Q2969" s="51"/>
      <c r="R2969" s="8">
        <f t="shared" si="387"/>
        <v>1447.8432000000003</v>
      </c>
      <c r="S2969" s="8">
        <f t="shared" si="388"/>
        <v>465.85150000000004</v>
      </c>
      <c r="T2969" s="8">
        <f t="shared" si="391"/>
        <v>1058.27325</v>
      </c>
    </row>
    <row r="2970" spans="1:20">
      <c r="A2970" s="57">
        <v>40060</v>
      </c>
      <c r="B2970" s="58" t="s">
        <v>8261</v>
      </c>
      <c r="C2970" s="58" t="s">
        <v>8262</v>
      </c>
      <c r="D2970" s="6" t="s">
        <v>8263</v>
      </c>
      <c r="E2970" s="6" t="s">
        <v>8188</v>
      </c>
      <c r="F2970" s="6" t="s">
        <v>30</v>
      </c>
      <c r="G2970" s="6" t="s">
        <v>8201</v>
      </c>
      <c r="H2970" s="56" t="s">
        <v>6657</v>
      </c>
      <c r="I2970" s="6" t="s">
        <v>30</v>
      </c>
      <c r="J2970" s="6" t="s">
        <v>8201</v>
      </c>
      <c r="K2970" s="54">
        <v>0.94240000000000002</v>
      </c>
      <c r="L2970" s="56" t="str">
        <f t="shared" si="392"/>
        <v>40060</v>
      </c>
      <c r="M2970" s="55"/>
      <c r="N2970" s="8">
        <f t="shared" si="384"/>
        <v>191.45052800000002</v>
      </c>
      <c r="O2970" s="8">
        <f t="shared" si="385"/>
        <v>151.32422400000002</v>
      </c>
      <c r="P2970" s="8">
        <f t="shared" si="386"/>
        <v>57.250703999999999</v>
      </c>
      <c r="Q2970" s="51"/>
      <c r="R2970" s="8">
        <f t="shared" si="387"/>
        <v>1374.0168960000001</v>
      </c>
      <c r="S2970" s="8">
        <f t="shared" si="388"/>
        <v>447.09152000000006</v>
      </c>
      <c r="T2970" s="8">
        <f t="shared" si="391"/>
        <v>1007.96376</v>
      </c>
    </row>
    <row r="2971" spans="1:20">
      <c r="A2971" s="57">
        <v>99949</v>
      </c>
      <c r="B2971" s="58" t="s">
        <v>8264</v>
      </c>
      <c r="C2971" s="58" t="s">
        <v>8265</v>
      </c>
      <c r="D2971" s="6" t="s">
        <v>8266</v>
      </c>
      <c r="E2971" s="6" t="s">
        <v>8188</v>
      </c>
      <c r="F2971" s="6" t="s">
        <v>24</v>
      </c>
      <c r="G2971" s="6" t="s">
        <v>8189</v>
      </c>
      <c r="H2971" s="56">
        <v>99949</v>
      </c>
      <c r="I2971" s="6" t="s">
        <v>24</v>
      </c>
      <c r="J2971" s="6" t="s">
        <v>8189</v>
      </c>
      <c r="K2971" s="54">
        <v>0.8</v>
      </c>
      <c r="L2971" s="56">
        <f t="shared" si="392"/>
        <v>99949</v>
      </c>
      <c r="M2971" s="55"/>
      <c r="N2971" s="8">
        <f t="shared" si="384"/>
        <v>171.946</v>
      </c>
      <c r="O2971" s="8">
        <f t="shared" si="385"/>
        <v>135.90800000000002</v>
      </c>
      <c r="P2971" s="8">
        <f t="shared" si="386"/>
        <v>51.417999999999999</v>
      </c>
      <c r="Q2971" s="51"/>
      <c r="R2971" s="8">
        <f t="shared" si="387"/>
        <v>1234.0319999999999</v>
      </c>
      <c r="S2971" s="8">
        <f t="shared" si="388"/>
        <v>411.52000000000004</v>
      </c>
      <c r="T2971" s="8">
        <f t="shared" si="391"/>
        <v>912.56999999999994</v>
      </c>
    </row>
    <row r="2972" spans="1:20">
      <c r="A2972" s="57">
        <v>40220</v>
      </c>
      <c r="B2972" s="58" t="s">
        <v>8267</v>
      </c>
      <c r="C2972" s="58" t="s">
        <v>8268</v>
      </c>
      <c r="D2972" s="6" t="s">
        <v>6192</v>
      </c>
      <c r="E2972" s="6" t="s">
        <v>8188</v>
      </c>
      <c r="F2972" s="6" t="s">
        <v>30</v>
      </c>
      <c r="G2972" s="6" t="s">
        <v>8226</v>
      </c>
      <c r="H2972" s="56" t="s">
        <v>6711</v>
      </c>
      <c r="I2972" s="6" t="s">
        <v>30</v>
      </c>
      <c r="J2972" s="6" t="s">
        <v>8226</v>
      </c>
      <c r="K2972" s="54">
        <v>0.87919999999999998</v>
      </c>
      <c r="L2972" s="56" t="str">
        <f t="shared" si="392"/>
        <v>40220</v>
      </c>
      <c r="M2972" s="55"/>
      <c r="N2972" s="8">
        <f t="shared" ref="N2972:N3035" si="393">(K2972*136.97)+62.37</f>
        <v>182.79402400000001</v>
      </c>
      <c r="O2972" s="8">
        <f t="shared" ref="O2972:O3035" si="394">(K2972*108.26)+49.3</f>
        <v>144.482192</v>
      </c>
      <c r="P2972" s="8">
        <f t="shared" ref="P2972:P3035" si="395">(K2972*40.96)+18.65</f>
        <v>54.662031999999996</v>
      </c>
      <c r="Q2972" s="51"/>
      <c r="R2972" s="8">
        <f t="shared" ref="R2972:R3035" si="396">((K2972*40.96)+18.65)*24</f>
        <v>1311.8887679999998</v>
      </c>
      <c r="S2972" s="8">
        <f t="shared" ref="S2972:S3035" si="397">(K2972*249.8)+211.68</f>
        <v>431.30416000000002</v>
      </c>
      <c r="T2972" s="8">
        <f t="shared" si="391"/>
        <v>965.62607999999989</v>
      </c>
    </row>
    <row r="2973" spans="1:20">
      <c r="A2973" s="57">
        <v>47894</v>
      </c>
      <c r="B2973" s="58" t="s">
        <v>8269</v>
      </c>
      <c r="C2973" s="58" t="s">
        <v>8270</v>
      </c>
      <c r="D2973" s="6" t="s">
        <v>8271</v>
      </c>
      <c r="E2973" s="6" t="s">
        <v>8188</v>
      </c>
      <c r="F2973" s="6" t="s">
        <v>30</v>
      </c>
      <c r="G2973" s="6" t="s">
        <v>1080</v>
      </c>
      <c r="H2973" s="56" t="s">
        <v>1081</v>
      </c>
      <c r="I2973" s="6" t="s">
        <v>30</v>
      </c>
      <c r="J2973" s="6" t="s">
        <v>1080</v>
      </c>
      <c r="K2973" s="54">
        <v>1.0175000000000001</v>
      </c>
      <c r="L2973" s="56" t="str">
        <f t="shared" si="392"/>
        <v>47894</v>
      </c>
      <c r="M2973" s="55"/>
      <c r="N2973" s="8">
        <f t="shared" si="393"/>
        <v>201.736975</v>
      </c>
      <c r="O2973" s="8">
        <f t="shared" si="394"/>
        <v>159.45455000000001</v>
      </c>
      <c r="P2973" s="8">
        <f t="shared" si="395"/>
        <v>60.326800000000006</v>
      </c>
      <c r="Q2973" s="51"/>
      <c r="R2973" s="8">
        <f t="shared" si="396"/>
        <v>1447.8432000000003</v>
      </c>
      <c r="S2973" s="8">
        <f t="shared" si="397"/>
        <v>465.85150000000004</v>
      </c>
      <c r="T2973" s="8">
        <f t="shared" si="391"/>
        <v>1058.27325</v>
      </c>
    </row>
    <row r="2974" spans="1:20">
      <c r="A2974" s="57">
        <v>99949</v>
      </c>
      <c r="B2974" s="58" t="s">
        <v>8272</v>
      </c>
      <c r="C2974" s="58" t="s">
        <v>8273</v>
      </c>
      <c r="D2974" s="6" t="s">
        <v>2268</v>
      </c>
      <c r="E2974" s="6" t="s">
        <v>8188</v>
      </c>
      <c r="F2974" s="6" t="s">
        <v>24</v>
      </c>
      <c r="G2974" s="6" t="s">
        <v>8189</v>
      </c>
      <c r="H2974" s="56">
        <v>99949</v>
      </c>
      <c r="I2974" s="6" t="s">
        <v>24</v>
      </c>
      <c r="J2974" s="6" t="s">
        <v>8189</v>
      </c>
      <c r="K2974" s="54">
        <v>0.8</v>
      </c>
      <c r="L2974" s="56">
        <f t="shared" si="392"/>
        <v>99949</v>
      </c>
      <c r="M2974" s="55"/>
      <c r="N2974" s="8">
        <f t="shared" si="393"/>
        <v>171.946</v>
      </c>
      <c r="O2974" s="8">
        <f t="shared" si="394"/>
        <v>135.90800000000002</v>
      </c>
      <c r="P2974" s="8">
        <f t="shared" si="395"/>
        <v>51.417999999999999</v>
      </c>
      <c r="Q2974" s="51"/>
      <c r="R2974" s="8">
        <f t="shared" si="396"/>
        <v>1234.0319999999999</v>
      </c>
      <c r="S2974" s="8">
        <f t="shared" si="397"/>
        <v>411.52000000000004</v>
      </c>
      <c r="T2974" s="8">
        <f t="shared" si="391"/>
        <v>912.56999999999994</v>
      </c>
    </row>
    <row r="2975" spans="1:20">
      <c r="A2975" s="57">
        <v>99949</v>
      </c>
      <c r="B2975" s="58" t="s">
        <v>8274</v>
      </c>
      <c r="C2975" s="58" t="s">
        <v>8275</v>
      </c>
      <c r="D2975" s="6" t="s">
        <v>8276</v>
      </c>
      <c r="E2975" s="6" t="s">
        <v>8188</v>
      </c>
      <c r="F2975" s="6" t="s">
        <v>24</v>
      </c>
      <c r="G2975" s="6" t="s">
        <v>8189</v>
      </c>
      <c r="H2975" s="56">
        <v>99949</v>
      </c>
      <c r="I2975" s="6" t="s">
        <v>24</v>
      </c>
      <c r="J2975" s="6" t="s">
        <v>8189</v>
      </c>
      <c r="K2975" s="54">
        <v>0.8</v>
      </c>
      <c r="L2975" s="56">
        <f t="shared" si="392"/>
        <v>99949</v>
      </c>
      <c r="M2975" s="55"/>
      <c r="N2975" s="8">
        <f t="shared" si="393"/>
        <v>171.946</v>
      </c>
      <c r="O2975" s="8">
        <f t="shared" si="394"/>
        <v>135.90800000000002</v>
      </c>
      <c r="P2975" s="8">
        <f t="shared" si="395"/>
        <v>51.417999999999999</v>
      </c>
      <c r="Q2975" s="51"/>
      <c r="R2975" s="8">
        <f t="shared" si="396"/>
        <v>1234.0319999999999</v>
      </c>
      <c r="S2975" s="8">
        <f t="shared" si="397"/>
        <v>411.52000000000004</v>
      </c>
      <c r="T2975" s="8">
        <f t="shared" si="391"/>
        <v>912.56999999999994</v>
      </c>
    </row>
    <row r="2976" spans="1:20">
      <c r="A2976" s="57">
        <v>99949</v>
      </c>
      <c r="B2976" s="58" t="s">
        <v>8277</v>
      </c>
      <c r="C2976" s="58" t="s">
        <v>8278</v>
      </c>
      <c r="D2976" s="6" t="s">
        <v>8279</v>
      </c>
      <c r="E2976" s="6" t="s">
        <v>8188</v>
      </c>
      <c r="F2976" s="6" t="s">
        <v>24</v>
      </c>
      <c r="G2976" s="6" t="s">
        <v>8189</v>
      </c>
      <c r="H2976" s="56">
        <v>99949</v>
      </c>
      <c r="I2976" s="6" t="s">
        <v>24</v>
      </c>
      <c r="J2976" s="6" t="s">
        <v>8189</v>
      </c>
      <c r="K2976" s="54">
        <v>0.8</v>
      </c>
      <c r="L2976" s="56">
        <f t="shared" si="392"/>
        <v>99949</v>
      </c>
      <c r="M2976" s="55"/>
      <c r="N2976" s="8">
        <f t="shared" si="393"/>
        <v>171.946</v>
      </c>
      <c r="O2976" s="8">
        <f t="shared" si="394"/>
        <v>135.90800000000002</v>
      </c>
      <c r="P2976" s="8">
        <f t="shared" si="395"/>
        <v>51.417999999999999</v>
      </c>
      <c r="Q2976" s="51"/>
      <c r="R2976" s="8">
        <f t="shared" si="396"/>
        <v>1234.0319999999999</v>
      </c>
      <c r="S2976" s="8">
        <f t="shared" si="397"/>
        <v>411.52000000000004</v>
      </c>
      <c r="T2976" s="8">
        <f t="shared" si="391"/>
        <v>912.56999999999994</v>
      </c>
    </row>
    <row r="2977" spans="1:20">
      <c r="A2977" s="57">
        <v>40060</v>
      </c>
      <c r="B2977" s="58" t="s">
        <v>8280</v>
      </c>
      <c r="C2977" s="58" t="s">
        <v>8281</v>
      </c>
      <c r="D2977" s="6" t="s">
        <v>8282</v>
      </c>
      <c r="E2977" s="6" t="s">
        <v>8188</v>
      </c>
      <c r="F2977" s="6" t="s">
        <v>30</v>
      </c>
      <c r="G2977" s="6" t="s">
        <v>8201</v>
      </c>
      <c r="H2977" s="56" t="s">
        <v>6657</v>
      </c>
      <c r="I2977" s="6" t="s">
        <v>30</v>
      </c>
      <c r="J2977" s="6" t="s">
        <v>8201</v>
      </c>
      <c r="K2977" s="54">
        <v>0.94240000000000002</v>
      </c>
      <c r="L2977" s="56" t="str">
        <f t="shared" si="392"/>
        <v>40060</v>
      </c>
      <c r="M2977" s="55"/>
      <c r="N2977" s="8">
        <f t="shared" si="393"/>
        <v>191.45052800000002</v>
      </c>
      <c r="O2977" s="8">
        <f t="shared" si="394"/>
        <v>151.32422400000002</v>
      </c>
      <c r="P2977" s="8">
        <f t="shared" si="395"/>
        <v>57.250703999999999</v>
      </c>
      <c r="Q2977" s="51"/>
      <c r="R2977" s="8">
        <f t="shared" si="396"/>
        <v>1374.0168960000001</v>
      </c>
      <c r="S2977" s="8">
        <f t="shared" si="397"/>
        <v>447.09152000000006</v>
      </c>
      <c r="T2977" s="8">
        <f t="shared" si="391"/>
        <v>1007.96376</v>
      </c>
    </row>
    <row r="2978" spans="1:20">
      <c r="A2978" s="57">
        <v>99949</v>
      </c>
      <c r="B2978" s="58" t="s">
        <v>8283</v>
      </c>
      <c r="C2978" s="58" t="s">
        <v>8284</v>
      </c>
      <c r="D2978" s="6" t="s">
        <v>8285</v>
      </c>
      <c r="E2978" s="6" t="s">
        <v>8188</v>
      </c>
      <c r="F2978" s="6" t="s">
        <v>24</v>
      </c>
      <c r="G2978" s="6" t="s">
        <v>8189</v>
      </c>
      <c r="H2978" s="56">
        <v>99949</v>
      </c>
      <c r="I2978" s="6" t="s">
        <v>24</v>
      </c>
      <c r="J2978" s="6" t="s">
        <v>8189</v>
      </c>
      <c r="K2978" s="54">
        <v>0.8</v>
      </c>
      <c r="L2978" s="56">
        <f t="shared" si="392"/>
        <v>99949</v>
      </c>
      <c r="M2978" s="55"/>
      <c r="N2978" s="8">
        <f t="shared" si="393"/>
        <v>171.946</v>
      </c>
      <c r="O2978" s="8">
        <f t="shared" si="394"/>
        <v>135.90800000000002</v>
      </c>
      <c r="P2978" s="8">
        <f t="shared" si="395"/>
        <v>51.417999999999999</v>
      </c>
      <c r="Q2978" s="51"/>
      <c r="R2978" s="8">
        <f t="shared" si="396"/>
        <v>1234.0319999999999</v>
      </c>
      <c r="S2978" s="8">
        <f t="shared" si="397"/>
        <v>411.52000000000004</v>
      </c>
      <c r="T2978" s="8">
        <f t="shared" si="391"/>
        <v>912.56999999999994</v>
      </c>
    </row>
    <row r="2979" spans="1:20">
      <c r="A2979" s="57">
        <v>99949</v>
      </c>
      <c r="B2979" s="58" t="s">
        <v>8286</v>
      </c>
      <c r="C2979" s="58" t="s">
        <v>8287</v>
      </c>
      <c r="D2979" s="6" t="s">
        <v>3549</v>
      </c>
      <c r="E2979" s="6" t="s">
        <v>8188</v>
      </c>
      <c r="F2979" s="6" t="s">
        <v>24</v>
      </c>
      <c r="G2979" s="6" t="s">
        <v>8189</v>
      </c>
      <c r="H2979" s="56">
        <v>99949</v>
      </c>
      <c r="I2979" s="6" t="s">
        <v>24</v>
      </c>
      <c r="J2979" s="6" t="s">
        <v>8189</v>
      </c>
      <c r="K2979" s="54">
        <v>0.8</v>
      </c>
      <c r="L2979" s="56">
        <f t="shared" si="392"/>
        <v>99949</v>
      </c>
      <c r="M2979" s="55"/>
      <c r="N2979" s="8">
        <f t="shared" si="393"/>
        <v>171.946</v>
      </c>
      <c r="O2979" s="8">
        <f t="shared" si="394"/>
        <v>135.90800000000002</v>
      </c>
      <c r="P2979" s="8">
        <f t="shared" si="395"/>
        <v>51.417999999999999</v>
      </c>
      <c r="Q2979" s="51"/>
      <c r="R2979" s="8">
        <f t="shared" si="396"/>
        <v>1234.0319999999999</v>
      </c>
      <c r="S2979" s="8">
        <f t="shared" si="397"/>
        <v>411.52000000000004</v>
      </c>
      <c r="T2979" s="8">
        <f t="shared" si="391"/>
        <v>912.56999999999994</v>
      </c>
    </row>
    <row r="2980" spans="1:20">
      <c r="A2980" s="57">
        <v>47894</v>
      </c>
      <c r="B2980" s="58" t="s">
        <v>8288</v>
      </c>
      <c r="C2980" s="58" t="s">
        <v>8289</v>
      </c>
      <c r="D2980" s="6" t="s">
        <v>8290</v>
      </c>
      <c r="E2980" s="6" t="s">
        <v>8188</v>
      </c>
      <c r="F2980" s="6" t="s">
        <v>30</v>
      </c>
      <c r="G2980" s="6" t="s">
        <v>1080</v>
      </c>
      <c r="H2980" s="56" t="s">
        <v>1081</v>
      </c>
      <c r="I2980" s="6" t="s">
        <v>30</v>
      </c>
      <c r="J2980" s="6" t="s">
        <v>1080</v>
      </c>
      <c r="K2980" s="54">
        <v>1.0175000000000001</v>
      </c>
      <c r="L2980" s="56" t="str">
        <f t="shared" si="392"/>
        <v>47894</v>
      </c>
      <c r="M2980" s="55"/>
      <c r="N2980" s="8">
        <f t="shared" si="393"/>
        <v>201.736975</v>
      </c>
      <c r="O2980" s="8">
        <f t="shared" si="394"/>
        <v>159.45455000000001</v>
      </c>
      <c r="P2980" s="8">
        <f t="shared" si="395"/>
        <v>60.326800000000006</v>
      </c>
      <c r="Q2980" s="51"/>
      <c r="R2980" s="8">
        <f t="shared" si="396"/>
        <v>1447.8432000000003</v>
      </c>
      <c r="S2980" s="8">
        <f t="shared" si="397"/>
        <v>465.85150000000004</v>
      </c>
      <c r="T2980" s="8">
        <f t="shared" si="391"/>
        <v>1058.27325</v>
      </c>
    </row>
    <row r="2981" spans="1:20">
      <c r="A2981" s="57">
        <v>47894</v>
      </c>
      <c r="B2981" s="58" t="s">
        <v>8291</v>
      </c>
      <c r="C2981" s="58" t="s">
        <v>8292</v>
      </c>
      <c r="D2981" s="6" t="s">
        <v>8293</v>
      </c>
      <c r="E2981" s="6" t="s">
        <v>8188</v>
      </c>
      <c r="F2981" s="6" t="s">
        <v>30</v>
      </c>
      <c r="G2981" s="6" t="s">
        <v>1080</v>
      </c>
      <c r="H2981" s="56" t="s">
        <v>1081</v>
      </c>
      <c r="I2981" s="6" t="s">
        <v>30</v>
      </c>
      <c r="J2981" s="6" t="s">
        <v>1080</v>
      </c>
      <c r="K2981" s="54">
        <v>1.0175000000000001</v>
      </c>
      <c r="L2981" s="56" t="str">
        <f t="shared" si="392"/>
        <v>47894</v>
      </c>
      <c r="M2981" s="55"/>
      <c r="N2981" s="8">
        <f t="shared" si="393"/>
        <v>201.736975</v>
      </c>
      <c r="O2981" s="8">
        <f t="shared" si="394"/>
        <v>159.45455000000001</v>
      </c>
      <c r="P2981" s="8">
        <f t="shared" si="395"/>
        <v>60.326800000000006</v>
      </c>
      <c r="Q2981" s="51"/>
      <c r="R2981" s="8">
        <f t="shared" si="396"/>
        <v>1447.8432000000003</v>
      </c>
      <c r="S2981" s="8">
        <f t="shared" si="397"/>
        <v>465.85150000000004</v>
      </c>
      <c r="T2981" s="8">
        <f t="shared" si="391"/>
        <v>1058.27325</v>
      </c>
    </row>
    <row r="2982" spans="1:20">
      <c r="A2982" s="57">
        <v>47894</v>
      </c>
      <c r="B2982" s="58" t="s">
        <v>8294</v>
      </c>
      <c r="C2982" s="58" t="s">
        <v>8295</v>
      </c>
      <c r="D2982" s="6" t="s">
        <v>8296</v>
      </c>
      <c r="E2982" s="6" t="s">
        <v>8188</v>
      </c>
      <c r="F2982" s="6" t="s">
        <v>30</v>
      </c>
      <c r="G2982" s="6" t="s">
        <v>1080</v>
      </c>
      <c r="H2982" s="56" t="s">
        <v>1081</v>
      </c>
      <c r="I2982" s="6" t="s">
        <v>30</v>
      </c>
      <c r="J2982" s="6" t="s">
        <v>1080</v>
      </c>
      <c r="K2982" s="54">
        <v>1.0175000000000001</v>
      </c>
      <c r="L2982" s="56" t="str">
        <f t="shared" si="392"/>
        <v>47894</v>
      </c>
      <c r="M2982" s="55"/>
      <c r="N2982" s="8">
        <f t="shared" si="393"/>
        <v>201.736975</v>
      </c>
      <c r="O2982" s="8">
        <f t="shared" si="394"/>
        <v>159.45455000000001</v>
      </c>
      <c r="P2982" s="8">
        <f t="shared" si="395"/>
        <v>60.326800000000006</v>
      </c>
      <c r="Q2982" s="51"/>
      <c r="R2982" s="8">
        <f t="shared" si="396"/>
        <v>1447.8432000000003</v>
      </c>
      <c r="S2982" s="8">
        <f t="shared" si="397"/>
        <v>465.85150000000004</v>
      </c>
      <c r="T2982" s="8">
        <f t="shared" si="391"/>
        <v>1058.27325</v>
      </c>
    </row>
    <row r="2983" spans="1:20">
      <c r="A2983" s="57">
        <v>47894</v>
      </c>
      <c r="B2983" s="58" t="s">
        <v>8297</v>
      </c>
      <c r="C2983" s="58" t="s">
        <v>8298</v>
      </c>
      <c r="D2983" s="6" t="s">
        <v>8299</v>
      </c>
      <c r="E2983" s="6" t="s">
        <v>8188</v>
      </c>
      <c r="F2983" s="6" t="s">
        <v>30</v>
      </c>
      <c r="G2983" s="6" t="s">
        <v>1080</v>
      </c>
      <c r="H2983" s="56" t="s">
        <v>1081</v>
      </c>
      <c r="I2983" s="6" t="s">
        <v>30</v>
      </c>
      <c r="J2983" s="6" t="s">
        <v>1080</v>
      </c>
      <c r="K2983" s="54">
        <v>1.0175000000000001</v>
      </c>
      <c r="L2983" s="56" t="str">
        <f t="shared" si="392"/>
        <v>47894</v>
      </c>
      <c r="M2983" s="55"/>
      <c r="N2983" s="8">
        <f t="shared" si="393"/>
        <v>201.736975</v>
      </c>
      <c r="O2983" s="8">
        <f t="shared" si="394"/>
        <v>159.45455000000001</v>
      </c>
      <c r="P2983" s="8">
        <f t="shared" si="395"/>
        <v>60.326800000000006</v>
      </c>
      <c r="Q2983" s="51"/>
      <c r="R2983" s="8">
        <f t="shared" si="396"/>
        <v>1447.8432000000003</v>
      </c>
      <c r="S2983" s="8">
        <f t="shared" si="397"/>
        <v>465.85150000000004</v>
      </c>
      <c r="T2983" s="8">
        <f t="shared" si="391"/>
        <v>1058.27325</v>
      </c>
    </row>
    <row r="2984" spans="1:20">
      <c r="A2984" s="75">
        <v>13980</v>
      </c>
      <c r="B2984" s="76" t="s">
        <v>8300</v>
      </c>
      <c r="C2984" s="76" t="s">
        <v>8301</v>
      </c>
      <c r="D2984" s="77" t="s">
        <v>1504</v>
      </c>
      <c r="E2984" s="77" t="s">
        <v>8188</v>
      </c>
      <c r="F2984" s="77" t="s">
        <v>30</v>
      </c>
      <c r="G2984" s="77" t="s">
        <v>8302</v>
      </c>
      <c r="H2984" s="78">
        <v>99949</v>
      </c>
      <c r="I2984" s="77" t="s">
        <v>24</v>
      </c>
      <c r="J2984" s="77" t="s">
        <v>8189</v>
      </c>
      <c r="K2984" s="79">
        <v>0.8236</v>
      </c>
      <c r="L2984" s="78" t="s">
        <v>8303</v>
      </c>
      <c r="M2984" s="55"/>
      <c r="N2984" s="80">
        <f t="shared" si="393"/>
        <v>175.17849200000001</v>
      </c>
      <c r="O2984" s="80">
        <f t="shared" si="394"/>
        <v>138.46293600000001</v>
      </c>
      <c r="P2984" s="80">
        <f t="shared" si="395"/>
        <v>52.384656</v>
      </c>
      <c r="Q2984" s="51"/>
      <c r="R2984" s="80">
        <f t="shared" si="396"/>
        <v>1257.2317439999999</v>
      </c>
      <c r="S2984" s="80">
        <f t="shared" si="397"/>
        <v>417.41528000000005</v>
      </c>
      <c r="T2984" s="80">
        <f t="shared" si="391"/>
        <v>928.37963999999999</v>
      </c>
    </row>
    <row r="2985" spans="1:20">
      <c r="A2985" s="57">
        <v>16820</v>
      </c>
      <c r="B2985" s="58" t="s">
        <v>8304</v>
      </c>
      <c r="C2985" s="58" t="s">
        <v>8305</v>
      </c>
      <c r="D2985" s="6" t="s">
        <v>8306</v>
      </c>
      <c r="E2985" s="6" t="s">
        <v>8188</v>
      </c>
      <c r="F2985" s="6" t="s">
        <v>30</v>
      </c>
      <c r="G2985" s="6" t="s">
        <v>8193</v>
      </c>
      <c r="H2985" s="56" t="s">
        <v>2030</v>
      </c>
      <c r="I2985" s="6" t="s">
        <v>30</v>
      </c>
      <c r="J2985" s="6" t="s">
        <v>8193</v>
      </c>
      <c r="K2985" s="54">
        <v>0.96409999999999996</v>
      </c>
      <c r="L2985" s="56" t="str">
        <f t="shared" ref="L2985:L3016" si="398">H2985</f>
        <v>16820</v>
      </c>
      <c r="M2985" s="55"/>
      <c r="N2985" s="8">
        <f t="shared" si="393"/>
        <v>194.422777</v>
      </c>
      <c r="O2985" s="8">
        <f t="shared" si="394"/>
        <v>153.67346599999999</v>
      </c>
      <c r="P2985" s="8">
        <f t="shared" si="395"/>
        <v>58.139536</v>
      </c>
      <c r="Q2985" s="51"/>
      <c r="R2985" s="8">
        <f t="shared" si="396"/>
        <v>1395.348864</v>
      </c>
      <c r="S2985" s="8">
        <f t="shared" si="397"/>
        <v>452.51218</v>
      </c>
      <c r="T2985" s="8">
        <f t="shared" si="391"/>
        <v>1022.5005899999999</v>
      </c>
    </row>
    <row r="2986" spans="1:20">
      <c r="A2986" s="57">
        <v>40220</v>
      </c>
      <c r="B2986" s="58" t="s">
        <v>8307</v>
      </c>
      <c r="C2986" s="58" t="s">
        <v>8308</v>
      </c>
      <c r="D2986" s="6" t="s">
        <v>191</v>
      </c>
      <c r="E2986" s="6" t="s">
        <v>8188</v>
      </c>
      <c r="F2986" s="6" t="s">
        <v>30</v>
      </c>
      <c r="G2986" s="6" t="s">
        <v>8226</v>
      </c>
      <c r="H2986" s="56" t="s">
        <v>6711</v>
      </c>
      <c r="I2986" s="6" t="s">
        <v>30</v>
      </c>
      <c r="J2986" s="6" t="s">
        <v>8226</v>
      </c>
      <c r="K2986" s="54">
        <v>0.87919999999999998</v>
      </c>
      <c r="L2986" s="56" t="str">
        <f t="shared" si="398"/>
        <v>40220</v>
      </c>
      <c r="M2986" s="55"/>
      <c r="N2986" s="8">
        <f t="shared" si="393"/>
        <v>182.79402400000001</v>
      </c>
      <c r="O2986" s="8">
        <f t="shared" si="394"/>
        <v>144.482192</v>
      </c>
      <c r="P2986" s="8">
        <f t="shared" si="395"/>
        <v>54.662031999999996</v>
      </c>
      <c r="Q2986" s="51"/>
      <c r="R2986" s="8">
        <f t="shared" si="396"/>
        <v>1311.8887679999998</v>
      </c>
      <c r="S2986" s="8">
        <f t="shared" si="397"/>
        <v>431.30416000000002</v>
      </c>
      <c r="T2986" s="8">
        <f t="shared" si="391"/>
        <v>965.62607999999989</v>
      </c>
    </row>
    <row r="2987" spans="1:20">
      <c r="A2987" s="81">
        <v>99949</v>
      </c>
      <c r="B2987" s="82" t="s">
        <v>8309</v>
      </c>
      <c r="C2987" s="82" t="s">
        <v>8310</v>
      </c>
      <c r="D2987" s="83" t="s">
        <v>8311</v>
      </c>
      <c r="E2987" s="83" t="s">
        <v>8188</v>
      </c>
      <c r="F2987" s="83" t="s">
        <v>24</v>
      </c>
      <c r="G2987" s="83" t="s">
        <v>8189</v>
      </c>
      <c r="H2987" s="84" t="s">
        <v>4868</v>
      </c>
      <c r="I2987" s="83" t="s">
        <v>30</v>
      </c>
      <c r="J2987" s="83" t="s">
        <v>4869</v>
      </c>
      <c r="K2987" s="85">
        <v>0.88270000000000004</v>
      </c>
      <c r="L2987" s="84" t="str">
        <f t="shared" si="398"/>
        <v>47260</v>
      </c>
      <c r="M2987" s="55"/>
      <c r="N2987" s="86">
        <f t="shared" si="393"/>
        <v>183.27341899999999</v>
      </c>
      <c r="O2987" s="86">
        <f t="shared" si="394"/>
        <v>144.86110200000002</v>
      </c>
      <c r="P2987" s="86">
        <f t="shared" si="395"/>
        <v>54.805391999999998</v>
      </c>
      <c r="Q2987" s="51"/>
      <c r="R2987" s="86">
        <f t="shared" si="396"/>
        <v>1315.3294080000001</v>
      </c>
      <c r="S2987" s="86">
        <f t="shared" si="397"/>
        <v>432.17846000000003</v>
      </c>
      <c r="T2987" s="86">
        <f t="shared" si="391"/>
        <v>967.97073</v>
      </c>
    </row>
    <row r="2988" spans="1:20">
      <c r="A2988" s="57">
        <v>49020</v>
      </c>
      <c r="B2988" s="58" t="s">
        <v>1075</v>
      </c>
      <c r="C2988" s="58" t="s">
        <v>8312</v>
      </c>
      <c r="D2988" s="6" t="s">
        <v>3618</v>
      </c>
      <c r="E2988" s="6" t="s">
        <v>8188</v>
      </c>
      <c r="F2988" s="6" t="s">
        <v>30</v>
      </c>
      <c r="G2988" s="6" t="s">
        <v>8313</v>
      </c>
      <c r="H2988" s="56" t="s">
        <v>8196</v>
      </c>
      <c r="I2988" s="6" t="s">
        <v>30</v>
      </c>
      <c r="J2988" s="6" t="s">
        <v>8313</v>
      </c>
      <c r="K2988" s="54">
        <v>0.9002</v>
      </c>
      <c r="L2988" s="56" t="str">
        <f t="shared" si="398"/>
        <v>49020</v>
      </c>
      <c r="M2988" s="55"/>
      <c r="N2988" s="8">
        <f t="shared" si="393"/>
        <v>185.67039399999999</v>
      </c>
      <c r="O2988" s="8">
        <f t="shared" si="394"/>
        <v>146.755652</v>
      </c>
      <c r="P2988" s="8">
        <f t="shared" si="395"/>
        <v>55.522191999999997</v>
      </c>
      <c r="Q2988" s="51"/>
      <c r="R2988" s="8">
        <f t="shared" si="396"/>
        <v>1332.532608</v>
      </c>
      <c r="S2988" s="8">
        <f t="shared" si="397"/>
        <v>436.54996000000006</v>
      </c>
      <c r="T2988" s="8">
        <f t="shared" si="391"/>
        <v>979.69398000000001</v>
      </c>
    </row>
    <row r="2989" spans="1:20">
      <c r="A2989" s="57">
        <v>47894</v>
      </c>
      <c r="B2989" s="58" t="s">
        <v>8314</v>
      </c>
      <c r="C2989" s="58" t="s">
        <v>8315</v>
      </c>
      <c r="D2989" s="6" t="s">
        <v>8316</v>
      </c>
      <c r="E2989" s="6" t="s">
        <v>8188</v>
      </c>
      <c r="F2989" s="6" t="s">
        <v>30</v>
      </c>
      <c r="G2989" s="6" t="s">
        <v>1080</v>
      </c>
      <c r="H2989" s="56" t="s">
        <v>1081</v>
      </c>
      <c r="I2989" s="6" t="s">
        <v>30</v>
      </c>
      <c r="J2989" s="6" t="s">
        <v>1080</v>
      </c>
      <c r="K2989" s="54">
        <v>1.0175000000000001</v>
      </c>
      <c r="L2989" s="56" t="str">
        <f t="shared" si="398"/>
        <v>47894</v>
      </c>
      <c r="M2989" s="55"/>
      <c r="N2989" s="8">
        <f t="shared" si="393"/>
        <v>201.736975</v>
      </c>
      <c r="O2989" s="8">
        <f t="shared" si="394"/>
        <v>159.45455000000001</v>
      </c>
      <c r="P2989" s="8">
        <f t="shared" si="395"/>
        <v>60.326800000000006</v>
      </c>
      <c r="Q2989" s="51"/>
      <c r="R2989" s="8">
        <f t="shared" si="396"/>
        <v>1447.8432000000003</v>
      </c>
      <c r="S2989" s="8">
        <f t="shared" si="397"/>
        <v>465.85150000000004</v>
      </c>
      <c r="T2989" s="8">
        <f t="shared" si="391"/>
        <v>1058.27325</v>
      </c>
    </row>
    <row r="2990" spans="1:20">
      <c r="A2990" s="57">
        <v>99949</v>
      </c>
      <c r="B2990" s="58" t="s">
        <v>8317</v>
      </c>
      <c r="C2990" s="58" t="s">
        <v>8318</v>
      </c>
      <c r="D2990" s="6" t="s">
        <v>8319</v>
      </c>
      <c r="E2990" s="6" t="s">
        <v>8188</v>
      </c>
      <c r="F2990" s="6" t="s">
        <v>24</v>
      </c>
      <c r="G2990" s="6" t="s">
        <v>8189</v>
      </c>
      <c r="H2990" s="56">
        <v>99949</v>
      </c>
      <c r="I2990" s="6" t="s">
        <v>24</v>
      </c>
      <c r="J2990" s="6" t="s">
        <v>8189</v>
      </c>
      <c r="K2990" s="54">
        <v>0.8</v>
      </c>
      <c r="L2990" s="56">
        <f t="shared" si="398"/>
        <v>99949</v>
      </c>
      <c r="M2990" s="55"/>
      <c r="N2990" s="8">
        <f t="shared" si="393"/>
        <v>171.946</v>
      </c>
      <c r="O2990" s="8">
        <f t="shared" si="394"/>
        <v>135.90800000000002</v>
      </c>
      <c r="P2990" s="8">
        <f t="shared" si="395"/>
        <v>51.417999999999999</v>
      </c>
      <c r="Q2990" s="51"/>
      <c r="R2990" s="8">
        <f t="shared" si="396"/>
        <v>1234.0319999999999</v>
      </c>
      <c r="S2990" s="8">
        <f t="shared" si="397"/>
        <v>411.52000000000004</v>
      </c>
      <c r="T2990" s="8">
        <f t="shared" si="391"/>
        <v>912.56999999999994</v>
      </c>
    </row>
    <row r="2991" spans="1:20">
      <c r="A2991" s="57">
        <v>13980</v>
      </c>
      <c r="B2991" s="58" t="s">
        <v>8320</v>
      </c>
      <c r="C2991" s="58" t="s">
        <v>8321</v>
      </c>
      <c r="D2991" s="6" t="s">
        <v>7257</v>
      </c>
      <c r="E2991" s="6" t="s">
        <v>8188</v>
      </c>
      <c r="F2991" s="6" t="s">
        <v>30</v>
      </c>
      <c r="G2991" s="6" t="s">
        <v>8302</v>
      </c>
      <c r="H2991" s="56" t="s">
        <v>8322</v>
      </c>
      <c r="I2991" s="6" t="s">
        <v>30</v>
      </c>
      <c r="J2991" s="6" t="s">
        <v>8302</v>
      </c>
      <c r="K2991" s="54">
        <v>0.879</v>
      </c>
      <c r="L2991" s="56" t="str">
        <f t="shared" si="398"/>
        <v>13980</v>
      </c>
      <c r="M2991" s="55"/>
      <c r="N2991" s="8">
        <f t="shared" si="393"/>
        <v>182.76662999999999</v>
      </c>
      <c r="O2991" s="8">
        <f t="shared" si="394"/>
        <v>144.46054000000001</v>
      </c>
      <c r="P2991" s="8">
        <f t="shared" si="395"/>
        <v>54.653840000000002</v>
      </c>
      <c r="Q2991" s="51"/>
      <c r="R2991" s="8">
        <f t="shared" si="396"/>
        <v>1311.6921600000001</v>
      </c>
      <c r="S2991" s="8">
        <f t="shared" si="397"/>
        <v>431.25420000000003</v>
      </c>
      <c r="T2991" s="8">
        <f t="shared" si="391"/>
        <v>965.49209999999994</v>
      </c>
    </row>
    <row r="2992" spans="1:20">
      <c r="A2992" s="57">
        <v>47260</v>
      </c>
      <c r="B2992" s="58" t="s">
        <v>8323</v>
      </c>
      <c r="C2992" s="58" t="s">
        <v>8324</v>
      </c>
      <c r="D2992" s="6" t="s">
        <v>5555</v>
      </c>
      <c r="E2992" s="6" t="s">
        <v>8188</v>
      </c>
      <c r="F2992" s="6" t="s">
        <v>30</v>
      </c>
      <c r="G2992" s="6" t="s">
        <v>4869</v>
      </c>
      <c r="H2992" s="56" t="s">
        <v>4868</v>
      </c>
      <c r="I2992" s="6" t="s">
        <v>30</v>
      </c>
      <c r="J2992" s="6" t="s">
        <v>4869</v>
      </c>
      <c r="K2992" s="54">
        <v>0.88270000000000004</v>
      </c>
      <c r="L2992" s="56" t="str">
        <f t="shared" si="398"/>
        <v>47260</v>
      </c>
      <c r="M2992" s="55"/>
      <c r="N2992" s="8">
        <f t="shared" si="393"/>
        <v>183.27341899999999</v>
      </c>
      <c r="O2992" s="8">
        <f t="shared" si="394"/>
        <v>144.86110200000002</v>
      </c>
      <c r="P2992" s="8">
        <f t="shared" si="395"/>
        <v>54.805391999999998</v>
      </c>
      <c r="Q2992" s="51"/>
      <c r="R2992" s="8">
        <f t="shared" si="396"/>
        <v>1315.3294080000001</v>
      </c>
      <c r="S2992" s="8">
        <f t="shared" si="397"/>
        <v>432.17846000000003</v>
      </c>
      <c r="T2992" s="8">
        <f t="shared" si="391"/>
        <v>967.97073</v>
      </c>
    </row>
    <row r="2993" spans="1:20">
      <c r="A2993" s="57">
        <v>40060</v>
      </c>
      <c r="B2993" s="58" t="s">
        <v>8325</v>
      </c>
      <c r="C2993" s="58" t="s">
        <v>8326</v>
      </c>
      <c r="D2993" s="6" t="s">
        <v>8327</v>
      </c>
      <c r="E2993" s="6" t="s">
        <v>8188</v>
      </c>
      <c r="F2993" s="6" t="s">
        <v>30</v>
      </c>
      <c r="G2993" s="6" t="s">
        <v>8201</v>
      </c>
      <c r="H2993" s="56" t="s">
        <v>6657</v>
      </c>
      <c r="I2993" s="6" t="s">
        <v>30</v>
      </c>
      <c r="J2993" s="6" t="s">
        <v>8201</v>
      </c>
      <c r="K2993" s="54">
        <v>0.94240000000000002</v>
      </c>
      <c r="L2993" s="56" t="str">
        <f t="shared" si="398"/>
        <v>40060</v>
      </c>
      <c r="M2993" s="55"/>
      <c r="N2993" s="8">
        <f t="shared" si="393"/>
        <v>191.45052800000002</v>
      </c>
      <c r="O2993" s="8">
        <f t="shared" si="394"/>
        <v>151.32422400000002</v>
      </c>
      <c r="P2993" s="8">
        <f t="shared" si="395"/>
        <v>57.250703999999999</v>
      </c>
      <c r="Q2993" s="51"/>
      <c r="R2993" s="8">
        <f t="shared" si="396"/>
        <v>1374.0168960000001</v>
      </c>
      <c r="S2993" s="8">
        <f t="shared" si="397"/>
        <v>447.09152000000006</v>
      </c>
      <c r="T2993" s="8">
        <f t="shared" si="391"/>
        <v>1007.96376</v>
      </c>
    </row>
    <row r="2994" spans="1:20">
      <c r="A2994" s="57">
        <v>99949</v>
      </c>
      <c r="B2994" s="58" t="s">
        <v>8328</v>
      </c>
      <c r="C2994" s="58" t="s">
        <v>8329</v>
      </c>
      <c r="D2994" s="6" t="s">
        <v>3147</v>
      </c>
      <c r="E2994" s="6" t="s">
        <v>8188</v>
      </c>
      <c r="F2994" s="6" t="s">
        <v>24</v>
      </c>
      <c r="G2994" s="6" t="s">
        <v>8189</v>
      </c>
      <c r="H2994" s="56">
        <v>99949</v>
      </c>
      <c r="I2994" s="6" t="s">
        <v>24</v>
      </c>
      <c r="J2994" s="6" t="s">
        <v>8189</v>
      </c>
      <c r="K2994" s="54">
        <v>0.8</v>
      </c>
      <c r="L2994" s="56">
        <f t="shared" si="398"/>
        <v>99949</v>
      </c>
      <c r="M2994" s="55"/>
      <c r="N2994" s="8">
        <f t="shared" si="393"/>
        <v>171.946</v>
      </c>
      <c r="O2994" s="8">
        <f t="shared" si="394"/>
        <v>135.90800000000002</v>
      </c>
      <c r="P2994" s="8">
        <f t="shared" si="395"/>
        <v>51.417999999999999</v>
      </c>
      <c r="Q2994" s="51"/>
      <c r="R2994" s="8">
        <f t="shared" si="396"/>
        <v>1234.0319999999999</v>
      </c>
      <c r="S2994" s="8">
        <f t="shared" si="397"/>
        <v>411.52000000000004</v>
      </c>
      <c r="T2994" s="8">
        <f t="shared" si="391"/>
        <v>912.56999999999994</v>
      </c>
    </row>
    <row r="2995" spans="1:20">
      <c r="A2995" s="57">
        <v>16820</v>
      </c>
      <c r="B2995" s="58" t="s">
        <v>8330</v>
      </c>
      <c r="C2995" s="58" t="s">
        <v>8331</v>
      </c>
      <c r="D2995" s="6" t="s">
        <v>199</v>
      </c>
      <c r="E2995" s="6" t="s">
        <v>8188</v>
      </c>
      <c r="F2995" s="6" t="s">
        <v>30</v>
      </c>
      <c r="G2995" s="6" t="s">
        <v>8193</v>
      </c>
      <c r="H2995" s="56" t="s">
        <v>2030</v>
      </c>
      <c r="I2995" s="6" t="s">
        <v>30</v>
      </c>
      <c r="J2995" s="6" t="s">
        <v>8193</v>
      </c>
      <c r="K2995" s="54">
        <v>0.96409999999999996</v>
      </c>
      <c r="L2995" s="56" t="str">
        <f t="shared" si="398"/>
        <v>16820</v>
      </c>
      <c r="M2995" s="55"/>
      <c r="N2995" s="8">
        <f t="shared" si="393"/>
        <v>194.422777</v>
      </c>
      <c r="O2995" s="8">
        <f t="shared" si="394"/>
        <v>153.67346599999999</v>
      </c>
      <c r="P2995" s="8">
        <f t="shared" si="395"/>
        <v>58.139536</v>
      </c>
      <c r="Q2995" s="51"/>
      <c r="R2995" s="8">
        <f t="shared" si="396"/>
        <v>1395.348864</v>
      </c>
      <c r="S2995" s="8">
        <f t="shared" si="397"/>
        <v>452.51218</v>
      </c>
      <c r="T2995" s="8">
        <f t="shared" si="391"/>
        <v>1022.5005899999999</v>
      </c>
    </row>
    <row r="2996" spans="1:20">
      <c r="A2996" s="57">
        <v>99949</v>
      </c>
      <c r="B2996" s="58" t="s">
        <v>8332</v>
      </c>
      <c r="C2996" s="58" t="s">
        <v>8333</v>
      </c>
      <c r="D2996" s="6" t="s">
        <v>8334</v>
      </c>
      <c r="E2996" s="6" t="s">
        <v>8188</v>
      </c>
      <c r="F2996" s="6" t="s">
        <v>24</v>
      </c>
      <c r="G2996" s="6" t="s">
        <v>8189</v>
      </c>
      <c r="H2996" s="56">
        <v>99949</v>
      </c>
      <c r="I2996" s="6" t="s">
        <v>24</v>
      </c>
      <c r="J2996" s="6" t="s">
        <v>8189</v>
      </c>
      <c r="K2996" s="54">
        <v>0.8</v>
      </c>
      <c r="L2996" s="56">
        <f t="shared" si="398"/>
        <v>99949</v>
      </c>
      <c r="M2996" s="55"/>
      <c r="N2996" s="8">
        <f t="shared" si="393"/>
        <v>171.946</v>
      </c>
      <c r="O2996" s="8">
        <f t="shared" si="394"/>
        <v>135.90800000000002</v>
      </c>
      <c r="P2996" s="8">
        <f t="shared" si="395"/>
        <v>51.417999999999999</v>
      </c>
      <c r="Q2996" s="51"/>
      <c r="R2996" s="8">
        <f t="shared" si="396"/>
        <v>1234.0319999999999</v>
      </c>
      <c r="S2996" s="8">
        <f t="shared" si="397"/>
        <v>411.52000000000004</v>
      </c>
      <c r="T2996" s="8">
        <f t="shared" si="391"/>
        <v>912.56999999999994</v>
      </c>
    </row>
    <row r="2997" spans="1:20">
      <c r="A2997" s="57">
        <v>99949</v>
      </c>
      <c r="B2997" s="58" t="s">
        <v>8335</v>
      </c>
      <c r="C2997" s="58" t="s">
        <v>8336</v>
      </c>
      <c r="D2997" s="6" t="s">
        <v>4954</v>
      </c>
      <c r="E2997" s="6" t="s">
        <v>8188</v>
      </c>
      <c r="F2997" s="6" t="s">
        <v>24</v>
      </c>
      <c r="G2997" s="6" t="s">
        <v>8189</v>
      </c>
      <c r="H2997" s="56">
        <v>99949</v>
      </c>
      <c r="I2997" s="6" t="s">
        <v>24</v>
      </c>
      <c r="J2997" s="6" t="s">
        <v>8189</v>
      </c>
      <c r="K2997" s="54">
        <v>0.8</v>
      </c>
      <c r="L2997" s="56">
        <f t="shared" si="398"/>
        <v>99949</v>
      </c>
      <c r="M2997" s="55"/>
      <c r="N2997" s="8">
        <f t="shared" si="393"/>
        <v>171.946</v>
      </c>
      <c r="O2997" s="8">
        <f t="shared" si="394"/>
        <v>135.90800000000002</v>
      </c>
      <c r="P2997" s="8">
        <f t="shared" si="395"/>
        <v>51.417999999999999</v>
      </c>
      <c r="Q2997" s="51"/>
      <c r="R2997" s="8">
        <f t="shared" si="396"/>
        <v>1234.0319999999999</v>
      </c>
      <c r="S2997" s="8">
        <f t="shared" si="397"/>
        <v>411.52000000000004</v>
      </c>
      <c r="T2997" s="8">
        <f t="shared" si="391"/>
        <v>912.56999999999994</v>
      </c>
    </row>
    <row r="2998" spans="1:20">
      <c r="A2998" s="57">
        <v>47260</v>
      </c>
      <c r="B2998" s="58" t="s">
        <v>8337</v>
      </c>
      <c r="C2998" s="58" t="s">
        <v>8338</v>
      </c>
      <c r="D2998" s="6" t="s">
        <v>8339</v>
      </c>
      <c r="E2998" s="6" t="s">
        <v>8188</v>
      </c>
      <c r="F2998" s="6" t="s">
        <v>30</v>
      </c>
      <c r="G2998" s="6" t="s">
        <v>4869</v>
      </c>
      <c r="H2998" s="56" t="s">
        <v>4868</v>
      </c>
      <c r="I2998" s="6" t="s">
        <v>30</v>
      </c>
      <c r="J2998" s="6" t="s">
        <v>4869</v>
      </c>
      <c r="K2998" s="54">
        <v>0.88270000000000004</v>
      </c>
      <c r="L2998" s="56" t="str">
        <f t="shared" si="398"/>
        <v>47260</v>
      </c>
      <c r="M2998" s="55"/>
      <c r="N2998" s="8">
        <f t="shared" si="393"/>
        <v>183.27341899999999</v>
      </c>
      <c r="O2998" s="8">
        <f t="shared" si="394"/>
        <v>144.86110200000002</v>
      </c>
      <c r="P2998" s="8">
        <f t="shared" si="395"/>
        <v>54.805391999999998</v>
      </c>
      <c r="Q2998" s="51"/>
      <c r="R2998" s="8">
        <f t="shared" si="396"/>
        <v>1315.3294080000001</v>
      </c>
      <c r="S2998" s="8">
        <f t="shared" si="397"/>
        <v>432.17846000000003</v>
      </c>
      <c r="T2998" s="8">
        <f t="shared" si="391"/>
        <v>967.97073</v>
      </c>
    </row>
    <row r="2999" spans="1:20">
      <c r="A2999" s="57">
        <v>40060</v>
      </c>
      <c r="B2999" s="58" t="s">
        <v>8340</v>
      </c>
      <c r="C2999" s="58" t="s">
        <v>8341</v>
      </c>
      <c r="D2999" s="6" t="s">
        <v>8342</v>
      </c>
      <c r="E2999" s="6" t="s">
        <v>8188</v>
      </c>
      <c r="F2999" s="6" t="s">
        <v>30</v>
      </c>
      <c r="G2999" s="6" t="s">
        <v>8201</v>
      </c>
      <c r="H2999" s="56" t="s">
        <v>6657</v>
      </c>
      <c r="I2999" s="6" t="s">
        <v>30</v>
      </c>
      <c r="J2999" s="6" t="s">
        <v>8201</v>
      </c>
      <c r="K2999" s="54">
        <v>0.94240000000000002</v>
      </c>
      <c r="L2999" s="56" t="str">
        <f t="shared" si="398"/>
        <v>40060</v>
      </c>
      <c r="M2999" s="55"/>
      <c r="N2999" s="8">
        <f t="shared" si="393"/>
        <v>191.45052800000002</v>
      </c>
      <c r="O2999" s="8">
        <f t="shared" si="394"/>
        <v>151.32422400000002</v>
      </c>
      <c r="P2999" s="8">
        <f t="shared" si="395"/>
        <v>57.250703999999999</v>
      </c>
      <c r="Q2999" s="51"/>
      <c r="R2999" s="8">
        <f t="shared" si="396"/>
        <v>1374.0168960000001</v>
      </c>
      <c r="S2999" s="8">
        <f t="shared" si="397"/>
        <v>447.09152000000006</v>
      </c>
      <c r="T2999" s="8">
        <f t="shared" si="391"/>
        <v>1007.96376</v>
      </c>
    </row>
    <row r="3000" spans="1:20">
      <c r="A3000" s="57">
        <v>25500</v>
      </c>
      <c r="B3000" s="58" t="s">
        <v>8343</v>
      </c>
      <c r="C3000" s="58" t="s">
        <v>8344</v>
      </c>
      <c r="D3000" s="6" t="s">
        <v>8345</v>
      </c>
      <c r="E3000" s="6" t="s">
        <v>8188</v>
      </c>
      <c r="F3000" s="6" t="s">
        <v>30</v>
      </c>
      <c r="G3000" s="6" t="s">
        <v>8346</v>
      </c>
      <c r="H3000" s="56" t="s">
        <v>4586</v>
      </c>
      <c r="I3000" s="6" t="s">
        <v>30</v>
      </c>
      <c r="J3000" s="6" t="s">
        <v>8346</v>
      </c>
      <c r="K3000" s="54">
        <v>0.94550000000000001</v>
      </c>
      <c r="L3000" s="56" t="str">
        <f t="shared" si="398"/>
        <v>25500</v>
      </c>
      <c r="M3000" s="55"/>
      <c r="N3000" s="8">
        <f t="shared" si="393"/>
        <v>191.875135</v>
      </c>
      <c r="O3000" s="8">
        <f t="shared" si="394"/>
        <v>151.65983</v>
      </c>
      <c r="P3000" s="8">
        <f t="shared" si="395"/>
        <v>57.377679999999998</v>
      </c>
      <c r="Q3000" s="51"/>
      <c r="R3000" s="8">
        <f t="shared" si="396"/>
        <v>1377.06432</v>
      </c>
      <c r="S3000" s="8">
        <f t="shared" si="397"/>
        <v>447.86590000000001</v>
      </c>
      <c r="T3000" s="8">
        <f t="shared" si="391"/>
        <v>1010.04045</v>
      </c>
    </row>
    <row r="3001" spans="1:20">
      <c r="A3001" s="57">
        <v>40060</v>
      </c>
      <c r="B3001" s="58" t="s">
        <v>8347</v>
      </c>
      <c r="C3001" s="58" t="s">
        <v>8348</v>
      </c>
      <c r="D3001" s="6" t="s">
        <v>8349</v>
      </c>
      <c r="E3001" s="6" t="s">
        <v>8188</v>
      </c>
      <c r="F3001" s="6" t="s">
        <v>30</v>
      </c>
      <c r="G3001" s="6" t="s">
        <v>8201</v>
      </c>
      <c r="H3001" s="56" t="s">
        <v>6657</v>
      </c>
      <c r="I3001" s="6" t="s">
        <v>30</v>
      </c>
      <c r="J3001" s="6" t="s">
        <v>8201</v>
      </c>
      <c r="K3001" s="54">
        <v>0.94240000000000002</v>
      </c>
      <c r="L3001" s="56" t="str">
        <f t="shared" si="398"/>
        <v>40060</v>
      </c>
      <c r="M3001" s="55"/>
      <c r="N3001" s="8">
        <f t="shared" si="393"/>
        <v>191.45052800000002</v>
      </c>
      <c r="O3001" s="8">
        <f t="shared" si="394"/>
        <v>151.32422400000002</v>
      </c>
      <c r="P3001" s="8">
        <f t="shared" si="395"/>
        <v>57.250703999999999</v>
      </c>
      <c r="Q3001" s="51"/>
      <c r="R3001" s="8">
        <f t="shared" si="396"/>
        <v>1374.0168960000001</v>
      </c>
      <c r="S3001" s="8">
        <f t="shared" si="397"/>
        <v>447.09152000000006</v>
      </c>
      <c r="T3001" s="8">
        <f t="shared" si="391"/>
        <v>1007.96376</v>
      </c>
    </row>
    <row r="3002" spans="1:20">
      <c r="A3002" s="57">
        <v>99949</v>
      </c>
      <c r="B3002" s="58" t="s">
        <v>8350</v>
      </c>
      <c r="C3002" s="58" t="s">
        <v>8351</v>
      </c>
      <c r="D3002" s="6" t="s">
        <v>207</v>
      </c>
      <c r="E3002" s="6" t="s">
        <v>8188</v>
      </c>
      <c r="F3002" s="6" t="s">
        <v>24</v>
      </c>
      <c r="G3002" s="6" t="s">
        <v>8189</v>
      </c>
      <c r="H3002" s="56">
        <v>99949</v>
      </c>
      <c r="I3002" s="6" t="s">
        <v>24</v>
      </c>
      <c r="J3002" s="6" t="s">
        <v>8189</v>
      </c>
      <c r="K3002" s="54">
        <v>0.8</v>
      </c>
      <c r="L3002" s="56">
        <f t="shared" si="398"/>
        <v>99949</v>
      </c>
      <c r="M3002" s="55"/>
      <c r="N3002" s="8">
        <f t="shared" si="393"/>
        <v>171.946</v>
      </c>
      <c r="O3002" s="8">
        <f t="shared" si="394"/>
        <v>135.90800000000002</v>
      </c>
      <c r="P3002" s="8">
        <f t="shared" si="395"/>
        <v>51.417999999999999</v>
      </c>
      <c r="Q3002" s="51"/>
      <c r="R3002" s="8">
        <f t="shared" si="396"/>
        <v>1234.0319999999999</v>
      </c>
      <c r="S3002" s="8">
        <f t="shared" si="397"/>
        <v>411.52000000000004</v>
      </c>
      <c r="T3002" s="8">
        <f t="shared" si="391"/>
        <v>912.56999999999994</v>
      </c>
    </row>
    <row r="3003" spans="1:20">
      <c r="A3003" s="57">
        <v>99949</v>
      </c>
      <c r="B3003" s="58" t="s">
        <v>8352</v>
      </c>
      <c r="C3003" s="58" t="s">
        <v>8353</v>
      </c>
      <c r="D3003" s="6" t="s">
        <v>6017</v>
      </c>
      <c r="E3003" s="6" t="s">
        <v>8188</v>
      </c>
      <c r="F3003" s="6" t="s">
        <v>24</v>
      </c>
      <c r="G3003" s="6" t="s">
        <v>8189</v>
      </c>
      <c r="H3003" s="56">
        <v>99949</v>
      </c>
      <c r="I3003" s="6" t="s">
        <v>24</v>
      </c>
      <c r="J3003" s="6" t="s">
        <v>8189</v>
      </c>
      <c r="K3003" s="54">
        <v>0.8</v>
      </c>
      <c r="L3003" s="56">
        <f t="shared" si="398"/>
        <v>99949</v>
      </c>
      <c r="M3003" s="55"/>
      <c r="N3003" s="8">
        <f t="shared" si="393"/>
        <v>171.946</v>
      </c>
      <c r="O3003" s="8">
        <f t="shared" si="394"/>
        <v>135.90800000000002</v>
      </c>
      <c r="P3003" s="8">
        <f t="shared" si="395"/>
        <v>51.417999999999999</v>
      </c>
      <c r="Q3003" s="51"/>
      <c r="R3003" s="8">
        <f t="shared" si="396"/>
        <v>1234.0319999999999</v>
      </c>
      <c r="S3003" s="8">
        <f t="shared" si="397"/>
        <v>411.52000000000004</v>
      </c>
      <c r="T3003" s="8">
        <f t="shared" si="391"/>
        <v>912.56999999999994</v>
      </c>
    </row>
    <row r="3004" spans="1:20">
      <c r="A3004" s="57">
        <v>40060</v>
      </c>
      <c r="B3004" s="58" t="s">
        <v>8354</v>
      </c>
      <c r="C3004" s="58" t="s">
        <v>8355</v>
      </c>
      <c r="D3004" s="6" t="s">
        <v>8356</v>
      </c>
      <c r="E3004" s="6" t="s">
        <v>8188</v>
      </c>
      <c r="F3004" s="6" t="s">
        <v>30</v>
      </c>
      <c r="G3004" s="6" t="s">
        <v>8201</v>
      </c>
      <c r="H3004" s="56" t="s">
        <v>6657</v>
      </c>
      <c r="I3004" s="6" t="s">
        <v>30</v>
      </c>
      <c r="J3004" s="6" t="s">
        <v>8201</v>
      </c>
      <c r="K3004" s="54">
        <v>0.94240000000000002</v>
      </c>
      <c r="L3004" s="56" t="str">
        <f t="shared" si="398"/>
        <v>40060</v>
      </c>
      <c r="M3004" s="55"/>
      <c r="N3004" s="8">
        <f t="shared" si="393"/>
        <v>191.45052800000002</v>
      </c>
      <c r="O3004" s="8">
        <f t="shared" si="394"/>
        <v>151.32422400000002</v>
      </c>
      <c r="P3004" s="8">
        <f t="shared" si="395"/>
        <v>57.250703999999999</v>
      </c>
      <c r="Q3004" s="51"/>
      <c r="R3004" s="8">
        <f t="shared" si="396"/>
        <v>1374.0168960000001</v>
      </c>
      <c r="S3004" s="8">
        <f t="shared" si="397"/>
        <v>447.09152000000006</v>
      </c>
      <c r="T3004" s="8">
        <f t="shared" si="391"/>
        <v>1007.96376</v>
      </c>
    </row>
    <row r="3005" spans="1:20">
      <c r="A3005" s="57">
        <v>47260</v>
      </c>
      <c r="B3005" s="58" t="s">
        <v>8357</v>
      </c>
      <c r="C3005" s="58" t="s">
        <v>8358</v>
      </c>
      <c r="D3005" s="6" t="s">
        <v>8359</v>
      </c>
      <c r="E3005" s="6" t="s">
        <v>8188</v>
      </c>
      <c r="F3005" s="6" t="s">
        <v>30</v>
      </c>
      <c r="G3005" s="6" t="s">
        <v>4869</v>
      </c>
      <c r="H3005" s="56" t="s">
        <v>4868</v>
      </c>
      <c r="I3005" s="6" t="s">
        <v>30</v>
      </c>
      <c r="J3005" s="6" t="s">
        <v>4869</v>
      </c>
      <c r="K3005" s="54">
        <v>0.88270000000000004</v>
      </c>
      <c r="L3005" s="56" t="str">
        <f t="shared" si="398"/>
        <v>47260</v>
      </c>
      <c r="M3005" s="55"/>
      <c r="N3005" s="8">
        <f t="shared" si="393"/>
        <v>183.27341899999999</v>
      </c>
      <c r="O3005" s="8">
        <f t="shared" si="394"/>
        <v>144.86110200000002</v>
      </c>
      <c r="P3005" s="8">
        <f t="shared" si="395"/>
        <v>54.805391999999998</v>
      </c>
      <c r="Q3005" s="51"/>
      <c r="R3005" s="8">
        <f t="shared" si="396"/>
        <v>1315.3294080000001</v>
      </c>
      <c r="S3005" s="8">
        <f t="shared" si="397"/>
        <v>432.17846000000003</v>
      </c>
      <c r="T3005" s="8">
        <f t="shared" si="391"/>
        <v>967.97073</v>
      </c>
    </row>
    <row r="3006" spans="1:20">
      <c r="A3006" s="57">
        <v>47260</v>
      </c>
      <c r="B3006" s="58" t="s">
        <v>8360</v>
      </c>
      <c r="C3006" s="58" t="s">
        <v>8361</v>
      </c>
      <c r="D3006" s="6" t="s">
        <v>8362</v>
      </c>
      <c r="E3006" s="6" t="s">
        <v>8188</v>
      </c>
      <c r="F3006" s="6" t="s">
        <v>30</v>
      </c>
      <c r="G3006" s="6" t="s">
        <v>4869</v>
      </c>
      <c r="H3006" s="56" t="s">
        <v>4868</v>
      </c>
      <c r="I3006" s="6" t="s">
        <v>30</v>
      </c>
      <c r="J3006" s="6" t="s">
        <v>4869</v>
      </c>
      <c r="K3006" s="54">
        <v>0.88270000000000004</v>
      </c>
      <c r="L3006" s="56" t="str">
        <f t="shared" si="398"/>
        <v>47260</v>
      </c>
      <c r="M3006" s="55"/>
      <c r="N3006" s="8">
        <f t="shared" si="393"/>
        <v>183.27341899999999</v>
      </c>
      <c r="O3006" s="8">
        <f t="shared" si="394"/>
        <v>144.86110200000002</v>
      </c>
      <c r="P3006" s="8">
        <f t="shared" si="395"/>
        <v>54.805391999999998</v>
      </c>
      <c r="Q3006" s="51"/>
      <c r="R3006" s="8">
        <f t="shared" si="396"/>
        <v>1315.3294080000001</v>
      </c>
      <c r="S3006" s="8">
        <f t="shared" si="397"/>
        <v>432.17846000000003</v>
      </c>
      <c r="T3006" s="8">
        <f t="shared" si="391"/>
        <v>967.97073</v>
      </c>
    </row>
    <row r="3007" spans="1:20">
      <c r="A3007" s="81">
        <v>99949</v>
      </c>
      <c r="B3007" s="82" t="s">
        <v>8363</v>
      </c>
      <c r="C3007" s="82" t="s">
        <v>8364</v>
      </c>
      <c r="D3007" s="83" t="s">
        <v>8365</v>
      </c>
      <c r="E3007" s="83" t="s">
        <v>8188</v>
      </c>
      <c r="F3007" s="83" t="s">
        <v>24</v>
      </c>
      <c r="G3007" s="83" t="s">
        <v>8189</v>
      </c>
      <c r="H3007" s="84" t="s">
        <v>6657</v>
      </c>
      <c r="I3007" s="83" t="s">
        <v>30</v>
      </c>
      <c r="J3007" s="83" t="s">
        <v>8201</v>
      </c>
      <c r="K3007" s="85">
        <v>0.94240000000000002</v>
      </c>
      <c r="L3007" s="84" t="str">
        <f t="shared" si="398"/>
        <v>40060</v>
      </c>
      <c r="M3007" s="55"/>
      <c r="N3007" s="86">
        <f t="shared" si="393"/>
        <v>191.45052800000002</v>
      </c>
      <c r="O3007" s="86">
        <f t="shared" si="394"/>
        <v>151.32422400000002</v>
      </c>
      <c r="P3007" s="86">
        <f t="shared" si="395"/>
        <v>57.250703999999999</v>
      </c>
      <c r="Q3007" s="51"/>
      <c r="R3007" s="86">
        <f t="shared" si="396"/>
        <v>1374.0168960000001</v>
      </c>
      <c r="S3007" s="86">
        <f t="shared" si="397"/>
        <v>447.09152000000006</v>
      </c>
      <c r="T3007" s="86">
        <f t="shared" si="391"/>
        <v>1007.96376</v>
      </c>
    </row>
    <row r="3008" spans="1:20">
      <c r="A3008" s="57">
        <v>99949</v>
      </c>
      <c r="B3008" s="58" t="s">
        <v>8366</v>
      </c>
      <c r="C3008" s="58" t="s">
        <v>8367</v>
      </c>
      <c r="D3008" s="6" t="s">
        <v>8368</v>
      </c>
      <c r="E3008" s="6" t="s">
        <v>8188</v>
      </c>
      <c r="F3008" s="6" t="s">
        <v>24</v>
      </c>
      <c r="G3008" s="6" t="s">
        <v>8189</v>
      </c>
      <c r="H3008" s="56">
        <v>99949</v>
      </c>
      <c r="I3008" s="6" t="s">
        <v>24</v>
      </c>
      <c r="J3008" s="6" t="s">
        <v>8189</v>
      </c>
      <c r="K3008" s="54">
        <v>0.8</v>
      </c>
      <c r="L3008" s="56">
        <f t="shared" si="398"/>
        <v>99949</v>
      </c>
      <c r="M3008" s="55"/>
      <c r="N3008" s="8">
        <f t="shared" si="393"/>
        <v>171.946</v>
      </c>
      <c r="O3008" s="8">
        <f t="shared" si="394"/>
        <v>135.90800000000002</v>
      </c>
      <c r="P3008" s="8">
        <f t="shared" si="395"/>
        <v>51.417999999999999</v>
      </c>
      <c r="Q3008" s="51"/>
      <c r="R3008" s="8">
        <f t="shared" si="396"/>
        <v>1234.0319999999999</v>
      </c>
      <c r="S3008" s="8">
        <f t="shared" si="397"/>
        <v>411.52000000000004</v>
      </c>
      <c r="T3008" s="8">
        <f t="shared" si="391"/>
        <v>912.56999999999994</v>
      </c>
    </row>
    <row r="3009" spans="1:20">
      <c r="A3009" s="57">
        <v>40060</v>
      </c>
      <c r="B3009" s="58" t="s">
        <v>6731</v>
      </c>
      <c r="C3009" s="58" t="s">
        <v>8369</v>
      </c>
      <c r="D3009" s="6" t="s">
        <v>8370</v>
      </c>
      <c r="E3009" s="6" t="s">
        <v>8188</v>
      </c>
      <c r="F3009" s="6" t="s">
        <v>30</v>
      </c>
      <c r="G3009" s="6" t="s">
        <v>8201</v>
      </c>
      <c r="H3009" s="56" t="s">
        <v>6657</v>
      </c>
      <c r="I3009" s="6" t="s">
        <v>30</v>
      </c>
      <c r="J3009" s="6" t="s">
        <v>8201</v>
      </c>
      <c r="K3009" s="54">
        <v>0.94240000000000002</v>
      </c>
      <c r="L3009" s="56" t="str">
        <f t="shared" si="398"/>
        <v>40060</v>
      </c>
      <c r="M3009" s="55"/>
      <c r="N3009" s="8">
        <f t="shared" si="393"/>
        <v>191.45052800000002</v>
      </c>
      <c r="O3009" s="8">
        <f t="shared" si="394"/>
        <v>151.32422400000002</v>
      </c>
      <c r="P3009" s="8">
        <f t="shared" si="395"/>
        <v>57.250703999999999</v>
      </c>
      <c r="Q3009" s="51"/>
      <c r="R3009" s="8">
        <f t="shared" si="396"/>
        <v>1374.0168960000001</v>
      </c>
      <c r="S3009" s="8">
        <f t="shared" si="397"/>
        <v>447.09152000000006</v>
      </c>
      <c r="T3009" s="8">
        <f t="shared" si="391"/>
        <v>1007.96376</v>
      </c>
    </row>
    <row r="3010" spans="1:20">
      <c r="A3010" s="57">
        <v>99949</v>
      </c>
      <c r="B3010" s="58" t="s">
        <v>8371</v>
      </c>
      <c r="C3010" s="58" t="s">
        <v>8372</v>
      </c>
      <c r="D3010" s="6" t="s">
        <v>5392</v>
      </c>
      <c r="E3010" s="6" t="s">
        <v>8188</v>
      </c>
      <c r="F3010" s="6" t="s">
        <v>24</v>
      </c>
      <c r="G3010" s="6" t="s">
        <v>8189</v>
      </c>
      <c r="H3010" s="56">
        <v>99949</v>
      </c>
      <c r="I3010" s="6" t="s">
        <v>24</v>
      </c>
      <c r="J3010" s="6" t="s">
        <v>8189</v>
      </c>
      <c r="K3010" s="54">
        <v>0.8</v>
      </c>
      <c r="L3010" s="56">
        <f t="shared" si="398"/>
        <v>99949</v>
      </c>
      <c r="M3010" s="55"/>
      <c r="N3010" s="8">
        <f t="shared" si="393"/>
        <v>171.946</v>
      </c>
      <c r="O3010" s="8">
        <f t="shared" si="394"/>
        <v>135.90800000000002</v>
      </c>
      <c r="P3010" s="8">
        <f t="shared" si="395"/>
        <v>51.417999999999999</v>
      </c>
      <c r="Q3010" s="51"/>
      <c r="R3010" s="8">
        <f t="shared" si="396"/>
        <v>1234.0319999999999</v>
      </c>
      <c r="S3010" s="8">
        <f t="shared" si="397"/>
        <v>411.52000000000004</v>
      </c>
      <c r="T3010" s="8">
        <f t="shared" si="391"/>
        <v>912.56999999999994</v>
      </c>
    </row>
    <row r="3011" spans="1:20">
      <c r="A3011" s="57">
        <v>99949</v>
      </c>
      <c r="B3011" s="58" t="s">
        <v>8373</v>
      </c>
      <c r="C3011" s="58" t="s">
        <v>8374</v>
      </c>
      <c r="D3011" s="6" t="s">
        <v>230</v>
      </c>
      <c r="E3011" s="6" t="s">
        <v>8188</v>
      </c>
      <c r="F3011" s="6" t="s">
        <v>24</v>
      </c>
      <c r="G3011" s="6" t="s">
        <v>8189</v>
      </c>
      <c r="H3011" s="56">
        <v>99949</v>
      </c>
      <c r="I3011" s="6" t="s">
        <v>24</v>
      </c>
      <c r="J3011" s="6" t="s">
        <v>8189</v>
      </c>
      <c r="K3011" s="54">
        <v>0.8</v>
      </c>
      <c r="L3011" s="56">
        <f t="shared" si="398"/>
        <v>99949</v>
      </c>
      <c r="M3011" s="55"/>
      <c r="N3011" s="8">
        <f t="shared" si="393"/>
        <v>171.946</v>
      </c>
      <c r="O3011" s="8">
        <f t="shared" si="394"/>
        <v>135.90800000000002</v>
      </c>
      <c r="P3011" s="8">
        <f t="shared" si="395"/>
        <v>51.417999999999999</v>
      </c>
      <c r="Q3011" s="51"/>
      <c r="R3011" s="8">
        <f t="shared" si="396"/>
        <v>1234.0319999999999</v>
      </c>
      <c r="S3011" s="8">
        <f t="shared" si="397"/>
        <v>411.52000000000004</v>
      </c>
      <c r="T3011" s="8">
        <f t="shared" si="391"/>
        <v>912.56999999999994</v>
      </c>
    </row>
    <row r="3012" spans="1:20">
      <c r="A3012" s="57">
        <v>99949</v>
      </c>
      <c r="B3012" s="58" t="s">
        <v>8375</v>
      </c>
      <c r="C3012" s="58" t="s">
        <v>8376</v>
      </c>
      <c r="D3012" s="6" t="s">
        <v>8377</v>
      </c>
      <c r="E3012" s="6" t="s">
        <v>8188</v>
      </c>
      <c r="F3012" s="6" t="s">
        <v>24</v>
      </c>
      <c r="G3012" s="6" t="s">
        <v>8189</v>
      </c>
      <c r="H3012" s="56">
        <v>99949</v>
      </c>
      <c r="I3012" s="6" t="s">
        <v>24</v>
      </c>
      <c r="J3012" s="6" t="s">
        <v>8189</v>
      </c>
      <c r="K3012" s="54">
        <v>0.8</v>
      </c>
      <c r="L3012" s="56">
        <f t="shared" si="398"/>
        <v>99949</v>
      </c>
      <c r="M3012" s="55"/>
      <c r="N3012" s="8">
        <f t="shared" si="393"/>
        <v>171.946</v>
      </c>
      <c r="O3012" s="8">
        <f t="shared" si="394"/>
        <v>135.90800000000002</v>
      </c>
      <c r="P3012" s="8">
        <f t="shared" si="395"/>
        <v>51.417999999999999</v>
      </c>
      <c r="Q3012" s="51"/>
      <c r="R3012" s="8">
        <f t="shared" si="396"/>
        <v>1234.0319999999999</v>
      </c>
      <c r="S3012" s="8">
        <f t="shared" si="397"/>
        <v>411.52000000000004</v>
      </c>
      <c r="T3012" s="8">
        <f t="shared" si="391"/>
        <v>912.56999999999994</v>
      </c>
    </row>
    <row r="3013" spans="1:20">
      <c r="A3013" s="57">
        <v>47894</v>
      </c>
      <c r="B3013" s="58" t="s">
        <v>8378</v>
      </c>
      <c r="C3013" s="58" t="s">
        <v>8379</v>
      </c>
      <c r="D3013" s="6" t="s">
        <v>8380</v>
      </c>
      <c r="E3013" s="6" t="s">
        <v>8188</v>
      </c>
      <c r="F3013" s="6" t="s">
        <v>30</v>
      </c>
      <c r="G3013" s="6" t="s">
        <v>1080</v>
      </c>
      <c r="H3013" s="56" t="s">
        <v>1081</v>
      </c>
      <c r="I3013" s="6" t="s">
        <v>30</v>
      </c>
      <c r="J3013" s="6" t="s">
        <v>1080</v>
      </c>
      <c r="K3013" s="54">
        <v>1.0175000000000001</v>
      </c>
      <c r="L3013" s="56" t="str">
        <f t="shared" si="398"/>
        <v>47894</v>
      </c>
      <c r="M3013" s="55"/>
      <c r="N3013" s="8">
        <f t="shared" si="393"/>
        <v>201.736975</v>
      </c>
      <c r="O3013" s="8">
        <f t="shared" si="394"/>
        <v>159.45455000000001</v>
      </c>
      <c r="P3013" s="8">
        <f t="shared" si="395"/>
        <v>60.326800000000006</v>
      </c>
      <c r="Q3013" s="51"/>
      <c r="R3013" s="8">
        <f t="shared" si="396"/>
        <v>1447.8432000000003</v>
      </c>
      <c r="S3013" s="8">
        <f t="shared" si="397"/>
        <v>465.85150000000004</v>
      </c>
      <c r="T3013" s="8">
        <f t="shared" si="391"/>
        <v>1058.27325</v>
      </c>
    </row>
    <row r="3014" spans="1:20">
      <c r="A3014" s="57">
        <v>99949</v>
      </c>
      <c r="B3014" s="58" t="s">
        <v>8381</v>
      </c>
      <c r="C3014" s="58" t="s">
        <v>8382</v>
      </c>
      <c r="D3014" s="6" t="s">
        <v>1963</v>
      </c>
      <c r="E3014" s="6" t="s">
        <v>8188</v>
      </c>
      <c r="F3014" s="6" t="s">
        <v>24</v>
      </c>
      <c r="G3014" s="6" t="s">
        <v>8189</v>
      </c>
      <c r="H3014" s="56">
        <v>99949</v>
      </c>
      <c r="I3014" s="6" t="s">
        <v>24</v>
      </c>
      <c r="J3014" s="6" t="s">
        <v>8189</v>
      </c>
      <c r="K3014" s="54">
        <v>0.8</v>
      </c>
      <c r="L3014" s="56">
        <f t="shared" si="398"/>
        <v>99949</v>
      </c>
      <c r="M3014" s="55"/>
      <c r="N3014" s="8">
        <f t="shared" si="393"/>
        <v>171.946</v>
      </c>
      <c r="O3014" s="8">
        <f t="shared" si="394"/>
        <v>135.90800000000002</v>
      </c>
      <c r="P3014" s="8">
        <f t="shared" si="395"/>
        <v>51.417999999999999</v>
      </c>
      <c r="Q3014" s="51"/>
      <c r="R3014" s="8">
        <f t="shared" si="396"/>
        <v>1234.0319999999999</v>
      </c>
      <c r="S3014" s="8">
        <f t="shared" si="397"/>
        <v>411.52000000000004</v>
      </c>
      <c r="T3014" s="8">
        <f t="shared" si="391"/>
        <v>912.56999999999994</v>
      </c>
    </row>
    <row r="3015" spans="1:20">
      <c r="A3015" s="57">
        <v>99949</v>
      </c>
      <c r="B3015" s="58" t="s">
        <v>8383</v>
      </c>
      <c r="C3015" s="58" t="s">
        <v>8384</v>
      </c>
      <c r="D3015" s="6" t="s">
        <v>8385</v>
      </c>
      <c r="E3015" s="6" t="s">
        <v>8188</v>
      </c>
      <c r="F3015" s="6" t="s">
        <v>24</v>
      </c>
      <c r="G3015" s="6" t="s">
        <v>8189</v>
      </c>
      <c r="H3015" s="56">
        <v>99949</v>
      </c>
      <c r="I3015" s="6" t="s">
        <v>24</v>
      </c>
      <c r="J3015" s="6" t="s">
        <v>8189</v>
      </c>
      <c r="K3015" s="54">
        <v>0.8</v>
      </c>
      <c r="L3015" s="56">
        <f t="shared" si="398"/>
        <v>99949</v>
      </c>
      <c r="M3015" s="55"/>
      <c r="N3015" s="8">
        <f t="shared" si="393"/>
        <v>171.946</v>
      </c>
      <c r="O3015" s="8">
        <f t="shared" si="394"/>
        <v>135.90800000000002</v>
      </c>
      <c r="P3015" s="8">
        <f t="shared" si="395"/>
        <v>51.417999999999999</v>
      </c>
      <c r="Q3015" s="51"/>
      <c r="R3015" s="8">
        <f t="shared" si="396"/>
        <v>1234.0319999999999</v>
      </c>
      <c r="S3015" s="8">
        <f t="shared" si="397"/>
        <v>411.52000000000004</v>
      </c>
      <c r="T3015" s="8">
        <f t="shared" si="391"/>
        <v>912.56999999999994</v>
      </c>
    </row>
    <row r="3016" spans="1:20">
      <c r="A3016" s="57">
        <v>31340</v>
      </c>
      <c r="B3016" s="58" t="s">
        <v>8386</v>
      </c>
      <c r="C3016" s="58" t="s">
        <v>8387</v>
      </c>
      <c r="D3016" s="6" t="s">
        <v>8388</v>
      </c>
      <c r="E3016" s="6" t="s">
        <v>8188</v>
      </c>
      <c r="F3016" s="6" t="s">
        <v>30</v>
      </c>
      <c r="G3016" s="6" t="s">
        <v>8205</v>
      </c>
      <c r="H3016" s="56" t="s">
        <v>5582</v>
      </c>
      <c r="I3016" s="6" t="s">
        <v>30</v>
      </c>
      <c r="J3016" s="6" t="s">
        <v>8205</v>
      </c>
      <c r="K3016" s="54">
        <v>0.86280000000000001</v>
      </c>
      <c r="L3016" s="56" t="str">
        <f t="shared" si="398"/>
        <v>31340</v>
      </c>
      <c r="M3016" s="55"/>
      <c r="N3016" s="8">
        <f t="shared" si="393"/>
        <v>180.54771600000001</v>
      </c>
      <c r="O3016" s="8">
        <f t="shared" si="394"/>
        <v>142.706728</v>
      </c>
      <c r="P3016" s="8">
        <f t="shared" si="395"/>
        <v>53.990288</v>
      </c>
      <c r="Q3016" s="51"/>
      <c r="R3016" s="8">
        <f t="shared" si="396"/>
        <v>1295.766912</v>
      </c>
      <c r="S3016" s="8">
        <f t="shared" si="397"/>
        <v>427.20744000000002</v>
      </c>
      <c r="T3016" s="8">
        <f t="shared" si="391"/>
        <v>954.63972000000001</v>
      </c>
    </row>
    <row r="3017" spans="1:20">
      <c r="A3017" s="81">
        <v>99949</v>
      </c>
      <c r="B3017" s="82" t="s">
        <v>8389</v>
      </c>
      <c r="C3017" s="82" t="s">
        <v>8390</v>
      </c>
      <c r="D3017" s="83" t="s">
        <v>246</v>
      </c>
      <c r="E3017" s="83" t="s">
        <v>8188</v>
      </c>
      <c r="F3017" s="83" t="s">
        <v>24</v>
      </c>
      <c r="G3017" s="83" t="s">
        <v>8189</v>
      </c>
      <c r="H3017" s="84" t="s">
        <v>1081</v>
      </c>
      <c r="I3017" s="83" t="s">
        <v>30</v>
      </c>
      <c r="J3017" s="83" t="s">
        <v>1080</v>
      </c>
      <c r="K3017" s="85">
        <v>1.0175000000000001</v>
      </c>
      <c r="L3017" s="84" t="str">
        <f t="shared" ref="L3017:L3048" si="399">H3017</f>
        <v>47894</v>
      </c>
      <c r="M3017" s="55"/>
      <c r="N3017" s="86">
        <f t="shared" si="393"/>
        <v>201.736975</v>
      </c>
      <c r="O3017" s="86">
        <f t="shared" si="394"/>
        <v>159.45455000000001</v>
      </c>
      <c r="P3017" s="86">
        <f t="shared" si="395"/>
        <v>60.326800000000006</v>
      </c>
      <c r="Q3017" s="51"/>
      <c r="R3017" s="86">
        <f t="shared" si="396"/>
        <v>1447.8432000000003</v>
      </c>
      <c r="S3017" s="86">
        <f t="shared" si="397"/>
        <v>465.85150000000004</v>
      </c>
      <c r="T3017" s="86">
        <f t="shared" ref="T3017:T3080" si="400">(K3017*669.9)+376.65</f>
        <v>1058.27325</v>
      </c>
    </row>
    <row r="3018" spans="1:20">
      <c r="A3018" s="57">
        <v>47894</v>
      </c>
      <c r="B3018" s="58" t="s">
        <v>8391</v>
      </c>
      <c r="C3018" s="58" t="s">
        <v>8392</v>
      </c>
      <c r="D3018" s="6" t="s">
        <v>8393</v>
      </c>
      <c r="E3018" s="6" t="s">
        <v>8188</v>
      </c>
      <c r="F3018" s="6" t="s">
        <v>30</v>
      </c>
      <c r="G3018" s="6" t="s">
        <v>1080</v>
      </c>
      <c r="H3018" s="56" t="s">
        <v>1081</v>
      </c>
      <c r="I3018" s="6" t="s">
        <v>30</v>
      </c>
      <c r="J3018" s="6" t="s">
        <v>1080</v>
      </c>
      <c r="K3018" s="54">
        <v>1.0175000000000001</v>
      </c>
      <c r="L3018" s="56" t="str">
        <f t="shared" si="399"/>
        <v>47894</v>
      </c>
      <c r="M3018" s="55"/>
      <c r="N3018" s="8">
        <f t="shared" si="393"/>
        <v>201.736975</v>
      </c>
      <c r="O3018" s="8">
        <f t="shared" si="394"/>
        <v>159.45455000000001</v>
      </c>
      <c r="P3018" s="8">
        <f t="shared" si="395"/>
        <v>60.326800000000006</v>
      </c>
      <c r="Q3018" s="51"/>
      <c r="R3018" s="8">
        <f t="shared" si="396"/>
        <v>1447.8432000000003</v>
      </c>
      <c r="S3018" s="8">
        <f t="shared" si="397"/>
        <v>465.85150000000004</v>
      </c>
      <c r="T3018" s="8">
        <f t="shared" si="400"/>
        <v>1058.27325</v>
      </c>
    </row>
    <row r="3019" spans="1:20">
      <c r="A3019" s="57">
        <v>47894</v>
      </c>
      <c r="B3019" s="58" t="s">
        <v>8394</v>
      </c>
      <c r="C3019" s="58" t="s">
        <v>8395</v>
      </c>
      <c r="D3019" s="6" t="s">
        <v>8396</v>
      </c>
      <c r="E3019" s="6" t="s">
        <v>8188</v>
      </c>
      <c r="F3019" s="6" t="s">
        <v>30</v>
      </c>
      <c r="G3019" s="6" t="s">
        <v>1080</v>
      </c>
      <c r="H3019" s="56" t="s">
        <v>1081</v>
      </c>
      <c r="I3019" s="6" t="s">
        <v>30</v>
      </c>
      <c r="J3019" s="6" t="s">
        <v>1080</v>
      </c>
      <c r="K3019" s="54">
        <v>1.0175000000000001</v>
      </c>
      <c r="L3019" s="56" t="str">
        <f t="shared" si="399"/>
        <v>47894</v>
      </c>
      <c r="M3019" s="55"/>
      <c r="N3019" s="8">
        <f t="shared" si="393"/>
        <v>201.736975</v>
      </c>
      <c r="O3019" s="8">
        <f t="shared" si="394"/>
        <v>159.45455000000001</v>
      </c>
      <c r="P3019" s="8">
        <f t="shared" si="395"/>
        <v>60.326800000000006</v>
      </c>
      <c r="Q3019" s="51"/>
      <c r="R3019" s="8">
        <f t="shared" si="396"/>
        <v>1447.8432000000003</v>
      </c>
      <c r="S3019" s="8">
        <f t="shared" si="397"/>
        <v>465.85150000000004</v>
      </c>
      <c r="T3019" s="8">
        <f t="shared" si="400"/>
        <v>1058.27325</v>
      </c>
    </row>
    <row r="3020" spans="1:20">
      <c r="A3020" s="57">
        <v>99949</v>
      </c>
      <c r="B3020" s="58" t="s">
        <v>8397</v>
      </c>
      <c r="C3020" s="58" t="s">
        <v>8398</v>
      </c>
      <c r="D3020" s="6" t="s">
        <v>8399</v>
      </c>
      <c r="E3020" s="6" t="s">
        <v>8188</v>
      </c>
      <c r="F3020" s="6" t="s">
        <v>24</v>
      </c>
      <c r="G3020" s="6" t="s">
        <v>8189</v>
      </c>
      <c r="H3020" s="56">
        <v>99949</v>
      </c>
      <c r="I3020" s="6" t="s">
        <v>24</v>
      </c>
      <c r="J3020" s="6" t="s">
        <v>8189</v>
      </c>
      <c r="K3020" s="54">
        <v>0.8</v>
      </c>
      <c r="L3020" s="56">
        <f t="shared" si="399"/>
        <v>99949</v>
      </c>
      <c r="M3020" s="55"/>
      <c r="N3020" s="8">
        <f t="shared" si="393"/>
        <v>171.946</v>
      </c>
      <c r="O3020" s="8">
        <f t="shared" si="394"/>
        <v>135.90800000000002</v>
      </c>
      <c r="P3020" s="8">
        <f t="shared" si="395"/>
        <v>51.417999999999999</v>
      </c>
      <c r="Q3020" s="51"/>
      <c r="R3020" s="8">
        <f t="shared" si="396"/>
        <v>1234.0319999999999</v>
      </c>
      <c r="S3020" s="8">
        <f t="shared" si="397"/>
        <v>411.52000000000004</v>
      </c>
      <c r="T3020" s="8">
        <f t="shared" si="400"/>
        <v>912.56999999999994</v>
      </c>
    </row>
    <row r="3021" spans="1:20">
      <c r="A3021" s="57">
        <v>47260</v>
      </c>
      <c r="B3021" s="58" t="s">
        <v>8400</v>
      </c>
      <c r="C3021" s="58" t="s">
        <v>8401</v>
      </c>
      <c r="D3021" s="6" t="s">
        <v>8402</v>
      </c>
      <c r="E3021" s="6" t="s">
        <v>8188</v>
      </c>
      <c r="F3021" s="6" t="s">
        <v>30</v>
      </c>
      <c r="G3021" s="6" t="s">
        <v>4869</v>
      </c>
      <c r="H3021" s="56" t="s">
        <v>4868</v>
      </c>
      <c r="I3021" s="6" t="s">
        <v>30</v>
      </c>
      <c r="J3021" s="6" t="s">
        <v>4869</v>
      </c>
      <c r="K3021" s="54">
        <v>0.88270000000000004</v>
      </c>
      <c r="L3021" s="56" t="str">
        <f t="shared" si="399"/>
        <v>47260</v>
      </c>
      <c r="M3021" s="55"/>
      <c r="N3021" s="8">
        <f t="shared" si="393"/>
        <v>183.27341899999999</v>
      </c>
      <c r="O3021" s="8">
        <f t="shared" si="394"/>
        <v>144.86110200000002</v>
      </c>
      <c r="P3021" s="8">
        <f t="shared" si="395"/>
        <v>54.805391999999998</v>
      </c>
      <c r="Q3021" s="51"/>
      <c r="R3021" s="8">
        <f t="shared" si="396"/>
        <v>1315.3294080000001</v>
      </c>
      <c r="S3021" s="8">
        <f t="shared" si="397"/>
        <v>432.17846000000003</v>
      </c>
      <c r="T3021" s="8">
        <f t="shared" si="400"/>
        <v>967.97073</v>
      </c>
    </row>
    <row r="3022" spans="1:20">
      <c r="A3022" s="57">
        <v>99949</v>
      </c>
      <c r="B3022" s="58" t="s">
        <v>8403</v>
      </c>
      <c r="C3022" s="58" t="s">
        <v>8404</v>
      </c>
      <c r="D3022" s="6" t="s">
        <v>5000</v>
      </c>
      <c r="E3022" s="6" t="s">
        <v>8188</v>
      </c>
      <c r="F3022" s="6" t="s">
        <v>24</v>
      </c>
      <c r="G3022" s="6" t="s">
        <v>8189</v>
      </c>
      <c r="H3022" s="56">
        <v>99949</v>
      </c>
      <c r="I3022" s="6" t="s">
        <v>24</v>
      </c>
      <c r="J3022" s="6" t="s">
        <v>8189</v>
      </c>
      <c r="K3022" s="54">
        <v>0.8</v>
      </c>
      <c r="L3022" s="56">
        <f t="shared" si="399"/>
        <v>99949</v>
      </c>
      <c r="M3022" s="55"/>
      <c r="N3022" s="8">
        <f t="shared" si="393"/>
        <v>171.946</v>
      </c>
      <c r="O3022" s="8">
        <f t="shared" si="394"/>
        <v>135.90800000000002</v>
      </c>
      <c r="P3022" s="8">
        <f t="shared" si="395"/>
        <v>51.417999999999999</v>
      </c>
      <c r="Q3022" s="51"/>
      <c r="R3022" s="8">
        <f t="shared" si="396"/>
        <v>1234.0319999999999</v>
      </c>
      <c r="S3022" s="8">
        <f t="shared" si="397"/>
        <v>411.52000000000004</v>
      </c>
      <c r="T3022" s="8">
        <f t="shared" si="400"/>
        <v>912.56999999999994</v>
      </c>
    </row>
    <row r="3023" spans="1:20">
      <c r="A3023" s="57">
        <v>99949</v>
      </c>
      <c r="B3023" s="58" t="s">
        <v>8405</v>
      </c>
      <c r="C3023" s="58" t="s">
        <v>8406</v>
      </c>
      <c r="D3023" s="6" t="s">
        <v>1057</v>
      </c>
      <c r="E3023" s="6" t="s">
        <v>8188</v>
      </c>
      <c r="F3023" s="6" t="s">
        <v>24</v>
      </c>
      <c r="G3023" s="6" t="s">
        <v>8189</v>
      </c>
      <c r="H3023" s="56">
        <v>99949</v>
      </c>
      <c r="I3023" s="6" t="s">
        <v>24</v>
      </c>
      <c r="J3023" s="6" t="s">
        <v>8189</v>
      </c>
      <c r="K3023" s="54">
        <v>0.8</v>
      </c>
      <c r="L3023" s="56">
        <f t="shared" si="399"/>
        <v>99949</v>
      </c>
      <c r="M3023" s="55"/>
      <c r="N3023" s="8">
        <f t="shared" si="393"/>
        <v>171.946</v>
      </c>
      <c r="O3023" s="8">
        <f t="shared" si="394"/>
        <v>135.90800000000002</v>
      </c>
      <c r="P3023" s="8">
        <f t="shared" si="395"/>
        <v>51.417999999999999</v>
      </c>
      <c r="Q3023" s="51"/>
      <c r="R3023" s="8">
        <f t="shared" si="396"/>
        <v>1234.0319999999999</v>
      </c>
      <c r="S3023" s="8">
        <f t="shared" si="397"/>
        <v>411.52000000000004</v>
      </c>
      <c r="T3023" s="8">
        <f t="shared" si="400"/>
        <v>912.56999999999994</v>
      </c>
    </row>
    <row r="3024" spans="1:20">
      <c r="A3024" s="57">
        <v>13980</v>
      </c>
      <c r="B3024" s="58" t="s">
        <v>8407</v>
      </c>
      <c r="C3024" s="58" t="s">
        <v>8408</v>
      </c>
      <c r="D3024" s="6" t="s">
        <v>266</v>
      </c>
      <c r="E3024" s="6" t="s">
        <v>8188</v>
      </c>
      <c r="F3024" s="6" t="s">
        <v>30</v>
      </c>
      <c r="G3024" s="6" t="s">
        <v>8302</v>
      </c>
      <c r="H3024" s="56" t="s">
        <v>8322</v>
      </c>
      <c r="I3024" s="6" t="s">
        <v>30</v>
      </c>
      <c r="J3024" s="6" t="s">
        <v>8302</v>
      </c>
      <c r="K3024" s="54">
        <v>0.879</v>
      </c>
      <c r="L3024" s="56" t="str">
        <f t="shared" si="399"/>
        <v>13980</v>
      </c>
      <c r="M3024" s="55"/>
      <c r="N3024" s="8">
        <f t="shared" si="393"/>
        <v>182.76662999999999</v>
      </c>
      <c r="O3024" s="8">
        <f t="shared" si="394"/>
        <v>144.46054000000001</v>
      </c>
      <c r="P3024" s="8">
        <f t="shared" si="395"/>
        <v>54.653840000000002</v>
      </c>
      <c r="Q3024" s="51"/>
      <c r="R3024" s="8">
        <f t="shared" si="396"/>
        <v>1311.6921600000001</v>
      </c>
      <c r="S3024" s="8">
        <f t="shared" si="397"/>
        <v>431.25420000000003</v>
      </c>
      <c r="T3024" s="8">
        <f t="shared" si="400"/>
        <v>965.49209999999994</v>
      </c>
    </row>
    <row r="3025" spans="1:20">
      <c r="A3025" s="57">
        <v>16820</v>
      </c>
      <c r="B3025" s="58" t="s">
        <v>6634</v>
      </c>
      <c r="C3025" s="58" t="s">
        <v>8409</v>
      </c>
      <c r="D3025" s="6" t="s">
        <v>3263</v>
      </c>
      <c r="E3025" s="6" t="s">
        <v>8188</v>
      </c>
      <c r="F3025" s="6" t="s">
        <v>30</v>
      </c>
      <c r="G3025" s="6" t="s">
        <v>8193</v>
      </c>
      <c r="H3025" s="56" t="s">
        <v>2030</v>
      </c>
      <c r="I3025" s="6" t="s">
        <v>30</v>
      </c>
      <c r="J3025" s="6" t="s">
        <v>8193</v>
      </c>
      <c r="K3025" s="54">
        <v>0.96409999999999996</v>
      </c>
      <c r="L3025" s="56" t="str">
        <f t="shared" si="399"/>
        <v>16820</v>
      </c>
      <c r="M3025" s="55"/>
      <c r="N3025" s="8">
        <f t="shared" si="393"/>
        <v>194.422777</v>
      </c>
      <c r="O3025" s="8">
        <f t="shared" si="394"/>
        <v>153.67346599999999</v>
      </c>
      <c r="P3025" s="8">
        <f t="shared" si="395"/>
        <v>58.139536</v>
      </c>
      <c r="Q3025" s="51"/>
      <c r="R3025" s="8">
        <f t="shared" si="396"/>
        <v>1395.348864</v>
      </c>
      <c r="S3025" s="8">
        <f t="shared" si="397"/>
        <v>452.51218</v>
      </c>
      <c r="T3025" s="8">
        <f t="shared" si="400"/>
        <v>1022.5005899999999</v>
      </c>
    </row>
    <row r="3026" spans="1:20">
      <c r="A3026" s="57">
        <v>40060</v>
      </c>
      <c r="B3026" s="58" t="s">
        <v>8410</v>
      </c>
      <c r="C3026" s="58" t="s">
        <v>8411</v>
      </c>
      <c r="D3026" s="6" t="s">
        <v>8412</v>
      </c>
      <c r="E3026" s="6" t="s">
        <v>8188</v>
      </c>
      <c r="F3026" s="6" t="s">
        <v>30</v>
      </c>
      <c r="G3026" s="6" t="s">
        <v>8201</v>
      </c>
      <c r="H3026" s="56" t="s">
        <v>6657</v>
      </c>
      <c r="I3026" s="6" t="s">
        <v>30</v>
      </c>
      <c r="J3026" s="6" t="s">
        <v>8201</v>
      </c>
      <c r="K3026" s="54">
        <v>0.94240000000000002</v>
      </c>
      <c r="L3026" s="56" t="str">
        <f t="shared" si="399"/>
        <v>40060</v>
      </c>
      <c r="M3026" s="55"/>
      <c r="N3026" s="8">
        <f t="shared" si="393"/>
        <v>191.45052800000002</v>
      </c>
      <c r="O3026" s="8">
        <f t="shared" si="394"/>
        <v>151.32422400000002</v>
      </c>
      <c r="P3026" s="8">
        <f t="shared" si="395"/>
        <v>57.250703999999999</v>
      </c>
      <c r="Q3026" s="51"/>
      <c r="R3026" s="8">
        <f t="shared" si="396"/>
        <v>1374.0168960000001</v>
      </c>
      <c r="S3026" s="8">
        <f t="shared" si="397"/>
        <v>447.09152000000006</v>
      </c>
      <c r="T3026" s="8">
        <f t="shared" si="400"/>
        <v>1007.96376</v>
      </c>
    </row>
    <row r="3027" spans="1:20">
      <c r="A3027" s="57">
        <v>47260</v>
      </c>
      <c r="B3027" s="58" t="s">
        <v>8413</v>
      </c>
      <c r="C3027" s="58" t="s">
        <v>8414</v>
      </c>
      <c r="D3027" s="6" t="s">
        <v>8415</v>
      </c>
      <c r="E3027" s="6" t="s">
        <v>8188</v>
      </c>
      <c r="F3027" s="6" t="s">
        <v>30</v>
      </c>
      <c r="G3027" s="6" t="s">
        <v>4869</v>
      </c>
      <c r="H3027" s="56" t="s">
        <v>4868</v>
      </c>
      <c r="I3027" s="6" t="s">
        <v>30</v>
      </c>
      <c r="J3027" s="6" t="s">
        <v>4869</v>
      </c>
      <c r="K3027" s="54">
        <v>0.88270000000000004</v>
      </c>
      <c r="L3027" s="56" t="str">
        <f t="shared" si="399"/>
        <v>47260</v>
      </c>
      <c r="M3027" s="55"/>
      <c r="N3027" s="8">
        <f t="shared" si="393"/>
        <v>183.27341899999999</v>
      </c>
      <c r="O3027" s="8">
        <f t="shared" si="394"/>
        <v>144.86110200000002</v>
      </c>
      <c r="P3027" s="8">
        <f t="shared" si="395"/>
        <v>54.805391999999998</v>
      </c>
      <c r="Q3027" s="51"/>
      <c r="R3027" s="8">
        <f t="shared" si="396"/>
        <v>1315.3294080000001</v>
      </c>
      <c r="S3027" s="8">
        <f t="shared" si="397"/>
        <v>432.17846000000003</v>
      </c>
      <c r="T3027" s="8">
        <f t="shared" si="400"/>
        <v>967.97073</v>
      </c>
    </row>
    <row r="3028" spans="1:20">
      <c r="A3028" s="57">
        <v>47260</v>
      </c>
      <c r="B3028" s="58" t="s">
        <v>8416</v>
      </c>
      <c r="C3028" s="58" t="s">
        <v>8417</v>
      </c>
      <c r="D3028" s="6" t="s">
        <v>8418</v>
      </c>
      <c r="E3028" s="6" t="s">
        <v>8188</v>
      </c>
      <c r="F3028" s="6" t="s">
        <v>30</v>
      </c>
      <c r="G3028" s="6" t="s">
        <v>4869</v>
      </c>
      <c r="H3028" s="56" t="s">
        <v>4868</v>
      </c>
      <c r="I3028" s="6" t="s">
        <v>30</v>
      </c>
      <c r="J3028" s="6" t="s">
        <v>4869</v>
      </c>
      <c r="K3028" s="54">
        <v>0.88270000000000004</v>
      </c>
      <c r="L3028" s="56" t="str">
        <f t="shared" si="399"/>
        <v>47260</v>
      </c>
      <c r="M3028" s="55"/>
      <c r="N3028" s="8">
        <f t="shared" si="393"/>
        <v>183.27341899999999</v>
      </c>
      <c r="O3028" s="8">
        <f t="shared" si="394"/>
        <v>144.86110200000002</v>
      </c>
      <c r="P3028" s="8">
        <f t="shared" si="395"/>
        <v>54.805391999999998</v>
      </c>
      <c r="Q3028" s="51"/>
      <c r="R3028" s="8">
        <f t="shared" si="396"/>
        <v>1315.3294080000001</v>
      </c>
      <c r="S3028" s="8">
        <f t="shared" si="397"/>
        <v>432.17846000000003</v>
      </c>
      <c r="T3028" s="8">
        <f t="shared" si="400"/>
        <v>967.97073</v>
      </c>
    </row>
    <row r="3029" spans="1:20">
      <c r="A3029" s="57">
        <v>99949</v>
      </c>
      <c r="B3029" s="58" t="s">
        <v>8419</v>
      </c>
      <c r="C3029" s="58" t="s">
        <v>8420</v>
      </c>
      <c r="D3029" s="6" t="s">
        <v>5017</v>
      </c>
      <c r="E3029" s="6" t="s">
        <v>8188</v>
      </c>
      <c r="F3029" s="6" t="s">
        <v>24</v>
      </c>
      <c r="G3029" s="6" t="s">
        <v>8189</v>
      </c>
      <c r="H3029" s="56">
        <v>99949</v>
      </c>
      <c r="I3029" s="6" t="s">
        <v>24</v>
      </c>
      <c r="J3029" s="6" t="s">
        <v>8189</v>
      </c>
      <c r="K3029" s="54">
        <v>0.8</v>
      </c>
      <c r="L3029" s="56">
        <f t="shared" si="399"/>
        <v>99949</v>
      </c>
      <c r="M3029" s="55"/>
      <c r="N3029" s="8">
        <f t="shared" si="393"/>
        <v>171.946</v>
      </c>
      <c r="O3029" s="8">
        <f t="shared" si="394"/>
        <v>135.90800000000002</v>
      </c>
      <c r="P3029" s="8">
        <f t="shared" si="395"/>
        <v>51.417999999999999</v>
      </c>
      <c r="Q3029" s="51"/>
      <c r="R3029" s="8">
        <f t="shared" si="396"/>
        <v>1234.0319999999999</v>
      </c>
      <c r="S3029" s="8">
        <f t="shared" si="397"/>
        <v>411.52000000000004</v>
      </c>
      <c r="T3029" s="8">
        <f t="shared" si="400"/>
        <v>912.56999999999994</v>
      </c>
    </row>
    <row r="3030" spans="1:20">
      <c r="A3030" s="57">
        <v>99949</v>
      </c>
      <c r="B3030" s="58" t="s">
        <v>6051</v>
      </c>
      <c r="C3030" s="58" t="s">
        <v>8421</v>
      </c>
      <c r="D3030" s="6" t="s">
        <v>6590</v>
      </c>
      <c r="E3030" s="6" t="s">
        <v>8188</v>
      </c>
      <c r="F3030" s="6" t="s">
        <v>24</v>
      </c>
      <c r="G3030" s="6" t="s">
        <v>8189</v>
      </c>
      <c r="H3030" s="56">
        <v>99949</v>
      </c>
      <c r="I3030" s="6" t="s">
        <v>24</v>
      </c>
      <c r="J3030" s="6" t="s">
        <v>8189</v>
      </c>
      <c r="K3030" s="54">
        <v>0.8</v>
      </c>
      <c r="L3030" s="56">
        <f t="shared" si="399"/>
        <v>99949</v>
      </c>
      <c r="M3030" s="55"/>
      <c r="N3030" s="8">
        <f t="shared" si="393"/>
        <v>171.946</v>
      </c>
      <c r="O3030" s="8">
        <f t="shared" si="394"/>
        <v>135.90800000000002</v>
      </c>
      <c r="P3030" s="8">
        <f t="shared" si="395"/>
        <v>51.417999999999999</v>
      </c>
      <c r="Q3030" s="51"/>
      <c r="R3030" s="8">
        <f t="shared" si="396"/>
        <v>1234.0319999999999</v>
      </c>
      <c r="S3030" s="8">
        <f t="shared" si="397"/>
        <v>411.52000000000004</v>
      </c>
      <c r="T3030" s="8">
        <f t="shared" si="400"/>
        <v>912.56999999999994</v>
      </c>
    </row>
    <row r="3031" spans="1:20">
      <c r="A3031" s="57">
        <v>99949</v>
      </c>
      <c r="B3031" s="58" t="s">
        <v>8422</v>
      </c>
      <c r="C3031" s="58" t="s">
        <v>8423</v>
      </c>
      <c r="D3031" s="6" t="s">
        <v>8424</v>
      </c>
      <c r="E3031" s="6" t="s">
        <v>8188</v>
      </c>
      <c r="F3031" s="6" t="s">
        <v>24</v>
      </c>
      <c r="G3031" s="6" t="s">
        <v>8189</v>
      </c>
      <c r="H3031" s="56">
        <v>99949</v>
      </c>
      <c r="I3031" s="6" t="s">
        <v>24</v>
      </c>
      <c r="J3031" s="6" t="s">
        <v>8189</v>
      </c>
      <c r="K3031" s="54">
        <v>0.8</v>
      </c>
      <c r="L3031" s="56">
        <f t="shared" si="399"/>
        <v>99949</v>
      </c>
      <c r="M3031" s="55"/>
      <c r="N3031" s="8">
        <f t="shared" si="393"/>
        <v>171.946</v>
      </c>
      <c r="O3031" s="8">
        <f t="shared" si="394"/>
        <v>135.90800000000002</v>
      </c>
      <c r="P3031" s="8">
        <f t="shared" si="395"/>
        <v>51.417999999999999</v>
      </c>
      <c r="Q3031" s="51"/>
      <c r="R3031" s="8">
        <f t="shared" si="396"/>
        <v>1234.0319999999999</v>
      </c>
      <c r="S3031" s="8">
        <f t="shared" si="397"/>
        <v>411.52000000000004</v>
      </c>
      <c r="T3031" s="8">
        <f t="shared" si="400"/>
        <v>912.56999999999994</v>
      </c>
    </row>
    <row r="3032" spans="1:20">
      <c r="A3032" s="57">
        <v>99949</v>
      </c>
      <c r="B3032" s="58" t="s">
        <v>8425</v>
      </c>
      <c r="C3032" s="58" t="s">
        <v>8426</v>
      </c>
      <c r="D3032" s="6" t="s">
        <v>8427</v>
      </c>
      <c r="E3032" s="6" t="s">
        <v>8188</v>
      </c>
      <c r="F3032" s="6" t="s">
        <v>24</v>
      </c>
      <c r="G3032" s="6" t="s">
        <v>8189</v>
      </c>
      <c r="H3032" s="56">
        <v>99949</v>
      </c>
      <c r="I3032" s="6" t="s">
        <v>24</v>
      </c>
      <c r="J3032" s="6" t="s">
        <v>8189</v>
      </c>
      <c r="K3032" s="54">
        <v>0.8</v>
      </c>
      <c r="L3032" s="56">
        <f t="shared" si="399"/>
        <v>99949</v>
      </c>
      <c r="M3032" s="55"/>
      <c r="N3032" s="8">
        <f t="shared" si="393"/>
        <v>171.946</v>
      </c>
      <c r="O3032" s="8">
        <f t="shared" si="394"/>
        <v>135.90800000000002</v>
      </c>
      <c r="P3032" s="8">
        <f t="shared" si="395"/>
        <v>51.417999999999999</v>
      </c>
      <c r="Q3032" s="51"/>
      <c r="R3032" s="8">
        <f t="shared" si="396"/>
        <v>1234.0319999999999</v>
      </c>
      <c r="S3032" s="8">
        <f t="shared" si="397"/>
        <v>411.52000000000004</v>
      </c>
      <c r="T3032" s="8">
        <f t="shared" si="400"/>
        <v>912.56999999999994</v>
      </c>
    </row>
    <row r="3033" spans="1:20">
      <c r="A3033" s="57">
        <v>99949</v>
      </c>
      <c r="B3033" s="58" t="s">
        <v>8428</v>
      </c>
      <c r="C3033" s="58" t="s">
        <v>8429</v>
      </c>
      <c r="D3033" s="6" t="s">
        <v>725</v>
      </c>
      <c r="E3033" s="6" t="s">
        <v>8188</v>
      </c>
      <c r="F3033" s="6" t="s">
        <v>24</v>
      </c>
      <c r="G3033" s="6" t="s">
        <v>8189</v>
      </c>
      <c r="H3033" s="56">
        <v>99949</v>
      </c>
      <c r="I3033" s="6" t="s">
        <v>24</v>
      </c>
      <c r="J3033" s="6" t="s">
        <v>8189</v>
      </c>
      <c r="K3033" s="54">
        <v>0.8</v>
      </c>
      <c r="L3033" s="56">
        <f t="shared" si="399"/>
        <v>99949</v>
      </c>
      <c r="M3033" s="55"/>
      <c r="N3033" s="8">
        <f t="shared" si="393"/>
        <v>171.946</v>
      </c>
      <c r="O3033" s="8">
        <f t="shared" si="394"/>
        <v>135.90800000000002</v>
      </c>
      <c r="P3033" s="8">
        <f t="shared" si="395"/>
        <v>51.417999999999999</v>
      </c>
      <c r="Q3033" s="51"/>
      <c r="R3033" s="8">
        <f t="shared" si="396"/>
        <v>1234.0319999999999</v>
      </c>
      <c r="S3033" s="8">
        <f t="shared" si="397"/>
        <v>411.52000000000004</v>
      </c>
      <c r="T3033" s="8">
        <f t="shared" si="400"/>
        <v>912.56999999999994</v>
      </c>
    </row>
    <row r="3034" spans="1:20">
      <c r="A3034" s="57">
        <v>99949</v>
      </c>
      <c r="B3034" s="58" t="s">
        <v>8430</v>
      </c>
      <c r="C3034" s="58" t="s">
        <v>8431</v>
      </c>
      <c r="D3034" s="6" t="s">
        <v>2001</v>
      </c>
      <c r="E3034" s="6" t="s">
        <v>8188</v>
      </c>
      <c r="F3034" s="6" t="s">
        <v>24</v>
      </c>
      <c r="G3034" s="6" t="s">
        <v>8189</v>
      </c>
      <c r="H3034" s="56">
        <v>99949</v>
      </c>
      <c r="I3034" s="6" t="s">
        <v>24</v>
      </c>
      <c r="J3034" s="6" t="s">
        <v>8189</v>
      </c>
      <c r="K3034" s="54">
        <v>0.8</v>
      </c>
      <c r="L3034" s="56">
        <f t="shared" si="399"/>
        <v>99949</v>
      </c>
      <c r="M3034" s="55"/>
      <c r="N3034" s="8">
        <f t="shared" si="393"/>
        <v>171.946</v>
      </c>
      <c r="O3034" s="8">
        <f t="shared" si="394"/>
        <v>135.90800000000002</v>
      </c>
      <c r="P3034" s="8">
        <f t="shared" si="395"/>
        <v>51.417999999999999</v>
      </c>
      <c r="Q3034" s="51"/>
      <c r="R3034" s="8">
        <f t="shared" si="396"/>
        <v>1234.0319999999999</v>
      </c>
      <c r="S3034" s="8">
        <f t="shared" si="397"/>
        <v>411.52000000000004</v>
      </c>
      <c r="T3034" s="8">
        <f t="shared" si="400"/>
        <v>912.56999999999994</v>
      </c>
    </row>
    <row r="3035" spans="1:20">
      <c r="A3035" s="57">
        <v>99949</v>
      </c>
      <c r="B3035" s="58" t="s">
        <v>815</v>
      </c>
      <c r="C3035" s="58" t="s">
        <v>8432</v>
      </c>
      <c r="D3035" s="6" t="s">
        <v>8433</v>
      </c>
      <c r="E3035" s="6" t="s">
        <v>8188</v>
      </c>
      <c r="F3035" s="6" t="s">
        <v>24</v>
      </c>
      <c r="G3035" s="6" t="s">
        <v>8189</v>
      </c>
      <c r="H3035" s="56">
        <v>99949</v>
      </c>
      <c r="I3035" s="6" t="s">
        <v>24</v>
      </c>
      <c r="J3035" s="6" t="s">
        <v>8189</v>
      </c>
      <c r="K3035" s="54">
        <v>0.8</v>
      </c>
      <c r="L3035" s="56">
        <f t="shared" si="399"/>
        <v>99949</v>
      </c>
      <c r="M3035" s="55"/>
      <c r="N3035" s="8">
        <f t="shared" si="393"/>
        <v>171.946</v>
      </c>
      <c r="O3035" s="8">
        <f t="shared" si="394"/>
        <v>135.90800000000002</v>
      </c>
      <c r="P3035" s="8">
        <f t="shared" si="395"/>
        <v>51.417999999999999</v>
      </c>
      <c r="Q3035" s="51"/>
      <c r="R3035" s="8">
        <f t="shared" si="396"/>
        <v>1234.0319999999999</v>
      </c>
      <c r="S3035" s="8">
        <f t="shared" si="397"/>
        <v>411.52000000000004</v>
      </c>
      <c r="T3035" s="8">
        <f t="shared" si="400"/>
        <v>912.56999999999994</v>
      </c>
    </row>
    <row r="3036" spans="1:20">
      <c r="A3036" s="57">
        <v>40060</v>
      </c>
      <c r="B3036" s="58" t="s">
        <v>8434</v>
      </c>
      <c r="C3036" s="58" t="s">
        <v>8435</v>
      </c>
      <c r="D3036" s="6" t="s">
        <v>8436</v>
      </c>
      <c r="E3036" s="6" t="s">
        <v>8188</v>
      </c>
      <c r="F3036" s="6" t="s">
        <v>30</v>
      </c>
      <c r="G3036" s="6" t="s">
        <v>8201</v>
      </c>
      <c r="H3036" s="56" t="s">
        <v>6657</v>
      </c>
      <c r="I3036" s="6" t="s">
        <v>30</v>
      </c>
      <c r="J3036" s="6" t="s">
        <v>8201</v>
      </c>
      <c r="K3036" s="54">
        <v>0.94240000000000002</v>
      </c>
      <c r="L3036" s="56" t="str">
        <f t="shared" si="399"/>
        <v>40060</v>
      </c>
      <c r="M3036" s="55"/>
      <c r="N3036" s="8">
        <f t="shared" ref="N3036:N3097" si="401">(K3036*136.97)+62.37</f>
        <v>191.45052800000002</v>
      </c>
      <c r="O3036" s="8">
        <f t="shared" ref="O3036:O3097" si="402">(K3036*108.26)+49.3</f>
        <v>151.32422400000002</v>
      </c>
      <c r="P3036" s="8">
        <f t="shared" ref="P3036:P3097" si="403">(K3036*40.96)+18.65</f>
        <v>57.250703999999999</v>
      </c>
      <c r="Q3036" s="51"/>
      <c r="R3036" s="8">
        <f t="shared" ref="R3036:R3097" si="404">((K3036*40.96)+18.65)*24</f>
        <v>1374.0168960000001</v>
      </c>
      <c r="S3036" s="8">
        <f t="shared" ref="S3036:S3097" si="405">(K3036*249.8)+211.68</f>
        <v>447.09152000000006</v>
      </c>
      <c r="T3036" s="8">
        <f t="shared" si="400"/>
        <v>1007.96376</v>
      </c>
    </row>
    <row r="3037" spans="1:20">
      <c r="A3037" s="57">
        <v>99949</v>
      </c>
      <c r="B3037" s="58" t="s">
        <v>8437</v>
      </c>
      <c r="C3037" s="58" t="s">
        <v>8438</v>
      </c>
      <c r="D3037" s="6" t="s">
        <v>8439</v>
      </c>
      <c r="E3037" s="6" t="s">
        <v>8188</v>
      </c>
      <c r="F3037" s="6" t="s">
        <v>24</v>
      </c>
      <c r="G3037" s="6" t="s">
        <v>8189</v>
      </c>
      <c r="H3037" s="56">
        <v>99949</v>
      </c>
      <c r="I3037" s="6" t="s">
        <v>24</v>
      </c>
      <c r="J3037" s="6" t="s">
        <v>8189</v>
      </c>
      <c r="K3037" s="54">
        <v>0.8</v>
      </c>
      <c r="L3037" s="56">
        <f t="shared" si="399"/>
        <v>99949</v>
      </c>
      <c r="M3037" s="55"/>
      <c r="N3037" s="8">
        <f t="shared" si="401"/>
        <v>171.946</v>
      </c>
      <c r="O3037" s="8">
        <f t="shared" si="402"/>
        <v>135.90800000000002</v>
      </c>
      <c r="P3037" s="8">
        <f t="shared" si="403"/>
        <v>51.417999999999999</v>
      </c>
      <c r="Q3037" s="51"/>
      <c r="R3037" s="8">
        <f t="shared" si="404"/>
        <v>1234.0319999999999</v>
      </c>
      <c r="S3037" s="8">
        <f t="shared" si="405"/>
        <v>411.52000000000004</v>
      </c>
      <c r="T3037" s="8">
        <f t="shared" si="400"/>
        <v>912.56999999999994</v>
      </c>
    </row>
    <row r="3038" spans="1:20">
      <c r="A3038" s="57">
        <v>47260</v>
      </c>
      <c r="B3038" s="58" t="s">
        <v>8440</v>
      </c>
      <c r="C3038" s="58" t="s">
        <v>8441</v>
      </c>
      <c r="D3038" s="6" t="s">
        <v>8442</v>
      </c>
      <c r="E3038" s="6" t="s">
        <v>8188</v>
      </c>
      <c r="F3038" s="6" t="s">
        <v>30</v>
      </c>
      <c r="G3038" s="6" t="s">
        <v>4869</v>
      </c>
      <c r="H3038" s="56" t="s">
        <v>4868</v>
      </c>
      <c r="I3038" s="6" t="s">
        <v>30</v>
      </c>
      <c r="J3038" s="6" t="s">
        <v>4869</v>
      </c>
      <c r="K3038" s="54">
        <v>0.88270000000000004</v>
      </c>
      <c r="L3038" s="56" t="str">
        <f t="shared" si="399"/>
        <v>47260</v>
      </c>
      <c r="M3038" s="55"/>
      <c r="N3038" s="8">
        <f t="shared" si="401"/>
        <v>183.27341899999999</v>
      </c>
      <c r="O3038" s="8">
        <f t="shared" si="402"/>
        <v>144.86110200000002</v>
      </c>
      <c r="P3038" s="8">
        <f t="shared" si="403"/>
        <v>54.805391999999998</v>
      </c>
      <c r="Q3038" s="51"/>
      <c r="R3038" s="8">
        <f t="shared" si="404"/>
        <v>1315.3294080000001</v>
      </c>
      <c r="S3038" s="8">
        <f t="shared" si="405"/>
        <v>432.17846000000003</v>
      </c>
      <c r="T3038" s="8">
        <f t="shared" si="400"/>
        <v>967.97073</v>
      </c>
    </row>
    <row r="3039" spans="1:20">
      <c r="A3039" s="57">
        <v>47260</v>
      </c>
      <c r="B3039" s="58" t="s">
        <v>8443</v>
      </c>
      <c r="C3039" s="58" t="s">
        <v>8444</v>
      </c>
      <c r="D3039" s="6" t="s">
        <v>8445</v>
      </c>
      <c r="E3039" s="6" t="s">
        <v>8188</v>
      </c>
      <c r="F3039" s="6" t="s">
        <v>30</v>
      </c>
      <c r="G3039" s="6" t="s">
        <v>4869</v>
      </c>
      <c r="H3039" s="56" t="s">
        <v>4868</v>
      </c>
      <c r="I3039" s="6" t="s">
        <v>30</v>
      </c>
      <c r="J3039" s="6" t="s">
        <v>4869</v>
      </c>
      <c r="K3039" s="54">
        <v>0.88270000000000004</v>
      </c>
      <c r="L3039" s="56" t="str">
        <f t="shared" si="399"/>
        <v>47260</v>
      </c>
      <c r="M3039" s="55"/>
      <c r="N3039" s="8">
        <f t="shared" si="401"/>
        <v>183.27341899999999</v>
      </c>
      <c r="O3039" s="8">
        <f t="shared" si="402"/>
        <v>144.86110200000002</v>
      </c>
      <c r="P3039" s="8">
        <f t="shared" si="403"/>
        <v>54.805391999999998</v>
      </c>
      <c r="Q3039" s="51"/>
      <c r="R3039" s="8">
        <f t="shared" si="404"/>
        <v>1315.3294080000001</v>
      </c>
      <c r="S3039" s="8">
        <f t="shared" si="405"/>
        <v>432.17846000000003</v>
      </c>
      <c r="T3039" s="8">
        <f t="shared" si="400"/>
        <v>967.97073</v>
      </c>
    </row>
    <row r="3040" spans="1:20">
      <c r="A3040" s="57">
        <v>40060</v>
      </c>
      <c r="B3040" s="58" t="s">
        <v>8446</v>
      </c>
      <c r="C3040" s="58" t="s">
        <v>8447</v>
      </c>
      <c r="D3040" s="6" t="s">
        <v>8448</v>
      </c>
      <c r="E3040" s="6" t="s">
        <v>8188</v>
      </c>
      <c r="F3040" s="6" t="s">
        <v>30</v>
      </c>
      <c r="G3040" s="6" t="s">
        <v>8201</v>
      </c>
      <c r="H3040" s="56" t="s">
        <v>6657</v>
      </c>
      <c r="I3040" s="6" t="s">
        <v>30</v>
      </c>
      <c r="J3040" s="6" t="s">
        <v>8201</v>
      </c>
      <c r="K3040" s="54">
        <v>0.94240000000000002</v>
      </c>
      <c r="L3040" s="56" t="str">
        <f t="shared" si="399"/>
        <v>40060</v>
      </c>
      <c r="M3040" s="55"/>
      <c r="N3040" s="8">
        <f t="shared" si="401"/>
        <v>191.45052800000002</v>
      </c>
      <c r="O3040" s="8">
        <f t="shared" si="402"/>
        <v>151.32422400000002</v>
      </c>
      <c r="P3040" s="8">
        <f t="shared" si="403"/>
        <v>57.250703999999999</v>
      </c>
      <c r="Q3040" s="51"/>
      <c r="R3040" s="8">
        <f t="shared" si="404"/>
        <v>1374.0168960000001</v>
      </c>
      <c r="S3040" s="8">
        <f t="shared" si="405"/>
        <v>447.09152000000006</v>
      </c>
      <c r="T3040" s="8">
        <f t="shared" si="400"/>
        <v>1007.96376</v>
      </c>
    </row>
    <row r="3041" spans="1:20">
      <c r="A3041" s="57">
        <v>99949</v>
      </c>
      <c r="B3041" s="58" t="s">
        <v>8449</v>
      </c>
      <c r="C3041" s="58" t="s">
        <v>8450</v>
      </c>
      <c r="D3041" s="6" t="s">
        <v>8451</v>
      </c>
      <c r="E3041" s="6" t="s">
        <v>8188</v>
      </c>
      <c r="F3041" s="6" t="s">
        <v>24</v>
      </c>
      <c r="G3041" s="6" t="s">
        <v>8189</v>
      </c>
      <c r="H3041" s="56">
        <v>99949</v>
      </c>
      <c r="I3041" s="6" t="s">
        <v>24</v>
      </c>
      <c r="J3041" s="6" t="s">
        <v>8189</v>
      </c>
      <c r="K3041" s="54">
        <v>0.8</v>
      </c>
      <c r="L3041" s="56">
        <f t="shared" si="399"/>
        <v>99949</v>
      </c>
      <c r="M3041" s="55"/>
      <c r="N3041" s="8">
        <f t="shared" si="401"/>
        <v>171.946</v>
      </c>
      <c r="O3041" s="8">
        <f t="shared" si="402"/>
        <v>135.90800000000002</v>
      </c>
      <c r="P3041" s="8">
        <f t="shared" si="403"/>
        <v>51.417999999999999</v>
      </c>
      <c r="Q3041" s="51"/>
      <c r="R3041" s="8">
        <f t="shared" si="404"/>
        <v>1234.0319999999999</v>
      </c>
      <c r="S3041" s="8">
        <f t="shared" si="405"/>
        <v>411.52000000000004</v>
      </c>
      <c r="T3041" s="8">
        <f t="shared" si="400"/>
        <v>912.56999999999994</v>
      </c>
    </row>
    <row r="3042" spans="1:20">
      <c r="A3042" s="57">
        <v>40060</v>
      </c>
      <c r="B3042" s="58" t="s">
        <v>607</v>
      </c>
      <c r="C3042" s="58" t="s">
        <v>8452</v>
      </c>
      <c r="D3042" s="6" t="s">
        <v>8453</v>
      </c>
      <c r="E3042" s="6" t="s">
        <v>8188</v>
      </c>
      <c r="F3042" s="6" t="s">
        <v>30</v>
      </c>
      <c r="G3042" s="6" t="s">
        <v>8201</v>
      </c>
      <c r="H3042" s="56" t="s">
        <v>6657</v>
      </c>
      <c r="I3042" s="6" t="s">
        <v>30</v>
      </c>
      <c r="J3042" s="6" t="s">
        <v>8201</v>
      </c>
      <c r="K3042" s="54">
        <v>0.94240000000000002</v>
      </c>
      <c r="L3042" s="56" t="str">
        <f t="shared" si="399"/>
        <v>40060</v>
      </c>
      <c r="M3042" s="55"/>
      <c r="N3042" s="8">
        <f t="shared" si="401"/>
        <v>191.45052800000002</v>
      </c>
      <c r="O3042" s="8">
        <f t="shared" si="402"/>
        <v>151.32422400000002</v>
      </c>
      <c r="P3042" s="8">
        <f t="shared" si="403"/>
        <v>57.250703999999999</v>
      </c>
      <c r="Q3042" s="51"/>
      <c r="R3042" s="8">
        <f t="shared" si="404"/>
        <v>1374.0168960000001</v>
      </c>
      <c r="S3042" s="8">
        <f t="shared" si="405"/>
        <v>447.09152000000006</v>
      </c>
      <c r="T3042" s="8">
        <f t="shared" si="400"/>
        <v>1007.96376</v>
      </c>
    </row>
    <row r="3043" spans="1:20">
      <c r="A3043" s="57">
        <v>47894</v>
      </c>
      <c r="B3043" s="58" t="s">
        <v>8454</v>
      </c>
      <c r="C3043" s="58" t="s">
        <v>8455</v>
      </c>
      <c r="D3043" s="6" t="s">
        <v>8456</v>
      </c>
      <c r="E3043" s="6" t="s">
        <v>8188</v>
      </c>
      <c r="F3043" s="6" t="s">
        <v>30</v>
      </c>
      <c r="G3043" s="6" t="s">
        <v>1080</v>
      </c>
      <c r="H3043" s="56" t="s">
        <v>1081</v>
      </c>
      <c r="I3043" s="6" t="s">
        <v>30</v>
      </c>
      <c r="J3043" s="6" t="s">
        <v>1080</v>
      </c>
      <c r="K3043" s="54">
        <v>1.0175000000000001</v>
      </c>
      <c r="L3043" s="56" t="str">
        <f t="shared" si="399"/>
        <v>47894</v>
      </c>
      <c r="M3043" s="55"/>
      <c r="N3043" s="8">
        <f t="shared" si="401"/>
        <v>201.736975</v>
      </c>
      <c r="O3043" s="8">
        <f t="shared" si="402"/>
        <v>159.45455000000001</v>
      </c>
      <c r="P3043" s="8">
        <f t="shared" si="403"/>
        <v>60.326800000000006</v>
      </c>
      <c r="Q3043" s="51"/>
      <c r="R3043" s="8">
        <f t="shared" si="404"/>
        <v>1447.8432000000003</v>
      </c>
      <c r="S3043" s="8">
        <f t="shared" si="405"/>
        <v>465.85150000000004</v>
      </c>
      <c r="T3043" s="8">
        <f t="shared" si="400"/>
        <v>1058.27325</v>
      </c>
    </row>
    <row r="3044" spans="1:20">
      <c r="A3044" s="57">
        <v>47894</v>
      </c>
      <c r="B3044" s="58" t="s">
        <v>8457</v>
      </c>
      <c r="C3044" s="58" t="s">
        <v>8458</v>
      </c>
      <c r="D3044" s="6" t="s">
        <v>8459</v>
      </c>
      <c r="E3044" s="6" t="s">
        <v>8188</v>
      </c>
      <c r="F3044" s="6" t="s">
        <v>30</v>
      </c>
      <c r="G3044" s="6" t="s">
        <v>1080</v>
      </c>
      <c r="H3044" s="56" t="s">
        <v>1081</v>
      </c>
      <c r="I3044" s="6" t="s">
        <v>30</v>
      </c>
      <c r="J3044" s="6" t="s">
        <v>1080</v>
      </c>
      <c r="K3044" s="54">
        <v>1.0175000000000001</v>
      </c>
      <c r="L3044" s="56" t="str">
        <f t="shared" si="399"/>
        <v>47894</v>
      </c>
      <c r="M3044" s="55"/>
      <c r="N3044" s="8">
        <f t="shared" si="401"/>
        <v>201.736975</v>
      </c>
      <c r="O3044" s="8">
        <f t="shared" si="402"/>
        <v>159.45455000000001</v>
      </c>
      <c r="P3044" s="8">
        <f t="shared" si="403"/>
        <v>60.326800000000006</v>
      </c>
      <c r="Q3044" s="51"/>
      <c r="R3044" s="8">
        <f t="shared" si="404"/>
        <v>1447.8432000000003</v>
      </c>
      <c r="S3044" s="8">
        <f t="shared" si="405"/>
        <v>465.85150000000004</v>
      </c>
      <c r="T3044" s="8">
        <f t="shared" si="400"/>
        <v>1058.27325</v>
      </c>
    </row>
    <row r="3045" spans="1:20">
      <c r="A3045" s="57">
        <v>13980</v>
      </c>
      <c r="B3045" s="58" t="s">
        <v>8460</v>
      </c>
      <c r="C3045" s="58" t="s">
        <v>8461</v>
      </c>
      <c r="D3045" s="6" t="s">
        <v>502</v>
      </c>
      <c r="E3045" s="6" t="s">
        <v>8188</v>
      </c>
      <c r="F3045" s="6" t="s">
        <v>30</v>
      </c>
      <c r="G3045" s="6" t="s">
        <v>8302</v>
      </c>
      <c r="H3045" s="56" t="s">
        <v>8322</v>
      </c>
      <c r="I3045" s="6" t="s">
        <v>30</v>
      </c>
      <c r="J3045" s="6" t="s">
        <v>8302</v>
      </c>
      <c r="K3045" s="54">
        <v>0.879</v>
      </c>
      <c r="L3045" s="56" t="str">
        <f t="shared" si="399"/>
        <v>13980</v>
      </c>
      <c r="M3045" s="55"/>
      <c r="N3045" s="8">
        <f t="shared" si="401"/>
        <v>182.76662999999999</v>
      </c>
      <c r="O3045" s="8">
        <f t="shared" si="402"/>
        <v>144.46054000000001</v>
      </c>
      <c r="P3045" s="8">
        <f t="shared" si="403"/>
        <v>54.653840000000002</v>
      </c>
      <c r="Q3045" s="51"/>
      <c r="R3045" s="8">
        <f t="shared" si="404"/>
        <v>1311.6921600000001</v>
      </c>
      <c r="S3045" s="8">
        <f t="shared" si="405"/>
        <v>431.25420000000003</v>
      </c>
      <c r="T3045" s="8">
        <f t="shared" si="400"/>
        <v>965.49209999999994</v>
      </c>
    </row>
    <row r="3046" spans="1:20">
      <c r="A3046" s="57">
        <v>13980</v>
      </c>
      <c r="B3046" s="58" t="s">
        <v>8462</v>
      </c>
      <c r="C3046" s="58" t="s">
        <v>8463</v>
      </c>
      <c r="D3046" s="6" t="s">
        <v>8464</v>
      </c>
      <c r="E3046" s="6" t="s">
        <v>8188</v>
      </c>
      <c r="F3046" s="6" t="s">
        <v>30</v>
      </c>
      <c r="G3046" s="6" t="s">
        <v>8302</v>
      </c>
      <c r="H3046" s="56" t="s">
        <v>8322</v>
      </c>
      <c r="I3046" s="6" t="s">
        <v>30</v>
      </c>
      <c r="J3046" s="6" t="s">
        <v>8302</v>
      </c>
      <c r="K3046" s="54">
        <v>0.879</v>
      </c>
      <c r="L3046" s="56" t="str">
        <f t="shared" si="399"/>
        <v>13980</v>
      </c>
      <c r="M3046" s="55"/>
      <c r="N3046" s="8">
        <f t="shared" si="401"/>
        <v>182.76662999999999</v>
      </c>
      <c r="O3046" s="8">
        <f t="shared" si="402"/>
        <v>144.46054000000001</v>
      </c>
      <c r="P3046" s="8">
        <f t="shared" si="403"/>
        <v>54.653840000000002</v>
      </c>
      <c r="Q3046" s="51"/>
      <c r="R3046" s="8">
        <f t="shared" si="404"/>
        <v>1311.6921600000001</v>
      </c>
      <c r="S3046" s="8">
        <f t="shared" si="405"/>
        <v>431.25420000000003</v>
      </c>
      <c r="T3046" s="8">
        <f t="shared" si="400"/>
        <v>965.49209999999994</v>
      </c>
    </row>
    <row r="3047" spans="1:20">
      <c r="A3047" s="57">
        <v>47894</v>
      </c>
      <c r="B3047" s="58" t="s">
        <v>8465</v>
      </c>
      <c r="C3047" s="58" t="s">
        <v>8466</v>
      </c>
      <c r="D3047" s="6" t="s">
        <v>8467</v>
      </c>
      <c r="E3047" s="6" t="s">
        <v>8188</v>
      </c>
      <c r="F3047" s="6" t="s">
        <v>30</v>
      </c>
      <c r="G3047" s="6" t="s">
        <v>1080</v>
      </c>
      <c r="H3047" s="56" t="s">
        <v>1081</v>
      </c>
      <c r="I3047" s="6" t="s">
        <v>30</v>
      </c>
      <c r="J3047" s="6" t="s">
        <v>1080</v>
      </c>
      <c r="K3047" s="54">
        <v>1.0175000000000001</v>
      </c>
      <c r="L3047" s="56" t="str">
        <f t="shared" si="399"/>
        <v>47894</v>
      </c>
      <c r="M3047" s="55"/>
      <c r="N3047" s="8">
        <f t="shared" si="401"/>
        <v>201.736975</v>
      </c>
      <c r="O3047" s="8">
        <f t="shared" si="402"/>
        <v>159.45455000000001</v>
      </c>
      <c r="P3047" s="8">
        <f t="shared" si="403"/>
        <v>60.326800000000006</v>
      </c>
      <c r="Q3047" s="51"/>
      <c r="R3047" s="8">
        <f t="shared" si="404"/>
        <v>1447.8432000000003</v>
      </c>
      <c r="S3047" s="8">
        <f t="shared" si="405"/>
        <v>465.85150000000004</v>
      </c>
      <c r="T3047" s="8">
        <f t="shared" si="400"/>
        <v>1058.27325</v>
      </c>
    </row>
    <row r="3048" spans="1:20">
      <c r="A3048" s="57">
        <v>99949</v>
      </c>
      <c r="B3048" s="58" t="s">
        <v>8468</v>
      </c>
      <c r="C3048" s="58" t="s">
        <v>8469</v>
      </c>
      <c r="D3048" s="6" t="s">
        <v>1678</v>
      </c>
      <c r="E3048" s="6" t="s">
        <v>8188</v>
      </c>
      <c r="F3048" s="6" t="s">
        <v>24</v>
      </c>
      <c r="G3048" s="6" t="s">
        <v>8189</v>
      </c>
      <c r="H3048" s="56">
        <v>99949</v>
      </c>
      <c r="I3048" s="6" t="s">
        <v>24</v>
      </c>
      <c r="J3048" s="6" t="s">
        <v>8189</v>
      </c>
      <c r="K3048" s="54">
        <v>0.8</v>
      </c>
      <c r="L3048" s="56">
        <f t="shared" si="399"/>
        <v>99949</v>
      </c>
      <c r="M3048" s="55"/>
      <c r="N3048" s="8">
        <f t="shared" si="401"/>
        <v>171.946</v>
      </c>
      <c r="O3048" s="8">
        <f t="shared" si="402"/>
        <v>135.90800000000002</v>
      </c>
      <c r="P3048" s="8">
        <f t="shared" si="403"/>
        <v>51.417999999999999</v>
      </c>
      <c r="Q3048" s="51"/>
      <c r="R3048" s="8">
        <f t="shared" si="404"/>
        <v>1234.0319999999999</v>
      </c>
      <c r="S3048" s="8">
        <f t="shared" si="405"/>
        <v>411.52000000000004</v>
      </c>
      <c r="T3048" s="8">
        <f t="shared" si="400"/>
        <v>912.56999999999994</v>
      </c>
    </row>
    <row r="3049" spans="1:20">
      <c r="A3049" s="57">
        <v>40060</v>
      </c>
      <c r="B3049" s="58" t="s">
        <v>8470</v>
      </c>
      <c r="C3049" s="58" t="s">
        <v>8471</v>
      </c>
      <c r="D3049" s="6" t="s">
        <v>8472</v>
      </c>
      <c r="E3049" s="6" t="s">
        <v>8188</v>
      </c>
      <c r="F3049" s="6" t="s">
        <v>30</v>
      </c>
      <c r="G3049" s="6" t="s">
        <v>8201</v>
      </c>
      <c r="H3049" s="56" t="s">
        <v>6657</v>
      </c>
      <c r="I3049" s="6" t="s">
        <v>30</v>
      </c>
      <c r="J3049" s="6" t="s">
        <v>8201</v>
      </c>
      <c r="K3049" s="54">
        <v>0.94240000000000002</v>
      </c>
      <c r="L3049" s="56" t="str">
        <f t="shared" ref="L3049:L3076" si="406">H3049</f>
        <v>40060</v>
      </c>
      <c r="M3049" s="55"/>
      <c r="N3049" s="8">
        <f t="shared" si="401"/>
        <v>191.45052800000002</v>
      </c>
      <c r="O3049" s="8">
        <f t="shared" si="402"/>
        <v>151.32422400000002</v>
      </c>
      <c r="P3049" s="8">
        <f t="shared" si="403"/>
        <v>57.250703999999999</v>
      </c>
      <c r="Q3049" s="51"/>
      <c r="R3049" s="8">
        <f t="shared" si="404"/>
        <v>1374.0168960000001</v>
      </c>
      <c r="S3049" s="8">
        <f t="shared" si="405"/>
        <v>447.09152000000006</v>
      </c>
      <c r="T3049" s="8">
        <f t="shared" si="400"/>
        <v>1007.96376</v>
      </c>
    </row>
    <row r="3050" spans="1:20">
      <c r="A3050" s="57">
        <v>40220</v>
      </c>
      <c r="B3050" s="58" t="s">
        <v>8473</v>
      </c>
      <c r="C3050" s="58" t="s">
        <v>8474</v>
      </c>
      <c r="D3050" s="6" t="s">
        <v>8475</v>
      </c>
      <c r="E3050" s="6" t="s">
        <v>8188</v>
      </c>
      <c r="F3050" s="6" t="s">
        <v>30</v>
      </c>
      <c r="G3050" s="6" t="s">
        <v>8226</v>
      </c>
      <c r="H3050" s="56" t="s">
        <v>6711</v>
      </c>
      <c r="I3050" s="6" t="s">
        <v>30</v>
      </c>
      <c r="J3050" s="6" t="s">
        <v>8226</v>
      </c>
      <c r="K3050" s="54">
        <v>0.87919999999999998</v>
      </c>
      <c r="L3050" s="56" t="str">
        <f t="shared" si="406"/>
        <v>40220</v>
      </c>
      <c r="M3050" s="55"/>
      <c r="N3050" s="8">
        <f t="shared" si="401"/>
        <v>182.79402400000001</v>
      </c>
      <c r="O3050" s="8">
        <f t="shared" si="402"/>
        <v>144.482192</v>
      </c>
      <c r="P3050" s="8">
        <f t="shared" si="403"/>
        <v>54.662031999999996</v>
      </c>
      <c r="Q3050" s="51"/>
      <c r="R3050" s="8">
        <f t="shared" si="404"/>
        <v>1311.8887679999998</v>
      </c>
      <c r="S3050" s="8">
        <f t="shared" si="405"/>
        <v>431.30416000000002</v>
      </c>
      <c r="T3050" s="8">
        <f t="shared" si="400"/>
        <v>965.62607999999989</v>
      </c>
    </row>
    <row r="3051" spans="1:20">
      <c r="A3051" s="57">
        <v>40220</v>
      </c>
      <c r="B3051" s="58" t="s">
        <v>8476</v>
      </c>
      <c r="C3051" s="58" t="s">
        <v>8477</v>
      </c>
      <c r="D3051" s="6" t="s">
        <v>8478</v>
      </c>
      <c r="E3051" s="6" t="s">
        <v>8188</v>
      </c>
      <c r="F3051" s="6" t="s">
        <v>30</v>
      </c>
      <c r="G3051" s="6" t="s">
        <v>8226</v>
      </c>
      <c r="H3051" s="56" t="s">
        <v>6711</v>
      </c>
      <c r="I3051" s="6" t="s">
        <v>30</v>
      </c>
      <c r="J3051" s="6" t="s">
        <v>8226</v>
      </c>
      <c r="K3051" s="54">
        <v>0.87919999999999998</v>
      </c>
      <c r="L3051" s="56" t="str">
        <f t="shared" si="406"/>
        <v>40220</v>
      </c>
      <c r="M3051" s="55"/>
      <c r="N3051" s="8">
        <f t="shared" si="401"/>
        <v>182.79402400000001</v>
      </c>
      <c r="O3051" s="8">
        <f t="shared" si="402"/>
        <v>144.482192</v>
      </c>
      <c r="P3051" s="8">
        <f t="shared" si="403"/>
        <v>54.662031999999996</v>
      </c>
      <c r="Q3051" s="51"/>
      <c r="R3051" s="8">
        <f t="shared" si="404"/>
        <v>1311.8887679999998</v>
      </c>
      <c r="S3051" s="8">
        <f t="shared" si="405"/>
        <v>431.30416000000002</v>
      </c>
      <c r="T3051" s="8">
        <f t="shared" si="400"/>
        <v>965.62607999999989</v>
      </c>
    </row>
    <row r="3052" spans="1:20">
      <c r="A3052" s="57">
        <v>99949</v>
      </c>
      <c r="B3052" s="58" t="s">
        <v>8479</v>
      </c>
      <c r="C3052" s="58" t="s">
        <v>8480</v>
      </c>
      <c r="D3052" s="6" t="s">
        <v>8481</v>
      </c>
      <c r="E3052" s="6" t="s">
        <v>8188</v>
      </c>
      <c r="F3052" s="6" t="s">
        <v>24</v>
      </c>
      <c r="G3052" s="6" t="s">
        <v>8189</v>
      </c>
      <c r="H3052" s="56">
        <v>99949</v>
      </c>
      <c r="I3052" s="6" t="s">
        <v>24</v>
      </c>
      <c r="J3052" s="6" t="s">
        <v>8189</v>
      </c>
      <c r="K3052" s="54">
        <v>0.8</v>
      </c>
      <c r="L3052" s="56">
        <f t="shared" si="406"/>
        <v>99949</v>
      </c>
      <c r="M3052" s="55"/>
      <c r="N3052" s="8">
        <f t="shared" si="401"/>
        <v>171.946</v>
      </c>
      <c r="O3052" s="8">
        <f t="shared" si="402"/>
        <v>135.90800000000002</v>
      </c>
      <c r="P3052" s="8">
        <f t="shared" si="403"/>
        <v>51.417999999999999</v>
      </c>
      <c r="Q3052" s="51"/>
      <c r="R3052" s="8">
        <f t="shared" si="404"/>
        <v>1234.0319999999999</v>
      </c>
      <c r="S3052" s="8">
        <f t="shared" si="405"/>
        <v>411.52000000000004</v>
      </c>
      <c r="T3052" s="8">
        <f t="shared" si="400"/>
        <v>912.56999999999994</v>
      </c>
    </row>
    <row r="3053" spans="1:20">
      <c r="A3053" s="57">
        <v>25500</v>
      </c>
      <c r="B3053" s="58" t="s">
        <v>8482</v>
      </c>
      <c r="C3053" s="58" t="s">
        <v>8483</v>
      </c>
      <c r="D3053" s="6" t="s">
        <v>5053</v>
      </c>
      <c r="E3053" s="6" t="s">
        <v>8188</v>
      </c>
      <c r="F3053" s="6" t="s">
        <v>30</v>
      </c>
      <c r="G3053" s="6" t="s">
        <v>8346</v>
      </c>
      <c r="H3053" s="56" t="s">
        <v>4586</v>
      </c>
      <c r="I3053" s="6" t="s">
        <v>30</v>
      </c>
      <c r="J3053" s="6" t="s">
        <v>8346</v>
      </c>
      <c r="K3053" s="54">
        <v>0.94550000000000001</v>
      </c>
      <c r="L3053" s="56" t="str">
        <f t="shared" si="406"/>
        <v>25500</v>
      </c>
      <c r="M3053" s="55"/>
      <c r="N3053" s="8">
        <f t="shared" si="401"/>
        <v>191.875135</v>
      </c>
      <c r="O3053" s="8">
        <f t="shared" si="402"/>
        <v>151.65983</v>
      </c>
      <c r="P3053" s="8">
        <f t="shared" si="403"/>
        <v>57.377679999999998</v>
      </c>
      <c r="Q3053" s="51"/>
      <c r="R3053" s="8">
        <f t="shared" si="404"/>
        <v>1377.06432</v>
      </c>
      <c r="S3053" s="8">
        <f t="shared" si="405"/>
        <v>447.86590000000001</v>
      </c>
      <c r="T3053" s="8">
        <f t="shared" si="400"/>
        <v>1010.04045</v>
      </c>
    </row>
    <row r="3054" spans="1:20">
      <c r="A3054" s="57">
        <v>99949</v>
      </c>
      <c r="B3054" s="58" t="s">
        <v>8484</v>
      </c>
      <c r="C3054" s="58" t="s">
        <v>8485</v>
      </c>
      <c r="D3054" s="6" t="s">
        <v>284</v>
      </c>
      <c r="E3054" s="6" t="s">
        <v>8188</v>
      </c>
      <c r="F3054" s="6" t="s">
        <v>24</v>
      </c>
      <c r="G3054" s="6" t="s">
        <v>8189</v>
      </c>
      <c r="H3054" s="56">
        <v>99949</v>
      </c>
      <c r="I3054" s="6" t="s">
        <v>24</v>
      </c>
      <c r="J3054" s="6" t="s">
        <v>8189</v>
      </c>
      <c r="K3054" s="54">
        <v>0.8</v>
      </c>
      <c r="L3054" s="56">
        <f t="shared" si="406"/>
        <v>99949</v>
      </c>
      <c r="M3054" s="55"/>
      <c r="N3054" s="8">
        <f t="shared" si="401"/>
        <v>171.946</v>
      </c>
      <c r="O3054" s="8">
        <f t="shared" si="402"/>
        <v>135.90800000000002</v>
      </c>
      <c r="P3054" s="8">
        <f t="shared" si="403"/>
        <v>51.417999999999999</v>
      </c>
      <c r="Q3054" s="51"/>
      <c r="R3054" s="8">
        <f t="shared" si="404"/>
        <v>1234.0319999999999</v>
      </c>
      <c r="S3054" s="8">
        <f t="shared" si="405"/>
        <v>411.52000000000004</v>
      </c>
      <c r="T3054" s="8">
        <f t="shared" si="400"/>
        <v>912.56999999999994</v>
      </c>
    </row>
    <row r="3055" spans="1:20">
      <c r="A3055" s="57">
        <v>40220</v>
      </c>
      <c r="B3055" s="58" t="s">
        <v>8486</v>
      </c>
      <c r="C3055" s="58" t="s">
        <v>8487</v>
      </c>
      <c r="D3055" s="6" t="s">
        <v>8488</v>
      </c>
      <c r="E3055" s="6" t="s">
        <v>8188</v>
      </c>
      <c r="F3055" s="6" t="s">
        <v>30</v>
      </c>
      <c r="G3055" s="6" t="s">
        <v>8226</v>
      </c>
      <c r="H3055" s="56" t="s">
        <v>6711</v>
      </c>
      <c r="I3055" s="6" t="s">
        <v>30</v>
      </c>
      <c r="J3055" s="6" t="s">
        <v>8226</v>
      </c>
      <c r="K3055" s="54">
        <v>0.87919999999999998</v>
      </c>
      <c r="L3055" s="56" t="str">
        <f t="shared" si="406"/>
        <v>40220</v>
      </c>
      <c r="M3055" s="55"/>
      <c r="N3055" s="8">
        <f t="shared" si="401"/>
        <v>182.79402400000001</v>
      </c>
      <c r="O3055" s="8">
        <f t="shared" si="402"/>
        <v>144.482192</v>
      </c>
      <c r="P3055" s="8">
        <f t="shared" si="403"/>
        <v>54.662031999999996</v>
      </c>
      <c r="Q3055" s="51"/>
      <c r="R3055" s="8">
        <f t="shared" si="404"/>
        <v>1311.8887679999998</v>
      </c>
      <c r="S3055" s="8">
        <f t="shared" si="405"/>
        <v>431.30416000000002</v>
      </c>
      <c r="T3055" s="8">
        <f t="shared" si="400"/>
        <v>965.62607999999989</v>
      </c>
    </row>
    <row r="3056" spans="1:20">
      <c r="A3056" s="57">
        <v>28700</v>
      </c>
      <c r="B3056" s="58" t="s">
        <v>8489</v>
      </c>
      <c r="C3056" s="58" t="s">
        <v>8490</v>
      </c>
      <c r="D3056" s="6" t="s">
        <v>510</v>
      </c>
      <c r="E3056" s="6" t="s">
        <v>8188</v>
      </c>
      <c r="F3056" s="6" t="s">
        <v>30</v>
      </c>
      <c r="G3056" s="6" t="s">
        <v>7280</v>
      </c>
      <c r="H3056" s="56" t="s">
        <v>5433</v>
      </c>
      <c r="I3056" s="6" t="s">
        <v>30</v>
      </c>
      <c r="J3056" s="6" t="s">
        <v>7280</v>
      </c>
      <c r="K3056" s="54">
        <v>0.8</v>
      </c>
      <c r="L3056" s="56" t="str">
        <f t="shared" si="406"/>
        <v>28700</v>
      </c>
      <c r="M3056" s="55"/>
      <c r="N3056" s="8">
        <f t="shared" si="401"/>
        <v>171.946</v>
      </c>
      <c r="O3056" s="8">
        <f t="shared" si="402"/>
        <v>135.90800000000002</v>
      </c>
      <c r="P3056" s="8">
        <f t="shared" si="403"/>
        <v>51.417999999999999</v>
      </c>
      <c r="Q3056" s="51"/>
      <c r="R3056" s="8">
        <f t="shared" si="404"/>
        <v>1234.0319999999999</v>
      </c>
      <c r="S3056" s="8">
        <f t="shared" si="405"/>
        <v>411.52000000000004</v>
      </c>
      <c r="T3056" s="8">
        <f t="shared" si="400"/>
        <v>912.56999999999994</v>
      </c>
    </row>
    <row r="3057" spans="1:20">
      <c r="A3057" s="57">
        <v>99949</v>
      </c>
      <c r="B3057" s="58" t="s">
        <v>8491</v>
      </c>
      <c r="C3057" s="58" t="s">
        <v>8492</v>
      </c>
      <c r="D3057" s="6" t="s">
        <v>8493</v>
      </c>
      <c r="E3057" s="6" t="s">
        <v>8188</v>
      </c>
      <c r="F3057" s="6" t="s">
        <v>24</v>
      </c>
      <c r="G3057" s="6" t="s">
        <v>8189</v>
      </c>
      <c r="H3057" s="56">
        <v>99949</v>
      </c>
      <c r="I3057" s="6" t="s">
        <v>24</v>
      </c>
      <c r="J3057" s="6" t="s">
        <v>8189</v>
      </c>
      <c r="K3057" s="54">
        <v>0.8</v>
      </c>
      <c r="L3057" s="56">
        <f t="shared" si="406"/>
        <v>99949</v>
      </c>
      <c r="M3057" s="55"/>
      <c r="N3057" s="8">
        <f t="shared" si="401"/>
        <v>171.946</v>
      </c>
      <c r="O3057" s="8">
        <f t="shared" si="402"/>
        <v>135.90800000000002</v>
      </c>
      <c r="P3057" s="8">
        <f t="shared" si="403"/>
        <v>51.417999999999999</v>
      </c>
      <c r="Q3057" s="51"/>
      <c r="R3057" s="8">
        <f t="shared" si="404"/>
        <v>1234.0319999999999</v>
      </c>
      <c r="S3057" s="8">
        <f t="shared" si="405"/>
        <v>411.52000000000004</v>
      </c>
      <c r="T3057" s="8">
        <f t="shared" si="400"/>
        <v>912.56999999999994</v>
      </c>
    </row>
    <row r="3058" spans="1:20">
      <c r="A3058" s="57">
        <v>99949</v>
      </c>
      <c r="B3058" s="58" t="s">
        <v>8494</v>
      </c>
      <c r="C3058" s="58" t="s">
        <v>8495</v>
      </c>
      <c r="D3058" s="6" t="s">
        <v>8496</v>
      </c>
      <c r="E3058" s="6" t="s">
        <v>8188</v>
      </c>
      <c r="F3058" s="6" t="s">
        <v>24</v>
      </c>
      <c r="G3058" s="6" t="s">
        <v>8189</v>
      </c>
      <c r="H3058" s="56">
        <v>99949</v>
      </c>
      <c r="I3058" s="6" t="s">
        <v>24</v>
      </c>
      <c r="J3058" s="6" t="s">
        <v>8189</v>
      </c>
      <c r="K3058" s="54">
        <v>0.8</v>
      </c>
      <c r="L3058" s="56">
        <f t="shared" si="406"/>
        <v>99949</v>
      </c>
      <c r="M3058" s="55"/>
      <c r="N3058" s="8">
        <f t="shared" si="401"/>
        <v>171.946</v>
      </c>
      <c r="O3058" s="8">
        <f t="shared" si="402"/>
        <v>135.90800000000002</v>
      </c>
      <c r="P3058" s="8">
        <f t="shared" si="403"/>
        <v>51.417999999999999</v>
      </c>
      <c r="Q3058" s="51"/>
      <c r="R3058" s="8">
        <f t="shared" si="404"/>
        <v>1234.0319999999999</v>
      </c>
      <c r="S3058" s="8">
        <f t="shared" si="405"/>
        <v>411.52000000000004</v>
      </c>
      <c r="T3058" s="8">
        <f t="shared" si="400"/>
        <v>912.56999999999994</v>
      </c>
    </row>
    <row r="3059" spans="1:20">
      <c r="A3059" s="81">
        <v>99949</v>
      </c>
      <c r="B3059" s="82" t="s">
        <v>8497</v>
      </c>
      <c r="C3059" s="82" t="s">
        <v>8498</v>
      </c>
      <c r="D3059" s="83" t="s">
        <v>8499</v>
      </c>
      <c r="E3059" s="83" t="s">
        <v>8188</v>
      </c>
      <c r="F3059" s="83" t="s">
        <v>24</v>
      </c>
      <c r="G3059" s="83" t="s">
        <v>8189</v>
      </c>
      <c r="H3059" s="84" t="s">
        <v>4868</v>
      </c>
      <c r="I3059" s="83" t="s">
        <v>30</v>
      </c>
      <c r="J3059" s="83" t="s">
        <v>4869</v>
      </c>
      <c r="K3059" s="85">
        <v>0.88270000000000004</v>
      </c>
      <c r="L3059" s="84" t="str">
        <f t="shared" si="406"/>
        <v>47260</v>
      </c>
      <c r="M3059" s="55"/>
      <c r="N3059" s="86">
        <f t="shared" si="401"/>
        <v>183.27341899999999</v>
      </c>
      <c r="O3059" s="86">
        <f t="shared" si="402"/>
        <v>144.86110200000002</v>
      </c>
      <c r="P3059" s="86">
        <f t="shared" si="403"/>
        <v>54.805391999999998</v>
      </c>
      <c r="Q3059" s="51"/>
      <c r="R3059" s="86">
        <f t="shared" si="404"/>
        <v>1315.3294080000001</v>
      </c>
      <c r="S3059" s="86">
        <f t="shared" si="405"/>
        <v>432.17846000000003</v>
      </c>
      <c r="T3059" s="86">
        <f t="shared" si="400"/>
        <v>967.97073</v>
      </c>
    </row>
    <row r="3060" spans="1:20">
      <c r="A3060" s="57">
        <v>47894</v>
      </c>
      <c r="B3060" s="58" t="s">
        <v>8500</v>
      </c>
      <c r="C3060" s="58" t="s">
        <v>8501</v>
      </c>
      <c r="D3060" s="6" t="s">
        <v>8502</v>
      </c>
      <c r="E3060" s="6" t="s">
        <v>8188</v>
      </c>
      <c r="F3060" s="6" t="s">
        <v>30</v>
      </c>
      <c r="G3060" s="6" t="s">
        <v>1080</v>
      </c>
      <c r="H3060" s="56" t="s">
        <v>1081</v>
      </c>
      <c r="I3060" s="6" t="s">
        <v>30</v>
      </c>
      <c r="J3060" s="6" t="s">
        <v>1080</v>
      </c>
      <c r="K3060" s="54">
        <v>1.0175000000000001</v>
      </c>
      <c r="L3060" s="56" t="str">
        <f t="shared" si="406"/>
        <v>47894</v>
      </c>
      <c r="M3060" s="55"/>
      <c r="N3060" s="8">
        <f t="shared" si="401"/>
        <v>201.736975</v>
      </c>
      <c r="O3060" s="8">
        <f t="shared" si="402"/>
        <v>159.45455000000001</v>
      </c>
      <c r="P3060" s="8">
        <f t="shared" si="403"/>
        <v>60.326800000000006</v>
      </c>
      <c r="Q3060" s="51"/>
      <c r="R3060" s="8">
        <f t="shared" si="404"/>
        <v>1447.8432000000003</v>
      </c>
      <c r="S3060" s="8">
        <f t="shared" si="405"/>
        <v>465.85150000000004</v>
      </c>
      <c r="T3060" s="8">
        <f t="shared" si="400"/>
        <v>1058.27325</v>
      </c>
    </row>
    <row r="3061" spans="1:20">
      <c r="A3061" s="57">
        <v>47894</v>
      </c>
      <c r="B3061" s="58" t="s">
        <v>8503</v>
      </c>
      <c r="C3061" s="58" t="s">
        <v>8504</v>
      </c>
      <c r="D3061" s="6" t="s">
        <v>2996</v>
      </c>
      <c r="E3061" s="6" t="s">
        <v>8188</v>
      </c>
      <c r="F3061" s="6" t="s">
        <v>30</v>
      </c>
      <c r="G3061" s="6" t="s">
        <v>1080</v>
      </c>
      <c r="H3061" s="56" t="s">
        <v>1081</v>
      </c>
      <c r="I3061" s="6" t="s">
        <v>30</v>
      </c>
      <c r="J3061" s="6" t="s">
        <v>1080</v>
      </c>
      <c r="K3061" s="54">
        <v>1.0175000000000001</v>
      </c>
      <c r="L3061" s="56" t="str">
        <f t="shared" si="406"/>
        <v>47894</v>
      </c>
      <c r="M3061" s="55"/>
      <c r="N3061" s="8">
        <f t="shared" si="401"/>
        <v>201.736975</v>
      </c>
      <c r="O3061" s="8">
        <f t="shared" si="402"/>
        <v>159.45455000000001</v>
      </c>
      <c r="P3061" s="8">
        <f t="shared" si="403"/>
        <v>60.326800000000006</v>
      </c>
      <c r="Q3061" s="51"/>
      <c r="R3061" s="8">
        <f t="shared" si="404"/>
        <v>1447.8432000000003</v>
      </c>
      <c r="S3061" s="8">
        <f t="shared" si="405"/>
        <v>465.85150000000004</v>
      </c>
      <c r="T3061" s="8">
        <f t="shared" si="400"/>
        <v>1058.27325</v>
      </c>
    </row>
    <row r="3062" spans="1:20">
      <c r="A3062" s="57">
        <v>44420</v>
      </c>
      <c r="B3062" s="58" t="s">
        <v>8505</v>
      </c>
      <c r="C3062" s="58" t="s">
        <v>8506</v>
      </c>
      <c r="D3062" s="6" t="s">
        <v>8507</v>
      </c>
      <c r="E3062" s="6" t="s">
        <v>8188</v>
      </c>
      <c r="F3062" s="6" t="s">
        <v>30</v>
      </c>
      <c r="G3062" s="6" t="s">
        <v>8215</v>
      </c>
      <c r="H3062" s="56" t="s">
        <v>7292</v>
      </c>
      <c r="I3062" s="6" t="s">
        <v>30</v>
      </c>
      <c r="J3062" s="6" t="s">
        <v>8215</v>
      </c>
      <c r="K3062" s="54">
        <v>0.93369999999999997</v>
      </c>
      <c r="L3062" s="56" t="str">
        <f t="shared" si="406"/>
        <v>44420</v>
      </c>
      <c r="M3062" s="55"/>
      <c r="N3062" s="8">
        <f t="shared" si="401"/>
        <v>190.25888899999998</v>
      </c>
      <c r="O3062" s="8">
        <f t="shared" si="402"/>
        <v>150.382362</v>
      </c>
      <c r="P3062" s="8">
        <f t="shared" si="403"/>
        <v>56.894351999999998</v>
      </c>
      <c r="Q3062" s="51"/>
      <c r="R3062" s="8">
        <f t="shared" si="404"/>
        <v>1365.4644479999999</v>
      </c>
      <c r="S3062" s="8">
        <f t="shared" si="405"/>
        <v>444.91826000000003</v>
      </c>
      <c r="T3062" s="8">
        <f t="shared" si="400"/>
        <v>1002.13563</v>
      </c>
    </row>
    <row r="3063" spans="1:20">
      <c r="A3063" s="57">
        <v>47260</v>
      </c>
      <c r="B3063" s="58" t="s">
        <v>8508</v>
      </c>
      <c r="C3063" s="58" t="s">
        <v>8509</v>
      </c>
      <c r="D3063" s="6" t="s">
        <v>8510</v>
      </c>
      <c r="E3063" s="6" t="s">
        <v>8188</v>
      </c>
      <c r="F3063" s="6" t="s">
        <v>30</v>
      </c>
      <c r="G3063" s="6" t="s">
        <v>4869</v>
      </c>
      <c r="H3063" s="56" t="s">
        <v>4868</v>
      </c>
      <c r="I3063" s="6" t="s">
        <v>30</v>
      </c>
      <c r="J3063" s="6" t="s">
        <v>4869</v>
      </c>
      <c r="K3063" s="54">
        <v>0.88270000000000004</v>
      </c>
      <c r="L3063" s="56" t="str">
        <f t="shared" si="406"/>
        <v>47260</v>
      </c>
      <c r="M3063" s="55"/>
      <c r="N3063" s="8">
        <f t="shared" si="401"/>
        <v>183.27341899999999</v>
      </c>
      <c r="O3063" s="8">
        <f t="shared" si="402"/>
        <v>144.86110200000002</v>
      </c>
      <c r="P3063" s="8">
        <f t="shared" si="403"/>
        <v>54.805391999999998</v>
      </c>
      <c r="Q3063" s="51"/>
      <c r="R3063" s="8">
        <f t="shared" si="404"/>
        <v>1315.3294080000001</v>
      </c>
      <c r="S3063" s="8">
        <f t="shared" si="405"/>
        <v>432.17846000000003</v>
      </c>
      <c r="T3063" s="8">
        <f t="shared" si="400"/>
        <v>967.97073</v>
      </c>
    </row>
    <row r="3064" spans="1:20">
      <c r="A3064" s="57">
        <v>99949</v>
      </c>
      <c r="B3064" s="58" t="s">
        <v>8511</v>
      </c>
      <c r="C3064" s="58" t="s">
        <v>8512</v>
      </c>
      <c r="D3064" s="6" t="s">
        <v>5071</v>
      </c>
      <c r="E3064" s="6" t="s">
        <v>8188</v>
      </c>
      <c r="F3064" s="6" t="s">
        <v>24</v>
      </c>
      <c r="G3064" s="6" t="s">
        <v>8189</v>
      </c>
      <c r="H3064" s="56">
        <v>99949</v>
      </c>
      <c r="I3064" s="6" t="s">
        <v>24</v>
      </c>
      <c r="J3064" s="6" t="s">
        <v>8189</v>
      </c>
      <c r="K3064" s="54">
        <v>0.8</v>
      </c>
      <c r="L3064" s="56">
        <f t="shared" si="406"/>
        <v>99949</v>
      </c>
      <c r="M3064" s="55"/>
      <c r="N3064" s="8">
        <f t="shared" si="401"/>
        <v>171.946</v>
      </c>
      <c r="O3064" s="8">
        <f t="shared" si="402"/>
        <v>135.90800000000002</v>
      </c>
      <c r="P3064" s="8">
        <f t="shared" si="403"/>
        <v>51.417999999999999</v>
      </c>
      <c r="Q3064" s="51"/>
      <c r="R3064" s="8">
        <f t="shared" si="404"/>
        <v>1234.0319999999999</v>
      </c>
      <c r="S3064" s="8">
        <f t="shared" si="405"/>
        <v>411.52000000000004</v>
      </c>
      <c r="T3064" s="8">
        <f t="shared" si="400"/>
        <v>912.56999999999994</v>
      </c>
    </row>
    <row r="3065" spans="1:20">
      <c r="A3065" s="57">
        <v>40060</v>
      </c>
      <c r="B3065" s="58" t="s">
        <v>8513</v>
      </c>
      <c r="C3065" s="58" t="s">
        <v>8514</v>
      </c>
      <c r="D3065" s="6" t="s">
        <v>1095</v>
      </c>
      <c r="E3065" s="6" t="s">
        <v>8188</v>
      </c>
      <c r="F3065" s="6" t="s">
        <v>30</v>
      </c>
      <c r="G3065" s="6" t="s">
        <v>8201</v>
      </c>
      <c r="H3065" s="56" t="s">
        <v>6657</v>
      </c>
      <c r="I3065" s="6" t="s">
        <v>30</v>
      </c>
      <c r="J3065" s="6" t="s">
        <v>8201</v>
      </c>
      <c r="K3065" s="54">
        <v>0.94240000000000002</v>
      </c>
      <c r="L3065" s="56" t="str">
        <f t="shared" si="406"/>
        <v>40060</v>
      </c>
      <c r="M3065" s="55"/>
      <c r="N3065" s="8">
        <f t="shared" si="401"/>
        <v>191.45052800000002</v>
      </c>
      <c r="O3065" s="8">
        <f t="shared" si="402"/>
        <v>151.32422400000002</v>
      </c>
      <c r="P3065" s="8">
        <f t="shared" si="403"/>
        <v>57.250703999999999</v>
      </c>
      <c r="Q3065" s="51"/>
      <c r="R3065" s="8">
        <f t="shared" si="404"/>
        <v>1374.0168960000001</v>
      </c>
      <c r="S3065" s="8">
        <f t="shared" si="405"/>
        <v>447.09152000000006</v>
      </c>
      <c r="T3065" s="8">
        <f t="shared" si="400"/>
        <v>1007.96376</v>
      </c>
    </row>
    <row r="3066" spans="1:20">
      <c r="A3066" s="57">
        <v>99949</v>
      </c>
      <c r="B3066" s="58" t="s">
        <v>8515</v>
      </c>
      <c r="C3066" s="58" t="s">
        <v>8516</v>
      </c>
      <c r="D3066" s="6" t="s">
        <v>2460</v>
      </c>
      <c r="E3066" s="6" t="s">
        <v>8188</v>
      </c>
      <c r="F3066" s="6" t="s">
        <v>24</v>
      </c>
      <c r="G3066" s="6" t="s">
        <v>8189</v>
      </c>
      <c r="H3066" s="56">
        <v>99949</v>
      </c>
      <c r="I3066" s="6" t="s">
        <v>24</v>
      </c>
      <c r="J3066" s="6" t="s">
        <v>8189</v>
      </c>
      <c r="K3066" s="54">
        <v>0.8</v>
      </c>
      <c r="L3066" s="56">
        <f t="shared" si="406"/>
        <v>99949</v>
      </c>
      <c r="M3066" s="55"/>
      <c r="N3066" s="8">
        <f t="shared" si="401"/>
        <v>171.946</v>
      </c>
      <c r="O3066" s="8">
        <f t="shared" si="402"/>
        <v>135.90800000000002</v>
      </c>
      <c r="P3066" s="8">
        <f t="shared" si="403"/>
        <v>51.417999999999999</v>
      </c>
      <c r="Q3066" s="51"/>
      <c r="R3066" s="8">
        <f t="shared" si="404"/>
        <v>1234.0319999999999</v>
      </c>
      <c r="S3066" s="8">
        <f t="shared" si="405"/>
        <v>411.52000000000004</v>
      </c>
      <c r="T3066" s="8">
        <f t="shared" si="400"/>
        <v>912.56999999999994</v>
      </c>
    </row>
    <row r="3067" spans="1:20">
      <c r="A3067" s="57">
        <v>47260</v>
      </c>
      <c r="B3067" s="58" t="s">
        <v>8517</v>
      </c>
      <c r="C3067" s="58" t="s">
        <v>8518</v>
      </c>
      <c r="D3067" s="6" t="s">
        <v>8519</v>
      </c>
      <c r="E3067" s="6" t="s">
        <v>8188</v>
      </c>
      <c r="F3067" s="6" t="s">
        <v>30</v>
      </c>
      <c r="G3067" s="6" t="s">
        <v>4869</v>
      </c>
      <c r="H3067" s="56" t="s">
        <v>4868</v>
      </c>
      <c r="I3067" s="6" t="s">
        <v>30</v>
      </c>
      <c r="J3067" s="6" t="s">
        <v>4869</v>
      </c>
      <c r="K3067" s="54">
        <v>0.88270000000000004</v>
      </c>
      <c r="L3067" s="56" t="str">
        <f t="shared" si="406"/>
        <v>47260</v>
      </c>
      <c r="M3067" s="55"/>
      <c r="N3067" s="8">
        <f t="shared" si="401"/>
        <v>183.27341899999999</v>
      </c>
      <c r="O3067" s="8">
        <f t="shared" si="402"/>
        <v>144.86110200000002</v>
      </c>
      <c r="P3067" s="8">
        <f t="shared" si="403"/>
        <v>54.805391999999998</v>
      </c>
      <c r="Q3067" s="51"/>
      <c r="R3067" s="8">
        <f t="shared" si="404"/>
        <v>1315.3294080000001</v>
      </c>
      <c r="S3067" s="8">
        <f t="shared" si="405"/>
        <v>432.17846000000003</v>
      </c>
      <c r="T3067" s="8">
        <f t="shared" si="400"/>
        <v>967.97073</v>
      </c>
    </row>
    <row r="3068" spans="1:20">
      <c r="A3068" s="57">
        <v>47894</v>
      </c>
      <c r="B3068" s="58" t="s">
        <v>8520</v>
      </c>
      <c r="C3068" s="58" t="s">
        <v>8521</v>
      </c>
      <c r="D3068" s="6" t="s">
        <v>1756</v>
      </c>
      <c r="E3068" s="6" t="s">
        <v>8188</v>
      </c>
      <c r="F3068" s="6" t="s">
        <v>30</v>
      </c>
      <c r="G3068" s="6" t="s">
        <v>1080</v>
      </c>
      <c r="H3068" s="56" t="s">
        <v>1081</v>
      </c>
      <c r="I3068" s="6" t="s">
        <v>30</v>
      </c>
      <c r="J3068" s="6" t="s">
        <v>1080</v>
      </c>
      <c r="K3068" s="54">
        <v>1.0175000000000001</v>
      </c>
      <c r="L3068" s="56" t="str">
        <f t="shared" si="406"/>
        <v>47894</v>
      </c>
      <c r="M3068" s="55"/>
      <c r="N3068" s="8">
        <f t="shared" si="401"/>
        <v>201.736975</v>
      </c>
      <c r="O3068" s="8">
        <f t="shared" si="402"/>
        <v>159.45455000000001</v>
      </c>
      <c r="P3068" s="8">
        <f t="shared" si="403"/>
        <v>60.326800000000006</v>
      </c>
      <c r="Q3068" s="51"/>
      <c r="R3068" s="8">
        <f t="shared" si="404"/>
        <v>1447.8432000000003</v>
      </c>
      <c r="S3068" s="8">
        <f t="shared" si="405"/>
        <v>465.85150000000004</v>
      </c>
      <c r="T3068" s="8">
        <f t="shared" si="400"/>
        <v>1058.27325</v>
      </c>
    </row>
    <row r="3069" spans="1:20">
      <c r="A3069" s="57">
        <v>28700</v>
      </c>
      <c r="B3069" s="58" t="s">
        <v>8522</v>
      </c>
      <c r="C3069" s="58" t="s">
        <v>8523</v>
      </c>
      <c r="D3069" s="6" t="s">
        <v>310</v>
      </c>
      <c r="E3069" s="6" t="s">
        <v>8188</v>
      </c>
      <c r="F3069" s="6" t="s">
        <v>30</v>
      </c>
      <c r="G3069" s="6" t="s">
        <v>7280</v>
      </c>
      <c r="H3069" s="56" t="s">
        <v>5433</v>
      </c>
      <c r="I3069" s="6" t="s">
        <v>30</v>
      </c>
      <c r="J3069" s="6" t="s">
        <v>7280</v>
      </c>
      <c r="K3069" s="54">
        <v>0.8</v>
      </c>
      <c r="L3069" s="56" t="str">
        <f t="shared" si="406"/>
        <v>28700</v>
      </c>
      <c r="M3069" s="55"/>
      <c r="N3069" s="8">
        <f t="shared" si="401"/>
        <v>171.946</v>
      </c>
      <c r="O3069" s="8">
        <f t="shared" si="402"/>
        <v>135.90800000000002</v>
      </c>
      <c r="P3069" s="8">
        <f t="shared" si="403"/>
        <v>51.417999999999999</v>
      </c>
      <c r="Q3069" s="51"/>
      <c r="R3069" s="8">
        <f t="shared" si="404"/>
        <v>1234.0319999999999</v>
      </c>
      <c r="S3069" s="8">
        <f t="shared" si="405"/>
        <v>411.52000000000004</v>
      </c>
      <c r="T3069" s="8">
        <f t="shared" si="400"/>
        <v>912.56999999999994</v>
      </c>
    </row>
    <row r="3070" spans="1:20">
      <c r="A3070" s="57">
        <v>44420</v>
      </c>
      <c r="B3070" s="58" t="s">
        <v>8524</v>
      </c>
      <c r="C3070" s="58" t="s">
        <v>8525</v>
      </c>
      <c r="D3070" s="6" t="s">
        <v>8526</v>
      </c>
      <c r="E3070" s="6" t="s">
        <v>8188</v>
      </c>
      <c r="F3070" s="6" t="s">
        <v>30</v>
      </c>
      <c r="G3070" s="6" t="s">
        <v>8215</v>
      </c>
      <c r="H3070" s="56" t="s">
        <v>7292</v>
      </c>
      <c r="I3070" s="6" t="s">
        <v>30</v>
      </c>
      <c r="J3070" s="6" t="s">
        <v>8215</v>
      </c>
      <c r="K3070" s="54">
        <v>0.93369999999999997</v>
      </c>
      <c r="L3070" s="56" t="str">
        <f t="shared" si="406"/>
        <v>44420</v>
      </c>
      <c r="M3070" s="55"/>
      <c r="N3070" s="8">
        <f t="shared" si="401"/>
        <v>190.25888899999998</v>
      </c>
      <c r="O3070" s="8">
        <f t="shared" si="402"/>
        <v>150.382362</v>
      </c>
      <c r="P3070" s="8">
        <f t="shared" si="403"/>
        <v>56.894351999999998</v>
      </c>
      <c r="Q3070" s="51"/>
      <c r="R3070" s="8">
        <f t="shared" si="404"/>
        <v>1365.4644479999999</v>
      </c>
      <c r="S3070" s="8">
        <f t="shared" si="405"/>
        <v>444.91826000000003</v>
      </c>
      <c r="T3070" s="8">
        <f t="shared" si="400"/>
        <v>1002.13563</v>
      </c>
    </row>
    <row r="3071" spans="1:20">
      <c r="A3071" s="57">
        <v>99949</v>
      </c>
      <c r="B3071" s="58" t="s">
        <v>8527</v>
      </c>
      <c r="C3071" s="58" t="s">
        <v>8528</v>
      </c>
      <c r="D3071" s="6" t="s">
        <v>6628</v>
      </c>
      <c r="E3071" s="6" t="s">
        <v>8188</v>
      </c>
      <c r="F3071" s="6" t="s">
        <v>24</v>
      </c>
      <c r="G3071" s="6" t="s">
        <v>8189</v>
      </c>
      <c r="H3071" s="56">
        <v>99949</v>
      </c>
      <c r="I3071" s="6" t="s">
        <v>24</v>
      </c>
      <c r="J3071" s="6" t="s">
        <v>8189</v>
      </c>
      <c r="K3071" s="54">
        <v>0.8</v>
      </c>
      <c r="L3071" s="56">
        <f t="shared" si="406"/>
        <v>99949</v>
      </c>
      <c r="M3071" s="55"/>
      <c r="N3071" s="8">
        <f t="shared" si="401"/>
        <v>171.946</v>
      </c>
      <c r="O3071" s="8">
        <f t="shared" si="402"/>
        <v>135.90800000000002</v>
      </c>
      <c r="P3071" s="8">
        <f t="shared" si="403"/>
        <v>51.417999999999999</v>
      </c>
      <c r="Q3071" s="51"/>
      <c r="R3071" s="8">
        <f t="shared" si="404"/>
        <v>1234.0319999999999</v>
      </c>
      <c r="S3071" s="8">
        <f t="shared" si="405"/>
        <v>411.52000000000004</v>
      </c>
      <c r="T3071" s="8">
        <f t="shared" si="400"/>
        <v>912.56999999999994</v>
      </c>
    </row>
    <row r="3072" spans="1:20">
      <c r="A3072" s="57">
        <v>47260</v>
      </c>
      <c r="B3072" s="58" t="s">
        <v>8529</v>
      </c>
      <c r="C3072" s="58" t="s">
        <v>8530</v>
      </c>
      <c r="D3072" s="6" t="s">
        <v>8531</v>
      </c>
      <c r="E3072" s="6" t="s">
        <v>8188</v>
      </c>
      <c r="F3072" s="6" t="s">
        <v>30</v>
      </c>
      <c r="G3072" s="6" t="s">
        <v>4869</v>
      </c>
      <c r="H3072" s="56" t="s">
        <v>4868</v>
      </c>
      <c r="I3072" s="6" t="s">
        <v>30</v>
      </c>
      <c r="J3072" s="6" t="s">
        <v>4869</v>
      </c>
      <c r="K3072" s="54">
        <v>0.88270000000000004</v>
      </c>
      <c r="L3072" s="56" t="str">
        <f t="shared" si="406"/>
        <v>47260</v>
      </c>
      <c r="M3072" s="55"/>
      <c r="N3072" s="8">
        <f t="shared" si="401"/>
        <v>183.27341899999999</v>
      </c>
      <c r="O3072" s="8">
        <f t="shared" si="402"/>
        <v>144.86110200000002</v>
      </c>
      <c r="P3072" s="8">
        <f t="shared" si="403"/>
        <v>54.805391999999998</v>
      </c>
      <c r="Q3072" s="51"/>
      <c r="R3072" s="8">
        <f t="shared" si="404"/>
        <v>1315.3294080000001</v>
      </c>
      <c r="S3072" s="8">
        <f t="shared" si="405"/>
        <v>432.17846000000003</v>
      </c>
      <c r="T3072" s="8">
        <f t="shared" si="400"/>
        <v>967.97073</v>
      </c>
    </row>
    <row r="3073" spans="1:20">
      <c r="A3073" s="57">
        <v>49020</v>
      </c>
      <c r="B3073" s="58" t="s">
        <v>8532</v>
      </c>
      <c r="C3073" s="58" t="s">
        <v>8533</v>
      </c>
      <c r="D3073" s="6" t="s">
        <v>8534</v>
      </c>
      <c r="E3073" s="6" t="s">
        <v>8188</v>
      </c>
      <c r="F3073" s="6" t="s">
        <v>30</v>
      </c>
      <c r="G3073" s="6" t="s">
        <v>8313</v>
      </c>
      <c r="H3073" s="56" t="s">
        <v>8196</v>
      </c>
      <c r="I3073" s="6" t="s">
        <v>30</v>
      </c>
      <c r="J3073" s="6" t="s">
        <v>8313</v>
      </c>
      <c r="K3073" s="54">
        <v>0.9002</v>
      </c>
      <c r="L3073" s="56" t="str">
        <f t="shared" si="406"/>
        <v>49020</v>
      </c>
      <c r="M3073" s="55"/>
      <c r="N3073" s="8">
        <f t="shared" si="401"/>
        <v>185.67039399999999</v>
      </c>
      <c r="O3073" s="8">
        <f t="shared" si="402"/>
        <v>146.755652</v>
      </c>
      <c r="P3073" s="8">
        <f t="shared" si="403"/>
        <v>55.522191999999997</v>
      </c>
      <c r="Q3073" s="51"/>
      <c r="R3073" s="8">
        <f t="shared" si="404"/>
        <v>1332.532608</v>
      </c>
      <c r="S3073" s="8">
        <f t="shared" si="405"/>
        <v>436.54996000000006</v>
      </c>
      <c r="T3073" s="8">
        <f t="shared" si="400"/>
        <v>979.69398000000001</v>
      </c>
    </row>
    <row r="3074" spans="1:20">
      <c r="A3074" s="57">
        <v>99949</v>
      </c>
      <c r="B3074" s="58" t="s">
        <v>8535</v>
      </c>
      <c r="C3074" s="58" t="s">
        <v>8536</v>
      </c>
      <c r="D3074" s="6" t="s">
        <v>8092</v>
      </c>
      <c r="E3074" s="6" t="s">
        <v>8188</v>
      </c>
      <c r="F3074" s="6" t="s">
        <v>24</v>
      </c>
      <c r="G3074" s="6" t="s">
        <v>8189</v>
      </c>
      <c r="H3074" s="56">
        <v>99949</v>
      </c>
      <c r="I3074" s="6" t="s">
        <v>24</v>
      </c>
      <c r="J3074" s="6" t="s">
        <v>8189</v>
      </c>
      <c r="K3074" s="54">
        <v>0.8</v>
      </c>
      <c r="L3074" s="56">
        <f t="shared" si="406"/>
        <v>99949</v>
      </c>
      <c r="M3074" s="55"/>
      <c r="N3074" s="8">
        <f t="shared" si="401"/>
        <v>171.946</v>
      </c>
      <c r="O3074" s="8">
        <f t="shared" si="402"/>
        <v>135.90800000000002</v>
      </c>
      <c r="P3074" s="8">
        <f t="shared" si="403"/>
        <v>51.417999999999999</v>
      </c>
      <c r="Q3074" s="51"/>
      <c r="R3074" s="8">
        <f t="shared" si="404"/>
        <v>1234.0319999999999</v>
      </c>
      <c r="S3074" s="8">
        <f t="shared" si="405"/>
        <v>411.52000000000004</v>
      </c>
      <c r="T3074" s="8">
        <f t="shared" si="400"/>
        <v>912.56999999999994</v>
      </c>
    </row>
    <row r="3075" spans="1:20">
      <c r="A3075" s="57">
        <v>99949</v>
      </c>
      <c r="B3075" s="58" t="s">
        <v>8537</v>
      </c>
      <c r="C3075" s="58" t="s">
        <v>8538</v>
      </c>
      <c r="D3075" s="6" t="s">
        <v>8539</v>
      </c>
      <c r="E3075" s="6" t="s">
        <v>8188</v>
      </c>
      <c r="F3075" s="6" t="s">
        <v>24</v>
      </c>
      <c r="G3075" s="6" t="s">
        <v>8189</v>
      </c>
      <c r="H3075" s="56">
        <v>99949</v>
      </c>
      <c r="I3075" s="6" t="s">
        <v>24</v>
      </c>
      <c r="J3075" s="6" t="s">
        <v>8189</v>
      </c>
      <c r="K3075" s="54">
        <v>0.8</v>
      </c>
      <c r="L3075" s="56">
        <f t="shared" si="406"/>
        <v>99949</v>
      </c>
      <c r="M3075" s="55"/>
      <c r="N3075" s="8">
        <f t="shared" si="401"/>
        <v>171.946</v>
      </c>
      <c r="O3075" s="8">
        <f t="shared" si="402"/>
        <v>135.90800000000002</v>
      </c>
      <c r="P3075" s="8">
        <f t="shared" si="403"/>
        <v>51.417999999999999</v>
      </c>
      <c r="Q3075" s="51"/>
      <c r="R3075" s="8">
        <f t="shared" si="404"/>
        <v>1234.0319999999999</v>
      </c>
      <c r="S3075" s="8">
        <f t="shared" si="405"/>
        <v>411.52000000000004</v>
      </c>
      <c r="T3075" s="8">
        <f t="shared" si="400"/>
        <v>912.56999999999994</v>
      </c>
    </row>
    <row r="3076" spans="1:20">
      <c r="A3076" s="57">
        <v>47260</v>
      </c>
      <c r="B3076" s="58" t="s">
        <v>8540</v>
      </c>
      <c r="C3076" s="58" t="s">
        <v>8541</v>
      </c>
      <c r="D3076" s="6" t="s">
        <v>3702</v>
      </c>
      <c r="E3076" s="6" t="s">
        <v>8188</v>
      </c>
      <c r="F3076" s="6" t="s">
        <v>30</v>
      </c>
      <c r="G3076" s="6" t="s">
        <v>4869</v>
      </c>
      <c r="H3076" s="56" t="s">
        <v>4868</v>
      </c>
      <c r="I3076" s="6" t="s">
        <v>30</v>
      </c>
      <c r="J3076" s="6" t="s">
        <v>4869</v>
      </c>
      <c r="K3076" s="54">
        <v>0.88270000000000004</v>
      </c>
      <c r="L3076" s="56" t="str">
        <f t="shared" si="406"/>
        <v>47260</v>
      </c>
      <c r="M3076" s="55"/>
      <c r="N3076" s="8">
        <f t="shared" si="401"/>
        <v>183.27341899999999</v>
      </c>
      <c r="O3076" s="8">
        <f t="shared" si="402"/>
        <v>144.86110200000002</v>
      </c>
      <c r="P3076" s="8">
        <f t="shared" si="403"/>
        <v>54.805391999999998</v>
      </c>
      <c r="Q3076" s="51"/>
      <c r="R3076" s="8">
        <f t="shared" si="404"/>
        <v>1315.3294080000001</v>
      </c>
      <c r="S3076" s="8">
        <f t="shared" si="405"/>
        <v>432.17846000000003</v>
      </c>
      <c r="T3076" s="8">
        <f t="shared" si="400"/>
        <v>967.97073</v>
      </c>
    </row>
    <row r="3077" spans="1:20">
      <c r="A3077" s="61"/>
      <c r="B3077" s="62"/>
      <c r="C3077" s="62"/>
      <c r="D3077" s="63"/>
      <c r="E3077" s="63"/>
      <c r="F3077" s="63"/>
      <c r="G3077" s="63"/>
      <c r="H3077" s="64"/>
      <c r="I3077" s="63"/>
      <c r="J3077" s="63"/>
      <c r="K3077" s="65"/>
      <c r="L3077" s="64"/>
      <c r="M3077" s="55"/>
      <c r="N3077" s="66"/>
      <c r="O3077" s="66"/>
      <c r="P3077" s="66"/>
      <c r="Q3077" s="51"/>
      <c r="R3077" s="66"/>
      <c r="S3077" s="66"/>
      <c r="T3077" s="66"/>
    </row>
    <row r="3078" spans="1:20">
      <c r="A3078" s="57">
        <v>99948</v>
      </c>
      <c r="B3078" s="58" t="s">
        <v>1784</v>
      </c>
      <c r="C3078" s="58" t="s">
        <v>1784</v>
      </c>
      <c r="D3078" s="6" t="s">
        <v>1785</v>
      </c>
      <c r="E3078" s="6" t="s">
        <v>8542</v>
      </c>
      <c r="F3078" s="6" t="s">
        <v>1784</v>
      </c>
      <c r="G3078" s="6" t="s">
        <v>8543</v>
      </c>
      <c r="H3078" s="56">
        <v>99948</v>
      </c>
      <c r="I3078" s="6" t="s">
        <v>1784</v>
      </c>
      <c r="J3078" s="6" t="s">
        <v>8543</v>
      </c>
      <c r="K3078" s="54">
        <v>0.8</v>
      </c>
      <c r="L3078" s="56">
        <f>H3078</f>
        <v>99948</v>
      </c>
      <c r="M3078" s="55"/>
      <c r="N3078" s="8">
        <f t="shared" si="401"/>
        <v>171.946</v>
      </c>
      <c r="O3078" s="8">
        <f t="shared" si="402"/>
        <v>135.90800000000002</v>
      </c>
      <c r="P3078" s="8">
        <f t="shared" si="403"/>
        <v>51.417999999999999</v>
      </c>
      <c r="Q3078" s="51"/>
      <c r="R3078" s="8">
        <f t="shared" si="404"/>
        <v>1234.0319999999999</v>
      </c>
      <c r="S3078" s="8">
        <f t="shared" si="405"/>
        <v>411.52000000000004</v>
      </c>
      <c r="T3078" s="8">
        <f t="shared" si="400"/>
        <v>912.56999999999994</v>
      </c>
    </row>
    <row r="3079" spans="1:20">
      <c r="A3079" s="61"/>
      <c r="B3079" s="62"/>
      <c r="C3079" s="62"/>
      <c r="D3079" s="63"/>
      <c r="E3079" s="63"/>
      <c r="F3079" s="63"/>
      <c r="G3079" s="63"/>
      <c r="H3079" s="64"/>
      <c r="I3079" s="63"/>
      <c r="J3079" s="63"/>
      <c r="K3079" s="65"/>
      <c r="L3079" s="64"/>
      <c r="M3079" s="55"/>
      <c r="N3079" s="66"/>
      <c r="O3079" s="66"/>
      <c r="P3079" s="66"/>
      <c r="Q3079" s="51"/>
      <c r="R3079" s="66"/>
      <c r="S3079" s="66"/>
      <c r="T3079" s="66"/>
    </row>
    <row r="3080" spans="1:20">
      <c r="A3080" s="57">
        <v>99947</v>
      </c>
      <c r="B3080" s="58" t="s">
        <v>8544</v>
      </c>
      <c r="C3080" s="58" t="s">
        <v>3556</v>
      </c>
      <c r="D3080" s="6" t="s">
        <v>8545</v>
      </c>
      <c r="E3080" s="6" t="s">
        <v>8546</v>
      </c>
      <c r="F3080" s="6" t="s">
        <v>24</v>
      </c>
      <c r="G3080" s="6" t="s">
        <v>8547</v>
      </c>
      <c r="H3080" s="56">
        <v>99947</v>
      </c>
      <c r="I3080" s="6" t="s">
        <v>24</v>
      </c>
      <c r="J3080" s="6" t="s">
        <v>8547</v>
      </c>
      <c r="K3080" s="54">
        <v>0.97540000000000004</v>
      </c>
      <c r="L3080" s="56">
        <f t="shared" ref="L3080:L3093" si="407">H3080</f>
        <v>99947</v>
      </c>
      <c r="M3080" s="55"/>
      <c r="N3080" s="8">
        <f t="shared" si="401"/>
        <v>195.970538</v>
      </c>
      <c r="O3080" s="8">
        <f t="shared" si="402"/>
        <v>154.896804</v>
      </c>
      <c r="P3080" s="8">
        <f t="shared" si="403"/>
        <v>58.602384000000001</v>
      </c>
      <c r="Q3080" s="51"/>
      <c r="R3080" s="8">
        <f t="shared" si="404"/>
        <v>1406.457216</v>
      </c>
      <c r="S3080" s="8">
        <f t="shared" si="405"/>
        <v>455.33492000000001</v>
      </c>
      <c r="T3080" s="8">
        <f t="shared" si="400"/>
        <v>1030.0704599999999</v>
      </c>
    </row>
    <row r="3081" spans="1:20">
      <c r="A3081" s="57">
        <v>99947</v>
      </c>
      <c r="B3081" s="58" t="s">
        <v>8548</v>
      </c>
      <c r="C3081" s="58" t="s">
        <v>4719</v>
      </c>
      <c r="D3081" s="6" t="s">
        <v>8549</v>
      </c>
      <c r="E3081" s="6" t="s">
        <v>8546</v>
      </c>
      <c r="F3081" s="6" t="s">
        <v>24</v>
      </c>
      <c r="G3081" s="6" t="s">
        <v>8547</v>
      </c>
      <c r="H3081" s="56">
        <v>99947</v>
      </c>
      <c r="I3081" s="6" t="s">
        <v>24</v>
      </c>
      <c r="J3081" s="6" t="s">
        <v>8547</v>
      </c>
      <c r="K3081" s="54">
        <v>0.97540000000000004</v>
      </c>
      <c r="L3081" s="56">
        <f t="shared" si="407"/>
        <v>99947</v>
      </c>
      <c r="M3081" s="55"/>
      <c r="N3081" s="8">
        <f t="shared" si="401"/>
        <v>195.970538</v>
      </c>
      <c r="O3081" s="8">
        <f t="shared" si="402"/>
        <v>154.896804</v>
      </c>
      <c r="P3081" s="8">
        <f t="shared" si="403"/>
        <v>58.602384000000001</v>
      </c>
      <c r="Q3081" s="51"/>
      <c r="R3081" s="8">
        <f t="shared" si="404"/>
        <v>1406.457216</v>
      </c>
      <c r="S3081" s="8">
        <f t="shared" si="405"/>
        <v>455.33492000000001</v>
      </c>
      <c r="T3081" s="8">
        <f t="shared" ref="T3081:T3144" si="408">(K3081*669.9)+376.65</f>
        <v>1030.0704599999999</v>
      </c>
    </row>
    <row r="3082" spans="1:20">
      <c r="A3082" s="57">
        <v>99947</v>
      </c>
      <c r="B3082" s="58" t="s">
        <v>7665</v>
      </c>
      <c r="C3082" s="58" t="s">
        <v>2277</v>
      </c>
      <c r="D3082" s="6" t="s">
        <v>8550</v>
      </c>
      <c r="E3082" s="6" t="s">
        <v>8546</v>
      </c>
      <c r="F3082" s="6" t="s">
        <v>24</v>
      </c>
      <c r="G3082" s="6" t="s">
        <v>8547</v>
      </c>
      <c r="H3082" s="56">
        <v>99947</v>
      </c>
      <c r="I3082" s="6" t="s">
        <v>24</v>
      </c>
      <c r="J3082" s="6" t="s">
        <v>8547</v>
      </c>
      <c r="K3082" s="54">
        <v>0.97540000000000004</v>
      </c>
      <c r="L3082" s="56">
        <f t="shared" si="407"/>
        <v>99947</v>
      </c>
      <c r="M3082" s="55"/>
      <c r="N3082" s="8">
        <f t="shared" si="401"/>
        <v>195.970538</v>
      </c>
      <c r="O3082" s="8">
        <f t="shared" si="402"/>
        <v>154.896804</v>
      </c>
      <c r="P3082" s="8">
        <f t="shared" si="403"/>
        <v>58.602384000000001</v>
      </c>
      <c r="Q3082" s="51"/>
      <c r="R3082" s="8">
        <f t="shared" si="404"/>
        <v>1406.457216</v>
      </c>
      <c r="S3082" s="8">
        <f t="shared" si="405"/>
        <v>455.33492000000001</v>
      </c>
      <c r="T3082" s="8">
        <f t="shared" si="408"/>
        <v>1030.0704599999999</v>
      </c>
    </row>
    <row r="3083" spans="1:20">
      <c r="A3083" s="57">
        <v>15540</v>
      </c>
      <c r="B3083" s="58" t="s">
        <v>8551</v>
      </c>
      <c r="C3083" s="58" t="s">
        <v>7422</v>
      </c>
      <c r="D3083" s="6" t="s">
        <v>8552</v>
      </c>
      <c r="E3083" s="6" t="s">
        <v>8546</v>
      </c>
      <c r="F3083" s="6" t="s">
        <v>30</v>
      </c>
      <c r="G3083" s="6" t="s">
        <v>8553</v>
      </c>
      <c r="H3083" s="56" t="s">
        <v>2648</v>
      </c>
      <c r="I3083" s="6" t="s">
        <v>30</v>
      </c>
      <c r="J3083" s="6" t="s">
        <v>8553</v>
      </c>
      <c r="K3083" s="54">
        <v>1.0084</v>
      </c>
      <c r="L3083" s="56" t="str">
        <f t="shared" si="407"/>
        <v>15540</v>
      </c>
      <c r="M3083" s="55"/>
      <c r="N3083" s="8">
        <f t="shared" si="401"/>
        <v>200.49054799999999</v>
      </c>
      <c r="O3083" s="8">
        <f t="shared" si="402"/>
        <v>158.46938399999999</v>
      </c>
      <c r="P3083" s="8">
        <f t="shared" si="403"/>
        <v>59.954063999999995</v>
      </c>
      <c r="Q3083" s="51"/>
      <c r="R3083" s="8">
        <f t="shared" si="404"/>
        <v>1438.8975359999999</v>
      </c>
      <c r="S3083" s="8">
        <f t="shared" si="405"/>
        <v>463.57832000000002</v>
      </c>
      <c r="T3083" s="8">
        <f t="shared" si="408"/>
        <v>1052.17716</v>
      </c>
    </row>
    <row r="3084" spans="1:20">
      <c r="A3084" s="57">
        <v>99947</v>
      </c>
      <c r="B3084" s="58" t="s">
        <v>8554</v>
      </c>
      <c r="C3084" s="58" t="s">
        <v>7728</v>
      </c>
      <c r="D3084" s="6" t="s">
        <v>3549</v>
      </c>
      <c r="E3084" s="6" t="s">
        <v>8546</v>
      </c>
      <c r="F3084" s="6" t="s">
        <v>24</v>
      </c>
      <c r="G3084" s="6" t="s">
        <v>8547</v>
      </c>
      <c r="H3084" s="56">
        <v>99947</v>
      </c>
      <c r="I3084" s="6" t="s">
        <v>24</v>
      </c>
      <c r="J3084" s="6" t="s">
        <v>8547</v>
      </c>
      <c r="K3084" s="54">
        <v>0.97540000000000004</v>
      </c>
      <c r="L3084" s="56">
        <f t="shared" si="407"/>
        <v>99947</v>
      </c>
      <c r="M3084" s="55"/>
      <c r="N3084" s="8">
        <f t="shared" si="401"/>
        <v>195.970538</v>
      </c>
      <c r="O3084" s="8">
        <f t="shared" si="402"/>
        <v>154.896804</v>
      </c>
      <c r="P3084" s="8">
        <f t="shared" si="403"/>
        <v>58.602384000000001</v>
      </c>
      <c r="Q3084" s="51"/>
      <c r="R3084" s="8">
        <f t="shared" si="404"/>
        <v>1406.457216</v>
      </c>
      <c r="S3084" s="8">
        <f t="shared" si="405"/>
        <v>455.33492000000001</v>
      </c>
      <c r="T3084" s="8">
        <f t="shared" si="408"/>
        <v>1030.0704599999999</v>
      </c>
    </row>
    <row r="3085" spans="1:20">
      <c r="A3085" s="57">
        <v>15540</v>
      </c>
      <c r="B3085" s="58" t="s">
        <v>8555</v>
      </c>
      <c r="C3085" s="58" t="s">
        <v>3947</v>
      </c>
      <c r="D3085" s="6" t="s">
        <v>191</v>
      </c>
      <c r="E3085" s="6" t="s">
        <v>8546</v>
      </c>
      <c r="F3085" s="6" t="s">
        <v>30</v>
      </c>
      <c r="G3085" s="6" t="s">
        <v>8553</v>
      </c>
      <c r="H3085" s="56" t="s">
        <v>2648</v>
      </c>
      <c r="I3085" s="6" t="s">
        <v>30</v>
      </c>
      <c r="J3085" s="6" t="s">
        <v>8553</v>
      </c>
      <c r="K3085" s="54">
        <v>1.0084</v>
      </c>
      <c r="L3085" s="56" t="str">
        <f t="shared" si="407"/>
        <v>15540</v>
      </c>
      <c r="M3085" s="55"/>
      <c r="N3085" s="8">
        <f t="shared" si="401"/>
        <v>200.49054799999999</v>
      </c>
      <c r="O3085" s="8">
        <f t="shared" si="402"/>
        <v>158.46938399999999</v>
      </c>
      <c r="P3085" s="8">
        <f t="shared" si="403"/>
        <v>59.954063999999995</v>
      </c>
      <c r="Q3085" s="51"/>
      <c r="R3085" s="8">
        <f t="shared" si="404"/>
        <v>1438.8975359999999</v>
      </c>
      <c r="S3085" s="8">
        <f t="shared" si="405"/>
        <v>463.57832000000002</v>
      </c>
      <c r="T3085" s="8">
        <f t="shared" si="408"/>
        <v>1052.17716</v>
      </c>
    </row>
    <row r="3086" spans="1:20">
      <c r="A3086" s="57">
        <v>15540</v>
      </c>
      <c r="B3086" s="58" t="s">
        <v>8556</v>
      </c>
      <c r="C3086" s="58" t="s">
        <v>3320</v>
      </c>
      <c r="D3086" s="6" t="s">
        <v>8557</v>
      </c>
      <c r="E3086" s="6" t="s">
        <v>8546</v>
      </c>
      <c r="F3086" s="6" t="s">
        <v>30</v>
      </c>
      <c r="G3086" s="6" t="s">
        <v>8553</v>
      </c>
      <c r="H3086" s="56" t="s">
        <v>2648</v>
      </c>
      <c r="I3086" s="6" t="s">
        <v>30</v>
      </c>
      <c r="J3086" s="6" t="s">
        <v>8553</v>
      </c>
      <c r="K3086" s="54">
        <v>1.0084</v>
      </c>
      <c r="L3086" s="56" t="str">
        <f t="shared" si="407"/>
        <v>15540</v>
      </c>
      <c r="M3086" s="55"/>
      <c r="N3086" s="8">
        <f t="shared" si="401"/>
        <v>200.49054799999999</v>
      </c>
      <c r="O3086" s="8">
        <f t="shared" si="402"/>
        <v>158.46938399999999</v>
      </c>
      <c r="P3086" s="8">
        <f t="shared" si="403"/>
        <v>59.954063999999995</v>
      </c>
      <c r="Q3086" s="51"/>
      <c r="R3086" s="8">
        <f t="shared" si="404"/>
        <v>1438.8975359999999</v>
      </c>
      <c r="S3086" s="8">
        <f t="shared" si="405"/>
        <v>463.57832000000002</v>
      </c>
      <c r="T3086" s="8">
        <f t="shared" si="408"/>
        <v>1052.17716</v>
      </c>
    </row>
    <row r="3087" spans="1:20">
      <c r="A3087" s="57">
        <v>99947</v>
      </c>
      <c r="B3087" s="58" t="s">
        <v>8558</v>
      </c>
      <c r="C3087" s="58" t="s">
        <v>4156</v>
      </c>
      <c r="D3087" s="6" t="s">
        <v>8559</v>
      </c>
      <c r="E3087" s="6" t="s">
        <v>8546</v>
      </c>
      <c r="F3087" s="6" t="s">
        <v>24</v>
      </c>
      <c r="G3087" s="6" t="s">
        <v>8547</v>
      </c>
      <c r="H3087" s="56">
        <v>99947</v>
      </c>
      <c r="I3087" s="6" t="s">
        <v>24</v>
      </c>
      <c r="J3087" s="6" t="s">
        <v>8547</v>
      </c>
      <c r="K3087" s="54">
        <v>0.97540000000000004</v>
      </c>
      <c r="L3087" s="56">
        <f t="shared" si="407"/>
        <v>99947</v>
      </c>
      <c r="M3087" s="55"/>
      <c r="N3087" s="8">
        <f t="shared" si="401"/>
        <v>195.970538</v>
      </c>
      <c r="O3087" s="8">
        <f t="shared" si="402"/>
        <v>154.896804</v>
      </c>
      <c r="P3087" s="8">
        <f t="shared" si="403"/>
        <v>58.602384000000001</v>
      </c>
      <c r="Q3087" s="51"/>
      <c r="R3087" s="8">
        <f t="shared" si="404"/>
        <v>1406.457216</v>
      </c>
      <c r="S3087" s="8">
        <f t="shared" si="405"/>
        <v>455.33492000000001</v>
      </c>
      <c r="T3087" s="8">
        <f t="shared" si="408"/>
        <v>1030.0704599999999</v>
      </c>
    </row>
    <row r="3088" spans="1:20">
      <c r="A3088" s="57">
        <v>99947</v>
      </c>
      <c r="B3088" s="58" t="s">
        <v>8560</v>
      </c>
      <c r="C3088" s="58" t="s">
        <v>5570</v>
      </c>
      <c r="D3088" s="6" t="s">
        <v>725</v>
      </c>
      <c r="E3088" s="6" t="s">
        <v>8546</v>
      </c>
      <c r="F3088" s="6" t="s">
        <v>24</v>
      </c>
      <c r="G3088" s="6" t="s">
        <v>8547</v>
      </c>
      <c r="H3088" s="56">
        <v>99947</v>
      </c>
      <c r="I3088" s="6" t="s">
        <v>24</v>
      </c>
      <c r="J3088" s="6" t="s">
        <v>8547</v>
      </c>
      <c r="K3088" s="54">
        <v>0.97540000000000004</v>
      </c>
      <c r="L3088" s="56">
        <f t="shared" si="407"/>
        <v>99947</v>
      </c>
      <c r="M3088" s="55"/>
      <c r="N3088" s="8">
        <f t="shared" si="401"/>
        <v>195.970538</v>
      </c>
      <c r="O3088" s="8">
        <f t="shared" si="402"/>
        <v>154.896804</v>
      </c>
      <c r="P3088" s="8">
        <f t="shared" si="403"/>
        <v>58.602384000000001</v>
      </c>
      <c r="Q3088" s="51"/>
      <c r="R3088" s="8">
        <f t="shared" si="404"/>
        <v>1406.457216</v>
      </c>
      <c r="S3088" s="8">
        <f t="shared" si="405"/>
        <v>455.33492000000001</v>
      </c>
      <c r="T3088" s="8">
        <f t="shared" si="408"/>
        <v>1030.0704599999999</v>
      </c>
    </row>
    <row r="3089" spans="1:20">
      <c r="A3089" s="57">
        <v>99947</v>
      </c>
      <c r="B3089" s="58" t="s">
        <v>8561</v>
      </c>
      <c r="C3089" s="58" t="s">
        <v>6733</v>
      </c>
      <c r="D3089" s="6" t="s">
        <v>3448</v>
      </c>
      <c r="E3089" s="6" t="s">
        <v>8546</v>
      </c>
      <c r="F3089" s="6" t="s">
        <v>24</v>
      </c>
      <c r="G3089" s="6" t="s">
        <v>8547</v>
      </c>
      <c r="H3089" s="56">
        <v>99947</v>
      </c>
      <c r="I3089" s="6" t="s">
        <v>24</v>
      </c>
      <c r="J3089" s="6" t="s">
        <v>8547</v>
      </c>
      <c r="K3089" s="54">
        <v>0.97540000000000004</v>
      </c>
      <c r="L3089" s="56">
        <f t="shared" si="407"/>
        <v>99947</v>
      </c>
      <c r="M3089" s="55"/>
      <c r="N3089" s="8">
        <f t="shared" si="401"/>
        <v>195.970538</v>
      </c>
      <c r="O3089" s="8">
        <f t="shared" si="402"/>
        <v>154.896804</v>
      </c>
      <c r="P3089" s="8">
        <f t="shared" si="403"/>
        <v>58.602384000000001</v>
      </c>
      <c r="Q3089" s="51"/>
      <c r="R3089" s="8">
        <f t="shared" si="404"/>
        <v>1406.457216</v>
      </c>
      <c r="S3089" s="8">
        <f t="shared" si="405"/>
        <v>455.33492000000001</v>
      </c>
      <c r="T3089" s="8">
        <f t="shared" si="408"/>
        <v>1030.0704599999999</v>
      </c>
    </row>
    <row r="3090" spans="1:20">
      <c r="A3090" s="57">
        <v>99947</v>
      </c>
      <c r="B3090" s="58" t="s">
        <v>8562</v>
      </c>
      <c r="C3090" s="58" t="s">
        <v>8563</v>
      </c>
      <c r="D3090" s="6" t="s">
        <v>8564</v>
      </c>
      <c r="E3090" s="6" t="s">
        <v>8546</v>
      </c>
      <c r="F3090" s="6" t="s">
        <v>24</v>
      </c>
      <c r="G3090" s="6" t="s">
        <v>8547</v>
      </c>
      <c r="H3090" s="56">
        <v>99947</v>
      </c>
      <c r="I3090" s="6" t="s">
        <v>24</v>
      </c>
      <c r="J3090" s="6" t="s">
        <v>8547</v>
      </c>
      <c r="K3090" s="54">
        <v>0.97540000000000004</v>
      </c>
      <c r="L3090" s="56">
        <f t="shared" si="407"/>
        <v>99947</v>
      </c>
      <c r="M3090" s="55"/>
      <c r="N3090" s="8">
        <f t="shared" si="401"/>
        <v>195.970538</v>
      </c>
      <c r="O3090" s="8">
        <f t="shared" si="402"/>
        <v>154.896804</v>
      </c>
      <c r="P3090" s="8">
        <f t="shared" si="403"/>
        <v>58.602384000000001</v>
      </c>
      <c r="Q3090" s="51"/>
      <c r="R3090" s="8">
        <f t="shared" si="404"/>
        <v>1406.457216</v>
      </c>
      <c r="S3090" s="8">
        <f t="shared" si="405"/>
        <v>455.33492000000001</v>
      </c>
      <c r="T3090" s="8">
        <f t="shared" si="408"/>
        <v>1030.0704599999999</v>
      </c>
    </row>
    <row r="3091" spans="1:20">
      <c r="A3091" s="57">
        <v>99947</v>
      </c>
      <c r="B3091" s="58" t="s">
        <v>8565</v>
      </c>
      <c r="C3091" s="58" t="s">
        <v>8566</v>
      </c>
      <c r="D3091" s="6" t="s">
        <v>310</v>
      </c>
      <c r="E3091" s="6" t="s">
        <v>8546</v>
      </c>
      <c r="F3091" s="6" t="s">
        <v>24</v>
      </c>
      <c r="G3091" s="6" t="s">
        <v>8547</v>
      </c>
      <c r="H3091" s="56">
        <v>99947</v>
      </c>
      <c r="I3091" s="6" t="s">
        <v>24</v>
      </c>
      <c r="J3091" s="6" t="s">
        <v>8547</v>
      </c>
      <c r="K3091" s="54">
        <v>0.97540000000000004</v>
      </c>
      <c r="L3091" s="56">
        <f t="shared" si="407"/>
        <v>99947</v>
      </c>
      <c r="M3091" s="55"/>
      <c r="N3091" s="8">
        <f t="shared" si="401"/>
        <v>195.970538</v>
      </c>
      <c r="O3091" s="8">
        <f t="shared" si="402"/>
        <v>154.896804</v>
      </c>
      <c r="P3091" s="8">
        <f t="shared" si="403"/>
        <v>58.602384000000001</v>
      </c>
      <c r="Q3091" s="51"/>
      <c r="R3091" s="8">
        <f t="shared" si="404"/>
        <v>1406.457216</v>
      </c>
      <c r="S3091" s="8">
        <f t="shared" si="405"/>
        <v>455.33492000000001</v>
      </c>
      <c r="T3091" s="8">
        <f t="shared" si="408"/>
        <v>1030.0704599999999</v>
      </c>
    </row>
    <row r="3092" spans="1:20">
      <c r="A3092" s="57">
        <v>99947</v>
      </c>
      <c r="B3092" s="58" t="s">
        <v>8567</v>
      </c>
      <c r="C3092" s="58" t="s">
        <v>8568</v>
      </c>
      <c r="D3092" s="6" t="s">
        <v>1073</v>
      </c>
      <c r="E3092" s="6" t="s">
        <v>8546</v>
      </c>
      <c r="F3092" s="6" t="s">
        <v>24</v>
      </c>
      <c r="G3092" s="6" t="s">
        <v>8547</v>
      </c>
      <c r="H3092" s="56">
        <v>99947</v>
      </c>
      <c r="I3092" s="6" t="s">
        <v>24</v>
      </c>
      <c r="J3092" s="6" t="s">
        <v>8547</v>
      </c>
      <c r="K3092" s="54">
        <v>0.97540000000000004</v>
      </c>
      <c r="L3092" s="56">
        <f t="shared" si="407"/>
        <v>99947</v>
      </c>
      <c r="M3092" s="55"/>
      <c r="N3092" s="8">
        <f t="shared" si="401"/>
        <v>195.970538</v>
      </c>
      <c r="O3092" s="8">
        <f t="shared" si="402"/>
        <v>154.896804</v>
      </c>
      <c r="P3092" s="8">
        <f t="shared" si="403"/>
        <v>58.602384000000001</v>
      </c>
      <c r="Q3092" s="51"/>
      <c r="R3092" s="8">
        <f t="shared" si="404"/>
        <v>1406.457216</v>
      </c>
      <c r="S3092" s="8">
        <f t="shared" si="405"/>
        <v>455.33492000000001</v>
      </c>
      <c r="T3092" s="8">
        <f t="shared" si="408"/>
        <v>1030.0704599999999</v>
      </c>
    </row>
    <row r="3093" spans="1:20">
      <c r="A3093" s="57">
        <v>99947</v>
      </c>
      <c r="B3093" s="58" t="s">
        <v>8569</v>
      </c>
      <c r="C3093" s="58" t="s">
        <v>8570</v>
      </c>
      <c r="D3093" s="6" t="s">
        <v>8571</v>
      </c>
      <c r="E3093" s="6" t="s">
        <v>8546</v>
      </c>
      <c r="F3093" s="6" t="s">
        <v>24</v>
      </c>
      <c r="G3093" s="6" t="s">
        <v>8547</v>
      </c>
      <c r="H3093" s="56">
        <v>99947</v>
      </c>
      <c r="I3093" s="6" t="s">
        <v>24</v>
      </c>
      <c r="J3093" s="6" t="s">
        <v>8547</v>
      </c>
      <c r="K3093" s="54">
        <v>0.97540000000000004</v>
      </c>
      <c r="L3093" s="56">
        <f t="shared" si="407"/>
        <v>99947</v>
      </c>
      <c r="M3093" s="55"/>
      <c r="N3093" s="8">
        <f t="shared" si="401"/>
        <v>195.970538</v>
      </c>
      <c r="O3093" s="8">
        <f t="shared" si="402"/>
        <v>154.896804</v>
      </c>
      <c r="P3093" s="8">
        <f t="shared" si="403"/>
        <v>58.602384000000001</v>
      </c>
      <c r="Q3093" s="51"/>
      <c r="R3093" s="8">
        <f t="shared" si="404"/>
        <v>1406.457216</v>
      </c>
      <c r="S3093" s="8">
        <f t="shared" si="405"/>
        <v>455.33492000000001</v>
      </c>
      <c r="T3093" s="8">
        <f t="shared" si="408"/>
        <v>1030.0704599999999</v>
      </c>
    </row>
    <row r="3094" spans="1:20">
      <c r="A3094" s="61"/>
      <c r="B3094" s="62"/>
      <c r="C3094" s="62"/>
      <c r="D3094" s="63"/>
      <c r="E3094" s="63"/>
      <c r="F3094" s="63"/>
      <c r="G3094" s="63"/>
      <c r="H3094" s="64"/>
      <c r="I3094" s="63"/>
      <c r="J3094" s="63"/>
      <c r="K3094" s="65"/>
      <c r="L3094" s="64"/>
      <c r="M3094" s="55"/>
      <c r="N3094" s="66"/>
      <c r="O3094" s="66"/>
      <c r="P3094" s="66"/>
      <c r="Q3094" s="51"/>
      <c r="R3094" s="66"/>
      <c r="S3094" s="66"/>
      <c r="T3094" s="66"/>
    </row>
    <row r="3095" spans="1:20">
      <c r="A3095" s="57">
        <v>99950</v>
      </c>
      <c r="B3095" s="58" t="s">
        <v>8572</v>
      </c>
      <c r="C3095" s="58" t="s">
        <v>8573</v>
      </c>
      <c r="D3095" s="6" t="s">
        <v>843</v>
      </c>
      <c r="E3095" s="6" t="s">
        <v>8574</v>
      </c>
      <c r="F3095" s="6" t="s">
        <v>24</v>
      </c>
      <c r="G3095" s="6" t="s">
        <v>310</v>
      </c>
      <c r="H3095" s="56">
        <v>99950</v>
      </c>
      <c r="I3095" s="6" t="s">
        <v>24</v>
      </c>
      <c r="J3095" s="6" t="s">
        <v>310</v>
      </c>
      <c r="K3095" s="54">
        <v>1.0327999999999999</v>
      </c>
      <c r="L3095" s="56">
        <f t="shared" ref="L3095:L3119" si="409">H3095</f>
        <v>99950</v>
      </c>
      <c r="M3095" s="55"/>
      <c r="N3095" s="8">
        <f t="shared" si="401"/>
        <v>203.832616</v>
      </c>
      <c r="O3095" s="8">
        <f t="shared" si="402"/>
        <v>161.110928</v>
      </c>
      <c r="P3095" s="8">
        <f t="shared" si="403"/>
        <v>60.953488</v>
      </c>
      <c r="Q3095" s="51"/>
      <c r="R3095" s="8">
        <f t="shared" si="404"/>
        <v>1462.8837120000001</v>
      </c>
      <c r="S3095" s="8">
        <f t="shared" si="405"/>
        <v>469.67344000000003</v>
      </c>
      <c r="T3095" s="8">
        <f t="shared" si="408"/>
        <v>1068.5227199999999</v>
      </c>
    </row>
    <row r="3096" spans="1:20">
      <c r="A3096" s="57">
        <v>30300</v>
      </c>
      <c r="B3096" s="58" t="s">
        <v>5356</v>
      </c>
      <c r="C3096" s="58" t="s">
        <v>8575</v>
      </c>
      <c r="D3096" s="6" t="s">
        <v>8576</v>
      </c>
      <c r="E3096" s="6" t="s">
        <v>8574</v>
      </c>
      <c r="F3096" s="6" t="s">
        <v>30</v>
      </c>
      <c r="G3096" s="6" t="s">
        <v>2180</v>
      </c>
      <c r="H3096" s="56" t="s">
        <v>2181</v>
      </c>
      <c r="I3096" s="6" t="s">
        <v>30</v>
      </c>
      <c r="J3096" s="6" t="s">
        <v>2180</v>
      </c>
      <c r="K3096" s="54">
        <v>0.81499999999999995</v>
      </c>
      <c r="L3096" s="56" t="str">
        <f t="shared" si="409"/>
        <v>30300</v>
      </c>
      <c r="M3096" s="55"/>
      <c r="N3096" s="8">
        <f t="shared" si="401"/>
        <v>174.00054999999998</v>
      </c>
      <c r="O3096" s="8">
        <f t="shared" si="402"/>
        <v>137.53190000000001</v>
      </c>
      <c r="P3096" s="8">
        <f t="shared" si="403"/>
        <v>52.032399999999996</v>
      </c>
      <c r="Q3096" s="51"/>
      <c r="R3096" s="8">
        <f t="shared" si="404"/>
        <v>1248.7775999999999</v>
      </c>
      <c r="S3096" s="8">
        <f t="shared" si="405"/>
        <v>415.267</v>
      </c>
      <c r="T3096" s="8">
        <f t="shared" si="408"/>
        <v>922.61849999999993</v>
      </c>
    </row>
    <row r="3097" spans="1:20">
      <c r="A3097" s="57">
        <v>28420</v>
      </c>
      <c r="B3097" s="58" t="s">
        <v>7061</v>
      </c>
      <c r="C3097" s="58" t="s">
        <v>8577</v>
      </c>
      <c r="D3097" s="6" t="s">
        <v>329</v>
      </c>
      <c r="E3097" s="6" t="s">
        <v>8574</v>
      </c>
      <c r="F3097" s="6" t="s">
        <v>30</v>
      </c>
      <c r="G3097" s="6" t="s">
        <v>8578</v>
      </c>
      <c r="H3097" s="56" t="s">
        <v>5359</v>
      </c>
      <c r="I3097" s="6" t="s">
        <v>30</v>
      </c>
      <c r="J3097" s="6" t="s">
        <v>8578</v>
      </c>
      <c r="K3097" s="54">
        <v>0.98540000000000005</v>
      </c>
      <c r="L3097" s="56" t="str">
        <f t="shared" si="409"/>
        <v>28420</v>
      </c>
      <c r="M3097" s="55"/>
      <c r="N3097" s="8">
        <f t="shared" si="401"/>
        <v>197.340238</v>
      </c>
      <c r="O3097" s="8">
        <f t="shared" si="402"/>
        <v>155.97940399999999</v>
      </c>
      <c r="P3097" s="8">
        <f t="shared" si="403"/>
        <v>59.011983999999998</v>
      </c>
      <c r="Q3097" s="51"/>
      <c r="R3097" s="8">
        <f t="shared" si="404"/>
        <v>1416.2876160000001</v>
      </c>
      <c r="S3097" s="8">
        <f t="shared" si="405"/>
        <v>457.83292000000006</v>
      </c>
      <c r="T3097" s="8">
        <f t="shared" si="408"/>
        <v>1036.76946</v>
      </c>
    </row>
    <row r="3098" spans="1:20">
      <c r="A3098" s="57">
        <v>48300</v>
      </c>
      <c r="B3098" s="58" t="s">
        <v>8579</v>
      </c>
      <c r="C3098" s="58" t="s">
        <v>8580</v>
      </c>
      <c r="D3098" s="6" t="s">
        <v>8581</v>
      </c>
      <c r="E3098" s="6" t="s">
        <v>8574</v>
      </c>
      <c r="F3098" s="6" t="s">
        <v>30</v>
      </c>
      <c r="G3098" s="6" t="s">
        <v>8582</v>
      </c>
      <c r="H3098" s="56" t="s">
        <v>8583</v>
      </c>
      <c r="I3098" s="6" t="s">
        <v>30</v>
      </c>
      <c r="J3098" s="6" t="s">
        <v>8582</v>
      </c>
      <c r="K3098" s="54">
        <v>0.96409999999999996</v>
      </c>
      <c r="L3098" s="56" t="str">
        <f t="shared" si="409"/>
        <v>48300</v>
      </c>
      <c r="M3098" s="55"/>
      <c r="N3098" s="8">
        <f t="shared" ref="N3098:N3160" si="410">(K3098*136.97)+62.37</f>
        <v>194.422777</v>
      </c>
      <c r="O3098" s="8">
        <f t="shared" ref="O3098:O3160" si="411">(K3098*108.26)+49.3</f>
        <v>153.67346599999999</v>
      </c>
      <c r="P3098" s="8">
        <f t="shared" ref="P3098:P3160" si="412">(K3098*40.96)+18.65</f>
        <v>58.139536</v>
      </c>
      <c r="Q3098" s="51"/>
      <c r="R3098" s="8">
        <f t="shared" ref="R3098:R3160" si="413">((K3098*40.96)+18.65)*24</f>
        <v>1395.348864</v>
      </c>
      <c r="S3098" s="8">
        <f t="shared" ref="S3098:S3160" si="414">(K3098*249.8)+211.68</f>
        <v>452.51218</v>
      </c>
      <c r="T3098" s="8">
        <f t="shared" si="408"/>
        <v>1022.5005899999999</v>
      </c>
    </row>
    <row r="3099" spans="1:20">
      <c r="A3099" s="57">
        <v>99950</v>
      </c>
      <c r="B3099" s="58" t="s">
        <v>8584</v>
      </c>
      <c r="C3099" s="58" t="s">
        <v>8585</v>
      </c>
      <c r="D3099" s="6" t="s">
        <v>8586</v>
      </c>
      <c r="E3099" s="6" t="s">
        <v>8574</v>
      </c>
      <c r="F3099" s="6" t="s">
        <v>24</v>
      </c>
      <c r="G3099" s="6" t="s">
        <v>310</v>
      </c>
      <c r="H3099" s="56">
        <v>99950</v>
      </c>
      <c r="I3099" s="6" t="s">
        <v>24</v>
      </c>
      <c r="J3099" s="6" t="s">
        <v>310</v>
      </c>
      <c r="K3099" s="54">
        <v>1.0327999999999999</v>
      </c>
      <c r="L3099" s="56">
        <f t="shared" si="409"/>
        <v>99950</v>
      </c>
      <c r="M3099" s="55"/>
      <c r="N3099" s="8">
        <f t="shared" si="410"/>
        <v>203.832616</v>
      </c>
      <c r="O3099" s="8">
        <f t="shared" si="411"/>
        <v>161.110928</v>
      </c>
      <c r="P3099" s="8">
        <f t="shared" si="412"/>
        <v>60.953488</v>
      </c>
      <c r="Q3099" s="51"/>
      <c r="R3099" s="8">
        <f t="shared" si="413"/>
        <v>1462.8837120000001</v>
      </c>
      <c r="S3099" s="8">
        <f t="shared" si="414"/>
        <v>469.67344000000003</v>
      </c>
      <c r="T3099" s="8">
        <f t="shared" si="408"/>
        <v>1068.5227199999999</v>
      </c>
    </row>
    <row r="3100" spans="1:20">
      <c r="A3100" s="57">
        <v>38900</v>
      </c>
      <c r="B3100" s="58" t="s">
        <v>8587</v>
      </c>
      <c r="C3100" s="58" t="s">
        <v>8588</v>
      </c>
      <c r="D3100" s="6" t="s">
        <v>348</v>
      </c>
      <c r="E3100" s="6" t="s">
        <v>8574</v>
      </c>
      <c r="F3100" s="6" t="s">
        <v>30</v>
      </c>
      <c r="G3100" s="6" t="s">
        <v>6353</v>
      </c>
      <c r="H3100" s="56" t="s">
        <v>6354</v>
      </c>
      <c r="I3100" s="6" t="s">
        <v>30</v>
      </c>
      <c r="J3100" s="6" t="s">
        <v>6353</v>
      </c>
      <c r="K3100" s="54">
        <v>1.2245999999999999</v>
      </c>
      <c r="L3100" s="56" t="str">
        <f t="shared" si="409"/>
        <v>38900</v>
      </c>
      <c r="M3100" s="55"/>
      <c r="N3100" s="8">
        <f t="shared" si="410"/>
        <v>230.10346199999998</v>
      </c>
      <c r="O3100" s="8">
        <f t="shared" si="411"/>
        <v>181.87519600000002</v>
      </c>
      <c r="P3100" s="8">
        <f t="shared" si="412"/>
        <v>68.809616000000005</v>
      </c>
      <c r="Q3100" s="51"/>
      <c r="R3100" s="8">
        <f t="shared" si="413"/>
        <v>1651.4307840000001</v>
      </c>
      <c r="S3100" s="8">
        <f t="shared" si="414"/>
        <v>517.58508000000006</v>
      </c>
      <c r="T3100" s="8">
        <f t="shared" si="408"/>
        <v>1197.00954</v>
      </c>
    </row>
    <row r="3101" spans="1:20">
      <c r="A3101" s="75">
        <v>47460</v>
      </c>
      <c r="B3101" s="76" t="s">
        <v>8589</v>
      </c>
      <c r="C3101" s="76" t="s">
        <v>8590</v>
      </c>
      <c r="D3101" s="77" t="s">
        <v>360</v>
      </c>
      <c r="E3101" s="77" t="s">
        <v>8574</v>
      </c>
      <c r="F3101" s="77" t="s">
        <v>30</v>
      </c>
      <c r="G3101" s="77" t="s">
        <v>8591</v>
      </c>
      <c r="H3101" s="78">
        <v>99950</v>
      </c>
      <c r="I3101" s="77" t="s">
        <v>24</v>
      </c>
      <c r="J3101" s="77" t="s">
        <v>310</v>
      </c>
      <c r="K3101" s="79">
        <v>1.0327999999999999</v>
      </c>
      <c r="L3101" s="78">
        <f t="shared" si="409"/>
        <v>99950</v>
      </c>
      <c r="M3101" s="55"/>
      <c r="N3101" s="80">
        <f t="shared" si="410"/>
        <v>203.832616</v>
      </c>
      <c r="O3101" s="80">
        <f t="shared" si="411"/>
        <v>161.110928</v>
      </c>
      <c r="P3101" s="80">
        <f t="shared" si="412"/>
        <v>60.953488</v>
      </c>
      <c r="Q3101" s="51"/>
      <c r="R3101" s="80">
        <f t="shared" si="413"/>
        <v>1462.8837120000001</v>
      </c>
      <c r="S3101" s="80">
        <f t="shared" si="414"/>
        <v>469.67344000000003</v>
      </c>
      <c r="T3101" s="80">
        <f t="shared" si="408"/>
        <v>1068.5227199999999</v>
      </c>
    </row>
    <row r="3102" spans="1:20">
      <c r="A3102" s="57">
        <v>31020</v>
      </c>
      <c r="B3102" s="58" t="s">
        <v>8592</v>
      </c>
      <c r="C3102" s="58" t="s">
        <v>8593</v>
      </c>
      <c r="D3102" s="6" t="s">
        <v>8594</v>
      </c>
      <c r="E3102" s="6" t="s">
        <v>8574</v>
      </c>
      <c r="F3102" s="6" t="s">
        <v>30</v>
      </c>
      <c r="G3102" s="6" t="s">
        <v>8595</v>
      </c>
      <c r="H3102" s="56" t="s">
        <v>8596</v>
      </c>
      <c r="I3102" s="6" t="s">
        <v>30</v>
      </c>
      <c r="J3102" s="6" t="s">
        <v>8595</v>
      </c>
      <c r="K3102" s="54">
        <v>1.0548</v>
      </c>
      <c r="L3102" s="56" t="str">
        <f t="shared" si="409"/>
        <v>31020</v>
      </c>
      <c r="M3102" s="55"/>
      <c r="N3102" s="8">
        <f t="shared" si="410"/>
        <v>206.845956</v>
      </c>
      <c r="O3102" s="8">
        <f t="shared" si="411"/>
        <v>163.492648</v>
      </c>
      <c r="P3102" s="8">
        <f t="shared" si="412"/>
        <v>61.854607999999999</v>
      </c>
      <c r="Q3102" s="51"/>
      <c r="R3102" s="8">
        <f t="shared" si="413"/>
        <v>1484.5105920000001</v>
      </c>
      <c r="S3102" s="8">
        <f t="shared" si="414"/>
        <v>475.16904</v>
      </c>
      <c r="T3102" s="8">
        <f t="shared" si="408"/>
        <v>1083.2605199999998</v>
      </c>
    </row>
    <row r="3103" spans="1:20">
      <c r="A3103" s="57">
        <v>48300</v>
      </c>
      <c r="B3103" s="58" t="s">
        <v>8597</v>
      </c>
      <c r="C3103" s="58" t="s">
        <v>8598</v>
      </c>
      <c r="D3103" s="6" t="s">
        <v>903</v>
      </c>
      <c r="E3103" s="6" t="s">
        <v>8574</v>
      </c>
      <c r="F3103" s="6" t="s">
        <v>30</v>
      </c>
      <c r="G3103" s="6" t="s">
        <v>8582</v>
      </c>
      <c r="H3103" s="56" t="s">
        <v>8583</v>
      </c>
      <c r="I3103" s="6" t="s">
        <v>30</v>
      </c>
      <c r="J3103" s="6" t="s">
        <v>8582</v>
      </c>
      <c r="K3103" s="54">
        <v>0.96409999999999996</v>
      </c>
      <c r="L3103" s="56" t="str">
        <f t="shared" si="409"/>
        <v>48300</v>
      </c>
      <c r="M3103" s="55"/>
      <c r="N3103" s="8">
        <f t="shared" si="410"/>
        <v>194.422777</v>
      </c>
      <c r="O3103" s="8">
        <f t="shared" si="411"/>
        <v>153.67346599999999</v>
      </c>
      <c r="P3103" s="8">
        <f t="shared" si="412"/>
        <v>58.139536</v>
      </c>
      <c r="Q3103" s="51"/>
      <c r="R3103" s="8">
        <f t="shared" si="413"/>
        <v>1395.348864</v>
      </c>
      <c r="S3103" s="8">
        <f t="shared" si="414"/>
        <v>452.51218</v>
      </c>
      <c r="T3103" s="8">
        <f t="shared" si="408"/>
        <v>1022.5005899999999</v>
      </c>
    </row>
    <row r="3104" spans="1:20">
      <c r="A3104" s="57">
        <v>99950</v>
      </c>
      <c r="B3104" s="58" t="s">
        <v>8599</v>
      </c>
      <c r="C3104" s="58" t="s">
        <v>8600</v>
      </c>
      <c r="D3104" s="6" t="s">
        <v>8601</v>
      </c>
      <c r="E3104" s="6" t="s">
        <v>8574</v>
      </c>
      <c r="F3104" s="6" t="s">
        <v>24</v>
      </c>
      <c r="G3104" s="6" t="s">
        <v>310</v>
      </c>
      <c r="H3104" s="56">
        <v>99950</v>
      </c>
      <c r="I3104" s="6" t="s">
        <v>24</v>
      </c>
      <c r="J3104" s="6" t="s">
        <v>310</v>
      </c>
      <c r="K3104" s="54">
        <v>1.0327999999999999</v>
      </c>
      <c r="L3104" s="56">
        <f t="shared" si="409"/>
        <v>99950</v>
      </c>
      <c r="M3104" s="55"/>
      <c r="N3104" s="8">
        <f t="shared" si="410"/>
        <v>203.832616</v>
      </c>
      <c r="O3104" s="8">
        <f t="shared" si="411"/>
        <v>161.110928</v>
      </c>
      <c r="P3104" s="8">
        <f t="shared" si="412"/>
        <v>60.953488</v>
      </c>
      <c r="Q3104" s="51"/>
      <c r="R3104" s="8">
        <f t="shared" si="413"/>
        <v>1462.8837120000001</v>
      </c>
      <c r="S3104" s="8">
        <f t="shared" si="414"/>
        <v>469.67344000000003</v>
      </c>
      <c r="T3104" s="8">
        <f t="shared" si="408"/>
        <v>1068.5227199999999</v>
      </c>
    </row>
    <row r="3105" spans="1:20">
      <c r="A3105" s="57">
        <v>28420</v>
      </c>
      <c r="B3105" s="58" t="s">
        <v>8602</v>
      </c>
      <c r="C3105" s="58" t="s">
        <v>8603</v>
      </c>
      <c r="D3105" s="6" t="s">
        <v>191</v>
      </c>
      <c r="E3105" s="6" t="s">
        <v>8574</v>
      </c>
      <c r="F3105" s="6" t="s">
        <v>30</v>
      </c>
      <c r="G3105" s="6" t="s">
        <v>8578</v>
      </c>
      <c r="H3105" s="56" t="s">
        <v>5359</v>
      </c>
      <c r="I3105" s="6" t="s">
        <v>30</v>
      </c>
      <c r="J3105" s="6" t="s">
        <v>8578</v>
      </c>
      <c r="K3105" s="54">
        <v>0.98540000000000005</v>
      </c>
      <c r="L3105" s="56" t="str">
        <f t="shared" si="409"/>
        <v>28420</v>
      </c>
      <c r="M3105" s="55"/>
      <c r="N3105" s="8">
        <f t="shared" si="410"/>
        <v>197.340238</v>
      </c>
      <c r="O3105" s="8">
        <f t="shared" si="411"/>
        <v>155.97940399999999</v>
      </c>
      <c r="P3105" s="8">
        <f t="shared" si="412"/>
        <v>59.011983999999998</v>
      </c>
      <c r="Q3105" s="51"/>
      <c r="R3105" s="8">
        <f t="shared" si="413"/>
        <v>1416.2876160000001</v>
      </c>
      <c r="S3105" s="8">
        <f t="shared" si="414"/>
        <v>457.83292000000006</v>
      </c>
      <c r="T3105" s="8">
        <f t="shared" si="408"/>
        <v>1036.76946</v>
      </c>
    </row>
    <row r="3106" spans="1:20">
      <c r="A3106" s="57">
        <v>99950</v>
      </c>
      <c r="B3106" s="58" t="s">
        <v>8604</v>
      </c>
      <c r="C3106" s="58" t="s">
        <v>8605</v>
      </c>
      <c r="D3106" s="6" t="s">
        <v>920</v>
      </c>
      <c r="E3106" s="6" t="s">
        <v>8574</v>
      </c>
      <c r="F3106" s="6" t="s">
        <v>24</v>
      </c>
      <c r="G3106" s="6" t="s">
        <v>310</v>
      </c>
      <c r="H3106" s="56">
        <v>99950</v>
      </c>
      <c r="I3106" s="6" t="s">
        <v>24</v>
      </c>
      <c r="J3106" s="6" t="s">
        <v>310</v>
      </c>
      <c r="K3106" s="54">
        <v>1.0327999999999999</v>
      </c>
      <c r="L3106" s="56">
        <f t="shared" si="409"/>
        <v>99950</v>
      </c>
      <c r="M3106" s="55"/>
      <c r="N3106" s="8">
        <f t="shared" si="410"/>
        <v>203.832616</v>
      </c>
      <c r="O3106" s="8">
        <f t="shared" si="411"/>
        <v>161.110928</v>
      </c>
      <c r="P3106" s="8">
        <f t="shared" si="412"/>
        <v>60.953488</v>
      </c>
      <c r="Q3106" s="51"/>
      <c r="R3106" s="8">
        <f t="shared" si="413"/>
        <v>1462.8837120000001</v>
      </c>
      <c r="S3106" s="8">
        <f t="shared" si="414"/>
        <v>469.67344000000003</v>
      </c>
      <c r="T3106" s="8">
        <f t="shared" si="408"/>
        <v>1068.5227199999999</v>
      </c>
    </row>
    <row r="3107" spans="1:20">
      <c r="A3107" s="57">
        <v>99950</v>
      </c>
      <c r="B3107" s="58" t="s">
        <v>8606</v>
      </c>
      <c r="C3107" s="58" t="s">
        <v>8607</v>
      </c>
      <c r="D3107" s="6" t="s">
        <v>408</v>
      </c>
      <c r="E3107" s="6" t="s">
        <v>8574</v>
      </c>
      <c r="F3107" s="6" t="s">
        <v>24</v>
      </c>
      <c r="G3107" s="6" t="s">
        <v>310</v>
      </c>
      <c r="H3107" s="56">
        <v>99950</v>
      </c>
      <c r="I3107" s="6" t="s">
        <v>24</v>
      </c>
      <c r="J3107" s="6" t="s">
        <v>310</v>
      </c>
      <c r="K3107" s="54">
        <v>1.0327999999999999</v>
      </c>
      <c r="L3107" s="56">
        <f t="shared" si="409"/>
        <v>99950</v>
      </c>
      <c r="M3107" s="55"/>
      <c r="N3107" s="8">
        <f t="shared" si="410"/>
        <v>203.832616</v>
      </c>
      <c r="O3107" s="8">
        <f t="shared" si="411"/>
        <v>161.110928</v>
      </c>
      <c r="P3107" s="8">
        <f t="shared" si="412"/>
        <v>60.953488</v>
      </c>
      <c r="Q3107" s="51"/>
      <c r="R3107" s="8">
        <f t="shared" si="413"/>
        <v>1462.8837120000001</v>
      </c>
      <c r="S3107" s="8">
        <f t="shared" si="414"/>
        <v>469.67344000000003</v>
      </c>
      <c r="T3107" s="8">
        <f t="shared" si="408"/>
        <v>1068.5227199999999</v>
      </c>
    </row>
    <row r="3108" spans="1:20">
      <c r="A3108" s="57">
        <v>99950</v>
      </c>
      <c r="B3108" s="58" t="s">
        <v>8608</v>
      </c>
      <c r="C3108" s="58" t="s">
        <v>8609</v>
      </c>
      <c r="D3108" s="6" t="s">
        <v>8610</v>
      </c>
      <c r="E3108" s="6" t="s">
        <v>8574</v>
      </c>
      <c r="F3108" s="6" t="s">
        <v>24</v>
      </c>
      <c r="G3108" s="6" t="s">
        <v>310</v>
      </c>
      <c r="H3108" s="56">
        <v>99950</v>
      </c>
      <c r="I3108" s="6" t="s">
        <v>24</v>
      </c>
      <c r="J3108" s="6" t="s">
        <v>310</v>
      </c>
      <c r="K3108" s="54">
        <v>1.0327999999999999</v>
      </c>
      <c r="L3108" s="56">
        <f t="shared" si="409"/>
        <v>99950</v>
      </c>
      <c r="M3108" s="55"/>
      <c r="N3108" s="8">
        <f t="shared" si="410"/>
        <v>203.832616</v>
      </c>
      <c r="O3108" s="8">
        <f t="shared" si="411"/>
        <v>161.110928</v>
      </c>
      <c r="P3108" s="8">
        <f t="shared" si="412"/>
        <v>60.953488</v>
      </c>
      <c r="Q3108" s="51"/>
      <c r="R3108" s="8">
        <f t="shared" si="413"/>
        <v>1462.8837120000001</v>
      </c>
      <c r="S3108" s="8">
        <f t="shared" si="414"/>
        <v>469.67344000000003</v>
      </c>
      <c r="T3108" s="8">
        <f t="shared" si="408"/>
        <v>1068.5227199999999</v>
      </c>
    </row>
    <row r="3109" spans="1:20">
      <c r="A3109" s="57">
        <v>99950</v>
      </c>
      <c r="B3109" s="58" t="s">
        <v>8611</v>
      </c>
      <c r="C3109" s="58" t="s">
        <v>8612</v>
      </c>
      <c r="D3109" s="6" t="s">
        <v>8613</v>
      </c>
      <c r="E3109" s="6" t="s">
        <v>8574</v>
      </c>
      <c r="F3109" s="6" t="s">
        <v>24</v>
      </c>
      <c r="G3109" s="6" t="s">
        <v>310</v>
      </c>
      <c r="H3109" s="56">
        <v>99950</v>
      </c>
      <c r="I3109" s="6" t="s">
        <v>24</v>
      </c>
      <c r="J3109" s="6" t="s">
        <v>310</v>
      </c>
      <c r="K3109" s="54">
        <v>1.0327999999999999</v>
      </c>
      <c r="L3109" s="56">
        <f t="shared" si="409"/>
        <v>99950</v>
      </c>
      <c r="M3109" s="55"/>
      <c r="N3109" s="8">
        <f t="shared" si="410"/>
        <v>203.832616</v>
      </c>
      <c r="O3109" s="8">
        <f t="shared" si="411"/>
        <v>161.110928</v>
      </c>
      <c r="P3109" s="8">
        <f t="shared" si="412"/>
        <v>60.953488</v>
      </c>
      <c r="Q3109" s="51"/>
      <c r="R3109" s="8">
        <f t="shared" si="413"/>
        <v>1462.8837120000001</v>
      </c>
      <c r="S3109" s="8">
        <f t="shared" si="414"/>
        <v>469.67344000000003</v>
      </c>
      <c r="T3109" s="8">
        <f t="shared" si="408"/>
        <v>1068.5227199999999</v>
      </c>
    </row>
    <row r="3110" spans="1:20">
      <c r="A3110" s="57">
        <v>99950</v>
      </c>
      <c r="B3110" s="58" t="s">
        <v>8614</v>
      </c>
      <c r="C3110" s="58" t="s">
        <v>8615</v>
      </c>
      <c r="D3110" s="6" t="s">
        <v>216</v>
      </c>
      <c r="E3110" s="6" t="s">
        <v>8574</v>
      </c>
      <c r="F3110" s="6" t="s">
        <v>24</v>
      </c>
      <c r="G3110" s="6" t="s">
        <v>310</v>
      </c>
      <c r="H3110" s="56">
        <v>99950</v>
      </c>
      <c r="I3110" s="6" t="s">
        <v>24</v>
      </c>
      <c r="J3110" s="6" t="s">
        <v>310</v>
      </c>
      <c r="K3110" s="54">
        <v>1.0327999999999999</v>
      </c>
      <c r="L3110" s="56">
        <f t="shared" si="409"/>
        <v>99950</v>
      </c>
      <c r="M3110" s="55"/>
      <c r="N3110" s="8">
        <f t="shared" si="410"/>
        <v>203.832616</v>
      </c>
      <c r="O3110" s="8">
        <f t="shared" si="411"/>
        <v>161.110928</v>
      </c>
      <c r="P3110" s="8">
        <f t="shared" si="412"/>
        <v>60.953488</v>
      </c>
      <c r="Q3110" s="51"/>
      <c r="R3110" s="8">
        <f t="shared" si="413"/>
        <v>1462.8837120000001</v>
      </c>
      <c r="S3110" s="8">
        <f t="shared" si="414"/>
        <v>469.67344000000003</v>
      </c>
      <c r="T3110" s="8">
        <f t="shared" si="408"/>
        <v>1068.5227199999999</v>
      </c>
    </row>
    <row r="3111" spans="1:20">
      <c r="A3111" s="57">
        <v>42644</v>
      </c>
      <c r="B3111" s="58" t="s">
        <v>8616</v>
      </c>
      <c r="C3111" s="58" t="s">
        <v>8617</v>
      </c>
      <c r="D3111" s="6" t="s">
        <v>7791</v>
      </c>
      <c r="E3111" s="6" t="s">
        <v>8574</v>
      </c>
      <c r="F3111" s="6" t="s">
        <v>30</v>
      </c>
      <c r="G3111" s="6" t="s">
        <v>8618</v>
      </c>
      <c r="H3111" s="56" t="s">
        <v>8619</v>
      </c>
      <c r="I3111" s="6" t="s">
        <v>30</v>
      </c>
      <c r="J3111" s="6" t="s">
        <v>8618</v>
      </c>
      <c r="K3111" s="54">
        <v>1.1798</v>
      </c>
      <c r="L3111" s="56" t="str">
        <f t="shared" si="409"/>
        <v>42644</v>
      </c>
      <c r="M3111" s="55"/>
      <c r="N3111" s="8">
        <f t="shared" si="410"/>
        <v>223.967206</v>
      </c>
      <c r="O3111" s="8">
        <f t="shared" si="411"/>
        <v>177.025148</v>
      </c>
      <c r="P3111" s="8">
        <f t="shared" si="412"/>
        <v>66.974607999999989</v>
      </c>
      <c r="Q3111" s="51"/>
      <c r="R3111" s="8">
        <f t="shared" si="413"/>
        <v>1607.3905919999997</v>
      </c>
      <c r="S3111" s="8">
        <f t="shared" si="414"/>
        <v>506.39404000000002</v>
      </c>
      <c r="T3111" s="8">
        <f t="shared" si="408"/>
        <v>1166.99802</v>
      </c>
    </row>
    <row r="3112" spans="1:20">
      <c r="A3112" s="57">
        <v>14740</v>
      </c>
      <c r="B3112" s="58" t="s">
        <v>8620</v>
      </c>
      <c r="C3112" s="58" t="s">
        <v>8621</v>
      </c>
      <c r="D3112" s="6" t="s">
        <v>8622</v>
      </c>
      <c r="E3112" s="6" t="s">
        <v>8574</v>
      </c>
      <c r="F3112" s="6" t="s">
        <v>30</v>
      </c>
      <c r="G3112" s="6" t="s">
        <v>8623</v>
      </c>
      <c r="H3112" s="56" t="s">
        <v>2400</v>
      </c>
      <c r="I3112" s="6" t="s">
        <v>30</v>
      </c>
      <c r="J3112" s="6" t="s">
        <v>8623</v>
      </c>
      <c r="K3112" s="54">
        <v>1.1492</v>
      </c>
      <c r="L3112" s="56" t="str">
        <f t="shared" si="409"/>
        <v>14740</v>
      </c>
      <c r="M3112" s="55"/>
      <c r="N3112" s="8">
        <f t="shared" si="410"/>
        <v>219.775924</v>
      </c>
      <c r="O3112" s="8">
        <f t="shared" si="411"/>
        <v>173.71239200000002</v>
      </c>
      <c r="P3112" s="8">
        <f t="shared" si="412"/>
        <v>65.721232000000001</v>
      </c>
      <c r="Q3112" s="51"/>
      <c r="R3112" s="8">
        <f t="shared" si="413"/>
        <v>1577.3095680000001</v>
      </c>
      <c r="S3112" s="8">
        <f t="shared" si="414"/>
        <v>498.75015999999999</v>
      </c>
      <c r="T3112" s="8">
        <f t="shared" si="408"/>
        <v>1146.49908</v>
      </c>
    </row>
    <row r="3113" spans="1:20">
      <c r="A3113" s="57">
        <v>99950</v>
      </c>
      <c r="B3113" s="58" t="s">
        <v>8624</v>
      </c>
      <c r="C3113" s="58" t="s">
        <v>8625</v>
      </c>
      <c r="D3113" s="6" t="s">
        <v>8626</v>
      </c>
      <c r="E3113" s="6" t="s">
        <v>8574</v>
      </c>
      <c r="F3113" s="6" t="s">
        <v>24</v>
      </c>
      <c r="G3113" s="6" t="s">
        <v>310</v>
      </c>
      <c r="H3113" s="56">
        <v>99950</v>
      </c>
      <c r="I3113" s="6" t="s">
        <v>24</v>
      </c>
      <c r="J3113" s="6" t="s">
        <v>310</v>
      </c>
      <c r="K3113" s="54">
        <v>1.0327999999999999</v>
      </c>
      <c r="L3113" s="56">
        <f t="shared" si="409"/>
        <v>99950</v>
      </c>
      <c r="M3113" s="55"/>
      <c r="N3113" s="8">
        <f t="shared" si="410"/>
        <v>203.832616</v>
      </c>
      <c r="O3113" s="8">
        <f t="shared" si="411"/>
        <v>161.110928</v>
      </c>
      <c r="P3113" s="8">
        <f t="shared" si="412"/>
        <v>60.953488</v>
      </c>
      <c r="Q3113" s="51"/>
      <c r="R3113" s="8">
        <f t="shared" si="413"/>
        <v>1462.8837120000001</v>
      </c>
      <c r="S3113" s="8">
        <f t="shared" si="414"/>
        <v>469.67344000000003</v>
      </c>
      <c r="T3113" s="8">
        <f t="shared" si="408"/>
        <v>1068.5227199999999</v>
      </c>
    </row>
    <row r="3114" spans="1:20">
      <c r="A3114" s="57">
        <v>99950</v>
      </c>
      <c r="B3114" s="58" t="s">
        <v>8627</v>
      </c>
      <c r="C3114" s="58" t="s">
        <v>8628</v>
      </c>
      <c r="D3114" s="6" t="s">
        <v>8629</v>
      </c>
      <c r="E3114" s="6" t="s">
        <v>8574</v>
      </c>
      <c r="F3114" s="6" t="s">
        <v>24</v>
      </c>
      <c r="G3114" s="6" t="s">
        <v>310</v>
      </c>
      <c r="H3114" s="56">
        <v>99950</v>
      </c>
      <c r="I3114" s="6" t="s">
        <v>24</v>
      </c>
      <c r="J3114" s="6" t="s">
        <v>310</v>
      </c>
      <c r="K3114" s="54">
        <v>1.0327999999999999</v>
      </c>
      <c r="L3114" s="56">
        <f t="shared" si="409"/>
        <v>99950</v>
      </c>
      <c r="M3114" s="55"/>
      <c r="N3114" s="8">
        <f t="shared" si="410"/>
        <v>203.832616</v>
      </c>
      <c r="O3114" s="8">
        <f t="shared" si="411"/>
        <v>161.110928</v>
      </c>
      <c r="P3114" s="8">
        <f t="shared" si="412"/>
        <v>60.953488</v>
      </c>
      <c r="Q3114" s="51"/>
      <c r="R3114" s="8">
        <f t="shared" si="413"/>
        <v>1462.8837120000001</v>
      </c>
      <c r="S3114" s="8">
        <f t="shared" si="414"/>
        <v>469.67344000000003</v>
      </c>
      <c r="T3114" s="8">
        <f t="shared" si="408"/>
        <v>1068.5227199999999</v>
      </c>
    </row>
    <row r="3115" spans="1:20">
      <c r="A3115" s="57">
        <v>99950</v>
      </c>
      <c r="B3115" s="58" t="s">
        <v>8630</v>
      </c>
      <c r="C3115" s="58" t="s">
        <v>8631</v>
      </c>
      <c r="D3115" s="6" t="s">
        <v>2169</v>
      </c>
      <c r="E3115" s="6" t="s">
        <v>8574</v>
      </c>
      <c r="F3115" s="6" t="s">
        <v>24</v>
      </c>
      <c r="G3115" s="6" t="s">
        <v>310</v>
      </c>
      <c r="H3115" s="56">
        <v>99950</v>
      </c>
      <c r="I3115" s="6" t="s">
        <v>24</v>
      </c>
      <c r="J3115" s="6" t="s">
        <v>310</v>
      </c>
      <c r="K3115" s="54">
        <v>1.0327999999999999</v>
      </c>
      <c r="L3115" s="56">
        <f t="shared" si="409"/>
        <v>99950</v>
      </c>
      <c r="M3115" s="55"/>
      <c r="N3115" s="8">
        <f t="shared" si="410"/>
        <v>203.832616</v>
      </c>
      <c r="O3115" s="8">
        <f t="shared" si="411"/>
        <v>161.110928</v>
      </c>
      <c r="P3115" s="8">
        <f t="shared" si="412"/>
        <v>60.953488</v>
      </c>
      <c r="Q3115" s="51"/>
      <c r="R3115" s="8">
        <f t="shared" si="413"/>
        <v>1462.8837120000001</v>
      </c>
      <c r="S3115" s="8">
        <f t="shared" si="414"/>
        <v>469.67344000000003</v>
      </c>
      <c r="T3115" s="8">
        <f t="shared" si="408"/>
        <v>1068.5227199999999</v>
      </c>
    </row>
    <row r="3116" spans="1:20">
      <c r="A3116" s="57">
        <v>99950</v>
      </c>
      <c r="B3116" s="58" t="s">
        <v>8632</v>
      </c>
      <c r="C3116" s="58" t="s">
        <v>8633</v>
      </c>
      <c r="D3116" s="6" t="s">
        <v>442</v>
      </c>
      <c r="E3116" s="6" t="s">
        <v>8574</v>
      </c>
      <c r="F3116" s="6" t="s">
        <v>24</v>
      </c>
      <c r="G3116" s="6" t="s">
        <v>310</v>
      </c>
      <c r="H3116" s="56">
        <v>99950</v>
      </c>
      <c r="I3116" s="6" t="s">
        <v>24</v>
      </c>
      <c r="J3116" s="6" t="s">
        <v>310</v>
      </c>
      <c r="K3116" s="54">
        <v>1.0327999999999999</v>
      </c>
      <c r="L3116" s="56">
        <f t="shared" si="409"/>
        <v>99950</v>
      </c>
      <c r="M3116" s="55"/>
      <c r="N3116" s="8">
        <f t="shared" si="410"/>
        <v>203.832616</v>
      </c>
      <c r="O3116" s="8">
        <f t="shared" si="411"/>
        <v>161.110928</v>
      </c>
      <c r="P3116" s="8">
        <f t="shared" si="412"/>
        <v>60.953488</v>
      </c>
      <c r="Q3116" s="51"/>
      <c r="R3116" s="8">
        <f t="shared" si="413"/>
        <v>1462.8837120000001</v>
      </c>
      <c r="S3116" s="8">
        <f t="shared" si="414"/>
        <v>469.67344000000003</v>
      </c>
      <c r="T3116" s="8">
        <f t="shared" si="408"/>
        <v>1068.5227199999999</v>
      </c>
    </row>
    <row r="3117" spans="1:20">
      <c r="A3117" s="57">
        <v>99950</v>
      </c>
      <c r="B3117" s="58" t="s">
        <v>8634</v>
      </c>
      <c r="C3117" s="58" t="s">
        <v>8635</v>
      </c>
      <c r="D3117" s="6" t="s">
        <v>2382</v>
      </c>
      <c r="E3117" s="6" t="s">
        <v>8574</v>
      </c>
      <c r="F3117" s="6" t="s">
        <v>24</v>
      </c>
      <c r="G3117" s="6" t="s">
        <v>310</v>
      </c>
      <c r="H3117" s="56">
        <v>99950</v>
      </c>
      <c r="I3117" s="6" t="s">
        <v>24</v>
      </c>
      <c r="J3117" s="6" t="s">
        <v>310</v>
      </c>
      <c r="K3117" s="54">
        <v>1.0327999999999999</v>
      </c>
      <c r="L3117" s="56">
        <f t="shared" si="409"/>
        <v>99950</v>
      </c>
      <c r="M3117" s="55"/>
      <c r="N3117" s="8">
        <f t="shared" si="410"/>
        <v>203.832616</v>
      </c>
      <c r="O3117" s="8">
        <f t="shared" si="411"/>
        <v>161.110928</v>
      </c>
      <c r="P3117" s="8">
        <f t="shared" si="412"/>
        <v>60.953488</v>
      </c>
      <c r="Q3117" s="51"/>
      <c r="R3117" s="8">
        <f t="shared" si="413"/>
        <v>1462.8837120000001</v>
      </c>
      <c r="S3117" s="8">
        <f t="shared" si="414"/>
        <v>469.67344000000003</v>
      </c>
      <c r="T3117" s="8">
        <f t="shared" si="408"/>
        <v>1068.5227199999999</v>
      </c>
    </row>
    <row r="3118" spans="1:20">
      <c r="A3118" s="57">
        <v>99950</v>
      </c>
      <c r="B3118" s="58" t="s">
        <v>8636</v>
      </c>
      <c r="C3118" s="58" t="s">
        <v>8637</v>
      </c>
      <c r="D3118" s="6" t="s">
        <v>8638</v>
      </c>
      <c r="E3118" s="6" t="s">
        <v>8574</v>
      </c>
      <c r="F3118" s="6" t="s">
        <v>24</v>
      </c>
      <c r="G3118" s="6" t="s">
        <v>310</v>
      </c>
      <c r="H3118" s="56">
        <v>99950</v>
      </c>
      <c r="I3118" s="6" t="s">
        <v>24</v>
      </c>
      <c r="J3118" s="6" t="s">
        <v>310</v>
      </c>
      <c r="K3118" s="54">
        <v>1.0327999999999999</v>
      </c>
      <c r="L3118" s="56">
        <f t="shared" si="409"/>
        <v>99950</v>
      </c>
      <c r="M3118" s="55"/>
      <c r="N3118" s="8">
        <f t="shared" si="410"/>
        <v>203.832616</v>
      </c>
      <c r="O3118" s="8">
        <f t="shared" si="411"/>
        <v>161.110928</v>
      </c>
      <c r="P3118" s="8">
        <f t="shared" si="412"/>
        <v>60.953488</v>
      </c>
      <c r="Q3118" s="51"/>
      <c r="R3118" s="8">
        <f t="shared" si="413"/>
        <v>1462.8837120000001</v>
      </c>
      <c r="S3118" s="8">
        <f t="shared" si="414"/>
        <v>469.67344000000003</v>
      </c>
      <c r="T3118" s="8">
        <f t="shared" si="408"/>
        <v>1068.5227199999999</v>
      </c>
    </row>
    <row r="3119" spans="1:20">
      <c r="A3119" s="57">
        <v>99950</v>
      </c>
      <c r="B3119" s="58" t="s">
        <v>8639</v>
      </c>
      <c r="C3119" s="58" t="s">
        <v>8640</v>
      </c>
      <c r="D3119" s="6" t="s">
        <v>8641</v>
      </c>
      <c r="E3119" s="6" t="s">
        <v>8574</v>
      </c>
      <c r="F3119" s="6" t="s">
        <v>24</v>
      </c>
      <c r="G3119" s="6" t="s">
        <v>310</v>
      </c>
      <c r="H3119" s="56">
        <v>99950</v>
      </c>
      <c r="I3119" s="6" t="s">
        <v>24</v>
      </c>
      <c r="J3119" s="6" t="s">
        <v>310</v>
      </c>
      <c r="K3119" s="54">
        <v>1.0327999999999999</v>
      </c>
      <c r="L3119" s="56">
        <f t="shared" si="409"/>
        <v>99950</v>
      </c>
      <c r="M3119" s="55"/>
      <c r="N3119" s="8">
        <f t="shared" si="410"/>
        <v>203.832616</v>
      </c>
      <c r="O3119" s="8">
        <f t="shared" si="411"/>
        <v>161.110928</v>
      </c>
      <c r="P3119" s="8">
        <f t="shared" si="412"/>
        <v>60.953488</v>
      </c>
      <c r="Q3119" s="51"/>
      <c r="R3119" s="8">
        <f t="shared" si="413"/>
        <v>1462.8837120000001</v>
      </c>
      <c r="S3119" s="8">
        <f t="shared" si="414"/>
        <v>469.67344000000003</v>
      </c>
      <c r="T3119" s="8">
        <f t="shared" si="408"/>
        <v>1068.5227199999999</v>
      </c>
    </row>
    <row r="3120" spans="1:20">
      <c r="A3120" s="75">
        <v>44060</v>
      </c>
      <c r="B3120" s="76" t="s">
        <v>8642</v>
      </c>
      <c r="C3120" s="76" t="s">
        <v>8643</v>
      </c>
      <c r="D3120" s="77" t="s">
        <v>8644</v>
      </c>
      <c r="E3120" s="77" t="s">
        <v>8574</v>
      </c>
      <c r="F3120" s="77" t="s">
        <v>30</v>
      </c>
      <c r="G3120" s="77" t="s">
        <v>8645</v>
      </c>
      <c r="H3120" s="78">
        <v>99950</v>
      </c>
      <c r="I3120" s="77" t="s">
        <v>24</v>
      </c>
      <c r="J3120" s="77" t="s">
        <v>310</v>
      </c>
      <c r="K3120" s="79">
        <v>1.0553999999999999</v>
      </c>
      <c r="L3120" s="78">
        <v>50022</v>
      </c>
      <c r="M3120" s="55"/>
      <c r="N3120" s="80">
        <f t="shared" si="410"/>
        <v>206.92813799999999</v>
      </c>
      <c r="O3120" s="80">
        <f t="shared" si="411"/>
        <v>163.557604</v>
      </c>
      <c r="P3120" s="80">
        <f t="shared" si="412"/>
        <v>61.879183999999995</v>
      </c>
      <c r="Q3120" s="51"/>
      <c r="R3120" s="80">
        <f t="shared" si="413"/>
        <v>1485.1004159999998</v>
      </c>
      <c r="S3120" s="80">
        <f t="shared" si="414"/>
        <v>475.31891999999999</v>
      </c>
      <c r="T3120" s="80">
        <f t="shared" si="408"/>
        <v>1083.66246</v>
      </c>
    </row>
    <row r="3121" spans="1:20">
      <c r="A3121" s="57">
        <v>45104</v>
      </c>
      <c r="B3121" s="58" t="s">
        <v>8646</v>
      </c>
      <c r="C3121" s="58" t="s">
        <v>8647</v>
      </c>
      <c r="D3121" s="6" t="s">
        <v>1659</v>
      </c>
      <c r="E3121" s="6" t="s">
        <v>8574</v>
      </c>
      <c r="F3121" s="6" t="s">
        <v>30</v>
      </c>
      <c r="G3121" s="6" t="s">
        <v>8648</v>
      </c>
      <c r="H3121" s="56" t="s">
        <v>8649</v>
      </c>
      <c r="I3121" s="6" t="s">
        <v>30</v>
      </c>
      <c r="J3121" s="6" t="s">
        <v>8648</v>
      </c>
      <c r="K3121" s="54">
        <v>1.1443000000000001</v>
      </c>
      <c r="L3121" s="56" t="str">
        <f t="shared" ref="L3121:L3133" si="415">H3121</f>
        <v>45104</v>
      </c>
      <c r="M3121" s="55"/>
      <c r="N3121" s="8">
        <f t="shared" si="410"/>
        <v>219.10477100000003</v>
      </c>
      <c r="O3121" s="8">
        <f t="shared" si="411"/>
        <v>173.181918</v>
      </c>
      <c r="P3121" s="8">
        <f t="shared" si="412"/>
        <v>65.520528000000013</v>
      </c>
      <c r="Q3121" s="51"/>
      <c r="R3121" s="8">
        <f t="shared" si="413"/>
        <v>1572.4926720000003</v>
      </c>
      <c r="S3121" s="8">
        <f t="shared" si="414"/>
        <v>497.52614000000005</v>
      </c>
      <c r="T3121" s="8">
        <f t="shared" si="408"/>
        <v>1143.21657</v>
      </c>
    </row>
    <row r="3122" spans="1:20">
      <c r="A3122" s="57">
        <v>99950</v>
      </c>
      <c r="B3122" s="58" t="s">
        <v>8650</v>
      </c>
      <c r="C3122" s="58" t="s">
        <v>8651</v>
      </c>
      <c r="D3122" s="6" t="s">
        <v>1018</v>
      </c>
      <c r="E3122" s="6" t="s">
        <v>8574</v>
      </c>
      <c r="F3122" s="6" t="s">
        <v>24</v>
      </c>
      <c r="G3122" s="6" t="s">
        <v>310</v>
      </c>
      <c r="H3122" s="56">
        <v>99950</v>
      </c>
      <c r="I3122" s="6" t="s">
        <v>24</v>
      </c>
      <c r="J3122" s="6" t="s">
        <v>310</v>
      </c>
      <c r="K3122" s="54">
        <v>1.0327999999999999</v>
      </c>
      <c r="L3122" s="56">
        <f t="shared" si="415"/>
        <v>99950</v>
      </c>
      <c r="M3122" s="55"/>
      <c r="N3122" s="8">
        <f t="shared" si="410"/>
        <v>203.832616</v>
      </c>
      <c r="O3122" s="8">
        <f t="shared" si="411"/>
        <v>161.110928</v>
      </c>
      <c r="P3122" s="8">
        <f t="shared" si="412"/>
        <v>60.953488</v>
      </c>
      <c r="Q3122" s="51"/>
      <c r="R3122" s="8">
        <f t="shared" si="413"/>
        <v>1462.8837120000001</v>
      </c>
      <c r="S3122" s="8">
        <f t="shared" si="414"/>
        <v>469.67344000000003</v>
      </c>
      <c r="T3122" s="8">
        <f t="shared" si="408"/>
        <v>1068.5227199999999</v>
      </c>
    </row>
    <row r="3123" spans="1:20">
      <c r="A3123" s="57">
        <v>34580</v>
      </c>
      <c r="B3123" s="58" t="s">
        <v>8652</v>
      </c>
      <c r="C3123" s="58" t="s">
        <v>8653</v>
      </c>
      <c r="D3123" s="6" t="s">
        <v>8654</v>
      </c>
      <c r="E3123" s="6" t="s">
        <v>8574</v>
      </c>
      <c r="F3123" s="6" t="s">
        <v>30</v>
      </c>
      <c r="G3123" s="6" t="s">
        <v>8655</v>
      </c>
      <c r="H3123" s="56" t="s">
        <v>4993</v>
      </c>
      <c r="I3123" s="6" t="s">
        <v>30</v>
      </c>
      <c r="J3123" s="6" t="s">
        <v>8655</v>
      </c>
      <c r="K3123" s="54">
        <v>1.0046999999999999</v>
      </c>
      <c r="L3123" s="56" t="str">
        <f t="shared" si="415"/>
        <v>34580</v>
      </c>
      <c r="M3123" s="55"/>
      <c r="N3123" s="8">
        <f t="shared" si="410"/>
        <v>199.98375899999999</v>
      </c>
      <c r="O3123" s="8">
        <f t="shared" si="411"/>
        <v>158.06882200000001</v>
      </c>
      <c r="P3123" s="8">
        <f t="shared" si="412"/>
        <v>59.802511999999993</v>
      </c>
      <c r="Q3123" s="51"/>
      <c r="R3123" s="8">
        <f t="shared" si="413"/>
        <v>1435.2602879999999</v>
      </c>
      <c r="S3123" s="8">
        <f t="shared" si="414"/>
        <v>462.65405999999996</v>
      </c>
      <c r="T3123" s="8">
        <f t="shared" si="408"/>
        <v>1049.6985299999999</v>
      </c>
    </row>
    <row r="3124" spans="1:20">
      <c r="A3124" s="57">
        <v>38900</v>
      </c>
      <c r="B3124" s="58" t="s">
        <v>8656</v>
      </c>
      <c r="C3124" s="58" t="s">
        <v>8657</v>
      </c>
      <c r="D3124" s="6" t="s">
        <v>8658</v>
      </c>
      <c r="E3124" s="6" t="s">
        <v>8574</v>
      </c>
      <c r="F3124" s="6" t="s">
        <v>30</v>
      </c>
      <c r="G3124" s="6" t="s">
        <v>6353</v>
      </c>
      <c r="H3124" s="56" t="s">
        <v>6354</v>
      </c>
      <c r="I3124" s="6" t="s">
        <v>30</v>
      </c>
      <c r="J3124" s="6" t="s">
        <v>6353</v>
      </c>
      <c r="K3124" s="54">
        <v>1.2245999999999999</v>
      </c>
      <c r="L3124" s="56" t="str">
        <f t="shared" si="415"/>
        <v>38900</v>
      </c>
      <c r="M3124" s="55"/>
      <c r="N3124" s="8">
        <f t="shared" si="410"/>
        <v>230.10346199999998</v>
      </c>
      <c r="O3124" s="8">
        <f t="shared" si="411"/>
        <v>181.87519600000002</v>
      </c>
      <c r="P3124" s="8">
        <f t="shared" si="412"/>
        <v>68.809616000000005</v>
      </c>
      <c r="Q3124" s="51"/>
      <c r="R3124" s="8">
        <f t="shared" si="413"/>
        <v>1651.4307840000001</v>
      </c>
      <c r="S3124" s="8">
        <f t="shared" si="414"/>
        <v>517.58508000000006</v>
      </c>
      <c r="T3124" s="8">
        <f t="shared" si="408"/>
        <v>1197.00954</v>
      </c>
    </row>
    <row r="3125" spans="1:20">
      <c r="A3125" s="57">
        <v>42644</v>
      </c>
      <c r="B3125" s="58" t="s">
        <v>8659</v>
      </c>
      <c r="C3125" s="58" t="s">
        <v>8660</v>
      </c>
      <c r="D3125" s="6" t="s">
        <v>8661</v>
      </c>
      <c r="E3125" s="6" t="s">
        <v>8574</v>
      </c>
      <c r="F3125" s="6" t="s">
        <v>30</v>
      </c>
      <c r="G3125" s="6" t="s">
        <v>8618</v>
      </c>
      <c r="H3125" s="56" t="s">
        <v>8619</v>
      </c>
      <c r="I3125" s="6" t="s">
        <v>30</v>
      </c>
      <c r="J3125" s="6" t="s">
        <v>8618</v>
      </c>
      <c r="K3125" s="54">
        <v>1.1798</v>
      </c>
      <c r="L3125" s="56" t="str">
        <f t="shared" si="415"/>
        <v>42644</v>
      </c>
      <c r="M3125" s="55"/>
      <c r="N3125" s="8">
        <f t="shared" si="410"/>
        <v>223.967206</v>
      </c>
      <c r="O3125" s="8">
        <f t="shared" si="411"/>
        <v>177.025148</v>
      </c>
      <c r="P3125" s="8">
        <f t="shared" si="412"/>
        <v>66.974607999999989</v>
      </c>
      <c r="Q3125" s="51"/>
      <c r="R3125" s="8">
        <f t="shared" si="413"/>
        <v>1607.3905919999997</v>
      </c>
      <c r="S3125" s="8">
        <f t="shared" si="414"/>
        <v>506.39404000000002</v>
      </c>
      <c r="T3125" s="8">
        <f t="shared" si="408"/>
        <v>1166.99802</v>
      </c>
    </row>
    <row r="3126" spans="1:20">
      <c r="A3126" s="57">
        <v>44060</v>
      </c>
      <c r="B3126" s="58" t="s">
        <v>8662</v>
      </c>
      <c r="C3126" s="58" t="s">
        <v>8663</v>
      </c>
      <c r="D3126" s="6" t="s">
        <v>8664</v>
      </c>
      <c r="E3126" s="6" t="s">
        <v>8574</v>
      </c>
      <c r="F3126" s="6" t="s">
        <v>30</v>
      </c>
      <c r="G3126" s="6" t="s">
        <v>8645</v>
      </c>
      <c r="H3126" s="56" t="s">
        <v>7206</v>
      </c>
      <c r="I3126" s="6" t="s">
        <v>30</v>
      </c>
      <c r="J3126" s="6" t="s">
        <v>8645</v>
      </c>
      <c r="K3126" s="54">
        <v>1.1084000000000001</v>
      </c>
      <c r="L3126" s="56" t="str">
        <f t="shared" si="415"/>
        <v>44060</v>
      </c>
      <c r="M3126" s="55"/>
      <c r="N3126" s="8">
        <f t="shared" si="410"/>
        <v>214.18754800000002</v>
      </c>
      <c r="O3126" s="8">
        <f t="shared" si="411"/>
        <v>169.29538400000001</v>
      </c>
      <c r="P3126" s="8">
        <f t="shared" si="412"/>
        <v>64.050063999999992</v>
      </c>
      <c r="Q3126" s="51"/>
      <c r="R3126" s="8">
        <f t="shared" si="413"/>
        <v>1537.2015359999998</v>
      </c>
      <c r="S3126" s="8">
        <f t="shared" si="414"/>
        <v>488.55832000000004</v>
      </c>
      <c r="T3126" s="8">
        <f t="shared" si="408"/>
        <v>1119.16716</v>
      </c>
    </row>
    <row r="3127" spans="1:20">
      <c r="A3127" s="57">
        <v>44060</v>
      </c>
      <c r="B3127" s="58" t="s">
        <v>8665</v>
      </c>
      <c r="C3127" s="58" t="s">
        <v>8666</v>
      </c>
      <c r="D3127" s="6" t="s">
        <v>3002</v>
      </c>
      <c r="E3127" s="6" t="s">
        <v>8574</v>
      </c>
      <c r="F3127" s="6" t="s">
        <v>30</v>
      </c>
      <c r="G3127" s="6" t="s">
        <v>8645</v>
      </c>
      <c r="H3127" s="56" t="s">
        <v>7206</v>
      </c>
      <c r="I3127" s="6" t="s">
        <v>30</v>
      </c>
      <c r="J3127" s="6" t="s">
        <v>8645</v>
      </c>
      <c r="K3127" s="54">
        <v>1.1084000000000001</v>
      </c>
      <c r="L3127" s="56" t="str">
        <f t="shared" si="415"/>
        <v>44060</v>
      </c>
      <c r="M3127" s="55"/>
      <c r="N3127" s="8">
        <f t="shared" si="410"/>
        <v>214.18754800000002</v>
      </c>
      <c r="O3127" s="8">
        <f t="shared" si="411"/>
        <v>169.29538400000001</v>
      </c>
      <c r="P3127" s="8">
        <f t="shared" si="412"/>
        <v>64.050063999999992</v>
      </c>
      <c r="Q3127" s="51"/>
      <c r="R3127" s="8">
        <f t="shared" si="413"/>
        <v>1537.2015359999998</v>
      </c>
      <c r="S3127" s="8">
        <f t="shared" si="414"/>
        <v>488.55832000000004</v>
      </c>
      <c r="T3127" s="8">
        <f t="shared" si="408"/>
        <v>1119.16716</v>
      </c>
    </row>
    <row r="3128" spans="1:20">
      <c r="A3128" s="57">
        <v>36500</v>
      </c>
      <c r="B3128" s="58" t="s">
        <v>8667</v>
      </c>
      <c r="C3128" s="58" t="s">
        <v>8668</v>
      </c>
      <c r="D3128" s="6" t="s">
        <v>5473</v>
      </c>
      <c r="E3128" s="6" t="s">
        <v>8574</v>
      </c>
      <c r="F3128" s="6" t="s">
        <v>30</v>
      </c>
      <c r="G3128" s="6" t="s">
        <v>8669</v>
      </c>
      <c r="H3128" s="56" t="s">
        <v>6045</v>
      </c>
      <c r="I3128" s="6" t="s">
        <v>30</v>
      </c>
      <c r="J3128" s="6" t="s">
        <v>8669</v>
      </c>
      <c r="K3128" s="54">
        <v>1.1403000000000001</v>
      </c>
      <c r="L3128" s="56" t="str">
        <f t="shared" si="415"/>
        <v>36500</v>
      </c>
      <c r="M3128" s="55"/>
      <c r="N3128" s="8">
        <f t="shared" si="410"/>
        <v>218.55689100000001</v>
      </c>
      <c r="O3128" s="8">
        <f t="shared" si="411"/>
        <v>172.74887800000002</v>
      </c>
      <c r="P3128" s="8">
        <f t="shared" si="412"/>
        <v>65.356688000000005</v>
      </c>
      <c r="Q3128" s="51"/>
      <c r="R3128" s="8">
        <f t="shared" si="413"/>
        <v>1568.560512</v>
      </c>
      <c r="S3128" s="8">
        <f t="shared" si="414"/>
        <v>496.52694000000002</v>
      </c>
      <c r="T3128" s="8">
        <f t="shared" si="408"/>
        <v>1140.5369700000001</v>
      </c>
    </row>
    <row r="3129" spans="1:20">
      <c r="A3129" s="57">
        <v>99950</v>
      </c>
      <c r="B3129" s="58" t="s">
        <v>8670</v>
      </c>
      <c r="C3129" s="58" t="s">
        <v>8671</v>
      </c>
      <c r="D3129" s="6" t="s">
        <v>8672</v>
      </c>
      <c r="E3129" s="6" t="s">
        <v>8574</v>
      </c>
      <c r="F3129" s="6" t="s">
        <v>24</v>
      </c>
      <c r="G3129" s="6" t="s">
        <v>310</v>
      </c>
      <c r="H3129" s="56">
        <v>99950</v>
      </c>
      <c r="I3129" s="6" t="s">
        <v>24</v>
      </c>
      <c r="J3129" s="6" t="s">
        <v>310</v>
      </c>
      <c r="K3129" s="54">
        <v>1.0327999999999999</v>
      </c>
      <c r="L3129" s="56">
        <f t="shared" si="415"/>
        <v>99950</v>
      </c>
      <c r="M3129" s="55"/>
      <c r="N3129" s="8">
        <f t="shared" si="410"/>
        <v>203.832616</v>
      </c>
      <c r="O3129" s="8">
        <f t="shared" si="411"/>
        <v>161.110928</v>
      </c>
      <c r="P3129" s="8">
        <f t="shared" si="412"/>
        <v>60.953488</v>
      </c>
      <c r="Q3129" s="51"/>
      <c r="R3129" s="8">
        <f t="shared" si="413"/>
        <v>1462.8837120000001</v>
      </c>
      <c r="S3129" s="8">
        <f t="shared" si="414"/>
        <v>469.67344000000003</v>
      </c>
      <c r="T3129" s="8">
        <f t="shared" si="408"/>
        <v>1068.5227199999999</v>
      </c>
    </row>
    <row r="3130" spans="1:20">
      <c r="A3130" s="57">
        <v>47460</v>
      </c>
      <c r="B3130" s="58" t="s">
        <v>8673</v>
      </c>
      <c r="C3130" s="58" t="s">
        <v>8674</v>
      </c>
      <c r="D3130" s="6" t="s">
        <v>8675</v>
      </c>
      <c r="E3130" s="6" t="s">
        <v>8574</v>
      </c>
      <c r="F3130" s="6" t="s">
        <v>30</v>
      </c>
      <c r="G3130" s="6" t="s">
        <v>8591</v>
      </c>
      <c r="H3130" s="56" t="s">
        <v>8676</v>
      </c>
      <c r="I3130" s="6" t="s">
        <v>30</v>
      </c>
      <c r="J3130" s="6" t="s">
        <v>8591</v>
      </c>
      <c r="K3130" s="54">
        <v>1.0833999999999999</v>
      </c>
      <c r="L3130" s="56" t="str">
        <f t="shared" si="415"/>
        <v>47460</v>
      </c>
      <c r="M3130" s="55"/>
      <c r="N3130" s="8">
        <f t="shared" si="410"/>
        <v>210.76329799999999</v>
      </c>
      <c r="O3130" s="8">
        <f t="shared" si="411"/>
        <v>166.58888400000001</v>
      </c>
      <c r="P3130" s="8">
        <f t="shared" si="412"/>
        <v>63.026063999999998</v>
      </c>
      <c r="Q3130" s="51"/>
      <c r="R3130" s="8">
        <f t="shared" si="413"/>
        <v>1512.625536</v>
      </c>
      <c r="S3130" s="8">
        <f t="shared" si="414"/>
        <v>482.31331999999998</v>
      </c>
      <c r="T3130" s="8">
        <f t="shared" si="408"/>
        <v>1102.41966</v>
      </c>
    </row>
    <row r="3131" spans="1:20">
      <c r="A3131" s="57">
        <v>13380</v>
      </c>
      <c r="B3131" s="58" t="s">
        <v>8677</v>
      </c>
      <c r="C3131" s="58" t="s">
        <v>8678</v>
      </c>
      <c r="D3131" s="6" t="s">
        <v>8679</v>
      </c>
      <c r="E3131" s="6" t="s">
        <v>8574</v>
      </c>
      <c r="F3131" s="6" t="s">
        <v>30</v>
      </c>
      <c r="G3131" s="6" t="s">
        <v>8680</v>
      </c>
      <c r="H3131" s="56" t="s">
        <v>2191</v>
      </c>
      <c r="I3131" s="6" t="s">
        <v>30</v>
      </c>
      <c r="J3131" s="6" t="s">
        <v>8680</v>
      </c>
      <c r="K3131" s="54">
        <v>1.2192000000000001</v>
      </c>
      <c r="L3131" s="56" t="str">
        <f t="shared" si="415"/>
        <v>13380</v>
      </c>
      <c r="M3131" s="55"/>
      <c r="N3131" s="8">
        <f t="shared" si="410"/>
        <v>229.36382400000002</v>
      </c>
      <c r="O3131" s="8">
        <f t="shared" si="411"/>
        <v>181.290592</v>
      </c>
      <c r="P3131" s="8">
        <f t="shared" si="412"/>
        <v>68.588432000000012</v>
      </c>
      <c r="Q3131" s="51"/>
      <c r="R3131" s="8">
        <f t="shared" si="413"/>
        <v>1646.1223680000003</v>
      </c>
      <c r="S3131" s="8">
        <f t="shared" si="414"/>
        <v>516.23616000000004</v>
      </c>
      <c r="T3131" s="8">
        <f t="shared" si="408"/>
        <v>1193.3920800000001</v>
      </c>
    </row>
    <row r="3132" spans="1:20">
      <c r="A3132" s="57">
        <v>99950</v>
      </c>
      <c r="B3132" s="58" t="s">
        <v>8681</v>
      </c>
      <c r="C3132" s="58" t="s">
        <v>8682</v>
      </c>
      <c r="D3132" s="6" t="s">
        <v>8683</v>
      </c>
      <c r="E3132" s="6" t="s">
        <v>8574</v>
      </c>
      <c r="F3132" s="6" t="s">
        <v>24</v>
      </c>
      <c r="G3132" s="6" t="s">
        <v>310</v>
      </c>
      <c r="H3132" s="56">
        <v>99950</v>
      </c>
      <c r="I3132" s="6" t="s">
        <v>24</v>
      </c>
      <c r="J3132" s="6" t="s">
        <v>310</v>
      </c>
      <c r="K3132" s="54">
        <v>1.0327999999999999</v>
      </c>
      <c r="L3132" s="56">
        <f t="shared" si="415"/>
        <v>99950</v>
      </c>
      <c r="M3132" s="55"/>
      <c r="N3132" s="8">
        <f t="shared" si="410"/>
        <v>203.832616</v>
      </c>
      <c r="O3132" s="8">
        <f t="shared" si="411"/>
        <v>161.110928</v>
      </c>
      <c r="P3132" s="8">
        <f t="shared" si="412"/>
        <v>60.953488</v>
      </c>
      <c r="Q3132" s="51"/>
      <c r="R3132" s="8">
        <f t="shared" si="413"/>
        <v>1462.8837120000001</v>
      </c>
      <c r="S3132" s="8">
        <f t="shared" si="414"/>
        <v>469.67344000000003</v>
      </c>
      <c r="T3132" s="8">
        <f t="shared" si="408"/>
        <v>1068.5227199999999</v>
      </c>
    </row>
    <row r="3133" spans="1:20">
      <c r="A3133" s="57">
        <v>49420</v>
      </c>
      <c r="B3133" s="58" t="s">
        <v>8684</v>
      </c>
      <c r="C3133" s="58" t="s">
        <v>8685</v>
      </c>
      <c r="D3133" s="6" t="s">
        <v>8686</v>
      </c>
      <c r="E3133" s="6" t="s">
        <v>8574</v>
      </c>
      <c r="F3133" s="6" t="s">
        <v>30</v>
      </c>
      <c r="G3133" s="6" t="s">
        <v>8687</v>
      </c>
      <c r="H3133" s="56" t="s">
        <v>8340</v>
      </c>
      <c r="I3133" s="6" t="s">
        <v>30</v>
      </c>
      <c r="J3133" s="6" t="s">
        <v>8687</v>
      </c>
      <c r="K3133" s="54">
        <v>1.0713999999999999</v>
      </c>
      <c r="L3133" s="56" t="str">
        <f t="shared" si="415"/>
        <v>49420</v>
      </c>
      <c r="M3133" s="55"/>
      <c r="N3133" s="8">
        <f t="shared" si="410"/>
        <v>209.11965799999999</v>
      </c>
      <c r="O3133" s="8">
        <f t="shared" si="411"/>
        <v>165.28976399999999</v>
      </c>
      <c r="P3133" s="8">
        <f t="shared" si="412"/>
        <v>62.534543999999997</v>
      </c>
      <c r="Q3133" s="51"/>
      <c r="R3133" s="8">
        <f t="shared" si="413"/>
        <v>1500.829056</v>
      </c>
      <c r="S3133" s="8">
        <f t="shared" si="414"/>
        <v>479.31572</v>
      </c>
      <c r="T3133" s="8">
        <f t="shared" si="408"/>
        <v>1094.3808599999998</v>
      </c>
    </row>
    <row r="3134" spans="1:20">
      <c r="A3134" s="61"/>
      <c r="B3134" s="62"/>
      <c r="C3134" s="62"/>
      <c r="D3134" s="63"/>
      <c r="E3134" s="63"/>
      <c r="F3134" s="63"/>
      <c r="G3134" s="63"/>
      <c r="H3134" s="64"/>
      <c r="I3134" s="63"/>
      <c r="J3134" s="63"/>
      <c r="K3134" s="65"/>
      <c r="L3134" s="64"/>
      <c r="M3134" s="55"/>
      <c r="N3134" s="66"/>
      <c r="O3134" s="66"/>
      <c r="P3134" s="66"/>
      <c r="Q3134" s="51"/>
      <c r="R3134" s="66"/>
      <c r="S3134" s="66"/>
      <c r="T3134" s="66"/>
    </row>
    <row r="3135" spans="1:20">
      <c r="A3135" s="57">
        <v>99952</v>
      </c>
      <c r="B3135" s="58" t="s">
        <v>8688</v>
      </c>
      <c r="C3135" s="58" t="s">
        <v>8689</v>
      </c>
      <c r="D3135" s="6" t="s">
        <v>843</v>
      </c>
      <c r="E3135" s="6" t="s">
        <v>8690</v>
      </c>
      <c r="F3135" s="6" t="s">
        <v>24</v>
      </c>
      <c r="G3135" s="6" t="s">
        <v>8691</v>
      </c>
      <c r="H3135" s="56">
        <v>99952</v>
      </c>
      <c r="I3135" s="6" t="s">
        <v>24</v>
      </c>
      <c r="J3135" s="6" t="s">
        <v>8691</v>
      </c>
      <c r="K3135" s="54">
        <v>0.92510000000000003</v>
      </c>
      <c r="L3135" s="56">
        <f t="shared" ref="L3135:L3166" si="416">H3135</f>
        <v>99952</v>
      </c>
      <c r="M3135" s="55"/>
      <c r="N3135" s="8">
        <f t="shared" si="410"/>
        <v>189.08094700000001</v>
      </c>
      <c r="O3135" s="8">
        <f t="shared" si="411"/>
        <v>149.45132599999999</v>
      </c>
      <c r="P3135" s="8">
        <f t="shared" si="412"/>
        <v>56.542096000000001</v>
      </c>
      <c r="Q3135" s="51"/>
      <c r="R3135" s="8">
        <f t="shared" si="413"/>
        <v>1357.0103039999999</v>
      </c>
      <c r="S3135" s="8">
        <f t="shared" si="414"/>
        <v>442.76998000000003</v>
      </c>
      <c r="T3135" s="8">
        <f t="shared" si="408"/>
        <v>996.37448999999992</v>
      </c>
    </row>
    <row r="3136" spans="1:20">
      <c r="A3136" s="57">
        <v>99952</v>
      </c>
      <c r="B3136" s="58" t="s">
        <v>8692</v>
      </c>
      <c r="C3136" s="58" t="s">
        <v>8693</v>
      </c>
      <c r="D3136" s="6" t="s">
        <v>5926</v>
      </c>
      <c r="E3136" s="6" t="s">
        <v>8690</v>
      </c>
      <c r="F3136" s="6" t="s">
        <v>24</v>
      </c>
      <c r="G3136" s="6" t="s">
        <v>8691</v>
      </c>
      <c r="H3136" s="56">
        <v>99952</v>
      </c>
      <c r="I3136" s="6" t="s">
        <v>24</v>
      </c>
      <c r="J3136" s="6" t="s">
        <v>8691</v>
      </c>
      <c r="K3136" s="54">
        <v>0.92510000000000003</v>
      </c>
      <c r="L3136" s="56">
        <f t="shared" si="416"/>
        <v>99952</v>
      </c>
      <c r="M3136" s="55"/>
      <c r="N3136" s="8">
        <f t="shared" si="410"/>
        <v>189.08094700000001</v>
      </c>
      <c r="O3136" s="8">
        <f t="shared" si="411"/>
        <v>149.45132599999999</v>
      </c>
      <c r="P3136" s="8">
        <f t="shared" si="412"/>
        <v>56.542096000000001</v>
      </c>
      <c r="Q3136" s="51"/>
      <c r="R3136" s="8">
        <f t="shared" si="413"/>
        <v>1357.0103039999999</v>
      </c>
      <c r="S3136" s="8">
        <f t="shared" si="414"/>
        <v>442.76998000000003</v>
      </c>
      <c r="T3136" s="8">
        <f t="shared" si="408"/>
        <v>996.37448999999992</v>
      </c>
    </row>
    <row r="3137" spans="1:20">
      <c r="A3137" s="57">
        <v>99952</v>
      </c>
      <c r="B3137" s="58" t="s">
        <v>8694</v>
      </c>
      <c r="C3137" s="58" t="s">
        <v>8695</v>
      </c>
      <c r="D3137" s="6" t="s">
        <v>8696</v>
      </c>
      <c r="E3137" s="6" t="s">
        <v>8690</v>
      </c>
      <c r="F3137" s="6" t="s">
        <v>24</v>
      </c>
      <c r="G3137" s="6" t="s">
        <v>8691</v>
      </c>
      <c r="H3137" s="56">
        <v>99952</v>
      </c>
      <c r="I3137" s="6" t="s">
        <v>24</v>
      </c>
      <c r="J3137" s="6" t="s">
        <v>8691</v>
      </c>
      <c r="K3137" s="54">
        <v>0.92510000000000003</v>
      </c>
      <c r="L3137" s="56">
        <f t="shared" si="416"/>
        <v>99952</v>
      </c>
      <c r="M3137" s="55"/>
      <c r="N3137" s="8">
        <f t="shared" si="410"/>
        <v>189.08094700000001</v>
      </c>
      <c r="O3137" s="8">
        <f t="shared" si="411"/>
        <v>149.45132599999999</v>
      </c>
      <c r="P3137" s="8">
        <f t="shared" si="412"/>
        <v>56.542096000000001</v>
      </c>
      <c r="Q3137" s="51"/>
      <c r="R3137" s="8">
        <f t="shared" si="413"/>
        <v>1357.0103039999999</v>
      </c>
      <c r="S3137" s="8">
        <f t="shared" si="414"/>
        <v>442.76998000000003</v>
      </c>
      <c r="T3137" s="8">
        <f t="shared" si="408"/>
        <v>996.37448999999992</v>
      </c>
    </row>
    <row r="3138" spans="1:20">
      <c r="A3138" s="57">
        <v>99952</v>
      </c>
      <c r="B3138" s="58" t="s">
        <v>8697</v>
      </c>
      <c r="C3138" s="58" t="s">
        <v>8698</v>
      </c>
      <c r="D3138" s="6" t="s">
        <v>8699</v>
      </c>
      <c r="E3138" s="6" t="s">
        <v>8690</v>
      </c>
      <c r="F3138" s="6" t="s">
        <v>24</v>
      </c>
      <c r="G3138" s="6" t="s">
        <v>8691</v>
      </c>
      <c r="H3138" s="56">
        <v>99952</v>
      </c>
      <c r="I3138" s="6" t="s">
        <v>24</v>
      </c>
      <c r="J3138" s="6" t="s">
        <v>8691</v>
      </c>
      <c r="K3138" s="54">
        <v>0.92510000000000003</v>
      </c>
      <c r="L3138" s="56">
        <f t="shared" si="416"/>
        <v>99952</v>
      </c>
      <c r="M3138" s="55"/>
      <c r="N3138" s="8">
        <f t="shared" si="410"/>
        <v>189.08094700000001</v>
      </c>
      <c r="O3138" s="8">
        <f t="shared" si="411"/>
        <v>149.45132599999999</v>
      </c>
      <c r="P3138" s="8">
        <f t="shared" si="412"/>
        <v>56.542096000000001</v>
      </c>
      <c r="Q3138" s="51"/>
      <c r="R3138" s="8">
        <f t="shared" si="413"/>
        <v>1357.0103039999999</v>
      </c>
      <c r="S3138" s="8">
        <f t="shared" si="414"/>
        <v>442.76998000000003</v>
      </c>
      <c r="T3138" s="8">
        <f t="shared" si="408"/>
        <v>996.37448999999992</v>
      </c>
    </row>
    <row r="3139" spans="1:20">
      <c r="A3139" s="57">
        <v>24580</v>
      </c>
      <c r="B3139" s="58" t="s">
        <v>8700</v>
      </c>
      <c r="C3139" s="58" t="s">
        <v>8701</v>
      </c>
      <c r="D3139" s="6" t="s">
        <v>2230</v>
      </c>
      <c r="E3139" s="6" t="s">
        <v>8690</v>
      </c>
      <c r="F3139" s="6" t="s">
        <v>30</v>
      </c>
      <c r="G3139" s="6" t="s">
        <v>8702</v>
      </c>
      <c r="H3139" s="56" t="s">
        <v>4123</v>
      </c>
      <c r="I3139" s="6" t="s">
        <v>30</v>
      </c>
      <c r="J3139" s="6" t="s">
        <v>8702</v>
      </c>
      <c r="K3139" s="54">
        <v>0.93149999999999999</v>
      </c>
      <c r="L3139" s="56" t="str">
        <f t="shared" si="416"/>
        <v>24580</v>
      </c>
      <c r="M3139" s="55"/>
      <c r="N3139" s="8">
        <f t="shared" si="410"/>
        <v>189.95755499999999</v>
      </c>
      <c r="O3139" s="8">
        <f t="shared" si="411"/>
        <v>150.14418999999998</v>
      </c>
      <c r="P3139" s="8">
        <f t="shared" si="412"/>
        <v>56.80424</v>
      </c>
      <c r="Q3139" s="51"/>
      <c r="R3139" s="8">
        <f t="shared" si="413"/>
        <v>1363.3017600000001</v>
      </c>
      <c r="S3139" s="8">
        <f t="shared" si="414"/>
        <v>444.36869999999999</v>
      </c>
      <c r="T3139" s="8">
        <f t="shared" si="408"/>
        <v>1000.66185</v>
      </c>
    </row>
    <row r="3140" spans="1:20">
      <c r="A3140" s="57">
        <v>99952</v>
      </c>
      <c r="B3140" s="58" t="s">
        <v>8703</v>
      </c>
      <c r="C3140" s="58" t="s">
        <v>8704</v>
      </c>
      <c r="D3140" s="6" t="s">
        <v>5281</v>
      </c>
      <c r="E3140" s="6" t="s">
        <v>8690</v>
      </c>
      <c r="F3140" s="6" t="s">
        <v>24</v>
      </c>
      <c r="G3140" s="6" t="s">
        <v>8691</v>
      </c>
      <c r="H3140" s="56">
        <v>99952</v>
      </c>
      <c r="I3140" s="6" t="s">
        <v>24</v>
      </c>
      <c r="J3140" s="6" t="s">
        <v>8691</v>
      </c>
      <c r="K3140" s="54">
        <v>0.92510000000000003</v>
      </c>
      <c r="L3140" s="56">
        <f t="shared" si="416"/>
        <v>99952</v>
      </c>
      <c r="M3140" s="55"/>
      <c r="N3140" s="8">
        <f t="shared" si="410"/>
        <v>189.08094700000001</v>
      </c>
      <c r="O3140" s="8">
        <f t="shared" si="411"/>
        <v>149.45132599999999</v>
      </c>
      <c r="P3140" s="8">
        <f t="shared" si="412"/>
        <v>56.542096000000001</v>
      </c>
      <c r="Q3140" s="51"/>
      <c r="R3140" s="8">
        <f t="shared" si="413"/>
        <v>1357.0103039999999</v>
      </c>
      <c r="S3140" s="8">
        <f t="shared" si="414"/>
        <v>442.76998000000003</v>
      </c>
      <c r="T3140" s="8">
        <f t="shared" si="408"/>
        <v>996.37448999999992</v>
      </c>
    </row>
    <row r="3141" spans="1:20">
      <c r="A3141" s="57">
        <v>99952</v>
      </c>
      <c r="B3141" s="58" t="s">
        <v>8705</v>
      </c>
      <c r="C3141" s="58" t="s">
        <v>8706</v>
      </c>
      <c r="D3141" s="6" t="s">
        <v>8707</v>
      </c>
      <c r="E3141" s="6" t="s">
        <v>8690</v>
      </c>
      <c r="F3141" s="6" t="s">
        <v>24</v>
      </c>
      <c r="G3141" s="6" t="s">
        <v>8691</v>
      </c>
      <c r="H3141" s="56">
        <v>99952</v>
      </c>
      <c r="I3141" s="6" t="s">
        <v>24</v>
      </c>
      <c r="J3141" s="6" t="s">
        <v>8691</v>
      </c>
      <c r="K3141" s="54">
        <v>0.92510000000000003</v>
      </c>
      <c r="L3141" s="56">
        <f t="shared" si="416"/>
        <v>99952</v>
      </c>
      <c r="M3141" s="55"/>
      <c r="N3141" s="8">
        <f t="shared" si="410"/>
        <v>189.08094700000001</v>
      </c>
      <c r="O3141" s="8">
        <f t="shared" si="411"/>
        <v>149.45132599999999</v>
      </c>
      <c r="P3141" s="8">
        <f t="shared" si="412"/>
        <v>56.542096000000001</v>
      </c>
      <c r="Q3141" s="51"/>
      <c r="R3141" s="8">
        <f t="shared" si="413"/>
        <v>1357.0103039999999</v>
      </c>
      <c r="S3141" s="8">
        <f t="shared" si="414"/>
        <v>442.76998000000003</v>
      </c>
      <c r="T3141" s="8">
        <f t="shared" si="408"/>
        <v>996.37448999999992</v>
      </c>
    </row>
    <row r="3142" spans="1:20">
      <c r="A3142" s="57">
        <v>11540</v>
      </c>
      <c r="B3142" s="58" t="s">
        <v>8708</v>
      </c>
      <c r="C3142" s="58" t="s">
        <v>8709</v>
      </c>
      <c r="D3142" s="6" t="s">
        <v>8710</v>
      </c>
      <c r="E3142" s="6" t="s">
        <v>8690</v>
      </c>
      <c r="F3142" s="6" t="s">
        <v>30</v>
      </c>
      <c r="G3142" s="6" t="s">
        <v>8711</v>
      </c>
      <c r="H3142" s="56" t="s">
        <v>1533</v>
      </c>
      <c r="I3142" s="6" t="s">
        <v>30</v>
      </c>
      <c r="J3142" s="6" t="s">
        <v>8711</v>
      </c>
      <c r="K3142" s="54">
        <v>0.90620000000000001</v>
      </c>
      <c r="L3142" s="56" t="str">
        <f t="shared" si="416"/>
        <v>11540</v>
      </c>
      <c r="M3142" s="55"/>
      <c r="N3142" s="8">
        <f t="shared" si="410"/>
        <v>186.49221399999999</v>
      </c>
      <c r="O3142" s="8">
        <f t="shared" si="411"/>
        <v>147.40521200000001</v>
      </c>
      <c r="P3142" s="8">
        <f t="shared" si="412"/>
        <v>55.767952000000001</v>
      </c>
      <c r="Q3142" s="51"/>
      <c r="R3142" s="8">
        <f t="shared" si="413"/>
        <v>1338.430848</v>
      </c>
      <c r="S3142" s="8">
        <f t="shared" si="414"/>
        <v>438.04876000000002</v>
      </c>
      <c r="T3142" s="8">
        <f t="shared" si="408"/>
        <v>983.71337999999992</v>
      </c>
    </row>
    <row r="3143" spans="1:20">
      <c r="A3143" s="57">
        <v>20740</v>
      </c>
      <c r="B3143" s="58" t="s">
        <v>8712</v>
      </c>
      <c r="C3143" s="58" t="s">
        <v>8713</v>
      </c>
      <c r="D3143" s="6" t="s">
        <v>3754</v>
      </c>
      <c r="E3143" s="6" t="s">
        <v>8690</v>
      </c>
      <c r="F3143" s="6" t="s">
        <v>30</v>
      </c>
      <c r="G3143" s="6" t="s">
        <v>8714</v>
      </c>
      <c r="H3143" s="56" t="s">
        <v>8715</v>
      </c>
      <c r="I3143" s="6" t="s">
        <v>30</v>
      </c>
      <c r="J3143" s="6" t="s">
        <v>8714</v>
      </c>
      <c r="K3143" s="54">
        <v>0.96830000000000005</v>
      </c>
      <c r="L3143" s="56" t="str">
        <f t="shared" si="416"/>
        <v>20740</v>
      </c>
      <c r="M3143" s="55"/>
      <c r="N3143" s="8">
        <f t="shared" si="410"/>
        <v>194.998051</v>
      </c>
      <c r="O3143" s="8">
        <f t="shared" si="411"/>
        <v>154.12815800000001</v>
      </c>
      <c r="P3143" s="8">
        <f t="shared" si="412"/>
        <v>58.311568000000001</v>
      </c>
      <c r="Q3143" s="51"/>
      <c r="R3143" s="8">
        <f t="shared" si="413"/>
        <v>1399.4776320000001</v>
      </c>
      <c r="S3143" s="8">
        <f t="shared" si="414"/>
        <v>453.56134000000003</v>
      </c>
      <c r="T3143" s="8">
        <f t="shared" si="408"/>
        <v>1025.3141700000001</v>
      </c>
    </row>
    <row r="3144" spans="1:20">
      <c r="A3144" s="57">
        <v>99952</v>
      </c>
      <c r="B3144" s="58" t="s">
        <v>8716</v>
      </c>
      <c r="C3144" s="58" t="s">
        <v>8717</v>
      </c>
      <c r="D3144" s="6" t="s">
        <v>348</v>
      </c>
      <c r="E3144" s="6" t="s">
        <v>8690</v>
      </c>
      <c r="F3144" s="6" t="s">
        <v>24</v>
      </c>
      <c r="G3144" s="6" t="s">
        <v>8691</v>
      </c>
      <c r="H3144" s="56">
        <v>99952</v>
      </c>
      <c r="I3144" s="6" t="s">
        <v>24</v>
      </c>
      <c r="J3144" s="6" t="s">
        <v>8691</v>
      </c>
      <c r="K3144" s="54">
        <v>0.92510000000000003</v>
      </c>
      <c r="L3144" s="56">
        <f t="shared" si="416"/>
        <v>99952</v>
      </c>
      <c r="M3144" s="55"/>
      <c r="N3144" s="8">
        <f t="shared" si="410"/>
        <v>189.08094700000001</v>
      </c>
      <c r="O3144" s="8">
        <f t="shared" si="411"/>
        <v>149.45132599999999</v>
      </c>
      <c r="P3144" s="8">
        <f t="shared" si="412"/>
        <v>56.542096000000001</v>
      </c>
      <c r="Q3144" s="51"/>
      <c r="R3144" s="8">
        <f t="shared" si="413"/>
        <v>1357.0103039999999</v>
      </c>
      <c r="S3144" s="8">
        <f t="shared" si="414"/>
        <v>442.76998000000003</v>
      </c>
      <c r="T3144" s="8">
        <f t="shared" si="408"/>
        <v>996.37448999999992</v>
      </c>
    </row>
    <row r="3145" spans="1:20">
      <c r="A3145" s="57">
        <v>31540</v>
      </c>
      <c r="B3145" s="58" t="s">
        <v>8718</v>
      </c>
      <c r="C3145" s="58" t="s">
        <v>8719</v>
      </c>
      <c r="D3145" s="6" t="s">
        <v>360</v>
      </c>
      <c r="E3145" s="6" t="s">
        <v>8690</v>
      </c>
      <c r="F3145" s="6" t="s">
        <v>30</v>
      </c>
      <c r="G3145" s="6" t="s">
        <v>8720</v>
      </c>
      <c r="H3145" s="56" t="s">
        <v>8721</v>
      </c>
      <c r="I3145" s="6" t="s">
        <v>30</v>
      </c>
      <c r="J3145" s="6" t="s">
        <v>8720</v>
      </c>
      <c r="K3145" s="54">
        <v>1.0309999999999999</v>
      </c>
      <c r="L3145" s="56" t="str">
        <f t="shared" si="416"/>
        <v>31540</v>
      </c>
      <c r="M3145" s="55"/>
      <c r="N3145" s="8">
        <f t="shared" si="410"/>
        <v>203.58606999999998</v>
      </c>
      <c r="O3145" s="8">
        <f t="shared" si="411"/>
        <v>160.91605999999999</v>
      </c>
      <c r="P3145" s="8">
        <f t="shared" si="412"/>
        <v>60.879759999999997</v>
      </c>
      <c r="Q3145" s="51"/>
      <c r="R3145" s="8">
        <f t="shared" si="413"/>
        <v>1461.1142399999999</v>
      </c>
      <c r="S3145" s="8">
        <f t="shared" si="414"/>
        <v>469.22379999999998</v>
      </c>
      <c r="T3145" s="8">
        <f t="shared" ref="T3145:T3208" si="417">(K3145*669.9)+376.65</f>
        <v>1067.3168999999998</v>
      </c>
    </row>
    <row r="3146" spans="1:20">
      <c r="A3146" s="57">
        <v>99952</v>
      </c>
      <c r="B3146" s="58" t="s">
        <v>8722</v>
      </c>
      <c r="C3146" s="58" t="s">
        <v>8723</v>
      </c>
      <c r="D3146" s="6" t="s">
        <v>371</v>
      </c>
      <c r="E3146" s="6" t="s">
        <v>8690</v>
      </c>
      <c r="F3146" s="6" t="s">
        <v>24</v>
      </c>
      <c r="G3146" s="6" t="s">
        <v>8691</v>
      </c>
      <c r="H3146" s="56">
        <v>99952</v>
      </c>
      <c r="I3146" s="6" t="s">
        <v>24</v>
      </c>
      <c r="J3146" s="6" t="s">
        <v>8691</v>
      </c>
      <c r="K3146" s="54">
        <v>0.92510000000000003</v>
      </c>
      <c r="L3146" s="56">
        <f t="shared" si="416"/>
        <v>99952</v>
      </c>
      <c r="M3146" s="55"/>
      <c r="N3146" s="8">
        <f t="shared" si="410"/>
        <v>189.08094700000001</v>
      </c>
      <c r="O3146" s="8">
        <f t="shared" si="411"/>
        <v>149.45132599999999</v>
      </c>
      <c r="P3146" s="8">
        <f t="shared" si="412"/>
        <v>56.542096000000001</v>
      </c>
      <c r="Q3146" s="51"/>
      <c r="R3146" s="8">
        <f t="shared" si="413"/>
        <v>1357.0103039999999</v>
      </c>
      <c r="S3146" s="8">
        <f t="shared" si="414"/>
        <v>442.76998000000003</v>
      </c>
      <c r="T3146" s="8">
        <f t="shared" si="417"/>
        <v>996.37448999999992</v>
      </c>
    </row>
    <row r="3147" spans="1:20">
      <c r="A3147" s="57">
        <v>31540</v>
      </c>
      <c r="B3147" s="58" t="s">
        <v>8724</v>
      </c>
      <c r="C3147" s="58" t="s">
        <v>8725</v>
      </c>
      <c r="D3147" s="6" t="s">
        <v>8726</v>
      </c>
      <c r="E3147" s="6" t="s">
        <v>8690</v>
      </c>
      <c r="F3147" s="6" t="s">
        <v>30</v>
      </c>
      <c r="G3147" s="6" t="s">
        <v>8720</v>
      </c>
      <c r="H3147" s="56" t="s">
        <v>8721</v>
      </c>
      <c r="I3147" s="6" t="s">
        <v>30</v>
      </c>
      <c r="J3147" s="6" t="s">
        <v>8720</v>
      </c>
      <c r="K3147" s="54">
        <v>1.0309999999999999</v>
      </c>
      <c r="L3147" s="56" t="str">
        <f t="shared" si="416"/>
        <v>31540</v>
      </c>
      <c r="M3147" s="55"/>
      <c r="N3147" s="8">
        <f t="shared" si="410"/>
        <v>203.58606999999998</v>
      </c>
      <c r="O3147" s="8">
        <f t="shared" si="411"/>
        <v>160.91605999999999</v>
      </c>
      <c r="P3147" s="8">
        <f t="shared" si="412"/>
        <v>60.879759999999997</v>
      </c>
      <c r="Q3147" s="51"/>
      <c r="R3147" s="8">
        <f t="shared" si="413"/>
        <v>1461.1142399999999</v>
      </c>
      <c r="S3147" s="8">
        <f t="shared" si="414"/>
        <v>469.22379999999998</v>
      </c>
      <c r="T3147" s="8">
        <f t="shared" si="417"/>
        <v>1067.3168999999998</v>
      </c>
    </row>
    <row r="3148" spans="1:20">
      <c r="A3148" s="57">
        <v>99952</v>
      </c>
      <c r="B3148" s="58" t="s">
        <v>8727</v>
      </c>
      <c r="C3148" s="58" t="s">
        <v>8728</v>
      </c>
      <c r="D3148" s="6" t="s">
        <v>1471</v>
      </c>
      <c r="E3148" s="6" t="s">
        <v>8690</v>
      </c>
      <c r="F3148" s="6" t="s">
        <v>24</v>
      </c>
      <c r="G3148" s="6" t="s">
        <v>8691</v>
      </c>
      <c r="H3148" s="56">
        <v>99952</v>
      </c>
      <c r="I3148" s="6" t="s">
        <v>24</v>
      </c>
      <c r="J3148" s="6" t="s">
        <v>8691</v>
      </c>
      <c r="K3148" s="54">
        <v>0.92510000000000003</v>
      </c>
      <c r="L3148" s="56">
        <f t="shared" si="416"/>
        <v>99952</v>
      </c>
      <c r="M3148" s="55"/>
      <c r="N3148" s="8">
        <f t="shared" si="410"/>
        <v>189.08094700000001</v>
      </c>
      <c r="O3148" s="8">
        <f t="shared" si="411"/>
        <v>149.45132599999999</v>
      </c>
      <c r="P3148" s="8">
        <f t="shared" si="412"/>
        <v>56.542096000000001</v>
      </c>
      <c r="Q3148" s="51"/>
      <c r="R3148" s="8">
        <f t="shared" si="413"/>
        <v>1357.0103039999999</v>
      </c>
      <c r="S3148" s="8">
        <f t="shared" si="414"/>
        <v>442.76998000000003</v>
      </c>
      <c r="T3148" s="8">
        <f t="shared" si="417"/>
        <v>996.37448999999992</v>
      </c>
    </row>
    <row r="3149" spans="1:20">
      <c r="A3149" s="57">
        <v>99952</v>
      </c>
      <c r="B3149" s="58" t="s">
        <v>8729</v>
      </c>
      <c r="C3149" s="58" t="s">
        <v>8730</v>
      </c>
      <c r="D3149" s="6" t="s">
        <v>8731</v>
      </c>
      <c r="E3149" s="6" t="s">
        <v>8690</v>
      </c>
      <c r="F3149" s="6" t="s">
        <v>24</v>
      </c>
      <c r="G3149" s="6" t="s">
        <v>8691</v>
      </c>
      <c r="H3149" s="56">
        <v>99952</v>
      </c>
      <c r="I3149" s="6" t="s">
        <v>24</v>
      </c>
      <c r="J3149" s="6" t="s">
        <v>8691</v>
      </c>
      <c r="K3149" s="54">
        <v>0.92510000000000003</v>
      </c>
      <c r="L3149" s="56">
        <f t="shared" si="416"/>
        <v>99952</v>
      </c>
      <c r="M3149" s="55"/>
      <c r="N3149" s="8">
        <f t="shared" si="410"/>
        <v>189.08094700000001</v>
      </c>
      <c r="O3149" s="8">
        <f t="shared" si="411"/>
        <v>149.45132599999999</v>
      </c>
      <c r="P3149" s="8">
        <f t="shared" si="412"/>
        <v>56.542096000000001</v>
      </c>
      <c r="Q3149" s="51"/>
      <c r="R3149" s="8">
        <f t="shared" si="413"/>
        <v>1357.0103039999999</v>
      </c>
      <c r="S3149" s="8">
        <f t="shared" si="414"/>
        <v>442.76998000000003</v>
      </c>
      <c r="T3149" s="8">
        <f t="shared" si="417"/>
        <v>996.37448999999992</v>
      </c>
    </row>
    <row r="3150" spans="1:20">
      <c r="A3150" s="57">
        <v>20260</v>
      </c>
      <c r="B3150" s="58" t="s">
        <v>8732</v>
      </c>
      <c r="C3150" s="58" t="s">
        <v>8733</v>
      </c>
      <c r="D3150" s="6" t="s">
        <v>903</v>
      </c>
      <c r="E3150" s="6" t="s">
        <v>8690</v>
      </c>
      <c r="F3150" s="6" t="s">
        <v>30</v>
      </c>
      <c r="G3150" s="6" t="s">
        <v>3992</v>
      </c>
      <c r="H3150" s="56" t="s">
        <v>3993</v>
      </c>
      <c r="I3150" s="6" t="s">
        <v>30</v>
      </c>
      <c r="J3150" s="6" t="s">
        <v>3992</v>
      </c>
      <c r="K3150" s="54">
        <v>0.97499999999999998</v>
      </c>
      <c r="L3150" s="56" t="str">
        <f t="shared" si="416"/>
        <v>20260</v>
      </c>
      <c r="M3150" s="55"/>
      <c r="N3150" s="8">
        <f t="shared" si="410"/>
        <v>195.91575</v>
      </c>
      <c r="O3150" s="8">
        <f t="shared" si="411"/>
        <v>154.8535</v>
      </c>
      <c r="P3150" s="8">
        <f t="shared" si="412"/>
        <v>58.585999999999999</v>
      </c>
      <c r="Q3150" s="51"/>
      <c r="R3150" s="8">
        <f t="shared" si="413"/>
        <v>1406.0639999999999</v>
      </c>
      <c r="S3150" s="8">
        <f t="shared" si="414"/>
        <v>455.23500000000001</v>
      </c>
      <c r="T3150" s="8">
        <f t="shared" si="417"/>
        <v>1029.8024999999998</v>
      </c>
    </row>
    <row r="3151" spans="1:20">
      <c r="A3151" s="57">
        <v>99952</v>
      </c>
      <c r="B3151" s="58" t="s">
        <v>8734</v>
      </c>
      <c r="C3151" s="58" t="s">
        <v>8735</v>
      </c>
      <c r="D3151" s="6" t="s">
        <v>5149</v>
      </c>
      <c r="E3151" s="6" t="s">
        <v>8690</v>
      </c>
      <c r="F3151" s="6" t="s">
        <v>24</v>
      </c>
      <c r="G3151" s="6" t="s">
        <v>8691</v>
      </c>
      <c r="H3151" s="56">
        <v>99952</v>
      </c>
      <c r="I3151" s="6" t="s">
        <v>24</v>
      </c>
      <c r="J3151" s="6" t="s">
        <v>8691</v>
      </c>
      <c r="K3151" s="54">
        <v>0.92510000000000003</v>
      </c>
      <c r="L3151" s="56">
        <f t="shared" si="416"/>
        <v>99952</v>
      </c>
      <c r="M3151" s="55"/>
      <c r="N3151" s="8">
        <f t="shared" si="410"/>
        <v>189.08094700000001</v>
      </c>
      <c r="O3151" s="8">
        <f t="shared" si="411"/>
        <v>149.45132599999999</v>
      </c>
      <c r="P3151" s="8">
        <f t="shared" si="412"/>
        <v>56.542096000000001</v>
      </c>
      <c r="Q3151" s="51"/>
      <c r="R3151" s="8">
        <f t="shared" si="413"/>
        <v>1357.0103039999999</v>
      </c>
      <c r="S3151" s="8">
        <f t="shared" si="414"/>
        <v>442.76998000000003</v>
      </c>
      <c r="T3151" s="8">
        <f t="shared" si="417"/>
        <v>996.37448999999992</v>
      </c>
    </row>
    <row r="3152" spans="1:20">
      <c r="A3152" s="57">
        <v>20740</v>
      </c>
      <c r="B3152" s="58" t="s">
        <v>8736</v>
      </c>
      <c r="C3152" s="58" t="s">
        <v>8737</v>
      </c>
      <c r="D3152" s="6" t="s">
        <v>8738</v>
      </c>
      <c r="E3152" s="6" t="s">
        <v>8690</v>
      </c>
      <c r="F3152" s="6" t="s">
        <v>30</v>
      </c>
      <c r="G3152" s="6" t="s">
        <v>8714</v>
      </c>
      <c r="H3152" s="56" t="s">
        <v>8715</v>
      </c>
      <c r="I3152" s="6" t="s">
        <v>30</v>
      </c>
      <c r="J3152" s="6" t="s">
        <v>8714</v>
      </c>
      <c r="K3152" s="54">
        <v>0.96830000000000005</v>
      </c>
      <c r="L3152" s="56" t="str">
        <f t="shared" si="416"/>
        <v>20740</v>
      </c>
      <c r="M3152" s="55"/>
      <c r="N3152" s="8">
        <f t="shared" si="410"/>
        <v>194.998051</v>
      </c>
      <c r="O3152" s="8">
        <f t="shared" si="411"/>
        <v>154.12815800000001</v>
      </c>
      <c r="P3152" s="8">
        <f t="shared" si="412"/>
        <v>58.311568000000001</v>
      </c>
      <c r="Q3152" s="51"/>
      <c r="R3152" s="8">
        <f t="shared" si="413"/>
        <v>1399.4776320000001</v>
      </c>
      <c r="S3152" s="8">
        <f t="shared" si="414"/>
        <v>453.56134000000003</v>
      </c>
      <c r="T3152" s="8">
        <f t="shared" si="417"/>
        <v>1025.3141700000001</v>
      </c>
    </row>
    <row r="3153" spans="1:20">
      <c r="A3153" s="57">
        <v>99952</v>
      </c>
      <c r="B3153" s="58" t="s">
        <v>8739</v>
      </c>
      <c r="C3153" s="58" t="s">
        <v>8740</v>
      </c>
      <c r="D3153" s="6" t="s">
        <v>6953</v>
      </c>
      <c r="E3153" s="6" t="s">
        <v>8690</v>
      </c>
      <c r="F3153" s="6" t="s">
        <v>24</v>
      </c>
      <c r="G3153" s="6" t="s">
        <v>8691</v>
      </c>
      <c r="H3153" s="56">
        <v>99952</v>
      </c>
      <c r="I3153" s="6" t="s">
        <v>24</v>
      </c>
      <c r="J3153" s="6" t="s">
        <v>8691</v>
      </c>
      <c r="K3153" s="54">
        <v>0.92510000000000003</v>
      </c>
      <c r="L3153" s="56">
        <f t="shared" si="416"/>
        <v>99952</v>
      </c>
      <c r="M3153" s="55"/>
      <c r="N3153" s="8">
        <f t="shared" si="410"/>
        <v>189.08094700000001</v>
      </c>
      <c r="O3153" s="8">
        <f t="shared" si="411"/>
        <v>149.45132599999999</v>
      </c>
      <c r="P3153" s="8">
        <f t="shared" si="412"/>
        <v>56.542096000000001</v>
      </c>
      <c r="Q3153" s="51"/>
      <c r="R3153" s="8">
        <f t="shared" si="413"/>
        <v>1357.0103039999999</v>
      </c>
      <c r="S3153" s="8">
        <f t="shared" si="414"/>
        <v>442.76998000000003</v>
      </c>
      <c r="T3153" s="8">
        <f t="shared" si="417"/>
        <v>996.37448999999992</v>
      </c>
    </row>
    <row r="3154" spans="1:20">
      <c r="A3154" s="57">
        <v>22540</v>
      </c>
      <c r="B3154" s="58" t="s">
        <v>8741</v>
      </c>
      <c r="C3154" s="58" t="s">
        <v>8742</v>
      </c>
      <c r="D3154" s="6" t="s">
        <v>8743</v>
      </c>
      <c r="E3154" s="6" t="s">
        <v>8690</v>
      </c>
      <c r="F3154" s="6" t="s">
        <v>30</v>
      </c>
      <c r="G3154" s="6" t="s">
        <v>8744</v>
      </c>
      <c r="H3154" s="56" t="s">
        <v>8745</v>
      </c>
      <c r="I3154" s="6" t="s">
        <v>30</v>
      </c>
      <c r="J3154" s="6" t="s">
        <v>8744</v>
      </c>
      <c r="K3154" s="54">
        <v>0.89670000000000005</v>
      </c>
      <c r="L3154" s="56" t="str">
        <f t="shared" si="416"/>
        <v>22540</v>
      </c>
      <c r="M3154" s="55"/>
      <c r="N3154" s="8">
        <f t="shared" si="410"/>
        <v>185.19099900000001</v>
      </c>
      <c r="O3154" s="8">
        <f t="shared" si="411"/>
        <v>146.37674200000001</v>
      </c>
      <c r="P3154" s="8">
        <f t="shared" si="412"/>
        <v>55.378832000000003</v>
      </c>
      <c r="Q3154" s="51"/>
      <c r="R3154" s="8">
        <f t="shared" si="413"/>
        <v>1329.0919680000002</v>
      </c>
      <c r="S3154" s="8">
        <f t="shared" si="414"/>
        <v>435.67565999999999</v>
      </c>
      <c r="T3154" s="8">
        <f t="shared" si="417"/>
        <v>977.34933000000001</v>
      </c>
    </row>
    <row r="3155" spans="1:20">
      <c r="A3155" s="57">
        <v>99952</v>
      </c>
      <c r="B3155" s="58" t="s">
        <v>8746</v>
      </c>
      <c r="C3155" s="58" t="s">
        <v>8747</v>
      </c>
      <c r="D3155" s="6" t="s">
        <v>6527</v>
      </c>
      <c r="E3155" s="6" t="s">
        <v>8690</v>
      </c>
      <c r="F3155" s="6" t="s">
        <v>24</v>
      </c>
      <c r="G3155" s="6" t="s">
        <v>8691</v>
      </c>
      <c r="H3155" s="56">
        <v>99952</v>
      </c>
      <c r="I3155" s="6" t="s">
        <v>24</v>
      </c>
      <c r="J3155" s="6" t="s">
        <v>8691</v>
      </c>
      <c r="K3155" s="54">
        <v>0.92510000000000003</v>
      </c>
      <c r="L3155" s="56">
        <f t="shared" si="416"/>
        <v>99952</v>
      </c>
      <c r="M3155" s="55"/>
      <c r="N3155" s="8">
        <f t="shared" si="410"/>
        <v>189.08094700000001</v>
      </c>
      <c r="O3155" s="8">
        <f t="shared" si="411"/>
        <v>149.45132599999999</v>
      </c>
      <c r="P3155" s="8">
        <f t="shared" si="412"/>
        <v>56.542096000000001</v>
      </c>
      <c r="Q3155" s="51"/>
      <c r="R3155" s="8">
        <f t="shared" si="413"/>
        <v>1357.0103039999999</v>
      </c>
      <c r="S3155" s="8">
        <f t="shared" si="414"/>
        <v>442.76998000000003</v>
      </c>
      <c r="T3155" s="8">
        <f t="shared" si="417"/>
        <v>996.37448999999992</v>
      </c>
    </row>
    <row r="3156" spans="1:20">
      <c r="A3156" s="57">
        <v>99952</v>
      </c>
      <c r="B3156" s="58" t="s">
        <v>8748</v>
      </c>
      <c r="C3156" s="58" t="s">
        <v>8749</v>
      </c>
      <c r="D3156" s="6" t="s">
        <v>408</v>
      </c>
      <c r="E3156" s="6" t="s">
        <v>8690</v>
      </c>
      <c r="F3156" s="6" t="s">
        <v>24</v>
      </c>
      <c r="G3156" s="6" t="s">
        <v>8691</v>
      </c>
      <c r="H3156" s="56">
        <v>99952</v>
      </c>
      <c r="I3156" s="6" t="s">
        <v>24</v>
      </c>
      <c r="J3156" s="6" t="s">
        <v>8691</v>
      </c>
      <c r="K3156" s="54">
        <v>0.92510000000000003</v>
      </c>
      <c r="L3156" s="56">
        <f t="shared" si="416"/>
        <v>99952</v>
      </c>
      <c r="M3156" s="55"/>
      <c r="N3156" s="8">
        <f t="shared" si="410"/>
        <v>189.08094700000001</v>
      </c>
      <c r="O3156" s="8">
        <f t="shared" si="411"/>
        <v>149.45132599999999</v>
      </c>
      <c r="P3156" s="8">
        <f t="shared" si="412"/>
        <v>56.542096000000001</v>
      </c>
      <c r="Q3156" s="51"/>
      <c r="R3156" s="8">
        <f t="shared" si="413"/>
        <v>1357.0103039999999</v>
      </c>
      <c r="S3156" s="8">
        <f t="shared" si="414"/>
        <v>442.76998000000003</v>
      </c>
      <c r="T3156" s="8">
        <f t="shared" si="417"/>
        <v>996.37448999999992</v>
      </c>
    </row>
    <row r="3157" spans="1:20">
      <c r="A3157" s="57">
        <v>31540</v>
      </c>
      <c r="B3157" s="58" t="s">
        <v>8750</v>
      </c>
      <c r="C3157" s="58" t="s">
        <v>8751</v>
      </c>
      <c r="D3157" s="6" t="s">
        <v>3150</v>
      </c>
      <c r="E3157" s="6" t="s">
        <v>8690</v>
      </c>
      <c r="F3157" s="6" t="s">
        <v>30</v>
      </c>
      <c r="G3157" s="6" t="s">
        <v>8720</v>
      </c>
      <c r="H3157" s="56" t="s">
        <v>8721</v>
      </c>
      <c r="I3157" s="6" t="s">
        <v>30</v>
      </c>
      <c r="J3157" s="6" t="s">
        <v>8720</v>
      </c>
      <c r="K3157" s="54">
        <v>1.0309999999999999</v>
      </c>
      <c r="L3157" s="56" t="str">
        <f t="shared" si="416"/>
        <v>31540</v>
      </c>
      <c r="M3157" s="55"/>
      <c r="N3157" s="8">
        <f t="shared" si="410"/>
        <v>203.58606999999998</v>
      </c>
      <c r="O3157" s="8">
        <f t="shared" si="411"/>
        <v>160.91605999999999</v>
      </c>
      <c r="P3157" s="8">
        <f t="shared" si="412"/>
        <v>60.879759999999997</v>
      </c>
      <c r="Q3157" s="51"/>
      <c r="R3157" s="8">
        <f t="shared" si="413"/>
        <v>1461.1142399999999</v>
      </c>
      <c r="S3157" s="8">
        <f t="shared" si="414"/>
        <v>469.22379999999998</v>
      </c>
      <c r="T3157" s="8">
        <f t="shared" si="417"/>
        <v>1067.3168999999998</v>
      </c>
    </row>
    <row r="3158" spans="1:20">
      <c r="A3158" s="57">
        <v>99952</v>
      </c>
      <c r="B3158" s="58" t="s">
        <v>8752</v>
      </c>
      <c r="C3158" s="58" t="s">
        <v>8753</v>
      </c>
      <c r="D3158" s="6" t="s">
        <v>8754</v>
      </c>
      <c r="E3158" s="6" t="s">
        <v>8690</v>
      </c>
      <c r="F3158" s="6" t="s">
        <v>24</v>
      </c>
      <c r="G3158" s="6" t="s">
        <v>8691</v>
      </c>
      <c r="H3158" s="56">
        <v>99952</v>
      </c>
      <c r="I3158" s="6" t="s">
        <v>24</v>
      </c>
      <c r="J3158" s="6" t="s">
        <v>8691</v>
      </c>
      <c r="K3158" s="54">
        <v>0.92510000000000003</v>
      </c>
      <c r="L3158" s="56">
        <f t="shared" si="416"/>
        <v>99952</v>
      </c>
      <c r="M3158" s="55"/>
      <c r="N3158" s="8">
        <f t="shared" si="410"/>
        <v>189.08094700000001</v>
      </c>
      <c r="O3158" s="8">
        <f t="shared" si="411"/>
        <v>149.45132599999999</v>
      </c>
      <c r="P3158" s="8">
        <f t="shared" si="412"/>
        <v>56.542096000000001</v>
      </c>
      <c r="Q3158" s="51"/>
      <c r="R3158" s="8">
        <f t="shared" si="413"/>
        <v>1357.0103039999999</v>
      </c>
      <c r="S3158" s="8">
        <f t="shared" si="414"/>
        <v>442.76998000000003</v>
      </c>
      <c r="T3158" s="8">
        <f t="shared" si="417"/>
        <v>996.37448999999992</v>
      </c>
    </row>
    <row r="3159" spans="1:20">
      <c r="A3159" s="57">
        <v>31540</v>
      </c>
      <c r="B3159" s="58" t="s">
        <v>8755</v>
      </c>
      <c r="C3159" s="58" t="s">
        <v>8756</v>
      </c>
      <c r="D3159" s="6" t="s">
        <v>1810</v>
      </c>
      <c r="E3159" s="6" t="s">
        <v>8690</v>
      </c>
      <c r="F3159" s="6" t="s">
        <v>30</v>
      </c>
      <c r="G3159" s="6" t="s">
        <v>8720</v>
      </c>
      <c r="H3159" s="56" t="s">
        <v>8721</v>
      </c>
      <c r="I3159" s="6" t="s">
        <v>30</v>
      </c>
      <c r="J3159" s="6" t="s">
        <v>8720</v>
      </c>
      <c r="K3159" s="54">
        <v>1.0309999999999999</v>
      </c>
      <c r="L3159" s="56" t="str">
        <f t="shared" si="416"/>
        <v>31540</v>
      </c>
      <c r="M3159" s="55"/>
      <c r="N3159" s="8">
        <f t="shared" si="410"/>
        <v>203.58606999999998</v>
      </c>
      <c r="O3159" s="8">
        <f t="shared" si="411"/>
        <v>160.91605999999999</v>
      </c>
      <c r="P3159" s="8">
        <f t="shared" si="412"/>
        <v>60.879759999999997</v>
      </c>
      <c r="Q3159" s="51"/>
      <c r="R3159" s="8">
        <f t="shared" si="413"/>
        <v>1461.1142399999999</v>
      </c>
      <c r="S3159" s="8">
        <f t="shared" si="414"/>
        <v>469.22379999999998</v>
      </c>
      <c r="T3159" s="8">
        <f t="shared" si="417"/>
        <v>1067.3168999999998</v>
      </c>
    </row>
    <row r="3160" spans="1:20">
      <c r="A3160" s="57">
        <v>99952</v>
      </c>
      <c r="B3160" s="58" t="s">
        <v>8757</v>
      </c>
      <c r="C3160" s="58" t="s">
        <v>8758</v>
      </c>
      <c r="D3160" s="6" t="s">
        <v>3812</v>
      </c>
      <c r="E3160" s="6" t="s">
        <v>8690</v>
      </c>
      <c r="F3160" s="6" t="s">
        <v>24</v>
      </c>
      <c r="G3160" s="6" t="s">
        <v>8691</v>
      </c>
      <c r="H3160" s="56">
        <v>99952</v>
      </c>
      <c r="I3160" s="6" t="s">
        <v>24</v>
      </c>
      <c r="J3160" s="6" t="s">
        <v>8691</v>
      </c>
      <c r="K3160" s="54">
        <v>0.92510000000000003</v>
      </c>
      <c r="L3160" s="56">
        <f t="shared" si="416"/>
        <v>99952</v>
      </c>
      <c r="M3160" s="55"/>
      <c r="N3160" s="8">
        <f t="shared" si="410"/>
        <v>189.08094700000001</v>
      </c>
      <c r="O3160" s="8">
        <f t="shared" si="411"/>
        <v>149.45132599999999</v>
      </c>
      <c r="P3160" s="8">
        <f t="shared" si="412"/>
        <v>56.542096000000001</v>
      </c>
      <c r="Q3160" s="51"/>
      <c r="R3160" s="8">
        <f t="shared" si="413"/>
        <v>1357.0103039999999</v>
      </c>
      <c r="S3160" s="8">
        <f t="shared" si="414"/>
        <v>442.76998000000003</v>
      </c>
      <c r="T3160" s="8">
        <f t="shared" si="417"/>
        <v>996.37448999999992</v>
      </c>
    </row>
    <row r="3161" spans="1:20">
      <c r="A3161" s="57">
        <v>99952</v>
      </c>
      <c r="B3161" s="58" t="s">
        <v>8759</v>
      </c>
      <c r="C3161" s="58" t="s">
        <v>8760</v>
      </c>
      <c r="D3161" s="6" t="s">
        <v>213</v>
      </c>
      <c r="E3161" s="6" t="s">
        <v>8690</v>
      </c>
      <c r="F3161" s="6" t="s">
        <v>24</v>
      </c>
      <c r="G3161" s="6" t="s">
        <v>8691</v>
      </c>
      <c r="H3161" s="56">
        <v>99952</v>
      </c>
      <c r="I3161" s="6" t="s">
        <v>24</v>
      </c>
      <c r="J3161" s="6" t="s">
        <v>8691</v>
      </c>
      <c r="K3161" s="54">
        <v>0.92510000000000003</v>
      </c>
      <c r="L3161" s="56">
        <f t="shared" si="416"/>
        <v>99952</v>
      </c>
      <c r="M3161" s="55"/>
      <c r="N3161" s="8">
        <f t="shared" ref="N3161:N3223" si="418">(K3161*136.97)+62.37</f>
        <v>189.08094700000001</v>
      </c>
      <c r="O3161" s="8">
        <f t="shared" ref="O3161:O3223" si="419">(K3161*108.26)+49.3</f>
        <v>149.45132599999999</v>
      </c>
      <c r="P3161" s="8">
        <f t="shared" ref="P3161:P3223" si="420">(K3161*40.96)+18.65</f>
        <v>56.542096000000001</v>
      </c>
      <c r="Q3161" s="51"/>
      <c r="R3161" s="8">
        <f t="shared" ref="R3161:R3223" si="421">((K3161*40.96)+18.65)*24</f>
        <v>1357.0103039999999</v>
      </c>
      <c r="S3161" s="8">
        <f t="shared" ref="S3161:S3223" si="422">(K3161*249.8)+211.68</f>
        <v>442.76998000000003</v>
      </c>
      <c r="T3161" s="8">
        <f t="shared" si="417"/>
        <v>996.37448999999992</v>
      </c>
    </row>
    <row r="3162" spans="1:20">
      <c r="A3162" s="57">
        <v>99952</v>
      </c>
      <c r="B3162" s="58" t="s">
        <v>8761</v>
      </c>
      <c r="C3162" s="58" t="s">
        <v>8762</v>
      </c>
      <c r="D3162" s="6" t="s">
        <v>216</v>
      </c>
      <c r="E3162" s="6" t="s">
        <v>8690</v>
      </c>
      <c r="F3162" s="6" t="s">
        <v>24</v>
      </c>
      <c r="G3162" s="6" t="s">
        <v>8691</v>
      </c>
      <c r="H3162" s="56">
        <v>99952</v>
      </c>
      <c r="I3162" s="6" t="s">
        <v>24</v>
      </c>
      <c r="J3162" s="6" t="s">
        <v>8691</v>
      </c>
      <c r="K3162" s="54">
        <v>0.92510000000000003</v>
      </c>
      <c r="L3162" s="56">
        <f t="shared" si="416"/>
        <v>99952</v>
      </c>
      <c r="M3162" s="55"/>
      <c r="N3162" s="8">
        <f t="shared" si="418"/>
        <v>189.08094700000001</v>
      </c>
      <c r="O3162" s="8">
        <f t="shared" si="419"/>
        <v>149.45132599999999</v>
      </c>
      <c r="P3162" s="8">
        <f t="shared" si="420"/>
        <v>56.542096000000001</v>
      </c>
      <c r="Q3162" s="51"/>
      <c r="R3162" s="8">
        <f t="shared" si="421"/>
        <v>1357.0103039999999</v>
      </c>
      <c r="S3162" s="8">
        <f t="shared" si="422"/>
        <v>442.76998000000003</v>
      </c>
      <c r="T3162" s="8">
        <f t="shared" si="417"/>
        <v>996.37448999999992</v>
      </c>
    </row>
    <row r="3163" spans="1:20">
      <c r="A3163" s="57">
        <v>99952</v>
      </c>
      <c r="B3163" s="58" t="s">
        <v>8763</v>
      </c>
      <c r="C3163" s="58" t="s">
        <v>8764</v>
      </c>
      <c r="D3163" s="6" t="s">
        <v>49</v>
      </c>
      <c r="E3163" s="6" t="s">
        <v>8690</v>
      </c>
      <c r="F3163" s="6" t="s">
        <v>24</v>
      </c>
      <c r="G3163" s="6" t="s">
        <v>8691</v>
      </c>
      <c r="H3163" s="56">
        <v>99952</v>
      </c>
      <c r="I3163" s="6" t="s">
        <v>24</v>
      </c>
      <c r="J3163" s="6" t="s">
        <v>8691</v>
      </c>
      <c r="K3163" s="54">
        <v>0.92510000000000003</v>
      </c>
      <c r="L3163" s="56">
        <f t="shared" si="416"/>
        <v>99952</v>
      </c>
      <c r="M3163" s="55"/>
      <c r="N3163" s="8">
        <f t="shared" si="418"/>
        <v>189.08094700000001</v>
      </c>
      <c r="O3163" s="8">
        <f t="shared" si="419"/>
        <v>149.45132599999999</v>
      </c>
      <c r="P3163" s="8">
        <f t="shared" si="420"/>
        <v>56.542096000000001</v>
      </c>
      <c r="Q3163" s="51"/>
      <c r="R3163" s="8">
        <f t="shared" si="421"/>
        <v>1357.0103039999999</v>
      </c>
      <c r="S3163" s="8">
        <f t="shared" si="422"/>
        <v>442.76998000000003</v>
      </c>
      <c r="T3163" s="8">
        <f t="shared" si="417"/>
        <v>996.37448999999992</v>
      </c>
    </row>
    <row r="3164" spans="1:20">
      <c r="A3164" s="57">
        <v>29404</v>
      </c>
      <c r="B3164" s="58" t="s">
        <v>8765</v>
      </c>
      <c r="C3164" s="58" t="s">
        <v>8766</v>
      </c>
      <c r="D3164" s="6" t="s">
        <v>8767</v>
      </c>
      <c r="E3164" s="6" t="s">
        <v>8690</v>
      </c>
      <c r="F3164" s="6" t="s">
        <v>30</v>
      </c>
      <c r="G3164" s="6" t="s">
        <v>2356</v>
      </c>
      <c r="H3164" s="56" t="s">
        <v>2357</v>
      </c>
      <c r="I3164" s="6" t="s">
        <v>30</v>
      </c>
      <c r="J3164" s="6" t="s">
        <v>2356</v>
      </c>
      <c r="K3164" s="54">
        <v>1.0227999999999999</v>
      </c>
      <c r="L3164" s="56" t="str">
        <f t="shared" si="416"/>
        <v>29404</v>
      </c>
      <c r="M3164" s="55"/>
      <c r="N3164" s="8">
        <f t="shared" si="418"/>
        <v>202.46291600000001</v>
      </c>
      <c r="O3164" s="8">
        <f t="shared" si="419"/>
        <v>160.02832799999999</v>
      </c>
      <c r="P3164" s="8">
        <f t="shared" si="420"/>
        <v>60.543887999999995</v>
      </c>
      <c r="Q3164" s="51"/>
      <c r="R3164" s="8">
        <f t="shared" si="421"/>
        <v>1453.053312</v>
      </c>
      <c r="S3164" s="8">
        <f t="shared" si="422"/>
        <v>467.17543999999998</v>
      </c>
      <c r="T3164" s="8">
        <f t="shared" si="417"/>
        <v>1061.8237199999999</v>
      </c>
    </row>
    <row r="3165" spans="1:20">
      <c r="A3165" s="57">
        <v>24580</v>
      </c>
      <c r="B3165" s="58" t="s">
        <v>8768</v>
      </c>
      <c r="C3165" s="58" t="s">
        <v>8769</v>
      </c>
      <c r="D3165" s="6" t="s">
        <v>8770</v>
      </c>
      <c r="E3165" s="6" t="s">
        <v>8690</v>
      </c>
      <c r="F3165" s="6" t="s">
        <v>30</v>
      </c>
      <c r="G3165" s="6" t="s">
        <v>8702</v>
      </c>
      <c r="H3165" s="56" t="s">
        <v>4123</v>
      </c>
      <c r="I3165" s="6" t="s">
        <v>30</v>
      </c>
      <c r="J3165" s="6" t="s">
        <v>8702</v>
      </c>
      <c r="K3165" s="54">
        <v>0.93149999999999999</v>
      </c>
      <c r="L3165" s="56" t="str">
        <f t="shared" si="416"/>
        <v>24580</v>
      </c>
      <c r="M3165" s="55"/>
      <c r="N3165" s="8">
        <f t="shared" si="418"/>
        <v>189.95755499999999</v>
      </c>
      <c r="O3165" s="8">
        <f t="shared" si="419"/>
        <v>150.14418999999998</v>
      </c>
      <c r="P3165" s="8">
        <f t="shared" si="420"/>
        <v>56.80424</v>
      </c>
      <c r="Q3165" s="51"/>
      <c r="R3165" s="8">
        <f t="shared" si="421"/>
        <v>1363.3017600000001</v>
      </c>
      <c r="S3165" s="8">
        <f t="shared" si="422"/>
        <v>444.36869999999999</v>
      </c>
      <c r="T3165" s="8">
        <f t="shared" si="417"/>
        <v>1000.66185</v>
      </c>
    </row>
    <row r="3166" spans="1:20">
      <c r="A3166" s="57">
        <v>29100</v>
      </c>
      <c r="B3166" s="58" t="s">
        <v>8771</v>
      </c>
      <c r="C3166" s="58" t="s">
        <v>8772</v>
      </c>
      <c r="D3166" s="6" t="s">
        <v>8773</v>
      </c>
      <c r="E3166" s="6" t="s">
        <v>8690</v>
      </c>
      <c r="F3166" s="6" t="s">
        <v>30</v>
      </c>
      <c r="G3166" s="6" t="s">
        <v>4042</v>
      </c>
      <c r="H3166" s="56" t="s">
        <v>4043</v>
      </c>
      <c r="I3166" s="6" t="s">
        <v>30</v>
      </c>
      <c r="J3166" s="6" t="s">
        <v>4042</v>
      </c>
      <c r="K3166" s="54">
        <v>0.90920000000000001</v>
      </c>
      <c r="L3166" s="56" t="str">
        <f t="shared" si="416"/>
        <v>29100</v>
      </c>
      <c r="M3166" s="55"/>
      <c r="N3166" s="8">
        <f t="shared" si="418"/>
        <v>186.90312399999999</v>
      </c>
      <c r="O3166" s="8">
        <f t="shared" si="419"/>
        <v>147.72999199999998</v>
      </c>
      <c r="P3166" s="8">
        <f t="shared" si="420"/>
        <v>55.890832000000003</v>
      </c>
      <c r="Q3166" s="51"/>
      <c r="R3166" s="8">
        <f t="shared" si="421"/>
        <v>1341.3799680000002</v>
      </c>
      <c r="S3166" s="8">
        <f t="shared" si="422"/>
        <v>438.79816000000005</v>
      </c>
      <c r="T3166" s="8">
        <f t="shared" si="417"/>
        <v>985.72307999999998</v>
      </c>
    </row>
    <row r="3167" spans="1:20">
      <c r="A3167" s="57">
        <v>99952</v>
      </c>
      <c r="B3167" s="58" t="s">
        <v>8774</v>
      </c>
      <c r="C3167" s="58" t="s">
        <v>8775</v>
      </c>
      <c r="D3167" s="6" t="s">
        <v>435</v>
      </c>
      <c r="E3167" s="6" t="s">
        <v>8690</v>
      </c>
      <c r="F3167" s="6" t="s">
        <v>24</v>
      </c>
      <c r="G3167" s="6" t="s">
        <v>8691</v>
      </c>
      <c r="H3167" s="56">
        <v>99952</v>
      </c>
      <c r="I3167" s="6" t="s">
        <v>24</v>
      </c>
      <c r="J3167" s="6" t="s">
        <v>8691</v>
      </c>
      <c r="K3167" s="54">
        <v>0.92510000000000003</v>
      </c>
      <c r="L3167" s="56">
        <f t="shared" ref="L3167:L3197" si="423">H3167</f>
        <v>99952</v>
      </c>
      <c r="M3167" s="55"/>
      <c r="N3167" s="8">
        <f t="shared" si="418"/>
        <v>189.08094700000001</v>
      </c>
      <c r="O3167" s="8">
        <f t="shared" si="419"/>
        <v>149.45132599999999</v>
      </c>
      <c r="P3167" s="8">
        <f t="shared" si="420"/>
        <v>56.542096000000001</v>
      </c>
      <c r="Q3167" s="51"/>
      <c r="R3167" s="8">
        <f t="shared" si="421"/>
        <v>1357.0103039999999</v>
      </c>
      <c r="S3167" s="8">
        <f t="shared" si="422"/>
        <v>442.76998000000003</v>
      </c>
      <c r="T3167" s="8">
        <f t="shared" si="417"/>
        <v>996.37448999999992</v>
      </c>
    </row>
    <row r="3168" spans="1:20">
      <c r="A3168" s="57">
        <v>99952</v>
      </c>
      <c r="B3168" s="58" t="s">
        <v>8776</v>
      </c>
      <c r="C3168" s="58" t="s">
        <v>8777</v>
      </c>
      <c r="D3168" s="6" t="s">
        <v>8778</v>
      </c>
      <c r="E3168" s="6" t="s">
        <v>8690</v>
      </c>
      <c r="F3168" s="6" t="s">
        <v>24</v>
      </c>
      <c r="G3168" s="6" t="s">
        <v>8691</v>
      </c>
      <c r="H3168" s="56">
        <v>99952</v>
      </c>
      <c r="I3168" s="6" t="s">
        <v>24</v>
      </c>
      <c r="J3168" s="6" t="s">
        <v>8691</v>
      </c>
      <c r="K3168" s="54">
        <v>0.92510000000000003</v>
      </c>
      <c r="L3168" s="56">
        <f t="shared" si="423"/>
        <v>99952</v>
      </c>
      <c r="M3168" s="55"/>
      <c r="N3168" s="8">
        <f t="shared" si="418"/>
        <v>189.08094700000001</v>
      </c>
      <c r="O3168" s="8">
        <f t="shared" si="419"/>
        <v>149.45132599999999</v>
      </c>
      <c r="P3168" s="8">
        <f t="shared" si="420"/>
        <v>56.542096000000001</v>
      </c>
      <c r="Q3168" s="51"/>
      <c r="R3168" s="8">
        <f t="shared" si="421"/>
        <v>1357.0103039999999</v>
      </c>
      <c r="S3168" s="8">
        <f t="shared" si="422"/>
        <v>442.76998000000003</v>
      </c>
      <c r="T3168" s="8">
        <f t="shared" si="417"/>
        <v>996.37448999999992</v>
      </c>
    </row>
    <row r="3169" spans="1:20">
      <c r="A3169" s="81">
        <v>99952</v>
      </c>
      <c r="B3169" s="82" t="s">
        <v>8779</v>
      </c>
      <c r="C3169" s="82" t="s">
        <v>8780</v>
      </c>
      <c r="D3169" s="83" t="s">
        <v>442</v>
      </c>
      <c r="E3169" s="83" t="s">
        <v>8690</v>
      </c>
      <c r="F3169" s="83" t="s">
        <v>24</v>
      </c>
      <c r="G3169" s="83" t="s">
        <v>8691</v>
      </c>
      <c r="H3169" s="84" t="s">
        <v>8781</v>
      </c>
      <c r="I3169" s="83" t="s">
        <v>30</v>
      </c>
      <c r="J3169" s="83" t="s">
        <v>8782</v>
      </c>
      <c r="K3169" s="85">
        <v>0.88380000000000003</v>
      </c>
      <c r="L3169" s="84" t="str">
        <f t="shared" si="423"/>
        <v>48140</v>
      </c>
      <c r="M3169" s="55"/>
      <c r="N3169" s="86">
        <f t="shared" si="418"/>
        <v>183.42408599999999</v>
      </c>
      <c r="O3169" s="86">
        <f t="shared" si="419"/>
        <v>144.980188</v>
      </c>
      <c r="P3169" s="86">
        <f t="shared" si="420"/>
        <v>54.850448</v>
      </c>
      <c r="Q3169" s="51"/>
      <c r="R3169" s="86">
        <f t="shared" si="421"/>
        <v>1316.410752</v>
      </c>
      <c r="S3169" s="86">
        <f t="shared" si="422"/>
        <v>432.45324000000005</v>
      </c>
      <c r="T3169" s="86">
        <f t="shared" si="417"/>
        <v>968.70762000000002</v>
      </c>
    </row>
    <row r="3170" spans="1:20">
      <c r="A3170" s="57">
        <v>99952</v>
      </c>
      <c r="B3170" s="58" t="s">
        <v>8783</v>
      </c>
      <c r="C3170" s="58" t="s">
        <v>8784</v>
      </c>
      <c r="D3170" s="6" t="s">
        <v>8785</v>
      </c>
      <c r="E3170" s="6" t="s">
        <v>8690</v>
      </c>
      <c r="F3170" s="6" t="s">
        <v>24</v>
      </c>
      <c r="G3170" s="6" t="s">
        <v>8691</v>
      </c>
      <c r="H3170" s="56">
        <v>99952</v>
      </c>
      <c r="I3170" s="6" t="s">
        <v>24</v>
      </c>
      <c r="J3170" s="6" t="s">
        <v>8691</v>
      </c>
      <c r="K3170" s="54">
        <v>0.92510000000000003</v>
      </c>
      <c r="L3170" s="56">
        <f t="shared" si="423"/>
        <v>99952</v>
      </c>
      <c r="M3170" s="55"/>
      <c r="N3170" s="8">
        <f t="shared" si="418"/>
        <v>189.08094700000001</v>
      </c>
      <c r="O3170" s="8">
        <f t="shared" si="419"/>
        <v>149.45132599999999</v>
      </c>
      <c r="P3170" s="8">
        <f t="shared" si="420"/>
        <v>56.542096000000001</v>
      </c>
      <c r="Q3170" s="51"/>
      <c r="R3170" s="8">
        <f t="shared" si="421"/>
        <v>1357.0103039999999</v>
      </c>
      <c r="S3170" s="8">
        <f t="shared" si="422"/>
        <v>442.76998000000003</v>
      </c>
      <c r="T3170" s="8">
        <f t="shared" si="417"/>
        <v>996.37448999999992</v>
      </c>
    </row>
    <row r="3171" spans="1:20">
      <c r="A3171" s="57">
        <v>48140</v>
      </c>
      <c r="B3171" s="58" t="s">
        <v>8786</v>
      </c>
      <c r="C3171" s="58" t="s">
        <v>8787</v>
      </c>
      <c r="D3171" s="6" t="s">
        <v>8788</v>
      </c>
      <c r="E3171" s="6" t="s">
        <v>8690</v>
      </c>
      <c r="F3171" s="6" t="s">
        <v>30</v>
      </c>
      <c r="G3171" s="6" t="s">
        <v>8789</v>
      </c>
      <c r="H3171" s="56" t="s">
        <v>8781</v>
      </c>
      <c r="I3171" s="6" t="s">
        <v>30</v>
      </c>
      <c r="J3171" s="6" t="s">
        <v>8782</v>
      </c>
      <c r="K3171" s="54">
        <v>0.88380000000000003</v>
      </c>
      <c r="L3171" s="56" t="str">
        <f t="shared" si="423"/>
        <v>48140</v>
      </c>
      <c r="M3171" s="55"/>
      <c r="N3171" s="8">
        <f t="shared" si="418"/>
        <v>183.42408599999999</v>
      </c>
      <c r="O3171" s="8">
        <f t="shared" si="419"/>
        <v>144.980188</v>
      </c>
      <c r="P3171" s="8">
        <f t="shared" si="420"/>
        <v>54.850448</v>
      </c>
      <c r="Q3171" s="51"/>
      <c r="R3171" s="8">
        <f t="shared" si="421"/>
        <v>1316.410752</v>
      </c>
      <c r="S3171" s="8">
        <f t="shared" si="422"/>
        <v>432.45324000000005</v>
      </c>
      <c r="T3171" s="8">
        <f t="shared" si="417"/>
        <v>968.70762000000002</v>
      </c>
    </row>
    <row r="3172" spans="1:20">
      <c r="A3172" s="57">
        <v>99952</v>
      </c>
      <c r="B3172" s="58" t="s">
        <v>8790</v>
      </c>
      <c r="C3172" s="58" t="s">
        <v>8791</v>
      </c>
      <c r="D3172" s="6" t="s">
        <v>8792</v>
      </c>
      <c r="E3172" s="6" t="s">
        <v>8690</v>
      </c>
      <c r="F3172" s="6" t="s">
        <v>24</v>
      </c>
      <c r="G3172" s="6" t="s">
        <v>8691</v>
      </c>
      <c r="H3172" s="56">
        <v>99952</v>
      </c>
      <c r="I3172" s="6" t="s">
        <v>24</v>
      </c>
      <c r="J3172" s="6" t="s">
        <v>8691</v>
      </c>
      <c r="K3172" s="54">
        <v>0.92510000000000003</v>
      </c>
      <c r="L3172" s="56">
        <f t="shared" si="423"/>
        <v>99952</v>
      </c>
      <c r="M3172" s="55"/>
      <c r="N3172" s="8">
        <f t="shared" si="418"/>
        <v>189.08094700000001</v>
      </c>
      <c r="O3172" s="8">
        <f t="shared" si="419"/>
        <v>149.45132599999999</v>
      </c>
      <c r="P3172" s="8">
        <f t="shared" si="420"/>
        <v>56.542096000000001</v>
      </c>
      <c r="Q3172" s="51"/>
      <c r="R3172" s="8">
        <f t="shared" si="421"/>
        <v>1357.0103039999999</v>
      </c>
      <c r="S3172" s="8">
        <f t="shared" si="422"/>
        <v>442.76998000000003</v>
      </c>
      <c r="T3172" s="8">
        <f t="shared" si="417"/>
        <v>996.37448999999992</v>
      </c>
    </row>
    <row r="3173" spans="1:20">
      <c r="A3173" s="57">
        <v>99952</v>
      </c>
      <c r="B3173" s="58" t="s">
        <v>8793</v>
      </c>
      <c r="C3173" s="58" t="s">
        <v>8794</v>
      </c>
      <c r="D3173" s="6" t="s">
        <v>3860</v>
      </c>
      <c r="E3173" s="6" t="s">
        <v>8690</v>
      </c>
      <c r="F3173" s="6" t="s">
        <v>24</v>
      </c>
      <c r="G3173" s="6" t="s">
        <v>8691</v>
      </c>
      <c r="H3173" s="56">
        <v>99952</v>
      </c>
      <c r="I3173" s="6" t="s">
        <v>24</v>
      </c>
      <c r="J3173" s="6" t="s">
        <v>8691</v>
      </c>
      <c r="K3173" s="54">
        <v>0.92510000000000003</v>
      </c>
      <c r="L3173" s="56">
        <f t="shared" si="423"/>
        <v>99952</v>
      </c>
      <c r="M3173" s="55"/>
      <c r="N3173" s="8">
        <f t="shared" si="418"/>
        <v>189.08094700000001</v>
      </c>
      <c r="O3173" s="8">
        <f t="shared" si="419"/>
        <v>149.45132599999999</v>
      </c>
      <c r="P3173" s="8">
        <f t="shared" si="420"/>
        <v>56.542096000000001</v>
      </c>
      <c r="Q3173" s="51"/>
      <c r="R3173" s="8">
        <f t="shared" si="421"/>
        <v>1357.0103039999999</v>
      </c>
      <c r="S3173" s="8">
        <f t="shared" si="422"/>
        <v>442.76998000000003</v>
      </c>
      <c r="T3173" s="8">
        <f t="shared" si="417"/>
        <v>996.37448999999992</v>
      </c>
    </row>
    <row r="3174" spans="1:20">
      <c r="A3174" s="57">
        <v>99952</v>
      </c>
      <c r="B3174" s="58" t="s">
        <v>8795</v>
      </c>
      <c r="C3174" s="58" t="s">
        <v>8796</v>
      </c>
      <c r="D3174" s="6" t="s">
        <v>8797</v>
      </c>
      <c r="E3174" s="6" t="s">
        <v>8690</v>
      </c>
      <c r="F3174" s="6" t="s">
        <v>24</v>
      </c>
      <c r="G3174" s="6" t="s">
        <v>8691</v>
      </c>
      <c r="H3174" s="56">
        <v>99952</v>
      </c>
      <c r="I3174" s="6" t="s">
        <v>24</v>
      </c>
      <c r="J3174" s="6" t="s">
        <v>8691</v>
      </c>
      <c r="K3174" s="54">
        <v>0.92510000000000003</v>
      </c>
      <c r="L3174" s="56">
        <f t="shared" si="423"/>
        <v>99952</v>
      </c>
      <c r="M3174" s="55"/>
      <c r="N3174" s="8">
        <f t="shared" si="418"/>
        <v>189.08094700000001</v>
      </c>
      <c r="O3174" s="8">
        <f t="shared" si="419"/>
        <v>149.45132599999999</v>
      </c>
      <c r="P3174" s="8">
        <f t="shared" si="420"/>
        <v>56.542096000000001</v>
      </c>
      <c r="Q3174" s="51"/>
      <c r="R3174" s="8">
        <f t="shared" si="421"/>
        <v>1357.0103039999999</v>
      </c>
      <c r="S3174" s="8">
        <f t="shared" si="422"/>
        <v>442.76998000000003</v>
      </c>
      <c r="T3174" s="8">
        <f t="shared" si="417"/>
        <v>996.37448999999992</v>
      </c>
    </row>
    <row r="3175" spans="1:20">
      <c r="A3175" s="57">
        <v>33340</v>
      </c>
      <c r="B3175" s="58" t="s">
        <v>8798</v>
      </c>
      <c r="C3175" s="58" t="s">
        <v>8799</v>
      </c>
      <c r="D3175" s="6" t="s">
        <v>8800</v>
      </c>
      <c r="E3175" s="6" t="s">
        <v>8690</v>
      </c>
      <c r="F3175" s="6" t="s">
        <v>30</v>
      </c>
      <c r="G3175" s="6" t="s">
        <v>8801</v>
      </c>
      <c r="H3175" s="56" t="s">
        <v>5817</v>
      </c>
      <c r="I3175" s="6" t="s">
        <v>30</v>
      </c>
      <c r="J3175" s="6" t="s">
        <v>8801</v>
      </c>
      <c r="K3175" s="54">
        <v>0.98070000000000002</v>
      </c>
      <c r="L3175" s="56" t="str">
        <f t="shared" si="423"/>
        <v>33340</v>
      </c>
      <c r="M3175" s="55"/>
      <c r="N3175" s="8">
        <f t="shared" si="418"/>
        <v>196.69647900000001</v>
      </c>
      <c r="O3175" s="8">
        <f t="shared" si="419"/>
        <v>155.47058200000001</v>
      </c>
      <c r="P3175" s="8">
        <f t="shared" si="420"/>
        <v>58.819471999999998</v>
      </c>
      <c r="Q3175" s="51"/>
      <c r="R3175" s="8">
        <f t="shared" si="421"/>
        <v>1411.667328</v>
      </c>
      <c r="S3175" s="8">
        <f t="shared" si="422"/>
        <v>456.65886</v>
      </c>
      <c r="T3175" s="8">
        <f t="shared" si="417"/>
        <v>1033.62093</v>
      </c>
    </row>
    <row r="3176" spans="1:20">
      <c r="A3176" s="57">
        <v>99952</v>
      </c>
      <c r="B3176" s="58" t="s">
        <v>8802</v>
      </c>
      <c r="C3176" s="58" t="s">
        <v>8803</v>
      </c>
      <c r="D3176" s="6" t="s">
        <v>263</v>
      </c>
      <c r="E3176" s="6" t="s">
        <v>8690</v>
      </c>
      <c r="F3176" s="6" t="s">
        <v>24</v>
      </c>
      <c r="G3176" s="6" t="s">
        <v>8691</v>
      </c>
      <c r="H3176" s="56">
        <v>99952</v>
      </c>
      <c r="I3176" s="6" t="s">
        <v>24</v>
      </c>
      <c r="J3176" s="6" t="s">
        <v>8691</v>
      </c>
      <c r="K3176" s="54">
        <v>0.92510000000000003</v>
      </c>
      <c r="L3176" s="56">
        <f t="shared" si="423"/>
        <v>99952</v>
      </c>
      <c r="M3176" s="55"/>
      <c r="N3176" s="8">
        <f t="shared" si="418"/>
        <v>189.08094700000001</v>
      </c>
      <c r="O3176" s="8">
        <f t="shared" si="419"/>
        <v>149.45132599999999</v>
      </c>
      <c r="P3176" s="8">
        <f t="shared" si="420"/>
        <v>56.542096000000001</v>
      </c>
      <c r="Q3176" s="51"/>
      <c r="R3176" s="8">
        <f t="shared" si="421"/>
        <v>1357.0103039999999</v>
      </c>
      <c r="S3176" s="8">
        <f t="shared" si="422"/>
        <v>442.76998000000003</v>
      </c>
      <c r="T3176" s="8">
        <f t="shared" si="417"/>
        <v>996.37448999999992</v>
      </c>
    </row>
    <row r="3177" spans="1:20">
      <c r="A3177" s="57">
        <v>24580</v>
      </c>
      <c r="B3177" s="58" t="s">
        <v>8804</v>
      </c>
      <c r="C3177" s="58" t="s">
        <v>8805</v>
      </c>
      <c r="D3177" s="6" t="s">
        <v>8806</v>
      </c>
      <c r="E3177" s="6" t="s">
        <v>8690</v>
      </c>
      <c r="F3177" s="6" t="s">
        <v>30</v>
      </c>
      <c r="G3177" s="6" t="s">
        <v>8702</v>
      </c>
      <c r="H3177" s="56" t="s">
        <v>4123</v>
      </c>
      <c r="I3177" s="6" t="s">
        <v>30</v>
      </c>
      <c r="J3177" s="6" t="s">
        <v>8702</v>
      </c>
      <c r="K3177" s="54">
        <v>0.93149999999999999</v>
      </c>
      <c r="L3177" s="56" t="str">
        <f t="shared" si="423"/>
        <v>24580</v>
      </c>
      <c r="M3177" s="55"/>
      <c r="N3177" s="8">
        <f t="shared" si="418"/>
        <v>189.95755499999999</v>
      </c>
      <c r="O3177" s="8">
        <f t="shared" si="419"/>
        <v>150.14418999999998</v>
      </c>
      <c r="P3177" s="8">
        <f t="shared" si="420"/>
        <v>56.80424</v>
      </c>
      <c r="Q3177" s="51"/>
      <c r="R3177" s="8">
        <f t="shared" si="421"/>
        <v>1363.3017600000001</v>
      </c>
      <c r="S3177" s="8">
        <f t="shared" si="422"/>
        <v>444.36869999999999</v>
      </c>
      <c r="T3177" s="8">
        <f t="shared" si="417"/>
        <v>1000.66185</v>
      </c>
    </row>
    <row r="3178" spans="1:20">
      <c r="A3178" s="57">
        <v>99952</v>
      </c>
      <c r="B3178" s="58" t="s">
        <v>8807</v>
      </c>
      <c r="C3178" s="58" t="s">
        <v>8808</v>
      </c>
      <c r="D3178" s="6" t="s">
        <v>2184</v>
      </c>
      <c r="E3178" s="6" t="s">
        <v>8690</v>
      </c>
      <c r="F3178" s="6" t="s">
        <v>24</v>
      </c>
      <c r="G3178" s="6" t="s">
        <v>8691</v>
      </c>
      <c r="H3178" s="56">
        <v>99952</v>
      </c>
      <c r="I3178" s="6" t="s">
        <v>24</v>
      </c>
      <c r="J3178" s="6" t="s">
        <v>8691</v>
      </c>
      <c r="K3178" s="54">
        <v>0.92510000000000003</v>
      </c>
      <c r="L3178" s="56">
        <f t="shared" si="423"/>
        <v>99952</v>
      </c>
      <c r="M3178" s="55"/>
      <c r="N3178" s="8">
        <f t="shared" si="418"/>
        <v>189.08094700000001</v>
      </c>
      <c r="O3178" s="8">
        <f t="shared" si="419"/>
        <v>149.45132599999999</v>
      </c>
      <c r="P3178" s="8">
        <f t="shared" si="420"/>
        <v>56.542096000000001</v>
      </c>
      <c r="Q3178" s="51"/>
      <c r="R3178" s="8">
        <f t="shared" si="421"/>
        <v>1357.0103039999999</v>
      </c>
      <c r="S3178" s="8">
        <f t="shared" si="422"/>
        <v>442.76998000000003</v>
      </c>
      <c r="T3178" s="8">
        <f t="shared" si="417"/>
        <v>996.37448999999992</v>
      </c>
    </row>
    <row r="3179" spans="1:20">
      <c r="A3179" s="57">
        <v>11540</v>
      </c>
      <c r="B3179" s="58" t="s">
        <v>8809</v>
      </c>
      <c r="C3179" s="58" t="s">
        <v>8810</v>
      </c>
      <c r="D3179" s="6" t="s">
        <v>8811</v>
      </c>
      <c r="E3179" s="6" t="s">
        <v>8690</v>
      </c>
      <c r="F3179" s="6" t="s">
        <v>30</v>
      </c>
      <c r="G3179" s="6" t="s">
        <v>8711</v>
      </c>
      <c r="H3179" s="56" t="s">
        <v>1533</v>
      </c>
      <c r="I3179" s="6" t="s">
        <v>30</v>
      </c>
      <c r="J3179" s="6" t="s">
        <v>8711</v>
      </c>
      <c r="K3179" s="54">
        <v>0.90620000000000001</v>
      </c>
      <c r="L3179" s="56" t="str">
        <f t="shared" si="423"/>
        <v>11540</v>
      </c>
      <c r="M3179" s="55"/>
      <c r="N3179" s="8">
        <f t="shared" si="418"/>
        <v>186.49221399999999</v>
      </c>
      <c r="O3179" s="8">
        <f t="shared" si="419"/>
        <v>147.40521200000001</v>
      </c>
      <c r="P3179" s="8">
        <f t="shared" si="420"/>
        <v>55.767952000000001</v>
      </c>
      <c r="Q3179" s="51"/>
      <c r="R3179" s="8">
        <f t="shared" si="421"/>
        <v>1338.430848</v>
      </c>
      <c r="S3179" s="8">
        <f t="shared" si="422"/>
        <v>438.04876000000002</v>
      </c>
      <c r="T3179" s="8">
        <f t="shared" si="417"/>
        <v>983.71337999999992</v>
      </c>
    </row>
    <row r="3180" spans="1:20">
      <c r="A3180" s="57">
        <v>33340</v>
      </c>
      <c r="B3180" s="58" t="s">
        <v>8812</v>
      </c>
      <c r="C3180" s="58" t="s">
        <v>8813</v>
      </c>
      <c r="D3180" s="6" t="s">
        <v>8814</v>
      </c>
      <c r="E3180" s="6" t="s">
        <v>8690</v>
      </c>
      <c r="F3180" s="6" t="s">
        <v>30</v>
      </c>
      <c r="G3180" s="6" t="s">
        <v>8801</v>
      </c>
      <c r="H3180" s="56" t="s">
        <v>5817</v>
      </c>
      <c r="I3180" s="6" t="s">
        <v>30</v>
      </c>
      <c r="J3180" s="6" t="s">
        <v>8801</v>
      </c>
      <c r="K3180" s="54">
        <v>0.98070000000000002</v>
      </c>
      <c r="L3180" s="56" t="str">
        <f t="shared" si="423"/>
        <v>33340</v>
      </c>
      <c r="M3180" s="55"/>
      <c r="N3180" s="8">
        <f t="shared" si="418"/>
        <v>196.69647900000001</v>
      </c>
      <c r="O3180" s="8">
        <f t="shared" si="419"/>
        <v>155.47058200000001</v>
      </c>
      <c r="P3180" s="8">
        <f t="shared" si="420"/>
        <v>58.819471999999998</v>
      </c>
      <c r="Q3180" s="51"/>
      <c r="R3180" s="8">
        <f t="shared" si="421"/>
        <v>1411.667328</v>
      </c>
      <c r="S3180" s="8">
        <f t="shared" si="422"/>
        <v>456.65886</v>
      </c>
      <c r="T3180" s="8">
        <f t="shared" si="417"/>
        <v>1033.62093</v>
      </c>
    </row>
    <row r="3181" spans="1:20">
      <c r="A3181" s="57">
        <v>99952</v>
      </c>
      <c r="B3181" s="58" t="s">
        <v>8815</v>
      </c>
      <c r="C3181" s="58" t="s">
        <v>8816</v>
      </c>
      <c r="D3181" s="6" t="s">
        <v>8817</v>
      </c>
      <c r="E3181" s="6" t="s">
        <v>8690</v>
      </c>
      <c r="F3181" s="6" t="s">
        <v>24</v>
      </c>
      <c r="G3181" s="6" t="s">
        <v>8691</v>
      </c>
      <c r="H3181" s="56">
        <v>99952</v>
      </c>
      <c r="I3181" s="6" t="s">
        <v>24</v>
      </c>
      <c r="J3181" s="6" t="s">
        <v>8691</v>
      </c>
      <c r="K3181" s="54">
        <v>0.92510000000000003</v>
      </c>
      <c r="L3181" s="56">
        <f t="shared" si="423"/>
        <v>99952</v>
      </c>
      <c r="M3181" s="55"/>
      <c r="N3181" s="8">
        <f t="shared" si="418"/>
        <v>189.08094700000001</v>
      </c>
      <c r="O3181" s="8">
        <f t="shared" si="419"/>
        <v>149.45132599999999</v>
      </c>
      <c r="P3181" s="8">
        <f t="shared" si="420"/>
        <v>56.542096000000001</v>
      </c>
      <c r="Q3181" s="51"/>
      <c r="R3181" s="8">
        <f t="shared" si="421"/>
        <v>1357.0103039999999</v>
      </c>
      <c r="S3181" s="8">
        <f t="shared" si="422"/>
        <v>442.76998000000003</v>
      </c>
      <c r="T3181" s="8">
        <f t="shared" si="417"/>
        <v>996.37448999999992</v>
      </c>
    </row>
    <row r="3182" spans="1:20">
      <c r="A3182" s="57">
        <v>33460</v>
      </c>
      <c r="B3182" s="58" t="s">
        <v>8818</v>
      </c>
      <c r="C3182" s="58" t="s">
        <v>8819</v>
      </c>
      <c r="D3182" s="6" t="s">
        <v>1659</v>
      </c>
      <c r="E3182" s="6" t="s">
        <v>8690</v>
      </c>
      <c r="F3182" s="6" t="s">
        <v>30</v>
      </c>
      <c r="G3182" s="6" t="s">
        <v>3967</v>
      </c>
      <c r="H3182" s="56" t="s">
        <v>3968</v>
      </c>
      <c r="I3182" s="6" t="s">
        <v>30</v>
      </c>
      <c r="J3182" s="6" t="s">
        <v>3967</v>
      </c>
      <c r="K3182" s="54">
        <v>1.1131</v>
      </c>
      <c r="L3182" s="56" t="str">
        <f t="shared" si="423"/>
        <v>33460</v>
      </c>
      <c r="M3182" s="55"/>
      <c r="N3182" s="8">
        <f t="shared" si="418"/>
        <v>214.83130700000001</v>
      </c>
      <c r="O3182" s="8">
        <f t="shared" si="419"/>
        <v>169.80420599999999</v>
      </c>
      <c r="P3182" s="8">
        <f t="shared" si="420"/>
        <v>64.242576</v>
      </c>
      <c r="Q3182" s="51"/>
      <c r="R3182" s="8">
        <f t="shared" si="421"/>
        <v>1541.8218240000001</v>
      </c>
      <c r="S3182" s="8">
        <f t="shared" si="422"/>
        <v>489.73238000000003</v>
      </c>
      <c r="T3182" s="8">
        <f t="shared" si="417"/>
        <v>1122.3156899999999</v>
      </c>
    </row>
    <row r="3183" spans="1:20">
      <c r="A3183" s="57">
        <v>99952</v>
      </c>
      <c r="B3183" s="58" t="s">
        <v>8820</v>
      </c>
      <c r="C3183" s="58" t="s">
        <v>8821</v>
      </c>
      <c r="D3183" s="6" t="s">
        <v>493</v>
      </c>
      <c r="E3183" s="6" t="s">
        <v>8690</v>
      </c>
      <c r="F3183" s="6" t="s">
        <v>24</v>
      </c>
      <c r="G3183" s="6" t="s">
        <v>8691</v>
      </c>
      <c r="H3183" s="56">
        <v>99952</v>
      </c>
      <c r="I3183" s="6" t="s">
        <v>24</v>
      </c>
      <c r="J3183" s="6" t="s">
        <v>8691</v>
      </c>
      <c r="K3183" s="54">
        <v>0.92510000000000003</v>
      </c>
      <c r="L3183" s="56">
        <f t="shared" si="423"/>
        <v>99952</v>
      </c>
      <c r="M3183" s="55"/>
      <c r="N3183" s="8">
        <f t="shared" si="418"/>
        <v>189.08094700000001</v>
      </c>
      <c r="O3183" s="8">
        <f t="shared" si="419"/>
        <v>149.45132599999999</v>
      </c>
      <c r="P3183" s="8">
        <f t="shared" si="420"/>
        <v>56.542096000000001</v>
      </c>
      <c r="Q3183" s="51"/>
      <c r="R3183" s="8">
        <f t="shared" si="421"/>
        <v>1357.0103039999999</v>
      </c>
      <c r="S3183" s="8">
        <f t="shared" si="422"/>
        <v>442.76998000000003</v>
      </c>
      <c r="T3183" s="8">
        <f t="shared" si="417"/>
        <v>996.37448999999992</v>
      </c>
    </row>
    <row r="3184" spans="1:20">
      <c r="A3184" s="57">
        <v>99952</v>
      </c>
      <c r="B3184" s="58" t="s">
        <v>8822</v>
      </c>
      <c r="C3184" s="58" t="s">
        <v>8823</v>
      </c>
      <c r="D3184" s="6" t="s">
        <v>6090</v>
      </c>
      <c r="E3184" s="6" t="s">
        <v>8690</v>
      </c>
      <c r="F3184" s="6" t="s">
        <v>24</v>
      </c>
      <c r="G3184" s="6" t="s">
        <v>8691</v>
      </c>
      <c r="H3184" s="56">
        <v>99952</v>
      </c>
      <c r="I3184" s="6" t="s">
        <v>24</v>
      </c>
      <c r="J3184" s="6" t="s">
        <v>8691</v>
      </c>
      <c r="K3184" s="54">
        <v>0.92510000000000003</v>
      </c>
      <c r="L3184" s="56">
        <f t="shared" si="423"/>
        <v>99952</v>
      </c>
      <c r="M3184" s="55"/>
      <c r="N3184" s="8">
        <f t="shared" si="418"/>
        <v>189.08094700000001</v>
      </c>
      <c r="O3184" s="8">
        <f t="shared" si="419"/>
        <v>149.45132599999999</v>
      </c>
      <c r="P3184" s="8">
        <f t="shared" si="420"/>
        <v>56.542096000000001</v>
      </c>
      <c r="Q3184" s="51"/>
      <c r="R3184" s="8">
        <f t="shared" si="421"/>
        <v>1357.0103039999999</v>
      </c>
      <c r="S3184" s="8">
        <f t="shared" si="422"/>
        <v>442.76998000000003</v>
      </c>
      <c r="T3184" s="8">
        <f t="shared" si="417"/>
        <v>996.37448999999992</v>
      </c>
    </row>
    <row r="3185" spans="1:20">
      <c r="A3185" s="57">
        <v>99952</v>
      </c>
      <c r="B3185" s="58" t="s">
        <v>8824</v>
      </c>
      <c r="C3185" s="58" t="s">
        <v>8825</v>
      </c>
      <c r="D3185" s="6" t="s">
        <v>8826</v>
      </c>
      <c r="E3185" s="6" t="s">
        <v>8690</v>
      </c>
      <c r="F3185" s="6" t="s">
        <v>24</v>
      </c>
      <c r="G3185" s="6" t="s">
        <v>8691</v>
      </c>
      <c r="H3185" s="56">
        <v>99952</v>
      </c>
      <c r="I3185" s="6" t="s">
        <v>24</v>
      </c>
      <c r="J3185" s="6" t="s">
        <v>8691</v>
      </c>
      <c r="K3185" s="54">
        <v>0.92510000000000003</v>
      </c>
      <c r="L3185" s="56">
        <f t="shared" si="423"/>
        <v>99952</v>
      </c>
      <c r="M3185" s="55"/>
      <c r="N3185" s="8">
        <f t="shared" si="418"/>
        <v>189.08094700000001</v>
      </c>
      <c r="O3185" s="8">
        <f t="shared" si="419"/>
        <v>149.45132599999999</v>
      </c>
      <c r="P3185" s="8">
        <f t="shared" si="420"/>
        <v>56.542096000000001</v>
      </c>
      <c r="Q3185" s="51"/>
      <c r="R3185" s="8">
        <f t="shared" si="421"/>
        <v>1357.0103039999999</v>
      </c>
      <c r="S3185" s="8">
        <f t="shared" si="422"/>
        <v>442.76998000000003</v>
      </c>
      <c r="T3185" s="8">
        <f t="shared" si="417"/>
        <v>996.37448999999992</v>
      </c>
    </row>
    <row r="3186" spans="1:20">
      <c r="A3186" s="57">
        <v>39540</v>
      </c>
      <c r="B3186" s="58" t="s">
        <v>8827</v>
      </c>
      <c r="C3186" s="58" t="s">
        <v>8828</v>
      </c>
      <c r="D3186" s="6" t="s">
        <v>8829</v>
      </c>
      <c r="E3186" s="6" t="s">
        <v>8690</v>
      </c>
      <c r="F3186" s="6" t="s">
        <v>30</v>
      </c>
      <c r="G3186" s="6" t="s">
        <v>8830</v>
      </c>
      <c r="H3186" s="56" t="s">
        <v>6575</v>
      </c>
      <c r="I3186" s="6" t="s">
        <v>30</v>
      </c>
      <c r="J3186" s="6" t="s">
        <v>8830</v>
      </c>
      <c r="K3186" s="54">
        <v>0.9597</v>
      </c>
      <c r="L3186" s="56" t="str">
        <f t="shared" si="423"/>
        <v>39540</v>
      </c>
      <c r="M3186" s="55"/>
      <c r="N3186" s="8">
        <f t="shared" si="418"/>
        <v>193.820109</v>
      </c>
      <c r="O3186" s="8">
        <f t="shared" si="419"/>
        <v>153.19712200000001</v>
      </c>
      <c r="P3186" s="8">
        <f t="shared" si="420"/>
        <v>57.959311999999997</v>
      </c>
      <c r="Q3186" s="51"/>
      <c r="R3186" s="8">
        <f t="shared" si="421"/>
        <v>1391.0234879999998</v>
      </c>
      <c r="S3186" s="8">
        <f t="shared" si="422"/>
        <v>451.41306000000003</v>
      </c>
      <c r="T3186" s="8">
        <f t="shared" si="417"/>
        <v>1019.5530299999999</v>
      </c>
    </row>
    <row r="3187" spans="1:20">
      <c r="A3187" s="57">
        <v>99952</v>
      </c>
      <c r="B3187" s="58" t="s">
        <v>8831</v>
      </c>
      <c r="C3187" s="58" t="s">
        <v>8832</v>
      </c>
      <c r="D3187" s="6" t="s">
        <v>2434</v>
      </c>
      <c r="E3187" s="6" t="s">
        <v>8690</v>
      </c>
      <c r="F3187" s="6" t="s">
        <v>24</v>
      </c>
      <c r="G3187" s="6" t="s">
        <v>8691</v>
      </c>
      <c r="H3187" s="56">
        <v>99952</v>
      </c>
      <c r="I3187" s="6" t="s">
        <v>24</v>
      </c>
      <c r="J3187" s="6" t="s">
        <v>8691</v>
      </c>
      <c r="K3187" s="54">
        <v>0.92510000000000003</v>
      </c>
      <c r="L3187" s="56">
        <f t="shared" si="423"/>
        <v>99952</v>
      </c>
      <c r="M3187" s="55"/>
      <c r="N3187" s="8">
        <f t="shared" si="418"/>
        <v>189.08094700000001</v>
      </c>
      <c r="O3187" s="8">
        <f t="shared" si="419"/>
        <v>149.45132599999999</v>
      </c>
      <c r="P3187" s="8">
        <f t="shared" si="420"/>
        <v>56.542096000000001</v>
      </c>
      <c r="Q3187" s="51"/>
      <c r="R3187" s="8">
        <f t="shared" si="421"/>
        <v>1357.0103039999999</v>
      </c>
      <c r="S3187" s="8">
        <f t="shared" si="422"/>
        <v>442.76998000000003</v>
      </c>
      <c r="T3187" s="8">
        <f t="shared" si="417"/>
        <v>996.37448999999992</v>
      </c>
    </row>
    <row r="3188" spans="1:20">
      <c r="A3188" s="57">
        <v>27500</v>
      </c>
      <c r="B3188" s="58" t="s">
        <v>8833</v>
      </c>
      <c r="C3188" s="58" t="s">
        <v>8834</v>
      </c>
      <c r="D3188" s="6" t="s">
        <v>4144</v>
      </c>
      <c r="E3188" s="6" t="s">
        <v>8690</v>
      </c>
      <c r="F3188" s="6" t="s">
        <v>30</v>
      </c>
      <c r="G3188" s="6" t="s">
        <v>8835</v>
      </c>
      <c r="H3188" s="56" t="s">
        <v>4801</v>
      </c>
      <c r="I3188" s="6" t="s">
        <v>30</v>
      </c>
      <c r="J3188" s="6" t="s">
        <v>8835</v>
      </c>
      <c r="K3188" s="54">
        <v>0.90449999999999997</v>
      </c>
      <c r="L3188" s="56" t="str">
        <f t="shared" si="423"/>
        <v>27500</v>
      </c>
      <c r="M3188" s="55"/>
      <c r="N3188" s="8">
        <f t="shared" si="418"/>
        <v>186.259365</v>
      </c>
      <c r="O3188" s="8">
        <f t="shared" si="419"/>
        <v>147.22117</v>
      </c>
      <c r="P3188" s="8">
        <f t="shared" si="420"/>
        <v>55.698319999999995</v>
      </c>
      <c r="Q3188" s="51"/>
      <c r="R3188" s="8">
        <f t="shared" si="421"/>
        <v>1336.7596799999999</v>
      </c>
      <c r="S3188" s="8">
        <f t="shared" si="422"/>
        <v>437.6241</v>
      </c>
      <c r="T3188" s="8">
        <f t="shared" si="417"/>
        <v>982.57454999999993</v>
      </c>
    </row>
    <row r="3189" spans="1:20">
      <c r="A3189" s="57">
        <v>99952</v>
      </c>
      <c r="B3189" s="58" t="s">
        <v>8836</v>
      </c>
      <c r="C3189" s="58" t="s">
        <v>8837</v>
      </c>
      <c r="D3189" s="6" t="s">
        <v>7960</v>
      </c>
      <c r="E3189" s="6" t="s">
        <v>8690</v>
      </c>
      <c r="F3189" s="6" t="s">
        <v>24</v>
      </c>
      <c r="G3189" s="6" t="s">
        <v>8691</v>
      </c>
      <c r="H3189" s="56">
        <v>99952</v>
      </c>
      <c r="I3189" s="6" t="s">
        <v>24</v>
      </c>
      <c r="J3189" s="6" t="s">
        <v>8691</v>
      </c>
      <c r="K3189" s="54">
        <v>0.92510000000000003</v>
      </c>
      <c r="L3189" s="56">
        <f t="shared" si="423"/>
        <v>99952</v>
      </c>
      <c r="M3189" s="55"/>
      <c r="N3189" s="8">
        <f t="shared" si="418"/>
        <v>189.08094700000001</v>
      </c>
      <c r="O3189" s="8">
        <f t="shared" si="419"/>
        <v>149.45132599999999</v>
      </c>
      <c r="P3189" s="8">
        <f t="shared" si="420"/>
        <v>56.542096000000001</v>
      </c>
      <c r="Q3189" s="51"/>
      <c r="R3189" s="8">
        <f t="shared" si="421"/>
        <v>1357.0103039999999</v>
      </c>
      <c r="S3189" s="8">
        <f t="shared" si="422"/>
        <v>442.76998000000003</v>
      </c>
      <c r="T3189" s="8">
        <f t="shared" si="417"/>
        <v>996.37448999999992</v>
      </c>
    </row>
    <row r="3190" spans="1:20">
      <c r="A3190" s="57">
        <v>99952</v>
      </c>
      <c r="B3190" s="58" t="s">
        <v>8838</v>
      </c>
      <c r="C3190" s="58" t="s">
        <v>8839</v>
      </c>
      <c r="D3190" s="6" t="s">
        <v>8840</v>
      </c>
      <c r="E3190" s="6" t="s">
        <v>8690</v>
      </c>
      <c r="F3190" s="6" t="s">
        <v>24</v>
      </c>
      <c r="G3190" s="6" t="s">
        <v>8691</v>
      </c>
      <c r="H3190" s="56">
        <v>99952</v>
      </c>
      <c r="I3190" s="6" t="s">
        <v>24</v>
      </c>
      <c r="J3190" s="6" t="s">
        <v>8691</v>
      </c>
      <c r="K3190" s="54">
        <v>0.92510000000000003</v>
      </c>
      <c r="L3190" s="56">
        <f t="shared" si="423"/>
        <v>99952</v>
      </c>
      <c r="M3190" s="55"/>
      <c r="N3190" s="8">
        <f t="shared" si="418"/>
        <v>189.08094700000001</v>
      </c>
      <c r="O3190" s="8">
        <f t="shared" si="419"/>
        <v>149.45132599999999</v>
      </c>
      <c r="P3190" s="8">
        <f t="shared" si="420"/>
        <v>56.542096000000001</v>
      </c>
      <c r="Q3190" s="51"/>
      <c r="R3190" s="8">
        <f t="shared" si="421"/>
        <v>1357.0103039999999</v>
      </c>
      <c r="S3190" s="8">
        <f t="shared" si="422"/>
        <v>442.76998000000003</v>
      </c>
      <c r="T3190" s="8">
        <f t="shared" si="417"/>
        <v>996.37448999999992</v>
      </c>
    </row>
    <row r="3191" spans="1:20">
      <c r="A3191" s="57">
        <v>99952</v>
      </c>
      <c r="B3191" s="58" t="s">
        <v>8841</v>
      </c>
      <c r="C3191" s="58" t="s">
        <v>8842</v>
      </c>
      <c r="D3191" s="6" t="s">
        <v>8843</v>
      </c>
      <c r="E3191" s="6" t="s">
        <v>8690</v>
      </c>
      <c r="F3191" s="6" t="s">
        <v>24</v>
      </c>
      <c r="G3191" s="6" t="s">
        <v>8691</v>
      </c>
      <c r="H3191" s="56">
        <v>99952</v>
      </c>
      <c r="I3191" s="6" t="s">
        <v>24</v>
      </c>
      <c r="J3191" s="6" t="s">
        <v>8691</v>
      </c>
      <c r="K3191" s="54">
        <v>0.92510000000000003</v>
      </c>
      <c r="L3191" s="56">
        <f t="shared" si="423"/>
        <v>99952</v>
      </c>
      <c r="M3191" s="55"/>
      <c r="N3191" s="8">
        <f t="shared" si="418"/>
        <v>189.08094700000001</v>
      </c>
      <c r="O3191" s="8">
        <f t="shared" si="419"/>
        <v>149.45132599999999</v>
      </c>
      <c r="P3191" s="8">
        <f t="shared" si="420"/>
        <v>56.542096000000001</v>
      </c>
      <c r="Q3191" s="51"/>
      <c r="R3191" s="8">
        <f t="shared" si="421"/>
        <v>1357.0103039999999</v>
      </c>
      <c r="S3191" s="8">
        <f t="shared" si="422"/>
        <v>442.76998000000003</v>
      </c>
      <c r="T3191" s="8">
        <f t="shared" si="417"/>
        <v>996.37448999999992</v>
      </c>
    </row>
    <row r="3192" spans="1:20">
      <c r="A3192" s="57">
        <v>99952</v>
      </c>
      <c r="B3192" s="58" t="s">
        <v>8844</v>
      </c>
      <c r="C3192" s="58" t="s">
        <v>8845</v>
      </c>
      <c r="D3192" s="6" t="s">
        <v>8846</v>
      </c>
      <c r="E3192" s="6" t="s">
        <v>8690</v>
      </c>
      <c r="F3192" s="6" t="s">
        <v>24</v>
      </c>
      <c r="G3192" s="6" t="s">
        <v>8691</v>
      </c>
      <c r="H3192" s="56">
        <v>99952</v>
      </c>
      <c r="I3192" s="6" t="s">
        <v>24</v>
      </c>
      <c r="J3192" s="6" t="s">
        <v>8691</v>
      </c>
      <c r="K3192" s="54">
        <v>0.92510000000000003</v>
      </c>
      <c r="L3192" s="56">
        <f t="shared" si="423"/>
        <v>99952</v>
      </c>
      <c r="M3192" s="55"/>
      <c r="N3192" s="8">
        <f t="shared" si="418"/>
        <v>189.08094700000001</v>
      </c>
      <c r="O3192" s="8">
        <f t="shared" si="419"/>
        <v>149.45132599999999</v>
      </c>
      <c r="P3192" s="8">
        <f t="shared" si="420"/>
        <v>56.542096000000001</v>
      </c>
      <c r="Q3192" s="51"/>
      <c r="R3192" s="8">
        <f t="shared" si="421"/>
        <v>1357.0103039999999</v>
      </c>
      <c r="S3192" s="8">
        <f t="shared" si="422"/>
        <v>442.76998000000003</v>
      </c>
      <c r="T3192" s="8">
        <f t="shared" si="417"/>
        <v>996.37448999999992</v>
      </c>
    </row>
    <row r="3193" spans="1:20">
      <c r="A3193" s="57">
        <v>43100</v>
      </c>
      <c r="B3193" s="58" t="s">
        <v>8847</v>
      </c>
      <c r="C3193" s="58" t="s">
        <v>8848</v>
      </c>
      <c r="D3193" s="6" t="s">
        <v>8849</v>
      </c>
      <c r="E3193" s="6" t="s">
        <v>8690</v>
      </c>
      <c r="F3193" s="6" t="s">
        <v>30</v>
      </c>
      <c r="G3193" s="6" t="s">
        <v>8850</v>
      </c>
      <c r="H3193" s="56" t="s">
        <v>7043</v>
      </c>
      <c r="I3193" s="6" t="s">
        <v>30</v>
      </c>
      <c r="J3193" s="6" t="s">
        <v>8850</v>
      </c>
      <c r="K3193" s="54">
        <v>0.94920000000000004</v>
      </c>
      <c r="L3193" s="56" t="str">
        <f t="shared" si="423"/>
        <v>43100</v>
      </c>
      <c r="M3193" s="55"/>
      <c r="N3193" s="8">
        <f t="shared" si="418"/>
        <v>192.381924</v>
      </c>
      <c r="O3193" s="8">
        <f t="shared" si="419"/>
        <v>152.06039200000001</v>
      </c>
      <c r="P3193" s="8">
        <f t="shared" si="420"/>
        <v>57.529232</v>
      </c>
      <c r="Q3193" s="51"/>
      <c r="R3193" s="8">
        <f t="shared" si="421"/>
        <v>1380.701568</v>
      </c>
      <c r="S3193" s="8">
        <f t="shared" si="422"/>
        <v>448.79016000000001</v>
      </c>
      <c r="T3193" s="8">
        <f t="shared" si="417"/>
        <v>1012.51908</v>
      </c>
    </row>
    <row r="3194" spans="1:20">
      <c r="A3194" s="57">
        <v>33460</v>
      </c>
      <c r="B3194" s="58" t="s">
        <v>8851</v>
      </c>
      <c r="C3194" s="58" t="s">
        <v>8852</v>
      </c>
      <c r="D3194" s="6" t="s">
        <v>8853</v>
      </c>
      <c r="E3194" s="6" t="s">
        <v>8690</v>
      </c>
      <c r="F3194" s="6" t="s">
        <v>30</v>
      </c>
      <c r="G3194" s="6" t="s">
        <v>3967</v>
      </c>
      <c r="H3194" s="56" t="s">
        <v>3968</v>
      </c>
      <c r="I3194" s="6" t="s">
        <v>30</v>
      </c>
      <c r="J3194" s="6" t="s">
        <v>3967</v>
      </c>
      <c r="K3194" s="54">
        <v>1.1131</v>
      </c>
      <c r="L3194" s="56" t="str">
        <f t="shared" si="423"/>
        <v>33460</v>
      </c>
      <c r="M3194" s="55"/>
      <c r="N3194" s="8">
        <f t="shared" si="418"/>
        <v>214.83130700000001</v>
      </c>
      <c r="O3194" s="8">
        <f t="shared" si="419"/>
        <v>169.80420599999999</v>
      </c>
      <c r="P3194" s="8">
        <f t="shared" si="420"/>
        <v>64.242576</v>
      </c>
      <c r="Q3194" s="51"/>
      <c r="R3194" s="8">
        <f t="shared" si="421"/>
        <v>1541.8218240000001</v>
      </c>
      <c r="S3194" s="8">
        <f t="shared" si="422"/>
        <v>489.73238000000003</v>
      </c>
      <c r="T3194" s="8">
        <f t="shared" si="417"/>
        <v>1122.3156899999999</v>
      </c>
    </row>
    <row r="3195" spans="1:20">
      <c r="A3195" s="57">
        <v>99952</v>
      </c>
      <c r="B3195" s="58" t="s">
        <v>8854</v>
      </c>
      <c r="C3195" s="58" t="s">
        <v>8855</v>
      </c>
      <c r="D3195" s="6" t="s">
        <v>1317</v>
      </c>
      <c r="E3195" s="6" t="s">
        <v>8690</v>
      </c>
      <c r="F3195" s="6" t="s">
        <v>24</v>
      </c>
      <c r="G3195" s="6" t="s">
        <v>8691</v>
      </c>
      <c r="H3195" s="56">
        <v>99952</v>
      </c>
      <c r="I3195" s="6" t="s">
        <v>24</v>
      </c>
      <c r="J3195" s="6" t="s">
        <v>8691</v>
      </c>
      <c r="K3195" s="54">
        <v>0.92510000000000003</v>
      </c>
      <c r="L3195" s="56">
        <f t="shared" si="423"/>
        <v>99952</v>
      </c>
      <c r="M3195" s="55"/>
      <c r="N3195" s="8">
        <f t="shared" si="418"/>
        <v>189.08094700000001</v>
      </c>
      <c r="O3195" s="8">
        <f t="shared" si="419"/>
        <v>149.45132599999999</v>
      </c>
      <c r="P3195" s="8">
        <f t="shared" si="420"/>
        <v>56.542096000000001</v>
      </c>
      <c r="Q3195" s="51"/>
      <c r="R3195" s="8">
        <f t="shared" si="421"/>
        <v>1357.0103039999999</v>
      </c>
      <c r="S3195" s="8">
        <f t="shared" si="422"/>
        <v>442.76998000000003</v>
      </c>
      <c r="T3195" s="8">
        <f t="shared" si="417"/>
        <v>996.37448999999992</v>
      </c>
    </row>
    <row r="3196" spans="1:20">
      <c r="A3196" s="57">
        <v>99952</v>
      </c>
      <c r="B3196" s="58" t="s">
        <v>8856</v>
      </c>
      <c r="C3196" s="58" t="s">
        <v>8857</v>
      </c>
      <c r="D3196" s="6" t="s">
        <v>8858</v>
      </c>
      <c r="E3196" s="6" t="s">
        <v>8690</v>
      </c>
      <c r="F3196" s="6" t="s">
        <v>24</v>
      </c>
      <c r="G3196" s="6" t="s">
        <v>8691</v>
      </c>
      <c r="H3196" s="56">
        <v>99952</v>
      </c>
      <c r="I3196" s="6" t="s">
        <v>24</v>
      </c>
      <c r="J3196" s="6" t="s">
        <v>8691</v>
      </c>
      <c r="K3196" s="54">
        <v>0.92510000000000003</v>
      </c>
      <c r="L3196" s="56">
        <f t="shared" si="423"/>
        <v>99952</v>
      </c>
      <c r="M3196" s="55"/>
      <c r="N3196" s="8">
        <f t="shared" si="418"/>
        <v>189.08094700000001</v>
      </c>
      <c r="O3196" s="8">
        <f t="shared" si="419"/>
        <v>149.45132599999999</v>
      </c>
      <c r="P3196" s="8">
        <f t="shared" si="420"/>
        <v>56.542096000000001</v>
      </c>
      <c r="Q3196" s="51"/>
      <c r="R3196" s="8">
        <f t="shared" si="421"/>
        <v>1357.0103039999999</v>
      </c>
      <c r="S3196" s="8">
        <f t="shared" si="422"/>
        <v>442.76998000000003</v>
      </c>
      <c r="T3196" s="8">
        <f t="shared" si="417"/>
        <v>996.37448999999992</v>
      </c>
    </row>
    <row r="3197" spans="1:20">
      <c r="A3197" s="57">
        <v>99952</v>
      </c>
      <c r="B3197" s="58" t="s">
        <v>8859</v>
      </c>
      <c r="C3197" s="58" t="s">
        <v>8860</v>
      </c>
      <c r="D3197" s="6" t="s">
        <v>3510</v>
      </c>
      <c r="E3197" s="6" t="s">
        <v>8690</v>
      </c>
      <c r="F3197" s="6" t="s">
        <v>24</v>
      </c>
      <c r="G3197" s="6" t="s">
        <v>8691</v>
      </c>
      <c r="H3197" s="56">
        <v>99952</v>
      </c>
      <c r="I3197" s="6" t="s">
        <v>24</v>
      </c>
      <c r="J3197" s="6" t="s">
        <v>8691</v>
      </c>
      <c r="K3197" s="54">
        <v>0.92510000000000003</v>
      </c>
      <c r="L3197" s="56">
        <f t="shared" si="423"/>
        <v>99952</v>
      </c>
      <c r="M3197" s="55"/>
      <c r="N3197" s="8">
        <f t="shared" si="418"/>
        <v>189.08094700000001</v>
      </c>
      <c r="O3197" s="8">
        <f t="shared" si="419"/>
        <v>149.45132599999999</v>
      </c>
      <c r="P3197" s="8">
        <f t="shared" si="420"/>
        <v>56.542096000000001</v>
      </c>
      <c r="Q3197" s="51"/>
      <c r="R3197" s="8">
        <f t="shared" si="421"/>
        <v>1357.0103039999999</v>
      </c>
      <c r="S3197" s="8">
        <f t="shared" si="422"/>
        <v>442.76998000000003</v>
      </c>
      <c r="T3197" s="8">
        <f t="shared" si="417"/>
        <v>996.37448999999992</v>
      </c>
    </row>
    <row r="3198" spans="1:20">
      <c r="A3198" s="57">
        <v>99952</v>
      </c>
      <c r="B3198" s="58" t="s">
        <v>8861</v>
      </c>
      <c r="C3198" s="58" t="s">
        <v>8862</v>
      </c>
      <c r="D3198" s="6" t="s">
        <v>8863</v>
      </c>
      <c r="E3198" s="6" t="s">
        <v>8690</v>
      </c>
      <c r="F3198" s="6" t="s">
        <v>24</v>
      </c>
      <c r="G3198" s="6" t="s">
        <v>8691</v>
      </c>
      <c r="H3198" s="56">
        <v>99952</v>
      </c>
      <c r="I3198" s="6" t="s">
        <v>24</v>
      </c>
      <c r="J3198" s="6" t="s">
        <v>8691</v>
      </c>
      <c r="K3198" s="54">
        <v>0.92510000000000003</v>
      </c>
      <c r="L3198" s="56">
        <f t="shared" ref="L3198:L3206" si="424">H3198</f>
        <v>99952</v>
      </c>
      <c r="M3198" s="55"/>
      <c r="N3198" s="8">
        <f t="shared" si="418"/>
        <v>189.08094700000001</v>
      </c>
      <c r="O3198" s="8">
        <f t="shared" si="419"/>
        <v>149.45132599999999</v>
      </c>
      <c r="P3198" s="8">
        <f t="shared" si="420"/>
        <v>56.542096000000001</v>
      </c>
      <c r="Q3198" s="51"/>
      <c r="R3198" s="8">
        <f t="shared" si="421"/>
        <v>1357.0103039999999</v>
      </c>
      <c r="S3198" s="8">
        <f t="shared" si="422"/>
        <v>442.76998000000003</v>
      </c>
      <c r="T3198" s="8">
        <f t="shared" si="417"/>
        <v>996.37448999999992</v>
      </c>
    </row>
    <row r="3199" spans="1:20">
      <c r="A3199" s="57">
        <v>99952</v>
      </c>
      <c r="B3199" s="58" t="s">
        <v>8864</v>
      </c>
      <c r="C3199" s="58" t="s">
        <v>8865</v>
      </c>
      <c r="D3199" s="6" t="s">
        <v>7181</v>
      </c>
      <c r="E3199" s="6" t="s">
        <v>8690</v>
      </c>
      <c r="F3199" s="6" t="s">
        <v>24</v>
      </c>
      <c r="G3199" s="6" t="s">
        <v>8691</v>
      </c>
      <c r="H3199" s="56">
        <v>99952</v>
      </c>
      <c r="I3199" s="6" t="s">
        <v>24</v>
      </c>
      <c r="J3199" s="6" t="s">
        <v>8691</v>
      </c>
      <c r="K3199" s="54">
        <v>0.92510000000000003</v>
      </c>
      <c r="L3199" s="56">
        <f t="shared" si="424"/>
        <v>99952</v>
      </c>
      <c r="M3199" s="55"/>
      <c r="N3199" s="8">
        <f t="shared" si="418"/>
        <v>189.08094700000001</v>
      </c>
      <c r="O3199" s="8">
        <f t="shared" si="419"/>
        <v>149.45132599999999</v>
      </c>
      <c r="P3199" s="8">
        <f t="shared" si="420"/>
        <v>56.542096000000001</v>
      </c>
      <c r="Q3199" s="51"/>
      <c r="R3199" s="8">
        <f t="shared" si="421"/>
        <v>1357.0103039999999</v>
      </c>
      <c r="S3199" s="8">
        <f t="shared" si="422"/>
        <v>442.76998000000003</v>
      </c>
      <c r="T3199" s="8">
        <f t="shared" si="417"/>
        <v>996.37448999999992</v>
      </c>
    </row>
    <row r="3200" spans="1:20">
      <c r="A3200" s="57">
        <v>99952</v>
      </c>
      <c r="B3200" s="58" t="s">
        <v>8866</v>
      </c>
      <c r="C3200" s="58" t="s">
        <v>8867</v>
      </c>
      <c r="D3200" s="6" t="s">
        <v>8868</v>
      </c>
      <c r="E3200" s="6" t="s">
        <v>8690</v>
      </c>
      <c r="F3200" s="6" t="s">
        <v>24</v>
      </c>
      <c r="G3200" s="6" t="s">
        <v>8691</v>
      </c>
      <c r="H3200" s="56">
        <v>99952</v>
      </c>
      <c r="I3200" s="6" t="s">
        <v>24</v>
      </c>
      <c r="J3200" s="6" t="s">
        <v>8691</v>
      </c>
      <c r="K3200" s="54">
        <v>0.92510000000000003</v>
      </c>
      <c r="L3200" s="56">
        <f t="shared" si="424"/>
        <v>99952</v>
      </c>
      <c r="M3200" s="55"/>
      <c r="N3200" s="8">
        <f t="shared" si="418"/>
        <v>189.08094700000001</v>
      </c>
      <c r="O3200" s="8">
        <f t="shared" si="419"/>
        <v>149.45132599999999</v>
      </c>
      <c r="P3200" s="8">
        <f t="shared" si="420"/>
        <v>56.542096000000001</v>
      </c>
      <c r="Q3200" s="51"/>
      <c r="R3200" s="8">
        <f t="shared" si="421"/>
        <v>1357.0103039999999</v>
      </c>
      <c r="S3200" s="8">
        <f t="shared" si="422"/>
        <v>442.76998000000003</v>
      </c>
      <c r="T3200" s="8">
        <f t="shared" si="417"/>
        <v>996.37448999999992</v>
      </c>
    </row>
    <row r="3201" spans="1:20">
      <c r="A3201" s="57">
        <v>33340</v>
      </c>
      <c r="B3201" s="58" t="s">
        <v>8869</v>
      </c>
      <c r="C3201" s="58" t="s">
        <v>8870</v>
      </c>
      <c r="D3201" s="6" t="s">
        <v>310</v>
      </c>
      <c r="E3201" s="6" t="s">
        <v>8690</v>
      </c>
      <c r="F3201" s="6" t="s">
        <v>30</v>
      </c>
      <c r="G3201" s="6" t="s">
        <v>8801</v>
      </c>
      <c r="H3201" s="56" t="s">
        <v>5817</v>
      </c>
      <c r="I3201" s="6" t="s">
        <v>30</v>
      </c>
      <c r="J3201" s="6" t="s">
        <v>8801</v>
      </c>
      <c r="K3201" s="54">
        <v>0.98070000000000002</v>
      </c>
      <c r="L3201" s="56" t="str">
        <f t="shared" si="424"/>
        <v>33340</v>
      </c>
      <c r="M3201" s="55"/>
      <c r="N3201" s="8">
        <f t="shared" si="418"/>
        <v>196.69647900000001</v>
      </c>
      <c r="O3201" s="8">
        <f t="shared" si="419"/>
        <v>155.47058200000001</v>
      </c>
      <c r="P3201" s="8">
        <f t="shared" si="420"/>
        <v>58.819471999999998</v>
      </c>
      <c r="Q3201" s="51"/>
      <c r="R3201" s="8">
        <f t="shared" si="421"/>
        <v>1411.667328</v>
      </c>
      <c r="S3201" s="8">
        <f t="shared" si="422"/>
        <v>456.65886</v>
      </c>
      <c r="T3201" s="8">
        <f t="shared" si="417"/>
        <v>1033.62093</v>
      </c>
    </row>
    <row r="3202" spans="1:20">
      <c r="A3202" s="57">
        <v>33340</v>
      </c>
      <c r="B3202" s="58" t="s">
        <v>8871</v>
      </c>
      <c r="C3202" s="58" t="s">
        <v>8872</v>
      </c>
      <c r="D3202" s="6" t="s">
        <v>8873</v>
      </c>
      <c r="E3202" s="6" t="s">
        <v>8690</v>
      </c>
      <c r="F3202" s="6" t="s">
        <v>30</v>
      </c>
      <c r="G3202" s="6" t="s">
        <v>8801</v>
      </c>
      <c r="H3202" s="56" t="s">
        <v>5817</v>
      </c>
      <c r="I3202" s="6" t="s">
        <v>30</v>
      </c>
      <c r="J3202" s="6" t="s">
        <v>8801</v>
      </c>
      <c r="K3202" s="54">
        <v>0.98070000000000002</v>
      </c>
      <c r="L3202" s="56" t="str">
        <f t="shared" si="424"/>
        <v>33340</v>
      </c>
      <c r="M3202" s="55"/>
      <c r="N3202" s="8">
        <f t="shared" si="418"/>
        <v>196.69647900000001</v>
      </c>
      <c r="O3202" s="8">
        <f t="shared" si="419"/>
        <v>155.47058200000001</v>
      </c>
      <c r="P3202" s="8">
        <f t="shared" si="420"/>
        <v>58.819471999999998</v>
      </c>
      <c r="Q3202" s="51"/>
      <c r="R3202" s="8">
        <f t="shared" si="421"/>
        <v>1411.667328</v>
      </c>
      <c r="S3202" s="8">
        <f t="shared" si="422"/>
        <v>456.65886</v>
      </c>
      <c r="T3202" s="8">
        <f t="shared" si="417"/>
        <v>1033.62093</v>
      </c>
    </row>
    <row r="3203" spans="1:20">
      <c r="A3203" s="57">
        <v>99952</v>
      </c>
      <c r="B3203" s="58" t="s">
        <v>8874</v>
      </c>
      <c r="C3203" s="58" t="s">
        <v>8875</v>
      </c>
      <c r="D3203" s="6" t="s">
        <v>8876</v>
      </c>
      <c r="E3203" s="6" t="s">
        <v>8690</v>
      </c>
      <c r="F3203" s="6" t="s">
        <v>24</v>
      </c>
      <c r="G3203" s="6" t="s">
        <v>8691</v>
      </c>
      <c r="H3203" s="56">
        <v>99952</v>
      </c>
      <c r="I3203" s="6" t="s">
        <v>24</v>
      </c>
      <c r="J3203" s="6" t="s">
        <v>8691</v>
      </c>
      <c r="K3203" s="54">
        <v>0.92510000000000003</v>
      </c>
      <c r="L3203" s="56">
        <f t="shared" si="424"/>
        <v>99952</v>
      </c>
      <c r="M3203" s="55"/>
      <c r="N3203" s="8">
        <f t="shared" si="418"/>
        <v>189.08094700000001</v>
      </c>
      <c r="O3203" s="8">
        <f t="shared" si="419"/>
        <v>149.45132599999999</v>
      </c>
      <c r="P3203" s="8">
        <f t="shared" si="420"/>
        <v>56.542096000000001</v>
      </c>
      <c r="Q3203" s="51"/>
      <c r="R3203" s="8">
        <f t="shared" si="421"/>
        <v>1357.0103039999999</v>
      </c>
      <c r="S3203" s="8">
        <f t="shared" si="422"/>
        <v>442.76998000000003</v>
      </c>
      <c r="T3203" s="8">
        <f t="shared" si="417"/>
        <v>996.37448999999992</v>
      </c>
    </row>
    <row r="3204" spans="1:20">
      <c r="A3204" s="57">
        <v>99952</v>
      </c>
      <c r="B3204" s="58" t="s">
        <v>8877</v>
      </c>
      <c r="C3204" s="58" t="s">
        <v>8878</v>
      </c>
      <c r="D3204" s="6" t="s">
        <v>8879</v>
      </c>
      <c r="E3204" s="6" t="s">
        <v>8690</v>
      </c>
      <c r="F3204" s="6" t="s">
        <v>24</v>
      </c>
      <c r="G3204" s="6" t="s">
        <v>8691</v>
      </c>
      <c r="H3204" s="56">
        <v>99952</v>
      </c>
      <c r="I3204" s="6" t="s">
        <v>24</v>
      </c>
      <c r="J3204" s="6" t="s">
        <v>8691</v>
      </c>
      <c r="K3204" s="54">
        <v>0.92510000000000003</v>
      </c>
      <c r="L3204" s="56">
        <f t="shared" si="424"/>
        <v>99952</v>
      </c>
      <c r="M3204" s="55"/>
      <c r="N3204" s="8">
        <f t="shared" si="418"/>
        <v>189.08094700000001</v>
      </c>
      <c r="O3204" s="8">
        <f t="shared" si="419"/>
        <v>149.45132599999999</v>
      </c>
      <c r="P3204" s="8">
        <f t="shared" si="420"/>
        <v>56.542096000000001</v>
      </c>
      <c r="Q3204" s="51"/>
      <c r="R3204" s="8">
        <f t="shared" si="421"/>
        <v>1357.0103039999999</v>
      </c>
      <c r="S3204" s="8">
        <f t="shared" si="422"/>
        <v>442.76998000000003</v>
      </c>
      <c r="T3204" s="8">
        <f t="shared" si="417"/>
        <v>996.37448999999992</v>
      </c>
    </row>
    <row r="3205" spans="1:20">
      <c r="A3205" s="57">
        <v>36780</v>
      </c>
      <c r="B3205" s="58" t="s">
        <v>8880</v>
      </c>
      <c r="C3205" s="58" t="s">
        <v>8881</v>
      </c>
      <c r="D3205" s="6" t="s">
        <v>2059</v>
      </c>
      <c r="E3205" s="6" t="s">
        <v>8690</v>
      </c>
      <c r="F3205" s="6" t="s">
        <v>30</v>
      </c>
      <c r="G3205" s="6" t="s">
        <v>8882</v>
      </c>
      <c r="H3205" s="56" t="s">
        <v>6115</v>
      </c>
      <c r="I3205" s="6" t="s">
        <v>30</v>
      </c>
      <c r="J3205" s="6" t="s">
        <v>8882</v>
      </c>
      <c r="K3205" s="54">
        <v>0.92169999999999996</v>
      </c>
      <c r="L3205" s="56" t="str">
        <f t="shared" si="424"/>
        <v>36780</v>
      </c>
      <c r="M3205" s="55"/>
      <c r="N3205" s="8">
        <f t="shared" si="418"/>
        <v>188.61524899999998</v>
      </c>
      <c r="O3205" s="8">
        <f t="shared" si="419"/>
        <v>149.08324199999998</v>
      </c>
      <c r="P3205" s="8">
        <f t="shared" si="420"/>
        <v>56.402831999999997</v>
      </c>
      <c r="Q3205" s="51"/>
      <c r="R3205" s="8">
        <f t="shared" si="421"/>
        <v>1353.667968</v>
      </c>
      <c r="S3205" s="8">
        <f t="shared" si="422"/>
        <v>441.92066</v>
      </c>
      <c r="T3205" s="8">
        <f t="shared" si="417"/>
        <v>994.09682999999995</v>
      </c>
    </row>
    <row r="3206" spans="1:20">
      <c r="A3206" s="57">
        <v>99952</v>
      </c>
      <c r="B3206" s="58" t="s">
        <v>8883</v>
      </c>
      <c r="C3206" s="58" t="s">
        <v>8884</v>
      </c>
      <c r="D3206" s="6" t="s">
        <v>6141</v>
      </c>
      <c r="E3206" s="6" t="s">
        <v>8690</v>
      </c>
      <c r="F3206" s="6" t="s">
        <v>24</v>
      </c>
      <c r="G3206" s="6" t="s">
        <v>8691</v>
      </c>
      <c r="H3206" s="56">
        <v>99952</v>
      </c>
      <c r="I3206" s="6" t="s">
        <v>24</v>
      </c>
      <c r="J3206" s="6" t="s">
        <v>8691</v>
      </c>
      <c r="K3206" s="54">
        <v>0.92510000000000003</v>
      </c>
      <c r="L3206" s="56">
        <f t="shared" si="424"/>
        <v>99952</v>
      </c>
      <c r="M3206" s="55"/>
      <c r="N3206" s="8">
        <f t="shared" si="418"/>
        <v>189.08094700000001</v>
      </c>
      <c r="O3206" s="8">
        <f t="shared" si="419"/>
        <v>149.45132599999999</v>
      </c>
      <c r="P3206" s="8">
        <f t="shared" si="420"/>
        <v>56.542096000000001</v>
      </c>
      <c r="Q3206" s="51"/>
      <c r="R3206" s="8">
        <f t="shared" si="421"/>
        <v>1357.0103039999999</v>
      </c>
      <c r="S3206" s="8">
        <f t="shared" si="422"/>
        <v>442.76998000000003</v>
      </c>
      <c r="T3206" s="8">
        <f t="shared" si="417"/>
        <v>996.37448999999992</v>
      </c>
    </row>
    <row r="3207" spans="1:20">
      <c r="A3207" s="61"/>
      <c r="B3207" s="62"/>
      <c r="C3207" s="62"/>
      <c r="D3207" s="63"/>
      <c r="E3207" s="63"/>
      <c r="F3207" s="63"/>
      <c r="G3207" s="63"/>
      <c r="H3207" s="64"/>
      <c r="I3207" s="63"/>
      <c r="J3207" s="63"/>
      <c r="K3207" s="65"/>
      <c r="L3207" s="64"/>
      <c r="M3207" s="55"/>
      <c r="N3207" s="66"/>
      <c r="O3207" s="66"/>
      <c r="P3207" s="66"/>
      <c r="Q3207" s="51"/>
      <c r="R3207" s="66"/>
      <c r="S3207" s="66"/>
      <c r="T3207" s="66"/>
    </row>
    <row r="3208" spans="1:20">
      <c r="A3208" s="57">
        <v>99951</v>
      </c>
      <c r="B3208" s="58" t="s">
        <v>8885</v>
      </c>
      <c r="C3208" s="58" t="s">
        <v>8886</v>
      </c>
      <c r="D3208" s="6" t="s">
        <v>100</v>
      </c>
      <c r="E3208" s="6" t="s">
        <v>8887</v>
      </c>
      <c r="F3208" s="6" t="s">
        <v>24</v>
      </c>
      <c r="G3208" s="6" t="s">
        <v>8888</v>
      </c>
      <c r="H3208" s="56">
        <v>99951</v>
      </c>
      <c r="I3208" s="6" t="s">
        <v>24</v>
      </c>
      <c r="J3208" s="6" t="s">
        <v>8888</v>
      </c>
      <c r="K3208" s="54">
        <v>0.8</v>
      </c>
      <c r="L3208" s="56">
        <f t="shared" ref="L3208:L3239" si="425">H3208</f>
        <v>99951</v>
      </c>
      <c r="M3208" s="55"/>
      <c r="N3208" s="8">
        <f t="shared" si="418"/>
        <v>171.946</v>
      </c>
      <c r="O3208" s="8">
        <f t="shared" si="419"/>
        <v>135.90800000000002</v>
      </c>
      <c r="P3208" s="8">
        <f t="shared" si="420"/>
        <v>51.417999999999999</v>
      </c>
      <c r="Q3208" s="51"/>
      <c r="R3208" s="8">
        <f t="shared" si="421"/>
        <v>1234.0319999999999</v>
      </c>
      <c r="S3208" s="8">
        <f t="shared" si="422"/>
        <v>411.52000000000004</v>
      </c>
      <c r="T3208" s="8">
        <f t="shared" si="417"/>
        <v>912.56999999999994</v>
      </c>
    </row>
    <row r="3209" spans="1:20">
      <c r="A3209" s="57">
        <v>25180</v>
      </c>
      <c r="B3209" s="58" t="s">
        <v>8889</v>
      </c>
      <c r="C3209" s="58" t="s">
        <v>8890</v>
      </c>
      <c r="D3209" s="6" t="s">
        <v>6916</v>
      </c>
      <c r="E3209" s="6" t="s">
        <v>8887</v>
      </c>
      <c r="F3209" s="6" t="s">
        <v>30</v>
      </c>
      <c r="G3209" s="6" t="s">
        <v>3647</v>
      </c>
      <c r="H3209" s="56" t="s">
        <v>3648</v>
      </c>
      <c r="I3209" s="6" t="s">
        <v>30</v>
      </c>
      <c r="J3209" s="6" t="s">
        <v>3647</v>
      </c>
      <c r="K3209" s="54">
        <v>0.86180000000000001</v>
      </c>
      <c r="L3209" s="56" t="str">
        <f t="shared" si="425"/>
        <v>25180</v>
      </c>
      <c r="M3209" s="55"/>
      <c r="N3209" s="8">
        <f t="shared" si="418"/>
        <v>180.41074599999999</v>
      </c>
      <c r="O3209" s="8">
        <f t="shared" si="419"/>
        <v>142.598468</v>
      </c>
      <c r="P3209" s="8">
        <f t="shared" si="420"/>
        <v>53.949328000000001</v>
      </c>
      <c r="Q3209" s="51"/>
      <c r="R3209" s="8">
        <f t="shared" si="421"/>
        <v>1294.783872</v>
      </c>
      <c r="S3209" s="8">
        <f t="shared" si="422"/>
        <v>426.95764000000003</v>
      </c>
      <c r="T3209" s="8">
        <f t="shared" ref="T3209:T3272" si="426">(K3209*669.9)+376.65</f>
        <v>953.96981999999991</v>
      </c>
    </row>
    <row r="3210" spans="1:20">
      <c r="A3210" s="57">
        <v>16620</v>
      </c>
      <c r="B3210" s="58" t="s">
        <v>8891</v>
      </c>
      <c r="C3210" s="58" t="s">
        <v>8892</v>
      </c>
      <c r="D3210" s="6" t="s">
        <v>334</v>
      </c>
      <c r="E3210" s="6" t="s">
        <v>8887</v>
      </c>
      <c r="F3210" s="6" t="s">
        <v>30</v>
      </c>
      <c r="G3210" s="6" t="s">
        <v>8893</v>
      </c>
      <c r="H3210" s="56" t="s">
        <v>1975</v>
      </c>
      <c r="I3210" s="6" t="s">
        <v>30</v>
      </c>
      <c r="J3210" s="6" t="s">
        <v>8893</v>
      </c>
      <c r="K3210" s="54">
        <v>0.83599999999999997</v>
      </c>
      <c r="L3210" s="56" t="str">
        <f t="shared" si="425"/>
        <v>16620</v>
      </c>
      <c r="M3210" s="55"/>
      <c r="N3210" s="8">
        <f t="shared" si="418"/>
        <v>176.87691999999998</v>
      </c>
      <c r="O3210" s="8">
        <f t="shared" si="419"/>
        <v>139.80536000000001</v>
      </c>
      <c r="P3210" s="8">
        <f t="shared" si="420"/>
        <v>52.892559999999996</v>
      </c>
      <c r="Q3210" s="51"/>
      <c r="R3210" s="8">
        <f t="shared" si="421"/>
        <v>1269.4214399999998</v>
      </c>
      <c r="S3210" s="8">
        <f t="shared" si="422"/>
        <v>420.51279999999997</v>
      </c>
      <c r="T3210" s="8">
        <f t="shared" si="426"/>
        <v>936.68639999999994</v>
      </c>
    </row>
    <row r="3211" spans="1:20">
      <c r="A3211" s="57">
        <v>99951</v>
      </c>
      <c r="B3211" s="58" t="s">
        <v>8894</v>
      </c>
      <c r="C3211" s="58" t="s">
        <v>8895</v>
      </c>
      <c r="D3211" s="6" t="s">
        <v>8896</v>
      </c>
      <c r="E3211" s="6" t="s">
        <v>8887</v>
      </c>
      <c r="F3211" s="6" t="s">
        <v>24</v>
      </c>
      <c r="G3211" s="6" t="s">
        <v>8888</v>
      </c>
      <c r="H3211" s="56" t="s">
        <v>8897</v>
      </c>
      <c r="I3211" s="6" t="s">
        <v>24</v>
      </c>
      <c r="J3211" s="6" t="s">
        <v>8888</v>
      </c>
      <c r="K3211" s="54">
        <v>0.8</v>
      </c>
      <c r="L3211" s="56" t="str">
        <f t="shared" si="425"/>
        <v>51</v>
      </c>
      <c r="M3211" s="55"/>
      <c r="N3211" s="8">
        <f t="shared" si="418"/>
        <v>171.946</v>
      </c>
      <c r="O3211" s="8">
        <f t="shared" si="419"/>
        <v>135.90800000000002</v>
      </c>
      <c r="P3211" s="8">
        <f t="shared" si="420"/>
        <v>51.417999999999999</v>
      </c>
      <c r="Q3211" s="51"/>
      <c r="R3211" s="8">
        <f t="shared" si="421"/>
        <v>1234.0319999999999</v>
      </c>
      <c r="S3211" s="8">
        <f t="shared" si="422"/>
        <v>411.52000000000004</v>
      </c>
      <c r="T3211" s="8">
        <f t="shared" si="426"/>
        <v>912.56999999999994</v>
      </c>
    </row>
    <row r="3212" spans="1:20">
      <c r="A3212" s="57">
        <v>48260</v>
      </c>
      <c r="B3212" s="58" t="s">
        <v>8898</v>
      </c>
      <c r="C3212" s="58" t="s">
        <v>8899</v>
      </c>
      <c r="D3212" s="6" t="s">
        <v>8900</v>
      </c>
      <c r="E3212" s="6" t="s">
        <v>8887</v>
      </c>
      <c r="F3212" s="6" t="s">
        <v>30</v>
      </c>
      <c r="G3212" s="6" t="s">
        <v>6029</v>
      </c>
      <c r="H3212" s="56" t="s">
        <v>6030</v>
      </c>
      <c r="I3212" s="6" t="s">
        <v>30</v>
      </c>
      <c r="J3212" s="6" t="s">
        <v>6029</v>
      </c>
      <c r="K3212" s="54">
        <v>0.80089999999999995</v>
      </c>
      <c r="L3212" s="56" t="str">
        <f t="shared" si="425"/>
        <v>48260</v>
      </c>
      <c r="M3212" s="55"/>
      <c r="N3212" s="8">
        <f t="shared" si="418"/>
        <v>172.06927299999998</v>
      </c>
      <c r="O3212" s="8">
        <f t="shared" si="419"/>
        <v>136.00543399999998</v>
      </c>
      <c r="P3212" s="8">
        <f t="shared" si="420"/>
        <v>51.454863999999993</v>
      </c>
      <c r="Q3212" s="51"/>
      <c r="R3212" s="8">
        <f t="shared" si="421"/>
        <v>1234.9167359999999</v>
      </c>
      <c r="S3212" s="8">
        <f t="shared" si="422"/>
        <v>411.74482</v>
      </c>
      <c r="T3212" s="8">
        <f t="shared" si="426"/>
        <v>913.17290999999989</v>
      </c>
    </row>
    <row r="3213" spans="1:20">
      <c r="A3213" s="57">
        <v>26580</v>
      </c>
      <c r="B3213" s="58" t="s">
        <v>8901</v>
      </c>
      <c r="C3213" s="58" t="s">
        <v>8902</v>
      </c>
      <c r="D3213" s="6" t="s">
        <v>8903</v>
      </c>
      <c r="E3213" s="6" t="s">
        <v>8887</v>
      </c>
      <c r="F3213" s="6" t="s">
        <v>30</v>
      </c>
      <c r="G3213" s="6" t="s">
        <v>3059</v>
      </c>
      <c r="H3213" s="56" t="s">
        <v>3060</v>
      </c>
      <c r="I3213" s="6" t="s">
        <v>30</v>
      </c>
      <c r="J3213" s="6" t="s">
        <v>3059</v>
      </c>
      <c r="K3213" s="54">
        <v>0.82440000000000002</v>
      </c>
      <c r="L3213" s="56" t="str">
        <f t="shared" si="425"/>
        <v>26580</v>
      </c>
      <c r="M3213" s="55"/>
      <c r="N3213" s="8">
        <f t="shared" si="418"/>
        <v>175.28806800000001</v>
      </c>
      <c r="O3213" s="8">
        <f t="shared" si="419"/>
        <v>138.549544</v>
      </c>
      <c r="P3213" s="8">
        <f t="shared" si="420"/>
        <v>52.417423999999997</v>
      </c>
      <c r="Q3213" s="51"/>
      <c r="R3213" s="8">
        <f t="shared" si="421"/>
        <v>1258.018176</v>
      </c>
      <c r="S3213" s="8">
        <f t="shared" si="422"/>
        <v>417.61512000000005</v>
      </c>
      <c r="T3213" s="8">
        <f t="shared" si="426"/>
        <v>928.91556000000003</v>
      </c>
    </row>
    <row r="3214" spans="1:20">
      <c r="A3214" s="57">
        <v>99951</v>
      </c>
      <c r="B3214" s="58" t="s">
        <v>8904</v>
      </c>
      <c r="C3214" s="58" t="s">
        <v>8905</v>
      </c>
      <c r="D3214" s="6" t="s">
        <v>119</v>
      </c>
      <c r="E3214" s="6" t="s">
        <v>8887</v>
      </c>
      <c r="F3214" s="6" t="s">
        <v>24</v>
      </c>
      <c r="G3214" s="6" t="s">
        <v>8888</v>
      </c>
      <c r="H3214" s="56" t="s">
        <v>8906</v>
      </c>
      <c r="I3214" s="6" t="s">
        <v>24</v>
      </c>
      <c r="J3214" s="6" t="s">
        <v>8888</v>
      </c>
      <c r="K3214" s="54">
        <v>0.8</v>
      </c>
      <c r="L3214" s="56" t="str">
        <f t="shared" si="425"/>
        <v>52</v>
      </c>
      <c r="M3214" s="55"/>
      <c r="N3214" s="8">
        <f t="shared" si="418"/>
        <v>171.946</v>
      </c>
      <c r="O3214" s="8">
        <f t="shared" si="419"/>
        <v>135.90800000000002</v>
      </c>
      <c r="P3214" s="8">
        <f t="shared" si="420"/>
        <v>51.417999999999999</v>
      </c>
      <c r="Q3214" s="51"/>
      <c r="R3214" s="8">
        <f t="shared" si="421"/>
        <v>1234.0319999999999</v>
      </c>
      <c r="S3214" s="8">
        <f t="shared" si="422"/>
        <v>411.52000000000004</v>
      </c>
      <c r="T3214" s="8">
        <f t="shared" si="426"/>
        <v>912.56999999999994</v>
      </c>
    </row>
    <row r="3215" spans="1:20">
      <c r="A3215" s="57">
        <v>16620</v>
      </c>
      <c r="B3215" s="58" t="s">
        <v>8907</v>
      </c>
      <c r="C3215" s="58" t="s">
        <v>8908</v>
      </c>
      <c r="D3215" s="6" t="s">
        <v>139</v>
      </c>
      <c r="E3215" s="6" t="s">
        <v>8887</v>
      </c>
      <c r="F3215" s="6" t="s">
        <v>30</v>
      </c>
      <c r="G3215" s="6" t="s">
        <v>8893</v>
      </c>
      <c r="H3215" s="56" t="s">
        <v>1975</v>
      </c>
      <c r="I3215" s="6" t="s">
        <v>30</v>
      </c>
      <c r="J3215" s="6" t="s">
        <v>8893</v>
      </c>
      <c r="K3215" s="54">
        <v>0.83599999999999997</v>
      </c>
      <c r="L3215" s="56" t="str">
        <f t="shared" si="425"/>
        <v>16620</v>
      </c>
      <c r="M3215" s="55"/>
      <c r="N3215" s="8">
        <f t="shared" si="418"/>
        <v>176.87691999999998</v>
      </c>
      <c r="O3215" s="8">
        <f t="shared" si="419"/>
        <v>139.80536000000001</v>
      </c>
      <c r="P3215" s="8">
        <f t="shared" si="420"/>
        <v>52.892559999999996</v>
      </c>
      <c r="Q3215" s="51"/>
      <c r="R3215" s="8">
        <f t="shared" si="421"/>
        <v>1269.4214399999998</v>
      </c>
      <c r="S3215" s="8">
        <f t="shared" si="422"/>
        <v>420.51279999999997</v>
      </c>
      <c r="T3215" s="8">
        <f t="shared" si="426"/>
        <v>936.68639999999994</v>
      </c>
    </row>
    <row r="3216" spans="1:20">
      <c r="A3216" s="57">
        <v>99951</v>
      </c>
      <c r="B3216" s="58" t="s">
        <v>8909</v>
      </c>
      <c r="C3216" s="58" t="s">
        <v>8910</v>
      </c>
      <c r="D3216" s="6" t="s">
        <v>8911</v>
      </c>
      <c r="E3216" s="6" t="s">
        <v>8887</v>
      </c>
      <c r="F3216" s="6" t="s">
        <v>24</v>
      </c>
      <c r="G3216" s="6" t="s">
        <v>8888</v>
      </c>
      <c r="H3216" s="56" t="s">
        <v>8912</v>
      </c>
      <c r="I3216" s="6" t="s">
        <v>24</v>
      </c>
      <c r="J3216" s="6" t="s">
        <v>8888</v>
      </c>
      <c r="K3216" s="54">
        <v>0.8</v>
      </c>
      <c r="L3216" s="56" t="str">
        <f t="shared" si="425"/>
        <v>53</v>
      </c>
      <c r="M3216" s="55"/>
      <c r="N3216" s="8">
        <f t="shared" si="418"/>
        <v>171.946</v>
      </c>
      <c r="O3216" s="8">
        <f t="shared" si="419"/>
        <v>135.90800000000002</v>
      </c>
      <c r="P3216" s="8">
        <f t="shared" si="420"/>
        <v>51.417999999999999</v>
      </c>
      <c r="Q3216" s="51"/>
      <c r="R3216" s="8">
        <f t="shared" si="421"/>
        <v>1234.0319999999999</v>
      </c>
      <c r="S3216" s="8">
        <f t="shared" si="422"/>
        <v>411.52000000000004</v>
      </c>
      <c r="T3216" s="8">
        <f t="shared" si="426"/>
        <v>912.56999999999994</v>
      </c>
    </row>
    <row r="3217" spans="1:20">
      <c r="A3217" s="57">
        <v>13220</v>
      </c>
      <c r="B3217" s="58" t="s">
        <v>8913</v>
      </c>
      <c r="C3217" s="58" t="s">
        <v>8914</v>
      </c>
      <c r="D3217" s="6" t="s">
        <v>188</v>
      </c>
      <c r="E3217" s="6" t="s">
        <v>8887</v>
      </c>
      <c r="F3217" s="6" t="s">
        <v>30</v>
      </c>
      <c r="G3217" s="6" t="s">
        <v>8915</v>
      </c>
      <c r="H3217" s="56" t="s">
        <v>2141</v>
      </c>
      <c r="I3217" s="6" t="s">
        <v>30</v>
      </c>
      <c r="J3217" s="6" t="s">
        <v>8915</v>
      </c>
      <c r="K3217" s="54">
        <v>0.8</v>
      </c>
      <c r="L3217" s="56" t="str">
        <f t="shared" si="425"/>
        <v>13220</v>
      </c>
      <c r="M3217" s="55"/>
      <c r="N3217" s="8">
        <f t="shared" si="418"/>
        <v>171.946</v>
      </c>
      <c r="O3217" s="8">
        <f t="shared" si="419"/>
        <v>135.90800000000002</v>
      </c>
      <c r="P3217" s="8">
        <f t="shared" si="420"/>
        <v>51.417999999999999</v>
      </c>
      <c r="Q3217" s="51"/>
      <c r="R3217" s="8">
        <f t="shared" si="421"/>
        <v>1234.0319999999999</v>
      </c>
      <c r="S3217" s="8">
        <f t="shared" si="422"/>
        <v>411.52000000000004</v>
      </c>
      <c r="T3217" s="8">
        <f t="shared" si="426"/>
        <v>912.56999999999994</v>
      </c>
    </row>
    <row r="3218" spans="1:20">
      <c r="A3218" s="57">
        <v>99951</v>
      </c>
      <c r="B3218" s="58" t="s">
        <v>8916</v>
      </c>
      <c r="C3218" s="58" t="s">
        <v>8917</v>
      </c>
      <c r="D3218" s="6" t="s">
        <v>1516</v>
      </c>
      <c r="E3218" s="6" t="s">
        <v>8887</v>
      </c>
      <c r="F3218" s="6" t="s">
        <v>24</v>
      </c>
      <c r="G3218" s="6" t="s">
        <v>8888</v>
      </c>
      <c r="H3218" s="56" t="s">
        <v>8918</v>
      </c>
      <c r="I3218" s="6" t="s">
        <v>24</v>
      </c>
      <c r="J3218" s="6" t="s">
        <v>8888</v>
      </c>
      <c r="K3218" s="54">
        <v>0.8</v>
      </c>
      <c r="L3218" s="56" t="str">
        <f t="shared" si="425"/>
        <v>54</v>
      </c>
      <c r="M3218" s="55"/>
      <c r="N3218" s="8">
        <f t="shared" si="418"/>
        <v>171.946</v>
      </c>
      <c r="O3218" s="8">
        <f t="shared" si="419"/>
        <v>135.90800000000002</v>
      </c>
      <c r="P3218" s="8">
        <f t="shared" si="420"/>
        <v>51.417999999999999</v>
      </c>
      <c r="Q3218" s="51"/>
      <c r="R3218" s="8">
        <f t="shared" si="421"/>
        <v>1234.0319999999999</v>
      </c>
      <c r="S3218" s="8">
        <f t="shared" si="422"/>
        <v>411.52000000000004</v>
      </c>
      <c r="T3218" s="8">
        <f t="shared" si="426"/>
        <v>912.56999999999994</v>
      </c>
    </row>
    <row r="3219" spans="1:20">
      <c r="A3219" s="57">
        <v>99951</v>
      </c>
      <c r="B3219" s="58" t="s">
        <v>8919</v>
      </c>
      <c r="C3219" s="58" t="s">
        <v>8920</v>
      </c>
      <c r="D3219" s="6" t="s">
        <v>408</v>
      </c>
      <c r="E3219" s="6" t="s">
        <v>8887</v>
      </c>
      <c r="F3219" s="6" t="s">
        <v>24</v>
      </c>
      <c r="G3219" s="6" t="s">
        <v>8888</v>
      </c>
      <c r="H3219" s="56" t="s">
        <v>8921</v>
      </c>
      <c r="I3219" s="6" t="s">
        <v>24</v>
      </c>
      <c r="J3219" s="6" t="s">
        <v>8888</v>
      </c>
      <c r="K3219" s="54">
        <v>0.8</v>
      </c>
      <c r="L3219" s="56" t="str">
        <f t="shared" si="425"/>
        <v>55</v>
      </c>
      <c r="M3219" s="55"/>
      <c r="N3219" s="8">
        <f t="shared" si="418"/>
        <v>171.946</v>
      </c>
      <c r="O3219" s="8">
        <f t="shared" si="419"/>
        <v>135.90800000000002</v>
      </c>
      <c r="P3219" s="8">
        <f t="shared" si="420"/>
        <v>51.417999999999999</v>
      </c>
      <c r="Q3219" s="51"/>
      <c r="R3219" s="8">
        <f t="shared" si="421"/>
        <v>1234.0319999999999</v>
      </c>
      <c r="S3219" s="8">
        <f t="shared" si="422"/>
        <v>411.52000000000004</v>
      </c>
      <c r="T3219" s="8">
        <f t="shared" si="426"/>
        <v>912.56999999999994</v>
      </c>
    </row>
    <row r="3220" spans="1:20">
      <c r="A3220" s="57">
        <v>99951</v>
      </c>
      <c r="B3220" s="58" t="s">
        <v>8922</v>
      </c>
      <c r="C3220" s="58" t="s">
        <v>8923</v>
      </c>
      <c r="D3220" s="6" t="s">
        <v>8924</v>
      </c>
      <c r="E3220" s="6" t="s">
        <v>8887</v>
      </c>
      <c r="F3220" s="6" t="s">
        <v>24</v>
      </c>
      <c r="G3220" s="6" t="s">
        <v>8888</v>
      </c>
      <c r="H3220" s="56" t="s">
        <v>8925</v>
      </c>
      <c r="I3220" s="6" t="s">
        <v>24</v>
      </c>
      <c r="J3220" s="6" t="s">
        <v>8888</v>
      </c>
      <c r="K3220" s="54">
        <v>0.8</v>
      </c>
      <c r="L3220" s="56" t="str">
        <f t="shared" si="425"/>
        <v>56</v>
      </c>
      <c r="M3220" s="55"/>
      <c r="N3220" s="8">
        <f t="shared" si="418"/>
        <v>171.946</v>
      </c>
      <c r="O3220" s="8">
        <f t="shared" si="419"/>
        <v>135.90800000000002</v>
      </c>
      <c r="P3220" s="8">
        <f t="shared" si="420"/>
        <v>51.417999999999999</v>
      </c>
      <c r="Q3220" s="51"/>
      <c r="R3220" s="8">
        <f t="shared" si="421"/>
        <v>1234.0319999999999</v>
      </c>
      <c r="S3220" s="8">
        <f t="shared" si="422"/>
        <v>411.52000000000004</v>
      </c>
      <c r="T3220" s="8">
        <f t="shared" si="426"/>
        <v>912.56999999999994</v>
      </c>
    </row>
    <row r="3221" spans="1:20">
      <c r="A3221" s="57">
        <v>49020</v>
      </c>
      <c r="B3221" s="58" t="s">
        <v>8926</v>
      </c>
      <c r="C3221" s="58" t="s">
        <v>8927</v>
      </c>
      <c r="D3221" s="6" t="s">
        <v>3562</v>
      </c>
      <c r="E3221" s="6" t="s">
        <v>8887</v>
      </c>
      <c r="F3221" s="6" t="s">
        <v>30</v>
      </c>
      <c r="G3221" s="6" t="s">
        <v>8313</v>
      </c>
      <c r="H3221" s="56" t="s">
        <v>8196</v>
      </c>
      <c r="I3221" s="6" t="s">
        <v>30</v>
      </c>
      <c r="J3221" s="6" t="s">
        <v>8313</v>
      </c>
      <c r="K3221" s="54">
        <v>0.9002</v>
      </c>
      <c r="L3221" s="56" t="str">
        <f t="shared" si="425"/>
        <v>49020</v>
      </c>
      <c r="M3221" s="55"/>
      <c r="N3221" s="8">
        <f t="shared" si="418"/>
        <v>185.67039399999999</v>
      </c>
      <c r="O3221" s="8">
        <f t="shared" si="419"/>
        <v>146.755652</v>
      </c>
      <c r="P3221" s="8">
        <f t="shared" si="420"/>
        <v>55.522191999999997</v>
      </c>
      <c r="Q3221" s="51"/>
      <c r="R3221" s="8">
        <f t="shared" si="421"/>
        <v>1332.532608</v>
      </c>
      <c r="S3221" s="8">
        <f t="shared" si="422"/>
        <v>436.54996000000006</v>
      </c>
      <c r="T3221" s="8">
        <f t="shared" si="426"/>
        <v>979.69398000000001</v>
      </c>
    </row>
    <row r="3222" spans="1:20">
      <c r="A3222" s="57">
        <v>48260</v>
      </c>
      <c r="B3222" s="58" t="s">
        <v>8928</v>
      </c>
      <c r="C3222" s="58" t="s">
        <v>8929</v>
      </c>
      <c r="D3222" s="6" t="s">
        <v>1543</v>
      </c>
      <c r="E3222" s="6" t="s">
        <v>8887</v>
      </c>
      <c r="F3222" s="6" t="s">
        <v>30</v>
      </c>
      <c r="G3222" s="6" t="s">
        <v>6029</v>
      </c>
      <c r="H3222" s="56" t="s">
        <v>6030</v>
      </c>
      <c r="I3222" s="6" t="s">
        <v>30</v>
      </c>
      <c r="J3222" s="6" t="s">
        <v>6029</v>
      </c>
      <c r="K3222" s="54">
        <v>0.80089999999999995</v>
      </c>
      <c r="L3222" s="56" t="str">
        <f t="shared" si="425"/>
        <v>48260</v>
      </c>
      <c r="M3222" s="55"/>
      <c r="N3222" s="8">
        <f t="shared" si="418"/>
        <v>172.06927299999998</v>
      </c>
      <c r="O3222" s="8">
        <f t="shared" si="419"/>
        <v>136.00543399999998</v>
      </c>
      <c r="P3222" s="8">
        <f t="shared" si="420"/>
        <v>51.454863999999993</v>
      </c>
      <c r="Q3222" s="51"/>
      <c r="R3222" s="8">
        <f t="shared" si="421"/>
        <v>1234.9167359999999</v>
      </c>
      <c r="S3222" s="8">
        <f t="shared" si="422"/>
        <v>411.74482</v>
      </c>
      <c r="T3222" s="8">
        <f t="shared" si="426"/>
        <v>913.17290999999989</v>
      </c>
    </row>
    <row r="3223" spans="1:20">
      <c r="A3223" s="57">
        <v>99951</v>
      </c>
      <c r="B3223" s="58" t="s">
        <v>8930</v>
      </c>
      <c r="C3223" s="58" t="s">
        <v>8931</v>
      </c>
      <c r="D3223" s="6" t="s">
        <v>8932</v>
      </c>
      <c r="E3223" s="6" t="s">
        <v>8887</v>
      </c>
      <c r="F3223" s="6" t="s">
        <v>24</v>
      </c>
      <c r="G3223" s="6" t="s">
        <v>8888</v>
      </c>
      <c r="H3223" s="56" t="s">
        <v>8933</v>
      </c>
      <c r="I3223" s="6" t="s">
        <v>24</v>
      </c>
      <c r="J3223" s="6" t="s">
        <v>8888</v>
      </c>
      <c r="K3223" s="54">
        <v>0.8</v>
      </c>
      <c r="L3223" s="56" t="str">
        <f t="shared" si="425"/>
        <v>57</v>
      </c>
      <c r="M3223" s="55"/>
      <c r="N3223" s="8">
        <f t="shared" si="418"/>
        <v>171.946</v>
      </c>
      <c r="O3223" s="8">
        <f t="shared" si="419"/>
        <v>135.90800000000002</v>
      </c>
      <c r="P3223" s="8">
        <f t="shared" si="420"/>
        <v>51.417999999999999</v>
      </c>
      <c r="Q3223" s="51"/>
      <c r="R3223" s="8">
        <f t="shared" si="421"/>
        <v>1234.0319999999999</v>
      </c>
      <c r="S3223" s="8">
        <f t="shared" si="422"/>
        <v>411.52000000000004</v>
      </c>
      <c r="T3223" s="8">
        <f t="shared" si="426"/>
        <v>912.56999999999994</v>
      </c>
    </row>
    <row r="3224" spans="1:20">
      <c r="A3224" s="57">
        <v>99951</v>
      </c>
      <c r="B3224" s="58" t="s">
        <v>8934</v>
      </c>
      <c r="C3224" s="58" t="s">
        <v>8935</v>
      </c>
      <c r="D3224" s="6" t="s">
        <v>1924</v>
      </c>
      <c r="E3224" s="6" t="s">
        <v>8887</v>
      </c>
      <c r="F3224" s="6" t="s">
        <v>24</v>
      </c>
      <c r="G3224" s="6" t="s">
        <v>8888</v>
      </c>
      <c r="H3224" s="56" t="s">
        <v>8936</v>
      </c>
      <c r="I3224" s="6" t="s">
        <v>24</v>
      </c>
      <c r="J3224" s="6" t="s">
        <v>8888</v>
      </c>
      <c r="K3224" s="54">
        <v>0.8</v>
      </c>
      <c r="L3224" s="56" t="str">
        <f t="shared" si="425"/>
        <v>58</v>
      </c>
      <c r="M3224" s="55"/>
      <c r="N3224" s="8">
        <f t="shared" ref="N3224:N3285" si="427">(K3224*136.97)+62.37</f>
        <v>171.946</v>
      </c>
      <c r="O3224" s="8">
        <f t="shared" ref="O3224:O3285" si="428">(K3224*108.26)+49.3</f>
        <v>135.90800000000002</v>
      </c>
      <c r="P3224" s="8">
        <f t="shared" ref="P3224:P3285" si="429">(K3224*40.96)+18.65</f>
        <v>51.417999999999999</v>
      </c>
      <c r="Q3224" s="51"/>
      <c r="R3224" s="8">
        <f t="shared" ref="R3224:R3285" si="430">((K3224*40.96)+18.65)*24</f>
        <v>1234.0319999999999</v>
      </c>
      <c r="S3224" s="8">
        <f t="shared" ref="S3224:S3285" si="431">(K3224*249.8)+211.68</f>
        <v>411.52000000000004</v>
      </c>
      <c r="T3224" s="8">
        <f t="shared" si="426"/>
        <v>912.56999999999994</v>
      </c>
    </row>
    <row r="3225" spans="1:20">
      <c r="A3225" s="81">
        <v>99951</v>
      </c>
      <c r="B3225" s="82" t="s">
        <v>8937</v>
      </c>
      <c r="C3225" s="82" t="s">
        <v>8938</v>
      </c>
      <c r="D3225" s="83" t="s">
        <v>213</v>
      </c>
      <c r="E3225" s="83" t="s">
        <v>8887</v>
      </c>
      <c r="F3225" s="83" t="s">
        <v>24</v>
      </c>
      <c r="G3225" s="83" t="s">
        <v>8888</v>
      </c>
      <c r="H3225" s="84" t="s">
        <v>1975</v>
      </c>
      <c r="I3225" s="83" t="s">
        <v>30</v>
      </c>
      <c r="J3225" s="83" t="s">
        <v>8893</v>
      </c>
      <c r="K3225" s="85">
        <v>0.83599999999999997</v>
      </c>
      <c r="L3225" s="84" t="str">
        <f t="shared" si="425"/>
        <v>16620</v>
      </c>
      <c r="M3225" s="55"/>
      <c r="N3225" s="86">
        <f t="shared" si="427"/>
        <v>176.87691999999998</v>
      </c>
      <c r="O3225" s="86">
        <f t="shared" si="428"/>
        <v>139.80536000000001</v>
      </c>
      <c r="P3225" s="86">
        <f t="shared" si="429"/>
        <v>52.892559999999996</v>
      </c>
      <c r="Q3225" s="51"/>
      <c r="R3225" s="86">
        <f t="shared" si="430"/>
        <v>1269.4214399999998</v>
      </c>
      <c r="S3225" s="86">
        <f t="shared" si="431"/>
        <v>420.51279999999997</v>
      </c>
      <c r="T3225" s="86">
        <f t="shared" si="426"/>
        <v>936.68639999999994</v>
      </c>
    </row>
    <row r="3226" spans="1:20">
      <c r="A3226" s="57">
        <v>47894</v>
      </c>
      <c r="B3226" s="58" t="s">
        <v>8939</v>
      </c>
      <c r="C3226" s="58" t="s">
        <v>8940</v>
      </c>
      <c r="D3226" s="6" t="s">
        <v>216</v>
      </c>
      <c r="E3226" s="6" t="s">
        <v>8887</v>
      </c>
      <c r="F3226" s="6" t="s">
        <v>30</v>
      </c>
      <c r="G3226" s="6" t="s">
        <v>1080</v>
      </c>
      <c r="H3226" s="56" t="s">
        <v>1081</v>
      </c>
      <c r="I3226" s="6" t="s">
        <v>30</v>
      </c>
      <c r="J3226" s="6" t="s">
        <v>1080</v>
      </c>
      <c r="K3226" s="54">
        <v>1.0175000000000001</v>
      </c>
      <c r="L3226" s="56" t="str">
        <f t="shared" si="425"/>
        <v>47894</v>
      </c>
      <c r="M3226" s="55"/>
      <c r="N3226" s="8">
        <f t="shared" si="427"/>
        <v>201.736975</v>
      </c>
      <c r="O3226" s="8">
        <f t="shared" si="428"/>
        <v>159.45455000000001</v>
      </c>
      <c r="P3226" s="8">
        <f t="shared" si="429"/>
        <v>60.326800000000006</v>
      </c>
      <c r="Q3226" s="51"/>
      <c r="R3226" s="8">
        <f t="shared" si="430"/>
        <v>1447.8432000000003</v>
      </c>
      <c r="S3226" s="8">
        <f t="shared" si="431"/>
        <v>465.85150000000004</v>
      </c>
      <c r="T3226" s="8">
        <f t="shared" si="426"/>
        <v>1058.27325</v>
      </c>
    </row>
    <row r="3227" spans="1:20">
      <c r="A3227" s="57">
        <v>16620</v>
      </c>
      <c r="B3227" s="58" t="s">
        <v>8941</v>
      </c>
      <c r="C3227" s="58" t="s">
        <v>8942</v>
      </c>
      <c r="D3227" s="6" t="s">
        <v>8943</v>
      </c>
      <c r="E3227" s="6" t="s">
        <v>8887</v>
      </c>
      <c r="F3227" s="6" t="s">
        <v>30</v>
      </c>
      <c r="G3227" s="6" t="s">
        <v>8893</v>
      </c>
      <c r="H3227" s="56" t="s">
        <v>1975</v>
      </c>
      <c r="I3227" s="6" t="s">
        <v>30</v>
      </c>
      <c r="J3227" s="6" t="s">
        <v>8893</v>
      </c>
      <c r="K3227" s="54">
        <v>0.83599999999999997</v>
      </c>
      <c r="L3227" s="56" t="str">
        <f t="shared" si="425"/>
        <v>16620</v>
      </c>
      <c r="M3227" s="55"/>
      <c r="N3227" s="8">
        <f t="shared" si="427"/>
        <v>176.87691999999998</v>
      </c>
      <c r="O3227" s="8">
        <f t="shared" si="428"/>
        <v>139.80536000000001</v>
      </c>
      <c r="P3227" s="8">
        <f t="shared" si="429"/>
        <v>52.892559999999996</v>
      </c>
      <c r="Q3227" s="51"/>
      <c r="R3227" s="8">
        <f t="shared" si="430"/>
        <v>1269.4214399999998</v>
      </c>
      <c r="S3227" s="8">
        <f t="shared" si="431"/>
        <v>420.51279999999997</v>
      </c>
      <c r="T3227" s="8">
        <f t="shared" si="426"/>
        <v>936.68639999999994</v>
      </c>
    </row>
    <row r="3228" spans="1:20">
      <c r="A3228" s="57">
        <v>99951</v>
      </c>
      <c r="B3228" s="58" t="s">
        <v>8944</v>
      </c>
      <c r="C3228" s="58" t="s">
        <v>8945</v>
      </c>
      <c r="D3228" s="6" t="s">
        <v>2169</v>
      </c>
      <c r="E3228" s="6" t="s">
        <v>8887</v>
      </c>
      <c r="F3228" s="6" t="s">
        <v>24</v>
      </c>
      <c r="G3228" s="6" t="s">
        <v>8888</v>
      </c>
      <c r="H3228" s="56">
        <v>99951</v>
      </c>
      <c r="I3228" s="6" t="s">
        <v>24</v>
      </c>
      <c r="J3228" s="6" t="s">
        <v>8888</v>
      </c>
      <c r="K3228" s="54">
        <v>0.8</v>
      </c>
      <c r="L3228" s="56">
        <f t="shared" si="425"/>
        <v>99951</v>
      </c>
      <c r="M3228" s="55"/>
      <c r="N3228" s="8">
        <f t="shared" si="427"/>
        <v>171.946</v>
      </c>
      <c r="O3228" s="8">
        <f t="shared" si="428"/>
        <v>135.90800000000002</v>
      </c>
      <c r="P3228" s="8">
        <f t="shared" si="429"/>
        <v>51.417999999999999</v>
      </c>
      <c r="Q3228" s="51"/>
      <c r="R3228" s="8">
        <f t="shared" si="430"/>
        <v>1234.0319999999999</v>
      </c>
      <c r="S3228" s="8">
        <f t="shared" si="431"/>
        <v>411.52000000000004</v>
      </c>
      <c r="T3228" s="8">
        <f t="shared" si="426"/>
        <v>912.56999999999994</v>
      </c>
    </row>
    <row r="3229" spans="1:20">
      <c r="A3229" s="57">
        <v>26580</v>
      </c>
      <c r="B3229" s="58" t="s">
        <v>8946</v>
      </c>
      <c r="C3229" s="58" t="s">
        <v>8947</v>
      </c>
      <c r="D3229" s="6" t="s">
        <v>442</v>
      </c>
      <c r="E3229" s="6" t="s">
        <v>8887</v>
      </c>
      <c r="F3229" s="6" t="s">
        <v>30</v>
      </c>
      <c r="G3229" s="6" t="s">
        <v>3059</v>
      </c>
      <c r="H3229" s="56" t="s">
        <v>1975</v>
      </c>
      <c r="I3229" s="6" t="s">
        <v>30</v>
      </c>
      <c r="J3229" s="6" t="s">
        <v>8893</v>
      </c>
      <c r="K3229" s="54">
        <v>0.83599999999999997</v>
      </c>
      <c r="L3229" s="56" t="str">
        <f t="shared" si="425"/>
        <v>16620</v>
      </c>
      <c r="M3229" s="55"/>
      <c r="N3229" s="8">
        <f t="shared" si="427"/>
        <v>176.87691999999998</v>
      </c>
      <c r="O3229" s="8">
        <f t="shared" si="428"/>
        <v>139.80536000000001</v>
      </c>
      <c r="P3229" s="8">
        <f t="shared" si="429"/>
        <v>52.892559999999996</v>
      </c>
      <c r="Q3229" s="51"/>
      <c r="R3229" s="8">
        <f t="shared" si="430"/>
        <v>1269.4214399999998</v>
      </c>
      <c r="S3229" s="8">
        <f t="shared" si="431"/>
        <v>420.51279999999997</v>
      </c>
      <c r="T3229" s="8">
        <f t="shared" si="426"/>
        <v>936.68639999999994</v>
      </c>
    </row>
    <row r="3230" spans="1:20">
      <c r="A3230" s="57">
        <v>99951</v>
      </c>
      <c r="B3230" s="58" t="s">
        <v>8948</v>
      </c>
      <c r="C3230" s="58" t="s">
        <v>8949</v>
      </c>
      <c r="D3230" s="6" t="s">
        <v>450</v>
      </c>
      <c r="E3230" s="6" t="s">
        <v>8887</v>
      </c>
      <c r="F3230" s="6" t="s">
        <v>24</v>
      </c>
      <c r="G3230" s="6" t="s">
        <v>8888</v>
      </c>
      <c r="H3230" s="56">
        <v>99951</v>
      </c>
      <c r="I3230" s="6" t="s">
        <v>24</v>
      </c>
      <c r="J3230" s="6" t="s">
        <v>8888</v>
      </c>
      <c r="K3230" s="54">
        <v>0.8</v>
      </c>
      <c r="L3230" s="56">
        <f t="shared" si="425"/>
        <v>99951</v>
      </c>
      <c r="M3230" s="55"/>
      <c r="N3230" s="8">
        <f t="shared" si="427"/>
        <v>171.946</v>
      </c>
      <c r="O3230" s="8">
        <f t="shared" si="428"/>
        <v>135.90800000000002</v>
      </c>
      <c r="P3230" s="8">
        <f t="shared" si="429"/>
        <v>51.417999999999999</v>
      </c>
      <c r="Q3230" s="51"/>
      <c r="R3230" s="8">
        <f t="shared" si="430"/>
        <v>1234.0319999999999</v>
      </c>
      <c r="S3230" s="8">
        <f t="shared" si="431"/>
        <v>411.52000000000004</v>
      </c>
      <c r="T3230" s="8">
        <f t="shared" si="426"/>
        <v>912.56999999999994</v>
      </c>
    </row>
    <row r="3231" spans="1:20">
      <c r="A3231" s="57">
        <v>99951</v>
      </c>
      <c r="B3231" s="58" t="s">
        <v>8950</v>
      </c>
      <c r="C3231" s="58" t="s">
        <v>8951</v>
      </c>
      <c r="D3231" s="6" t="s">
        <v>252</v>
      </c>
      <c r="E3231" s="6" t="s">
        <v>8887</v>
      </c>
      <c r="F3231" s="6" t="s">
        <v>24</v>
      </c>
      <c r="G3231" s="6" t="s">
        <v>8888</v>
      </c>
      <c r="H3231" s="56">
        <v>99951</v>
      </c>
      <c r="I3231" s="6" t="s">
        <v>24</v>
      </c>
      <c r="J3231" s="6" t="s">
        <v>8888</v>
      </c>
      <c r="K3231" s="54">
        <v>0.8</v>
      </c>
      <c r="L3231" s="56">
        <f t="shared" si="425"/>
        <v>99951</v>
      </c>
      <c r="M3231" s="55"/>
      <c r="N3231" s="8">
        <f t="shared" si="427"/>
        <v>171.946</v>
      </c>
      <c r="O3231" s="8">
        <f t="shared" si="428"/>
        <v>135.90800000000002</v>
      </c>
      <c r="P3231" s="8">
        <f t="shared" si="429"/>
        <v>51.417999999999999</v>
      </c>
      <c r="Q3231" s="51"/>
      <c r="R3231" s="8">
        <f t="shared" si="430"/>
        <v>1234.0319999999999</v>
      </c>
      <c r="S3231" s="8">
        <f t="shared" si="431"/>
        <v>411.52000000000004</v>
      </c>
      <c r="T3231" s="8">
        <f t="shared" si="426"/>
        <v>912.56999999999994</v>
      </c>
    </row>
    <row r="3232" spans="1:20">
      <c r="A3232" s="57">
        <v>48540</v>
      </c>
      <c r="B3232" s="58" t="s">
        <v>8952</v>
      </c>
      <c r="C3232" s="58" t="s">
        <v>8953</v>
      </c>
      <c r="D3232" s="6" t="s">
        <v>255</v>
      </c>
      <c r="E3232" s="6" t="s">
        <v>8887</v>
      </c>
      <c r="F3232" s="6" t="s">
        <v>30</v>
      </c>
      <c r="G3232" s="6" t="s">
        <v>5939</v>
      </c>
      <c r="H3232" s="56" t="s">
        <v>5940</v>
      </c>
      <c r="I3232" s="6" t="s">
        <v>30</v>
      </c>
      <c r="J3232" s="6" t="s">
        <v>5939</v>
      </c>
      <c r="K3232" s="54">
        <v>0.76149999999999995</v>
      </c>
      <c r="L3232" s="56" t="str">
        <f t="shared" si="425"/>
        <v>48540</v>
      </c>
      <c r="M3232" s="55"/>
      <c r="N3232" s="8">
        <f t="shared" si="427"/>
        <v>166.67265499999999</v>
      </c>
      <c r="O3232" s="8">
        <f t="shared" si="428"/>
        <v>131.73998999999998</v>
      </c>
      <c r="P3232" s="8">
        <f t="shared" si="429"/>
        <v>49.841039999999992</v>
      </c>
      <c r="Q3232" s="51"/>
      <c r="R3232" s="8">
        <f t="shared" si="430"/>
        <v>1196.1849599999998</v>
      </c>
      <c r="S3232" s="8">
        <f t="shared" si="431"/>
        <v>401.90269999999998</v>
      </c>
      <c r="T3232" s="8">
        <f t="shared" si="426"/>
        <v>886.77884999999992</v>
      </c>
    </row>
    <row r="3233" spans="1:20">
      <c r="A3233" s="57">
        <v>99951</v>
      </c>
      <c r="B3233" s="58" t="s">
        <v>8954</v>
      </c>
      <c r="C3233" s="58" t="s">
        <v>8955</v>
      </c>
      <c r="D3233" s="6" t="s">
        <v>2382</v>
      </c>
      <c r="E3233" s="6" t="s">
        <v>8887</v>
      </c>
      <c r="F3233" s="6" t="s">
        <v>24</v>
      </c>
      <c r="G3233" s="6" t="s">
        <v>8888</v>
      </c>
      <c r="H3233" s="56">
        <v>99951</v>
      </c>
      <c r="I3233" s="6" t="s">
        <v>24</v>
      </c>
      <c r="J3233" s="6" t="s">
        <v>8888</v>
      </c>
      <c r="K3233" s="54">
        <v>0.8</v>
      </c>
      <c r="L3233" s="56">
        <f t="shared" si="425"/>
        <v>99951</v>
      </c>
      <c r="M3233" s="55"/>
      <c r="N3233" s="8">
        <f t="shared" si="427"/>
        <v>171.946</v>
      </c>
      <c r="O3233" s="8">
        <f t="shared" si="428"/>
        <v>135.90800000000002</v>
      </c>
      <c r="P3233" s="8">
        <f t="shared" si="429"/>
        <v>51.417999999999999</v>
      </c>
      <c r="Q3233" s="51"/>
      <c r="R3233" s="8">
        <f t="shared" si="430"/>
        <v>1234.0319999999999</v>
      </c>
      <c r="S3233" s="8">
        <f t="shared" si="431"/>
        <v>411.52000000000004</v>
      </c>
      <c r="T3233" s="8">
        <f t="shared" si="426"/>
        <v>912.56999999999994</v>
      </c>
    </row>
    <row r="3234" spans="1:20">
      <c r="A3234" s="57">
        <v>99951</v>
      </c>
      <c r="B3234" s="58" t="s">
        <v>8956</v>
      </c>
      <c r="C3234" s="58" t="s">
        <v>8957</v>
      </c>
      <c r="D3234" s="6" t="s">
        <v>4997</v>
      </c>
      <c r="E3234" s="6" t="s">
        <v>8887</v>
      </c>
      <c r="F3234" s="6" t="s">
        <v>24</v>
      </c>
      <c r="G3234" s="6" t="s">
        <v>8888</v>
      </c>
      <c r="H3234" s="56">
        <v>99951</v>
      </c>
      <c r="I3234" s="6" t="s">
        <v>24</v>
      </c>
      <c r="J3234" s="6" t="s">
        <v>8888</v>
      </c>
      <c r="K3234" s="54">
        <v>0.8</v>
      </c>
      <c r="L3234" s="56">
        <f t="shared" si="425"/>
        <v>99951</v>
      </c>
      <c r="M3234" s="55"/>
      <c r="N3234" s="8">
        <f t="shared" si="427"/>
        <v>171.946</v>
      </c>
      <c r="O3234" s="8">
        <f t="shared" si="428"/>
        <v>135.90800000000002</v>
      </c>
      <c r="P3234" s="8">
        <f t="shared" si="429"/>
        <v>51.417999999999999</v>
      </c>
      <c r="Q3234" s="51"/>
      <c r="R3234" s="8">
        <f t="shared" si="430"/>
        <v>1234.0319999999999</v>
      </c>
      <c r="S3234" s="8">
        <f t="shared" si="431"/>
        <v>411.52000000000004</v>
      </c>
      <c r="T3234" s="8">
        <f t="shared" si="426"/>
        <v>912.56999999999994</v>
      </c>
    </row>
    <row r="3235" spans="1:20">
      <c r="A3235" s="57">
        <v>99951</v>
      </c>
      <c r="B3235" s="58" t="s">
        <v>8958</v>
      </c>
      <c r="C3235" s="58" t="s">
        <v>8959</v>
      </c>
      <c r="D3235" s="6" t="s">
        <v>2402</v>
      </c>
      <c r="E3235" s="6" t="s">
        <v>8887</v>
      </c>
      <c r="F3235" s="6" t="s">
        <v>24</v>
      </c>
      <c r="G3235" s="6" t="s">
        <v>8888</v>
      </c>
      <c r="H3235" s="56">
        <v>99951</v>
      </c>
      <c r="I3235" s="6" t="s">
        <v>24</v>
      </c>
      <c r="J3235" s="6" t="s">
        <v>8888</v>
      </c>
      <c r="K3235" s="54">
        <v>0.8</v>
      </c>
      <c r="L3235" s="56">
        <f t="shared" si="425"/>
        <v>99951</v>
      </c>
      <c r="M3235" s="55"/>
      <c r="N3235" s="8">
        <f t="shared" si="427"/>
        <v>171.946</v>
      </c>
      <c r="O3235" s="8">
        <f t="shared" si="428"/>
        <v>135.90800000000002</v>
      </c>
      <c r="P3235" s="8">
        <f t="shared" si="429"/>
        <v>51.417999999999999</v>
      </c>
      <c r="Q3235" s="51"/>
      <c r="R3235" s="8">
        <f t="shared" si="430"/>
        <v>1234.0319999999999</v>
      </c>
      <c r="S3235" s="8">
        <f t="shared" si="431"/>
        <v>411.52000000000004</v>
      </c>
      <c r="T3235" s="8">
        <f t="shared" si="426"/>
        <v>912.56999999999994</v>
      </c>
    </row>
    <row r="3236" spans="1:20">
      <c r="A3236" s="57">
        <v>19060</v>
      </c>
      <c r="B3236" s="58" t="s">
        <v>8960</v>
      </c>
      <c r="C3236" s="58" t="s">
        <v>8961</v>
      </c>
      <c r="D3236" s="6" t="s">
        <v>970</v>
      </c>
      <c r="E3236" s="6" t="s">
        <v>8887</v>
      </c>
      <c r="F3236" s="6" t="s">
        <v>30</v>
      </c>
      <c r="G3236" s="6" t="s">
        <v>3587</v>
      </c>
      <c r="H3236" s="56" t="s">
        <v>3361</v>
      </c>
      <c r="I3236" s="6" t="s">
        <v>30</v>
      </c>
      <c r="J3236" s="6" t="s">
        <v>3587</v>
      </c>
      <c r="K3236" s="54">
        <v>0.90329999999999999</v>
      </c>
      <c r="L3236" s="56" t="str">
        <f t="shared" si="425"/>
        <v>19060</v>
      </c>
      <c r="M3236" s="55"/>
      <c r="N3236" s="8">
        <f t="shared" si="427"/>
        <v>186.095001</v>
      </c>
      <c r="O3236" s="8">
        <f t="shared" si="428"/>
        <v>147.09125799999998</v>
      </c>
      <c r="P3236" s="8">
        <f t="shared" si="429"/>
        <v>55.649167999999996</v>
      </c>
      <c r="Q3236" s="51"/>
      <c r="R3236" s="8">
        <f t="shared" si="430"/>
        <v>1335.5800319999998</v>
      </c>
      <c r="S3236" s="8">
        <f t="shared" si="431"/>
        <v>437.32434000000001</v>
      </c>
      <c r="T3236" s="8">
        <f t="shared" si="426"/>
        <v>981.77067</v>
      </c>
    </row>
    <row r="3237" spans="1:20">
      <c r="A3237" s="57">
        <v>99951</v>
      </c>
      <c r="B3237" s="58" t="s">
        <v>8962</v>
      </c>
      <c r="C3237" s="58" t="s">
        <v>8963</v>
      </c>
      <c r="D3237" s="6" t="s">
        <v>8964</v>
      </c>
      <c r="E3237" s="6" t="s">
        <v>8887</v>
      </c>
      <c r="F3237" s="6" t="s">
        <v>24</v>
      </c>
      <c r="G3237" s="6" t="s">
        <v>8888</v>
      </c>
      <c r="H3237" s="56">
        <v>99951</v>
      </c>
      <c r="I3237" s="6" t="s">
        <v>24</v>
      </c>
      <c r="J3237" s="6" t="s">
        <v>8888</v>
      </c>
      <c r="K3237" s="54">
        <v>0.8</v>
      </c>
      <c r="L3237" s="56">
        <f t="shared" si="425"/>
        <v>99951</v>
      </c>
      <c r="M3237" s="55"/>
      <c r="N3237" s="8">
        <f t="shared" si="427"/>
        <v>171.946</v>
      </c>
      <c r="O3237" s="8">
        <f t="shared" si="428"/>
        <v>135.90800000000002</v>
      </c>
      <c r="P3237" s="8">
        <f t="shared" si="429"/>
        <v>51.417999999999999</v>
      </c>
      <c r="Q3237" s="51"/>
      <c r="R3237" s="8">
        <f t="shared" si="430"/>
        <v>1234.0319999999999</v>
      </c>
      <c r="S3237" s="8">
        <f t="shared" si="431"/>
        <v>411.52000000000004</v>
      </c>
      <c r="T3237" s="8">
        <f t="shared" si="426"/>
        <v>912.56999999999994</v>
      </c>
    </row>
    <row r="3238" spans="1:20">
      <c r="A3238" s="57">
        <v>34060</v>
      </c>
      <c r="B3238" s="58" t="s">
        <v>8965</v>
      </c>
      <c r="C3238" s="58" t="s">
        <v>8966</v>
      </c>
      <c r="D3238" s="6" t="s">
        <v>8967</v>
      </c>
      <c r="E3238" s="6" t="s">
        <v>8887</v>
      </c>
      <c r="F3238" s="6" t="s">
        <v>30</v>
      </c>
      <c r="G3238" s="6" t="s">
        <v>8968</v>
      </c>
      <c r="H3238" s="56" t="s">
        <v>4841</v>
      </c>
      <c r="I3238" s="6" t="s">
        <v>30</v>
      </c>
      <c r="J3238" s="6" t="s">
        <v>8968</v>
      </c>
      <c r="K3238" s="54">
        <v>0.81359999999999999</v>
      </c>
      <c r="L3238" s="56" t="str">
        <f t="shared" si="425"/>
        <v>34060</v>
      </c>
      <c r="M3238" s="55"/>
      <c r="N3238" s="8">
        <f t="shared" si="427"/>
        <v>173.80879199999998</v>
      </c>
      <c r="O3238" s="8">
        <f t="shared" si="428"/>
        <v>137.380336</v>
      </c>
      <c r="P3238" s="8">
        <f t="shared" si="429"/>
        <v>51.975056000000002</v>
      </c>
      <c r="Q3238" s="51"/>
      <c r="R3238" s="8">
        <f t="shared" si="430"/>
        <v>1247.4013440000001</v>
      </c>
      <c r="S3238" s="8">
        <f t="shared" si="431"/>
        <v>414.91728000000001</v>
      </c>
      <c r="T3238" s="8">
        <f t="shared" si="426"/>
        <v>921.68063999999993</v>
      </c>
    </row>
    <row r="3239" spans="1:20">
      <c r="A3239" s="57">
        <v>99951</v>
      </c>
      <c r="B3239" s="58" t="s">
        <v>8969</v>
      </c>
      <c r="C3239" s="58" t="s">
        <v>8970</v>
      </c>
      <c r="D3239" s="6" t="s">
        <v>263</v>
      </c>
      <c r="E3239" s="6" t="s">
        <v>8887</v>
      </c>
      <c r="F3239" s="6" t="s">
        <v>24</v>
      </c>
      <c r="G3239" s="6" t="s">
        <v>8888</v>
      </c>
      <c r="H3239" s="56">
        <v>99951</v>
      </c>
      <c r="I3239" s="6" t="s">
        <v>24</v>
      </c>
      <c r="J3239" s="6" t="s">
        <v>8888</v>
      </c>
      <c r="K3239" s="54">
        <v>0.8</v>
      </c>
      <c r="L3239" s="56">
        <f t="shared" si="425"/>
        <v>99951</v>
      </c>
      <c r="M3239" s="55"/>
      <c r="N3239" s="8">
        <f t="shared" si="427"/>
        <v>171.946</v>
      </c>
      <c r="O3239" s="8">
        <f t="shared" si="428"/>
        <v>135.90800000000002</v>
      </c>
      <c r="P3239" s="8">
        <f t="shared" si="429"/>
        <v>51.417999999999999</v>
      </c>
      <c r="Q3239" s="51"/>
      <c r="R3239" s="8">
        <f t="shared" si="430"/>
        <v>1234.0319999999999</v>
      </c>
      <c r="S3239" s="8">
        <f t="shared" si="431"/>
        <v>411.52000000000004</v>
      </c>
      <c r="T3239" s="8">
        <f t="shared" si="426"/>
        <v>912.56999999999994</v>
      </c>
    </row>
    <row r="3240" spans="1:20">
      <c r="A3240" s="81">
        <v>99951</v>
      </c>
      <c r="B3240" s="82" t="s">
        <v>8971</v>
      </c>
      <c r="C3240" s="82" t="s">
        <v>8972</v>
      </c>
      <c r="D3240" s="83" t="s">
        <v>269</v>
      </c>
      <c r="E3240" s="83" t="s">
        <v>8887</v>
      </c>
      <c r="F3240" s="83" t="s">
        <v>24</v>
      </c>
      <c r="G3240" s="83" t="s">
        <v>8888</v>
      </c>
      <c r="H3240" s="84" t="s">
        <v>3648</v>
      </c>
      <c r="I3240" s="83" t="s">
        <v>30</v>
      </c>
      <c r="J3240" s="83" t="s">
        <v>3647</v>
      </c>
      <c r="K3240" s="85">
        <v>0.84770000000000001</v>
      </c>
      <c r="L3240" s="84" t="str">
        <f t="shared" ref="L3240:L3262" si="432">H3240</f>
        <v>25180</v>
      </c>
      <c r="M3240" s="55"/>
      <c r="N3240" s="86">
        <f t="shared" si="427"/>
        <v>178.47946899999999</v>
      </c>
      <c r="O3240" s="86">
        <f t="shared" si="428"/>
        <v>141.072002</v>
      </c>
      <c r="P3240" s="86">
        <f t="shared" si="429"/>
        <v>53.371791999999999</v>
      </c>
      <c r="Q3240" s="51"/>
      <c r="R3240" s="86">
        <f t="shared" si="430"/>
        <v>1280.923008</v>
      </c>
      <c r="S3240" s="86">
        <f t="shared" si="431"/>
        <v>423.43546000000003</v>
      </c>
      <c r="T3240" s="86">
        <f t="shared" si="426"/>
        <v>944.52422999999999</v>
      </c>
    </row>
    <row r="3241" spans="1:20">
      <c r="A3241" s="57">
        <v>99951</v>
      </c>
      <c r="B3241" s="58" t="s">
        <v>8973</v>
      </c>
      <c r="C3241" s="58" t="s">
        <v>8974</v>
      </c>
      <c r="D3241" s="6" t="s">
        <v>3266</v>
      </c>
      <c r="E3241" s="6" t="s">
        <v>8887</v>
      </c>
      <c r="F3241" s="6" t="s">
        <v>24</v>
      </c>
      <c r="G3241" s="6" t="s">
        <v>8888</v>
      </c>
      <c r="H3241" s="56">
        <v>99951</v>
      </c>
      <c r="I3241" s="6" t="s">
        <v>24</v>
      </c>
      <c r="J3241" s="6" t="s">
        <v>8888</v>
      </c>
      <c r="K3241" s="54">
        <v>0.8</v>
      </c>
      <c r="L3241" s="56">
        <f t="shared" si="432"/>
        <v>99951</v>
      </c>
      <c r="M3241" s="55"/>
      <c r="N3241" s="8">
        <f t="shared" si="427"/>
        <v>171.946</v>
      </c>
      <c r="O3241" s="8">
        <f t="shared" si="428"/>
        <v>135.90800000000002</v>
      </c>
      <c r="P3241" s="8">
        <f t="shared" si="429"/>
        <v>51.417999999999999</v>
      </c>
      <c r="Q3241" s="51"/>
      <c r="R3241" s="8">
        <f t="shared" si="430"/>
        <v>1234.0319999999999</v>
      </c>
      <c r="S3241" s="8">
        <f t="shared" si="431"/>
        <v>411.52000000000004</v>
      </c>
      <c r="T3241" s="8">
        <f t="shared" si="426"/>
        <v>912.56999999999994</v>
      </c>
    </row>
    <row r="3242" spans="1:20">
      <c r="A3242" s="57">
        <v>48540</v>
      </c>
      <c r="B3242" s="58" t="s">
        <v>8975</v>
      </c>
      <c r="C3242" s="58" t="s">
        <v>8976</v>
      </c>
      <c r="D3242" s="6" t="s">
        <v>2657</v>
      </c>
      <c r="E3242" s="6" t="s">
        <v>8887</v>
      </c>
      <c r="F3242" s="6" t="s">
        <v>30</v>
      </c>
      <c r="G3242" s="6" t="s">
        <v>5939</v>
      </c>
      <c r="H3242" s="56" t="s">
        <v>5940</v>
      </c>
      <c r="I3242" s="6" t="s">
        <v>30</v>
      </c>
      <c r="J3242" s="6" t="s">
        <v>5939</v>
      </c>
      <c r="K3242" s="54">
        <v>0.76149999999999995</v>
      </c>
      <c r="L3242" s="56" t="str">
        <f t="shared" si="432"/>
        <v>48540</v>
      </c>
      <c r="M3242" s="55"/>
      <c r="N3242" s="8">
        <f t="shared" si="427"/>
        <v>166.67265499999999</v>
      </c>
      <c r="O3242" s="8">
        <f t="shared" si="428"/>
        <v>131.73998999999998</v>
      </c>
      <c r="P3242" s="8">
        <f t="shared" si="429"/>
        <v>49.841039999999992</v>
      </c>
      <c r="Q3242" s="51"/>
      <c r="R3242" s="8">
        <f t="shared" si="430"/>
        <v>1196.1849599999998</v>
      </c>
      <c r="S3242" s="8">
        <f t="shared" si="431"/>
        <v>401.90269999999998</v>
      </c>
      <c r="T3242" s="8">
        <f t="shared" si="426"/>
        <v>886.77884999999992</v>
      </c>
    </row>
    <row r="3243" spans="1:20">
      <c r="A3243" s="57">
        <v>99951</v>
      </c>
      <c r="B3243" s="58" t="s">
        <v>8977</v>
      </c>
      <c r="C3243" s="58" t="s">
        <v>8978</v>
      </c>
      <c r="D3243" s="6" t="s">
        <v>3279</v>
      </c>
      <c r="E3243" s="6" t="s">
        <v>8887</v>
      </c>
      <c r="F3243" s="6" t="s">
        <v>24</v>
      </c>
      <c r="G3243" s="6" t="s">
        <v>8888</v>
      </c>
      <c r="H3243" s="56">
        <v>99951</v>
      </c>
      <c r="I3243" s="6" t="s">
        <v>24</v>
      </c>
      <c r="J3243" s="6" t="s">
        <v>8888</v>
      </c>
      <c r="K3243" s="54">
        <v>0.8</v>
      </c>
      <c r="L3243" s="56">
        <f t="shared" si="432"/>
        <v>99951</v>
      </c>
      <c r="M3243" s="55"/>
      <c r="N3243" s="8">
        <f t="shared" si="427"/>
        <v>171.946</v>
      </c>
      <c r="O3243" s="8">
        <f t="shared" si="428"/>
        <v>135.90800000000002</v>
      </c>
      <c r="P3243" s="8">
        <f t="shared" si="429"/>
        <v>51.417999999999999</v>
      </c>
      <c r="Q3243" s="51"/>
      <c r="R3243" s="8">
        <f t="shared" si="430"/>
        <v>1234.0319999999999</v>
      </c>
      <c r="S3243" s="8">
        <f t="shared" si="431"/>
        <v>411.52000000000004</v>
      </c>
      <c r="T3243" s="8">
        <f t="shared" si="426"/>
        <v>912.56999999999994</v>
      </c>
    </row>
    <row r="3244" spans="1:20">
      <c r="A3244" s="57">
        <v>99951</v>
      </c>
      <c r="B3244" s="58" t="s">
        <v>8979</v>
      </c>
      <c r="C3244" s="58" t="s">
        <v>8980</v>
      </c>
      <c r="D3244" s="6" t="s">
        <v>8981</v>
      </c>
      <c r="E3244" s="6" t="s">
        <v>8887</v>
      </c>
      <c r="F3244" s="6" t="s">
        <v>24</v>
      </c>
      <c r="G3244" s="6" t="s">
        <v>8888</v>
      </c>
      <c r="H3244" s="56">
        <v>99951</v>
      </c>
      <c r="I3244" s="6" t="s">
        <v>24</v>
      </c>
      <c r="J3244" s="6" t="s">
        <v>8888</v>
      </c>
      <c r="K3244" s="54">
        <v>0.8</v>
      </c>
      <c r="L3244" s="56">
        <f t="shared" si="432"/>
        <v>99951</v>
      </c>
      <c r="M3244" s="55"/>
      <c r="N3244" s="8">
        <f t="shared" si="427"/>
        <v>171.946</v>
      </c>
      <c r="O3244" s="8">
        <f t="shared" si="428"/>
        <v>135.90800000000002</v>
      </c>
      <c r="P3244" s="8">
        <f t="shared" si="429"/>
        <v>51.417999999999999</v>
      </c>
      <c r="Q3244" s="51"/>
      <c r="R3244" s="8">
        <f t="shared" si="430"/>
        <v>1234.0319999999999</v>
      </c>
      <c r="S3244" s="8">
        <f t="shared" si="431"/>
        <v>411.52000000000004</v>
      </c>
      <c r="T3244" s="8">
        <f t="shared" si="426"/>
        <v>912.56999999999994</v>
      </c>
    </row>
    <row r="3245" spans="1:20">
      <c r="A3245" s="57">
        <v>99951</v>
      </c>
      <c r="B3245" s="58" t="s">
        <v>8982</v>
      </c>
      <c r="C3245" s="58" t="s">
        <v>8983</v>
      </c>
      <c r="D3245" s="6" t="s">
        <v>2011</v>
      </c>
      <c r="E3245" s="6" t="s">
        <v>8887</v>
      </c>
      <c r="F3245" s="6" t="s">
        <v>24</v>
      </c>
      <c r="G3245" s="6" t="s">
        <v>8888</v>
      </c>
      <c r="H3245" s="56">
        <v>99951</v>
      </c>
      <c r="I3245" s="6" t="s">
        <v>24</v>
      </c>
      <c r="J3245" s="6" t="s">
        <v>8888</v>
      </c>
      <c r="K3245" s="54">
        <v>0.8</v>
      </c>
      <c r="L3245" s="56">
        <f t="shared" si="432"/>
        <v>99951</v>
      </c>
      <c r="M3245" s="55"/>
      <c r="N3245" s="8">
        <f t="shared" si="427"/>
        <v>171.946</v>
      </c>
      <c r="O3245" s="8">
        <f t="shared" si="428"/>
        <v>135.90800000000002</v>
      </c>
      <c r="P3245" s="8">
        <f t="shared" si="429"/>
        <v>51.417999999999999</v>
      </c>
      <c r="Q3245" s="51"/>
      <c r="R3245" s="8">
        <f t="shared" si="430"/>
        <v>1234.0319999999999</v>
      </c>
      <c r="S3245" s="8">
        <f t="shared" si="431"/>
        <v>411.52000000000004</v>
      </c>
      <c r="T3245" s="8">
        <f t="shared" si="426"/>
        <v>912.56999999999994</v>
      </c>
    </row>
    <row r="3246" spans="1:20">
      <c r="A3246" s="57">
        <v>34060</v>
      </c>
      <c r="B3246" s="58" t="s">
        <v>8984</v>
      </c>
      <c r="C3246" s="58" t="s">
        <v>8985</v>
      </c>
      <c r="D3246" s="6" t="s">
        <v>8986</v>
      </c>
      <c r="E3246" s="6" t="s">
        <v>8887</v>
      </c>
      <c r="F3246" s="6" t="s">
        <v>30</v>
      </c>
      <c r="G3246" s="6" t="s">
        <v>8968</v>
      </c>
      <c r="H3246" s="56" t="s">
        <v>4841</v>
      </c>
      <c r="I3246" s="6" t="s">
        <v>30</v>
      </c>
      <c r="J3246" s="6" t="s">
        <v>8968</v>
      </c>
      <c r="K3246" s="54">
        <v>0.81359999999999999</v>
      </c>
      <c r="L3246" s="56" t="str">
        <f t="shared" si="432"/>
        <v>34060</v>
      </c>
      <c r="M3246" s="55"/>
      <c r="N3246" s="8">
        <f t="shared" si="427"/>
        <v>173.80879199999998</v>
      </c>
      <c r="O3246" s="8">
        <f t="shared" si="428"/>
        <v>137.380336</v>
      </c>
      <c r="P3246" s="8">
        <f t="shared" si="429"/>
        <v>51.975056000000002</v>
      </c>
      <c r="Q3246" s="51"/>
      <c r="R3246" s="8">
        <f t="shared" si="430"/>
        <v>1247.4013440000001</v>
      </c>
      <c r="S3246" s="8">
        <f t="shared" si="431"/>
        <v>414.91728000000001</v>
      </c>
      <c r="T3246" s="8">
        <f t="shared" si="426"/>
        <v>921.68063999999993</v>
      </c>
    </row>
    <row r="3247" spans="1:20">
      <c r="A3247" s="57">
        <v>26580</v>
      </c>
      <c r="B3247" s="58" t="s">
        <v>8987</v>
      </c>
      <c r="C3247" s="58" t="s">
        <v>8988</v>
      </c>
      <c r="D3247" s="6" t="s">
        <v>1292</v>
      </c>
      <c r="E3247" s="6" t="s">
        <v>8887</v>
      </c>
      <c r="F3247" s="6" t="s">
        <v>30</v>
      </c>
      <c r="G3247" s="6" t="s">
        <v>3059</v>
      </c>
      <c r="H3247" s="56" t="s">
        <v>3060</v>
      </c>
      <c r="I3247" s="6" t="s">
        <v>30</v>
      </c>
      <c r="J3247" s="6" t="s">
        <v>3059</v>
      </c>
      <c r="K3247" s="54">
        <v>0.82440000000000002</v>
      </c>
      <c r="L3247" s="56" t="str">
        <f t="shared" si="432"/>
        <v>26580</v>
      </c>
      <c r="M3247" s="55"/>
      <c r="N3247" s="8">
        <f t="shared" si="427"/>
        <v>175.28806800000001</v>
      </c>
      <c r="O3247" s="8">
        <f t="shared" si="428"/>
        <v>138.549544</v>
      </c>
      <c r="P3247" s="8">
        <f t="shared" si="429"/>
        <v>52.417423999999997</v>
      </c>
      <c r="Q3247" s="51"/>
      <c r="R3247" s="8">
        <f t="shared" si="430"/>
        <v>1258.018176</v>
      </c>
      <c r="S3247" s="8">
        <f t="shared" si="431"/>
        <v>417.61512000000005</v>
      </c>
      <c r="T3247" s="8">
        <f t="shared" si="426"/>
        <v>928.91556000000003</v>
      </c>
    </row>
    <row r="3248" spans="1:20">
      <c r="A3248" s="57">
        <v>13220</v>
      </c>
      <c r="B3248" s="58" t="s">
        <v>8989</v>
      </c>
      <c r="C3248" s="58" t="s">
        <v>8990</v>
      </c>
      <c r="D3248" s="6" t="s">
        <v>8991</v>
      </c>
      <c r="E3248" s="6" t="s">
        <v>8887</v>
      </c>
      <c r="F3248" s="6" t="s">
        <v>30</v>
      </c>
      <c r="G3248" s="6" t="s">
        <v>8915</v>
      </c>
      <c r="H3248" s="56" t="s">
        <v>2141</v>
      </c>
      <c r="I3248" s="6" t="s">
        <v>30</v>
      </c>
      <c r="J3248" s="6" t="s">
        <v>8915</v>
      </c>
      <c r="K3248" s="54">
        <v>0.8</v>
      </c>
      <c r="L3248" s="56" t="str">
        <f t="shared" si="432"/>
        <v>13220</v>
      </c>
      <c r="M3248" s="55"/>
      <c r="N3248" s="8">
        <f t="shared" si="427"/>
        <v>171.946</v>
      </c>
      <c r="O3248" s="8">
        <f t="shared" si="428"/>
        <v>135.90800000000002</v>
      </c>
      <c r="P3248" s="8">
        <f t="shared" si="429"/>
        <v>51.417999999999999</v>
      </c>
      <c r="Q3248" s="51"/>
      <c r="R3248" s="8">
        <f t="shared" si="430"/>
        <v>1234.0319999999999</v>
      </c>
      <c r="S3248" s="8">
        <f t="shared" si="431"/>
        <v>411.52000000000004</v>
      </c>
      <c r="T3248" s="8">
        <f t="shared" si="426"/>
        <v>912.56999999999994</v>
      </c>
    </row>
    <row r="3249" spans="1:20">
      <c r="A3249" s="57">
        <v>99951</v>
      </c>
      <c r="B3249" s="58" t="s">
        <v>8992</v>
      </c>
      <c r="C3249" s="58" t="s">
        <v>8993</v>
      </c>
      <c r="D3249" s="6" t="s">
        <v>281</v>
      </c>
      <c r="E3249" s="6" t="s">
        <v>8887</v>
      </c>
      <c r="F3249" s="6" t="s">
        <v>24</v>
      </c>
      <c r="G3249" s="6" t="s">
        <v>8888</v>
      </c>
      <c r="H3249" s="56">
        <v>99951</v>
      </c>
      <c r="I3249" s="6" t="s">
        <v>24</v>
      </c>
      <c r="J3249" s="6" t="s">
        <v>8888</v>
      </c>
      <c r="K3249" s="54">
        <v>0.8</v>
      </c>
      <c r="L3249" s="56">
        <f t="shared" si="432"/>
        <v>99951</v>
      </c>
      <c r="M3249" s="55"/>
      <c r="N3249" s="8">
        <f t="shared" si="427"/>
        <v>171.946</v>
      </c>
      <c r="O3249" s="8">
        <f t="shared" si="428"/>
        <v>135.90800000000002</v>
      </c>
      <c r="P3249" s="8">
        <f t="shared" si="429"/>
        <v>51.417999999999999</v>
      </c>
      <c r="Q3249" s="51"/>
      <c r="R3249" s="8">
        <f t="shared" si="430"/>
        <v>1234.0319999999999</v>
      </c>
      <c r="S3249" s="8">
        <f t="shared" si="431"/>
        <v>411.52000000000004</v>
      </c>
      <c r="T3249" s="8">
        <f t="shared" si="426"/>
        <v>912.56999999999994</v>
      </c>
    </row>
    <row r="3250" spans="1:20">
      <c r="A3250" s="57">
        <v>99951</v>
      </c>
      <c r="B3250" s="58" t="s">
        <v>8994</v>
      </c>
      <c r="C3250" s="58" t="s">
        <v>8995</v>
      </c>
      <c r="D3250" s="6" t="s">
        <v>8996</v>
      </c>
      <c r="E3250" s="6" t="s">
        <v>8887</v>
      </c>
      <c r="F3250" s="6" t="s">
        <v>24</v>
      </c>
      <c r="G3250" s="6" t="s">
        <v>8888</v>
      </c>
      <c r="H3250" s="56">
        <v>99951</v>
      </c>
      <c r="I3250" s="6" t="s">
        <v>24</v>
      </c>
      <c r="J3250" s="6" t="s">
        <v>8888</v>
      </c>
      <c r="K3250" s="54">
        <v>0.8</v>
      </c>
      <c r="L3250" s="56">
        <f t="shared" si="432"/>
        <v>99951</v>
      </c>
      <c r="M3250" s="55"/>
      <c r="N3250" s="8">
        <f t="shared" si="427"/>
        <v>171.946</v>
      </c>
      <c r="O3250" s="8">
        <f t="shared" si="428"/>
        <v>135.90800000000002</v>
      </c>
      <c r="P3250" s="8">
        <f t="shared" si="429"/>
        <v>51.417999999999999</v>
      </c>
      <c r="Q3250" s="51"/>
      <c r="R3250" s="8">
        <f t="shared" si="430"/>
        <v>1234.0319999999999</v>
      </c>
      <c r="S3250" s="8">
        <f t="shared" si="431"/>
        <v>411.52000000000004</v>
      </c>
      <c r="T3250" s="8">
        <f t="shared" si="426"/>
        <v>912.56999999999994</v>
      </c>
    </row>
    <row r="3251" spans="1:20">
      <c r="A3251" s="57">
        <v>99951</v>
      </c>
      <c r="B3251" s="58" t="s">
        <v>8997</v>
      </c>
      <c r="C3251" s="58" t="s">
        <v>8998</v>
      </c>
      <c r="D3251" s="6" t="s">
        <v>7361</v>
      </c>
      <c r="E3251" s="6" t="s">
        <v>8887</v>
      </c>
      <c r="F3251" s="6" t="s">
        <v>24</v>
      </c>
      <c r="G3251" s="6" t="s">
        <v>8888</v>
      </c>
      <c r="H3251" s="56">
        <v>99951</v>
      </c>
      <c r="I3251" s="6" t="s">
        <v>24</v>
      </c>
      <c r="J3251" s="6" t="s">
        <v>8888</v>
      </c>
      <c r="K3251" s="54">
        <v>0.8</v>
      </c>
      <c r="L3251" s="56">
        <f t="shared" si="432"/>
        <v>99951</v>
      </c>
      <c r="M3251" s="55"/>
      <c r="N3251" s="8">
        <f t="shared" si="427"/>
        <v>171.946</v>
      </c>
      <c r="O3251" s="8">
        <f t="shared" si="428"/>
        <v>135.90800000000002</v>
      </c>
      <c r="P3251" s="8">
        <f t="shared" si="429"/>
        <v>51.417999999999999</v>
      </c>
      <c r="Q3251" s="51"/>
      <c r="R3251" s="8">
        <f t="shared" si="430"/>
        <v>1234.0319999999999</v>
      </c>
      <c r="S3251" s="8">
        <f t="shared" si="431"/>
        <v>411.52000000000004</v>
      </c>
      <c r="T3251" s="8">
        <f t="shared" si="426"/>
        <v>912.56999999999994</v>
      </c>
    </row>
    <row r="3252" spans="1:20">
      <c r="A3252" s="57">
        <v>99951</v>
      </c>
      <c r="B3252" s="58" t="s">
        <v>8999</v>
      </c>
      <c r="C3252" s="58" t="s">
        <v>9000</v>
      </c>
      <c r="D3252" s="6" t="s">
        <v>9001</v>
      </c>
      <c r="E3252" s="6" t="s">
        <v>8887</v>
      </c>
      <c r="F3252" s="6" t="s">
        <v>24</v>
      </c>
      <c r="G3252" s="6" t="s">
        <v>8888</v>
      </c>
      <c r="H3252" s="56">
        <v>99951</v>
      </c>
      <c r="I3252" s="6" t="s">
        <v>24</v>
      </c>
      <c r="J3252" s="6" t="s">
        <v>8888</v>
      </c>
      <c r="K3252" s="54">
        <v>0.8</v>
      </c>
      <c r="L3252" s="56">
        <f t="shared" si="432"/>
        <v>99951</v>
      </c>
      <c r="M3252" s="55"/>
      <c r="N3252" s="8">
        <f t="shared" si="427"/>
        <v>171.946</v>
      </c>
      <c r="O3252" s="8">
        <f t="shared" si="428"/>
        <v>135.90800000000002</v>
      </c>
      <c r="P3252" s="8">
        <f t="shared" si="429"/>
        <v>51.417999999999999</v>
      </c>
      <c r="Q3252" s="51"/>
      <c r="R3252" s="8">
        <f t="shared" si="430"/>
        <v>1234.0319999999999</v>
      </c>
      <c r="S3252" s="8">
        <f t="shared" si="431"/>
        <v>411.52000000000004</v>
      </c>
      <c r="T3252" s="8">
        <f t="shared" si="426"/>
        <v>912.56999999999994</v>
      </c>
    </row>
    <row r="3253" spans="1:20">
      <c r="A3253" s="57">
        <v>99951</v>
      </c>
      <c r="B3253" s="58" t="s">
        <v>9002</v>
      </c>
      <c r="C3253" s="58" t="s">
        <v>9003</v>
      </c>
      <c r="D3253" s="6" t="s">
        <v>1317</v>
      </c>
      <c r="E3253" s="6" t="s">
        <v>8887</v>
      </c>
      <c r="F3253" s="6" t="s">
        <v>24</v>
      </c>
      <c r="G3253" s="6" t="s">
        <v>8888</v>
      </c>
      <c r="H3253" s="56">
        <v>99951</v>
      </c>
      <c r="I3253" s="6" t="s">
        <v>24</v>
      </c>
      <c r="J3253" s="6" t="s">
        <v>8888</v>
      </c>
      <c r="K3253" s="54">
        <v>0.8</v>
      </c>
      <c r="L3253" s="56">
        <f t="shared" si="432"/>
        <v>99951</v>
      </c>
      <c r="M3253" s="55"/>
      <c r="N3253" s="8">
        <f t="shared" si="427"/>
        <v>171.946</v>
      </c>
      <c r="O3253" s="8">
        <f t="shared" si="428"/>
        <v>135.90800000000002</v>
      </c>
      <c r="P3253" s="8">
        <f t="shared" si="429"/>
        <v>51.417999999999999</v>
      </c>
      <c r="Q3253" s="51"/>
      <c r="R3253" s="8">
        <f t="shared" si="430"/>
        <v>1234.0319999999999</v>
      </c>
      <c r="S3253" s="8">
        <f t="shared" si="431"/>
        <v>411.52000000000004</v>
      </c>
      <c r="T3253" s="8">
        <f t="shared" si="426"/>
        <v>912.56999999999994</v>
      </c>
    </row>
    <row r="3254" spans="1:20">
      <c r="A3254" s="57">
        <v>99951</v>
      </c>
      <c r="B3254" s="58" t="s">
        <v>9004</v>
      </c>
      <c r="C3254" s="58" t="s">
        <v>9005</v>
      </c>
      <c r="D3254" s="6" t="s">
        <v>9006</v>
      </c>
      <c r="E3254" s="6" t="s">
        <v>8887</v>
      </c>
      <c r="F3254" s="6" t="s">
        <v>24</v>
      </c>
      <c r="G3254" s="6" t="s">
        <v>8888</v>
      </c>
      <c r="H3254" s="56">
        <v>99951</v>
      </c>
      <c r="I3254" s="6" t="s">
        <v>24</v>
      </c>
      <c r="J3254" s="6" t="s">
        <v>8888</v>
      </c>
      <c r="K3254" s="54">
        <v>0.8</v>
      </c>
      <c r="L3254" s="56">
        <f t="shared" si="432"/>
        <v>99951</v>
      </c>
      <c r="M3254" s="55"/>
      <c r="N3254" s="8">
        <f t="shared" si="427"/>
        <v>171.946</v>
      </c>
      <c r="O3254" s="8">
        <f t="shared" si="428"/>
        <v>135.90800000000002</v>
      </c>
      <c r="P3254" s="8">
        <f t="shared" si="429"/>
        <v>51.417999999999999</v>
      </c>
      <c r="Q3254" s="51"/>
      <c r="R3254" s="8">
        <f t="shared" si="430"/>
        <v>1234.0319999999999</v>
      </c>
      <c r="S3254" s="8">
        <f t="shared" si="431"/>
        <v>411.52000000000004</v>
      </c>
      <c r="T3254" s="8">
        <f t="shared" si="426"/>
        <v>912.56999999999994</v>
      </c>
    </row>
    <row r="3255" spans="1:20">
      <c r="A3255" s="57">
        <v>99951</v>
      </c>
      <c r="B3255" s="58" t="s">
        <v>9007</v>
      </c>
      <c r="C3255" s="58" t="s">
        <v>9008</v>
      </c>
      <c r="D3255" s="6" t="s">
        <v>8037</v>
      </c>
      <c r="E3255" s="6" t="s">
        <v>8887</v>
      </c>
      <c r="F3255" s="6" t="s">
        <v>24</v>
      </c>
      <c r="G3255" s="6" t="s">
        <v>8888</v>
      </c>
      <c r="H3255" s="56">
        <v>99951</v>
      </c>
      <c r="I3255" s="6" t="s">
        <v>24</v>
      </c>
      <c r="J3255" s="6" t="s">
        <v>8888</v>
      </c>
      <c r="K3255" s="54">
        <v>0.8</v>
      </c>
      <c r="L3255" s="56">
        <f t="shared" si="432"/>
        <v>99951</v>
      </c>
      <c r="M3255" s="55"/>
      <c r="N3255" s="8">
        <f t="shared" si="427"/>
        <v>171.946</v>
      </c>
      <c r="O3255" s="8">
        <f t="shared" si="428"/>
        <v>135.90800000000002</v>
      </c>
      <c r="P3255" s="8">
        <f t="shared" si="429"/>
        <v>51.417999999999999</v>
      </c>
      <c r="Q3255" s="51"/>
      <c r="R3255" s="8">
        <f t="shared" si="430"/>
        <v>1234.0319999999999</v>
      </c>
      <c r="S3255" s="8">
        <f t="shared" si="431"/>
        <v>411.52000000000004</v>
      </c>
      <c r="T3255" s="8">
        <f t="shared" si="426"/>
        <v>912.56999999999994</v>
      </c>
    </row>
    <row r="3256" spans="1:20">
      <c r="A3256" s="57">
        <v>99951</v>
      </c>
      <c r="B3256" s="58" t="s">
        <v>9009</v>
      </c>
      <c r="C3256" s="58" t="s">
        <v>9010</v>
      </c>
      <c r="D3256" s="6" t="s">
        <v>8040</v>
      </c>
      <c r="E3256" s="6" t="s">
        <v>8887</v>
      </c>
      <c r="F3256" s="6" t="s">
        <v>24</v>
      </c>
      <c r="G3256" s="6" t="s">
        <v>8888</v>
      </c>
      <c r="H3256" s="56">
        <v>99951</v>
      </c>
      <c r="I3256" s="6" t="s">
        <v>24</v>
      </c>
      <c r="J3256" s="6" t="s">
        <v>8888</v>
      </c>
      <c r="K3256" s="54">
        <v>0.8</v>
      </c>
      <c r="L3256" s="56">
        <f t="shared" si="432"/>
        <v>99951</v>
      </c>
      <c r="M3256" s="55"/>
      <c r="N3256" s="8">
        <f t="shared" si="427"/>
        <v>171.946</v>
      </c>
      <c r="O3256" s="8">
        <f t="shared" si="428"/>
        <v>135.90800000000002</v>
      </c>
      <c r="P3256" s="8">
        <f t="shared" si="429"/>
        <v>51.417999999999999</v>
      </c>
      <c r="Q3256" s="51"/>
      <c r="R3256" s="8">
        <f t="shared" si="430"/>
        <v>1234.0319999999999</v>
      </c>
      <c r="S3256" s="8">
        <f t="shared" si="431"/>
        <v>411.52000000000004</v>
      </c>
      <c r="T3256" s="8">
        <f t="shared" si="426"/>
        <v>912.56999999999994</v>
      </c>
    </row>
    <row r="3257" spans="1:20">
      <c r="A3257" s="57">
        <v>26580</v>
      </c>
      <c r="B3257" s="58" t="s">
        <v>9011</v>
      </c>
      <c r="C3257" s="58" t="s">
        <v>9012</v>
      </c>
      <c r="D3257" s="6" t="s">
        <v>1761</v>
      </c>
      <c r="E3257" s="6" t="s">
        <v>8887</v>
      </c>
      <c r="F3257" s="6" t="s">
        <v>30</v>
      </c>
      <c r="G3257" s="6" t="s">
        <v>3059</v>
      </c>
      <c r="H3257" s="56" t="s">
        <v>3060</v>
      </c>
      <c r="I3257" s="6" t="s">
        <v>30</v>
      </c>
      <c r="J3257" s="6" t="s">
        <v>3059</v>
      </c>
      <c r="K3257" s="54">
        <v>0.82440000000000002</v>
      </c>
      <c r="L3257" s="56" t="str">
        <f t="shared" si="432"/>
        <v>26580</v>
      </c>
      <c r="M3257" s="55"/>
      <c r="N3257" s="8">
        <f t="shared" si="427"/>
        <v>175.28806800000001</v>
      </c>
      <c r="O3257" s="8">
        <f t="shared" si="428"/>
        <v>138.549544</v>
      </c>
      <c r="P3257" s="8">
        <f t="shared" si="429"/>
        <v>52.417423999999997</v>
      </c>
      <c r="Q3257" s="51"/>
      <c r="R3257" s="8">
        <f t="shared" si="430"/>
        <v>1258.018176</v>
      </c>
      <c r="S3257" s="8">
        <f t="shared" si="431"/>
        <v>417.61512000000005</v>
      </c>
      <c r="T3257" s="8">
        <f t="shared" si="426"/>
        <v>928.91556000000003</v>
      </c>
    </row>
    <row r="3258" spans="1:20">
      <c r="A3258" s="57">
        <v>99951</v>
      </c>
      <c r="B3258" s="58" t="s">
        <v>9013</v>
      </c>
      <c r="C3258" s="58" t="s">
        <v>9014</v>
      </c>
      <c r="D3258" s="6" t="s">
        <v>1764</v>
      </c>
      <c r="E3258" s="6" t="s">
        <v>8887</v>
      </c>
      <c r="F3258" s="6" t="s">
        <v>24</v>
      </c>
      <c r="G3258" s="6" t="s">
        <v>8888</v>
      </c>
      <c r="H3258" s="56">
        <v>99951</v>
      </c>
      <c r="I3258" s="6" t="s">
        <v>24</v>
      </c>
      <c r="J3258" s="6" t="s">
        <v>8888</v>
      </c>
      <c r="K3258" s="54">
        <v>0.8</v>
      </c>
      <c r="L3258" s="56">
        <f t="shared" si="432"/>
        <v>99951</v>
      </c>
      <c r="M3258" s="55"/>
      <c r="N3258" s="8">
        <f t="shared" si="427"/>
        <v>171.946</v>
      </c>
      <c r="O3258" s="8">
        <f t="shared" si="428"/>
        <v>135.90800000000002</v>
      </c>
      <c r="P3258" s="8">
        <f t="shared" si="429"/>
        <v>51.417999999999999</v>
      </c>
      <c r="Q3258" s="51"/>
      <c r="R3258" s="8">
        <f t="shared" si="430"/>
        <v>1234.0319999999999</v>
      </c>
      <c r="S3258" s="8">
        <f t="shared" si="431"/>
        <v>411.52000000000004</v>
      </c>
      <c r="T3258" s="8">
        <f t="shared" si="426"/>
        <v>912.56999999999994</v>
      </c>
    </row>
    <row r="3259" spans="1:20">
      <c r="A3259" s="57">
        <v>99951</v>
      </c>
      <c r="B3259" s="58" t="s">
        <v>8194</v>
      </c>
      <c r="C3259" s="58" t="s">
        <v>9015</v>
      </c>
      <c r="D3259" s="6" t="s">
        <v>9016</v>
      </c>
      <c r="E3259" s="6" t="s">
        <v>8887</v>
      </c>
      <c r="F3259" s="6" t="s">
        <v>24</v>
      </c>
      <c r="G3259" s="6" t="s">
        <v>8888</v>
      </c>
      <c r="H3259" s="56">
        <v>99951</v>
      </c>
      <c r="I3259" s="6" t="s">
        <v>24</v>
      </c>
      <c r="J3259" s="6" t="s">
        <v>8888</v>
      </c>
      <c r="K3259" s="54">
        <v>0.8</v>
      </c>
      <c r="L3259" s="56">
        <f t="shared" si="432"/>
        <v>99951</v>
      </c>
      <c r="M3259" s="55"/>
      <c r="N3259" s="8">
        <f t="shared" si="427"/>
        <v>171.946</v>
      </c>
      <c r="O3259" s="8">
        <f t="shared" si="428"/>
        <v>135.90800000000002</v>
      </c>
      <c r="P3259" s="8">
        <f t="shared" si="429"/>
        <v>51.417999999999999</v>
      </c>
      <c r="Q3259" s="51"/>
      <c r="R3259" s="8">
        <f t="shared" si="430"/>
        <v>1234.0319999999999</v>
      </c>
      <c r="S3259" s="8">
        <f t="shared" si="431"/>
        <v>411.52000000000004</v>
      </c>
      <c r="T3259" s="8">
        <f t="shared" si="426"/>
        <v>912.56999999999994</v>
      </c>
    </row>
    <row r="3260" spans="1:20">
      <c r="A3260" s="57">
        <v>37620</v>
      </c>
      <c r="B3260" s="58" t="s">
        <v>8228</v>
      </c>
      <c r="C3260" s="58" t="s">
        <v>9017</v>
      </c>
      <c r="D3260" s="6" t="s">
        <v>9018</v>
      </c>
      <c r="E3260" s="6" t="s">
        <v>8887</v>
      </c>
      <c r="F3260" s="6" t="s">
        <v>30</v>
      </c>
      <c r="G3260" s="6" t="s">
        <v>9019</v>
      </c>
      <c r="H3260" s="56" t="s">
        <v>6304</v>
      </c>
      <c r="I3260" s="6" t="s">
        <v>30</v>
      </c>
      <c r="J3260" s="6" t="s">
        <v>9019</v>
      </c>
      <c r="K3260" s="54">
        <v>0.8</v>
      </c>
      <c r="L3260" s="56" t="str">
        <f t="shared" si="432"/>
        <v>37620</v>
      </c>
      <c r="M3260" s="55"/>
      <c r="N3260" s="8">
        <f t="shared" si="427"/>
        <v>171.946</v>
      </c>
      <c r="O3260" s="8">
        <f t="shared" si="428"/>
        <v>135.90800000000002</v>
      </c>
      <c r="P3260" s="8">
        <f t="shared" si="429"/>
        <v>51.417999999999999</v>
      </c>
      <c r="Q3260" s="51"/>
      <c r="R3260" s="8">
        <f t="shared" si="430"/>
        <v>1234.0319999999999</v>
      </c>
      <c r="S3260" s="8">
        <f t="shared" si="431"/>
        <v>411.52000000000004</v>
      </c>
      <c r="T3260" s="8">
        <f t="shared" si="426"/>
        <v>912.56999999999994</v>
      </c>
    </row>
    <row r="3261" spans="1:20">
      <c r="A3261" s="57">
        <v>37620</v>
      </c>
      <c r="B3261" s="58" t="s">
        <v>8239</v>
      </c>
      <c r="C3261" s="58" t="s">
        <v>9020</v>
      </c>
      <c r="D3261" s="6" t="s">
        <v>6141</v>
      </c>
      <c r="E3261" s="6" t="s">
        <v>8887</v>
      </c>
      <c r="F3261" s="6" t="s">
        <v>30</v>
      </c>
      <c r="G3261" s="6" t="s">
        <v>9019</v>
      </c>
      <c r="H3261" s="56" t="s">
        <v>6304</v>
      </c>
      <c r="I3261" s="6" t="s">
        <v>30</v>
      </c>
      <c r="J3261" s="6" t="s">
        <v>9019</v>
      </c>
      <c r="K3261" s="54">
        <v>0.8</v>
      </c>
      <c r="L3261" s="56" t="str">
        <f t="shared" si="432"/>
        <v>37620</v>
      </c>
      <c r="M3261" s="55"/>
      <c r="N3261" s="8">
        <f t="shared" si="427"/>
        <v>171.946</v>
      </c>
      <c r="O3261" s="8">
        <f t="shared" si="428"/>
        <v>135.90800000000002</v>
      </c>
      <c r="P3261" s="8">
        <f t="shared" si="429"/>
        <v>51.417999999999999</v>
      </c>
      <c r="Q3261" s="51"/>
      <c r="R3261" s="8">
        <f t="shared" si="430"/>
        <v>1234.0319999999999</v>
      </c>
      <c r="S3261" s="8">
        <f t="shared" si="431"/>
        <v>411.52000000000004</v>
      </c>
      <c r="T3261" s="8">
        <f t="shared" si="426"/>
        <v>912.56999999999994</v>
      </c>
    </row>
    <row r="3262" spans="1:20">
      <c r="A3262" s="57">
        <v>99951</v>
      </c>
      <c r="B3262" s="58" t="s">
        <v>8252</v>
      </c>
      <c r="C3262" s="58" t="s">
        <v>9021</v>
      </c>
      <c r="D3262" s="6" t="s">
        <v>5913</v>
      </c>
      <c r="E3262" s="6" t="s">
        <v>8887</v>
      </c>
      <c r="F3262" s="6" t="s">
        <v>24</v>
      </c>
      <c r="G3262" s="6" t="s">
        <v>8888</v>
      </c>
      <c r="H3262" s="56">
        <v>99951</v>
      </c>
      <c r="I3262" s="6" t="s">
        <v>24</v>
      </c>
      <c r="J3262" s="6" t="s">
        <v>8888</v>
      </c>
      <c r="K3262" s="54">
        <v>0.8</v>
      </c>
      <c r="L3262" s="56">
        <f t="shared" si="432"/>
        <v>99951</v>
      </c>
      <c r="M3262" s="55"/>
      <c r="N3262" s="8">
        <f t="shared" si="427"/>
        <v>171.946</v>
      </c>
      <c r="O3262" s="8">
        <f t="shared" si="428"/>
        <v>135.90800000000002</v>
      </c>
      <c r="P3262" s="8">
        <f t="shared" si="429"/>
        <v>51.417999999999999</v>
      </c>
      <c r="Q3262" s="51"/>
      <c r="R3262" s="8">
        <f t="shared" si="430"/>
        <v>1234.0319999999999</v>
      </c>
      <c r="S3262" s="8">
        <f t="shared" si="431"/>
        <v>411.52000000000004</v>
      </c>
      <c r="T3262" s="8">
        <f t="shared" si="426"/>
        <v>912.56999999999994</v>
      </c>
    </row>
    <row r="3263" spans="1:20">
      <c r="A3263" s="61"/>
      <c r="B3263" s="62"/>
      <c r="C3263" s="62"/>
      <c r="D3263" s="63"/>
      <c r="E3263" s="63"/>
      <c r="F3263" s="63"/>
      <c r="G3263" s="63"/>
      <c r="H3263" s="64"/>
      <c r="I3263" s="63"/>
      <c r="J3263" s="63"/>
      <c r="K3263" s="65"/>
      <c r="L3263" s="64"/>
      <c r="M3263" s="55"/>
      <c r="N3263" s="66"/>
      <c r="O3263" s="66"/>
      <c r="P3263" s="66"/>
      <c r="Q3263" s="51"/>
      <c r="R3263" s="66"/>
      <c r="S3263" s="66"/>
      <c r="T3263" s="66"/>
    </row>
    <row r="3264" spans="1:20">
      <c r="A3264" s="57">
        <v>99953</v>
      </c>
      <c r="B3264" s="58" t="s">
        <v>9022</v>
      </c>
      <c r="C3264" s="58" t="s">
        <v>9023</v>
      </c>
      <c r="D3264" s="6" t="s">
        <v>5745</v>
      </c>
      <c r="E3264" s="6" t="s">
        <v>9024</v>
      </c>
      <c r="F3264" s="6" t="s">
        <v>24</v>
      </c>
      <c r="G3264" s="6" t="s">
        <v>5913</v>
      </c>
      <c r="H3264" s="56">
        <v>99953</v>
      </c>
      <c r="I3264" s="6" t="s">
        <v>24</v>
      </c>
      <c r="J3264" s="6" t="s">
        <v>5913</v>
      </c>
      <c r="K3264" s="54">
        <v>0.94830000000000003</v>
      </c>
      <c r="L3264" s="56">
        <f t="shared" ref="L3264:L3286" si="433">H3264</f>
        <v>99953</v>
      </c>
      <c r="M3264" s="55"/>
      <c r="N3264" s="8">
        <f t="shared" si="427"/>
        <v>192.25865100000001</v>
      </c>
      <c r="O3264" s="8">
        <f t="shared" si="428"/>
        <v>151.96295800000001</v>
      </c>
      <c r="P3264" s="8">
        <f t="shared" si="429"/>
        <v>57.492367999999999</v>
      </c>
      <c r="Q3264" s="51"/>
      <c r="R3264" s="8">
        <f t="shared" si="430"/>
        <v>1379.816832</v>
      </c>
      <c r="S3264" s="8">
        <f t="shared" si="431"/>
        <v>448.56533999999999</v>
      </c>
      <c r="T3264" s="8">
        <f t="shared" si="426"/>
        <v>1011.91617</v>
      </c>
    </row>
    <row r="3265" spans="1:20">
      <c r="A3265" s="57">
        <v>99953</v>
      </c>
      <c r="B3265" s="58" t="s">
        <v>9025</v>
      </c>
      <c r="C3265" s="58" t="s">
        <v>9026</v>
      </c>
      <c r="D3265" s="6" t="s">
        <v>4672</v>
      </c>
      <c r="E3265" s="6" t="s">
        <v>9024</v>
      </c>
      <c r="F3265" s="6" t="s">
        <v>24</v>
      </c>
      <c r="G3265" s="6" t="s">
        <v>5913</v>
      </c>
      <c r="H3265" s="56">
        <v>99953</v>
      </c>
      <c r="I3265" s="6" t="s">
        <v>24</v>
      </c>
      <c r="J3265" s="6" t="s">
        <v>5913</v>
      </c>
      <c r="K3265" s="54">
        <v>0.94830000000000003</v>
      </c>
      <c r="L3265" s="56">
        <f t="shared" si="433"/>
        <v>99953</v>
      </c>
      <c r="M3265" s="55"/>
      <c r="N3265" s="8">
        <f t="shared" si="427"/>
        <v>192.25865100000001</v>
      </c>
      <c r="O3265" s="8">
        <f t="shared" si="428"/>
        <v>151.96295800000001</v>
      </c>
      <c r="P3265" s="8">
        <f t="shared" si="429"/>
        <v>57.492367999999999</v>
      </c>
      <c r="Q3265" s="51"/>
      <c r="R3265" s="8">
        <f t="shared" si="430"/>
        <v>1379.816832</v>
      </c>
      <c r="S3265" s="8">
        <f t="shared" si="431"/>
        <v>448.56533999999999</v>
      </c>
      <c r="T3265" s="8">
        <f t="shared" si="426"/>
        <v>1011.91617</v>
      </c>
    </row>
    <row r="3266" spans="1:20">
      <c r="A3266" s="57">
        <v>99953</v>
      </c>
      <c r="B3266" s="58" t="s">
        <v>9027</v>
      </c>
      <c r="C3266" s="58" t="s">
        <v>9028</v>
      </c>
      <c r="D3266" s="6" t="s">
        <v>3086</v>
      </c>
      <c r="E3266" s="6" t="s">
        <v>9024</v>
      </c>
      <c r="F3266" s="6" t="s">
        <v>24</v>
      </c>
      <c r="G3266" s="6" t="s">
        <v>5913</v>
      </c>
      <c r="H3266" s="56">
        <v>99953</v>
      </c>
      <c r="I3266" s="6" t="s">
        <v>24</v>
      </c>
      <c r="J3266" s="6" t="s">
        <v>5913</v>
      </c>
      <c r="K3266" s="54">
        <v>0.94830000000000003</v>
      </c>
      <c r="L3266" s="56">
        <f t="shared" si="433"/>
        <v>99953</v>
      </c>
      <c r="M3266" s="55"/>
      <c r="N3266" s="8">
        <f t="shared" si="427"/>
        <v>192.25865100000001</v>
      </c>
      <c r="O3266" s="8">
        <f t="shared" si="428"/>
        <v>151.96295800000001</v>
      </c>
      <c r="P3266" s="8">
        <f t="shared" si="429"/>
        <v>57.492367999999999</v>
      </c>
      <c r="Q3266" s="51"/>
      <c r="R3266" s="8">
        <f t="shared" si="430"/>
        <v>1379.816832</v>
      </c>
      <c r="S3266" s="8">
        <f t="shared" si="431"/>
        <v>448.56533999999999</v>
      </c>
      <c r="T3266" s="8">
        <f t="shared" si="426"/>
        <v>1011.91617</v>
      </c>
    </row>
    <row r="3267" spans="1:20">
      <c r="A3267" s="57">
        <v>99953</v>
      </c>
      <c r="B3267" s="58" t="s">
        <v>9029</v>
      </c>
      <c r="C3267" s="58" t="s">
        <v>9030</v>
      </c>
      <c r="D3267" s="6" t="s">
        <v>4680</v>
      </c>
      <c r="E3267" s="6" t="s">
        <v>9024</v>
      </c>
      <c r="F3267" s="6" t="s">
        <v>24</v>
      </c>
      <c r="G3267" s="6" t="s">
        <v>5913</v>
      </c>
      <c r="H3267" s="56">
        <v>99953</v>
      </c>
      <c r="I3267" s="6" t="s">
        <v>24</v>
      </c>
      <c r="J3267" s="6" t="s">
        <v>5913</v>
      </c>
      <c r="K3267" s="54">
        <v>0.94830000000000003</v>
      </c>
      <c r="L3267" s="56">
        <f t="shared" si="433"/>
        <v>99953</v>
      </c>
      <c r="M3267" s="55"/>
      <c r="N3267" s="8">
        <f t="shared" si="427"/>
        <v>192.25865100000001</v>
      </c>
      <c r="O3267" s="8">
        <f t="shared" si="428"/>
        <v>151.96295800000001</v>
      </c>
      <c r="P3267" s="8">
        <f t="shared" si="429"/>
        <v>57.492367999999999</v>
      </c>
      <c r="Q3267" s="51"/>
      <c r="R3267" s="8">
        <f t="shared" si="430"/>
        <v>1379.816832</v>
      </c>
      <c r="S3267" s="8">
        <f t="shared" si="431"/>
        <v>448.56533999999999</v>
      </c>
      <c r="T3267" s="8">
        <f t="shared" si="426"/>
        <v>1011.91617</v>
      </c>
    </row>
    <row r="3268" spans="1:20">
      <c r="A3268" s="57">
        <v>99953</v>
      </c>
      <c r="B3268" s="58" t="s">
        <v>9031</v>
      </c>
      <c r="C3268" s="58" t="s">
        <v>9032</v>
      </c>
      <c r="D3268" s="6" t="s">
        <v>9033</v>
      </c>
      <c r="E3268" s="6" t="s">
        <v>9024</v>
      </c>
      <c r="F3268" s="6" t="s">
        <v>24</v>
      </c>
      <c r="G3268" s="6" t="s">
        <v>5913</v>
      </c>
      <c r="H3268" s="56">
        <v>99953</v>
      </c>
      <c r="I3268" s="6" t="s">
        <v>24</v>
      </c>
      <c r="J3268" s="6" t="s">
        <v>5913</v>
      </c>
      <c r="K3268" s="54">
        <v>0.94830000000000003</v>
      </c>
      <c r="L3268" s="56">
        <f t="shared" si="433"/>
        <v>99953</v>
      </c>
      <c r="M3268" s="55"/>
      <c r="N3268" s="8">
        <f t="shared" si="427"/>
        <v>192.25865100000001</v>
      </c>
      <c r="O3268" s="8">
        <f t="shared" si="428"/>
        <v>151.96295800000001</v>
      </c>
      <c r="P3268" s="8">
        <f t="shared" si="429"/>
        <v>57.492367999999999</v>
      </c>
      <c r="Q3268" s="51"/>
      <c r="R3268" s="8">
        <f t="shared" si="430"/>
        <v>1379.816832</v>
      </c>
      <c r="S3268" s="8">
        <f t="shared" si="431"/>
        <v>448.56533999999999</v>
      </c>
      <c r="T3268" s="8">
        <f t="shared" si="426"/>
        <v>1011.91617</v>
      </c>
    </row>
    <row r="3269" spans="1:20">
      <c r="A3269" s="57">
        <v>99953</v>
      </c>
      <c r="B3269" s="58" t="s">
        <v>9034</v>
      </c>
      <c r="C3269" s="58" t="s">
        <v>9035</v>
      </c>
      <c r="D3269" s="6" t="s">
        <v>6363</v>
      </c>
      <c r="E3269" s="6" t="s">
        <v>9024</v>
      </c>
      <c r="F3269" s="6" t="s">
        <v>24</v>
      </c>
      <c r="G3269" s="6" t="s">
        <v>5913</v>
      </c>
      <c r="H3269" s="56">
        <v>99953</v>
      </c>
      <c r="I3269" s="6" t="s">
        <v>24</v>
      </c>
      <c r="J3269" s="6" t="s">
        <v>5913</v>
      </c>
      <c r="K3269" s="54">
        <v>0.94830000000000003</v>
      </c>
      <c r="L3269" s="56">
        <f t="shared" si="433"/>
        <v>99953</v>
      </c>
      <c r="M3269" s="55"/>
      <c r="N3269" s="8">
        <f t="shared" si="427"/>
        <v>192.25865100000001</v>
      </c>
      <c r="O3269" s="8">
        <f t="shared" si="428"/>
        <v>151.96295800000001</v>
      </c>
      <c r="P3269" s="8">
        <f t="shared" si="429"/>
        <v>57.492367999999999</v>
      </c>
      <c r="Q3269" s="51"/>
      <c r="R3269" s="8">
        <f t="shared" si="430"/>
        <v>1379.816832</v>
      </c>
      <c r="S3269" s="8">
        <f t="shared" si="431"/>
        <v>448.56533999999999</v>
      </c>
      <c r="T3269" s="8">
        <f t="shared" si="426"/>
        <v>1011.91617</v>
      </c>
    </row>
    <row r="3270" spans="1:20">
      <c r="A3270" s="57">
        <v>99953</v>
      </c>
      <c r="B3270" s="58" t="s">
        <v>9036</v>
      </c>
      <c r="C3270" s="58" t="s">
        <v>9037</v>
      </c>
      <c r="D3270" s="6" t="s">
        <v>917</v>
      </c>
      <c r="E3270" s="6" t="s">
        <v>9024</v>
      </c>
      <c r="F3270" s="6" t="s">
        <v>24</v>
      </c>
      <c r="G3270" s="6" t="s">
        <v>5913</v>
      </c>
      <c r="H3270" s="56">
        <v>99953</v>
      </c>
      <c r="I3270" s="6" t="s">
        <v>24</v>
      </c>
      <c r="J3270" s="6" t="s">
        <v>5913</v>
      </c>
      <c r="K3270" s="54">
        <v>0.94830000000000003</v>
      </c>
      <c r="L3270" s="56">
        <f t="shared" si="433"/>
        <v>99953</v>
      </c>
      <c r="M3270" s="55"/>
      <c r="N3270" s="8">
        <f t="shared" si="427"/>
        <v>192.25865100000001</v>
      </c>
      <c r="O3270" s="8">
        <f t="shared" si="428"/>
        <v>151.96295800000001</v>
      </c>
      <c r="P3270" s="8">
        <f t="shared" si="429"/>
        <v>57.492367999999999</v>
      </c>
      <c r="Q3270" s="51"/>
      <c r="R3270" s="8">
        <f t="shared" si="430"/>
        <v>1379.816832</v>
      </c>
      <c r="S3270" s="8">
        <f t="shared" si="431"/>
        <v>448.56533999999999</v>
      </c>
      <c r="T3270" s="8">
        <f t="shared" si="426"/>
        <v>1011.91617</v>
      </c>
    </row>
    <row r="3271" spans="1:20">
      <c r="A3271" s="57">
        <v>99953</v>
      </c>
      <c r="B3271" s="58" t="s">
        <v>9038</v>
      </c>
      <c r="C3271" s="58" t="s">
        <v>9039</v>
      </c>
      <c r="D3271" s="6" t="s">
        <v>9040</v>
      </c>
      <c r="E3271" s="6" t="s">
        <v>9024</v>
      </c>
      <c r="F3271" s="6" t="s">
        <v>24</v>
      </c>
      <c r="G3271" s="6" t="s">
        <v>5913</v>
      </c>
      <c r="H3271" s="56">
        <v>99953</v>
      </c>
      <c r="I3271" s="6" t="s">
        <v>24</v>
      </c>
      <c r="J3271" s="6" t="s">
        <v>5913</v>
      </c>
      <c r="K3271" s="54">
        <v>0.94830000000000003</v>
      </c>
      <c r="L3271" s="56">
        <f t="shared" si="433"/>
        <v>99953</v>
      </c>
      <c r="M3271" s="55"/>
      <c r="N3271" s="8">
        <f t="shared" si="427"/>
        <v>192.25865100000001</v>
      </c>
      <c r="O3271" s="8">
        <f t="shared" si="428"/>
        <v>151.96295800000001</v>
      </c>
      <c r="P3271" s="8">
        <f t="shared" si="429"/>
        <v>57.492367999999999</v>
      </c>
      <c r="Q3271" s="51"/>
      <c r="R3271" s="8">
        <f t="shared" si="430"/>
        <v>1379.816832</v>
      </c>
      <c r="S3271" s="8">
        <f t="shared" si="431"/>
        <v>448.56533999999999</v>
      </c>
      <c r="T3271" s="8">
        <f t="shared" si="426"/>
        <v>1011.91617</v>
      </c>
    </row>
    <row r="3272" spans="1:20">
      <c r="A3272" s="57">
        <v>99953</v>
      </c>
      <c r="B3272" s="58" t="s">
        <v>9041</v>
      </c>
      <c r="C3272" s="58" t="s">
        <v>9042</v>
      </c>
      <c r="D3272" s="6" t="s">
        <v>9043</v>
      </c>
      <c r="E3272" s="6" t="s">
        <v>9024</v>
      </c>
      <c r="F3272" s="6" t="s">
        <v>24</v>
      </c>
      <c r="G3272" s="6" t="s">
        <v>5913</v>
      </c>
      <c r="H3272" s="56">
        <v>99953</v>
      </c>
      <c r="I3272" s="6" t="s">
        <v>24</v>
      </c>
      <c r="J3272" s="6" t="s">
        <v>5913</v>
      </c>
      <c r="K3272" s="54">
        <v>0.94830000000000003</v>
      </c>
      <c r="L3272" s="56">
        <f t="shared" si="433"/>
        <v>99953</v>
      </c>
      <c r="M3272" s="55"/>
      <c r="N3272" s="8">
        <f t="shared" si="427"/>
        <v>192.25865100000001</v>
      </c>
      <c r="O3272" s="8">
        <f t="shared" si="428"/>
        <v>151.96295800000001</v>
      </c>
      <c r="P3272" s="8">
        <f t="shared" si="429"/>
        <v>57.492367999999999</v>
      </c>
      <c r="Q3272" s="51"/>
      <c r="R3272" s="8">
        <f t="shared" si="430"/>
        <v>1379.816832</v>
      </c>
      <c r="S3272" s="8">
        <f t="shared" si="431"/>
        <v>448.56533999999999</v>
      </c>
      <c r="T3272" s="8">
        <f t="shared" si="426"/>
        <v>1011.91617</v>
      </c>
    </row>
    <row r="3273" spans="1:20">
      <c r="A3273" s="57">
        <v>99953</v>
      </c>
      <c r="B3273" s="58" t="s">
        <v>9044</v>
      </c>
      <c r="C3273" s="58" t="s">
        <v>9045</v>
      </c>
      <c r="D3273" s="6" t="s">
        <v>432</v>
      </c>
      <c r="E3273" s="6" t="s">
        <v>9024</v>
      </c>
      <c r="F3273" s="6" t="s">
        <v>24</v>
      </c>
      <c r="G3273" s="6" t="s">
        <v>5913</v>
      </c>
      <c r="H3273" s="56">
        <v>99953</v>
      </c>
      <c r="I3273" s="6" t="s">
        <v>24</v>
      </c>
      <c r="J3273" s="6" t="s">
        <v>5913</v>
      </c>
      <c r="K3273" s="54">
        <v>0.94830000000000003</v>
      </c>
      <c r="L3273" s="56">
        <f t="shared" si="433"/>
        <v>99953</v>
      </c>
      <c r="M3273" s="55"/>
      <c r="N3273" s="8">
        <f t="shared" si="427"/>
        <v>192.25865100000001</v>
      </c>
      <c r="O3273" s="8">
        <f t="shared" si="428"/>
        <v>151.96295800000001</v>
      </c>
      <c r="P3273" s="8">
        <f t="shared" si="429"/>
        <v>57.492367999999999</v>
      </c>
      <c r="Q3273" s="51"/>
      <c r="R3273" s="8">
        <f t="shared" si="430"/>
        <v>1379.816832</v>
      </c>
      <c r="S3273" s="8">
        <f t="shared" si="431"/>
        <v>448.56533999999999</v>
      </c>
      <c r="T3273" s="8">
        <f t="shared" ref="T3273:T3286" si="434">(K3273*669.9)+376.65</f>
        <v>1011.91617</v>
      </c>
    </row>
    <row r="3274" spans="1:20">
      <c r="A3274" s="57">
        <v>16940</v>
      </c>
      <c r="B3274" s="58" t="s">
        <v>9046</v>
      </c>
      <c r="C3274" s="58" t="s">
        <v>9047</v>
      </c>
      <c r="D3274" s="6" t="s">
        <v>9048</v>
      </c>
      <c r="E3274" s="6" t="s">
        <v>9024</v>
      </c>
      <c r="F3274" s="6" t="s">
        <v>30</v>
      </c>
      <c r="G3274" s="6" t="s">
        <v>9049</v>
      </c>
      <c r="H3274" s="56" t="s">
        <v>2057</v>
      </c>
      <c r="I3274" s="6" t="s">
        <v>30</v>
      </c>
      <c r="J3274" s="6" t="s">
        <v>9049</v>
      </c>
      <c r="K3274" s="54">
        <v>0.91069999999999995</v>
      </c>
      <c r="L3274" s="56" t="str">
        <f t="shared" si="433"/>
        <v>16940</v>
      </c>
      <c r="M3274" s="55"/>
      <c r="N3274" s="8">
        <f t="shared" si="427"/>
        <v>187.10857899999999</v>
      </c>
      <c r="O3274" s="8">
        <f t="shared" si="428"/>
        <v>147.892382</v>
      </c>
      <c r="P3274" s="8">
        <f t="shared" si="429"/>
        <v>55.952272000000001</v>
      </c>
      <c r="Q3274" s="51"/>
      <c r="R3274" s="8">
        <f t="shared" si="430"/>
        <v>1342.8545280000001</v>
      </c>
      <c r="S3274" s="8">
        <f t="shared" si="431"/>
        <v>439.17286000000001</v>
      </c>
      <c r="T3274" s="8">
        <f t="shared" si="434"/>
        <v>986.7279299999999</v>
      </c>
    </row>
    <row r="3275" spans="1:20">
      <c r="A3275" s="57">
        <v>99953</v>
      </c>
      <c r="B3275" s="58" t="s">
        <v>9050</v>
      </c>
      <c r="C3275" s="58" t="s">
        <v>9051</v>
      </c>
      <c r="D3275" s="6" t="s">
        <v>442</v>
      </c>
      <c r="E3275" s="6" t="s">
        <v>9024</v>
      </c>
      <c r="F3275" s="6" t="s">
        <v>24</v>
      </c>
      <c r="G3275" s="6" t="s">
        <v>5913</v>
      </c>
      <c r="H3275" s="56">
        <v>99953</v>
      </c>
      <c r="I3275" s="6" t="s">
        <v>24</v>
      </c>
      <c r="J3275" s="6" t="s">
        <v>5913</v>
      </c>
      <c r="K3275" s="54">
        <v>0.94830000000000003</v>
      </c>
      <c r="L3275" s="56">
        <f t="shared" si="433"/>
        <v>99953</v>
      </c>
      <c r="M3275" s="55"/>
      <c r="N3275" s="8">
        <f t="shared" si="427"/>
        <v>192.25865100000001</v>
      </c>
      <c r="O3275" s="8">
        <f t="shared" si="428"/>
        <v>151.96295800000001</v>
      </c>
      <c r="P3275" s="8">
        <f t="shared" si="429"/>
        <v>57.492367999999999</v>
      </c>
      <c r="Q3275" s="51"/>
      <c r="R3275" s="8">
        <f t="shared" si="430"/>
        <v>1379.816832</v>
      </c>
      <c r="S3275" s="8">
        <f t="shared" si="431"/>
        <v>448.56533999999999</v>
      </c>
      <c r="T3275" s="8">
        <f t="shared" si="434"/>
        <v>1011.91617</v>
      </c>
    </row>
    <row r="3276" spans="1:20">
      <c r="A3276" s="57">
        <v>16220</v>
      </c>
      <c r="B3276" s="58" t="s">
        <v>9052</v>
      </c>
      <c r="C3276" s="58" t="s">
        <v>9053</v>
      </c>
      <c r="D3276" s="6" t="s">
        <v>9054</v>
      </c>
      <c r="E3276" s="6" t="s">
        <v>9024</v>
      </c>
      <c r="F3276" s="6" t="s">
        <v>30</v>
      </c>
      <c r="G3276" s="6" t="s">
        <v>9055</v>
      </c>
      <c r="H3276" s="56" t="s">
        <v>1869</v>
      </c>
      <c r="I3276" s="6" t="s">
        <v>30</v>
      </c>
      <c r="J3276" s="6" t="s">
        <v>9055</v>
      </c>
      <c r="K3276" s="54">
        <v>0.95699999999999996</v>
      </c>
      <c r="L3276" s="56" t="str">
        <f t="shared" si="433"/>
        <v>16220</v>
      </c>
      <c r="M3276" s="55"/>
      <c r="N3276" s="8">
        <f t="shared" si="427"/>
        <v>193.45029</v>
      </c>
      <c r="O3276" s="8">
        <f t="shared" si="428"/>
        <v>152.90482</v>
      </c>
      <c r="P3276" s="8">
        <f t="shared" si="429"/>
        <v>57.84872</v>
      </c>
      <c r="Q3276" s="51"/>
      <c r="R3276" s="8">
        <f t="shared" si="430"/>
        <v>1388.3692799999999</v>
      </c>
      <c r="S3276" s="8">
        <f t="shared" si="431"/>
        <v>450.73860000000002</v>
      </c>
      <c r="T3276" s="8">
        <f t="shared" si="434"/>
        <v>1017.7443</v>
      </c>
    </row>
    <row r="3277" spans="1:20">
      <c r="A3277" s="57">
        <v>99953</v>
      </c>
      <c r="B3277" s="58" t="s">
        <v>9056</v>
      </c>
      <c r="C3277" s="58" t="s">
        <v>9057</v>
      </c>
      <c r="D3277" s="6" t="s">
        <v>9058</v>
      </c>
      <c r="E3277" s="6" t="s">
        <v>9024</v>
      </c>
      <c r="F3277" s="6" t="s">
        <v>24</v>
      </c>
      <c r="G3277" s="6" t="s">
        <v>5913</v>
      </c>
      <c r="H3277" s="56">
        <v>99953</v>
      </c>
      <c r="I3277" s="6" t="s">
        <v>24</v>
      </c>
      <c r="J3277" s="6" t="s">
        <v>5913</v>
      </c>
      <c r="K3277" s="54">
        <v>0.94830000000000003</v>
      </c>
      <c r="L3277" s="56">
        <f t="shared" si="433"/>
        <v>99953</v>
      </c>
      <c r="M3277" s="55"/>
      <c r="N3277" s="8">
        <f t="shared" si="427"/>
        <v>192.25865100000001</v>
      </c>
      <c r="O3277" s="8">
        <f t="shared" si="428"/>
        <v>151.96295800000001</v>
      </c>
      <c r="P3277" s="8">
        <f t="shared" si="429"/>
        <v>57.492367999999999</v>
      </c>
      <c r="Q3277" s="51"/>
      <c r="R3277" s="8">
        <f t="shared" si="430"/>
        <v>1379.816832</v>
      </c>
      <c r="S3277" s="8">
        <f t="shared" si="431"/>
        <v>448.56533999999999</v>
      </c>
      <c r="T3277" s="8">
        <f t="shared" si="434"/>
        <v>1011.91617</v>
      </c>
    </row>
    <row r="3278" spans="1:20">
      <c r="A3278" s="57">
        <v>99953</v>
      </c>
      <c r="B3278" s="58" t="s">
        <v>9059</v>
      </c>
      <c r="C3278" s="58" t="s">
        <v>9060</v>
      </c>
      <c r="D3278" s="6" t="s">
        <v>990</v>
      </c>
      <c r="E3278" s="6" t="s">
        <v>9024</v>
      </c>
      <c r="F3278" s="6" t="s">
        <v>24</v>
      </c>
      <c r="G3278" s="6" t="s">
        <v>5913</v>
      </c>
      <c r="H3278" s="56">
        <v>99953</v>
      </c>
      <c r="I3278" s="6" t="s">
        <v>24</v>
      </c>
      <c r="J3278" s="6" t="s">
        <v>5913</v>
      </c>
      <c r="K3278" s="54">
        <v>0.94830000000000003</v>
      </c>
      <c r="L3278" s="56">
        <f t="shared" si="433"/>
        <v>99953</v>
      </c>
      <c r="M3278" s="55"/>
      <c r="N3278" s="8">
        <f t="shared" si="427"/>
        <v>192.25865100000001</v>
      </c>
      <c r="O3278" s="8">
        <f t="shared" si="428"/>
        <v>151.96295800000001</v>
      </c>
      <c r="P3278" s="8">
        <f t="shared" si="429"/>
        <v>57.492367999999999</v>
      </c>
      <c r="Q3278" s="51"/>
      <c r="R3278" s="8">
        <f t="shared" si="430"/>
        <v>1379.816832</v>
      </c>
      <c r="S3278" s="8">
        <f t="shared" si="431"/>
        <v>448.56533999999999</v>
      </c>
      <c r="T3278" s="8">
        <f t="shared" si="434"/>
        <v>1011.91617</v>
      </c>
    </row>
    <row r="3279" spans="1:20">
      <c r="A3279" s="57">
        <v>99953</v>
      </c>
      <c r="B3279" s="58" t="s">
        <v>9061</v>
      </c>
      <c r="C3279" s="58" t="s">
        <v>9062</v>
      </c>
      <c r="D3279" s="6" t="s">
        <v>4389</v>
      </c>
      <c r="E3279" s="6" t="s">
        <v>9024</v>
      </c>
      <c r="F3279" s="6" t="s">
        <v>24</v>
      </c>
      <c r="G3279" s="6" t="s">
        <v>5913</v>
      </c>
      <c r="H3279" s="56">
        <v>99953</v>
      </c>
      <c r="I3279" s="6" t="s">
        <v>24</v>
      </c>
      <c r="J3279" s="6" t="s">
        <v>5913</v>
      </c>
      <c r="K3279" s="54">
        <v>0.94830000000000003</v>
      </c>
      <c r="L3279" s="56">
        <f t="shared" si="433"/>
        <v>99953</v>
      </c>
      <c r="M3279" s="55"/>
      <c r="N3279" s="8">
        <f t="shared" si="427"/>
        <v>192.25865100000001</v>
      </c>
      <c r="O3279" s="8">
        <f t="shared" si="428"/>
        <v>151.96295800000001</v>
      </c>
      <c r="P3279" s="8">
        <f t="shared" si="429"/>
        <v>57.492367999999999</v>
      </c>
      <c r="Q3279" s="51"/>
      <c r="R3279" s="8">
        <f t="shared" si="430"/>
        <v>1379.816832</v>
      </c>
      <c r="S3279" s="8">
        <f t="shared" si="431"/>
        <v>448.56533999999999</v>
      </c>
      <c r="T3279" s="8">
        <f t="shared" si="434"/>
        <v>1011.91617</v>
      </c>
    </row>
    <row r="3280" spans="1:20">
      <c r="A3280" s="57">
        <v>99953</v>
      </c>
      <c r="B3280" s="58" t="s">
        <v>9063</v>
      </c>
      <c r="C3280" s="58" t="s">
        <v>9064</v>
      </c>
      <c r="D3280" s="6" t="s">
        <v>2987</v>
      </c>
      <c r="E3280" s="6" t="s">
        <v>9024</v>
      </c>
      <c r="F3280" s="6" t="s">
        <v>24</v>
      </c>
      <c r="G3280" s="6" t="s">
        <v>5913</v>
      </c>
      <c r="H3280" s="56">
        <v>99953</v>
      </c>
      <c r="I3280" s="6" t="s">
        <v>24</v>
      </c>
      <c r="J3280" s="6" t="s">
        <v>5913</v>
      </c>
      <c r="K3280" s="54">
        <v>0.94830000000000003</v>
      </c>
      <c r="L3280" s="56">
        <f t="shared" si="433"/>
        <v>99953</v>
      </c>
      <c r="M3280" s="55"/>
      <c r="N3280" s="8">
        <f t="shared" si="427"/>
        <v>192.25865100000001</v>
      </c>
      <c r="O3280" s="8">
        <f t="shared" si="428"/>
        <v>151.96295800000001</v>
      </c>
      <c r="P3280" s="8">
        <f t="shared" si="429"/>
        <v>57.492367999999999</v>
      </c>
      <c r="Q3280" s="51"/>
      <c r="R3280" s="8">
        <f t="shared" si="430"/>
        <v>1379.816832</v>
      </c>
      <c r="S3280" s="8">
        <f t="shared" si="431"/>
        <v>448.56533999999999</v>
      </c>
      <c r="T3280" s="8">
        <f t="shared" si="434"/>
        <v>1011.91617</v>
      </c>
    </row>
    <row r="3281" spans="1:20">
      <c r="A3281" s="57">
        <v>99953</v>
      </c>
      <c r="B3281" s="58" t="s">
        <v>9065</v>
      </c>
      <c r="C3281" s="58" t="s">
        <v>9066</v>
      </c>
      <c r="D3281" s="6" t="s">
        <v>9067</v>
      </c>
      <c r="E3281" s="6" t="s">
        <v>9024</v>
      </c>
      <c r="F3281" s="6" t="s">
        <v>24</v>
      </c>
      <c r="G3281" s="6" t="s">
        <v>5913</v>
      </c>
      <c r="H3281" s="56">
        <v>99953</v>
      </c>
      <c r="I3281" s="6" t="s">
        <v>24</v>
      </c>
      <c r="J3281" s="6" t="s">
        <v>5913</v>
      </c>
      <c r="K3281" s="54">
        <v>0.94830000000000003</v>
      </c>
      <c r="L3281" s="56">
        <f t="shared" si="433"/>
        <v>99953</v>
      </c>
      <c r="M3281" s="55"/>
      <c r="N3281" s="8">
        <f t="shared" si="427"/>
        <v>192.25865100000001</v>
      </c>
      <c r="O3281" s="8">
        <f t="shared" si="428"/>
        <v>151.96295800000001</v>
      </c>
      <c r="P3281" s="8">
        <f t="shared" si="429"/>
        <v>57.492367999999999</v>
      </c>
      <c r="Q3281" s="51"/>
      <c r="R3281" s="8">
        <f t="shared" si="430"/>
        <v>1379.816832</v>
      </c>
      <c r="S3281" s="8">
        <f t="shared" si="431"/>
        <v>448.56533999999999</v>
      </c>
      <c r="T3281" s="8">
        <f t="shared" si="434"/>
        <v>1011.91617</v>
      </c>
    </row>
    <row r="3282" spans="1:20">
      <c r="A3282" s="57">
        <v>99953</v>
      </c>
      <c r="B3282" s="58" t="s">
        <v>9068</v>
      </c>
      <c r="C3282" s="58" t="s">
        <v>9069</v>
      </c>
      <c r="D3282" s="6" t="s">
        <v>9070</v>
      </c>
      <c r="E3282" s="6" t="s">
        <v>9024</v>
      </c>
      <c r="F3282" s="6" t="s">
        <v>24</v>
      </c>
      <c r="G3282" s="6" t="s">
        <v>5913</v>
      </c>
      <c r="H3282" s="56">
        <v>99953</v>
      </c>
      <c r="I3282" s="6" t="s">
        <v>24</v>
      </c>
      <c r="J3282" s="6" t="s">
        <v>5913</v>
      </c>
      <c r="K3282" s="54">
        <v>0.94830000000000003</v>
      </c>
      <c r="L3282" s="56">
        <f t="shared" si="433"/>
        <v>99953</v>
      </c>
      <c r="M3282" s="55"/>
      <c r="N3282" s="8">
        <f t="shared" si="427"/>
        <v>192.25865100000001</v>
      </c>
      <c r="O3282" s="8">
        <f t="shared" si="428"/>
        <v>151.96295800000001</v>
      </c>
      <c r="P3282" s="8">
        <f t="shared" si="429"/>
        <v>57.492367999999999</v>
      </c>
      <c r="Q3282" s="51"/>
      <c r="R3282" s="8">
        <f t="shared" si="430"/>
        <v>1379.816832</v>
      </c>
      <c r="S3282" s="8">
        <f t="shared" si="431"/>
        <v>448.56533999999999</v>
      </c>
      <c r="T3282" s="8">
        <f t="shared" si="434"/>
        <v>1011.91617</v>
      </c>
    </row>
    <row r="3283" spans="1:20">
      <c r="A3283" s="57">
        <v>99953</v>
      </c>
      <c r="B3283" s="58" t="s">
        <v>9071</v>
      </c>
      <c r="C3283" s="58" t="s">
        <v>9072</v>
      </c>
      <c r="D3283" s="6" t="s">
        <v>2199</v>
      </c>
      <c r="E3283" s="6" t="s">
        <v>9024</v>
      </c>
      <c r="F3283" s="6" t="s">
        <v>24</v>
      </c>
      <c r="G3283" s="6" t="s">
        <v>5913</v>
      </c>
      <c r="H3283" s="56">
        <v>99953</v>
      </c>
      <c r="I3283" s="6" t="s">
        <v>24</v>
      </c>
      <c r="J3283" s="6" t="s">
        <v>5913</v>
      </c>
      <c r="K3283" s="54">
        <v>0.94830000000000003</v>
      </c>
      <c r="L3283" s="56">
        <f t="shared" si="433"/>
        <v>99953</v>
      </c>
      <c r="M3283" s="55"/>
      <c r="N3283" s="8">
        <f t="shared" si="427"/>
        <v>192.25865100000001</v>
      </c>
      <c r="O3283" s="8">
        <f t="shared" si="428"/>
        <v>151.96295800000001</v>
      </c>
      <c r="P3283" s="8">
        <f t="shared" si="429"/>
        <v>57.492367999999999</v>
      </c>
      <c r="Q3283" s="51"/>
      <c r="R3283" s="8">
        <f t="shared" si="430"/>
        <v>1379.816832</v>
      </c>
      <c r="S3283" s="8">
        <f t="shared" si="431"/>
        <v>448.56533999999999</v>
      </c>
      <c r="T3283" s="8">
        <f t="shared" si="434"/>
        <v>1011.91617</v>
      </c>
    </row>
    <row r="3284" spans="1:20">
      <c r="A3284" s="57">
        <v>99953</v>
      </c>
      <c r="B3284" s="58" t="s">
        <v>9073</v>
      </c>
      <c r="C3284" s="58" t="s">
        <v>9074</v>
      </c>
      <c r="D3284" s="6" t="s">
        <v>9075</v>
      </c>
      <c r="E3284" s="6" t="s">
        <v>9024</v>
      </c>
      <c r="F3284" s="6" t="s">
        <v>24</v>
      </c>
      <c r="G3284" s="6" t="s">
        <v>5913</v>
      </c>
      <c r="H3284" s="56">
        <v>99953</v>
      </c>
      <c r="I3284" s="6" t="s">
        <v>24</v>
      </c>
      <c r="J3284" s="6" t="s">
        <v>5913</v>
      </c>
      <c r="K3284" s="54">
        <v>0.94830000000000003</v>
      </c>
      <c r="L3284" s="56">
        <f t="shared" si="433"/>
        <v>99953</v>
      </c>
      <c r="M3284" s="55"/>
      <c r="N3284" s="8">
        <f t="shared" si="427"/>
        <v>192.25865100000001</v>
      </c>
      <c r="O3284" s="8">
        <f t="shared" si="428"/>
        <v>151.96295800000001</v>
      </c>
      <c r="P3284" s="8">
        <f t="shared" si="429"/>
        <v>57.492367999999999</v>
      </c>
      <c r="Q3284" s="51"/>
      <c r="R3284" s="8">
        <f t="shared" si="430"/>
        <v>1379.816832</v>
      </c>
      <c r="S3284" s="8">
        <f t="shared" si="431"/>
        <v>448.56533999999999</v>
      </c>
      <c r="T3284" s="8">
        <f t="shared" si="434"/>
        <v>1011.91617</v>
      </c>
    </row>
    <row r="3285" spans="1:20">
      <c r="A3285" s="57">
        <v>99953</v>
      </c>
      <c r="B3285" s="58" t="s">
        <v>9076</v>
      </c>
      <c r="C3285" s="58" t="s">
        <v>9077</v>
      </c>
      <c r="D3285" s="6" t="s">
        <v>9078</v>
      </c>
      <c r="E3285" s="6" t="s">
        <v>9024</v>
      </c>
      <c r="F3285" s="6" t="s">
        <v>24</v>
      </c>
      <c r="G3285" s="6" t="s">
        <v>5913</v>
      </c>
      <c r="H3285" s="56">
        <v>99953</v>
      </c>
      <c r="I3285" s="6" t="s">
        <v>24</v>
      </c>
      <c r="J3285" s="6" t="s">
        <v>5913</v>
      </c>
      <c r="K3285" s="54">
        <v>0.94830000000000003</v>
      </c>
      <c r="L3285" s="56">
        <f t="shared" si="433"/>
        <v>99953</v>
      </c>
      <c r="M3285" s="55"/>
      <c r="N3285" s="8">
        <f t="shared" si="427"/>
        <v>192.25865100000001</v>
      </c>
      <c r="O3285" s="8">
        <f t="shared" si="428"/>
        <v>151.96295800000001</v>
      </c>
      <c r="P3285" s="8">
        <f t="shared" si="429"/>
        <v>57.492367999999999</v>
      </c>
      <c r="Q3285" s="51"/>
      <c r="R3285" s="8">
        <f t="shared" si="430"/>
        <v>1379.816832</v>
      </c>
      <c r="S3285" s="8">
        <f t="shared" si="431"/>
        <v>448.56533999999999</v>
      </c>
      <c r="T3285" s="8">
        <f t="shared" si="434"/>
        <v>1011.91617</v>
      </c>
    </row>
    <row r="3286" spans="1:20">
      <c r="A3286" s="57">
        <v>99953</v>
      </c>
      <c r="B3286" s="58" t="s">
        <v>9079</v>
      </c>
      <c r="C3286" s="58" t="s">
        <v>9080</v>
      </c>
      <c r="D3286" s="6" t="s">
        <v>9081</v>
      </c>
      <c r="E3286" s="6" t="s">
        <v>9024</v>
      </c>
      <c r="F3286" s="6" t="s">
        <v>24</v>
      </c>
      <c r="G3286" s="6" t="s">
        <v>5913</v>
      </c>
      <c r="H3286" s="56">
        <v>99953</v>
      </c>
      <c r="I3286" s="6" t="s">
        <v>24</v>
      </c>
      <c r="J3286" s="6" t="s">
        <v>5913</v>
      </c>
      <c r="K3286" s="54">
        <v>0.94830000000000003</v>
      </c>
      <c r="L3286" s="56">
        <f t="shared" si="433"/>
        <v>99953</v>
      </c>
      <c r="M3286" s="55"/>
      <c r="N3286" s="8">
        <f t="shared" ref="N3286" si="435">(K3286*136.97)+62.37</f>
        <v>192.25865100000001</v>
      </c>
      <c r="O3286" s="8">
        <f t="shared" ref="O3286" si="436">(K3286*108.26)+49.3</f>
        <v>151.96295800000001</v>
      </c>
      <c r="P3286" s="8">
        <f t="shared" ref="P3286" si="437">(K3286*40.96)+18.65</f>
        <v>57.492367999999999</v>
      </c>
      <c r="Q3286" s="51"/>
      <c r="R3286" s="8">
        <f t="shared" ref="R3286" si="438">((K3286*40.96)+18.65)*24</f>
        <v>1379.816832</v>
      </c>
      <c r="S3286" s="8">
        <f t="shared" ref="S3286" si="439">(K3286*249.8)+211.68</f>
        <v>448.56533999999999</v>
      </c>
      <c r="T3286" s="8">
        <f t="shared" si="434"/>
        <v>1011.91617</v>
      </c>
    </row>
  </sheetData>
  <sortState xmlns:xlrd2="http://schemas.microsoft.com/office/spreadsheetml/2017/richdata2" ref="A8:L3289">
    <sortCondition ref="E8:E3289"/>
    <sortCondition ref="D8:D3289"/>
  </sortState>
  <mergeCells count="5">
    <mergeCell ref="A1:T1"/>
    <mergeCell ref="A2:T2"/>
    <mergeCell ref="A3:T3"/>
    <mergeCell ref="A4:T4"/>
    <mergeCell ref="A5:T5"/>
  </mergeCells>
  <pageMargins left="0.75" right="0.75" top="1" bottom="1" header="0.5" footer="0.5"/>
  <pageSetup orientation="portrait" r:id="rId1"/>
  <headerFooter alignWithMargins="0"/>
  <ignoredErrors>
    <ignoredError sqref="H10 H24 H38:H48 H54:H72 H339:H360 B3264:C3280 B259:C317 H259:H317 B324:C329 H324:H329 B333:C333 H333 B335:C337 H335:H337 B339:C397 B407:C532 B567:C567 B569:C573 B575:C658 B675:C714 B720:C809 B1210:C1224 B1226:C1244 B1250:C1266 B1268:C1345 B1352:C1421 B1438:C1537 B1557:C1616 B1635:C1681 B1692:C1775 B1793:C1839 B1849:C1932 B1944:C1954 B1978:C2006 B2012:C2025 B2030:C2079 B2093:C2167 B2181:C2248 B2259:C2286 B2296:C2351 B2364:C2431 B2496:C2553 B2562:C2641 B2658:C2871 B2913:C2933 B2943:C3061 B3078:C3078 B3080:C3090 B3095:C3126 B3135:C3194 B3208:C3251 B199:C249 H199:H249 H183:H195 B183:C195 B825:C899 B918:C1010 B1023:C1131 B1145:C1196 H1682:H1695 H1701:H1721 H1723:H1736 B1956:C1976 H2339:H2351 H2364:H2375 B2443:C2447 B2449:C2494 H2574:H2578 H2580:H2603 H3041:H3056 H3059:H3061 H3078 H3080:H3087 H74:H109 B8:C109 B1552:C1555 H110:H174 B110:C174 B1556:C1556 L1556 H856:H864 B1617:C1633 B2642:C2656 B2872:C2911 H364:H388 H398 H389:H397 H399:H411 H413:H449 H453:H492 H494:H532 H541:H655 H656:H658 H854:H855 H827:H851 H758:H809 H852:H853 H866:H899 H925 H907:H916 H903:H906 H917:H924 H926:H970 H977:H1010 H1214:H1239 H1166:H1188 H1131 H1189:H1196 H1240:H1244 H1373:H1396 H1259:H1345 H1397:H1405 H1484:H1509 H1411:H1421 H1510:H1537 H1566:H1651 H1666 H1738:H1775 H1822:H1839 H1806:H1821 H1847:H1870 H1874:H1932 H2296:H2338 H2259:H2286 H2155:H2164 H2167 H2001:H2006 H1957:H2000 H2016:H2025 H2258 H2165:H2166 H2295 H2557:H2573 H2376:H2431 H2765:H2799 H2741:H2762 H2693:H2737 H2606:H2692 H2738:H2740 H2763:H2764 H2800:H2828 H2872:H2879 H2856:H2871 H2961:H3040 H2892:H2933 H2835:H2855 H2957:H2960 H2880:H2891 H3096:H3126 H175:H181 B175:C181 H196:H197 B196:C197 B250:C257 H250:H257 B318:C322 H318:H322 B330:C331 H330:H331 B398:C405 B533:C565 H533:H538 B659:C673 H659:H714 B715:C718 H715:H756 B810:C823 H810:H826 B900:C916 H900:H901 B1011:C1021 H1011:H1130 B1132:C1143 H1132:H1165 B1197:C1208 H1197:H1213 B1245:C1248 H1245:H1257 B1346:C1350 H1346:H1372 B1422:C1436 H1422:H1483 B1538:C1550 H1538:H1563 B1682:C1690 B1776:C1791 H1776:H1805 B1840:C1847 H1840:H1846 B1933:C1942 H1933:H1956 B2007:C2010 H2007:H2015 B2026:C2028 H2026:H2079 B2080:C2091 H2080:H2154 B2168:C2179 H2168:H2248 B2249:C2257 H2249:H2257 B2287:C2294 H2287:H2294 B2352:C2362 H2352:H2362 B2432:C2441 H2432:H2553 B2554:C2560 H2554:H2556 B2934:C2941 H2934:H2956 B3062:C3076 H3062:H3076 B3091:C3093 B3127:C3133 H3127:H3194 B3195:C3206 H3195:H3251 B3252:C3262 H3252:H3280 B3281:C3286 H3281:H3286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02BE5-C8BC-4597-9E66-D6D87B0D4450}">
  <dimension ref="A1:T17"/>
  <sheetViews>
    <sheetView topLeftCell="A6" workbookViewId="0">
      <selection activeCell="A9" sqref="A9:XFD11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9135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20100</v>
      </c>
      <c r="B9" s="58" t="s">
        <v>1082</v>
      </c>
      <c r="C9" s="58" t="s">
        <v>1083</v>
      </c>
      <c r="D9" s="6" t="s">
        <v>1084</v>
      </c>
      <c r="E9" s="6" t="s">
        <v>1085</v>
      </c>
      <c r="F9" s="6" t="s">
        <v>30</v>
      </c>
      <c r="G9" s="6" t="s">
        <v>1086</v>
      </c>
      <c r="H9" s="56" t="s">
        <v>1087</v>
      </c>
      <c r="I9" s="6" t="s">
        <v>30</v>
      </c>
      <c r="J9" s="6" t="s">
        <v>1086</v>
      </c>
      <c r="K9" s="54">
        <v>0.98599999999999999</v>
      </c>
      <c r="L9" s="56" t="str">
        <f>H9</f>
        <v>20100</v>
      </c>
      <c r="M9" s="55"/>
      <c r="N9" s="8">
        <f t="shared" ref="N9:N11" si="0">(K9*136.97)+62.37</f>
        <v>197.42241999999999</v>
      </c>
      <c r="O9" s="8">
        <f t="shared" ref="O9:O11" si="1">(K9*108.26)+49.3</f>
        <v>156.04435999999998</v>
      </c>
      <c r="P9" s="8">
        <f t="shared" ref="P9:P11" si="2">(K9*40.96)+18.65</f>
        <v>59.036560000000001</v>
      </c>
      <c r="Q9" s="51"/>
      <c r="R9" s="8">
        <f t="shared" ref="R9:R11" si="3">((K9*40.96)+18.65)*24</f>
        <v>1416.87744</v>
      </c>
      <c r="S9" s="8">
        <f t="shared" ref="S9:S11" si="4">(K9*249.8)+211.68</f>
        <v>457.9828</v>
      </c>
      <c r="T9" s="8">
        <f t="shared" ref="T9:T11" si="5">(K9*669.9)+376.65</f>
        <v>1037.1713999999999</v>
      </c>
    </row>
    <row r="10" spans="1:20">
      <c r="A10" s="57">
        <v>48864</v>
      </c>
      <c r="B10" s="58" t="s">
        <v>1088</v>
      </c>
      <c r="C10" s="58" t="s">
        <v>1089</v>
      </c>
      <c r="D10" s="6" t="s">
        <v>1090</v>
      </c>
      <c r="E10" s="6" t="s">
        <v>1085</v>
      </c>
      <c r="F10" s="6" t="s">
        <v>30</v>
      </c>
      <c r="G10" s="6" t="s">
        <v>1091</v>
      </c>
      <c r="H10" s="56" t="s">
        <v>1092</v>
      </c>
      <c r="I10" s="6" t="s">
        <v>30</v>
      </c>
      <c r="J10" s="6" t="s">
        <v>1091</v>
      </c>
      <c r="K10" s="54">
        <v>1.0971</v>
      </c>
      <c r="L10" s="56" t="str">
        <f>H10</f>
        <v>48864</v>
      </c>
      <c r="M10" s="55"/>
      <c r="N10" s="8">
        <f t="shared" si="0"/>
        <v>212.63978700000001</v>
      </c>
      <c r="O10" s="8">
        <f t="shared" si="1"/>
        <v>168.072046</v>
      </c>
      <c r="P10" s="8">
        <f t="shared" si="2"/>
        <v>63.587215999999998</v>
      </c>
      <c r="Q10" s="51"/>
      <c r="R10" s="8">
        <f t="shared" si="3"/>
        <v>1526.0931839999998</v>
      </c>
      <c r="S10" s="8">
        <f t="shared" si="4"/>
        <v>485.73558000000003</v>
      </c>
      <c r="T10" s="8">
        <f t="shared" si="5"/>
        <v>1111.5972899999999</v>
      </c>
    </row>
    <row r="11" spans="1:20">
      <c r="A11" s="57">
        <v>41540</v>
      </c>
      <c r="B11" s="58" t="s">
        <v>1093</v>
      </c>
      <c r="C11" s="58" t="s">
        <v>1094</v>
      </c>
      <c r="D11" s="6" t="s">
        <v>1095</v>
      </c>
      <c r="E11" s="6" t="s">
        <v>1085</v>
      </c>
      <c r="F11" s="6" t="s">
        <v>30</v>
      </c>
      <c r="G11" s="6" t="s">
        <v>1096</v>
      </c>
      <c r="H11" s="56" t="s">
        <v>1097</v>
      </c>
      <c r="I11" s="6" t="s">
        <v>30</v>
      </c>
      <c r="J11" s="6" t="s">
        <v>1096</v>
      </c>
      <c r="K11" s="54">
        <v>0.92800000000000005</v>
      </c>
      <c r="L11" s="56" t="str">
        <f>H11</f>
        <v>41540</v>
      </c>
      <c r="M11" s="55"/>
      <c r="N11" s="8">
        <f t="shared" si="0"/>
        <v>189.47816</v>
      </c>
      <c r="O11" s="8">
        <f t="shared" si="1"/>
        <v>149.76528000000002</v>
      </c>
      <c r="P11" s="8">
        <f t="shared" si="2"/>
        <v>56.660879999999999</v>
      </c>
      <c r="Q11" s="51"/>
      <c r="R11" s="8">
        <f t="shared" si="3"/>
        <v>1359.86112</v>
      </c>
      <c r="S11" s="8">
        <f t="shared" si="4"/>
        <v>443.49440000000004</v>
      </c>
      <c r="T11" s="8">
        <f t="shared" si="5"/>
        <v>998.31719999999996</v>
      </c>
    </row>
    <row r="13" spans="1:20">
      <c r="A13" s="90"/>
      <c r="B13" t="s">
        <v>9125</v>
      </c>
    </row>
    <row r="14" spans="1:20">
      <c r="A14" s="91"/>
      <c r="B14" t="s">
        <v>9126</v>
      </c>
    </row>
    <row r="16" spans="1:20">
      <c r="A16" t="s">
        <v>9127</v>
      </c>
    </row>
    <row r="17" spans="1:1">
      <c r="A17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05CBE-679C-4710-A2CD-2EFB8589534B}">
  <dimension ref="A1:T15"/>
  <sheetViews>
    <sheetView topLeftCell="D1" workbookViewId="0">
      <selection activeCell="D9" sqref="A9:XFD9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D6" s="2" t="s">
        <v>9136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47894</v>
      </c>
      <c r="B9" s="58" t="s">
        <v>1076</v>
      </c>
      <c r="C9" s="58" t="s">
        <v>1077</v>
      </c>
      <c r="D9" s="6" t="s">
        <v>1078</v>
      </c>
      <c r="E9" s="6" t="s">
        <v>1079</v>
      </c>
      <c r="F9" s="6" t="s">
        <v>30</v>
      </c>
      <c r="G9" s="6" t="s">
        <v>1080</v>
      </c>
      <c r="H9" s="56" t="s">
        <v>1081</v>
      </c>
      <c r="I9" s="6" t="s">
        <v>30</v>
      </c>
      <c r="J9" s="6" t="s">
        <v>1080</v>
      </c>
      <c r="K9" s="54">
        <v>1.0175000000000001</v>
      </c>
      <c r="L9" s="56" t="str">
        <f>H9</f>
        <v>47894</v>
      </c>
      <c r="M9" s="55"/>
      <c r="N9" s="8">
        <f t="shared" ref="N9" si="0">(K9*136.97)+62.37</f>
        <v>201.736975</v>
      </c>
      <c r="O9" s="8">
        <f t="shared" ref="O9" si="1">(K9*108.26)+49.3</f>
        <v>159.45455000000001</v>
      </c>
      <c r="P9" s="8">
        <f t="shared" ref="P9" si="2">(K9*40.96)+18.65</f>
        <v>60.326800000000006</v>
      </c>
      <c r="Q9" s="51"/>
      <c r="R9" s="8">
        <f t="shared" ref="R9" si="3">((K9*40.96)+18.65)*24</f>
        <v>1447.8432000000003</v>
      </c>
      <c r="S9" s="8">
        <f t="shared" ref="S9" si="4">(K9*249.8)+211.68</f>
        <v>465.85150000000004</v>
      </c>
      <c r="T9" s="8">
        <f t="shared" ref="T9" si="5">(K9*669.9)+376.65</f>
        <v>1058.27325</v>
      </c>
    </row>
    <row r="11" spans="1:20">
      <c r="D11" s="90"/>
      <c r="E11" t="s">
        <v>9125</v>
      </c>
    </row>
    <row r="12" spans="1:20">
      <c r="D12" s="91"/>
      <c r="E12" t="s">
        <v>9126</v>
      </c>
    </row>
    <row r="14" spans="1:20">
      <c r="D14" t="s">
        <v>9127</v>
      </c>
    </row>
    <row r="15" spans="1:20">
      <c r="D15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570DA-B135-43C9-BC14-69303A34BBF1}">
  <dimension ref="A1:T81"/>
  <sheetViews>
    <sheetView topLeftCell="A7" workbookViewId="0">
      <selection activeCell="A9" sqref="A9:XFD75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9137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23540</v>
      </c>
      <c r="B9" s="58" t="s">
        <v>1098</v>
      </c>
      <c r="C9" s="58" t="s">
        <v>1099</v>
      </c>
      <c r="D9" s="6" t="s">
        <v>1100</v>
      </c>
      <c r="E9" s="6" t="s">
        <v>1101</v>
      </c>
      <c r="F9" s="6" t="s">
        <v>30</v>
      </c>
      <c r="G9" s="6" t="s">
        <v>1102</v>
      </c>
      <c r="H9" s="56" t="s">
        <v>1103</v>
      </c>
      <c r="I9" s="6" t="s">
        <v>30</v>
      </c>
      <c r="J9" s="6" t="s">
        <v>1102</v>
      </c>
      <c r="K9" s="54">
        <v>0.89470000000000005</v>
      </c>
      <c r="L9" s="56" t="str">
        <f t="shared" ref="L9:L72" si="0">H9</f>
        <v>23540</v>
      </c>
      <c r="M9" s="55"/>
      <c r="N9" s="8">
        <f t="shared" ref="N9:N72" si="1">(K9*136.97)+62.37</f>
        <v>184.91705899999999</v>
      </c>
      <c r="O9" s="8">
        <f t="shared" ref="O9:O72" si="2">(K9*108.26)+49.3</f>
        <v>146.160222</v>
      </c>
      <c r="P9" s="8">
        <f t="shared" ref="P9:P72" si="3">(K9*40.96)+18.65</f>
        <v>55.296911999999999</v>
      </c>
      <c r="Q9" s="51"/>
      <c r="R9" s="8">
        <f t="shared" ref="R9:R72" si="4">((K9*40.96)+18.65)*24</f>
        <v>1327.125888</v>
      </c>
      <c r="S9" s="8">
        <f t="shared" ref="S9:S72" si="5">(K9*249.8)+211.68</f>
        <v>435.17606000000001</v>
      </c>
      <c r="T9" s="8">
        <f t="shared" ref="T9:T72" si="6">(K9*669.9)+376.65</f>
        <v>976.00953000000004</v>
      </c>
    </row>
    <row r="10" spans="1:20">
      <c r="A10" s="57">
        <v>27260</v>
      </c>
      <c r="B10" s="58" t="s">
        <v>1104</v>
      </c>
      <c r="C10" s="58" t="s">
        <v>1105</v>
      </c>
      <c r="D10" s="6" t="s">
        <v>1106</v>
      </c>
      <c r="E10" s="6" t="s">
        <v>1101</v>
      </c>
      <c r="F10" s="6" t="s">
        <v>30</v>
      </c>
      <c r="G10" s="6" t="s">
        <v>1107</v>
      </c>
      <c r="H10" s="56" t="s">
        <v>1108</v>
      </c>
      <c r="I10" s="6" t="s">
        <v>30</v>
      </c>
      <c r="J10" s="6" t="s">
        <v>1107</v>
      </c>
      <c r="K10" s="54">
        <v>0.86880000000000002</v>
      </c>
      <c r="L10" s="56" t="str">
        <f t="shared" si="0"/>
        <v>27260</v>
      </c>
      <c r="M10" s="55"/>
      <c r="N10" s="8">
        <f t="shared" si="1"/>
        <v>181.36953600000001</v>
      </c>
      <c r="O10" s="8">
        <f t="shared" si="2"/>
        <v>143.35628800000001</v>
      </c>
      <c r="P10" s="8">
        <f t="shared" si="3"/>
        <v>54.236047999999997</v>
      </c>
      <c r="Q10" s="51"/>
      <c r="R10" s="8">
        <f t="shared" si="4"/>
        <v>1301.665152</v>
      </c>
      <c r="S10" s="8">
        <f t="shared" si="5"/>
        <v>428.70623999999998</v>
      </c>
      <c r="T10" s="8">
        <f t="shared" si="6"/>
        <v>958.65911999999992</v>
      </c>
    </row>
    <row r="11" spans="1:20">
      <c r="A11" s="57">
        <v>37460</v>
      </c>
      <c r="B11" s="58" t="s">
        <v>1109</v>
      </c>
      <c r="C11" s="58" t="s">
        <v>1110</v>
      </c>
      <c r="D11" s="6" t="s">
        <v>1111</v>
      </c>
      <c r="E11" s="6" t="s">
        <v>1101</v>
      </c>
      <c r="F11" s="6" t="s">
        <v>30</v>
      </c>
      <c r="G11" s="6" t="s">
        <v>1112</v>
      </c>
      <c r="H11" s="56" t="s">
        <v>1113</v>
      </c>
      <c r="I11" s="6" t="s">
        <v>30</v>
      </c>
      <c r="J11" s="6" t="s">
        <v>1112</v>
      </c>
      <c r="K11" s="54">
        <v>0.83240000000000003</v>
      </c>
      <c r="L11" s="56" t="str">
        <f t="shared" si="0"/>
        <v>37460</v>
      </c>
      <c r="M11" s="55"/>
      <c r="N11" s="8">
        <f t="shared" si="1"/>
        <v>176.38382799999999</v>
      </c>
      <c r="O11" s="8">
        <f t="shared" si="2"/>
        <v>139.41562400000001</v>
      </c>
      <c r="P11" s="8">
        <f t="shared" si="3"/>
        <v>52.745103999999998</v>
      </c>
      <c r="Q11" s="51"/>
      <c r="R11" s="8">
        <f t="shared" si="4"/>
        <v>1265.8824959999999</v>
      </c>
      <c r="S11" s="8">
        <f t="shared" si="5"/>
        <v>419.61351999999999</v>
      </c>
      <c r="T11" s="8">
        <f t="shared" si="6"/>
        <v>934.27476000000001</v>
      </c>
    </row>
    <row r="12" spans="1:20">
      <c r="A12" s="57">
        <v>99910</v>
      </c>
      <c r="B12" s="58" t="s">
        <v>1114</v>
      </c>
      <c r="C12" s="58" t="s">
        <v>1115</v>
      </c>
      <c r="D12" s="6" t="s">
        <v>1116</v>
      </c>
      <c r="E12" s="6" t="s">
        <v>1101</v>
      </c>
      <c r="F12" s="6" t="s">
        <v>24</v>
      </c>
      <c r="G12" s="6" t="s">
        <v>1117</v>
      </c>
      <c r="H12" s="56">
        <v>99910</v>
      </c>
      <c r="I12" s="6" t="s">
        <v>24</v>
      </c>
      <c r="J12" s="6" t="s">
        <v>1117</v>
      </c>
      <c r="K12" s="54">
        <v>0.82889999999999997</v>
      </c>
      <c r="L12" s="56">
        <f t="shared" si="0"/>
        <v>99910</v>
      </c>
      <c r="M12" s="55"/>
      <c r="N12" s="8">
        <f t="shared" si="1"/>
        <v>175.90443299999998</v>
      </c>
      <c r="O12" s="8">
        <f t="shared" si="2"/>
        <v>139.03671400000002</v>
      </c>
      <c r="P12" s="8">
        <f t="shared" si="3"/>
        <v>52.601743999999997</v>
      </c>
      <c r="Q12" s="51"/>
      <c r="R12" s="8">
        <f t="shared" si="4"/>
        <v>1262.4418559999999</v>
      </c>
      <c r="S12" s="8">
        <f t="shared" si="5"/>
        <v>418.73922000000005</v>
      </c>
      <c r="T12" s="8">
        <f t="shared" si="6"/>
        <v>931.9301099999999</v>
      </c>
    </row>
    <row r="13" spans="1:20">
      <c r="A13" s="57">
        <v>37340</v>
      </c>
      <c r="B13" s="58" t="s">
        <v>1118</v>
      </c>
      <c r="C13" s="58" t="s">
        <v>1119</v>
      </c>
      <c r="D13" s="6" t="s">
        <v>1120</v>
      </c>
      <c r="E13" s="6" t="s">
        <v>1101</v>
      </c>
      <c r="F13" s="6" t="s">
        <v>30</v>
      </c>
      <c r="G13" s="6" t="s">
        <v>1121</v>
      </c>
      <c r="H13" s="56" t="s">
        <v>1122</v>
      </c>
      <c r="I13" s="6" t="s">
        <v>30</v>
      </c>
      <c r="J13" s="6" t="s">
        <v>1121</v>
      </c>
      <c r="K13" s="54">
        <v>0.88380000000000003</v>
      </c>
      <c r="L13" s="56" t="str">
        <f t="shared" si="0"/>
        <v>37340</v>
      </c>
      <c r="M13" s="55"/>
      <c r="N13" s="8">
        <f t="shared" si="1"/>
        <v>183.42408599999999</v>
      </c>
      <c r="O13" s="8">
        <f t="shared" si="2"/>
        <v>144.980188</v>
      </c>
      <c r="P13" s="8">
        <f t="shared" si="3"/>
        <v>54.850448</v>
      </c>
      <c r="Q13" s="51"/>
      <c r="R13" s="8">
        <f t="shared" si="4"/>
        <v>1316.410752</v>
      </c>
      <c r="S13" s="8">
        <f t="shared" si="5"/>
        <v>432.45324000000005</v>
      </c>
      <c r="T13" s="8">
        <f t="shared" si="6"/>
        <v>968.70762000000002</v>
      </c>
    </row>
    <row r="14" spans="1:20">
      <c r="A14" s="57">
        <v>22744</v>
      </c>
      <c r="B14" s="58" t="s">
        <v>1123</v>
      </c>
      <c r="C14" s="58" t="s">
        <v>1124</v>
      </c>
      <c r="D14" s="6" t="s">
        <v>1125</v>
      </c>
      <c r="E14" s="6" t="s">
        <v>1101</v>
      </c>
      <c r="F14" s="6" t="s">
        <v>30</v>
      </c>
      <c r="G14" s="6" t="s">
        <v>1126</v>
      </c>
      <c r="H14" s="56" t="s">
        <v>1127</v>
      </c>
      <c r="I14" s="6" t="s">
        <v>30</v>
      </c>
      <c r="J14" s="6" t="s">
        <v>1126</v>
      </c>
      <c r="K14" s="54">
        <v>0.95409999999999995</v>
      </c>
      <c r="L14" s="56" t="str">
        <f t="shared" si="0"/>
        <v>22744</v>
      </c>
      <c r="M14" s="55"/>
      <c r="N14" s="8">
        <f t="shared" si="1"/>
        <v>193.053077</v>
      </c>
      <c r="O14" s="8">
        <f t="shared" si="2"/>
        <v>152.59086600000001</v>
      </c>
      <c r="P14" s="8">
        <f t="shared" si="3"/>
        <v>57.729935999999995</v>
      </c>
      <c r="Q14" s="51"/>
      <c r="R14" s="8">
        <f t="shared" si="4"/>
        <v>1385.5184639999998</v>
      </c>
      <c r="S14" s="8">
        <f t="shared" si="5"/>
        <v>450.01418000000001</v>
      </c>
      <c r="T14" s="8">
        <f t="shared" si="6"/>
        <v>1015.8015899999999</v>
      </c>
    </row>
    <row r="15" spans="1:20">
      <c r="A15" s="57">
        <v>99910</v>
      </c>
      <c r="B15" s="58" t="s">
        <v>1128</v>
      </c>
      <c r="C15" s="58" t="s">
        <v>1129</v>
      </c>
      <c r="D15" s="6" t="s">
        <v>119</v>
      </c>
      <c r="E15" s="6" t="s">
        <v>1101</v>
      </c>
      <c r="F15" s="6" t="s">
        <v>24</v>
      </c>
      <c r="G15" s="6" t="s">
        <v>1117</v>
      </c>
      <c r="H15" s="56">
        <v>99910</v>
      </c>
      <c r="I15" s="6" t="s">
        <v>24</v>
      </c>
      <c r="J15" s="6" t="s">
        <v>1117</v>
      </c>
      <c r="K15" s="54">
        <v>0.82889999999999997</v>
      </c>
      <c r="L15" s="56">
        <f t="shared" si="0"/>
        <v>99910</v>
      </c>
      <c r="M15" s="55"/>
      <c r="N15" s="8">
        <f t="shared" si="1"/>
        <v>175.90443299999998</v>
      </c>
      <c r="O15" s="8">
        <f t="shared" si="2"/>
        <v>139.03671400000002</v>
      </c>
      <c r="P15" s="8">
        <f t="shared" si="3"/>
        <v>52.601743999999997</v>
      </c>
      <c r="Q15" s="51"/>
      <c r="R15" s="8">
        <f t="shared" si="4"/>
        <v>1262.4418559999999</v>
      </c>
      <c r="S15" s="8">
        <f t="shared" si="5"/>
        <v>418.73922000000005</v>
      </c>
      <c r="T15" s="8">
        <f t="shared" si="6"/>
        <v>931.9301099999999</v>
      </c>
    </row>
    <row r="16" spans="1:20">
      <c r="A16" s="57">
        <v>39460</v>
      </c>
      <c r="B16" s="58" t="s">
        <v>1130</v>
      </c>
      <c r="C16" s="58" t="s">
        <v>1131</v>
      </c>
      <c r="D16" s="6" t="s">
        <v>1132</v>
      </c>
      <c r="E16" s="6" t="s">
        <v>1101</v>
      </c>
      <c r="F16" s="6" t="s">
        <v>30</v>
      </c>
      <c r="G16" s="6" t="s">
        <v>1133</v>
      </c>
      <c r="H16" s="56" t="s">
        <v>1134</v>
      </c>
      <c r="I16" s="6" t="s">
        <v>30</v>
      </c>
      <c r="J16" s="6" t="s">
        <v>1133</v>
      </c>
      <c r="K16" s="54">
        <v>0.8679</v>
      </c>
      <c r="L16" s="56" t="str">
        <f t="shared" si="0"/>
        <v>39460</v>
      </c>
      <c r="M16" s="55"/>
      <c r="N16" s="8">
        <f t="shared" si="1"/>
        <v>181.246263</v>
      </c>
      <c r="O16" s="8">
        <f t="shared" si="2"/>
        <v>143.25885399999999</v>
      </c>
      <c r="P16" s="8">
        <f t="shared" si="3"/>
        <v>54.199184000000002</v>
      </c>
      <c r="Q16" s="51"/>
      <c r="R16" s="8">
        <f t="shared" si="4"/>
        <v>1300.7804160000001</v>
      </c>
      <c r="S16" s="8">
        <f t="shared" si="5"/>
        <v>428.48142000000001</v>
      </c>
      <c r="T16" s="8">
        <f t="shared" si="6"/>
        <v>958.05620999999996</v>
      </c>
    </row>
    <row r="17" spans="1:20">
      <c r="A17" s="57">
        <v>26140</v>
      </c>
      <c r="B17" s="58" t="s">
        <v>1135</v>
      </c>
      <c r="C17" s="58" t="s">
        <v>1136</v>
      </c>
      <c r="D17" s="6" t="s">
        <v>1137</v>
      </c>
      <c r="E17" s="6" t="s">
        <v>1101</v>
      </c>
      <c r="F17" s="6" t="s">
        <v>30</v>
      </c>
      <c r="G17" s="6" t="s">
        <v>1138</v>
      </c>
      <c r="H17" s="56" t="s">
        <v>1139</v>
      </c>
      <c r="I17" s="6" t="s">
        <v>30</v>
      </c>
      <c r="J17" s="6" t="s">
        <v>1138</v>
      </c>
      <c r="K17" s="54">
        <v>0.86280000000000001</v>
      </c>
      <c r="L17" s="56" t="str">
        <f t="shared" si="0"/>
        <v>26140</v>
      </c>
      <c r="M17" s="55"/>
      <c r="N17" s="8">
        <f t="shared" si="1"/>
        <v>180.54771600000001</v>
      </c>
      <c r="O17" s="8">
        <f t="shared" si="2"/>
        <v>142.706728</v>
      </c>
      <c r="P17" s="8">
        <f t="shared" si="3"/>
        <v>53.990288</v>
      </c>
      <c r="Q17" s="51"/>
      <c r="R17" s="8">
        <f t="shared" si="4"/>
        <v>1295.766912</v>
      </c>
      <c r="S17" s="8">
        <f t="shared" si="5"/>
        <v>427.20744000000002</v>
      </c>
      <c r="T17" s="8">
        <f t="shared" si="6"/>
        <v>954.63972000000001</v>
      </c>
    </row>
    <row r="18" spans="1:20">
      <c r="A18" s="57">
        <v>27260</v>
      </c>
      <c r="B18" s="58" t="s">
        <v>1140</v>
      </c>
      <c r="C18" s="58" t="s">
        <v>1141</v>
      </c>
      <c r="D18" s="6" t="s">
        <v>139</v>
      </c>
      <c r="E18" s="6" t="s">
        <v>1101</v>
      </c>
      <c r="F18" s="6" t="s">
        <v>30</v>
      </c>
      <c r="G18" s="6" t="s">
        <v>1107</v>
      </c>
      <c r="H18" s="56" t="s">
        <v>1108</v>
      </c>
      <c r="I18" s="6" t="s">
        <v>30</v>
      </c>
      <c r="J18" s="6" t="s">
        <v>1107</v>
      </c>
      <c r="K18" s="54">
        <v>0.86880000000000002</v>
      </c>
      <c r="L18" s="56" t="str">
        <f t="shared" si="0"/>
        <v>27260</v>
      </c>
      <c r="M18" s="55"/>
      <c r="N18" s="8">
        <f t="shared" si="1"/>
        <v>181.36953600000001</v>
      </c>
      <c r="O18" s="8">
        <f t="shared" si="2"/>
        <v>143.35628800000001</v>
      </c>
      <c r="P18" s="8">
        <f t="shared" si="3"/>
        <v>54.236047999999997</v>
      </c>
      <c r="Q18" s="51"/>
      <c r="R18" s="8">
        <f t="shared" si="4"/>
        <v>1301.665152</v>
      </c>
      <c r="S18" s="8">
        <f t="shared" si="5"/>
        <v>428.70623999999998</v>
      </c>
      <c r="T18" s="8">
        <f t="shared" si="6"/>
        <v>958.65911999999992</v>
      </c>
    </row>
    <row r="19" spans="1:20">
      <c r="A19" s="57">
        <v>34940</v>
      </c>
      <c r="B19" s="58" t="s">
        <v>1142</v>
      </c>
      <c r="C19" s="58" t="s">
        <v>1143</v>
      </c>
      <c r="D19" s="6" t="s">
        <v>1144</v>
      </c>
      <c r="E19" s="6" t="s">
        <v>1101</v>
      </c>
      <c r="F19" s="6" t="s">
        <v>30</v>
      </c>
      <c r="G19" s="6" t="s">
        <v>1145</v>
      </c>
      <c r="H19" s="56" t="s">
        <v>1146</v>
      </c>
      <c r="I19" s="6" t="s">
        <v>30</v>
      </c>
      <c r="J19" s="6" t="s">
        <v>1145</v>
      </c>
      <c r="K19" s="54">
        <v>0.85129999999999995</v>
      </c>
      <c r="L19" s="56" t="str">
        <f t="shared" si="0"/>
        <v>34940</v>
      </c>
      <c r="M19" s="55"/>
      <c r="N19" s="8">
        <f t="shared" si="1"/>
        <v>178.97256099999998</v>
      </c>
      <c r="O19" s="8">
        <f t="shared" si="2"/>
        <v>141.461738</v>
      </c>
      <c r="P19" s="8">
        <f t="shared" si="3"/>
        <v>53.519247999999997</v>
      </c>
      <c r="Q19" s="51"/>
      <c r="R19" s="8">
        <f t="shared" si="4"/>
        <v>1284.4619519999999</v>
      </c>
      <c r="S19" s="8">
        <f t="shared" si="5"/>
        <v>424.33474000000001</v>
      </c>
      <c r="T19" s="8">
        <f t="shared" si="6"/>
        <v>946.93586999999991</v>
      </c>
    </row>
    <row r="20" spans="1:20">
      <c r="A20" s="57">
        <v>99910</v>
      </c>
      <c r="B20" s="58" t="s">
        <v>1147</v>
      </c>
      <c r="C20" s="58" t="s">
        <v>1148</v>
      </c>
      <c r="D20" s="6" t="s">
        <v>360</v>
      </c>
      <c r="E20" s="6" t="s">
        <v>1101</v>
      </c>
      <c r="F20" s="6" t="s">
        <v>24</v>
      </c>
      <c r="G20" s="6" t="s">
        <v>1117</v>
      </c>
      <c r="H20" s="56">
        <v>99910</v>
      </c>
      <c r="I20" s="6" t="s">
        <v>24</v>
      </c>
      <c r="J20" s="6" t="s">
        <v>1117</v>
      </c>
      <c r="K20" s="54">
        <v>0.82889999999999997</v>
      </c>
      <c r="L20" s="56">
        <f t="shared" si="0"/>
        <v>99910</v>
      </c>
      <c r="M20" s="55"/>
      <c r="N20" s="8">
        <f t="shared" si="1"/>
        <v>175.90443299999998</v>
      </c>
      <c r="O20" s="8">
        <f t="shared" si="2"/>
        <v>139.03671400000002</v>
      </c>
      <c r="P20" s="8">
        <f t="shared" si="3"/>
        <v>52.601743999999997</v>
      </c>
      <c r="Q20" s="51"/>
      <c r="R20" s="8">
        <f t="shared" si="4"/>
        <v>1262.4418559999999</v>
      </c>
      <c r="S20" s="8">
        <f t="shared" si="5"/>
        <v>418.73922000000005</v>
      </c>
      <c r="T20" s="8">
        <f t="shared" si="6"/>
        <v>931.9301099999999</v>
      </c>
    </row>
    <row r="21" spans="1:20">
      <c r="A21" s="57">
        <v>99910</v>
      </c>
      <c r="B21" s="58" t="s">
        <v>1149</v>
      </c>
      <c r="C21" s="58" t="s">
        <v>1150</v>
      </c>
      <c r="D21" s="6" t="s">
        <v>1151</v>
      </c>
      <c r="E21" s="6" t="s">
        <v>1101</v>
      </c>
      <c r="F21" s="6" t="s">
        <v>24</v>
      </c>
      <c r="G21" s="6" t="s">
        <v>1117</v>
      </c>
      <c r="H21" s="56">
        <v>99910</v>
      </c>
      <c r="I21" s="6" t="s">
        <v>24</v>
      </c>
      <c r="J21" s="6" t="s">
        <v>1117</v>
      </c>
      <c r="K21" s="54">
        <v>0.82889999999999997</v>
      </c>
      <c r="L21" s="56">
        <f t="shared" si="0"/>
        <v>99910</v>
      </c>
      <c r="M21" s="55"/>
      <c r="N21" s="8">
        <f t="shared" si="1"/>
        <v>175.90443299999998</v>
      </c>
      <c r="O21" s="8">
        <f t="shared" si="2"/>
        <v>139.03671400000002</v>
      </c>
      <c r="P21" s="8">
        <f t="shared" si="3"/>
        <v>52.601743999999997</v>
      </c>
      <c r="Q21" s="51"/>
      <c r="R21" s="8">
        <f t="shared" si="4"/>
        <v>1262.4418559999999</v>
      </c>
      <c r="S21" s="8">
        <f t="shared" si="5"/>
        <v>418.73922000000005</v>
      </c>
      <c r="T21" s="8">
        <f t="shared" si="6"/>
        <v>931.9301099999999</v>
      </c>
    </row>
    <row r="22" spans="1:20">
      <c r="A22" s="57">
        <v>99910</v>
      </c>
      <c r="B22" s="58" t="s">
        <v>1152</v>
      </c>
      <c r="C22" s="58" t="s">
        <v>1153</v>
      </c>
      <c r="D22" s="6" t="s">
        <v>1154</v>
      </c>
      <c r="E22" s="6" t="s">
        <v>1101</v>
      </c>
      <c r="F22" s="6" t="s">
        <v>24</v>
      </c>
      <c r="G22" s="6" t="s">
        <v>1117</v>
      </c>
      <c r="H22" s="56">
        <v>99910</v>
      </c>
      <c r="I22" s="6" t="s">
        <v>24</v>
      </c>
      <c r="J22" s="6" t="s">
        <v>1117</v>
      </c>
      <c r="K22" s="54">
        <v>0.82889999999999997</v>
      </c>
      <c r="L22" s="56">
        <f t="shared" si="0"/>
        <v>99910</v>
      </c>
      <c r="M22" s="55"/>
      <c r="N22" s="8">
        <f t="shared" si="1"/>
        <v>175.90443299999998</v>
      </c>
      <c r="O22" s="8">
        <f t="shared" si="2"/>
        <v>139.03671400000002</v>
      </c>
      <c r="P22" s="8">
        <f t="shared" si="3"/>
        <v>52.601743999999997</v>
      </c>
      <c r="Q22" s="51"/>
      <c r="R22" s="8">
        <f t="shared" si="4"/>
        <v>1262.4418559999999</v>
      </c>
      <c r="S22" s="8">
        <f t="shared" si="5"/>
        <v>418.73922000000005</v>
      </c>
      <c r="T22" s="8">
        <f t="shared" si="6"/>
        <v>931.9301099999999</v>
      </c>
    </row>
    <row r="23" spans="1:20">
      <c r="A23" s="57">
        <v>27260</v>
      </c>
      <c r="B23" s="58" t="s">
        <v>1155</v>
      </c>
      <c r="C23" s="58" t="s">
        <v>1156</v>
      </c>
      <c r="D23" s="6" t="s">
        <v>1157</v>
      </c>
      <c r="E23" s="6" t="s">
        <v>1101</v>
      </c>
      <c r="F23" s="6" t="s">
        <v>30</v>
      </c>
      <c r="G23" s="6" t="s">
        <v>1107</v>
      </c>
      <c r="H23" s="56" t="s">
        <v>1108</v>
      </c>
      <c r="I23" s="6" t="s">
        <v>30</v>
      </c>
      <c r="J23" s="6" t="s">
        <v>1107</v>
      </c>
      <c r="K23" s="54">
        <v>0.86880000000000002</v>
      </c>
      <c r="L23" s="56" t="str">
        <f t="shared" si="0"/>
        <v>27260</v>
      </c>
      <c r="M23" s="55"/>
      <c r="N23" s="8">
        <f t="shared" si="1"/>
        <v>181.36953600000001</v>
      </c>
      <c r="O23" s="8">
        <f t="shared" si="2"/>
        <v>143.35628800000001</v>
      </c>
      <c r="P23" s="8">
        <f t="shared" si="3"/>
        <v>54.236047999999997</v>
      </c>
      <c r="Q23" s="51"/>
      <c r="R23" s="8">
        <f t="shared" si="4"/>
        <v>1301.665152</v>
      </c>
      <c r="S23" s="8">
        <f t="shared" si="5"/>
        <v>428.70623999999998</v>
      </c>
      <c r="T23" s="8">
        <f t="shared" si="6"/>
        <v>958.65911999999992</v>
      </c>
    </row>
    <row r="24" spans="1:20">
      <c r="A24" s="57">
        <v>37860</v>
      </c>
      <c r="B24" s="58" t="s">
        <v>1158</v>
      </c>
      <c r="C24" s="58" t="s">
        <v>1159</v>
      </c>
      <c r="D24" s="6" t="s">
        <v>180</v>
      </c>
      <c r="E24" s="6" t="s">
        <v>1101</v>
      </c>
      <c r="F24" s="6" t="s">
        <v>30</v>
      </c>
      <c r="G24" s="6" t="s">
        <v>1160</v>
      </c>
      <c r="H24" s="56" t="s">
        <v>1161</v>
      </c>
      <c r="I24" s="6" t="s">
        <v>30</v>
      </c>
      <c r="J24" s="6" t="s">
        <v>1160</v>
      </c>
      <c r="K24" s="54">
        <v>0.82310000000000005</v>
      </c>
      <c r="L24" s="56" t="str">
        <f t="shared" si="0"/>
        <v>37860</v>
      </c>
      <c r="M24" s="55"/>
      <c r="N24" s="8">
        <f t="shared" si="1"/>
        <v>175.110007</v>
      </c>
      <c r="O24" s="8">
        <f t="shared" si="2"/>
        <v>138.40880600000003</v>
      </c>
      <c r="P24" s="8">
        <f t="shared" si="3"/>
        <v>52.364176</v>
      </c>
      <c r="Q24" s="51"/>
      <c r="R24" s="8">
        <f t="shared" si="4"/>
        <v>1256.7402240000001</v>
      </c>
      <c r="S24" s="8">
        <f t="shared" si="5"/>
        <v>417.29038000000003</v>
      </c>
      <c r="T24" s="8">
        <f t="shared" si="6"/>
        <v>928.04468999999995</v>
      </c>
    </row>
    <row r="25" spans="1:20">
      <c r="A25" s="57">
        <v>19660</v>
      </c>
      <c r="B25" s="58" t="s">
        <v>1162</v>
      </c>
      <c r="C25" s="58" t="s">
        <v>1163</v>
      </c>
      <c r="D25" s="6" t="s">
        <v>1164</v>
      </c>
      <c r="E25" s="6" t="s">
        <v>1101</v>
      </c>
      <c r="F25" s="6" t="s">
        <v>30</v>
      </c>
      <c r="G25" s="6" t="s">
        <v>1165</v>
      </c>
      <c r="H25" s="56" t="s">
        <v>1166</v>
      </c>
      <c r="I25" s="6" t="s">
        <v>30</v>
      </c>
      <c r="J25" s="6" t="s">
        <v>1165</v>
      </c>
      <c r="K25" s="54">
        <v>0.81579999999999997</v>
      </c>
      <c r="L25" s="56" t="str">
        <f t="shared" si="0"/>
        <v>19660</v>
      </c>
      <c r="M25" s="55"/>
      <c r="N25" s="8">
        <f t="shared" si="1"/>
        <v>174.11012599999998</v>
      </c>
      <c r="O25" s="8">
        <f t="shared" si="2"/>
        <v>137.61850799999999</v>
      </c>
      <c r="P25" s="8">
        <f t="shared" si="3"/>
        <v>52.065168</v>
      </c>
      <c r="Q25" s="51"/>
      <c r="R25" s="8">
        <f t="shared" si="4"/>
        <v>1249.564032</v>
      </c>
      <c r="S25" s="8">
        <f t="shared" si="5"/>
        <v>415.46684000000005</v>
      </c>
      <c r="T25" s="8">
        <f t="shared" si="6"/>
        <v>923.15441999999996</v>
      </c>
    </row>
    <row r="26" spans="1:20">
      <c r="A26" s="57">
        <v>99910</v>
      </c>
      <c r="B26" s="58" t="s">
        <v>1167</v>
      </c>
      <c r="C26" s="58" t="s">
        <v>1168</v>
      </c>
      <c r="D26" s="6" t="s">
        <v>191</v>
      </c>
      <c r="E26" s="6" t="s">
        <v>1101</v>
      </c>
      <c r="F26" s="6" t="s">
        <v>24</v>
      </c>
      <c r="G26" s="6" t="s">
        <v>1117</v>
      </c>
      <c r="H26" s="56">
        <v>99910</v>
      </c>
      <c r="I26" s="6" t="s">
        <v>24</v>
      </c>
      <c r="J26" s="6" t="s">
        <v>1117</v>
      </c>
      <c r="K26" s="54">
        <v>0.82889999999999997</v>
      </c>
      <c r="L26" s="56">
        <f t="shared" si="0"/>
        <v>99910</v>
      </c>
      <c r="M26" s="55"/>
      <c r="N26" s="8">
        <f t="shared" si="1"/>
        <v>175.90443299999998</v>
      </c>
      <c r="O26" s="8">
        <f t="shared" si="2"/>
        <v>139.03671400000002</v>
      </c>
      <c r="P26" s="8">
        <f t="shared" si="3"/>
        <v>52.601743999999997</v>
      </c>
      <c r="Q26" s="51"/>
      <c r="R26" s="8">
        <f t="shared" si="4"/>
        <v>1262.4418559999999</v>
      </c>
      <c r="S26" s="8">
        <f t="shared" si="5"/>
        <v>418.73922000000005</v>
      </c>
      <c r="T26" s="8">
        <f t="shared" si="6"/>
        <v>931.9301099999999</v>
      </c>
    </row>
    <row r="27" spans="1:20">
      <c r="A27" s="57">
        <v>45220</v>
      </c>
      <c r="B27" s="58" t="s">
        <v>1169</v>
      </c>
      <c r="C27" s="58" t="s">
        <v>1170</v>
      </c>
      <c r="D27" s="6" t="s">
        <v>1171</v>
      </c>
      <c r="E27" s="6" t="s">
        <v>1101</v>
      </c>
      <c r="F27" s="6" t="s">
        <v>30</v>
      </c>
      <c r="G27" s="6" t="s">
        <v>1172</v>
      </c>
      <c r="H27" s="56" t="s">
        <v>1173</v>
      </c>
      <c r="I27" s="6" t="s">
        <v>30</v>
      </c>
      <c r="J27" s="6" t="s">
        <v>1172</v>
      </c>
      <c r="K27" s="54">
        <v>0.80449999999999999</v>
      </c>
      <c r="L27" s="56" t="str">
        <f t="shared" si="0"/>
        <v>45220</v>
      </c>
      <c r="M27" s="55"/>
      <c r="N27" s="8">
        <f t="shared" si="1"/>
        <v>172.562365</v>
      </c>
      <c r="O27" s="8">
        <f t="shared" si="2"/>
        <v>136.39517000000001</v>
      </c>
      <c r="P27" s="8">
        <f t="shared" si="3"/>
        <v>51.602319999999999</v>
      </c>
      <c r="Q27" s="51"/>
      <c r="R27" s="8">
        <f t="shared" si="4"/>
        <v>1238.45568</v>
      </c>
      <c r="S27" s="8">
        <f t="shared" si="5"/>
        <v>412.64409999999998</v>
      </c>
      <c r="T27" s="8">
        <f t="shared" si="6"/>
        <v>915.58454999999992</v>
      </c>
    </row>
    <row r="28" spans="1:20">
      <c r="A28" s="57">
        <v>23540</v>
      </c>
      <c r="B28" s="58" t="s">
        <v>1174</v>
      </c>
      <c r="C28" s="58" t="s">
        <v>1175</v>
      </c>
      <c r="D28" s="6" t="s">
        <v>1176</v>
      </c>
      <c r="E28" s="6" t="s">
        <v>1101</v>
      </c>
      <c r="F28" s="6" t="s">
        <v>30</v>
      </c>
      <c r="G28" s="6" t="s">
        <v>1102</v>
      </c>
      <c r="H28" s="56" t="s">
        <v>1103</v>
      </c>
      <c r="I28" s="6" t="s">
        <v>30</v>
      </c>
      <c r="J28" s="6" t="s">
        <v>1102</v>
      </c>
      <c r="K28" s="54">
        <v>0.89470000000000005</v>
      </c>
      <c r="L28" s="56" t="str">
        <f t="shared" si="0"/>
        <v>23540</v>
      </c>
      <c r="M28" s="55"/>
      <c r="N28" s="8">
        <f t="shared" si="1"/>
        <v>184.91705899999999</v>
      </c>
      <c r="O28" s="8">
        <f t="shared" si="2"/>
        <v>146.160222</v>
      </c>
      <c r="P28" s="8">
        <f t="shared" si="3"/>
        <v>55.296911999999999</v>
      </c>
      <c r="Q28" s="51"/>
      <c r="R28" s="8">
        <f t="shared" si="4"/>
        <v>1327.125888</v>
      </c>
      <c r="S28" s="8">
        <f t="shared" si="5"/>
        <v>435.17606000000001</v>
      </c>
      <c r="T28" s="8">
        <f t="shared" si="6"/>
        <v>976.00953000000004</v>
      </c>
    </row>
    <row r="29" spans="1:20">
      <c r="A29" s="57">
        <v>99910</v>
      </c>
      <c r="B29" s="58" t="s">
        <v>1177</v>
      </c>
      <c r="C29" s="58" t="s">
        <v>1178</v>
      </c>
      <c r="D29" s="6" t="s">
        <v>1179</v>
      </c>
      <c r="E29" s="6" t="s">
        <v>1101</v>
      </c>
      <c r="F29" s="6" t="s">
        <v>24</v>
      </c>
      <c r="G29" s="6" t="s">
        <v>1117</v>
      </c>
      <c r="H29" s="56">
        <v>99910</v>
      </c>
      <c r="I29" s="6" t="s">
        <v>24</v>
      </c>
      <c r="J29" s="6" t="s">
        <v>1117</v>
      </c>
      <c r="K29" s="54">
        <v>0.82889999999999997</v>
      </c>
      <c r="L29" s="56">
        <f t="shared" si="0"/>
        <v>99910</v>
      </c>
      <c r="M29" s="55"/>
      <c r="N29" s="8">
        <f t="shared" si="1"/>
        <v>175.90443299999998</v>
      </c>
      <c r="O29" s="8">
        <f t="shared" si="2"/>
        <v>139.03671400000002</v>
      </c>
      <c r="P29" s="8">
        <f t="shared" si="3"/>
        <v>52.601743999999997</v>
      </c>
      <c r="Q29" s="51"/>
      <c r="R29" s="8">
        <f t="shared" si="4"/>
        <v>1262.4418559999999</v>
      </c>
      <c r="S29" s="8">
        <f t="shared" si="5"/>
        <v>418.73922000000005</v>
      </c>
      <c r="T29" s="8">
        <f t="shared" si="6"/>
        <v>931.9301099999999</v>
      </c>
    </row>
    <row r="30" spans="1:20">
      <c r="A30" s="75">
        <v>37460</v>
      </c>
      <c r="B30" s="76" t="s">
        <v>1180</v>
      </c>
      <c r="C30" s="76" t="s">
        <v>1181</v>
      </c>
      <c r="D30" s="77" t="s">
        <v>1182</v>
      </c>
      <c r="E30" s="77" t="s">
        <v>1101</v>
      </c>
      <c r="F30" s="77" t="s">
        <v>30</v>
      </c>
      <c r="G30" s="77" t="s">
        <v>1112</v>
      </c>
      <c r="H30" s="78">
        <v>99910</v>
      </c>
      <c r="I30" s="77" t="s">
        <v>24</v>
      </c>
      <c r="J30" s="77" t="s">
        <v>1117</v>
      </c>
      <c r="K30" s="79">
        <v>0.82889999999999997</v>
      </c>
      <c r="L30" s="78">
        <f t="shared" si="0"/>
        <v>99910</v>
      </c>
      <c r="M30" s="55"/>
      <c r="N30" s="80">
        <f t="shared" si="1"/>
        <v>175.90443299999998</v>
      </c>
      <c r="O30" s="80">
        <f t="shared" si="2"/>
        <v>139.03671400000002</v>
      </c>
      <c r="P30" s="80">
        <f t="shared" si="3"/>
        <v>52.601743999999997</v>
      </c>
      <c r="Q30" s="51"/>
      <c r="R30" s="80">
        <f t="shared" si="4"/>
        <v>1262.4418559999999</v>
      </c>
      <c r="S30" s="80">
        <f t="shared" si="5"/>
        <v>418.73922000000005</v>
      </c>
      <c r="T30" s="80">
        <f t="shared" si="6"/>
        <v>931.9301099999999</v>
      </c>
    </row>
    <row r="31" spans="1:20">
      <c r="A31" s="57">
        <v>99910</v>
      </c>
      <c r="B31" s="58" t="s">
        <v>1183</v>
      </c>
      <c r="C31" s="58" t="s">
        <v>1184</v>
      </c>
      <c r="D31" s="6" t="s">
        <v>1185</v>
      </c>
      <c r="E31" s="6" t="s">
        <v>1101</v>
      </c>
      <c r="F31" s="6" t="s">
        <v>24</v>
      </c>
      <c r="G31" s="6" t="s">
        <v>1117</v>
      </c>
      <c r="H31" s="56">
        <v>99910</v>
      </c>
      <c r="I31" s="6" t="s">
        <v>24</v>
      </c>
      <c r="J31" s="6" t="s">
        <v>1117</v>
      </c>
      <c r="K31" s="54">
        <v>0.82889999999999997</v>
      </c>
      <c r="L31" s="56">
        <f t="shared" si="0"/>
        <v>99910</v>
      </c>
      <c r="M31" s="55"/>
      <c r="N31" s="8">
        <f t="shared" si="1"/>
        <v>175.90443299999998</v>
      </c>
      <c r="O31" s="8">
        <f t="shared" si="2"/>
        <v>139.03671400000002</v>
      </c>
      <c r="P31" s="8">
        <f t="shared" si="3"/>
        <v>52.601743999999997</v>
      </c>
      <c r="Q31" s="51"/>
      <c r="R31" s="8">
        <f t="shared" si="4"/>
        <v>1262.4418559999999</v>
      </c>
      <c r="S31" s="8">
        <f t="shared" si="5"/>
        <v>418.73922000000005</v>
      </c>
      <c r="T31" s="8">
        <f t="shared" si="6"/>
        <v>931.9301099999999</v>
      </c>
    </row>
    <row r="32" spans="1:20">
      <c r="A32" s="57">
        <v>99910</v>
      </c>
      <c r="B32" s="58" t="s">
        <v>1186</v>
      </c>
      <c r="C32" s="58" t="s">
        <v>1187</v>
      </c>
      <c r="D32" s="6" t="s">
        <v>1188</v>
      </c>
      <c r="E32" s="6" t="s">
        <v>1101</v>
      </c>
      <c r="F32" s="6" t="s">
        <v>24</v>
      </c>
      <c r="G32" s="6" t="s">
        <v>1117</v>
      </c>
      <c r="H32" s="56">
        <v>99910</v>
      </c>
      <c r="I32" s="6" t="s">
        <v>24</v>
      </c>
      <c r="J32" s="6" t="s">
        <v>1117</v>
      </c>
      <c r="K32" s="54">
        <v>0.82889999999999997</v>
      </c>
      <c r="L32" s="56">
        <f t="shared" si="0"/>
        <v>99910</v>
      </c>
      <c r="M32" s="55"/>
      <c r="N32" s="8">
        <f t="shared" si="1"/>
        <v>175.90443299999998</v>
      </c>
      <c r="O32" s="8">
        <f t="shared" si="2"/>
        <v>139.03671400000002</v>
      </c>
      <c r="P32" s="8">
        <f t="shared" si="3"/>
        <v>52.601743999999997</v>
      </c>
      <c r="Q32" s="51"/>
      <c r="R32" s="8">
        <f t="shared" si="4"/>
        <v>1262.4418559999999</v>
      </c>
      <c r="S32" s="8">
        <f t="shared" si="5"/>
        <v>418.73922000000005</v>
      </c>
      <c r="T32" s="8">
        <f t="shared" si="6"/>
        <v>931.9301099999999</v>
      </c>
    </row>
    <row r="33" spans="1:20">
      <c r="A33" s="57">
        <v>99910</v>
      </c>
      <c r="B33" s="58" t="s">
        <v>1189</v>
      </c>
      <c r="C33" s="58" t="s">
        <v>1190</v>
      </c>
      <c r="D33" s="6" t="s">
        <v>1191</v>
      </c>
      <c r="E33" s="6" t="s">
        <v>1101</v>
      </c>
      <c r="F33" s="6" t="s">
        <v>24</v>
      </c>
      <c r="G33" s="6" t="s">
        <v>1117</v>
      </c>
      <c r="H33" s="56">
        <v>99910</v>
      </c>
      <c r="I33" s="6" t="s">
        <v>24</v>
      </c>
      <c r="J33" s="6" t="s">
        <v>1117</v>
      </c>
      <c r="K33" s="54">
        <v>0.82889999999999997</v>
      </c>
      <c r="L33" s="56">
        <f t="shared" si="0"/>
        <v>99910</v>
      </c>
      <c r="M33" s="55"/>
      <c r="N33" s="8">
        <f t="shared" si="1"/>
        <v>175.90443299999998</v>
      </c>
      <c r="O33" s="8">
        <f t="shared" si="2"/>
        <v>139.03671400000002</v>
      </c>
      <c r="P33" s="8">
        <f t="shared" si="3"/>
        <v>52.601743999999997</v>
      </c>
      <c r="Q33" s="51"/>
      <c r="R33" s="8">
        <f t="shared" si="4"/>
        <v>1262.4418559999999</v>
      </c>
      <c r="S33" s="8">
        <f t="shared" si="5"/>
        <v>418.73922000000005</v>
      </c>
      <c r="T33" s="8">
        <f t="shared" si="6"/>
        <v>931.9301099999999</v>
      </c>
    </row>
    <row r="34" spans="1:20">
      <c r="A34" s="57">
        <v>45300</v>
      </c>
      <c r="B34" s="58" t="s">
        <v>1192</v>
      </c>
      <c r="C34" s="58" t="s">
        <v>1193</v>
      </c>
      <c r="D34" s="6" t="s">
        <v>1194</v>
      </c>
      <c r="E34" s="6" t="s">
        <v>1101</v>
      </c>
      <c r="F34" s="6" t="s">
        <v>30</v>
      </c>
      <c r="G34" s="6" t="s">
        <v>1195</v>
      </c>
      <c r="H34" s="56" t="s">
        <v>1196</v>
      </c>
      <c r="I34" s="6" t="s">
        <v>30</v>
      </c>
      <c r="J34" s="6" t="s">
        <v>1195</v>
      </c>
      <c r="K34" s="54">
        <v>0.89449999999999996</v>
      </c>
      <c r="L34" s="56" t="str">
        <f t="shared" si="0"/>
        <v>45300</v>
      </c>
      <c r="M34" s="55"/>
      <c r="N34" s="8">
        <f t="shared" si="1"/>
        <v>184.88966499999998</v>
      </c>
      <c r="O34" s="8">
        <f t="shared" si="2"/>
        <v>146.13857000000002</v>
      </c>
      <c r="P34" s="8">
        <f t="shared" si="3"/>
        <v>55.288719999999998</v>
      </c>
      <c r="Q34" s="51"/>
      <c r="R34" s="8">
        <f t="shared" si="4"/>
        <v>1326.9292799999998</v>
      </c>
      <c r="S34" s="8">
        <f t="shared" si="5"/>
        <v>435.12610000000001</v>
      </c>
      <c r="T34" s="8">
        <f t="shared" si="6"/>
        <v>975.87554999999998</v>
      </c>
    </row>
    <row r="35" spans="1:20">
      <c r="A35" s="57">
        <v>42700</v>
      </c>
      <c r="B35" s="58" t="s">
        <v>1197</v>
      </c>
      <c r="C35" s="58" t="s">
        <v>1198</v>
      </c>
      <c r="D35" s="6" t="s">
        <v>1199</v>
      </c>
      <c r="E35" s="6" t="s">
        <v>1101</v>
      </c>
      <c r="F35" s="6" t="s">
        <v>30</v>
      </c>
      <c r="G35" s="6" t="s">
        <v>1200</v>
      </c>
      <c r="H35" s="56" t="s">
        <v>1201</v>
      </c>
      <c r="I35" s="6" t="s">
        <v>30</v>
      </c>
      <c r="J35" s="6" t="s">
        <v>1200</v>
      </c>
      <c r="K35" s="54">
        <v>0.8</v>
      </c>
      <c r="L35" s="56" t="str">
        <f t="shared" si="0"/>
        <v>42700</v>
      </c>
      <c r="M35" s="55"/>
      <c r="N35" s="8">
        <f t="shared" si="1"/>
        <v>171.946</v>
      </c>
      <c r="O35" s="8">
        <f t="shared" si="2"/>
        <v>135.90800000000002</v>
      </c>
      <c r="P35" s="8">
        <f t="shared" si="3"/>
        <v>51.417999999999999</v>
      </c>
      <c r="Q35" s="51"/>
      <c r="R35" s="8">
        <f t="shared" si="4"/>
        <v>1234.0319999999999</v>
      </c>
      <c r="S35" s="8">
        <f t="shared" si="5"/>
        <v>411.52000000000004</v>
      </c>
      <c r="T35" s="8">
        <f t="shared" si="6"/>
        <v>912.56999999999994</v>
      </c>
    </row>
    <row r="36" spans="1:20">
      <c r="A36" s="57">
        <v>45300</v>
      </c>
      <c r="B36" s="58" t="s">
        <v>1202</v>
      </c>
      <c r="C36" s="58" t="s">
        <v>1203</v>
      </c>
      <c r="D36" s="6" t="s">
        <v>1204</v>
      </c>
      <c r="E36" s="6" t="s">
        <v>1101</v>
      </c>
      <c r="F36" s="6" t="s">
        <v>30</v>
      </c>
      <c r="G36" s="6" t="s">
        <v>1195</v>
      </c>
      <c r="H36" s="56" t="s">
        <v>1196</v>
      </c>
      <c r="I36" s="6" t="s">
        <v>30</v>
      </c>
      <c r="J36" s="6" t="s">
        <v>1195</v>
      </c>
      <c r="K36" s="54">
        <v>0.89449999999999996</v>
      </c>
      <c r="L36" s="56" t="str">
        <f t="shared" si="0"/>
        <v>45300</v>
      </c>
      <c r="M36" s="55"/>
      <c r="N36" s="8">
        <f t="shared" si="1"/>
        <v>184.88966499999998</v>
      </c>
      <c r="O36" s="8">
        <f t="shared" si="2"/>
        <v>146.13857000000002</v>
      </c>
      <c r="P36" s="8">
        <f t="shared" si="3"/>
        <v>55.288719999999998</v>
      </c>
      <c r="Q36" s="51"/>
      <c r="R36" s="8">
        <f t="shared" si="4"/>
        <v>1326.9292799999998</v>
      </c>
      <c r="S36" s="8">
        <f t="shared" si="5"/>
        <v>435.12610000000001</v>
      </c>
      <c r="T36" s="8">
        <f t="shared" si="6"/>
        <v>975.87554999999998</v>
      </c>
    </row>
    <row r="37" spans="1:20">
      <c r="A37" s="57">
        <v>99910</v>
      </c>
      <c r="B37" s="58" t="s">
        <v>1205</v>
      </c>
      <c r="C37" s="58" t="s">
        <v>1206</v>
      </c>
      <c r="D37" s="6" t="s">
        <v>1207</v>
      </c>
      <c r="E37" s="6" t="s">
        <v>1101</v>
      </c>
      <c r="F37" s="6" t="s">
        <v>24</v>
      </c>
      <c r="G37" s="6" t="s">
        <v>1117</v>
      </c>
      <c r="H37" s="56">
        <v>99910</v>
      </c>
      <c r="I37" s="6" t="s">
        <v>24</v>
      </c>
      <c r="J37" s="6" t="s">
        <v>1117</v>
      </c>
      <c r="K37" s="54">
        <v>0.82889999999999997</v>
      </c>
      <c r="L37" s="56">
        <f t="shared" si="0"/>
        <v>99910</v>
      </c>
      <c r="M37" s="55"/>
      <c r="N37" s="8">
        <f t="shared" si="1"/>
        <v>175.90443299999998</v>
      </c>
      <c r="O37" s="8">
        <f t="shared" si="2"/>
        <v>139.03671400000002</v>
      </c>
      <c r="P37" s="8">
        <f t="shared" si="3"/>
        <v>52.601743999999997</v>
      </c>
      <c r="Q37" s="51"/>
      <c r="R37" s="8">
        <f t="shared" si="4"/>
        <v>1262.4418559999999</v>
      </c>
      <c r="S37" s="8">
        <f t="shared" si="5"/>
        <v>418.73922000000005</v>
      </c>
      <c r="T37" s="8">
        <f t="shared" si="6"/>
        <v>931.9301099999999</v>
      </c>
    </row>
    <row r="38" spans="1:20">
      <c r="A38" s="57">
        <v>42680</v>
      </c>
      <c r="B38" s="58" t="s">
        <v>1208</v>
      </c>
      <c r="C38" s="58" t="s">
        <v>1209</v>
      </c>
      <c r="D38" s="6" t="s">
        <v>1210</v>
      </c>
      <c r="E38" s="6" t="s">
        <v>1101</v>
      </c>
      <c r="F38" s="6" t="s">
        <v>30</v>
      </c>
      <c r="G38" s="6" t="s">
        <v>1211</v>
      </c>
      <c r="H38" s="56" t="s">
        <v>1212</v>
      </c>
      <c r="I38" s="6" t="s">
        <v>30</v>
      </c>
      <c r="J38" s="6" t="s">
        <v>1211</v>
      </c>
      <c r="K38" s="54">
        <v>0.8</v>
      </c>
      <c r="L38" s="56" t="str">
        <f t="shared" si="0"/>
        <v>42680</v>
      </c>
      <c r="M38" s="55"/>
      <c r="N38" s="8">
        <f t="shared" si="1"/>
        <v>171.946</v>
      </c>
      <c r="O38" s="8">
        <f t="shared" si="2"/>
        <v>135.90800000000002</v>
      </c>
      <c r="P38" s="8">
        <f t="shared" si="3"/>
        <v>51.417999999999999</v>
      </c>
      <c r="Q38" s="51"/>
      <c r="R38" s="8">
        <f t="shared" si="4"/>
        <v>1234.0319999999999</v>
      </c>
      <c r="S38" s="8">
        <f t="shared" si="5"/>
        <v>411.52000000000004</v>
      </c>
      <c r="T38" s="8">
        <f t="shared" si="6"/>
        <v>912.56999999999994</v>
      </c>
    </row>
    <row r="39" spans="1:20">
      <c r="A39" s="57">
        <v>99910</v>
      </c>
      <c r="B39" s="58" t="s">
        <v>1213</v>
      </c>
      <c r="C39" s="58" t="s">
        <v>1214</v>
      </c>
      <c r="D39" s="6" t="s">
        <v>213</v>
      </c>
      <c r="E39" s="6" t="s">
        <v>1101</v>
      </c>
      <c r="F39" s="6" t="s">
        <v>24</v>
      </c>
      <c r="G39" s="6" t="s">
        <v>1117</v>
      </c>
      <c r="H39" s="56">
        <v>99910</v>
      </c>
      <c r="I39" s="6" t="s">
        <v>24</v>
      </c>
      <c r="J39" s="6" t="s">
        <v>1117</v>
      </c>
      <c r="K39" s="54">
        <v>0.82889999999999997</v>
      </c>
      <c r="L39" s="56">
        <f t="shared" si="0"/>
        <v>99910</v>
      </c>
      <c r="M39" s="55"/>
      <c r="N39" s="8">
        <f t="shared" si="1"/>
        <v>175.90443299999998</v>
      </c>
      <c r="O39" s="8">
        <f t="shared" si="2"/>
        <v>139.03671400000002</v>
      </c>
      <c r="P39" s="8">
        <f t="shared" si="3"/>
        <v>52.601743999999997</v>
      </c>
      <c r="Q39" s="51"/>
      <c r="R39" s="8">
        <f t="shared" si="4"/>
        <v>1262.4418559999999</v>
      </c>
      <c r="S39" s="8">
        <f t="shared" si="5"/>
        <v>418.73922000000005</v>
      </c>
      <c r="T39" s="8">
        <f t="shared" si="6"/>
        <v>931.9301099999999</v>
      </c>
    </row>
    <row r="40" spans="1:20">
      <c r="A40" s="57">
        <v>45220</v>
      </c>
      <c r="B40" s="58" t="s">
        <v>1215</v>
      </c>
      <c r="C40" s="58" t="s">
        <v>1216</v>
      </c>
      <c r="D40" s="6" t="s">
        <v>216</v>
      </c>
      <c r="E40" s="6" t="s">
        <v>1101</v>
      </c>
      <c r="F40" s="6" t="s">
        <v>30</v>
      </c>
      <c r="G40" s="6" t="s">
        <v>1172</v>
      </c>
      <c r="H40" s="56" t="s">
        <v>1173</v>
      </c>
      <c r="I40" s="6" t="s">
        <v>30</v>
      </c>
      <c r="J40" s="6" t="s">
        <v>1172</v>
      </c>
      <c r="K40" s="54">
        <v>0.80449999999999999</v>
      </c>
      <c r="L40" s="56" t="str">
        <f t="shared" si="0"/>
        <v>45220</v>
      </c>
      <c r="M40" s="55"/>
      <c r="N40" s="8">
        <f t="shared" si="1"/>
        <v>172.562365</v>
      </c>
      <c r="O40" s="8">
        <f t="shared" si="2"/>
        <v>136.39517000000001</v>
      </c>
      <c r="P40" s="8">
        <f t="shared" si="3"/>
        <v>51.602319999999999</v>
      </c>
      <c r="Q40" s="51"/>
      <c r="R40" s="8">
        <f t="shared" si="4"/>
        <v>1238.45568</v>
      </c>
      <c r="S40" s="8">
        <f t="shared" si="5"/>
        <v>412.64409999999998</v>
      </c>
      <c r="T40" s="8">
        <f t="shared" si="6"/>
        <v>915.58454999999992</v>
      </c>
    </row>
    <row r="41" spans="1:20">
      <c r="A41" s="57">
        <v>99910</v>
      </c>
      <c r="B41" s="58" t="s">
        <v>1217</v>
      </c>
      <c r="C41" s="58" t="s">
        <v>1218</v>
      </c>
      <c r="D41" s="6" t="s">
        <v>435</v>
      </c>
      <c r="E41" s="6" t="s">
        <v>1101</v>
      </c>
      <c r="F41" s="6" t="s">
        <v>24</v>
      </c>
      <c r="G41" s="6" t="s">
        <v>1117</v>
      </c>
      <c r="H41" s="56">
        <v>99910</v>
      </c>
      <c r="I41" s="6" t="s">
        <v>24</v>
      </c>
      <c r="J41" s="6" t="s">
        <v>1117</v>
      </c>
      <c r="K41" s="54">
        <v>0.82889999999999997</v>
      </c>
      <c r="L41" s="56">
        <f t="shared" si="0"/>
        <v>99910</v>
      </c>
      <c r="M41" s="55"/>
      <c r="N41" s="8">
        <f t="shared" si="1"/>
        <v>175.90443299999998</v>
      </c>
      <c r="O41" s="8">
        <f t="shared" si="2"/>
        <v>139.03671400000002</v>
      </c>
      <c r="P41" s="8">
        <f t="shared" si="3"/>
        <v>52.601743999999997</v>
      </c>
      <c r="Q41" s="51"/>
      <c r="R41" s="8">
        <f t="shared" si="4"/>
        <v>1262.4418559999999</v>
      </c>
      <c r="S41" s="8">
        <f t="shared" si="5"/>
        <v>418.73922000000005</v>
      </c>
      <c r="T41" s="8">
        <f t="shared" si="6"/>
        <v>931.9301099999999</v>
      </c>
    </row>
    <row r="42" spans="1:20">
      <c r="A42" s="57">
        <v>36740</v>
      </c>
      <c r="B42" s="58" t="s">
        <v>1219</v>
      </c>
      <c r="C42" s="58" t="s">
        <v>1220</v>
      </c>
      <c r="D42" s="6" t="s">
        <v>674</v>
      </c>
      <c r="E42" s="6" t="s">
        <v>1101</v>
      </c>
      <c r="F42" s="6" t="s">
        <v>30</v>
      </c>
      <c r="G42" s="6" t="s">
        <v>1221</v>
      </c>
      <c r="H42" s="56" t="s">
        <v>1222</v>
      </c>
      <c r="I42" s="6" t="s">
        <v>30</v>
      </c>
      <c r="J42" s="6" t="s">
        <v>1221</v>
      </c>
      <c r="K42" s="54">
        <v>0.87809999999999999</v>
      </c>
      <c r="L42" s="56" t="str">
        <f t="shared" si="0"/>
        <v>36740</v>
      </c>
      <c r="M42" s="55"/>
      <c r="N42" s="8">
        <f t="shared" si="1"/>
        <v>182.64335700000001</v>
      </c>
      <c r="O42" s="8">
        <f t="shared" si="2"/>
        <v>144.36310600000002</v>
      </c>
      <c r="P42" s="8">
        <f t="shared" si="3"/>
        <v>54.616976000000001</v>
      </c>
      <c r="Q42" s="51"/>
      <c r="R42" s="8">
        <f t="shared" si="4"/>
        <v>1310.8074240000001</v>
      </c>
      <c r="S42" s="8">
        <f t="shared" si="5"/>
        <v>431.02938</v>
      </c>
      <c r="T42" s="8">
        <f t="shared" si="6"/>
        <v>964.88918999999999</v>
      </c>
    </row>
    <row r="43" spans="1:20">
      <c r="A43" s="57">
        <v>15980</v>
      </c>
      <c r="B43" s="58" t="s">
        <v>1223</v>
      </c>
      <c r="C43" s="58" t="s">
        <v>1224</v>
      </c>
      <c r="D43" s="6" t="s">
        <v>230</v>
      </c>
      <c r="E43" s="6" t="s">
        <v>1101</v>
      </c>
      <c r="F43" s="6" t="s">
        <v>30</v>
      </c>
      <c r="G43" s="6" t="s">
        <v>1225</v>
      </c>
      <c r="H43" s="56" t="s">
        <v>1226</v>
      </c>
      <c r="I43" s="6" t="s">
        <v>30</v>
      </c>
      <c r="J43" s="6" t="s">
        <v>1225</v>
      </c>
      <c r="K43" s="54">
        <v>0.91310000000000002</v>
      </c>
      <c r="L43" s="56" t="str">
        <f t="shared" si="0"/>
        <v>15980</v>
      </c>
      <c r="M43" s="55"/>
      <c r="N43" s="8">
        <f t="shared" si="1"/>
        <v>187.437307</v>
      </c>
      <c r="O43" s="8">
        <f t="shared" si="2"/>
        <v>148.15220600000001</v>
      </c>
      <c r="P43" s="8">
        <f t="shared" si="3"/>
        <v>56.050576</v>
      </c>
      <c r="Q43" s="51"/>
      <c r="R43" s="8">
        <f t="shared" si="4"/>
        <v>1345.2138239999999</v>
      </c>
      <c r="S43" s="8">
        <f t="shared" si="5"/>
        <v>439.77238</v>
      </c>
      <c r="T43" s="8">
        <f t="shared" si="6"/>
        <v>988.33569</v>
      </c>
    </row>
    <row r="44" spans="1:20">
      <c r="A44" s="57">
        <v>45220</v>
      </c>
      <c r="B44" s="58" t="s">
        <v>1227</v>
      </c>
      <c r="C44" s="58" t="s">
        <v>1228</v>
      </c>
      <c r="D44" s="6" t="s">
        <v>1229</v>
      </c>
      <c r="E44" s="6" t="s">
        <v>1101</v>
      </c>
      <c r="F44" s="6" t="s">
        <v>30</v>
      </c>
      <c r="G44" s="6" t="s">
        <v>1172</v>
      </c>
      <c r="H44" s="56" t="s">
        <v>1173</v>
      </c>
      <c r="I44" s="6" t="s">
        <v>30</v>
      </c>
      <c r="J44" s="6" t="s">
        <v>1172</v>
      </c>
      <c r="K44" s="54">
        <v>0.80449999999999999</v>
      </c>
      <c r="L44" s="56" t="str">
        <f t="shared" si="0"/>
        <v>45220</v>
      </c>
      <c r="M44" s="55"/>
      <c r="N44" s="8">
        <f t="shared" si="1"/>
        <v>172.562365</v>
      </c>
      <c r="O44" s="8">
        <f t="shared" si="2"/>
        <v>136.39517000000001</v>
      </c>
      <c r="P44" s="8">
        <f t="shared" si="3"/>
        <v>51.602319999999999</v>
      </c>
      <c r="Q44" s="51"/>
      <c r="R44" s="8">
        <f t="shared" si="4"/>
        <v>1238.45568</v>
      </c>
      <c r="S44" s="8">
        <f t="shared" si="5"/>
        <v>412.64409999999998</v>
      </c>
      <c r="T44" s="8">
        <f t="shared" si="6"/>
        <v>915.58454999999992</v>
      </c>
    </row>
    <row r="45" spans="1:20">
      <c r="A45" s="81">
        <v>99910</v>
      </c>
      <c r="B45" s="82" t="s">
        <v>1230</v>
      </c>
      <c r="C45" s="82" t="s">
        <v>1231</v>
      </c>
      <c r="D45" s="83" t="s">
        <v>1232</v>
      </c>
      <c r="E45" s="83" t="s">
        <v>1101</v>
      </c>
      <c r="F45" s="83" t="s">
        <v>24</v>
      </c>
      <c r="G45" s="83" t="s">
        <v>1117</v>
      </c>
      <c r="H45" s="84" t="s">
        <v>1103</v>
      </c>
      <c r="I45" s="83" t="s">
        <v>30</v>
      </c>
      <c r="J45" s="83" t="s">
        <v>1102</v>
      </c>
      <c r="K45" s="85">
        <v>0.89470000000000005</v>
      </c>
      <c r="L45" s="84" t="str">
        <f t="shared" si="0"/>
        <v>23540</v>
      </c>
      <c r="M45" s="55"/>
      <c r="N45" s="86">
        <f t="shared" si="1"/>
        <v>184.91705899999999</v>
      </c>
      <c r="O45" s="86">
        <f t="shared" si="2"/>
        <v>146.160222</v>
      </c>
      <c r="P45" s="86">
        <f t="shared" si="3"/>
        <v>55.296911999999999</v>
      </c>
      <c r="Q45" s="51"/>
      <c r="R45" s="86">
        <f t="shared" si="4"/>
        <v>1327.125888</v>
      </c>
      <c r="S45" s="86">
        <f t="shared" si="5"/>
        <v>435.17606000000001</v>
      </c>
      <c r="T45" s="86">
        <f t="shared" si="6"/>
        <v>976.00953000000004</v>
      </c>
    </row>
    <row r="46" spans="1:20">
      <c r="A46" s="57">
        <v>99910</v>
      </c>
      <c r="B46" s="58" t="s">
        <v>1233</v>
      </c>
      <c r="C46" s="58" t="s">
        <v>1234</v>
      </c>
      <c r="D46" s="6" t="s">
        <v>1235</v>
      </c>
      <c r="E46" s="6" t="s">
        <v>1101</v>
      </c>
      <c r="F46" s="6" t="s">
        <v>24</v>
      </c>
      <c r="G46" s="6" t="s">
        <v>1117</v>
      </c>
      <c r="H46" s="56">
        <v>99910</v>
      </c>
      <c r="I46" s="6" t="s">
        <v>24</v>
      </c>
      <c r="J46" s="6" t="s">
        <v>1117</v>
      </c>
      <c r="K46" s="54">
        <v>0.82889999999999997</v>
      </c>
      <c r="L46" s="56">
        <f t="shared" si="0"/>
        <v>99910</v>
      </c>
      <c r="M46" s="55"/>
      <c r="N46" s="8">
        <f t="shared" si="1"/>
        <v>175.90443299999998</v>
      </c>
      <c r="O46" s="8">
        <f t="shared" si="2"/>
        <v>139.03671400000002</v>
      </c>
      <c r="P46" s="8">
        <f t="shared" si="3"/>
        <v>52.601743999999997</v>
      </c>
      <c r="Q46" s="51"/>
      <c r="R46" s="8">
        <f t="shared" si="4"/>
        <v>1262.4418559999999</v>
      </c>
      <c r="S46" s="8">
        <f t="shared" si="5"/>
        <v>418.73922000000005</v>
      </c>
      <c r="T46" s="8">
        <f t="shared" si="6"/>
        <v>931.9301099999999</v>
      </c>
    </row>
    <row r="47" spans="1:20">
      <c r="A47" s="57">
        <v>99910</v>
      </c>
      <c r="B47" s="58" t="s">
        <v>1236</v>
      </c>
      <c r="C47" s="58" t="s">
        <v>1237</v>
      </c>
      <c r="D47" s="6" t="s">
        <v>246</v>
      </c>
      <c r="E47" s="6" t="s">
        <v>1101</v>
      </c>
      <c r="F47" s="6" t="s">
        <v>24</v>
      </c>
      <c r="G47" s="6" t="s">
        <v>1117</v>
      </c>
      <c r="H47" s="56">
        <v>99910</v>
      </c>
      <c r="I47" s="6" t="s">
        <v>24</v>
      </c>
      <c r="J47" s="6" t="s">
        <v>1117</v>
      </c>
      <c r="K47" s="54">
        <v>0.82889999999999997</v>
      </c>
      <c r="L47" s="56">
        <f t="shared" si="0"/>
        <v>99910</v>
      </c>
      <c r="M47" s="55"/>
      <c r="N47" s="8">
        <f t="shared" si="1"/>
        <v>175.90443299999998</v>
      </c>
      <c r="O47" s="8">
        <f t="shared" si="2"/>
        <v>139.03671400000002</v>
      </c>
      <c r="P47" s="8">
        <f t="shared" si="3"/>
        <v>52.601743999999997</v>
      </c>
      <c r="Q47" s="51"/>
      <c r="R47" s="8">
        <f t="shared" si="4"/>
        <v>1262.4418559999999</v>
      </c>
      <c r="S47" s="8">
        <f t="shared" si="5"/>
        <v>418.73922000000005</v>
      </c>
      <c r="T47" s="8">
        <f t="shared" si="6"/>
        <v>931.9301099999999</v>
      </c>
    </row>
    <row r="48" spans="1:20">
      <c r="A48" s="57">
        <v>35840</v>
      </c>
      <c r="B48" s="58" t="s">
        <v>1238</v>
      </c>
      <c r="C48" s="58" t="s">
        <v>1239</v>
      </c>
      <c r="D48" s="6" t="s">
        <v>1240</v>
      </c>
      <c r="E48" s="6" t="s">
        <v>1101</v>
      </c>
      <c r="F48" s="6" t="s">
        <v>30</v>
      </c>
      <c r="G48" s="6" t="s">
        <v>1241</v>
      </c>
      <c r="H48" s="56" t="s">
        <v>1242</v>
      </c>
      <c r="I48" s="6" t="s">
        <v>30</v>
      </c>
      <c r="J48" s="6" t="s">
        <v>1241</v>
      </c>
      <c r="K48" s="54">
        <v>0.92800000000000005</v>
      </c>
      <c r="L48" s="56" t="str">
        <f t="shared" si="0"/>
        <v>35840</v>
      </c>
      <c r="M48" s="55"/>
      <c r="N48" s="8">
        <f t="shared" si="1"/>
        <v>189.47816</v>
      </c>
      <c r="O48" s="8">
        <f t="shared" si="2"/>
        <v>149.76528000000002</v>
      </c>
      <c r="P48" s="8">
        <f t="shared" si="3"/>
        <v>56.660879999999999</v>
      </c>
      <c r="Q48" s="51"/>
      <c r="R48" s="8">
        <f t="shared" si="4"/>
        <v>1359.86112</v>
      </c>
      <c r="S48" s="8">
        <f t="shared" si="5"/>
        <v>443.49440000000004</v>
      </c>
      <c r="T48" s="8">
        <f t="shared" si="6"/>
        <v>998.31719999999996</v>
      </c>
    </row>
    <row r="49" spans="1:20">
      <c r="A49" s="57">
        <v>36100</v>
      </c>
      <c r="B49" s="58" t="s">
        <v>1243</v>
      </c>
      <c r="C49" s="58" t="s">
        <v>1244</v>
      </c>
      <c r="D49" s="6" t="s">
        <v>252</v>
      </c>
      <c r="E49" s="6" t="s">
        <v>1101</v>
      </c>
      <c r="F49" s="6" t="s">
        <v>30</v>
      </c>
      <c r="G49" s="6" t="s">
        <v>1245</v>
      </c>
      <c r="H49" s="56" t="s">
        <v>1246</v>
      </c>
      <c r="I49" s="6" t="s">
        <v>30</v>
      </c>
      <c r="J49" s="6" t="s">
        <v>1245</v>
      </c>
      <c r="K49" s="54">
        <v>0.85550000000000004</v>
      </c>
      <c r="L49" s="56" t="str">
        <f t="shared" si="0"/>
        <v>36100</v>
      </c>
      <c r="M49" s="55"/>
      <c r="N49" s="8">
        <f t="shared" si="1"/>
        <v>179.54783499999999</v>
      </c>
      <c r="O49" s="8">
        <f t="shared" si="2"/>
        <v>141.91642999999999</v>
      </c>
      <c r="P49" s="8">
        <f t="shared" si="3"/>
        <v>53.691279999999999</v>
      </c>
      <c r="Q49" s="51"/>
      <c r="R49" s="8">
        <f t="shared" si="4"/>
        <v>1288.5907199999999</v>
      </c>
      <c r="S49" s="8">
        <f t="shared" si="5"/>
        <v>425.38390000000004</v>
      </c>
      <c r="T49" s="8">
        <f t="shared" si="6"/>
        <v>949.74945000000002</v>
      </c>
    </row>
    <row r="50" spans="1:20">
      <c r="A50" s="57">
        <v>38940</v>
      </c>
      <c r="B50" s="58" t="s">
        <v>1247</v>
      </c>
      <c r="C50" s="58" t="s">
        <v>1248</v>
      </c>
      <c r="D50" s="6" t="s">
        <v>1249</v>
      </c>
      <c r="E50" s="6" t="s">
        <v>1101</v>
      </c>
      <c r="F50" s="6" t="s">
        <v>30</v>
      </c>
      <c r="G50" s="6" t="s">
        <v>1250</v>
      </c>
      <c r="H50" s="56" t="s">
        <v>1251</v>
      </c>
      <c r="I50" s="6" t="s">
        <v>30</v>
      </c>
      <c r="J50" s="6" t="s">
        <v>1250</v>
      </c>
      <c r="K50" s="54">
        <v>0.91200000000000003</v>
      </c>
      <c r="L50" s="56" t="str">
        <f t="shared" si="0"/>
        <v>38940</v>
      </c>
      <c r="M50" s="55"/>
      <c r="N50" s="8">
        <f t="shared" si="1"/>
        <v>187.28664000000001</v>
      </c>
      <c r="O50" s="8">
        <f t="shared" si="2"/>
        <v>148.03312</v>
      </c>
      <c r="P50" s="8">
        <f t="shared" si="3"/>
        <v>56.005520000000004</v>
      </c>
      <c r="Q50" s="51"/>
      <c r="R50" s="8">
        <f t="shared" si="4"/>
        <v>1344.1324800000002</v>
      </c>
      <c r="S50" s="8">
        <f t="shared" si="5"/>
        <v>439.49760000000003</v>
      </c>
      <c r="T50" s="8">
        <f t="shared" si="6"/>
        <v>987.59879999999998</v>
      </c>
    </row>
    <row r="51" spans="1:20">
      <c r="A51" s="57">
        <v>33124</v>
      </c>
      <c r="B51" s="58" t="s">
        <v>1252</v>
      </c>
      <c r="C51" s="58" t="s">
        <v>1253</v>
      </c>
      <c r="D51" s="6" t="s">
        <v>1254</v>
      </c>
      <c r="E51" s="6" t="s">
        <v>1101</v>
      </c>
      <c r="F51" s="6" t="s">
        <v>30</v>
      </c>
      <c r="G51" s="6" t="s">
        <v>1255</v>
      </c>
      <c r="H51" s="56" t="s">
        <v>1256</v>
      </c>
      <c r="I51" s="6" t="s">
        <v>30</v>
      </c>
      <c r="J51" s="6" t="s">
        <v>1255</v>
      </c>
      <c r="K51" s="54">
        <v>0.94950000000000001</v>
      </c>
      <c r="L51" s="56" t="str">
        <f t="shared" si="0"/>
        <v>33124</v>
      </c>
      <c r="M51" s="55"/>
      <c r="N51" s="8">
        <f t="shared" si="1"/>
        <v>192.42301499999999</v>
      </c>
      <c r="O51" s="8">
        <f t="shared" si="2"/>
        <v>152.09287</v>
      </c>
      <c r="P51" s="8">
        <f t="shared" si="3"/>
        <v>57.541519999999998</v>
      </c>
      <c r="Q51" s="51"/>
      <c r="R51" s="8">
        <f t="shared" si="4"/>
        <v>1380.99648</v>
      </c>
      <c r="S51" s="8">
        <f t="shared" si="5"/>
        <v>448.86509999999998</v>
      </c>
      <c r="T51" s="8">
        <f t="shared" si="6"/>
        <v>1012.72005</v>
      </c>
    </row>
    <row r="52" spans="1:20">
      <c r="A52" s="57">
        <v>99910</v>
      </c>
      <c r="B52" s="58" t="s">
        <v>1257</v>
      </c>
      <c r="C52" s="58" t="s">
        <v>1258</v>
      </c>
      <c r="D52" s="6" t="s">
        <v>263</v>
      </c>
      <c r="E52" s="6" t="s">
        <v>1101</v>
      </c>
      <c r="F52" s="6" t="s">
        <v>24</v>
      </c>
      <c r="G52" s="6" t="s">
        <v>1117</v>
      </c>
      <c r="H52" s="56">
        <v>99910</v>
      </c>
      <c r="I52" s="6" t="s">
        <v>24</v>
      </c>
      <c r="J52" s="6" t="s">
        <v>1117</v>
      </c>
      <c r="K52" s="54">
        <v>0.82889999999999997</v>
      </c>
      <c r="L52" s="56">
        <f t="shared" si="0"/>
        <v>99910</v>
      </c>
      <c r="M52" s="55"/>
      <c r="N52" s="8">
        <f t="shared" si="1"/>
        <v>175.90443299999998</v>
      </c>
      <c r="O52" s="8">
        <f t="shared" si="2"/>
        <v>139.03671400000002</v>
      </c>
      <c r="P52" s="8">
        <f t="shared" si="3"/>
        <v>52.601743999999997</v>
      </c>
      <c r="Q52" s="51"/>
      <c r="R52" s="8">
        <f t="shared" si="4"/>
        <v>1262.4418559999999</v>
      </c>
      <c r="S52" s="8">
        <f t="shared" si="5"/>
        <v>418.73922000000005</v>
      </c>
      <c r="T52" s="8">
        <f t="shared" si="6"/>
        <v>931.9301099999999</v>
      </c>
    </row>
    <row r="53" spans="1:20">
      <c r="A53" s="57">
        <v>27260</v>
      </c>
      <c r="B53" s="58" t="s">
        <v>1259</v>
      </c>
      <c r="C53" s="58" t="s">
        <v>1260</v>
      </c>
      <c r="D53" s="6" t="s">
        <v>1261</v>
      </c>
      <c r="E53" s="6" t="s">
        <v>1101</v>
      </c>
      <c r="F53" s="6" t="s">
        <v>30</v>
      </c>
      <c r="G53" s="6" t="s">
        <v>1107</v>
      </c>
      <c r="H53" s="56" t="s">
        <v>1108</v>
      </c>
      <c r="I53" s="6" t="s">
        <v>30</v>
      </c>
      <c r="J53" s="6" t="s">
        <v>1107</v>
      </c>
      <c r="K53" s="54">
        <v>0.86880000000000002</v>
      </c>
      <c r="L53" s="56" t="str">
        <f t="shared" si="0"/>
        <v>27260</v>
      </c>
      <c r="M53" s="55"/>
      <c r="N53" s="8">
        <f t="shared" si="1"/>
        <v>181.36953600000001</v>
      </c>
      <c r="O53" s="8">
        <f t="shared" si="2"/>
        <v>143.35628800000001</v>
      </c>
      <c r="P53" s="8">
        <f t="shared" si="3"/>
        <v>54.236047999999997</v>
      </c>
      <c r="Q53" s="51"/>
      <c r="R53" s="8">
        <f t="shared" si="4"/>
        <v>1301.665152</v>
      </c>
      <c r="S53" s="8">
        <f t="shared" si="5"/>
        <v>428.70623999999998</v>
      </c>
      <c r="T53" s="8">
        <f t="shared" si="6"/>
        <v>958.65911999999992</v>
      </c>
    </row>
    <row r="54" spans="1:20">
      <c r="A54" s="57">
        <v>18880</v>
      </c>
      <c r="B54" s="58" t="s">
        <v>1262</v>
      </c>
      <c r="C54" s="58" t="s">
        <v>1263</v>
      </c>
      <c r="D54" s="6" t="s">
        <v>1264</v>
      </c>
      <c r="E54" s="6" t="s">
        <v>1101</v>
      </c>
      <c r="F54" s="6" t="s">
        <v>30</v>
      </c>
      <c r="G54" s="6" t="s">
        <v>1265</v>
      </c>
      <c r="H54" s="56" t="s">
        <v>1266</v>
      </c>
      <c r="I54" s="6" t="s">
        <v>30</v>
      </c>
      <c r="J54" s="6" t="s">
        <v>1265</v>
      </c>
      <c r="K54" s="54">
        <v>0.89980000000000004</v>
      </c>
      <c r="L54" s="56" t="str">
        <f t="shared" si="0"/>
        <v>18880</v>
      </c>
      <c r="M54" s="55"/>
      <c r="N54" s="8">
        <f t="shared" si="1"/>
        <v>185.61560600000001</v>
      </c>
      <c r="O54" s="8">
        <f t="shared" si="2"/>
        <v>146.71234800000002</v>
      </c>
      <c r="P54" s="8">
        <f t="shared" si="3"/>
        <v>55.505808000000002</v>
      </c>
      <c r="Q54" s="51"/>
      <c r="R54" s="8">
        <f t="shared" si="4"/>
        <v>1332.139392</v>
      </c>
      <c r="S54" s="8">
        <f t="shared" si="5"/>
        <v>436.45004000000006</v>
      </c>
      <c r="T54" s="8">
        <f t="shared" si="6"/>
        <v>979.42601999999999</v>
      </c>
    </row>
    <row r="55" spans="1:20">
      <c r="A55" s="57">
        <v>99910</v>
      </c>
      <c r="B55" s="58" t="s">
        <v>1267</v>
      </c>
      <c r="C55" s="58" t="s">
        <v>1268</v>
      </c>
      <c r="D55" s="6" t="s">
        <v>1269</v>
      </c>
      <c r="E55" s="6" t="s">
        <v>1101</v>
      </c>
      <c r="F55" s="6" t="s">
        <v>24</v>
      </c>
      <c r="G55" s="6" t="s">
        <v>1117</v>
      </c>
      <c r="H55" s="56">
        <v>99910</v>
      </c>
      <c r="I55" s="6" t="s">
        <v>24</v>
      </c>
      <c r="J55" s="6" t="s">
        <v>1117</v>
      </c>
      <c r="K55" s="54">
        <v>0.82889999999999997</v>
      </c>
      <c r="L55" s="56">
        <f t="shared" si="0"/>
        <v>99910</v>
      </c>
      <c r="M55" s="55"/>
      <c r="N55" s="8">
        <f t="shared" si="1"/>
        <v>175.90443299999998</v>
      </c>
      <c r="O55" s="8">
        <f t="shared" si="2"/>
        <v>139.03671400000002</v>
      </c>
      <c r="P55" s="8">
        <f t="shared" si="3"/>
        <v>52.601743999999997</v>
      </c>
      <c r="Q55" s="51"/>
      <c r="R55" s="8">
        <f t="shared" si="4"/>
        <v>1262.4418559999999</v>
      </c>
      <c r="S55" s="8">
        <f t="shared" si="5"/>
        <v>418.73922000000005</v>
      </c>
      <c r="T55" s="8">
        <f t="shared" si="6"/>
        <v>931.9301099999999</v>
      </c>
    </row>
    <row r="56" spans="1:20">
      <c r="A56" s="57">
        <v>36740</v>
      </c>
      <c r="B56" s="58" t="s">
        <v>1270</v>
      </c>
      <c r="C56" s="58" t="s">
        <v>1271</v>
      </c>
      <c r="D56" s="6" t="s">
        <v>725</v>
      </c>
      <c r="E56" s="6" t="s">
        <v>1101</v>
      </c>
      <c r="F56" s="6" t="s">
        <v>30</v>
      </c>
      <c r="G56" s="6" t="s">
        <v>1221</v>
      </c>
      <c r="H56" s="56" t="s">
        <v>1222</v>
      </c>
      <c r="I56" s="6" t="s">
        <v>30</v>
      </c>
      <c r="J56" s="6" t="s">
        <v>1221</v>
      </c>
      <c r="K56" s="54">
        <v>0.87809999999999999</v>
      </c>
      <c r="L56" s="56" t="str">
        <f t="shared" si="0"/>
        <v>36740</v>
      </c>
      <c r="M56" s="55"/>
      <c r="N56" s="8">
        <f t="shared" si="1"/>
        <v>182.64335700000001</v>
      </c>
      <c r="O56" s="8">
        <f t="shared" si="2"/>
        <v>144.36310600000002</v>
      </c>
      <c r="P56" s="8">
        <f t="shared" si="3"/>
        <v>54.616976000000001</v>
      </c>
      <c r="Q56" s="51"/>
      <c r="R56" s="8">
        <f t="shared" si="4"/>
        <v>1310.8074240000001</v>
      </c>
      <c r="S56" s="8">
        <f t="shared" si="5"/>
        <v>431.02938</v>
      </c>
      <c r="T56" s="8">
        <f t="shared" si="6"/>
        <v>964.88918999999999</v>
      </c>
    </row>
    <row r="57" spans="1:20">
      <c r="A57" s="57">
        <v>36740</v>
      </c>
      <c r="B57" s="58" t="s">
        <v>1272</v>
      </c>
      <c r="C57" s="58" t="s">
        <v>1273</v>
      </c>
      <c r="D57" s="6" t="s">
        <v>1274</v>
      </c>
      <c r="E57" s="6" t="s">
        <v>1101</v>
      </c>
      <c r="F57" s="6" t="s">
        <v>30</v>
      </c>
      <c r="G57" s="6" t="s">
        <v>1221</v>
      </c>
      <c r="H57" s="56" t="s">
        <v>1222</v>
      </c>
      <c r="I57" s="6" t="s">
        <v>30</v>
      </c>
      <c r="J57" s="6" t="s">
        <v>1221</v>
      </c>
      <c r="K57" s="54">
        <v>0.87809999999999999</v>
      </c>
      <c r="L57" s="56" t="str">
        <f t="shared" si="0"/>
        <v>36740</v>
      </c>
      <c r="M57" s="55"/>
      <c r="N57" s="8">
        <f t="shared" si="1"/>
        <v>182.64335700000001</v>
      </c>
      <c r="O57" s="8">
        <f t="shared" si="2"/>
        <v>144.36310600000002</v>
      </c>
      <c r="P57" s="8">
        <f t="shared" si="3"/>
        <v>54.616976000000001</v>
      </c>
      <c r="Q57" s="51"/>
      <c r="R57" s="8">
        <f t="shared" si="4"/>
        <v>1310.8074240000001</v>
      </c>
      <c r="S57" s="8">
        <f t="shared" si="5"/>
        <v>431.02938</v>
      </c>
      <c r="T57" s="8">
        <f t="shared" si="6"/>
        <v>964.88918999999999</v>
      </c>
    </row>
    <row r="58" spans="1:20">
      <c r="A58" s="57">
        <v>48424</v>
      </c>
      <c r="B58" s="58" t="s">
        <v>1275</v>
      </c>
      <c r="C58" s="58" t="s">
        <v>1276</v>
      </c>
      <c r="D58" s="6" t="s">
        <v>1277</v>
      </c>
      <c r="E58" s="6" t="s">
        <v>1101</v>
      </c>
      <c r="F58" s="6" t="s">
        <v>30</v>
      </c>
      <c r="G58" s="6" t="s">
        <v>1278</v>
      </c>
      <c r="H58" s="56" t="s">
        <v>1279</v>
      </c>
      <c r="I58" s="6" t="s">
        <v>30</v>
      </c>
      <c r="J58" s="6" t="s">
        <v>1278</v>
      </c>
      <c r="K58" s="54">
        <v>0.9113</v>
      </c>
      <c r="L58" s="56" t="str">
        <f t="shared" si="0"/>
        <v>48424</v>
      </c>
      <c r="M58" s="55"/>
      <c r="N58" s="8">
        <f t="shared" si="1"/>
        <v>187.19076100000001</v>
      </c>
      <c r="O58" s="8">
        <f t="shared" si="2"/>
        <v>147.95733799999999</v>
      </c>
      <c r="P58" s="8">
        <f t="shared" si="3"/>
        <v>55.976847999999997</v>
      </c>
      <c r="Q58" s="51"/>
      <c r="R58" s="8">
        <f t="shared" si="4"/>
        <v>1343.444352</v>
      </c>
      <c r="S58" s="8">
        <f t="shared" si="5"/>
        <v>439.32274000000001</v>
      </c>
      <c r="T58" s="8">
        <f t="shared" si="6"/>
        <v>987.12986999999998</v>
      </c>
    </row>
    <row r="59" spans="1:20">
      <c r="A59" s="57">
        <v>45300</v>
      </c>
      <c r="B59" s="58" t="s">
        <v>1280</v>
      </c>
      <c r="C59" s="58" t="s">
        <v>1281</v>
      </c>
      <c r="D59" s="6" t="s">
        <v>1282</v>
      </c>
      <c r="E59" s="6" t="s">
        <v>1101</v>
      </c>
      <c r="F59" s="6" t="s">
        <v>30</v>
      </c>
      <c r="G59" s="6" t="s">
        <v>1195</v>
      </c>
      <c r="H59" s="56" t="s">
        <v>1196</v>
      </c>
      <c r="I59" s="6" t="s">
        <v>30</v>
      </c>
      <c r="J59" s="6" t="s">
        <v>1195</v>
      </c>
      <c r="K59" s="54">
        <v>0.89449999999999996</v>
      </c>
      <c r="L59" s="56" t="str">
        <f t="shared" si="0"/>
        <v>45300</v>
      </c>
      <c r="M59" s="55"/>
      <c r="N59" s="8">
        <f t="shared" si="1"/>
        <v>184.88966499999998</v>
      </c>
      <c r="O59" s="8">
        <f t="shared" si="2"/>
        <v>146.13857000000002</v>
      </c>
      <c r="P59" s="8">
        <f t="shared" si="3"/>
        <v>55.288719999999998</v>
      </c>
      <c r="Q59" s="51"/>
      <c r="R59" s="8">
        <f t="shared" si="4"/>
        <v>1326.9292799999998</v>
      </c>
      <c r="S59" s="8">
        <f t="shared" si="5"/>
        <v>435.12610000000001</v>
      </c>
      <c r="T59" s="8">
        <f t="shared" si="6"/>
        <v>975.87554999999998</v>
      </c>
    </row>
    <row r="60" spans="1:20">
      <c r="A60" s="57">
        <v>45300</v>
      </c>
      <c r="B60" s="58" t="s">
        <v>1283</v>
      </c>
      <c r="C60" s="58" t="s">
        <v>1284</v>
      </c>
      <c r="D60" s="6" t="s">
        <v>1285</v>
      </c>
      <c r="E60" s="6" t="s">
        <v>1101</v>
      </c>
      <c r="F60" s="6" t="s">
        <v>30</v>
      </c>
      <c r="G60" s="6" t="s">
        <v>1195</v>
      </c>
      <c r="H60" s="56" t="s">
        <v>1196</v>
      </c>
      <c r="I60" s="6" t="s">
        <v>30</v>
      </c>
      <c r="J60" s="6" t="s">
        <v>1195</v>
      </c>
      <c r="K60" s="54">
        <v>0.89449999999999996</v>
      </c>
      <c r="L60" s="56" t="str">
        <f t="shared" si="0"/>
        <v>45300</v>
      </c>
      <c r="M60" s="55"/>
      <c r="N60" s="8">
        <f t="shared" si="1"/>
        <v>184.88966499999998</v>
      </c>
      <c r="O60" s="8">
        <f t="shared" si="2"/>
        <v>146.13857000000002</v>
      </c>
      <c r="P60" s="8">
        <f t="shared" si="3"/>
        <v>55.288719999999998</v>
      </c>
      <c r="Q60" s="51"/>
      <c r="R60" s="8">
        <f t="shared" si="4"/>
        <v>1326.9292799999998</v>
      </c>
      <c r="S60" s="8">
        <f t="shared" si="5"/>
        <v>435.12610000000001</v>
      </c>
      <c r="T60" s="8">
        <f t="shared" si="6"/>
        <v>975.87554999999998</v>
      </c>
    </row>
    <row r="61" spans="1:20">
      <c r="A61" s="57">
        <v>29460</v>
      </c>
      <c r="B61" s="58" t="s">
        <v>1286</v>
      </c>
      <c r="C61" s="58" t="s">
        <v>1287</v>
      </c>
      <c r="D61" s="6" t="s">
        <v>493</v>
      </c>
      <c r="E61" s="6" t="s">
        <v>1101</v>
      </c>
      <c r="F61" s="6" t="s">
        <v>30</v>
      </c>
      <c r="G61" s="6" t="s">
        <v>1288</v>
      </c>
      <c r="H61" s="56" t="s">
        <v>1289</v>
      </c>
      <c r="I61" s="6" t="s">
        <v>30</v>
      </c>
      <c r="J61" s="6" t="s">
        <v>1288</v>
      </c>
      <c r="K61" s="54">
        <v>0.8</v>
      </c>
      <c r="L61" s="56" t="str">
        <f t="shared" si="0"/>
        <v>29460</v>
      </c>
      <c r="M61" s="55"/>
      <c r="N61" s="8">
        <f t="shared" si="1"/>
        <v>171.946</v>
      </c>
      <c r="O61" s="8">
        <f t="shared" si="2"/>
        <v>135.90800000000002</v>
      </c>
      <c r="P61" s="8">
        <f t="shared" si="3"/>
        <v>51.417999999999999</v>
      </c>
      <c r="Q61" s="51"/>
      <c r="R61" s="8">
        <f t="shared" si="4"/>
        <v>1234.0319999999999</v>
      </c>
      <c r="S61" s="8">
        <f t="shared" si="5"/>
        <v>411.52000000000004</v>
      </c>
      <c r="T61" s="8">
        <f t="shared" si="6"/>
        <v>912.56999999999994</v>
      </c>
    </row>
    <row r="62" spans="1:20">
      <c r="A62" s="57">
        <v>99910</v>
      </c>
      <c r="B62" s="58" t="s">
        <v>1290</v>
      </c>
      <c r="C62" s="58" t="s">
        <v>1291</v>
      </c>
      <c r="D62" s="6" t="s">
        <v>1292</v>
      </c>
      <c r="E62" s="6" t="s">
        <v>1101</v>
      </c>
      <c r="F62" s="6" t="s">
        <v>24</v>
      </c>
      <c r="G62" s="6" t="s">
        <v>1117</v>
      </c>
      <c r="H62" s="56">
        <v>99910</v>
      </c>
      <c r="I62" s="6" t="s">
        <v>24</v>
      </c>
      <c r="J62" s="6" t="s">
        <v>1117</v>
      </c>
      <c r="K62" s="54">
        <v>0.82889999999999997</v>
      </c>
      <c r="L62" s="56">
        <f t="shared" si="0"/>
        <v>99910</v>
      </c>
      <c r="M62" s="55"/>
      <c r="N62" s="8">
        <f t="shared" si="1"/>
        <v>175.90443299999998</v>
      </c>
      <c r="O62" s="8">
        <f t="shared" si="2"/>
        <v>139.03671400000002</v>
      </c>
      <c r="P62" s="8">
        <f t="shared" si="3"/>
        <v>52.601743999999997</v>
      </c>
      <c r="Q62" s="51"/>
      <c r="R62" s="8">
        <f t="shared" si="4"/>
        <v>1262.4418559999999</v>
      </c>
      <c r="S62" s="8">
        <f t="shared" si="5"/>
        <v>418.73922000000005</v>
      </c>
      <c r="T62" s="8">
        <f t="shared" si="6"/>
        <v>931.9301099999999</v>
      </c>
    </row>
    <row r="63" spans="1:20">
      <c r="A63" s="57">
        <v>37860</v>
      </c>
      <c r="B63" s="58" t="s">
        <v>1293</v>
      </c>
      <c r="C63" s="58" t="s">
        <v>1294</v>
      </c>
      <c r="D63" s="6" t="s">
        <v>1295</v>
      </c>
      <c r="E63" s="6" t="s">
        <v>1101</v>
      </c>
      <c r="F63" s="6" t="s">
        <v>30</v>
      </c>
      <c r="G63" s="6" t="s">
        <v>1160</v>
      </c>
      <c r="H63" s="56" t="s">
        <v>1161</v>
      </c>
      <c r="I63" s="6" t="s">
        <v>30</v>
      </c>
      <c r="J63" s="6" t="s">
        <v>1160</v>
      </c>
      <c r="K63" s="54">
        <v>0.82310000000000005</v>
      </c>
      <c r="L63" s="56" t="str">
        <f t="shared" si="0"/>
        <v>37860</v>
      </c>
      <c r="M63" s="55"/>
      <c r="N63" s="8">
        <f t="shared" si="1"/>
        <v>175.110007</v>
      </c>
      <c r="O63" s="8">
        <f t="shared" si="2"/>
        <v>138.40880600000003</v>
      </c>
      <c r="P63" s="8">
        <f t="shared" si="3"/>
        <v>52.364176</v>
      </c>
      <c r="Q63" s="51"/>
      <c r="R63" s="8">
        <f t="shared" si="4"/>
        <v>1256.7402240000001</v>
      </c>
      <c r="S63" s="8">
        <f t="shared" si="5"/>
        <v>417.29038000000003</v>
      </c>
      <c r="T63" s="8">
        <f t="shared" si="6"/>
        <v>928.04468999999995</v>
      </c>
    </row>
    <row r="64" spans="1:20">
      <c r="A64" s="57">
        <v>35840</v>
      </c>
      <c r="B64" s="58" t="s">
        <v>1296</v>
      </c>
      <c r="C64" s="58" t="s">
        <v>1297</v>
      </c>
      <c r="D64" s="6" t="s">
        <v>1298</v>
      </c>
      <c r="E64" s="6" t="s">
        <v>1101</v>
      </c>
      <c r="F64" s="6" t="s">
        <v>30</v>
      </c>
      <c r="G64" s="6" t="s">
        <v>1241</v>
      </c>
      <c r="H64" s="56" t="s">
        <v>1242</v>
      </c>
      <c r="I64" s="6" t="s">
        <v>30</v>
      </c>
      <c r="J64" s="6" t="s">
        <v>1241</v>
      </c>
      <c r="K64" s="54">
        <v>0.92800000000000005</v>
      </c>
      <c r="L64" s="56" t="str">
        <f t="shared" si="0"/>
        <v>35840</v>
      </c>
      <c r="M64" s="55"/>
      <c r="N64" s="8">
        <f t="shared" si="1"/>
        <v>189.47816</v>
      </c>
      <c r="O64" s="8">
        <f t="shared" si="2"/>
        <v>149.76528000000002</v>
      </c>
      <c r="P64" s="8">
        <f t="shared" si="3"/>
        <v>56.660879999999999</v>
      </c>
      <c r="Q64" s="51"/>
      <c r="R64" s="8">
        <f t="shared" si="4"/>
        <v>1359.86112</v>
      </c>
      <c r="S64" s="8">
        <f t="shared" si="5"/>
        <v>443.49440000000004</v>
      </c>
      <c r="T64" s="8">
        <f t="shared" si="6"/>
        <v>998.31719999999996</v>
      </c>
    </row>
    <row r="65" spans="1:20">
      <c r="A65" s="57">
        <v>36740</v>
      </c>
      <c r="B65" s="58" t="s">
        <v>1299</v>
      </c>
      <c r="C65" s="58" t="s">
        <v>1300</v>
      </c>
      <c r="D65" s="6" t="s">
        <v>1301</v>
      </c>
      <c r="E65" s="6" t="s">
        <v>1101</v>
      </c>
      <c r="F65" s="6" t="s">
        <v>30</v>
      </c>
      <c r="G65" s="6" t="s">
        <v>1221</v>
      </c>
      <c r="H65" s="56" t="s">
        <v>1222</v>
      </c>
      <c r="I65" s="6" t="s">
        <v>30</v>
      </c>
      <c r="J65" s="6" t="s">
        <v>1221</v>
      </c>
      <c r="K65" s="54">
        <v>0.87809999999999999</v>
      </c>
      <c r="L65" s="56" t="str">
        <f t="shared" si="0"/>
        <v>36740</v>
      </c>
      <c r="M65" s="55"/>
      <c r="N65" s="8">
        <f t="shared" si="1"/>
        <v>182.64335700000001</v>
      </c>
      <c r="O65" s="8">
        <f t="shared" si="2"/>
        <v>144.36310600000002</v>
      </c>
      <c r="P65" s="8">
        <f t="shared" si="3"/>
        <v>54.616976000000001</v>
      </c>
      <c r="Q65" s="51"/>
      <c r="R65" s="8">
        <f t="shared" si="4"/>
        <v>1310.8074240000001</v>
      </c>
      <c r="S65" s="8">
        <f t="shared" si="5"/>
        <v>431.02938</v>
      </c>
      <c r="T65" s="8">
        <f t="shared" si="6"/>
        <v>964.88918999999999</v>
      </c>
    </row>
    <row r="66" spans="1:20">
      <c r="A66" s="57">
        <v>27260</v>
      </c>
      <c r="B66" s="58" t="s">
        <v>1302</v>
      </c>
      <c r="C66" s="58" t="s">
        <v>1303</v>
      </c>
      <c r="D66" s="6" t="s">
        <v>1304</v>
      </c>
      <c r="E66" s="6" t="s">
        <v>1101</v>
      </c>
      <c r="F66" s="6" t="s">
        <v>30</v>
      </c>
      <c r="G66" s="6" t="s">
        <v>1107</v>
      </c>
      <c r="H66" s="56" t="s">
        <v>1108</v>
      </c>
      <c r="I66" s="6" t="s">
        <v>30</v>
      </c>
      <c r="J66" s="6" t="s">
        <v>1107</v>
      </c>
      <c r="K66" s="54">
        <v>0.86880000000000002</v>
      </c>
      <c r="L66" s="56" t="str">
        <f t="shared" si="0"/>
        <v>27260</v>
      </c>
      <c r="M66" s="55"/>
      <c r="N66" s="8">
        <f t="shared" si="1"/>
        <v>181.36953600000001</v>
      </c>
      <c r="O66" s="8">
        <f t="shared" si="2"/>
        <v>143.35628800000001</v>
      </c>
      <c r="P66" s="8">
        <f t="shared" si="3"/>
        <v>54.236047999999997</v>
      </c>
      <c r="Q66" s="51"/>
      <c r="R66" s="8">
        <f t="shared" si="4"/>
        <v>1301.665152</v>
      </c>
      <c r="S66" s="8">
        <f t="shared" si="5"/>
        <v>428.70623999999998</v>
      </c>
      <c r="T66" s="8">
        <f t="shared" si="6"/>
        <v>958.65911999999992</v>
      </c>
    </row>
    <row r="67" spans="1:20">
      <c r="A67" s="57">
        <v>38940</v>
      </c>
      <c r="B67" s="58" t="s">
        <v>1305</v>
      </c>
      <c r="C67" s="58" t="s">
        <v>1306</v>
      </c>
      <c r="D67" s="6" t="s">
        <v>1307</v>
      </c>
      <c r="E67" s="6" t="s">
        <v>1101</v>
      </c>
      <c r="F67" s="6" t="s">
        <v>30</v>
      </c>
      <c r="G67" s="6" t="s">
        <v>1250</v>
      </c>
      <c r="H67" s="56" t="s">
        <v>1251</v>
      </c>
      <c r="I67" s="6" t="s">
        <v>30</v>
      </c>
      <c r="J67" s="6" t="s">
        <v>1250</v>
      </c>
      <c r="K67" s="54">
        <v>0.91200000000000003</v>
      </c>
      <c r="L67" s="56" t="str">
        <f t="shared" si="0"/>
        <v>38940</v>
      </c>
      <c r="M67" s="55"/>
      <c r="N67" s="8">
        <f t="shared" si="1"/>
        <v>187.28664000000001</v>
      </c>
      <c r="O67" s="8">
        <f t="shared" si="2"/>
        <v>148.03312</v>
      </c>
      <c r="P67" s="8">
        <f t="shared" si="3"/>
        <v>56.005520000000004</v>
      </c>
      <c r="Q67" s="51"/>
      <c r="R67" s="8">
        <f t="shared" si="4"/>
        <v>1344.1324800000002</v>
      </c>
      <c r="S67" s="8">
        <f t="shared" si="5"/>
        <v>439.49760000000003</v>
      </c>
      <c r="T67" s="8">
        <f t="shared" si="6"/>
        <v>987.59879999999998</v>
      </c>
    </row>
    <row r="68" spans="1:20">
      <c r="A68" s="57">
        <v>45540</v>
      </c>
      <c r="B68" s="58" t="s">
        <v>1308</v>
      </c>
      <c r="C68" s="58" t="s">
        <v>1309</v>
      </c>
      <c r="D68" s="6" t="s">
        <v>295</v>
      </c>
      <c r="E68" s="6" t="s">
        <v>1101</v>
      </c>
      <c r="F68" s="6" t="s">
        <v>30</v>
      </c>
      <c r="G68" s="6" t="s">
        <v>1310</v>
      </c>
      <c r="H68" s="56" t="s">
        <v>1311</v>
      </c>
      <c r="I68" s="6" t="s">
        <v>30</v>
      </c>
      <c r="J68" s="6" t="s">
        <v>1310</v>
      </c>
      <c r="K68" s="54">
        <v>0.8</v>
      </c>
      <c r="L68" s="56" t="str">
        <f t="shared" si="0"/>
        <v>45540</v>
      </c>
      <c r="M68" s="55"/>
      <c r="N68" s="8">
        <f t="shared" si="1"/>
        <v>171.946</v>
      </c>
      <c r="O68" s="8">
        <f t="shared" si="2"/>
        <v>135.90800000000002</v>
      </c>
      <c r="P68" s="8">
        <f t="shared" si="3"/>
        <v>51.417999999999999</v>
      </c>
      <c r="Q68" s="51"/>
      <c r="R68" s="8">
        <f t="shared" si="4"/>
        <v>1234.0319999999999</v>
      </c>
      <c r="S68" s="8">
        <f t="shared" si="5"/>
        <v>411.52000000000004</v>
      </c>
      <c r="T68" s="8">
        <f t="shared" si="6"/>
        <v>912.56999999999994</v>
      </c>
    </row>
    <row r="69" spans="1:20">
      <c r="A69" s="57">
        <v>99910</v>
      </c>
      <c r="B69" s="58" t="s">
        <v>1312</v>
      </c>
      <c r="C69" s="58" t="s">
        <v>1313</v>
      </c>
      <c r="D69" s="6" t="s">
        <v>1314</v>
      </c>
      <c r="E69" s="6" t="s">
        <v>1101</v>
      </c>
      <c r="F69" s="6" t="s">
        <v>24</v>
      </c>
      <c r="G69" s="6" t="s">
        <v>1117</v>
      </c>
      <c r="H69" s="56">
        <v>99910</v>
      </c>
      <c r="I69" s="6" t="s">
        <v>24</v>
      </c>
      <c r="J69" s="6" t="s">
        <v>1117</v>
      </c>
      <c r="K69" s="54">
        <v>0.82889999999999997</v>
      </c>
      <c r="L69" s="56">
        <f t="shared" si="0"/>
        <v>99910</v>
      </c>
      <c r="M69" s="55"/>
      <c r="N69" s="8">
        <f t="shared" si="1"/>
        <v>175.90443299999998</v>
      </c>
      <c r="O69" s="8">
        <f t="shared" si="2"/>
        <v>139.03671400000002</v>
      </c>
      <c r="P69" s="8">
        <f t="shared" si="3"/>
        <v>52.601743999999997</v>
      </c>
      <c r="Q69" s="51"/>
      <c r="R69" s="8">
        <f t="shared" si="4"/>
        <v>1262.4418559999999</v>
      </c>
      <c r="S69" s="8">
        <f t="shared" si="5"/>
        <v>418.73922000000005</v>
      </c>
      <c r="T69" s="8">
        <f t="shared" si="6"/>
        <v>931.9301099999999</v>
      </c>
    </row>
    <row r="70" spans="1:20">
      <c r="A70" s="57">
        <v>99910</v>
      </c>
      <c r="B70" s="58" t="s">
        <v>1315</v>
      </c>
      <c r="C70" s="58" t="s">
        <v>1316</v>
      </c>
      <c r="D70" s="6" t="s">
        <v>1317</v>
      </c>
      <c r="E70" s="6" t="s">
        <v>1101</v>
      </c>
      <c r="F70" s="6" t="s">
        <v>24</v>
      </c>
      <c r="G70" s="6" t="s">
        <v>1117</v>
      </c>
      <c r="H70" s="56">
        <v>99910</v>
      </c>
      <c r="I70" s="6" t="s">
        <v>24</v>
      </c>
      <c r="J70" s="6" t="s">
        <v>1117</v>
      </c>
      <c r="K70" s="54">
        <v>0.82889999999999997</v>
      </c>
      <c r="L70" s="56">
        <f t="shared" si="0"/>
        <v>99910</v>
      </c>
      <c r="M70" s="55"/>
      <c r="N70" s="8">
        <f t="shared" si="1"/>
        <v>175.90443299999998</v>
      </c>
      <c r="O70" s="8">
        <f t="shared" si="2"/>
        <v>139.03671400000002</v>
      </c>
      <c r="P70" s="8">
        <f t="shared" si="3"/>
        <v>52.601743999999997</v>
      </c>
      <c r="Q70" s="51"/>
      <c r="R70" s="8">
        <f t="shared" si="4"/>
        <v>1262.4418559999999</v>
      </c>
      <c r="S70" s="8">
        <f t="shared" si="5"/>
        <v>418.73922000000005</v>
      </c>
      <c r="T70" s="8">
        <f t="shared" si="6"/>
        <v>931.9301099999999</v>
      </c>
    </row>
    <row r="71" spans="1:20">
      <c r="A71" s="57">
        <v>99910</v>
      </c>
      <c r="B71" s="58" t="s">
        <v>1318</v>
      </c>
      <c r="C71" s="58" t="s">
        <v>1319</v>
      </c>
      <c r="D71" s="6" t="s">
        <v>531</v>
      </c>
      <c r="E71" s="6" t="s">
        <v>1101</v>
      </c>
      <c r="F71" s="6" t="s">
        <v>24</v>
      </c>
      <c r="G71" s="6" t="s">
        <v>1117</v>
      </c>
      <c r="H71" s="56">
        <v>99910</v>
      </c>
      <c r="I71" s="6" t="s">
        <v>24</v>
      </c>
      <c r="J71" s="6" t="s">
        <v>1117</v>
      </c>
      <c r="K71" s="54">
        <v>0.82889999999999997</v>
      </c>
      <c r="L71" s="56">
        <f t="shared" si="0"/>
        <v>99910</v>
      </c>
      <c r="M71" s="55"/>
      <c r="N71" s="8">
        <f t="shared" si="1"/>
        <v>175.90443299999998</v>
      </c>
      <c r="O71" s="8">
        <f t="shared" si="2"/>
        <v>139.03671400000002</v>
      </c>
      <c r="P71" s="8">
        <f t="shared" si="3"/>
        <v>52.601743999999997</v>
      </c>
      <c r="Q71" s="51"/>
      <c r="R71" s="8">
        <f t="shared" si="4"/>
        <v>1262.4418559999999</v>
      </c>
      <c r="S71" s="8">
        <f t="shared" si="5"/>
        <v>418.73922000000005</v>
      </c>
      <c r="T71" s="8">
        <f t="shared" si="6"/>
        <v>931.9301099999999</v>
      </c>
    </row>
    <row r="72" spans="1:20">
      <c r="A72" s="57">
        <v>19660</v>
      </c>
      <c r="B72" s="58" t="s">
        <v>1320</v>
      </c>
      <c r="C72" s="58" t="s">
        <v>1321</v>
      </c>
      <c r="D72" s="6" t="s">
        <v>1322</v>
      </c>
      <c r="E72" s="6" t="s">
        <v>1101</v>
      </c>
      <c r="F72" s="6" t="s">
        <v>30</v>
      </c>
      <c r="G72" s="6" t="s">
        <v>1165</v>
      </c>
      <c r="H72" s="56" t="s">
        <v>1166</v>
      </c>
      <c r="I72" s="6" t="s">
        <v>30</v>
      </c>
      <c r="J72" s="6" t="s">
        <v>1165</v>
      </c>
      <c r="K72" s="54">
        <v>0.81579999999999997</v>
      </c>
      <c r="L72" s="56" t="str">
        <f t="shared" si="0"/>
        <v>19660</v>
      </c>
      <c r="M72" s="55"/>
      <c r="N72" s="8">
        <f t="shared" si="1"/>
        <v>174.11012599999998</v>
      </c>
      <c r="O72" s="8">
        <f t="shared" si="2"/>
        <v>137.61850799999999</v>
      </c>
      <c r="P72" s="8">
        <f t="shared" si="3"/>
        <v>52.065168</v>
      </c>
      <c r="Q72" s="51"/>
      <c r="R72" s="8">
        <f t="shared" si="4"/>
        <v>1249.564032</v>
      </c>
      <c r="S72" s="8">
        <f t="shared" si="5"/>
        <v>415.46684000000005</v>
      </c>
      <c r="T72" s="8">
        <f t="shared" si="6"/>
        <v>923.15441999999996</v>
      </c>
    </row>
    <row r="73" spans="1:20">
      <c r="A73" s="57">
        <v>45220</v>
      </c>
      <c r="B73" s="58" t="s">
        <v>1323</v>
      </c>
      <c r="C73" s="58" t="s">
        <v>1324</v>
      </c>
      <c r="D73" s="6" t="s">
        <v>1325</v>
      </c>
      <c r="E73" s="6" t="s">
        <v>1101</v>
      </c>
      <c r="F73" s="6" t="s">
        <v>30</v>
      </c>
      <c r="G73" s="6" t="s">
        <v>1172</v>
      </c>
      <c r="H73" s="56" t="s">
        <v>1173</v>
      </c>
      <c r="I73" s="6" t="s">
        <v>30</v>
      </c>
      <c r="J73" s="6" t="s">
        <v>1172</v>
      </c>
      <c r="K73" s="54">
        <v>0.80449999999999999</v>
      </c>
      <c r="L73" s="56" t="str">
        <f t="shared" ref="L73:L75" si="7">H73</f>
        <v>45220</v>
      </c>
      <c r="M73" s="55"/>
      <c r="N73" s="8">
        <f t="shared" ref="N73:N75" si="8">(K73*136.97)+62.37</f>
        <v>172.562365</v>
      </c>
      <c r="O73" s="8">
        <f t="shared" ref="O73:O75" si="9">(K73*108.26)+49.3</f>
        <v>136.39517000000001</v>
      </c>
      <c r="P73" s="8">
        <f t="shared" ref="P73:P75" si="10">(K73*40.96)+18.65</f>
        <v>51.602319999999999</v>
      </c>
      <c r="Q73" s="51"/>
      <c r="R73" s="8">
        <f t="shared" ref="R73:R75" si="11">((K73*40.96)+18.65)*24</f>
        <v>1238.45568</v>
      </c>
      <c r="S73" s="8">
        <f t="shared" ref="S73:S75" si="12">(K73*249.8)+211.68</f>
        <v>412.64409999999998</v>
      </c>
      <c r="T73" s="8">
        <f t="shared" ref="T73:T75" si="13">(K73*669.9)+376.65</f>
        <v>915.58454999999992</v>
      </c>
    </row>
    <row r="74" spans="1:20">
      <c r="A74" s="57">
        <v>18880</v>
      </c>
      <c r="B74" s="58" t="s">
        <v>1326</v>
      </c>
      <c r="C74" s="58" t="s">
        <v>1327</v>
      </c>
      <c r="D74" s="6" t="s">
        <v>1328</v>
      </c>
      <c r="E74" s="6" t="s">
        <v>1101</v>
      </c>
      <c r="F74" s="6" t="s">
        <v>30</v>
      </c>
      <c r="G74" s="6" t="s">
        <v>1265</v>
      </c>
      <c r="H74" s="56" t="s">
        <v>1266</v>
      </c>
      <c r="I74" s="6" t="s">
        <v>30</v>
      </c>
      <c r="J74" s="6" t="s">
        <v>1265</v>
      </c>
      <c r="K74" s="54">
        <v>0.89980000000000004</v>
      </c>
      <c r="L74" s="56" t="str">
        <f t="shared" si="7"/>
        <v>18880</v>
      </c>
      <c r="M74" s="55"/>
      <c r="N74" s="8">
        <f t="shared" si="8"/>
        <v>185.61560600000001</v>
      </c>
      <c r="O74" s="8">
        <f t="shared" si="9"/>
        <v>146.71234800000002</v>
      </c>
      <c r="P74" s="8">
        <f t="shared" si="10"/>
        <v>55.505808000000002</v>
      </c>
      <c r="Q74" s="51"/>
      <c r="R74" s="8">
        <f t="shared" si="11"/>
        <v>1332.139392</v>
      </c>
      <c r="S74" s="8">
        <f t="shared" si="12"/>
        <v>436.45004000000006</v>
      </c>
      <c r="T74" s="8">
        <f t="shared" si="13"/>
        <v>979.42601999999999</v>
      </c>
    </row>
    <row r="75" spans="1:20">
      <c r="A75" s="57">
        <v>99910</v>
      </c>
      <c r="B75" s="58" t="s">
        <v>1329</v>
      </c>
      <c r="C75" s="58" t="s">
        <v>1330</v>
      </c>
      <c r="D75" s="6" t="s">
        <v>310</v>
      </c>
      <c r="E75" s="6" t="s">
        <v>1101</v>
      </c>
      <c r="F75" s="6" t="s">
        <v>24</v>
      </c>
      <c r="G75" s="6" t="s">
        <v>1117</v>
      </c>
      <c r="H75" s="56">
        <v>99910</v>
      </c>
      <c r="I75" s="6" t="s">
        <v>24</v>
      </c>
      <c r="J75" s="6" t="s">
        <v>1117</v>
      </c>
      <c r="K75" s="54">
        <v>0.82889999999999997</v>
      </c>
      <c r="L75" s="56">
        <f t="shared" si="7"/>
        <v>99910</v>
      </c>
      <c r="M75" s="55"/>
      <c r="N75" s="8">
        <f t="shared" si="8"/>
        <v>175.90443299999998</v>
      </c>
      <c r="O75" s="8">
        <f t="shared" si="9"/>
        <v>139.03671400000002</v>
      </c>
      <c r="P75" s="8">
        <f t="shared" si="10"/>
        <v>52.601743999999997</v>
      </c>
      <c r="Q75" s="51"/>
      <c r="R75" s="8">
        <f t="shared" si="11"/>
        <v>1262.4418559999999</v>
      </c>
      <c r="S75" s="8">
        <f t="shared" si="12"/>
        <v>418.73922000000005</v>
      </c>
      <c r="T75" s="8">
        <f t="shared" si="13"/>
        <v>931.9301099999999</v>
      </c>
    </row>
    <row r="77" spans="1:20">
      <c r="A77" s="90"/>
      <c r="B77" t="s">
        <v>9125</v>
      </c>
    </row>
    <row r="78" spans="1:20">
      <c r="A78" s="91"/>
      <c r="B78" t="s">
        <v>9126</v>
      </c>
    </row>
    <row r="80" spans="1:20">
      <c r="A80" t="s">
        <v>9127</v>
      </c>
    </row>
    <row r="81" spans="1:1">
      <c r="A81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55C382-F467-4E42-B5FE-9E904C67C52E}">
  <dimension ref="A1:T173"/>
  <sheetViews>
    <sheetView workbookViewId="0">
      <selection activeCell="A9" sqref="A9:XFD167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9138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99911</v>
      </c>
      <c r="B9" s="58" t="s">
        <v>1331</v>
      </c>
      <c r="C9" s="58" t="s">
        <v>1332</v>
      </c>
      <c r="D9" s="6" t="s">
        <v>1333</v>
      </c>
      <c r="E9" s="6" t="s">
        <v>1334</v>
      </c>
      <c r="F9" s="6" t="s">
        <v>24</v>
      </c>
      <c r="G9" s="6" t="s">
        <v>1335</v>
      </c>
      <c r="H9" s="56">
        <v>99911</v>
      </c>
      <c r="I9" s="6" t="s">
        <v>24</v>
      </c>
      <c r="J9" s="6" t="s">
        <v>1335</v>
      </c>
      <c r="K9" s="54">
        <v>0.8</v>
      </c>
      <c r="L9" s="56">
        <f t="shared" ref="L9:L72" si="0">H9</f>
        <v>99911</v>
      </c>
      <c r="M9" s="55"/>
      <c r="N9" s="8">
        <f t="shared" ref="N9:N72" si="1">(K9*136.97)+62.37</f>
        <v>171.946</v>
      </c>
      <c r="O9" s="8">
        <f t="shared" ref="O9:O72" si="2">(K9*108.26)+49.3</f>
        <v>135.90800000000002</v>
      </c>
      <c r="P9" s="8">
        <f t="shared" ref="P9:P72" si="3">(K9*40.96)+18.65</f>
        <v>51.417999999999999</v>
      </c>
      <c r="Q9" s="51"/>
      <c r="R9" s="8">
        <f t="shared" ref="R9:R72" si="4">((K9*40.96)+18.65)*24</f>
        <v>1234.0319999999999</v>
      </c>
      <c r="S9" s="8">
        <f t="shared" ref="S9:S72" si="5">(K9*249.8)+211.68</f>
        <v>411.52000000000004</v>
      </c>
      <c r="T9" s="8">
        <f t="shared" ref="T9:T72" si="6">(K9*669.9)+376.65</f>
        <v>912.56999999999994</v>
      </c>
    </row>
    <row r="10" spans="1:20">
      <c r="A10" s="57">
        <v>99911</v>
      </c>
      <c r="B10" s="58" t="s">
        <v>1336</v>
      </c>
      <c r="C10" s="58" t="s">
        <v>1337</v>
      </c>
      <c r="D10" s="6" t="s">
        <v>1338</v>
      </c>
      <c r="E10" s="6" t="s">
        <v>1334</v>
      </c>
      <c r="F10" s="6" t="s">
        <v>24</v>
      </c>
      <c r="G10" s="6" t="s">
        <v>1335</v>
      </c>
      <c r="H10" s="56">
        <v>99911</v>
      </c>
      <c r="I10" s="6" t="s">
        <v>24</v>
      </c>
      <c r="J10" s="6" t="s">
        <v>1335</v>
      </c>
      <c r="K10" s="54">
        <v>0.8</v>
      </c>
      <c r="L10" s="56">
        <f t="shared" si="0"/>
        <v>99911</v>
      </c>
      <c r="M10" s="55"/>
      <c r="N10" s="8">
        <f t="shared" si="1"/>
        <v>171.946</v>
      </c>
      <c r="O10" s="8">
        <f t="shared" si="2"/>
        <v>135.90800000000002</v>
      </c>
      <c r="P10" s="8">
        <f t="shared" si="3"/>
        <v>51.417999999999999</v>
      </c>
      <c r="Q10" s="51"/>
      <c r="R10" s="8">
        <f t="shared" si="4"/>
        <v>1234.0319999999999</v>
      </c>
      <c r="S10" s="8">
        <f t="shared" si="5"/>
        <v>411.52000000000004</v>
      </c>
      <c r="T10" s="8">
        <f t="shared" si="6"/>
        <v>912.56999999999994</v>
      </c>
    </row>
    <row r="11" spans="1:20">
      <c r="A11" s="57">
        <v>99911</v>
      </c>
      <c r="B11" s="58" t="s">
        <v>1339</v>
      </c>
      <c r="C11" s="58" t="s">
        <v>1340</v>
      </c>
      <c r="D11" s="6" t="s">
        <v>1341</v>
      </c>
      <c r="E11" s="6" t="s">
        <v>1334</v>
      </c>
      <c r="F11" s="6" t="s">
        <v>24</v>
      </c>
      <c r="G11" s="6" t="s">
        <v>1335</v>
      </c>
      <c r="H11" s="56">
        <v>99911</v>
      </c>
      <c r="I11" s="6" t="s">
        <v>24</v>
      </c>
      <c r="J11" s="6" t="s">
        <v>1335</v>
      </c>
      <c r="K11" s="54">
        <v>0.8</v>
      </c>
      <c r="L11" s="56">
        <f t="shared" si="0"/>
        <v>99911</v>
      </c>
      <c r="M11" s="55"/>
      <c r="N11" s="8">
        <f t="shared" si="1"/>
        <v>171.946</v>
      </c>
      <c r="O11" s="8">
        <f t="shared" si="2"/>
        <v>135.90800000000002</v>
      </c>
      <c r="P11" s="8">
        <f t="shared" si="3"/>
        <v>51.417999999999999</v>
      </c>
      <c r="Q11" s="51"/>
      <c r="R11" s="8">
        <f t="shared" si="4"/>
        <v>1234.0319999999999</v>
      </c>
      <c r="S11" s="8">
        <f t="shared" si="5"/>
        <v>411.52000000000004</v>
      </c>
      <c r="T11" s="8">
        <f t="shared" si="6"/>
        <v>912.56999999999994</v>
      </c>
    </row>
    <row r="12" spans="1:20">
      <c r="A12" s="75">
        <v>10500</v>
      </c>
      <c r="B12" s="76" t="s">
        <v>1342</v>
      </c>
      <c r="C12" s="76" t="s">
        <v>1343</v>
      </c>
      <c r="D12" s="77" t="s">
        <v>1106</v>
      </c>
      <c r="E12" s="77" t="s">
        <v>1334</v>
      </c>
      <c r="F12" s="77" t="s">
        <v>30</v>
      </c>
      <c r="G12" s="77" t="s">
        <v>1344</v>
      </c>
      <c r="H12" s="78">
        <v>99911</v>
      </c>
      <c r="I12" s="77" t="s">
        <v>24</v>
      </c>
      <c r="J12" s="77" t="s">
        <v>1335</v>
      </c>
      <c r="K12" s="79">
        <v>0.8</v>
      </c>
      <c r="L12" s="78">
        <f t="shared" si="0"/>
        <v>99911</v>
      </c>
      <c r="M12" s="55"/>
      <c r="N12" s="80">
        <f t="shared" si="1"/>
        <v>171.946</v>
      </c>
      <c r="O12" s="80">
        <f t="shared" si="2"/>
        <v>135.90800000000002</v>
      </c>
      <c r="P12" s="80">
        <f t="shared" si="3"/>
        <v>51.417999999999999</v>
      </c>
      <c r="Q12" s="51"/>
      <c r="R12" s="80">
        <f t="shared" si="4"/>
        <v>1234.0319999999999</v>
      </c>
      <c r="S12" s="80">
        <f t="shared" si="5"/>
        <v>411.52000000000004</v>
      </c>
      <c r="T12" s="80">
        <f t="shared" si="6"/>
        <v>912.56999999999994</v>
      </c>
    </row>
    <row r="13" spans="1:20">
      <c r="A13" s="57">
        <v>99911</v>
      </c>
      <c r="B13" s="58" t="s">
        <v>1345</v>
      </c>
      <c r="C13" s="58" t="s">
        <v>1346</v>
      </c>
      <c r="D13" s="6" t="s">
        <v>95</v>
      </c>
      <c r="E13" s="6" t="s">
        <v>1334</v>
      </c>
      <c r="F13" s="6" t="s">
        <v>24</v>
      </c>
      <c r="G13" s="6" t="s">
        <v>1335</v>
      </c>
      <c r="H13" s="56">
        <v>99911</v>
      </c>
      <c r="I13" s="6" t="s">
        <v>24</v>
      </c>
      <c r="J13" s="6" t="s">
        <v>1335</v>
      </c>
      <c r="K13" s="54">
        <v>0.8</v>
      </c>
      <c r="L13" s="56">
        <f t="shared" si="0"/>
        <v>99911</v>
      </c>
      <c r="M13" s="55"/>
      <c r="N13" s="8">
        <f t="shared" si="1"/>
        <v>171.946</v>
      </c>
      <c r="O13" s="8">
        <f t="shared" si="2"/>
        <v>135.90800000000002</v>
      </c>
      <c r="P13" s="8">
        <f t="shared" si="3"/>
        <v>51.417999999999999</v>
      </c>
      <c r="Q13" s="51"/>
      <c r="R13" s="8">
        <f t="shared" si="4"/>
        <v>1234.0319999999999</v>
      </c>
      <c r="S13" s="8">
        <f t="shared" si="5"/>
        <v>411.52000000000004</v>
      </c>
      <c r="T13" s="8">
        <f t="shared" si="6"/>
        <v>912.56999999999994</v>
      </c>
    </row>
    <row r="14" spans="1:20">
      <c r="A14" s="57">
        <v>99911</v>
      </c>
      <c r="B14" s="58" t="s">
        <v>1347</v>
      </c>
      <c r="C14" s="58" t="s">
        <v>1348</v>
      </c>
      <c r="D14" s="6" t="s">
        <v>1349</v>
      </c>
      <c r="E14" s="6" t="s">
        <v>1334</v>
      </c>
      <c r="F14" s="6" t="s">
        <v>24</v>
      </c>
      <c r="G14" s="6" t="s">
        <v>1335</v>
      </c>
      <c r="H14" s="56">
        <v>99911</v>
      </c>
      <c r="I14" s="6" t="s">
        <v>24</v>
      </c>
      <c r="J14" s="6" t="s">
        <v>1335</v>
      </c>
      <c r="K14" s="54">
        <v>0.8</v>
      </c>
      <c r="L14" s="56">
        <f t="shared" si="0"/>
        <v>99911</v>
      </c>
      <c r="M14" s="55"/>
      <c r="N14" s="8">
        <f t="shared" si="1"/>
        <v>171.946</v>
      </c>
      <c r="O14" s="8">
        <f t="shared" si="2"/>
        <v>135.90800000000002</v>
      </c>
      <c r="P14" s="8">
        <f t="shared" si="3"/>
        <v>51.417999999999999</v>
      </c>
      <c r="Q14" s="51"/>
      <c r="R14" s="8">
        <f t="shared" si="4"/>
        <v>1234.0319999999999</v>
      </c>
      <c r="S14" s="8">
        <f t="shared" si="5"/>
        <v>411.52000000000004</v>
      </c>
      <c r="T14" s="8">
        <f t="shared" si="6"/>
        <v>912.56999999999994</v>
      </c>
    </row>
    <row r="15" spans="1:20">
      <c r="A15" s="57">
        <v>12060</v>
      </c>
      <c r="B15" s="58" t="s">
        <v>1350</v>
      </c>
      <c r="C15" s="58" t="s">
        <v>1351</v>
      </c>
      <c r="D15" s="6" t="s">
        <v>1352</v>
      </c>
      <c r="E15" s="6" t="s">
        <v>1334</v>
      </c>
      <c r="F15" s="6" t="s">
        <v>30</v>
      </c>
      <c r="G15" s="6" t="s">
        <v>1353</v>
      </c>
      <c r="H15" s="56" t="s">
        <v>1354</v>
      </c>
      <c r="I15" s="6" t="s">
        <v>30</v>
      </c>
      <c r="J15" s="6" t="s">
        <v>1353</v>
      </c>
      <c r="K15" s="54">
        <v>0.94479999999999997</v>
      </c>
      <c r="L15" s="56" t="str">
        <f t="shared" si="0"/>
        <v>12060</v>
      </c>
      <c r="M15" s="55"/>
      <c r="N15" s="8">
        <f t="shared" si="1"/>
        <v>191.779256</v>
      </c>
      <c r="O15" s="8">
        <f t="shared" si="2"/>
        <v>151.584048</v>
      </c>
      <c r="P15" s="8">
        <f t="shared" si="3"/>
        <v>57.349007999999998</v>
      </c>
      <c r="Q15" s="51"/>
      <c r="R15" s="8">
        <f t="shared" si="4"/>
        <v>1376.3761919999999</v>
      </c>
      <c r="S15" s="8">
        <f t="shared" si="5"/>
        <v>447.69104000000004</v>
      </c>
      <c r="T15" s="8">
        <f t="shared" si="6"/>
        <v>1009.57152</v>
      </c>
    </row>
    <row r="16" spans="1:20">
      <c r="A16" s="57">
        <v>12060</v>
      </c>
      <c r="B16" s="58" t="s">
        <v>1355</v>
      </c>
      <c r="C16" s="58" t="s">
        <v>1356</v>
      </c>
      <c r="D16" s="6" t="s">
        <v>1357</v>
      </c>
      <c r="E16" s="6" t="s">
        <v>1334</v>
      </c>
      <c r="F16" s="6" t="s">
        <v>30</v>
      </c>
      <c r="G16" s="6" t="s">
        <v>1353</v>
      </c>
      <c r="H16" s="56" t="s">
        <v>1354</v>
      </c>
      <c r="I16" s="6" t="s">
        <v>30</v>
      </c>
      <c r="J16" s="6" t="s">
        <v>1353</v>
      </c>
      <c r="K16" s="54">
        <v>0.94479999999999997</v>
      </c>
      <c r="L16" s="56" t="str">
        <f t="shared" si="0"/>
        <v>12060</v>
      </c>
      <c r="M16" s="55"/>
      <c r="N16" s="8">
        <f t="shared" si="1"/>
        <v>191.779256</v>
      </c>
      <c r="O16" s="8">
        <f t="shared" si="2"/>
        <v>151.584048</v>
      </c>
      <c r="P16" s="8">
        <f t="shared" si="3"/>
        <v>57.349007999999998</v>
      </c>
      <c r="Q16" s="51"/>
      <c r="R16" s="8">
        <f t="shared" si="4"/>
        <v>1376.3761919999999</v>
      </c>
      <c r="S16" s="8">
        <f t="shared" si="5"/>
        <v>447.69104000000004</v>
      </c>
      <c r="T16" s="8">
        <f t="shared" si="6"/>
        <v>1009.57152</v>
      </c>
    </row>
    <row r="17" spans="1:20">
      <c r="A17" s="57">
        <v>99911</v>
      </c>
      <c r="B17" s="58" t="s">
        <v>1358</v>
      </c>
      <c r="C17" s="58" t="s">
        <v>1359</v>
      </c>
      <c r="D17" s="6" t="s">
        <v>1360</v>
      </c>
      <c r="E17" s="6" t="s">
        <v>1334</v>
      </c>
      <c r="F17" s="6" t="s">
        <v>24</v>
      </c>
      <c r="G17" s="6" t="s">
        <v>1335</v>
      </c>
      <c r="H17" s="56">
        <v>99911</v>
      </c>
      <c r="I17" s="6" t="s">
        <v>24</v>
      </c>
      <c r="J17" s="6" t="s">
        <v>1335</v>
      </c>
      <c r="K17" s="54">
        <v>0.8</v>
      </c>
      <c r="L17" s="56">
        <f t="shared" si="0"/>
        <v>99911</v>
      </c>
      <c r="M17" s="55"/>
      <c r="N17" s="8">
        <f t="shared" si="1"/>
        <v>171.946</v>
      </c>
      <c r="O17" s="8">
        <f t="shared" si="2"/>
        <v>135.90800000000002</v>
      </c>
      <c r="P17" s="8">
        <f t="shared" si="3"/>
        <v>51.417999999999999</v>
      </c>
      <c r="Q17" s="51"/>
      <c r="R17" s="8">
        <f t="shared" si="4"/>
        <v>1234.0319999999999</v>
      </c>
      <c r="S17" s="8">
        <f t="shared" si="5"/>
        <v>411.52000000000004</v>
      </c>
      <c r="T17" s="8">
        <f t="shared" si="6"/>
        <v>912.56999999999994</v>
      </c>
    </row>
    <row r="18" spans="1:20">
      <c r="A18" s="57">
        <v>99911</v>
      </c>
      <c r="B18" s="58" t="s">
        <v>1361</v>
      </c>
      <c r="C18" s="58" t="s">
        <v>1362</v>
      </c>
      <c r="D18" s="6" t="s">
        <v>1363</v>
      </c>
      <c r="E18" s="6" t="s">
        <v>1334</v>
      </c>
      <c r="F18" s="6" t="s">
        <v>24</v>
      </c>
      <c r="G18" s="6" t="s">
        <v>1335</v>
      </c>
      <c r="H18" s="56">
        <v>99911</v>
      </c>
      <c r="I18" s="6" t="s">
        <v>24</v>
      </c>
      <c r="J18" s="6" t="s">
        <v>1335</v>
      </c>
      <c r="K18" s="54">
        <v>0.8</v>
      </c>
      <c r="L18" s="56">
        <f t="shared" si="0"/>
        <v>99911</v>
      </c>
      <c r="M18" s="55"/>
      <c r="N18" s="8">
        <f t="shared" si="1"/>
        <v>171.946</v>
      </c>
      <c r="O18" s="8">
        <f t="shared" si="2"/>
        <v>135.90800000000002</v>
      </c>
      <c r="P18" s="8">
        <f t="shared" si="3"/>
        <v>51.417999999999999</v>
      </c>
      <c r="Q18" s="51"/>
      <c r="R18" s="8">
        <f t="shared" si="4"/>
        <v>1234.0319999999999</v>
      </c>
      <c r="S18" s="8">
        <f t="shared" si="5"/>
        <v>411.52000000000004</v>
      </c>
      <c r="T18" s="8">
        <f t="shared" si="6"/>
        <v>912.56999999999994</v>
      </c>
    </row>
    <row r="19" spans="1:20">
      <c r="A19" s="57">
        <v>31420</v>
      </c>
      <c r="B19" s="58" t="s">
        <v>1364</v>
      </c>
      <c r="C19" s="58" t="s">
        <v>1365</v>
      </c>
      <c r="D19" s="6" t="s">
        <v>105</v>
      </c>
      <c r="E19" s="6" t="s">
        <v>1334</v>
      </c>
      <c r="F19" s="6" t="s">
        <v>30</v>
      </c>
      <c r="G19" s="6" t="s">
        <v>1366</v>
      </c>
      <c r="H19" s="56" t="s">
        <v>1367</v>
      </c>
      <c r="I19" s="6" t="s">
        <v>30</v>
      </c>
      <c r="J19" s="6" t="s">
        <v>1366</v>
      </c>
      <c r="K19" s="54">
        <v>0.91690000000000005</v>
      </c>
      <c r="L19" s="56" t="str">
        <f t="shared" si="0"/>
        <v>31420</v>
      </c>
      <c r="M19" s="55"/>
      <c r="N19" s="8">
        <f t="shared" si="1"/>
        <v>187.95779300000001</v>
      </c>
      <c r="O19" s="8">
        <f t="shared" si="2"/>
        <v>148.56359400000002</v>
      </c>
      <c r="P19" s="8">
        <f t="shared" si="3"/>
        <v>56.206223999999999</v>
      </c>
      <c r="Q19" s="51"/>
      <c r="R19" s="8">
        <f t="shared" si="4"/>
        <v>1348.949376</v>
      </c>
      <c r="S19" s="8">
        <f t="shared" si="5"/>
        <v>440.72162000000003</v>
      </c>
      <c r="T19" s="8">
        <f t="shared" si="6"/>
        <v>990.88130999999998</v>
      </c>
    </row>
    <row r="20" spans="1:20">
      <c r="A20" s="57">
        <v>99911</v>
      </c>
      <c r="B20" s="58" t="s">
        <v>1368</v>
      </c>
      <c r="C20" s="58" t="s">
        <v>1369</v>
      </c>
      <c r="D20" s="6" t="s">
        <v>1370</v>
      </c>
      <c r="E20" s="6" t="s">
        <v>1334</v>
      </c>
      <c r="F20" s="6" t="s">
        <v>24</v>
      </c>
      <c r="G20" s="6" t="s">
        <v>1335</v>
      </c>
      <c r="H20" s="56">
        <v>99911</v>
      </c>
      <c r="I20" s="6" t="s">
        <v>24</v>
      </c>
      <c r="J20" s="6" t="s">
        <v>1335</v>
      </c>
      <c r="K20" s="54">
        <v>0.8</v>
      </c>
      <c r="L20" s="56">
        <f t="shared" si="0"/>
        <v>99911</v>
      </c>
      <c r="M20" s="55"/>
      <c r="N20" s="8">
        <f t="shared" si="1"/>
        <v>171.946</v>
      </c>
      <c r="O20" s="8">
        <f t="shared" si="2"/>
        <v>135.90800000000002</v>
      </c>
      <c r="P20" s="8">
        <f t="shared" si="3"/>
        <v>51.417999999999999</v>
      </c>
      <c r="Q20" s="51"/>
      <c r="R20" s="8">
        <f t="shared" si="4"/>
        <v>1234.0319999999999</v>
      </c>
      <c r="S20" s="8">
        <f t="shared" si="5"/>
        <v>411.52000000000004</v>
      </c>
      <c r="T20" s="8">
        <f t="shared" si="6"/>
        <v>912.56999999999994</v>
      </c>
    </row>
    <row r="21" spans="1:20">
      <c r="A21" s="57">
        <v>15260</v>
      </c>
      <c r="B21" s="58" t="s">
        <v>1371</v>
      </c>
      <c r="C21" s="58" t="s">
        <v>1372</v>
      </c>
      <c r="D21" s="6" t="s">
        <v>1373</v>
      </c>
      <c r="E21" s="6" t="s">
        <v>1334</v>
      </c>
      <c r="F21" s="6" t="s">
        <v>30</v>
      </c>
      <c r="G21" s="6" t="s">
        <v>1374</v>
      </c>
      <c r="H21" s="56" t="s">
        <v>1375</v>
      </c>
      <c r="I21" s="6" t="s">
        <v>30</v>
      </c>
      <c r="J21" s="6" t="s">
        <v>1374</v>
      </c>
      <c r="K21" s="54">
        <v>0.8</v>
      </c>
      <c r="L21" s="56" t="str">
        <f t="shared" si="0"/>
        <v>15260</v>
      </c>
      <c r="M21" s="55"/>
      <c r="N21" s="8">
        <f t="shared" si="1"/>
        <v>171.946</v>
      </c>
      <c r="O21" s="8">
        <f t="shared" si="2"/>
        <v>135.90800000000002</v>
      </c>
      <c r="P21" s="8">
        <f t="shared" si="3"/>
        <v>51.417999999999999</v>
      </c>
      <c r="Q21" s="51"/>
      <c r="R21" s="8">
        <f t="shared" si="4"/>
        <v>1234.0319999999999</v>
      </c>
      <c r="S21" s="8">
        <f t="shared" si="5"/>
        <v>411.52000000000004</v>
      </c>
      <c r="T21" s="8">
        <f t="shared" si="6"/>
        <v>912.56999999999994</v>
      </c>
    </row>
    <row r="22" spans="1:20">
      <c r="A22" s="57">
        <v>46660</v>
      </c>
      <c r="B22" s="58" t="s">
        <v>1376</v>
      </c>
      <c r="C22" s="58" t="s">
        <v>1377</v>
      </c>
      <c r="D22" s="6" t="s">
        <v>1378</v>
      </c>
      <c r="E22" s="6" t="s">
        <v>1334</v>
      </c>
      <c r="F22" s="6" t="s">
        <v>30</v>
      </c>
      <c r="G22" s="6" t="s">
        <v>1379</v>
      </c>
      <c r="H22" s="56" t="s">
        <v>1380</v>
      </c>
      <c r="I22" s="6" t="s">
        <v>30</v>
      </c>
      <c r="J22" s="6" t="s">
        <v>1379</v>
      </c>
      <c r="K22" s="54">
        <v>0.8</v>
      </c>
      <c r="L22" s="56" t="str">
        <f t="shared" si="0"/>
        <v>46660</v>
      </c>
      <c r="M22" s="55"/>
      <c r="N22" s="8">
        <f t="shared" si="1"/>
        <v>171.946</v>
      </c>
      <c r="O22" s="8">
        <f t="shared" si="2"/>
        <v>135.90800000000002</v>
      </c>
      <c r="P22" s="8">
        <f t="shared" si="3"/>
        <v>51.417999999999999</v>
      </c>
      <c r="Q22" s="51"/>
      <c r="R22" s="8">
        <f t="shared" si="4"/>
        <v>1234.0319999999999</v>
      </c>
      <c r="S22" s="8">
        <f t="shared" si="5"/>
        <v>411.52000000000004</v>
      </c>
      <c r="T22" s="8">
        <f t="shared" si="6"/>
        <v>912.56999999999994</v>
      </c>
    </row>
    <row r="23" spans="1:20">
      <c r="A23" s="57">
        <v>42340</v>
      </c>
      <c r="B23" s="58" t="s">
        <v>1381</v>
      </c>
      <c r="C23" s="58" t="s">
        <v>1382</v>
      </c>
      <c r="D23" s="6" t="s">
        <v>1383</v>
      </c>
      <c r="E23" s="6" t="s">
        <v>1334</v>
      </c>
      <c r="F23" s="6" t="s">
        <v>30</v>
      </c>
      <c r="G23" s="6" t="s">
        <v>1384</v>
      </c>
      <c r="H23" s="56" t="s">
        <v>1385</v>
      </c>
      <c r="I23" s="6" t="s">
        <v>30</v>
      </c>
      <c r="J23" s="6" t="s">
        <v>1384</v>
      </c>
      <c r="K23" s="54">
        <v>0.8</v>
      </c>
      <c r="L23" s="56" t="str">
        <f t="shared" si="0"/>
        <v>42340</v>
      </c>
      <c r="M23" s="55"/>
      <c r="N23" s="8">
        <f t="shared" si="1"/>
        <v>171.946</v>
      </c>
      <c r="O23" s="8">
        <f t="shared" si="2"/>
        <v>135.90800000000002</v>
      </c>
      <c r="P23" s="8">
        <f t="shared" si="3"/>
        <v>51.417999999999999</v>
      </c>
      <c r="Q23" s="51"/>
      <c r="R23" s="8">
        <f t="shared" si="4"/>
        <v>1234.0319999999999</v>
      </c>
      <c r="S23" s="8">
        <f t="shared" si="5"/>
        <v>411.52000000000004</v>
      </c>
      <c r="T23" s="8">
        <f t="shared" si="6"/>
        <v>912.56999999999994</v>
      </c>
    </row>
    <row r="24" spans="1:20">
      <c r="A24" s="57">
        <v>99911</v>
      </c>
      <c r="B24" s="58" t="s">
        <v>1386</v>
      </c>
      <c r="C24" s="58" t="s">
        <v>1387</v>
      </c>
      <c r="D24" s="6" t="s">
        <v>1388</v>
      </c>
      <c r="E24" s="6" t="s">
        <v>1334</v>
      </c>
      <c r="F24" s="6" t="s">
        <v>24</v>
      </c>
      <c r="G24" s="6" t="s">
        <v>1335</v>
      </c>
      <c r="H24" s="56">
        <v>99911</v>
      </c>
      <c r="I24" s="6" t="s">
        <v>24</v>
      </c>
      <c r="J24" s="6" t="s">
        <v>1335</v>
      </c>
      <c r="K24" s="54">
        <v>0.8</v>
      </c>
      <c r="L24" s="56">
        <f t="shared" si="0"/>
        <v>99911</v>
      </c>
      <c r="M24" s="55"/>
      <c r="N24" s="8">
        <f t="shared" si="1"/>
        <v>171.946</v>
      </c>
      <c r="O24" s="8">
        <f t="shared" si="2"/>
        <v>135.90800000000002</v>
      </c>
      <c r="P24" s="8">
        <f t="shared" si="3"/>
        <v>51.417999999999999</v>
      </c>
      <c r="Q24" s="51"/>
      <c r="R24" s="8">
        <f t="shared" si="4"/>
        <v>1234.0319999999999</v>
      </c>
      <c r="S24" s="8">
        <f t="shared" si="5"/>
        <v>411.52000000000004</v>
      </c>
      <c r="T24" s="8">
        <f t="shared" si="6"/>
        <v>912.56999999999994</v>
      </c>
    </row>
    <row r="25" spans="1:20">
      <c r="A25" s="57">
        <v>12260</v>
      </c>
      <c r="B25" s="58" t="s">
        <v>1389</v>
      </c>
      <c r="C25" s="58" t="s">
        <v>1390</v>
      </c>
      <c r="D25" s="6" t="s">
        <v>1391</v>
      </c>
      <c r="E25" s="60" t="s">
        <v>1334</v>
      </c>
      <c r="F25" s="6" t="s">
        <v>30</v>
      </c>
      <c r="G25" s="6" t="s">
        <v>1392</v>
      </c>
      <c r="H25" s="56" t="s">
        <v>1393</v>
      </c>
      <c r="I25" s="6" t="s">
        <v>30</v>
      </c>
      <c r="J25" s="6" t="s">
        <v>1392</v>
      </c>
      <c r="K25" s="54">
        <v>0.86829999999999996</v>
      </c>
      <c r="L25" s="56" t="str">
        <f t="shared" si="0"/>
        <v>12260</v>
      </c>
      <c r="M25" s="55"/>
      <c r="N25" s="8">
        <f t="shared" si="1"/>
        <v>181.301051</v>
      </c>
      <c r="O25" s="8">
        <f t="shared" si="2"/>
        <v>143.30215799999999</v>
      </c>
      <c r="P25" s="8">
        <f t="shared" si="3"/>
        <v>54.215567999999998</v>
      </c>
      <c r="Q25" s="51"/>
      <c r="R25" s="8">
        <f t="shared" si="4"/>
        <v>1301.173632</v>
      </c>
      <c r="S25" s="8">
        <f t="shared" si="5"/>
        <v>428.58134000000001</v>
      </c>
      <c r="T25" s="8">
        <f t="shared" si="6"/>
        <v>958.32416999999998</v>
      </c>
    </row>
    <row r="26" spans="1:20">
      <c r="A26" s="57">
        <v>12060</v>
      </c>
      <c r="B26" s="58" t="s">
        <v>1394</v>
      </c>
      <c r="C26" s="58" t="s">
        <v>1395</v>
      </c>
      <c r="D26" s="6" t="s">
        <v>1396</v>
      </c>
      <c r="E26" s="6" t="s">
        <v>1334</v>
      </c>
      <c r="F26" s="6" t="s">
        <v>30</v>
      </c>
      <c r="G26" s="6" t="s">
        <v>1353</v>
      </c>
      <c r="H26" s="56" t="s">
        <v>1354</v>
      </c>
      <c r="I26" s="6" t="s">
        <v>30</v>
      </c>
      <c r="J26" s="6" t="s">
        <v>1353</v>
      </c>
      <c r="K26" s="54">
        <v>0.94479999999999997</v>
      </c>
      <c r="L26" s="56" t="str">
        <f t="shared" si="0"/>
        <v>12060</v>
      </c>
      <c r="M26" s="55"/>
      <c r="N26" s="8">
        <f t="shared" si="1"/>
        <v>191.779256</v>
      </c>
      <c r="O26" s="8">
        <f t="shared" si="2"/>
        <v>151.584048</v>
      </c>
      <c r="P26" s="8">
        <f t="shared" si="3"/>
        <v>57.349007999999998</v>
      </c>
      <c r="Q26" s="51"/>
      <c r="R26" s="8">
        <f t="shared" si="4"/>
        <v>1376.3761919999999</v>
      </c>
      <c r="S26" s="8">
        <f t="shared" si="5"/>
        <v>447.69104000000004</v>
      </c>
      <c r="T26" s="8">
        <f t="shared" si="6"/>
        <v>1009.57152</v>
      </c>
    </row>
    <row r="27" spans="1:20">
      <c r="A27" s="57">
        <v>99911</v>
      </c>
      <c r="B27" s="58" t="s">
        <v>1397</v>
      </c>
      <c r="C27" s="58" t="s">
        <v>1398</v>
      </c>
      <c r="D27" s="6" t="s">
        <v>119</v>
      </c>
      <c r="E27" s="6" t="s">
        <v>1334</v>
      </c>
      <c r="F27" s="6" t="s">
        <v>24</v>
      </c>
      <c r="G27" s="6" t="s">
        <v>1335</v>
      </c>
      <c r="H27" s="56">
        <v>99911</v>
      </c>
      <c r="I27" s="6" t="s">
        <v>24</v>
      </c>
      <c r="J27" s="6" t="s">
        <v>1335</v>
      </c>
      <c r="K27" s="54">
        <v>0.8</v>
      </c>
      <c r="L27" s="56">
        <f t="shared" si="0"/>
        <v>99911</v>
      </c>
      <c r="M27" s="55"/>
      <c r="N27" s="8">
        <f t="shared" si="1"/>
        <v>171.946</v>
      </c>
      <c r="O27" s="8">
        <f t="shared" si="2"/>
        <v>135.90800000000002</v>
      </c>
      <c r="P27" s="8">
        <f t="shared" si="3"/>
        <v>51.417999999999999</v>
      </c>
      <c r="Q27" s="51"/>
      <c r="R27" s="8">
        <f t="shared" si="4"/>
        <v>1234.0319999999999</v>
      </c>
      <c r="S27" s="8">
        <f t="shared" si="5"/>
        <v>411.52000000000004</v>
      </c>
      <c r="T27" s="8">
        <f t="shared" si="6"/>
        <v>912.56999999999994</v>
      </c>
    </row>
    <row r="28" spans="1:20">
      <c r="A28" s="57">
        <v>99911</v>
      </c>
      <c r="B28" s="58" t="s">
        <v>1399</v>
      </c>
      <c r="C28" s="58" t="s">
        <v>1400</v>
      </c>
      <c r="D28" s="6" t="s">
        <v>1401</v>
      </c>
      <c r="E28" s="6" t="s">
        <v>1334</v>
      </c>
      <c r="F28" s="6" t="s">
        <v>24</v>
      </c>
      <c r="G28" s="6" t="s">
        <v>1335</v>
      </c>
      <c r="H28" s="56">
        <v>99911</v>
      </c>
      <c r="I28" s="6" t="s">
        <v>24</v>
      </c>
      <c r="J28" s="6" t="s">
        <v>1335</v>
      </c>
      <c r="K28" s="54">
        <v>0.8</v>
      </c>
      <c r="L28" s="56">
        <f t="shared" si="0"/>
        <v>99911</v>
      </c>
      <c r="M28" s="55"/>
      <c r="N28" s="8">
        <f t="shared" si="1"/>
        <v>171.946</v>
      </c>
      <c r="O28" s="8">
        <f t="shared" si="2"/>
        <v>135.90800000000002</v>
      </c>
      <c r="P28" s="8">
        <f t="shared" si="3"/>
        <v>51.417999999999999</v>
      </c>
      <c r="Q28" s="51"/>
      <c r="R28" s="8">
        <f t="shared" si="4"/>
        <v>1234.0319999999999</v>
      </c>
      <c r="S28" s="8">
        <f t="shared" si="5"/>
        <v>411.52000000000004</v>
      </c>
      <c r="T28" s="8">
        <f t="shared" si="6"/>
        <v>912.56999999999994</v>
      </c>
    </row>
    <row r="29" spans="1:20">
      <c r="A29" s="57">
        <v>99911</v>
      </c>
      <c r="B29" s="58" t="s">
        <v>1402</v>
      </c>
      <c r="C29" s="58" t="s">
        <v>1403</v>
      </c>
      <c r="D29" s="6" t="s">
        <v>1404</v>
      </c>
      <c r="E29" s="6" t="s">
        <v>1334</v>
      </c>
      <c r="F29" s="6" t="s">
        <v>24</v>
      </c>
      <c r="G29" s="6" t="s">
        <v>1335</v>
      </c>
      <c r="H29" s="56">
        <v>99911</v>
      </c>
      <c r="I29" s="6" t="s">
        <v>24</v>
      </c>
      <c r="J29" s="6" t="s">
        <v>1335</v>
      </c>
      <c r="K29" s="54">
        <v>0.8</v>
      </c>
      <c r="L29" s="56">
        <f t="shared" si="0"/>
        <v>99911</v>
      </c>
      <c r="M29" s="55"/>
      <c r="N29" s="8">
        <f t="shared" si="1"/>
        <v>171.946</v>
      </c>
      <c r="O29" s="8">
        <f t="shared" si="2"/>
        <v>135.90800000000002</v>
      </c>
      <c r="P29" s="8">
        <f t="shared" si="3"/>
        <v>51.417999999999999</v>
      </c>
      <c r="Q29" s="51"/>
      <c r="R29" s="8">
        <f t="shared" si="4"/>
        <v>1234.0319999999999</v>
      </c>
      <c r="S29" s="8">
        <f t="shared" si="5"/>
        <v>411.52000000000004</v>
      </c>
      <c r="T29" s="8">
        <f t="shared" si="6"/>
        <v>912.56999999999994</v>
      </c>
    </row>
    <row r="30" spans="1:20">
      <c r="A30" s="57">
        <v>12060</v>
      </c>
      <c r="B30" s="58" t="s">
        <v>1405</v>
      </c>
      <c r="C30" s="58" t="s">
        <v>1406</v>
      </c>
      <c r="D30" s="6" t="s">
        <v>342</v>
      </c>
      <c r="E30" s="6" t="s">
        <v>1334</v>
      </c>
      <c r="F30" s="6" t="s">
        <v>30</v>
      </c>
      <c r="G30" s="6" t="s">
        <v>1353</v>
      </c>
      <c r="H30" s="56" t="s">
        <v>1354</v>
      </c>
      <c r="I30" s="6" t="s">
        <v>30</v>
      </c>
      <c r="J30" s="6" t="s">
        <v>1353</v>
      </c>
      <c r="K30" s="54">
        <v>0.94479999999999997</v>
      </c>
      <c r="L30" s="56" t="str">
        <f t="shared" si="0"/>
        <v>12060</v>
      </c>
      <c r="M30" s="55"/>
      <c r="N30" s="8">
        <f t="shared" si="1"/>
        <v>191.779256</v>
      </c>
      <c r="O30" s="8">
        <f t="shared" si="2"/>
        <v>151.584048</v>
      </c>
      <c r="P30" s="8">
        <f t="shared" si="3"/>
        <v>57.349007999999998</v>
      </c>
      <c r="Q30" s="51"/>
      <c r="R30" s="8">
        <f t="shared" si="4"/>
        <v>1376.3761919999999</v>
      </c>
      <c r="S30" s="8">
        <f t="shared" si="5"/>
        <v>447.69104000000004</v>
      </c>
      <c r="T30" s="8">
        <f t="shared" si="6"/>
        <v>1009.57152</v>
      </c>
    </row>
    <row r="31" spans="1:20">
      <c r="A31" s="57">
        <v>16860</v>
      </c>
      <c r="B31" s="58" t="s">
        <v>1407</v>
      </c>
      <c r="C31" s="58" t="s">
        <v>1408</v>
      </c>
      <c r="D31" s="6" t="s">
        <v>1409</v>
      </c>
      <c r="E31" s="60" t="s">
        <v>1334</v>
      </c>
      <c r="F31" s="6" t="s">
        <v>30</v>
      </c>
      <c r="G31" s="6" t="s">
        <v>1410</v>
      </c>
      <c r="H31" s="56" t="s">
        <v>1411</v>
      </c>
      <c r="I31" s="6" t="s">
        <v>30</v>
      </c>
      <c r="J31" s="6" t="s">
        <v>1410</v>
      </c>
      <c r="K31" s="54">
        <v>0.83509999999999995</v>
      </c>
      <c r="L31" s="56" t="str">
        <f t="shared" si="0"/>
        <v>16860</v>
      </c>
      <c r="M31" s="55"/>
      <c r="N31" s="8">
        <f t="shared" si="1"/>
        <v>176.753647</v>
      </c>
      <c r="O31" s="8">
        <f t="shared" si="2"/>
        <v>139.70792599999999</v>
      </c>
      <c r="P31" s="8">
        <f t="shared" si="3"/>
        <v>52.855695999999995</v>
      </c>
      <c r="Q31" s="51"/>
      <c r="R31" s="8">
        <f t="shared" si="4"/>
        <v>1268.5367039999999</v>
      </c>
      <c r="S31" s="8">
        <f t="shared" si="5"/>
        <v>420.28798</v>
      </c>
      <c r="T31" s="8">
        <f t="shared" si="6"/>
        <v>936.08348999999998</v>
      </c>
    </row>
    <row r="32" spans="1:20">
      <c r="A32" s="57">
        <v>99911</v>
      </c>
      <c r="B32" s="58" t="s">
        <v>1412</v>
      </c>
      <c r="C32" s="58" t="s">
        <v>1413</v>
      </c>
      <c r="D32" s="6" t="s">
        <v>1414</v>
      </c>
      <c r="E32" s="6" t="s">
        <v>1334</v>
      </c>
      <c r="F32" s="6" t="s">
        <v>24</v>
      </c>
      <c r="G32" s="6" t="s">
        <v>1335</v>
      </c>
      <c r="H32" s="56">
        <v>99911</v>
      </c>
      <c r="I32" s="6" t="s">
        <v>24</v>
      </c>
      <c r="J32" s="6" t="s">
        <v>1335</v>
      </c>
      <c r="K32" s="54">
        <v>0.8</v>
      </c>
      <c r="L32" s="56">
        <f t="shared" si="0"/>
        <v>99911</v>
      </c>
      <c r="M32" s="55"/>
      <c r="N32" s="8">
        <f t="shared" si="1"/>
        <v>171.946</v>
      </c>
      <c r="O32" s="8">
        <f t="shared" si="2"/>
        <v>135.90800000000002</v>
      </c>
      <c r="P32" s="8">
        <f t="shared" si="3"/>
        <v>51.417999999999999</v>
      </c>
      <c r="Q32" s="51"/>
      <c r="R32" s="8">
        <f t="shared" si="4"/>
        <v>1234.0319999999999</v>
      </c>
      <c r="S32" s="8">
        <f t="shared" si="5"/>
        <v>411.52000000000004</v>
      </c>
      <c r="T32" s="8">
        <f t="shared" si="6"/>
        <v>912.56999999999994</v>
      </c>
    </row>
    <row r="33" spans="1:20">
      <c r="A33" s="57">
        <v>42340</v>
      </c>
      <c r="B33" s="58" t="s">
        <v>1415</v>
      </c>
      <c r="C33" s="58" t="s">
        <v>1416</v>
      </c>
      <c r="D33" s="6" t="s">
        <v>1417</v>
      </c>
      <c r="E33" s="6" t="s">
        <v>1334</v>
      </c>
      <c r="F33" s="6" t="s">
        <v>30</v>
      </c>
      <c r="G33" s="6" t="s">
        <v>1384</v>
      </c>
      <c r="H33" s="56" t="s">
        <v>1385</v>
      </c>
      <c r="I33" s="6" t="s">
        <v>30</v>
      </c>
      <c r="J33" s="6" t="s">
        <v>1384</v>
      </c>
      <c r="K33" s="54">
        <v>0.8</v>
      </c>
      <c r="L33" s="56" t="str">
        <f t="shared" si="0"/>
        <v>42340</v>
      </c>
      <c r="M33" s="55"/>
      <c r="N33" s="8">
        <f t="shared" si="1"/>
        <v>171.946</v>
      </c>
      <c r="O33" s="8">
        <f t="shared" si="2"/>
        <v>135.90800000000002</v>
      </c>
      <c r="P33" s="8">
        <f t="shared" si="3"/>
        <v>51.417999999999999</v>
      </c>
      <c r="Q33" s="51"/>
      <c r="R33" s="8">
        <f t="shared" si="4"/>
        <v>1234.0319999999999</v>
      </c>
      <c r="S33" s="8">
        <f t="shared" si="5"/>
        <v>411.52000000000004</v>
      </c>
      <c r="T33" s="8">
        <f t="shared" si="6"/>
        <v>912.56999999999994</v>
      </c>
    </row>
    <row r="34" spans="1:20">
      <c r="A34" s="57">
        <v>17980</v>
      </c>
      <c r="B34" s="58" t="s">
        <v>1418</v>
      </c>
      <c r="C34" s="58" t="s">
        <v>1419</v>
      </c>
      <c r="D34" s="6" t="s">
        <v>1420</v>
      </c>
      <c r="E34" s="6" t="s">
        <v>1334</v>
      </c>
      <c r="F34" s="6" t="s">
        <v>30</v>
      </c>
      <c r="G34" s="6" t="s">
        <v>285</v>
      </c>
      <c r="H34" s="56" t="s">
        <v>286</v>
      </c>
      <c r="I34" s="6" t="s">
        <v>30</v>
      </c>
      <c r="J34" s="6" t="s">
        <v>285</v>
      </c>
      <c r="K34" s="54">
        <v>0.8</v>
      </c>
      <c r="L34" s="56" t="str">
        <f t="shared" si="0"/>
        <v>17980</v>
      </c>
      <c r="M34" s="55"/>
      <c r="N34" s="8">
        <f t="shared" si="1"/>
        <v>171.946</v>
      </c>
      <c r="O34" s="8">
        <f t="shared" si="2"/>
        <v>135.90800000000002</v>
      </c>
      <c r="P34" s="8">
        <f t="shared" si="3"/>
        <v>51.417999999999999</v>
      </c>
      <c r="Q34" s="51"/>
      <c r="R34" s="8">
        <f t="shared" si="4"/>
        <v>1234.0319999999999</v>
      </c>
      <c r="S34" s="8">
        <f t="shared" si="5"/>
        <v>411.52000000000004</v>
      </c>
      <c r="T34" s="8">
        <f t="shared" si="6"/>
        <v>912.56999999999994</v>
      </c>
    </row>
    <row r="35" spans="1:20">
      <c r="A35" s="57">
        <v>99911</v>
      </c>
      <c r="B35" s="58" t="s">
        <v>1421</v>
      </c>
      <c r="C35" s="58" t="s">
        <v>1422</v>
      </c>
      <c r="D35" s="6" t="s">
        <v>1423</v>
      </c>
      <c r="E35" s="6" t="s">
        <v>1334</v>
      </c>
      <c r="F35" s="6" t="s">
        <v>24</v>
      </c>
      <c r="G35" s="6" t="s">
        <v>1335</v>
      </c>
      <c r="H35" s="56">
        <v>99911</v>
      </c>
      <c r="I35" s="6" t="s">
        <v>24</v>
      </c>
      <c r="J35" s="6" t="s">
        <v>1335</v>
      </c>
      <c r="K35" s="54">
        <v>0.8</v>
      </c>
      <c r="L35" s="56">
        <f t="shared" si="0"/>
        <v>99911</v>
      </c>
      <c r="M35" s="55"/>
      <c r="N35" s="8">
        <f t="shared" si="1"/>
        <v>171.946</v>
      </c>
      <c r="O35" s="8">
        <f t="shared" si="2"/>
        <v>135.90800000000002</v>
      </c>
      <c r="P35" s="8">
        <f t="shared" si="3"/>
        <v>51.417999999999999</v>
      </c>
      <c r="Q35" s="51"/>
      <c r="R35" s="8">
        <f t="shared" si="4"/>
        <v>1234.0319999999999</v>
      </c>
      <c r="S35" s="8">
        <f t="shared" si="5"/>
        <v>411.52000000000004</v>
      </c>
      <c r="T35" s="8">
        <f t="shared" si="6"/>
        <v>912.56999999999994</v>
      </c>
    </row>
    <row r="36" spans="1:20">
      <c r="A36" s="57">
        <v>12060</v>
      </c>
      <c r="B36" s="58" t="s">
        <v>1424</v>
      </c>
      <c r="C36" s="58" t="s">
        <v>1425</v>
      </c>
      <c r="D36" s="6" t="s">
        <v>127</v>
      </c>
      <c r="E36" s="6" t="s">
        <v>1334</v>
      </c>
      <c r="F36" s="6" t="s">
        <v>30</v>
      </c>
      <c r="G36" s="6" t="s">
        <v>1353</v>
      </c>
      <c r="H36" s="56" t="s">
        <v>1354</v>
      </c>
      <c r="I36" s="6" t="s">
        <v>30</v>
      </c>
      <c r="J36" s="6" t="s">
        <v>1353</v>
      </c>
      <c r="K36" s="54">
        <v>0.94479999999999997</v>
      </c>
      <c r="L36" s="56" t="str">
        <f t="shared" si="0"/>
        <v>12060</v>
      </c>
      <c r="M36" s="55"/>
      <c r="N36" s="8">
        <f t="shared" si="1"/>
        <v>191.779256</v>
      </c>
      <c r="O36" s="8">
        <f t="shared" si="2"/>
        <v>151.584048</v>
      </c>
      <c r="P36" s="8">
        <f t="shared" si="3"/>
        <v>57.349007999999998</v>
      </c>
      <c r="Q36" s="51"/>
      <c r="R36" s="8">
        <f t="shared" si="4"/>
        <v>1376.3761919999999</v>
      </c>
      <c r="S36" s="8">
        <f t="shared" si="5"/>
        <v>447.69104000000004</v>
      </c>
      <c r="T36" s="8">
        <f t="shared" si="6"/>
        <v>1009.57152</v>
      </c>
    </row>
    <row r="37" spans="1:20">
      <c r="A37" s="57">
        <v>12020</v>
      </c>
      <c r="B37" s="58" t="s">
        <v>32</v>
      </c>
      <c r="C37" s="58" t="s">
        <v>1426</v>
      </c>
      <c r="D37" s="6" t="s">
        <v>136</v>
      </c>
      <c r="E37" s="6" t="s">
        <v>1334</v>
      </c>
      <c r="F37" s="6" t="s">
        <v>30</v>
      </c>
      <c r="G37" s="6" t="s">
        <v>1427</v>
      </c>
      <c r="H37" s="56" t="s">
        <v>1428</v>
      </c>
      <c r="I37" s="6" t="s">
        <v>30</v>
      </c>
      <c r="J37" s="6" t="s">
        <v>1427</v>
      </c>
      <c r="K37" s="54">
        <v>0.87450000000000006</v>
      </c>
      <c r="L37" s="56" t="str">
        <f t="shared" si="0"/>
        <v>12020</v>
      </c>
      <c r="M37" s="55"/>
      <c r="N37" s="8">
        <f t="shared" si="1"/>
        <v>182.15026499999999</v>
      </c>
      <c r="O37" s="8">
        <f t="shared" si="2"/>
        <v>143.97336999999999</v>
      </c>
      <c r="P37" s="8">
        <f t="shared" si="3"/>
        <v>54.469520000000003</v>
      </c>
      <c r="Q37" s="51"/>
      <c r="R37" s="8">
        <f t="shared" si="4"/>
        <v>1307.2684800000002</v>
      </c>
      <c r="S37" s="8">
        <f t="shared" si="5"/>
        <v>430.13010000000003</v>
      </c>
      <c r="T37" s="8">
        <f t="shared" si="6"/>
        <v>962.47754999999995</v>
      </c>
    </row>
    <row r="38" spans="1:20">
      <c r="A38" s="57">
        <v>99911</v>
      </c>
      <c r="B38" s="58" t="s">
        <v>1429</v>
      </c>
      <c r="C38" s="58" t="s">
        <v>1430</v>
      </c>
      <c r="D38" s="6" t="s">
        <v>139</v>
      </c>
      <c r="E38" s="6" t="s">
        <v>1334</v>
      </c>
      <c r="F38" s="6" t="s">
        <v>24</v>
      </c>
      <c r="G38" s="6" t="s">
        <v>1335</v>
      </c>
      <c r="H38" s="56">
        <v>99911</v>
      </c>
      <c r="I38" s="6" t="s">
        <v>24</v>
      </c>
      <c r="J38" s="6" t="s">
        <v>1335</v>
      </c>
      <c r="K38" s="54">
        <v>0.8</v>
      </c>
      <c r="L38" s="56">
        <f t="shared" si="0"/>
        <v>99911</v>
      </c>
      <c r="M38" s="55"/>
      <c r="N38" s="8">
        <f t="shared" si="1"/>
        <v>171.946</v>
      </c>
      <c r="O38" s="8">
        <f t="shared" si="2"/>
        <v>135.90800000000002</v>
      </c>
      <c r="P38" s="8">
        <f t="shared" si="3"/>
        <v>51.417999999999999</v>
      </c>
      <c r="Q38" s="51"/>
      <c r="R38" s="8">
        <f t="shared" si="4"/>
        <v>1234.0319999999999</v>
      </c>
      <c r="S38" s="8">
        <f t="shared" si="5"/>
        <v>411.52000000000004</v>
      </c>
      <c r="T38" s="8">
        <f t="shared" si="6"/>
        <v>912.56999999999994</v>
      </c>
    </row>
    <row r="39" spans="1:20">
      <c r="A39" s="57">
        <v>12060</v>
      </c>
      <c r="B39" s="58" t="s">
        <v>1431</v>
      </c>
      <c r="C39" s="58" t="s">
        <v>1432</v>
      </c>
      <c r="D39" s="6" t="s">
        <v>1433</v>
      </c>
      <c r="E39" s="6" t="s">
        <v>1334</v>
      </c>
      <c r="F39" s="6" t="s">
        <v>30</v>
      </c>
      <c r="G39" s="6" t="s">
        <v>1353</v>
      </c>
      <c r="H39" s="56" t="s">
        <v>1354</v>
      </c>
      <c r="I39" s="6" t="s">
        <v>30</v>
      </c>
      <c r="J39" s="6" t="s">
        <v>1353</v>
      </c>
      <c r="K39" s="54">
        <v>0.94479999999999997</v>
      </c>
      <c r="L39" s="56" t="str">
        <f t="shared" si="0"/>
        <v>12060</v>
      </c>
      <c r="M39" s="55"/>
      <c r="N39" s="8">
        <f t="shared" si="1"/>
        <v>191.779256</v>
      </c>
      <c r="O39" s="8">
        <f t="shared" si="2"/>
        <v>151.584048</v>
      </c>
      <c r="P39" s="8">
        <f t="shared" si="3"/>
        <v>57.349007999999998</v>
      </c>
      <c r="Q39" s="51"/>
      <c r="R39" s="8">
        <f t="shared" si="4"/>
        <v>1376.3761919999999</v>
      </c>
      <c r="S39" s="8">
        <f t="shared" si="5"/>
        <v>447.69104000000004</v>
      </c>
      <c r="T39" s="8">
        <f t="shared" si="6"/>
        <v>1009.57152</v>
      </c>
    </row>
    <row r="40" spans="1:20">
      <c r="A40" s="57">
        <v>99911</v>
      </c>
      <c r="B40" s="58" t="s">
        <v>1434</v>
      </c>
      <c r="C40" s="58" t="s">
        <v>1435</v>
      </c>
      <c r="D40" s="6" t="s">
        <v>1436</v>
      </c>
      <c r="E40" s="6" t="s">
        <v>1334</v>
      </c>
      <c r="F40" s="6" t="s">
        <v>24</v>
      </c>
      <c r="G40" s="6" t="s">
        <v>1335</v>
      </c>
      <c r="H40" s="56">
        <v>99911</v>
      </c>
      <c r="I40" s="6" t="s">
        <v>24</v>
      </c>
      <c r="J40" s="6" t="s">
        <v>1335</v>
      </c>
      <c r="K40" s="54">
        <v>0.8</v>
      </c>
      <c r="L40" s="56">
        <f t="shared" si="0"/>
        <v>99911</v>
      </c>
      <c r="M40" s="55"/>
      <c r="N40" s="8">
        <f t="shared" si="1"/>
        <v>171.946</v>
      </c>
      <c r="O40" s="8">
        <f t="shared" si="2"/>
        <v>135.90800000000002</v>
      </c>
      <c r="P40" s="8">
        <f t="shared" si="3"/>
        <v>51.417999999999999</v>
      </c>
      <c r="Q40" s="51"/>
      <c r="R40" s="8">
        <f t="shared" si="4"/>
        <v>1234.0319999999999</v>
      </c>
      <c r="S40" s="8">
        <f t="shared" si="5"/>
        <v>411.52000000000004</v>
      </c>
      <c r="T40" s="8">
        <f t="shared" si="6"/>
        <v>912.56999999999994</v>
      </c>
    </row>
    <row r="41" spans="1:20">
      <c r="A41" s="57">
        <v>12060</v>
      </c>
      <c r="B41" s="58" t="s">
        <v>1437</v>
      </c>
      <c r="C41" s="58" t="s">
        <v>1438</v>
      </c>
      <c r="D41" s="6" t="s">
        <v>1439</v>
      </c>
      <c r="E41" s="6" t="s">
        <v>1334</v>
      </c>
      <c r="F41" s="6" t="s">
        <v>30</v>
      </c>
      <c r="G41" s="6" t="s">
        <v>1353</v>
      </c>
      <c r="H41" s="56" t="s">
        <v>1354</v>
      </c>
      <c r="I41" s="6" t="s">
        <v>30</v>
      </c>
      <c r="J41" s="6" t="s">
        <v>1353</v>
      </c>
      <c r="K41" s="54">
        <v>0.94479999999999997</v>
      </c>
      <c r="L41" s="56" t="str">
        <f t="shared" si="0"/>
        <v>12060</v>
      </c>
      <c r="M41" s="55"/>
      <c r="N41" s="8">
        <f t="shared" si="1"/>
        <v>191.779256</v>
      </c>
      <c r="O41" s="8">
        <f t="shared" si="2"/>
        <v>151.584048</v>
      </c>
      <c r="P41" s="8">
        <f t="shared" si="3"/>
        <v>57.349007999999998</v>
      </c>
      <c r="Q41" s="51"/>
      <c r="R41" s="8">
        <f t="shared" si="4"/>
        <v>1376.3761919999999</v>
      </c>
      <c r="S41" s="8">
        <f t="shared" si="5"/>
        <v>447.69104000000004</v>
      </c>
      <c r="T41" s="8">
        <f t="shared" si="6"/>
        <v>1009.57152</v>
      </c>
    </row>
    <row r="42" spans="1:20">
      <c r="A42" s="57">
        <v>99911</v>
      </c>
      <c r="B42" s="58" t="s">
        <v>1440</v>
      </c>
      <c r="C42" s="58" t="s">
        <v>1441</v>
      </c>
      <c r="D42" s="6" t="s">
        <v>145</v>
      </c>
      <c r="E42" s="6" t="s">
        <v>1334</v>
      </c>
      <c r="F42" s="6" t="s">
        <v>24</v>
      </c>
      <c r="G42" s="6" t="s">
        <v>1335</v>
      </c>
      <c r="H42" s="56">
        <v>99911</v>
      </c>
      <c r="I42" s="6" t="s">
        <v>24</v>
      </c>
      <c r="J42" s="6" t="s">
        <v>1335</v>
      </c>
      <c r="K42" s="54">
        <v>0.8</v>
      </c>
      <c r="L42" s="56">
        <f t="shared" si="0"/>
        <v>99911</v>
      </c>
      <c r="M42" s="55"/>
      <c r="N42" s="8">
        <f t="shared" si="1"/>
        <v>171.946</v>
      </c>
      <c r="O42" s="8">
        <f t="shared" si="2"/>
        <v>135.90800000000002</v>
      </c>
      <c r="P42" s="8">
        <f t="shared" si="3"/>
        <v>51.417999999999999</v>
      </c>
      <c r="Q42" s="51"/>
      <c r="R42" s="8">
        <f t="shared" si="4"/>
        <v>1234.0319999999999</v>
      </c>
      <c r="S42" s="8">
        <f t="shared" si="5"/>
        <v>411.52000000000004</v>
      </c>
      <c r="T42" s="8">
        <f t="shared" si="6"/>
        <v>912.56999999999994</v>
      </c>
    </row>
    <row r="43" spans="1:20">
      <c r="A43" s="57">
        <v>99911</v>
      </c>
      <c r="B43" s="58" t="s">
        <v>1442</v>
      </c>
      <c r="C43" s="58" t="s">
        <v>1443</v>
      </c>
      <c r="D43" s="6" t="s">
        <v>1444</v>
      </c>
      <c r="E43" s="6" t="s">
        <v>1334</v>
      </c>
      <c r="F43" s="6" t="s">
        <v>24</v>
      </c>
      <c r="G43" s="6" t="s">
        <v>1335</v>
      </c>
      <c r="H43" s="56">
        <v>99911</v>
      </c>
      <c r="I43" s="6" t="s">
        <v>24</v>
      </c>
      <c r="J43" s="6" t="s">
        <v>1335</v>
      </c>
      <c r="K43" s="54">
        <v>0.8</v>
      </c>
      <c r="L43" s="56">
        <f t="shared" si="0"/>
        <v>99911</v>
      </c>
      <c r="M43" s="55"/>
      <c r="N43" s="8">
        <f t="shared" si="1"/>
        <v>171.946</v>
      </c>
      <c r="O43" s="8">
        <f t="shared" si="2"/>
        <v>135.90800000000002</v>
      </c>
      <c r="P43" s="8">
        <f t="shared" si="3"/>
        <v>51.417999999999999</v>
      </c>
      <c r="Q43" s="51"/>
      <c r="R43" s="8">
        <f t="shared" si="4"/>
        <v>1234.0319999999999</v>
      </c>
      <c r="S43" s="8">
        <f t="shared" si="5"/>
        <v>411.52000000000004</v>
      </c>
      <c r="T43" s="8">
        <f t="shared" si="6"/>
        <v>912.56999999999994</v>
      </c>
    </row>
    <row r="44" spans="1:20">
      <c r="A44" s="57">
        <v>12260</v>
      </c>
      <c r="B44" s="58" t="s">
        <v>1445</v>
      </c>
      <c r="C44" s="58" t="s">
        <v>1446</v>
      </c>
      <c r="D44" s="6" t="s">
        <v>360</v>
      </c>
      <c r="E44" s="6" t="s">
        <v>1334</v>
      </c>
      <c r="F44" s="6" t="s">
        <v>30</v>
      </c>
      <c r="G44" s="6" t="s">
        <v>1392</v>
      </c>
      <c r="H44" s="56" t="s">
        <v>1393</v>
      </c>
      <c r="I44" s="6" t="s">
        <v>30</v>
      </c>
      <c r="J44" s="6" t="s">
        <v>1392</v>
      </c>
      <c r="K44" s="54">
        <v>0.86829999999999996</v>
      </c>
      <c r="L44" s="56" t="str">
        <f t="shared" si="0"/>
        <v>12260</v>
      </c>
      <c r="M44" s="55"/>
      <c r="N44" s="8">
        <f t="shared" si="1"/>
        <v>181.301051</v>
      </c>
      <c r="O44" s="8">
        <f t="shared" si="2"/>
        <v>143.30215799999999</v>
      </c>
      <c r="P44" s="8">
        <f t="shared" si="3"/>
        <v>54.215567999999998</v>
      </c>
      <c r="Q44" s="51"/>
      <c r="R44" s="8">
        <f t="shared" si="4"/>
        <v>1301.173632</v>
      </c>
      <c r="S44" s="8">
        <f t="shared" si="5"/>
        <v>428.58134000000001</v>
      </c>
      <c r="T44" s="8">
        <f t="shared" si="6"/>
        <v>958.32416999999998</v>
      </c>
    </row>
    <row r="45" spans="1:20">
      <c r="A45" s="57">
        <v>99911</v>
      </c>
      <c r="B45" s="58" t="s">
        <v>1447</v>
      </c>
      <c r="C45" s="58" t="s">
        <v>1448</v>
      </c>
      <c r="D45" s="6" t="s">
        <v>1449</v>
      </c>
      <c r="E45" s="6" t="s">
        <v>1334</v>
      </c>
      <c r="F45" s="6" t="s">
        <v>24</v>
      </c>
      <c r="G45" s="6" t="s">
        <v>1335</v>
      </c>
      <c r="H45" s="56">
        <v>99911</v>
      </c>
      <c r="I45" s="6" t="s">
        <v>24</v>
      </c>
      <c r="J45" s="6" t="s">
        <v>1335</v>
      </c>
      <c r="K45" s="54">
        <v>0.8</v>
      </c>
      <c r="L45" s="56">
        <f t="shared" si="0"/>
        <v>99911</v>
      </c>
      <c r="M45" s="55"/>
      <c r="N45" s="8">
        <f t="shared" si="1"/>
        <v>171.946</v>
      </c>
      <c r="O45" s="8">
        <f t="shared" si="2"/>
        <v>135.90800000000002</v>
      </c>
      <c r="P45" s="8">
        <f t="shared" si="3"/>
        <v>51.417999999999999</v>
      </c>
      <c r="Q45" s="51"/>
      <c r="R45" s="8">
        <f t="shared" si="4"/>
        <v>1234.0319999999999</v>
      </c>
      <c r="S45" s="8">
        <f t="shared" si="5"/>
        <v>411.52000000000004</v>
      </c>
      <c r="T45" s="8">
        <f t="shared" si="6"/>
        <v>912.56999999999994</v>
      </c>
    </row>
    <row r="46" spans="1:20">
      <c r="A46" s="57">
        <v>12060</v>
      </c>
      <c r="B46" s="58" t="s">
        <v>1450</v>
      </c>
      <c r="C46" s="58" t="s">
        <v>1451</v>
      </c>
      <c r="D46" s="6" t="s">
        <v>1452</v>
      </c>
      <c r="E46" s="6" t="s">
        <v>1334</v>
      </c>
      <c r="F46" s="6" t="s">
        <v>30</v>
      </c>
      <c r="G46" s="6" t="s">
        <v>1353</v>
      </c>
      <c r="H46" s="56" t="s">
        <v>1354</v>
      </c>
      <c r="I46" s="6" t="s">
        <v>30</v>
      </c>
      <c r="J46" s="6" t="s">
        <v>1353</v>
      </c>
      <c r="K46" s="54">
        <v>0.94479999999999997</v>
      </c>
      <c r="L46" s="56" t="str">
        <f t="shared" si="0"/>
        <v>12060</v>
      </c>
      <c r="M46" s="55"/>
      <c r="N46" s="8">
        <f t="shared" si="1"/>
        <v>191.779256</v>
      </c>
      <c r="O46" s="8">
        <f t="shared" si="2"/>
        <v>151.584048</v>
      </c>
      <c r="P46" s="8">
        <f t="shared" si="3"/>
        <v>57.349007999999998</v>
      </c>
      <c r="Q46" s="51"/>
      <c r="R46" s="8">
        <f t="shared" si="4"/>
        <v>1376.3761919999999</v>
      </c>
      <c r="S46" s="8">
        <f t="shared" si="5"/>
        <v>447.69104000000004</v>
      </c>
      <c r="T46" s="8">
        <f t="shared" si="6"/>
        <v>1009.57152</v>
      </c>
    </row>
    <row r="47" spans="1:20">
      <c r="A47" s="57">
        <v>31420</v>
      </c>
      <c r="B47" s="58" t="s">
        <v>1453</v>
      </c>
      <c r="C47" s="58" t="s">
        <v>1454</v>
      </c>
      <c r="D47" s="6" t="s">
        <v>371</v>
      </c>
      <c r="E47" s="6" t="s">
        <v>1334</v>
      </c>
      <c r="F47" s="6" t="s">
        <v>30</v>
      </c>
      <c r="G47" s="6" t="s">
        <v>1366</v>
      </c>
      <c r="H47" s="56" t="s">
        <v>1367</v>
      </c>
      <c r="I47" s="6" t="s">
        <v>30</v>
      </c>
      <c r="J47" s="6" t="s">
        <v>1366</v>
      </c>
      <c r="K47" s="54">
        <v>0.91690000000000005</v>
      </c>
      <c r="L47" s="56" t="str">
        <f t="shared" si="0"/>
        <v>31420</v>
      </c>
      <c r="M47" s="55"/>
      <c r="N47" s="8">
        <f t="shared" si="1"/>
        <v>187.95779300000001</v>
      </c>
      <c r="O47" s="8">
        <f t="shared" si="2"/>
        <v>148.56359400000002</v>
      </c>
      <c r="P47" s="8">
        <f t="shared" si="3"/>
        <v>56.206223999999999</v>
      </c>
      <c r="Q47" s="51"/>
      <c r="R47" s="8">
        <f t="shared" si="4"/>
        <v>1348.949376</v>
      </c>
      <c r="S47" s="8">
        <f t="shared" si="5"/>
        <v>440.72162000000003</v>
      </c>
      <c r="T47" s="8">
        <f t="shared" si="6"/>
        <v>990.88130999999998</v>
      </c>
    </row>
    <row r="48" spans="1:20">
      <c r="A48" s="57">
        <v>99911</v>
      </c>
      <c r="B48" s="58" t="s">
        <v>1455</v>
      </c>
      <c r="C48" s="58" t="s">
        <v>1456</v>
      </c>
      <c r="D48" s="6" t="s">
        <v>1457</v>
      </c>
      <c r="E48" s="6" t="s">
        <v>1334</v>
      </c>
      <c r="F48" s="6" t="s">
        <v>24</v>
      </c>
      <c r="G48" s="6" t="s">
        <v>1335</v>
      </c>
      <c r="H48" s="56">
        <v>99911</v>
      </c>
      <c r="I48" s="6" t="s">
        <v>24</v>
      </c>
      <c r="J48" s="6" t="s">
        <v>1335</v>
      </c>
      <c r="K48" s="54">
        <v>0.8</v>
      </c>
      <c r="L48" s="56">
        <f t="shared" si="0"/>
        <v>99911</v>
      </c>
      <c r="M48" s="55"/>
      <c r="N48" s="8">
        <f t="shared" si="1"/>
        <v>171.946</v>
      </c>
      <c r="O48" s="8">
        <f t="shared" si="2"/>
        <v>135.90800000000002</v>
      </c>
      <c r="P48" s="8">
        <f t="shared" si="3"/>
        <v>51.417999999999999</v>
      </c>
      <c r="Q48" s="51"/>
      <c r="R48" s="8">
        <f t="shared" si="4"/>
        <v>1234.0319999999999</v>
      </c>
      <c r="S48" s="8">
        <f t="shared" si="5"/>
        <v>411.52000000000004</v>
      </c>
      <c r="T48" s="8">
        <f t="shared" si="6"/>
        <v>912.56999999999994</v>
      </c>
    </row>
    <row r="49" spans="1:20">
      <c r="A49" s="57">
        <v>16860</v>
      </c>
      <c r="B49" s="58" t="s">
        <v>1458</v>
      </c>
      <c r="C49" s="58" t="s">
        <v>1459</v>
      </c>
      <c r="D49" s="6" t="s">
        <v>1460</v>
      </c>
      <c r="E49" s="6" t="s">
        <v>1334</v>
      </c>
      <c r="F49" s="6" t="s">
        <v>30</v>
      </c>
      <c r="G49" s="6" t="s">
        <v>1410</v>
      </c>
      <c r="H49" s="56" t="s">
        <v>1411</v>
      </c>
      <c r="I49" s="6" t="s">
        <v>30</v>
      </c>
      <c r="J49" s="6" t="s">
        <v>1410</v>
      </c>
      <c r="K49" s="54">
        <v>0.83509999999999995</v>
      </c>
      <c r="L49" s="56" t="str">
        <f t="shared" si="0"/>
        <v>16860</v>
      </c>
      <c r="M49" s="55"/>
      <c r="N49" s="8">
        <f t="shared" si="1"/>
        <v>176.753647</v>
      </c>
      <c r="O49" s="8">
        <f t="shared" si="2"/>
        <v>139.70792599999999</v>
      </c>
      <c r="P49" s="8">
        <f t="shared" si="3"/>
        <v>52.855695999999995</v>
      </c>
      <c r="Q49" s="51"/>
      <c r="R49" s="8">
        <f t="shared" si="4"/>
        <v>1268.5367039999999</v>
      </c>
      <c r="S49" s="8">
        <f t="shared" si="5"/>
        <v>420.28798</v>
      </c>
      <c r="T49" s="8">
        <f t="shared" si="6"/>
        <v>936.08348999999998</v>
      </c>
    </row>
    <row r="50" spans="1:20">
      <c r="A50" s="57">
        <v>12060</v>
      </c>
      <c r="B50" s="58" t="s">
        <v>1461</v>
      </c>
      <c r="C50" s="58" t="s">
        <v>1462</v>
      </c>
      <c r="D50" s="6" t="s">
        <v>1463</v>
      </c>
      <c r="E50" s="6" t="s">
        <v>1334</v>
      </c>
      <c r="F50" s="6" t="s">
        <v>30</v>
      </c>
      <c r="G50" s="6" t="s">
        <v>1353</v>
      </c>
      <c r="H50" s="56" t="s">
        <v>1354</v>
      </c>
      <c r="I50" s="6" t="s">
        <v>30</v>
      </c>
      <c r="J50" s="6" t="s">
        <v>1353</v>
      </c>
      <c r="K50" s="54">
        <v>0.94479999999999997</v>
      </c>
      <c r="L50" s="56" t="str">
        <f t="shared" si="0"/>
        <v>12060</v>
      </c>
      <c r="M50" s="55"/>
      <c r="N50" s="8">
        <f t="shared" si="1"/>
        <v>191.779256</v>
      </c>
      <c r="O50" s="8">
        <f t="shared" si="2"/>
        <v>151.584048</v>
      </c>
      <c r="P50" s="8">
        <f t="shared" si="3"/>
        <v>57.349007999999998</v>
      </c>
      <c r="Q50" s="51"/>
      <c r="R50" s="8">
        <f t="shared" si="4"/>
        <v>1376.3761919999999</v>
      </c>
      <c r="S50" s="8">
        <f t="shared" si="5"/>
        <v>447.69104000000004</v>
      </c>
      <c r="T50" s="8">
        <f t="shared" si="6"/>
        <v>1009.57152</v>
      </c>
    </row>
    <row r="51" spans="1:20">
      <c r="A51" s="57">
        <v>12060</v>
      </c>
      <c r="B51" s="58" t="s">
        <v>1464</v>
      </c>
      <c r="C51" s="58" t="s">
        <v>1465</v>
      </c>
      <c r="D51" s="6" t="s">
        <v>174</v>
      </c>
      <c r="E51" s="6" t="s">
        <v>1334</v>
      </c>
      <c r="F51" s="6" t="s">
        <v>30</v>
      </c>
      <c r="G51" s="6" t="s">
        <v>1353</v>
      </c>
      <c r="H51" s="56" t="s">
        <v>1354</v>
      </c>
      <c r="I51" s="6" t="s">
        <v>30</v>
      </c>
      <c r="J51" s="6" t="s">
        <v>1353</v>
      </c>
      <c r="K51" s="54">
        <v>0.94479999999999997</v>
      </c>
      <c r="L51" s="56" t="str">
        <f t="shared" si="0"/>
        <v>12060</v>
      </c>
      <c r="M51" s="55"/>
      <c r="N51" s="8">
        <f t="shared" si="1"/>
        <v>191.779256</v>
      </c>
      <c r="O51" s="8">
        <f t="shared" si="2"/>
        <v>151.584048</v>
      </c>
      <c r="P51" s="8">
        <f t="shared" si="3"/>
        <v>57.349007999999998</v>
      </c>
      <c r="Q51" s="51"/>
      <c r="R51" s="8">
        <f t="shared" si="4"/>
        <v>1376.3761919999999</v>
      </c>
      <c r="S51" s="8">
        <f t="shared" si="5"/>
        <v>447.69104000000004</v>
      </c>
      <c r="T51" s="8">
        <f t="shared" si="6"/>
        <v>1009.57152</v>
      </c>
    </row>
    <row r="52" spans="1:20">
      <c r="A52" s="57">
        <v>99911</v>
      </c>
      <c r="B52" s="58" t="s">
        <v>1466</v>
      </c>
      <c r="C52" s="58" t="s">
        <v>1467</v>
      </c>
      <c r="D52" s="6" t="s">
        <v>1468</v>
      </c>
      <c r="E52" s="6" t="s">
        <v>1334</v>
      </c>
      <c r="F52" s="6" t="s">
        <v>24</v>
      </c>
      <c r="G52" s="6" t="s">
        <v>1335</v>
      </c>
      <c r="H52" s="56">
        <v>99911</v>
      </c>
      <c r="I52" s="6" t="s">
        <v>24</v>
      </c>
      <c r="J52" s="6" t="s">
        <v>1335</v>
      </c>
      <c r="K52" s="54">
        <v>0.8</v>
      </c>
      <c r="L52" s="56">
        <f t="shared" si="0"/>
        <v>99911</v>
      </c>
      <c r="M52" s="55"/>
      <c r="N52" s="8">
        <f t="shared" si="1"/>
        <v>171.946</v>
      </c>
      <c r="O52" s="8">
        <f t="shared" si="2"/>
        <v>135.90800000000002</v>
      </c>
      <c r="P52" s="8">
        <f t="shared" si="3"/>
        <v>51.417999999999999</v>
      </c>
      <c r="Q52" s="51"/>
      <c r="R52" s="8">
        <f t="shared" si="4"/>
        <v>1234.0319999999999</v>
      </c>
      <c r="S52" s="8">
        <f t="shared" si="5"/>
        <v>411.52000000000004</v>
      </c>
      <c r="T52" s="8">
        <f t="shared" si="6"/>
        <v>912.56999999999994</v>
      </c>
    </row>
    <row r="53" spans="1:20">
      <c r="A53" s="57">
        <v>99911</v>
      </c>
      <c r="B53" s="58" t="s">
        <v>1469</v>
      </c>
      <c r="C53" s="58" t="s">
        <v>1470</v>
      </c>
      <c r="D53" s="6" t="s">
        <v>1471</v>
      </c>
      <c r="E53" s="6" t="s">
        <v>1334</v>
      </c>
      <c r="F53" s="6" t="s">
        <v>24</v>
      </c>
      <c r="G53" s="6" t="s">
        <v>1335</v>
      </c>
      <c r="H53" s="56">
        <v>99911</v>
      </c>
      <c r="I53" s="6" t="s">
        <v>24</v>
      </c>
      <c r="J53" s="6" t="s">
        <v>1335</v>
      </c>
      <c r="K53" s="54">
        <v>0.8</v>
      </c>
      <c r="L53" s="56">
        <f t="shared" si="0"/>
        <v>99911</v>
      </c>
      <c r="M53" s="55"/>
      <c r="N53" s="8">
        <f t="shared" si="1"/>
        <v>171.946</v>
      </c>
      <c r="O53" s="8">
        <f t="shared" si="2"/>
        <v>135.90800000000002</v>
      </c>
      <c r="P53" s="8">
        <f t="shared" si="3"/>
        <v>51.417999999999999</v>
      </c>
      <c r="Q53" s="51"/>
      <c r="R53" s="8">
        <f t="shared" si="4"/>
        <v>1234.0319999999999</v>
      </c>
      <c r="S53" s="8">
        <f t="shared" si="5"/>
        <v>411.52000000000004</v>
      </c>
      <c r="T53" s="8">
        <f t="shared" si="6"/>
        <v>912.56999999999994</v>
      </c>
    </row>
    <row r="54" spans="1:20">
      <c r="A54" s="57">
        <v>99911</v>
      </c>
      <c r="B54" s="58" t="s">
        <v>1472</v>
      </c>
      <c r="C54" s="58" t="s">
        <v>1473</v>
      </c>
      <c r="D54" s="6" t="s">
        <v>1474</v>
      </c>
      <c r="E54" s="6" t="s">
        <v>1334</v>
      </c>
      <c r="F54" s="6" t="s">
        <v>24</v>
      </c>
      <c r="G54" s="6" t="s">
        <v>1335</v>
      </c>
      <c r="H54" s="56">
        <v>99911</v>
      </c>
      <c r="I54" s="6" t="s">
        <v>24</v>
      </c>
      <c r="J54" s="6" t="s">
        <v>1335</v>
      </c>
      <c r="K54" s="54">
        <v>0.8</v>
      </c>
      <c r="L54" s="56">
        <f t="shared" si="0"/>
        <v>99911</v>
      </c>
      <c r="M54" s="55"/>
      <c r="N54" s="8">
        <f t="shared" si="1"/>
        <v>171.946</v>
      </c>
      <c r="O54" s="8">
        <f t="shared" si="2"/>
        <v>135.90800000000002</v>
      </c>
      <c r="P54" s="8">
        <f t="shared" si="3"/>
        <v>51.417999999999999</v>
      </c>
      <c r="Q54" s="51"/>
      <c r="R54" s="8">
        <f t="shared" si="4"/>
        <v>1234.0319999999999</v>
      </c>
      <c r="S54" s="8">
        <f t="shared" si="5"/>
        <v>411.52000000000004</v>
      </c>
      <c r="T54" s="8">
        <f t="shared" si="6"/>
        <v>912.56999999999994</v>
      </c>
    </row>
    <row r="55" spans="1:20">
      <c r="A55" s="57">
        <v>10500</v>
      </c>
      <c r="B55" s="58" t="s">
        <v>1475</v>
      </c>
      <c r="C55" s="58" t="s">
        <v>1476</v>
      </c>
      <c r="D55" s="6" t="s">
        <v>1477</v>
      </c>
      <c r="E55" s="6" t="s">
        <v>1334</v>
      </c>
      <c r="F55" s="6" t="s">
        <v>30</v>
      </c>
      <c r="G55" s="6" t="s">
        <v>1344</v>
      </c>
      <c r="H55" s="56" t="s">
        <v>1280</v>
      </c>
      <c r="I55" s="6" t="s">
        <v>30</v>
      </c>
      <c r="J55" s="6" t="s">
        <v>1344</v>
      </c>
      <c r="K55" s="54">
        <v>0.82130000000000003</v>
      </c>
      <c r="L55" s="56" t="str">
        <f t="shared" si="0"/>
        <v>10500</v>
      </c>
      <c r="M55" s="55"/>
      <c r="N55" s="8">
        <f t="shared" si="1"/>
        <v>174.863461</v>
      </c>
      <c r="O55" s="8">
        <f t="shared" si="2"/>
        <v>138.21393799999998</v>
      </c>
      <c r="P55" s="8">
        <f t="shared" si="3"/>
        <v>52.290447999999998</v>
      </c>
      <c r="Q55" s="51"/>
      <c r="R55" s="8">
        <f t="shared" si="4"/>
        <v>1254.9707519999999</v>
      </c>
      <c r="S55" s="8">
        <f t="shared" si="5"/>
        <v>416.84073999999998</v>
      </c>
      <c r="T55" s="8">
        <f t="shared" si="6"/>
        <v>926.83886999999993</v>
      </c>
    </row>
    <row r="56" spans="1:20">
      <c r="A56" s="57">
        <v>12060</v>
      </c>
      <c r="B56" s="58" t="s">
        <v>1478</v>
      </c>
      <c r="C56" s="58" t="s">
        <v>1479</v>
      </c>
      <c r="D56" s="6" t="s">
        <v>903</v>
      </c>
      <c r="E56" s="6" t="s">
        <v>1334</v>
      </c>
      <c r="F56" s="6" t="s">
        <v>30</v>
      </c>
      <c r="G56" s="6" t="s">
        <v>1353</v>
      </c>
      <c r="H56" s="56" t="s">
        <v>1354</v>
      </c>
      <c r="I56" s="6" t="s">
        <v>30</v>
      </c>
      <c r="J56" s="6" t="s">
        <v>1353</v>
      </c>
      <c r="K56" s="54">
        <v>0.94479999999999997</v>
      </c>
      <c r="L56" s="56" t="str">
        <f t="shared" si="0"/>
        <v>12060</v>
      </c>
      <c r="M56" s="55"/>
      <c r="N56" s="8">
        <f t="shared" si="1"/>
        <v>191.779256</v>
      </c>
      <c r="O56" s="8">
        <f t="shared" si="2"/>
        <v>151.584048</v>
      </c>
      <c r="P56" s="8">
        <f t="shared" si="3"/>
        <v>57.349007999999998</v>
      </c>
      <c r="Q56" s="51"/>
      <c r="R56" s="8">
        <f t="shared" si="4"/>
        <v>1376.3761919999999</v>
      </c>
      <c r="S56" s="8">
        <f t="shared" si="5"/>
        <v>447.69104000000004</v>
      </c>
      <c r="T56" s="8">
        <f t="shared" si="6"/>
        <v>1009.57152</v>
      </c>
    </row>
    <row r="57" spans="1:20">
      <c r="A57" s="57">
        <v>99911</v>
      </c>
      <c r="B57" s="58" t="s">
        <v>1480</v>
      </c>
      <c r="C57" s="58" t="s">
        <v>1481</v>
      </c>
      <c r="D57" s="6" t="s">
        <v>1482</v>
      </c>
      <c r="E57" s="6" t="s">
        <v>1334</v>
      </c>
      <c r="F57" s="6" t="s">
        <v>24</v>
      </c>
      <c r="G57" s="6" t="s">
        <v>1335</v>
      </c>
      <c r="H57" s="56">
        <v>99911</v>
      </c>
      <c r="I57" s="6" t="s">
        <v>24</v>
      </c>
      <c r="J57" s="6" t="s">
        <v>1335</v>
      </c>
      <c r="K57" s="54">
        <v>0.8</v>
      </c>
      <c r="L57" s="56">
        <f t="shared" si="0"/>
        <v>99911</v>
      </c>
      <c r="M57" s="55"/>
      <c r="N57" s="8">
        <f t="shared" si="1"/>
        <v>171.946</v>
      </c>
      <c r="O57" s="8">
        <f t="shared" si="2"/>
        <v>135.90800000000002</v>
      </c>
      <c r="P57" s="8">
        <f t="shared" si="3"/>
        <v>51.417999999999999</v>
      </c>
      <c r="Q57" s="51"/>
      <c r="R57" s="8">
        <f t="shared" si="4"/>
        <v>1234.0319999999999</v>
      </c>
      <c r="S57" s="8">
        <f t="shared" si="5"/>
        <v>411.52000000000004</v>
      </c>
      <c r="T57" s="8">
        <f t="shared" si="6"/>
        <v>912.56999999999994</v>
      </c>
    </row>
    <row r="58" spans="1:20">
      <c r="A58" s="57">
        <v>46660</v>
      </c>
      <c r="B58" s="58" t="s">
        <v>1483</v>
      </c>
      <c r="C58" s="58" t="s">
        <v>1484</v>
      </c>
      <c r="D58" s="6" t="s">
        <v>1485</v>
      </c>
      <c r="E58" s="6" t="s">
        <v>1334</v>
      </c>
      <c r="F58" s="6" t="s">
        <v>30</v>
      </c>
      <c r="G58" s="6" t="s">
        <v>1379</v>
      </c>
      <c r="H58" s="56" t="s">
        <v>1380</v>
      </c>
      <c r="I58" s="6" t="s">
        <v>30</v>
      </c>
      <c r="J58" s="6" t="s">
        <v>1379</v>
      </c>
      <c r="K58" s="54">
        <v>0.8</v>
      </c>
      <c r="L58" s="56" t="str">
        <f t="shared" si="0"/>
        <v>46660</v>
      </c>
      <c r="M58" s="55"/>
      <c r="N58" s="8">
        <f t="shared" si="1"/>
        <v>171.946</v>
      </c>
      <c r="O58" s="8">
        <f t="shared" si="2"/>
        <v>135.90800000000002</v>
      </c>
      <c r="P58" s="8">
        <f t="shared" si="3"/>
        <v>51.417999999999999</v>
      </c>
      <c r="Q58" s="51"/>
      <c r="R58" s="8">
        <f t="shared" si="4"/>
        <v>1234.0319999999999</v>
      </c>
      <c r="S58" s="8">
        <f t="shared" si="5"/>
        <v>411.52000000000004</v>
      </c>
      <c r="T58" s="8">
        <f t="shared" si="6"/>
        <v>912.56999999999994</v>
      </c>
    </row>
    <row r="59" spans="1:20">
      <c r="A59" s="57">
        <v>42340</v>
      </c>
      <c r="B59" s="58" t="s">
        <v>1486</v>
      </c>
      <c r="C59" s="58" t="s">
        <v>1487</v>
      </c>
      <c r="D59" s="6" t="s">
        <v>1488</v>
      </c>
      <c r="E59" s="6" t="s">
        <v>1334</v>
      </c>
      <c r="F59" s="6" t="s">
        <v>30</v>
      </c>
      <c r="G59" s="6" t="s">
        <v>1384</v>
      </c>
      <c r="H59" s="56" t="s">
        <v>1385</v>
      </c>
      <c r="I59" s="6" t="s">
        <v>30</v>
      </c>
      <c r="J59" s="6" t="s">
        <v>1384</v>
      </c>
      <c r="K59" s="54">
        <v>0.8</v>
      </c>
      <c r="L59" s="56" t="str">
        <f t="shared" si="0"/>
        <v>42340</v>
      </c>
      <c r="M59" s="55"/>
      <c r="N59" s="8">
        <f t="shared" si="1"/>
        <v>171.946</v>
      </c>
      <c r="O59" s="8">
        <f t="shared" si="2"/>
        <v>135.90800000000002</v>
      </c>
      <c r="P59" s="8">
        <f t="shared" si="3"/>
        <v>51.417999999999999</v>
      </c>
      <c r="Q59" s="51"/>
      <c r="R59" s="8">
        <f t="shared" si="4"/>
        <v>1234.0319999999999</v>
      </c>
      <c r="S59" s="8">
        <f t="shared" si="5"/>
        <v>411.52000000000004</v>
      </c>
      <c r="T59" s="8">
        <f t="shared" si="6"/>
        <v>912.56999999999994</v>
      </c>
    </row>
    <row r="60" spans="1:20">
      <c r="A60" s="57">
        <v>99911</v>
      </c>
      <c r="B60" s="58" t="s">
        <v>1489</v>
      </c>
      <c r="C60" s="58" t="s">
        <v>1490</v>
      </c>
      <c r="D60" s="6" t="s">
        <v>914</v>
      </c>
      <c r="E60" s="6" t="s">
        <v>1334</v>
      </c>
      <c r="F60" s="6" t="s">
        <v>24</v>
      </c>
      <c r="G60" s="6" t="s">
        <v>1335</v>
      </c>
      <c r="H60" s="56">
        <v>99911</v>
      </c>
      <c r="I60" s="6" t="s">
        <v>24</v>
      </c>
      <c r="J60" s="6" t="s">
        <v>1335</v>
      </c>
      <c r="K60" s="54">
        <v>0.8</v>
      </c>
      <c r="L60" s="56">
        <f t="shared" si="0"/>
        <v>99911</v>
      </c>
      <c r="M60" s="55"/>
      <c r="N60" s="8">
        <f t="shared" si="1"/>
        <v>171.946</v>
      </c>
      <c r="O60" s="8">
        <f t="shared" si="2"/>
        <v>135.90800000000002</v>
      </c>
      <c r="P60" s="8">
        <f t="shared" si="3"/>
        <v>51.417999999999999</v>
      </c>
      <c r="Q60" s="51"/>
      <c r="R60" s="8">
        <f t="shared" si="4"/>
        <v>1234.0319999999999</v>
      </c>
      <c r="S60" s="8">
        <f t="shared" si="5"/>
        <v>411.52000000000004</v>
      </c>
      <c r="T60" s="8">
        <f t="shared" si="6"/>
        <v>912.56999999999994</v>
      </c>
    </row>
    <row r="61" spans="1:20">
      <c r="A61" s="57">
        <v>99911</v>
      </c>
      <c r="B61" s="58" t="s">
        <v>1491</v>
      </c>
      <c r="C61" s="58" t="s">
        <v>1492</v>
      </c>
      <c r="D61" s="6" t="s">
        <v>1493</v>
      </c>
      <c r="E61" s="6" t="s">
        <v>1334</v>
      </c>
      <c r="F61" s="6" t="s">
        <v>24</v>
      </c>
      <c r="G61" s="6" t="s">
        <v>1335</v>
      </c>
      <c r="H61" s="56">
        <v>99911</v>
      </c>
      <c r="I61" s="6" t="s">
        <v>24</v>
      </c>
      <c r="J61" s="6" t="s">
        <v>1335</v>
      </c>
      <c r="K61" s="54">
        <v>0.8</v>
      </c>
      <c r="L61" s="56">
        <f t="shared" si="0"/>
        <v>99911</v>
      </c>
      <c r="M61" s="55"/>
      <c r="N61" s="8">
        <f t="shared" si="1"/>
        <v>171.946</v>
      </c>
      <c r="O61" s="8">
        <f t="shared" si="2"/>
        <v>135.90800000000002</v>
      </c>
      <c r="P61" s="8">
        <f t="shared" si="3"/>
        <v>51.417999999999999</v>
      </c>
      <c r="Q61" s="51"/>
      <c r="R61" s="8">
        <f t="shared" si="4"/>
        <v>1234.0319999999999</v>
      </c>
      <c r="S61" s="8">
        <f t="shared" si="5"/>
        <v>411.52000000000004</v>
      </c>
      <c r="T61" s="8">
        <f t="shared" si="6"/>
        <v>912.56999999999994</v>
      </c>
    </row>
    <row r="62" spans="1:20">
      <c r="A62" s="57">
        <v>99911</v>
      </c>
      <c r="B62" s="58" t="s">
        <v>1494</v>
      </c>
      <c r="C62" s="58" t="s">
        <v>1495</v>
      </c>
      <c r="D62" s="6" t="s">
        <v>1496</v>
      </c>
      <c r="E62" s="6" t="s">
        <v>1334</v>
      </c>
      <c r="F62" s="6" t="s">
        <v>24</v>
      </c>
      <c r="G62" s="6" t="s">
        <v>1335</v>
      </c>
      <c r="H62" s="56">
        <v>99911</v>
      </c>
      <c r="I62" s="6" t="s">
        <v>24</v>
      </c>
      <c r="J62" s="6" t="s">
        <v>1335</v>
      </c>
      <c r="K62" s="54">
        <v>0.8</v>
      </c>
      <c r="L62" s="56">
        <f t="shared" si="0"/>
        <v>99911</v>
      </c>
      <c r="M62" s="55"/>
      <c r="N62" s="8">
        <f t="shared" si="1"/>
        <v>171.946</v>
      </c>
      <c r="O62" s="8">
        <f t="shared" si="2"/>
        <v>135.90800000000002</v>
      </c>
      <c r="P62" s="8">
        <f t="shared" si="3"/>
        <v>51.417999999999999</v>
      </c>
      <c r="Q62" s="51"/>
      <c r="R62" s="8">
        <f t="shared" si="4"/>
        <v>1234.0319999999999</v>
      </c>
      <c r="S62" s="8">
        <f t="shared" si="5"/>
        <v>411.52000000000004</v>
      </c>
      <c r="T62" s="8">
        <f t="shared" si="6"/>
        <v>912.56999999999994</v>
      </c>
    </row>
    <row r="63" spans="1:20">
      <c r="A63" s="57">
        <v>99911</v>
      </c>
      <c r="B63" s="58" t="s">
        <v>1497</v>
      </c>
      <c r="C63" s="58" t="s">
        <v>1498</v>
      </c>
      <c r="D63" s="6" t="s">
        <v>1499</v>
      </c>
      <c r="E63" s="6" t="s">
        <v>1334</v>
      </c>
      <c r="F63" s="6" t="s">
        <v>24</v>
      </c>
      <c r="G63" s="6" t="s">
        <v>1335</v>
      </c>
      <c r="H63" s="56">
        <v>99911</v>
      </c>
      <c r="I63" s="6" t="s">
        <v>24</v>
      </c>
      <c r="J63" s="6" t="s">
        <v>1335</v>
      </c>
      <c r="K63" s="54">
        <v>0.8</v>
      </c>
      <c r="L63" s="56">
        <f t="shared" si="0"/>
        <v>99911</v>
      </c>
      <c r="M63" s="55"/>
      <c r="N63" s="8">
        <f t="shared" si="1"/>
        <v>171.946</v>
      </c>
      <c r="O63" s="8">
        <f t="shared" si="2"/>
        <v>135.90800000000002</v>
      </c>
      <c r="P63" s="8">
        <f t="shared" si="3"/>
        <v>51.417999999999999</v>
      </c>
      <c r="Q63" s="51"/>
      <c r="R63" s="8">
        <f t="shared" si="4"/>
        <v>1234.0319999999999</v>
      </c>
      <c r="S63" s="8">
        <f t="shared" si="5"/>
        <v>411.52000000000004</v>
      </c>
      <c r="T63" s="8">
        <f t="shared" si="6"/>
        <v>912.56999999999994</v>
      </c>
    </row>
    <row r="64" spans="1:20">
      <c r="A64" s="57">
        <v>12060</v>
      </c>
      <c r="B64" s="58" t="s">
        <v>1500</v>
      </c>
      <c r="C64" s="58" t="s">
        <v>1501</v>
      </c>
      <c r="D64" s="6" t="s">
        <v>188</v>
      </c>
      <c r="E64" s="6" t="s">
        <v>1334</v>
      </c>
      <c r="F64" s="6" t="s">
        <v>30</v>
      </c>
      <c r="G64" s="6" t="s">
        <v>1353</v>
      </c>
      <c r="H64" s="56" t="s">
        <v>1354</v>
      </c>
      <c r="I64" s="6" t="s">
        <v>30</v>
      </c>
      <c r="J64" s="6" t="s">
        <v>1353</v>
      </c>
      <c r="K64" s="54">
        <v>0.94479999999999997</v>
      </c>
      <c r="L64" s="56" t="str">
        <f t="shared" si="0"/>
        <v>12060</v>
      </c>
      <c r="M64" s="55"/>
      <c r="N64" s="8">
        <f t="shared" si="1"/>
        <v>191.779256</v>
      </c>
      <c r="O64" s="8">
        <f t="shared" si="2"/>
        <v>151.584048</v>
      </c>
      <c r="P64" s="8">
        <f t="shared" si="3"/>
        <v>57.349007999999998</v>
      </c>
      <c r="Q64" s="51"/>
      <c r="R64" s="8">
        <f t="shared" si="4"/>
        <v>1376.3761919999999</v>
      </c>
      <c r="S64" s="8">
        <f t="shared" si="5"/>
        <v>447.69104000000004</v>
      </c>
      <c r="T64" s="8">
        <f t="shared" si="6"/>
        <v>1009.57152</v>
      </c>
    </row>
    <row r="65" spans="1:20">
      <c r="A65" s="57">
        <v>40660</v>
      </c>
      <c r="B65" s="58" t="s">
        <v>1502</v>
      </c>
      <c r="C65" s="58" t="s">
        <v>1503</v>
      </c>
      <c r="D65" s="6" t="s">
        <v>1504</v>
      </c>
      <c r="E65" s="6" t="s">
        <v>1334</v>
      </c>
      <c r="F65" s="6" t="s">
        <v>30</v>
      </c>
      <c r="G65" s="6" t="s">
        <v>1505</v>
      </c>
      <c r="H65" s="56" t="s">
        <v>1506</v>
      </c>
      <c r="I65" s="6" t="s">
        <v>30</v>
      </c>
      <c r="J65" s="6" t="s">
        <v>1505</v>
      </c>
      <c r="K65" s="54">
        <v>0.88429999999999997</v>
      </c>
      <c r="L65" s="56" t="str">
        <f t="shared" si="0"/>
        <v>40660</v>
      </c>
      <c r="M65" s="55"/>
      <c r="N65" s="8">
        <f t="shared" si="1"/>
        <v>183.492571</v>
      </c>
      <c r="O65" s="8">
        <f t="shared" si="2"/>
        <v>145.03431799999998</v>
      </c>
      <c r="P65" s="8">
        <f t="shared" si="3"/>
        <v>54.870927999999999</v>
      </c>
      <c r="Q65" s="51"/>
      <c r="R65" s="8">
        <f t="shared" si="4"/>
        <v>1316.902272</v>
      </c>
      <c r="S65" s="8">
        <f t="shared" si="5"/>
        <v>432.57814000000002</v>
      </c>
      <c r="T65" s="8">
        <f t="shared" si="6"/>
        <v>969.04256999999996</v>
      </c>
    </row>
    <row r="66" spans="1:20">
      <c r="A66" s="57">
        <v>12060</v>
      </c>
      <c r="B66" s="58" t="s">
        <v>1507</v>
      </c>
      <c r="C66" s="58" t="s">
        <v>1508</v>
      </c>
      <c r="D66" s="6" t="s">
        <v>1509</v>
      </c>
      <c r="E66" s="6" t="s">
        <v>1334</v>
      </c>
      <c r="F66" s="6" t="s">
        <v>30</v>
      </c>
      <c r="G66" s="6" t="s">
        <v>1353</v>
      </c>
      <c r="H66" s="56" t="s">
        <v>1354</v>
      </c>
      <c r="I66" s="6" t="s">
        <v>30</v>
      </c>
      <c r="J66" s="6" t="s">
        <v>1353</v>
      </c>
      <c r="K66" s="54">
        <v>0.94479999999999997</v>
      </c>
      <c r="L66" s="56" t="str">
        <f t="shared" si="0"/>
        <v>12060</v>
      </c>
      <c r="M66" s="55"/>
      <c r="N66" s="8">
        <f t="shared" si="1"/>
        <v>191.779256</v>
      </c>
      <c r="O66" s="8">
        <f t="shared" si="2"/>
        <v>151.584048</v>
      </c>
      <c r="P66" s="8">
        <f t="shared" si="3"/>
        <v>57.349007999999998</v>
      </c>
      <c r="Q66" s="51"/>
      <c r="R66" s="8">
        <f t="shared" si="4"/>
        <v>1376.3761919999999</v>
      </c>
      <c r="S66" s="8">
        <f t="shared" si="5"/>
        <v>447.69104000000004</v>
      </c>
      <c r="T66" s="8">
        <f t="shared" si="6"/>
        <v>1009.57152</v>
      </c>
    </row>
    <row r="67" spans="1:20">
      <c r="A67" s="57">
        <v>99911</v>
      </c>
      <c r="B67" s="58" t="s">
        <v>1510</v>
      </c>
      <c r="C67" s="58" t="s">
        <v>1511</v>
      </c>
      <c r="D67" s="6" t="s">
        <v>191</v>
      </c>
      <c r="E67" s="6" t="s">
        <v>1334</v>
      </c>
      <c r="F67" s="6" t="s">
        <v>24</v>
      </c>
      <c r="G67" s="6" t="s">
        <v>1335</v>
      </c>
      <c r="H67" s="56">
        <v>99911</v>
      </c>
      <c r="I67" s="6" t="s">
        <v>24</v>
      </c>
      <c r="J67" s="6" t="s">
        <v>1335</v>
      </c>
      <c r="K67" s="54">
        <v>0.8</v>
      </c>
      <c r="L67" s="56">
        <f t="shared" si="0"/>
        <v>99911</v>
      </c>
      <c r="M67" s="55"/>
      <c r="N67" s="8">
        <f t="shared" si="1"/>
        <v>171.946</v>
      </c>
      <c r="O67" s="8">
        <f t="shared" si="2"/>
        <v>135.90800000000002</v>
      </c>
      <c r="P67" s="8">
        <f t="shared" si="3"/>
        <v>51.417999999999999</v>
      </c>
      <c r="Q67" s="51"/>
      <c r="R67" s="8">
        <f t="shared" si="4"/>
        <v>1234.0319999999999</v>
      </c>
      <c r="S67" s="8">
        <f t="shared" si="5"/>
        <v>411.52000000000004</v>
      </c>
      <c r="T67" s="8">
        <f t="shared" si="6"/>
        <v>912.56999999999994</v>
      </c>
    </row>
    <row r="68" spans="1:20">
      <c r="A68" s="57">
        <v>12060</v>
      </c>
      <c r="B68" s="58" t="s">
        <v>1512</v>
      </c>
      <c r="C68" s="58" t="s">
        <v>1513</v>
      </c>
      <c r="D68" s="6" t="s">
        <v>400</v>
      </c>
      <c r="E68" s="6" t="s">
        <v>1334</v>
      </c>
      <c r="F68" s="6" t="s">
        <v>30</v>
      </c>
      <c r="G68" s="6" t="s">
        <v>1353</v>
      </c>
      <c r="H68" s="56" t="s">
        <v>1354</v>
      </c>
      <c r="I68" s="6" t="s">
        <v>30</v>
      </c>
      <c r="J68" s="6" t="s">
        <v>1353</v>
      </c>
      <c r="K68" s="54">
        <v>0.94479999999999997</v>
      </c>
      <c r="L68" s="56" t="str">
        <f t="shared" si="0"/>
        <v>12060</v>
      </c>
      <c r="M68" s="55"/>
      <c r="N68" s="8">
        <f t="shared" si="1"/>
        <v>191.779256</v>
      </c>
      <c r="O68" s="8">
        <f t="shared" si="2"/>
        <v>151.584048</v>
      </c>
      <c r="P68" s="8">
        <f t="shared" si="3"/>
        <v>57.349007999999998</v>
      </c>
      <c r="Q68" s="51"/>
      <c r="R68" s="8">
        <f t="shared" si="4"/>
        <v>1376.3761919999999</v>
      </c>
      <c r="S68" s="8">
        <f t="shared" si="5"/>
        <v>447.69104000000004</v>
      </c>
      <c r="T68" s="8">
        <f t="shared" si="6"/>
        <v>1009.57152</v>
      </c>
    </row>
    <row r="69" spans="1:20">
      <c r="A69" s="57">
        <v>99911</v>
      </c>
      <c r="B69" s="58" t="s">
        <v>1514</v>
      </c>
      <c r="C69" s="58" t="s">
        <v>1515</v>
      </c>
      <c r="D69" s="6" t="s">
        <v>1516</v>
      </c>
      <c r="E69" s="6" t="s">
        <v>1334</v>
      </c>
      <c r="F69" s="6" t="s">
        <v>24</v>
      </c>
      <c r="G69" s="6" t="s">
        <v>1335</v>
      </c>
      <c r="H69" s="56">
        <v>99911</v>
      </c>
      <c r="I69" s="6" t="s">
        <v>24</v>
      </c>
      <c r="J69" s="6" t="s">
        <v>1335</v>
      </c>
      <c r="K69" s="54">
        <v>0.8</v>
      </c>
      <c r="L69" s="56">
        <f t="shared" si="0"/>
        <v>99911</v>
      </c>
      <c r="M69" s="55"/>
      <c r="N69" s="8">
        <f t="shared" si="1"/>
        <v>171.946</v>
      </c>
      <c r="O69" s="8">
        <f t="shared" si="2"/>
        <v>135.90800000000002</v>
      </c>
      <c r="P69" s="8">
        <f t="shared" si="3"/>
        <v>51.417999999999999</v>
      </c>
      <c r="Q69" s="51"/>
      <c r="R69" s="8">
        <f t="shared" si="4"/>
        <v>1234.0319999999999</v>
      </c>
      <c r="S69" s="8">
        <f t="shared" si="5"/>
        <v>411.52000000000004</v>
      </c>
      <c r="T69" s="8">
        <f t="shared" si="6"/>
        <v>912.56999999999994</v>
      </c>
    </row>
    <row r="70" spans="1:20">
      <c r="A70" s="57">
        <v>99911</v>
      </c>
      <c r="B70" s="58" t="s">
        <v>1517</v>
      </c>
      <c r="C70" s="58" t="s">
        <v>1518</v>
      </c>
      <c r="D70" s="6" t="s">
        <v>1519</v>
      </c>
      <c r="E70" s="6" t="s">
        <v>1334</v>
      </c>
      <c r="F70" s="6" t="s">
        <v>24</v>
      </c>
      <c r="G70" s="6" t="s">
        <v>1335</v>
      </c>
      <c r="H70" s="56">
        <v>99911</v>
      </c>
      <c r="I70" s="6" t="s">
        <v>24</v>
      </c>
      <c r="J70" s="6" t="s">
        <v>1335</v>
      </c>
      <c r="K70" s="54">
        <v>0.8</v>
      </c>
      <c r="L70" s="56">
        <f t="shared" si="0"/>
        <v>99911</v>
      </c>
      <c r="M70" s="55"/>
      <c r="N70" s="8">
        <f t="shared" si="1"/>
        <v>171.946</v>
      </c>
      <c r="O70" s="8">
        <f t="shared" si="2"/>
        <v>135.90800000000002</v>
      </c>
      <c r="P70" s="8">
        <f t="shared" si="3"/>
        <v>51.417999999999999</v>
      </c>
      <c r="Q70" s="51"/>
      <c r="R70" s="8">
        <f t="shared" si="4"/>
        <v>1234.0319999999999</v>
      </c>
      <c r="S70" s="8">
        <f t="shared" si="5"/>
        <v>411.52000000000004</v>
      </c>
      <c r="T70" s="8">
        <f t="shared" si="6"/>
        <v>912.56999999999994</v>
      </c>
    </row>
    <row r="71" spans="1:20">
      <c r="A71" s="57">
        <v>15260</v>
      </c>
      <c r="B71" s="58" t="s">
        <v>1520</v>
      </c>
      <c r="C71" s="58" t="s">
        <v>1521</v>
      </c>
      <c r="D71" s="6" t="s">
        <v>1522</v>
      </c>
      <c r="E71" s="6" t="s">
        <v>1334</v>
      </c>
      <c r="F71" s="6" t="s">
        <v>30</v>
      </c>
      <c r="G71" s="6" t="s">
        <v>1374</v>
      </c>
      <c r="H71" s="56" t="s">
        <v>1375</v>
      </c>
      <c r="I71" s="6" t="s">
        <v>30</v>
      </c>
      <c r="J71" s="6" t="s">
        <v>1374</v>
      </c>
      <c r="K71" s="54">
        <v>0.8</v>
      </c>
      <c r="L71" s="56" t="str">
        <f t="shared" si="0"/>
        <v>15260</v>
      </c>
      <c r="M71" s="55"/>
      <c r="N71" s="8">
        <f t="shared" si="1"/>
        <v>171.946</v>
      </c>
      <c r="O71" s="8">
        <f t="shared" si="2"/>
        <v>135.90800000000002</v>
      </c>
      <c r="P71" s="8">
        <f t="shared" si="3"/>
        <v>51.417999999999999</v>
      </c>
      <c r="Q71" s="51"/>
      <c r="R71" s="8">
        <f t="shared" si="4"/>
        <v>1234.0319999999999</v>
      </c>
      <c r="S71" s="8">
        <f t="shared" si="5"/>
        <v>411.52000000000004</v>
      </c>
      <c r="T71" s="8">
        <f t="shared" si="6"/>
        <v>912.56999999999994</v>
      </c>
    </row>
    <row r="72" spans="1:20">
      <c r="A72" s="57">
        <v>99911</v>
      </c>
      <c r="B72" s="58" t="s">
        <v>121</v>
      </c>
      <c r="C72" s="58" t="s">
        <v>1523</v>
      </c>
      <c r="D72" s="6" t="s">
        <v>1524</v>
      </c>
      <c r="E72" s="6" t="s">
        <v>1334</v>
      </c>
      <c r="F72" s="6" t="s">
        <v>24</v>
      </c>
      <c r="G72" s="6" t="s">
        <v>1335</v>
      </c>
      <c r="H72" s="56">
        <v>99911</v>
      </c>
      <c r="I72" s="6" t="s">
        <v>24</v>
      </c>
      <c r="J72" s="6" t="s">
        <v>1335</v>
      </c>
      <c r="K72" s="54">
        <v>0.8</v>
      </c>
      <c r="L72" s="56">
        <f t="shared" si="0"/>
        <v>99911</v>
      </c>
      <c r="M72" s="55"/>
      <c r="N72" s="8">
        <f t="shared" si="1"/>
        <v>171.946</v>
      </c>
      <c r="O72" s="8">
        <f t="shared" si="2"/>
        <v>135.90800000000002</v>
      </c>
      <c r="P72" s="8">
        <f t="shared" si="3"/>
        <v>51.417999999999999</v>
      </c>
      <c r="Q72" s="51"/>
      <c r="R72" s="8">
        <f t="shared" si="4"/>
        <v>1234.0319999999999</v>
      </c>
      <c r="S72" s="8">
        <f t="shared" si="5"/>
        <v>411.52000000000004</v>
      </c>
      <c r="T72" s="8">
        <f t="shared" si="6"/>
        <v>912.56999999999994</v>
      </c>
    </row>
    <row r="73" spans="1:20">
      <c r="A73" s="57">
        <v>99911</v>
      </c>
      <c r="B73" s="58" t="s">
        <v>1525</v>
      </c>
      <c r="C73" s="58" t="s">
        <v>1526</v>
      </c>
      <c r="D73" s="6" t="s">
        <v>1527</v>
      </c>
      <c r="E73" s="6" t="s">
        <v>1334</v>
      </c>
      <c r="F73" s="6" t="s">
        <v>24</v>
      </c>
      <c r="G73" s="6" t="s">
        <v>1335</v>
      </c>
      <c r="H73" s="56">
        <v>99911</v>
      </c>
      <c r="I73" s="6" t="s">
        <v>24</v>
      </c>
      <c r="J73" s="6" t="s">
        <v>1335</v>
      </c>
      <c r="K73" s="54">
        <v>0.8</v>
      </c>
      <c r="L73" s="56">
        <f t="shared" ref="L73:L136" si="7">H73</f>
        <v>99911</v>
      </c>
      <c r="M73" s="55"/>
      <c r="N73" s="8">
        <f t="shared" ref="N73:N136" si="8">(K73*136.97)+62.37</f>
        <v>171.946</v>
      </c>
      <c r="O73" s="8">
        <f t="shared" ref="O73:O136" si="9">(K73*108.26)+49.3</f>
        <v>135.90800000000002</v>
      </c>
      <c r="P73" s="8">
        <f t="shared" ref="P73:P136" si="10">(K73*40.96)+18.65</f>
        <v>51.417999999999999</v>
      </c>
      <c r="Q73" s="51"/>
      <c r="R73" s="8">
        <f t="shared" ref="R73:R136" si="11">((K73*40.96)+18.65)*24</f>
        <v>1234.0319999999999</v>
      </c>
      <c r="S73" s="8">
        <f t="shared" ref="S73:S136" si="12">(K73*249.8)+211.68</f>
        <v>411.52000000000004</v>
      </c>
      <c r="T73" s="8">
        <f t="shared" ref="T73:T136" si="13">(K73*669.9)+376.65</f>
        <v>912.56999999999994</v>
      </c>
    </row>
    <row r="74" spans="1:20">
      <c r="A74" s="57">
        <v>99911</v>
      </c>
      <c r="B74" s="58" t="s">
        <v>1528</v>
      </c>
      <c r="C74" s="58" t="s">
        <v>1529</v>
      </c>
      <c r="D74" s="6" t="s">
        <v>199</v>
      </c>
      <c r="E74" s="6" t="s">
        <v>1334</v>
      </c>
      <c r="F74" s="6" t="s">
        <v>24</v>
      </c>
      <c r="G74" s="6" t="s">
        <v>1335</v>
      </c>
      <c r="H74" s="56">
        <v>99911</v>
      </c>
      <c r="I74" s="6" t="s">
        <v>24</v>
      </c>
      <c r="J74" s="6" t="s">
        <v>1335</v>
      </c>
      <c r="K74" s="54">
        <v>0.8</v>
      </c>
      <c r="L74" s="56">
        <f t="shared" si="7"/>
        <v>99911</v>
      </c>
      <c r="M74" s="55"/>
      <c r="N74" s="8">
        <f t="shared" si="8"/>
        <v>171.946</v>
      </c>
      <c r="O74" s="8">
        <f t="shared" si="9"/>
        <v>135.90800000000002</v>
      </c>
      <c r="P74" s="8">
        <f t="shared" si="10"/>
        <v>51.417999999999999</v>
      </c>
      <c r="Q74" s="51"/>
      <c r="R74" s="8">
        <f t="shared" si="11"/>
        <v>1234.0319999999999</v>
      </c>
      <c r="S74" s="8">
        <f t="shared" si="12"/>
        <v>411.52000000000004</v>
      </c>
      <c r="T74" s="8">
        <f t="shared" si="13"/>
        <v>912.56999999999994</v>
      </c>
    </row>
    <row r="75" spans="1:20">
      <c r="A75" s="57">
        <v>12060</v>
      </c>
      <c r="B75" s="58" t="s">
        <v>1530</v>
      </c>
      <c r="C75" s="58" t="s">
        <v>1531</v>
      </c>
      <c r="D75" s="6" t="s">
        <v>1532</v>
      </c>
      <c r="E75" s="6" t="s">
        <v>1334</v>
      </c>
      <c r="F75" s="6" t="s">
        <v>30</v>
      </c>
      <c r="G75" s="6" t="s">
        <v>1353</v>
      </c>
      <c r="H75" s="56" t="s">
        <v>1354</v>
      </c>
      <c r="I75" s="6" t="s">
        <v>30</v>
      </c>
      <c r="J75" s="6" t="s">
        <v>1353</v>
      </c>
      <c r="K75" s="54">
        <v>0.94479999999999997</v>
      </c>
      <c r="L75" s="56" t="str">
        <f t="shared" si="7"/>
        <v>12060</v>
      </c>
      <c r="M75" s="55"/>
      <c r="N75" s="8">
        <f t="shared" si="8"/>
        <v>191.779256</v>
      </c>
      <c r="O75" s="8">
        <f t="shared" si="9"/>
        <v>151.584048</v>
      </c>
      <c r="P75" s="8">
        <f t="shared" si="10"/>
        <v>57.349007999999998</v>
      </c>
      <c r="Q75" s="51"/>
      <c r="R75" s="8">
        <f t="shared" si="11"/>
        <v>1376.3761919999999</v>
      </c>
      <c r="S75" s="8">
        <f t="shared" si="12"/>
        <v>447.69104000000004</v>
      </c>
      <c r="T75" s="8">
        <f t="shared" si="13"/>
        <v>1009.57152</v>
      </c>
    </row>
    <row r="76" spans="1:20">
      <c r="A76" s="57">
        <v>99911</v>
      </c>
      <c r="B76" s="58" t="s">
        <v>1533</v>
      </c>
      <c r="C76" s="58" t="s">
        <v>1534</v>
      </c>
      <c r="D76" s="6" t="s">
        <v>1535</v>
      </c>
      <c r="E76" s="6" t="s">
        <v>1334</v>
      </c>
      <c r="F76" s="6" t="s">
        <v>24</v>
      </c>
      <c r="G76" s="6" t="s">
        <v>1335</v>
      </c>
      <c r="H76" s="56">
        <v>99911</v>
      </c>
      <c r="I76" s="6" t="s">
        <v>24</v>
      </c>
      <c r="J76" s="6" t="s">
        <v>1335</v>
      </c>
      <c r="K76" s="54">
        <v>0.8</v>
      </c>
      <c r="L76" s="56">
        <f t="shared" si="7"/>
        <v>99911</v>
      </c>
      <c r="M76" s="55"/>
      <c r="N76" s="8">
        <f t="shared" si="8"/>
        <v>171.946</v>
      </c>
      <c r="O76" s="8">
        <f t="shared" si="9"/>
        <v>135.90800000000002</v>
      </c>
      <c r="P76" s="8">
        <f t="shared" si="10"/>
        <v>51.417999999999999</v>
      </c>
      <c r="Q76" s="51"/>
      <c r="R76" s="8">
        <f t="shared" si="11"/>
        <v>1234.0319999999999</v>
      </c>
      <c r="S76" s="8">
        <f t="shared" si="12"/>
        <v>411.52000000000004</v>
      </c>
      <c r="T76" s="8">
        <f t="shared" si="13"/>
        <v>912.56999999999994</v>
      </c>
    </row>
    <row r="77" spans="1:20">
      <c r="A77" s="57">
        <v>23580</v>
      </c>
      <c r="B77" s="58" t="s">
        <v>1536</v>
      </c>
      <c r="C77" s="58" t="s">
        <v>1537</v>
      </c>
      <c r="D77" s="6" t="s">
        <v>1538</v>
      </c>
      <c r="E77" s="6" t="s">
        <v>1334</v>
      </c>
      <c r="F77" s="6" t="s">
        <v>30</v>
      </c>
      <c r="G77" s="6" t="s">
        <v>1539</v>
      </c>
      <c r="H77" s="56" t="s">
        <v>1540</v>
      </c>
      <c r="I77" s="6" t="s">
        <v>30</v>
      </c>
      <c r="J77" s="6" t="s">
        <v>1539</v>
      </c>
      <c r="K77" s="54">
        <v>0.92149999999999999</v>
      </c>
      <c r="L77" s="56" t="str">
        <f t="shared" si="7"/>
        <v>23580</v>
      </c>
      <c r="M77" s="55"/>
      <c r="N77" s="8">
        <f t="shared" si="8"/>
        <v>188.58785499999999</v>
      </c>
      <c r="O77" s="8">
        <f t="shared" si="9"/>
        <v>149.06159</v>
      </c>
      <c r="P77" s="8">
        <f t="shared" si="10"/>
        <v>56.394639999999995</v>
      </c>
      <c r="Q77" s="51"/>
      <c r="R77" s="8">
        <f t="shared" si="11"/>
        <v>1353.47136</v>
      </c>
      <c r="S77" s="8">
        <f t="shared" si="12"/>
        <v>441.87070000000006</v>
      </c>
      <c r="T77" s="8">
        <f t="shared" si="13"/>
        <v>993.96285</v>
      </c>
    </row>
    <row r="78" spans="1:20">
      <c r="A78" s="57">
        <v>99911</v>
      </c>
      <c r="B78" s="58" t="s">
        <v>1541</v>
      </c>
      <c r="C78" s="58" t="s">
        <v>1542</v>
      </c>
      <c r="D78" s="6" t="s">
        <v>1543</v>
      </c>
      <c r="E78" s="6" t="s">
        <v>1334</v>
      </c>
      <c r="F78" s="6" t="s">
        <v>24</v>
      </c>
      <c r="G78" s="6" t="s">
        <v>1335</v>
      </c>
      <c r="H78" s="56">
        <v>99911</v>
      </c>
      <c r="I78" s="6" t="s">
        <v>24</v>
      </c>
      <c r="J78" s="6" t="s">
        <v>1335</v>
      </c>
      <c r="K78" s="54">
        <v>0.8</v>
      </c>
      <c r="L78" s="56">
        <f t="shared" si="7"/>
        <v>99911</v>
      </c>
      <c r="M78" s="55"/>
      <c r="N78" s="8">
        <f t="shared" si="8"/>
        <v>171.946</v>
      </c>
      <c r="O78" s="8">
        <f t="shared" si="9"/>
        <v>135.90800000000002</v>
      </c>
      <c r="P78" s="8">
        <f t="shared" si="10"/>
        <v>51.417999999999999</v>
      </c>
      <c r="Q78" s="51"/>
      <c r="R78" s="8">
        <f t="shared" si="11"/>
        <v>1234.0319999999999</v>
      </c>
      <c r="S78" s="8">
        <f t="shared" si="12"/>
        <v>411.52000000000004</v>
      </c>
      <c r="T78" s="8">
        <f t="shared" si="13"/>
        <v>912.56999999999994</v>
      </c>
    </row>
    <row r="79" spans="1:20">
      <c r="A79" s="57">
        <v>12060</v>
      </c>
      <c r="B79" s="58" t="s">
        <v>1544</v>
      </c>
      <c r="C79" s="58" t="s">
        <v>1545</v>
      </c>
      <c r="D79" s="6" t="s">
        <v>1546</v>
      </c>
      <c r="E79" s="6" t="s">
        <v>1334</v>
      </c>
      <c r="F79" s="6" t="s">
        <v>30</v>
      </c>
      <c r="G79" s="6" t="s">
        <v>1353</v>
      </c>
      <c r="H79" s="56" t="s">
        <v>1354</v>
      </c>
      <c r="I79" s="6" t="s">
        <v>30</v>
      </c>
      <c r="J79" s="6" t="s">
        <v>1353</v>
      </c>
      <c r="K79" s="54">
        <v>0.94479999999999997</v>
      </c>
      <c r="L79" s="56" t="str">
        <f t="shared" si="7"/>
        <v>12060</v>
      </c>
      <c r="M79" s="55"/>
      <c r="N79" s="8">
        <f t="shared" si="8"/>
        <v>191.779256</v>
      </c>
      <c r="O79" s="8">
        <f t="shared" si="9"/>
        <v>151.584048</v>
      </c>
      <c r="P79" s="8">
        <f t="shared" si="10"/>
        <v>57.349007999999998</v>
      </c>
      <c r="Q79" s="51"/>
      <c r="R79" s="8">
        <f t="shared" si="11"/>
        <v>1376.3761919999999</v>
      </c>
      <c r="S79" s="8">
        <f t="shared" si="12"/>
        <v>447.69104000000004</v>
      </c>
      <c r="T79" s="8">
        <f t="shared" si="13"/>
        <v>1009.57152</v>
      </c>
    </row>
    <row r="80" spans="1:20">
      <c r="A80" s="57">
        <v>17980</v>
      </c>
      <c r="B80" s="58" t="s">
        <v>1547</v>
      </c>
      <c r="C80" s="58" t="s">
        <v>1548</v>
      </c>
      <c r="D80" s="6" t="s">
        <v>1549</v>
      </c>
      <c r="E80" s="6" t="s">
        <v>1334</v>
      </c>
      <c r="F80" s="6" t="s">
        <v>30</v>
      </c>
      <c r="G80" s="6" t="s">
        <v>285</v>
      </c>
      <c r="H80" s="56" t="s">
        <v>286</v>
      </c>
      <c r="I80" s="6" t="s">
        <v>30</v>
      </c>
      <c r="J80" s="6" t="s">
        <v>285</v>
      </c>
      <c r="K80" s="54">
        <v>0.8</v>
      </c>
      <c r="L80" s="56" t="str">
        <f t="shared" si="7"/>
        <v>17980</v>
      </c>
      <c r="M80" s="55"/>
      <c r="N80" s="8">
        <f t="shared" si="8"/>
        <v>171.946</v>
      </c>
      <c r="O80" s="8">
        <f t="shared" si="9"/>
        <v>135.90800000000002</v>
      </c>
      <c r="P80" s="8">
        <f t="shared" si="10"/>
        <v>51.417999999999999</v>
      </c>
      <c r="Q80" s="51"/>
      <c r="R80" s="8">
        <f t="shared" si="11"/>
        <v>1234.0319999999999</v>
      </c>
      <c r="S80" s="8">
        <f t="shared" si="12"/>
        <v>411.52000000000004</v>
      </c>
      <c r="T80" s="8">
        <f t="shared" si="13"/>
        <v>912.56999999999994</v>
      </c>
    </row>
    <row r="81" spans="1:20">
      <c r="A81" s="57">
        <v>99911</v>
      </c>
      <c r="B81" s="58" t="s">
        <v>1550</v>
      </c>
      <c r="C81" s="58" t="s">
        <v>1551</v>
      </c>
      <c r="D81" s="6" t="s">
        <v>1552</v>
      </c>
      <c r="E81" s="6" t="s">
        <v>1334</v>
      </c>
      <c r="F81" s="6" t="s">
        <v>24</v>
      </c>
      <c r="G81" s="6" t="s">
        <v>1335</v>
      </c>
      <c r="H81" s="56">
        <v>99911</v>
      </c>
      <c r="I81" s="6" t="s">
        <v>24</v>
      </c>
      <c r="J81" s="6" t="s">
        <v>1335</v>
      </c>
      <c r="K81" s="54">
        <v>0.8</v>
      </c>
      <c r="L81" s="56">
        <f t="shared" si="7"/>
        <v>99911</v>
      </c>
      <c r="M81" s="55"/>
      <c r="N81" s="8">
        <f t="shared" si="8"/>
        <v>171.946</v>
      </c>
      <c r="O81" s="8">
        <f t="shared" si="9"/>
        <v>135.90800000000002</v>
      </c>
      <c r="P81" s="8">
        <f t="shared" si="10"/>
        <v>51.417999999999999</v>
      </c>
      <c r="Q81" s="51"/>
      <c r="R81" s="8">
        <f t="shared" si="11"/>
        <v>1234.0319999999999</v>
      </c>
      <c r="S81" s="8">
        <f t="shared" si="12"/>
        <v>411.52000000000004</v>
      </c>
      <c r="T81" s="8">
        <f t="shared" si="13"/>
        <v>912.56999999999994</v>
      </c>
    </row>
    <row r="82" spans="1:20">
      <c r="A82" s="57">
        <v>12060</v>
      </c>
      <c r="B82" s="58" t="s">
        <v>1553</v>
      </c>
      <c r="C82" s="58" t="s">
        <v>1554</v>
      </c>
      <c r="D82" s="6" t="s">
        <v>1555</v>
      </c>
      <c r="E82" s="6" t="s">
        <v>1334</v>
      </c>
      <c r="F82" s="6" t="s">
        <v>30</v>
      </c>
      <c r="G82" s="6" t="s">
        <v>1353</v>
      </c>
      <c r="H82" s="56" t="s">
        <v>1354</v>
      </c>
      <c r="I82" s="6" t="s">
        <v>30</v>
      </c>
      <c r="J82" s="6" t="s">
        <v>1353</v>
      </c>
      <c r="K82" s="54">
        <v>0.94479999999999997</v>
      </c>
      <c r="L82" s="56" t="str">
        <f t="shared" si="7"/>
        <v>12060</v>
      </c>
      <c r="M82" s="55"/>
      <c r="N82" s="8">
        <f t="shared" si="8"/>
        <v>191.779256</v>
      </c>
      <c r="O82" s="8">
        <f t="shared" si="9"/>
        <v>151.584048</v>
      </c>
      <c r="P82" s="8">
        <f t="shared" si="10"/>
        <v>57.349007999999998</v>
      </c>
      <c r="Q82" s="51"/>
      <c r="R82" s="8">
        <f t="shared" si="11"/>
        <v>1376.3761919999999</v>
      </c>
      <c r="S82" s="8">
        <f t="shared" si="12"/>
        <v>447.69104000000004</v>
      </c>
      <c r="T82" s="8">
        <f t="shared" si="13"/>
        <v>1009.57152</v>
      </c>
    </row>
    <row r="83" spans="1:20">
      <c r="A83" s="57">
        <v>12060</v>
      </c>
      <c r="B83" s="58" t="s">
        <v>1556</v>
      </c>
      <c r="C83" s="58" t="s">
        <v>1557</v>
      </c>
      <c r="D83" s="6" t="s">
        <v>207</v>
      </c>
      <c r="E83" s="6" t="s">
        <v>1334</v>
      </c>
      <c r="F83" s="6" t="s">
        <v>30</v>
      </c>
      <c r="G83" s="6" t="s">
        <v>1353</v>
      </c>
      <c r="H83" s="56" t="s">
        <v>1354</v>
      </c>
      <c r="I83" s="6" t="s">
        <v>30</v>
      </c>
      <c r="J83" s="6" t="s">
        <v>1353</v>
      </c>
      <c r="K83" s="54">
        <v>0.94479999999999997</v>
      </c>
      <c r="L83" s="56" t="str">
        <f t="shared" si="7"/>
        <v>12060</v>
      </c>
      <c r="M83" s="55"/>
      <c r="N83" s="8">
        <f t="shared" si="8"/>
        <v>191.779256</v>
      </c>
      <c r="O83" s="8">
        <f t="shared" si="9"/>
        <v>151.584048</v>
      </c>
      <c r="P83" s="8">
        <f t="shared" si="10"/>
        <v>57.349007999999998</v>
      </c>
      <c r="Q83" s="51"/>
      <c r="R83" s="8">
        <f t="shared" si="11"/>
        <v>1376.3761919999999</v>
      </c>
      <c r="S83" s="8">
        <f t="shared" si="12"/>
        <v>447.69104000000004</v>
      </c>
      <c r="T83" s="8">
        <f t="shared" si="13"/>
        <v>1009.57152</v>
      </c>
    </row>
    <row r="84" spans="1:20">
      <c r="A84" s="57">
        <v>47580</v>
      </c>
      <c r="B84" s="58" t="s">
        <v>1558</v>
      </c>
      <c r="C84" s="58" t="s">
        <v>1559</v>
      </c>
      <c r="D84" s="6" t="s">
        <v>210</v>
      </c>
      <c r="E84" s="6" t="s">
        <v>1334</v>
      </c>
      <c r="F84" s="6" t="s">
        <v>30</v>
      </c>
      <c r="G84" s="6" t="s">
        <v>1560</v>
      </c>
      <c r="H84" s="56" t="s">
        <v>1561</v>
      </c>
      <c r="I84" s="6" t="s">
        <v>30</v>
      </c>
      <c r="J84" s="6" t="s">
        <v>1560</v>
      </c>
      <c r="K84" s="54">
        <v>0.8</v>
      </c>
      <c r="L84" s="56" t="str">
        <f t="shared" si="7"/>
        <v>47580</v>
      </c>
      <c r="M84" s="55"/>
      <c r="N84" s="8">
        <f t="shared" si="8"/>
        <v>171.946</v>
      </c>
      <c r="O84" s="8">
        <f t="shared" si="9"/>
        <v>135.90800000000002</v>
      </c>
      <c r="P84" s="8">
        <f t="shared" si="10"/>
        <v>51.417999999999999</v>
      </c>
      <c r="Q84" s="51"/>
      <c r="R84" s="8">
        <f t="shared" si="11"/>
        <v>1234.0319999999999</v>
      </c>
      <c r="S84" s="8">
        <f t="shared" si="12"/>
        <v>411.52000000000004</v>
      </c>
      <c r="T84" s="8">
        <f t="shared" si="13"/>
        <v>912.56999999999994</v>
      </c>
    </row>
    <row r="85" spans="1:20">
      <c r="A85" s="57">
        <v>99911</v>
      </c>
      <c r="B85" s="58" t="s">
        <v>1562</v>
      </c>
      <c r="C85" s="58" t="s">
        <v>1563</v>
      </c>
      <c r="D85" s="6" t="s">
        <v>1564</v>
      </c>
      <c r="E85" s="6" t="s">
        <v>1334</v>
      </c>
      <c r="F85" s="6" t="s">
        <v>24</v>
      </c>
      <c r="G85" s="6" t="s">
        <v>1335</v>
      </c>
      <c r="H85" s="56">
        <v>99911</v>
      </c>
      <c r="I85" s="6" t="s">
        <v>24</v>
      </c>
      <c r="J85" s="6" t="s">
        <v>1335</v>
      </c>
      <c r="K85" s="54">
        <v>0.8</v>
      </c>
      <c r="L85" s="56">
        <f t="shared" si="7"/>
        <v>99911</v>
      </c>
      <c r="M85" s="55"/>
      <c r="N85" s="8">
        <f t="shared" si="8"/>
        <v>171.946</v>
      </c>
      <c r="O85" s="8">
        <f t="shared" si="9"/>
        <v>135.90800000000002</v>
      </c>
      <c r="P85" s="8">
        <f t="shared" si="10"/>
        <v>51.417999999999999</v>
      </c>
      <c r="Q85" s="51"/>
      <c r="R85" s="8">
        <f t="shared" si="11"/>
        <v>1234.0319999999999</v>
      </c>
      <c r="S85" s="8">
        <f t="shared" si="12"/>
        <v>411.52000000000004</v>
      </c>
      <c r="T85" s="8">
        <f t="shared" si="13"/>
        <v>912.56999999999994</v>
      </c>
    </row>
    <row r="86" spans="1:20">
      <c r="A86" s="57">
        <v>99911</v>
      </c>
      <c r="B86" s="58" t="s">
        <v>1565</v>
      </c>
      <c r="C86" s="58" t="s">
        <v>1566</v>
      </c>
      <c r="D86" s="6" t="s">
        <v>213</v>
      </c>
      <c r="E86" s="6" t="s">
        <v>1334</v>
      </c>
      <c r="F86" s="6" t="s">
        <v>24</v>
      </c>
      <c r="G86" s="6" t="s">
        <v>1335</v>
      </c>
      <c r="H86" s="56">
        <v>99911</v>
      </c>
      <c r="I86" s="6" t="s">
        <v>24</v>
      </c>
      <c r="J86" s="6" t="s">
        <v>1335</v>
      </c>
      <c r="K86" s="54">
        <v>0.8</v>
      </c>
      <c r="L86" s="56">
        <f t="shared" si="7"/>
        <v>99911</v>
      </c>
      <c r="M86" s="55"/>
      <c r="N86" s="8">
        <f t="shared" si="8"/>
        <v>171.946</v>
      </c>
      <c r="O86" s="8">
        <f t="shared" si="9"/>
        <v>135.90800000000002</v>
      </c>
      <c r="P86" s="8">
        <f t="shared" si="10"/>
        <v>51.417999999999999</v>
      </c>
      <c r="Q86" s="51"/>
      <c r="R86" s="8">
        <f t="shared" si="11"/>
        <v>1234.0319999999999</v>
      </c>
      <c r="S86" s="8">
        <f t="shared" si="12"/>
        <v>411.52000000000004</v>
      </c>
      <c r="T86" s="8">
        <f t="shared" si="13"/>
        <v>912.56999999999994</v>
      </c>
    </row>
    <row r="87" spans="1:20">
      <c r="A87" s="57">
        <v>12060</v>
      </c>
      <c r="B87" s="58" t="s">
        <v>1567</v>
      </c>
      <c r="C87" s="58" t="s">
        <v>1568</v>
      </c>
      <c r="D87" s="6" t="s">
        <v>1569</v>
      </c>
      <c r="E87" s="6" t="s">
        <v>1334</v>
      </c>
      <c r="F87" s="6" t="s">
        <v>30</v>
      </c>
      <c r="G87" s="6" t="s">
        <v>1353</v>
      </c>
      <c r="H87" s="56" t="s">
        <v>1354</v>
      </c>
      <c r="I87" s="6" t="s">
        <v>30</v>
      </c>
      <c r="J87" s="6" t="s">
        <v>1353</v>
      </c>
      <c r="K87" s="54">
        <v>0.94479999999999997</v>
      </c>
      <c r="L87" s="56" t="str">
        <f t="shared" si="7"/>
        <v>12060</v>
      </c>
      <c r="M87" s="55"/>
      <c r="N87" s="8">
        <f t="shared" si="8"/>
        <v>191.779256</v>
      </c>
      <c r="O87" s="8">
        <f t="shared" si="9"/>
        <v>151.584048</v>
      </c>
      <c r="P87" s="8">
        <f t="shared" si="10"/>
        <v>57.349007999999998</v>
      </c>
      <c r="Q87" s="51"/>
      <c r="R87" s="8">
        <f t="shared" si="11"/>
        <v>1376.3761919999999</v>
      </c>
      <c r="S87" s="8">
        <f t="shared" si="12"/>
        <v>447.69104000000004</v>
      </c>
      <c r="T87" s="8">
        <f t="shared" si="13"/>
        <v>1009.57152</v>
      </c>
    </row>
    <row r="88" spans="1:20">
      <c r="A88" s="57">
        <v>99911</v>
      </c>
      <c r="B88" s="58" t="s">
        <v>1570</v>
      </c>
      <c r="C88" s="58" t="s">
        <v>1571</v>
      </c>
      <c r="D88" s="6" t="s">
        <v>1572</v>
      </c>
      <c r="E88" s="6" t="s">
        <v>1334</v>
      </c>
      <c r="F88" s="6" t="s">
        <v>24</v>
      </c>
      <c r="G88" s="6" t="s">
        <v>1335</v>
      </c>
      <c r="H88" s="56">
        <v>99911</v>
      </c>
      <c r="I88" s="6" t="s">
        <v>24</v>
      </c>
      <c r="J88" s="6" t="s">
        <v>1335</v>
      </c>
      <c r="K88" s="54">
        <v>0.8</v>
      </c>
      <c r="L88" s="56">
        <f t="shared" si="7"/>
        <v>99911</v>
      </c>
      <c r="M88" s="55"/>
      <c r="N88" s="8">
        <f t="shared" si="8"/>
        <v>171.946</v>
      </c>
      <c r="O88" s="8">
        <f t="shared" si="9"/>
        <v>135.90800000000002</v>
      </c>
      <c r="P88" s="8">
        <f t="shared" si="10"/>
        <v>51.417999999999999</v>
      </c>
      <c r="Q88" s="51"/>
      <c r="R88" s="8">
        <f t="shared" si="11"/>
        <v>1234.0319999999999</v>
      </c>
      <c r="S88" s="8">
        <f t="shared" si="12"/>
        <v>411.52000000000004</v>
      </c>
      <c r="T88" s="8">
        <f t="shared" si="13"/>
        <v>912.56999999999994</v>
      </c>
    </row>
    <row r="89" spans="1:20">
      <c r="A89" s="57">
        <v>99911</v>
      </c>
      <c r="B89" s="58" t="s">
        <v>1573</v>
      </c>
      <c r="C89" s="58" t="s">
        <v>1574</v>
      </c>
      <c r="D89" s="6" t="s">
        <v>216</v>
      </c>
      <c r="E89" s="6" t="s">
        <v>1334</v>
      </c>
      <c r="F89" s="6" t="s">
        <v>24</v>
      </c>
      <c r="G89" s="6" t="s">
        <v>1335</v>
      </c>
      <c r="H89" s="56">
        <v>99911</v>
      </c>
      <c r="I89" s="6" t="s">
        <v>24</v>
      </c>
      <c r="J89" s="6" t="s">
        <v>1335</v>
      </c>
      <c r="K89" s="54">
        <v>0.8</v>
      </c>
      <c r="L89" s="56">
        <f t="shared" si="7"/>
        <v>99911</v>
      </c>
      <c r="M89" s="55"/>
      <c r="N89" s="8">
        <f t="shared" si="8"/>
        <v>171.946</v>
      </c>
      <c r="O89" s="8">
        <f t="shared" si="9"/>
        <v>135.90800000000002</v>
      </c>
      <c r="P89" s="8">
        <f t="shared" si="10"/>
        <v>51.417999999999999</v>
      </c>
      <c r="Q89" s="51"/>
      <c r="R89" s="8">
        <f t="shared" si="11"/>
        <v>1234.0319999999999</v>
      </c>
      <c r="S89" s="8">
        <f t="shared" si="12"/>
        <v>411.52000000000004</v>
      </c>
      <c r="T89" s="8">
        <f t="shared" si="13"/>
        <v>912.56999999999994</v>
      </c>
    </row>
    <row r="90" spans="1:20">
      <c r="A90" s="57">
        <v>99911</v>
      </c>
      <c r="B90" s="58" t="s">
        <v>1575</v>
      </c>
      <c r="C90" s="58" t="s">
        <v>1576</v>
      </c>
      <c r="D90" s="6" t="s">
        <v>1577</v>
      </c>
      <c r="E90" s="6" t="s">
        <v>1334</v>
      </c>
      <c r="F90" s="6" t="s">
        <v>24</v>
      </c>
      <c r="G90" s="6" t="s">
        <v>1335</v>
      </c>
      <c r="H90" s="56">
        <v>99911</v>
      </c>
      <c r="I90" s="6" t="s">
        <v>24</v>
      </c>
      <c r="J90" s="6" t="s">
        <v>1335</v>
      </c>
      <c r="K90" s="54">
        <v>0.8</v>
      </c>
      <c r="L90" s="56">
        <f t="shared" si="7"/>
        <v>99911</v>
      </c>
      <c r="M90" s="55"/>
      <c r="N90" s="8">
        <f t="shared" si="8"/>
        <v>171.946</v>
      </c>
      <c r="O90" s="8">
        <f t="shared" si="9"/>
        <v>135.90800000000002</v>
      </c>
      <c r="P90" s="8">
        <f t="shared" si="10"/>
        <v>51.417999999999999</v>
      </c>
      <c r="Q90" s="51"/>
      <c r="R90" s="8">
        <f t="shared" si="11"/>
        <v>1234.0319999999999</v>
      </c>
      <c r="S90" s="8">
        <f t="shared" si="12"/>
        <v>411.52000000000004</v>
      </c>
      <c r="T90" s="8">
        <f t="shared" si="13"/>
        <v>912.56999999999994</v>
      </c>
    </row>
    <row r="91" spans="1:20">
      <c r="A91" s="57">
        <v>99911</v>
      </c>
      <c r="B91" s="58" t="s">
        <v>1578</v>
      </c>
      <c r="C91" s="58" t="s">
        <v>1579</v>
      </c>
      <c r="D91" s="6" t="s">
        <v>432</v>
      </c>
      <c r="E91" s="6" t="s">
        <v>1334</v>
      </c>
      <c r="F91" s="6" t="s">
        <v>24</v>
      </c>
      <c r="G91" s="6" t="s">
        <v>1335</v>
      </c>
      <c r="H91" s="56">
        <v>99911</v>
      </c>
      <c r="I91" s="6" t="s">
        <v>24</v>
      </c>
      <c r="J91" s="6" t="s">
        <v>1335</v>
      </c>
      <c r="K91" s="54">
        <v>0.8</v>
      </c>
      <c r="L91" s="56">
        <f t="shared" si="7"/>
        <v>99911</v>
      </c>
      <c r="M91" s="55"/>
      <c r="N91" s="8">
        <f t="shared" si="8"/>
        <v>171.946</v>
      </c>
      <c r="O91" s="8">
        <f t="shared" si="9"/>
        <v>135.90800000000002</v>
      </c>
      <c r="P91" s="8">
        <f t="shared" si="10"/>
        <v>51.417999999999999</v>
      </c>
      <c r="Q91" s="51"/>
      <c r="R91" s="8">
        <f t="shared" si="11"/>
        <v>1234.0319999999999</v>
      </c>
      <c r="S91" s="8">
        <f t="shared" si="12"/>
        <v>411.52000000000004</v>
      </c>
      <c r="T91" s="8">
        <f t="shared" si="13"/>
        <v>912.56999999999994</v>
      </c>
    </row>
    <row r="92" spans="1:20">
      <c r="A92" s="57">
        <v>31420</v>
      </c>
      <c r="B92" s="58" t="s">
        <v>1580</v>
      </c>
      <c r="C92" s="58" t="s">
        <v>1581</v>
      </c>
      <c r="D92" s="6" t="s">
        <v>1582</v>
      </c>
      <c r="E92" s="6" t="s">
        <v>1334</v>
      </c>
      <c r="F92" s="6" t="s">
        <v>30</v>
      </c>
      <c r="G92" s="6" t="s">
        <v>1366</v>
      </c>
      <c r="H92" s="56" t="s">
        <v>1367</v>
      </c>
      <c r="I92" s="6" t="s">
        <v>30</v>
      </c>
      <c r="J92" s="6" t="s">
        <v>1366</v>
      </c>
      <c r="K92" s="54">
        <v>0.91690000000000005</v>
      </c>
      <c r="L92" s="56" t="str">
        <f t="shared" si="7"/>
        <v>31420</v>
      </c>
      <c r="M92" s="55"/>
      <c r="N92" s="8">
        <f t="shared" si="8"/>
        <v>187.95779300000001</v>
      </c>
      <c r="O92" s="8">
        <f t="shared" si="9"/>
        <v>148.56359400000002</v>
      </c>
      <c r="P92" s="8">
        <f t="shared" si="10"/>
        <v>56.206223999999999</v>
      </c>
      <c r="Q92" s="51"/>
      <c r="R92" s="8">
        <f t="shared" si="11"/>
        <v>1348.949376</v>
      </c>
      <c r="S92" s="8">
        <f t="shared" si="12"/>
        <v>440.72162000000003</v>
      </c>
      <c r="T92" s="8">
        <f t="shared" si="13"/>
        <v>990.88130999999998</v>
      </c>
    </row>
    <row r="93" spans="1:20">
      <c r="A93" s="57">
        <v>12060</v>
      </c>
      <c r="B93" s="58" t="s">
        <v>1583</v>
      </c>
      <c r="C93" s="58" t="s">
        <v>1584</v>
      </c>
      <c r="D93" s="6" t="s">
        <v>219</v>
      </c>
      <c r="E93" s="6" t="s">
        <v>1334</v>
      </c>
      <c r="F93" s="6" t="s">
        <v>30</v>
      </c>
      <c r="G93" s="6" t="s">
        <v>1353</v>
      </c>
      <c r="H93" s="56" t="s">
        <v>1354</v>
      </c>
      <c r="I93" s="6" t="s">
        <v>30</v>
      </c>
      <c r="J93" s="6" t="s">
        <v>1353</v>
      </c>
      <c r="K93" s="54">
        <v>0.94479999999999997</v>
      </c>
      <c r="L93" s="56" t="str">
        <f t="shared" si="7"/>
        <v>12060</v>
      </c>
      <c r="M93" s="55"/>
      <c r="N93" s="8">
        <f t="shared" si="8"/>
        <v>191.779256</v>
      </c>
      <c r="O93" s="8">
        <f t="shared" si="9"/>
        <v>151.584048</v>
      </c>
      <c r="P93" s="8">
        <f t="shared" si="10"/>
        <v>57.349007999999998</v>
      </c>
      <c r="Q93" s="51"/>
      <c r="R93" s="8">
        <f t="shared" si="11"/>
        <v>1376.3761919999999</v>
      </c>
      <c r="S93" s="8">
        <f t="shared" si="12"/>
        <v>447.69104000000004</v>
      </c>
      <c r="T93" s="8">
        <f t="shared" si="13"/>
        <v>1009.57152</v>
      </c>
    </row>
    <row r="94" spans="1:20">
      <c r="A94" s="57">
        <v>46660</v>
      </c>
      <c r="B94" s="58" t="s">
        <v>1585</v>
      </c>
      <c r="C94" s="58" t="s">
        <v>1586</v>
      </c>
      <c r="D94" s="6" t="s">
        <v>1587</v>
      </c>
      <c r="E94" s="6" t="s">
        <v>1334</v>
      </c>
      <c r="F94" s="6" t="s">
        <v>30</v>
      </c>
      <c r="G94" s="6" t="s">
        <v>1379</v>
      </c>
      <c r="H94" s="56" t="s">
        <v>1380</v>
      </c>
      <c r="I94" s="6" t="s">
        <v>30</v>
      </c>
      <c r="J94" s="6" t="s">
        <v>1379</v>
      </c>
      <c r="K94" s="54">
        <v>0.8</v>
      </c>
      <c r="L94" s="56" t="str">
        <f t="shared" si="7"/>
        <v>46660</v>
      </c>
      <c r="M94" s="55"/>
      <c r="N94" s="8">
        <f t="shared" si="8"/>
        <v>171.946</v>
      </c>
      <c r="O94" s="8">
        <f t="shared" si="9"/>
        <v>135.90800000000002</v>
      </c>
      <c r="P94" s="8">
        <f t="shared" si="10"/>
        <v>51.417999999999999</v>
      </c>
      <c r="Q94" s="51"/>
      <c r="R94" s="8">
        <f t="shared" si="11"/>
        <v>1234.0319999999999</v>
      </c>
      <c r="S94" s="8">
        <f t="shared" si="12"/>
        <v>411.52000000000004</v>
      </c>
      <c r="T94" s="8">
        <f t="shared" si="13"/>
        <v>912.56999999999994</v>
      </c>
    </row>
    <row r="95" spans="1:20">
      <c r="A95" s="57">
        <v>99911</v>
      </c>
      <c r="B95" s="58" t="s">
        <v>1588</v>
      </c>
      <c r="C95" s="58" t="s">
        <v>1589</v>
      </c>
      <c r="D95" s="6" t="s">
        <v>1590</v>
      </c>
      <c r="E95" s="6" t="s">
        <v>1334</v>
      </c>
      <c r="F95" s="6" t="s">
        <v>24</v>
      </c>
      <c r="G95" s="6" t="s">
        <v>1335</v>
      </c>
      <c r="H95" s="56">
        <v>99911</v>
      </c>
      <c r="I95" s="6" t="s">
        <v>24</v>
      </c>
      <c r="J95" s="6" t="s">
        <v>1335</v>
      </c>
      <c r="K95" s="54">
        <v>0.8</v>
      </c>
      <c r="L95" s="56">
        <f t="shared" si="7"/>
        <v>99911</v>
      </c>
      <c r="M95" s="55"/>
      <c r="N95" s="8">
        <f t="shared" si="8"/>
        <v>171.946</v>
      </c>
      <c r="O95" s="8">
        <f t="shared" si="9"/>
        <v>135.90800000000002</v>
      </c>
      <c r="P95" s="8">
        <f t="shared" si="10"/>
        <v>51.417999999999999</v>
      </c>
      <c r="Q95" s="51"/>
      <c r="R95" s="8">
        <f t="shared" si="11"/>
        <v>1234.0319999999999</v>
      </c>
      <c r="S95" s="8">
        <f t="shared" si="12"/>
        <v>411.52000000000004</v>
      </c>
      <c r="T95" s="8">
        <f t="shared" si="13"/>
        <v>912.56999999999994</v>
      </c>
    </row>
    <row r="96" spans="1:20">
      <c r="A96" s="57">
        <v>10500</v>
      </c>
      <c r="B96" s="58" t="s">
        <v>1591</v>
      </c>
      <c r="C96" s="58" t="s">
        <v>1592</v>
      </c>
      <c r="D96" s="6" t="s">
        <v>230</v>
      </c>
      <c r="E96" s="6" t="s">
        <v>1334</v>
      </c>
      <c r="F96" s="6" t="s">
        <v>30</v>
      </c>
      <c r="G96" s="6" t="s">
        <v>1344</v>
      </c>
      <c r="H96" s="56" t="s">
        <v>1280</v>
      </c>
      <c r="I96" s="6" t="s">
        <v>30</v>
      </c>
      <c r="J96" s="6" t="s">
        <v>1344</v>
      </c>
      <c r="K96" s="54">
        <v>0.82130000000000003</v>
      </c>
      <c r="L96" s="56" t="str">
        <f t="shared" si="7"/>
        <v>10500</v>
      </c>
      <c r="M96" s="55"/>
      <c r="N96" s="8">
        <f t="shared" si="8"/>
        <v>174.863461</v>
      </c>
      <c r="O96" s="8">
        <f t="shared" si="9"/>
        <v>138.21393799999998</v>
      </c>
      <c r="P96" s="8">
        <f t="shared" si="10"/>
        <v>52.290447999999998</v>
      </c>
      <c r="Q96" s="51"/>
      <c r="R96" s="8">
        <f t="shared" si="11"/>
        <v>1254.9707519999999</v>
      </c>
      <c r="S96" s="8">
        <f t="shared" si="12"/>
        <v>416.84073999999998</v>
      </c>
      <c r="T96" s="8">
        <f t="shared" si="13"/>
        <v>926.83886999999993</v>
      </c>
    </row>
    <row r="97" spans="1:20">
      <c r="A97" s="57">
        <v>25980</v>
      </c>
      <c r="B97" s="58" t="s">
        <v>1593</v>
      </c>
      <c r="C97" s="58" t="s">
        <v>1594</v>
      </c>
      <c r="D97" s="6" t="s">
        <v>1235</v>
      </c>
      <c r="E97" s="6" t="s">
        <v>1334</v>
      </c>
      <c r="F97" s="6" t="s">
        <v>30</v>
      </c>
      <c r="G97" s="6" t="s">
        <v>1595</v>
      </c>
      <c r="H97" s="56" t="s">
        <v>1596</v>
      </c>
      <c r="I97" s="6" t="s">
        <v>30</v>
      </c>
      <c r="J97" s="6" t="s">
        <v>1595</v>
      </c>
      <c r="K97" s="54">
        <v>0.85389999999999999</v>
      </c>
      <c r="L97" s="56" t="str">
        <f t="shared" si="7"/>
        <v>25980</v>
      </c>
      <c r="M97" s="55"/>
      <c r="N97" s="8">
        <f t="shared" si="8"/>
        <v>179.32868299999998</v>
      </c>
      <c r="O97" s="8">
        <f t="shared" si="9"/>
        <v>141.74321399999999</v>
      </c>
      <c r="P97" s="8">
        <f t="shared" si="10"/>
        <v>53.625743999999997</v>
      </c>
      <c r="Q97" s="51"/>
      <c r="R97" s="8">
        <f t="shared" si="11"/>
        <v>1287.0178559999999</v>
      </c>
      <c r="S97" s="8">
        <f t="shared" si="12"/>
        <v>424.98422000000005</v>
      </c>
      <c r="T97" s="8">
        <f t="shared" si="13"/>
        <v>948.67760999999996</v>
      </c>
    </row>
    <row r="98" spans="1:20">
      <c r="A98" s="57">
        <v>12260</v>
      </c>
      <c r="B98" s="58" t="s">
        <v>1597</v>
      </c>
      <c r="C98" s="58" t="s">
        <v>1598</v>
      </c>
      <c r="D98" s="6" t="s">
        <v>442</v>
      </c>
      <c r="E98" s="6" t="s">
        <v>1334</v>
      </c>
      <c r="F98" s="6" t="s">
        <v>30</v>
      </c>
      <c r="G98" s="6" t="s">
        <v>1392</v>
      </c>
      <c r="H98" s="56" t="s">
        <v>1393</v>
      </c>
      <c r="I98" s="6" t="s">
        <v>30</v>
      </c>
      <c r="J98" s="6" t="s">
        <v>1392</v>
      </c>
      <c r="K98" s="54">
        <v>0.86829999999999996</v>
      </c>
      <c r="L98" s="56" t="str">
        <f t="shared" si="7"/>
        <v>12260</v>
      </c>
      <c r="M98" s="55"/>
      <c r="N98" s="8">
        <f t="shared" si="8"/>
        <v>181.301051</v>
      </c>
      <c r="O98" s="8">
        <f t="shared" si="9"/>
        <v>143.30215799999999</v>
      </c>
      <c r="P98" s="8">
        <f t="shared" si="10"/>
        <v>54.215567999999998</v>
      </c>
      <c r="Q98" s="51"/>
      <c r="R98" s="8">
        <f t="shared" si="11"/>
        <v>1301.173632</v>
      </c>
      <c r="S98" s="8">
        <f t="shared" si="12"/>
        <v>428.58134000000001</v>
      </c>
      <c r="T98" s="8">
        <f t="shared" si="13"/>
        <v>958.32416999999998</v>
      </c>
    </row>
    <row r="99" spans="1:20">
      <c r="A99" s="57">
        <v>25980</v>
      </c>
      <c r="B99" s="58" t="s">
        <v>1599</v>
      </c>
      <c r="C99" s="58" t="s">
        <v>1600</v>
      </c>
      <c r="D99" s="6" t="s">
        <v>1601</v>
      </c>
      <c r="E99" s="6" t="s">
        <v>1334</v>
      </c>
      <c r="F99" s="6" t="s">
        <v>30</v>
      </c>
      <c r="G99" s="6" t="s">
        <v>1595</v>
      </c>
      <c r="H99" s="56" t="s">
        <v>1596</v>
      </c>
      <c r="I99" s="6" t="s">
        <v>30</v>
      </c>
      <c r="J99" s="6" t="s">
        <v>1595</v>
      </c>
      <c r="K99" s="54">
        <v>0.85389999999999999</v>
      </c>
      <c r="L99" s="56" t="str">
        <f t="shared" si="7"/>
        <v>25980</v>
      </c>
      <c r="M99" s="55"/>
      <c r="N99" s="8">
        <f t="shared" si="8"/>
        <v>179.32868299999998</v>
      </c>
      <c r="O99" s="8">
        <f t="shared" si="9"/>
        <v>141.74321399999999</v>
      </c>
      <c r="P99" s="8">
        <f t="shared" si="10"/>
        <v>53.625743999999997</v>
      </c>
      <c r="Q99" s="51"/>
      <c r="R99" s="8">
        <f t="shared" si="11"/>
        <v>1287.0178559999999</v>
      </c>
      <c r="S99" s="8">
        <f t="shared" si="12"/>
        <v>424.98422000000005</v>
      </c>
      <c r="T99" s="8">
        <f t="shared" si="13"/>
        <v>948.67760999999996</v>
      </c>
    </row>
    <row r="100" spans="1:20">
      <c r="A100" s="57">
        <v>46660</v>
      </c>
      <c r="B100" s="58" t="s">
        <v>1602</v>
      </c>
      <c r="C100" s="58" t="s">
        <v>1603</v>
      </c>
      <c r="D100" s="6" t="s">
        <v>240</v>
      </c>
      <c r="E100" s="6" t="s">
        <v>1334</v>
      </c>
      <c r="F100" s="6" t="s">
        <v>30</v>
      </c>
      <c r="G100" s="6" t="s">
        <v>1379</v>
      </c>
      <c r="H100" s="56" t="s">
        <v>1380</v>
      </c>
      <c r="I100" s="6" t="s">
        <v>30</v>
      </c>
      <c r="J100" s="6" t="s">
        <v>1379</v>
      </c>
      <c r="K100" s="54">
        <v>0.8</v>
      </c>
      <c r="L100" s="56" t="str">
        <f t="shared" si="7"/>
        <v>46660</v>
      </c>
      <c r="M100" s="55"/>
      <c r="N100" s="8">
        <f t="shared" si="8"/>
        <v>171.946</v>
      </c>
      <c r="O100" s="8">
        <f t="shared" si="9"/>
        <v>135.90800000000002</v>
      </c>
      <c r="P100" s="8">
        <f t="shared" si="10"/>
        <v>51.417999999999999</v>
      </c>
      <c r="Q100" s="51"/>
      <c r="R100" s="8">
        <f t="shared" si="11"/>
        <v>1234.0319999999999</v>
      </c>
      <c r="S100" s="8">
        <f t="shared" si="12"/>
        <v>411.52000000000004</v>
      </c>
      <c r="T100" s="8">
        <f t="shared" si="13"/>
        <v>912.56999999999994</v>
      </c>
    </row>
    <row r="101" spans="1:20">
      <c r="A101" s="57">
        <v>99911</v>
      </c>
      <c r="B101" s="58" t="s">
        <v>1604</v>
      </c>
      <c r="C101" s="58" t="s">
        <v>1605</v>
      </c>
      <c r="D101" s="6" t="s">
        <v>1606</v>
      </c>
      <c r="E101" s="6" t="s">
        <v>1334</v>
      </c>
      <c r="F101" s="6" t="s">
        <v>24</v>
      </c>
      <c r="G101" s="6" t="s">
        <v>1335</v>
      </c>
      <c r="H101" s="56">
        <v>99911</v>
      </c>
      <c r="I101" s="6" t="s">
        <v>24</v>
      </c>
      <c r="J101" s="6" t="s">
        <v>1335</v>
      </c>
      <c r="K101" s="54">
        <v>0.8</v>
      </c>
      <c r="L101" s="56">
        <f t="shared" si="7"/>
        <v>99911</v>
      </c>
      <c r="M101" s="55"/>
      <c r="N101" s="8">
        <f t="shared" si="8"/>
        <v>171.946</v>
      </c>
      <c r="O101" s="8">
        <f t="shared" si="9"/>
        <v>135.90800000000002</v>
      </c>
      <c r="P101" s="8">
        <f t="shared" si="10"/>
        <v>51.417999999999999</v>
      </c>
      <c r="Q101" s="51"/>
      <c r="R101" s="8">
        <f t="shared" si="11"/>
        <v>1234.0319999999999</v>
      </c>
      <c r="S101" s="8">
        <f t="shared" si="12"/>
        <v>411.52000000000004</v>
      </c>
      <c r="T101" s="8">
        <f t="shared" si="13"/>
        <v>912.56999999999994</v>
      </c>
    </row>
    <row r="102" spans="1:20">
      <c r="A102" s="57">
        <v>99911</v>
      </c>
      <c r="B102" s="58" t="s">
        <v>1607</v>
      </c>
      <c r="C102" s="58" t="s">
        <v>1608</v>
      </c>
      <c r="D102" s="6" t="s">
        <v>243</v>
      </c>
      <c r="E102" s="6" t="s">
        <v>1334</v>
      </c>
      <c r="F102" s="6" t="s">
        <v>24</v>
      </c>
      <c r="G102" s="6" t="s">
        <v>1335</v>
      </c>
      <c r="H102" s="56">
        <v>99911</v>
      </c>
      <c r="I102" s="6" t="s">
        <v>24</v>
      </c>
      <c r="J102" s="6" t="s">
        <v>1335</v>
      </c>
      <c r="K102" s="54">
        <v>0.8</v>
      </c>
      <c r="L102" s="56">
        <f t="shared" si="7"/>
        <v>99911</v>
      </c>
      <c r="M102" s="55"/>
      <c r="N102" s="8">
        <f t="shared" si="8"/>
        <v>171.946</v>
      </c>
      <c r="O102" s="8">
        <f t="shared" si="9"/>
        <v>135.90800000000002</v>
      </c>
      <c r="P102" s="8">
        <f t="shared" si="10"/>
        <v>51.417999999999999</v>
      </c>
      <c r="Q102" s="51"/>
      <c r="R102" s="8">
        <f t="shared" si="11"/>
        <v>1234.0319999999999</v>
      </c>
      <c r="S102" s="8">
        <f t="shared" si="12"/>
        <v>411.52000000000004</v>
      </c>
      <c r="T102" s="8">
        <f t="shared" si="13"/>
        <v>912.56999999999994</v>
      </c>
    </row>
    <row r="103" spans="1:20">
      <c r="A103" s="57">
        <v>12020</v>
      </c>
      <c r="B103" s="58" t="s">
        <v>1609</v>
      </c>
      <c r="C103" s="58" t="s">
        <v>1610</v>
      </c>
      <c r="D103" s="6" t="s">
        <v>246</v>
      </c>
      <c r="E103" s="6" t="s">
        <v>1334</v>
      </c>
      <c r="F103" s="6" t="s">
        <v>30</v>
      </c>
      <c r="G103" s="6" t="s">
        <v>1427</v>
      </c>
      <c r="H103" s="56" t="s">
        <v>1428</v>
      </c>
      <c r="I103" s="6" t="s">
        <v>30</v>
      </c>
      <c r="J103" s="6" t="s">
        <v>1427</v>
      </c>
      <c r="K103" s="54">
        <v>0.87450000000000006</v>
      </c>
      <c r="L103" s="56" t="str">
        <f t="shared" si="7"/>
        <v>12020</v>
      </c>
      <c r="M103" s="55"/>
      <c r="N103" s="8">
        <f t="shared" si="8"/>
        <v>182.15026499999999</v>
      </c>
      <c r="O103" s="8">
        <f t="shared" si="9"/>
        <v>143.97336999999999</v>
      </c>
      <c r="P103" s="8">
        <f t="shared" si="10"/>
        <v>54.469520000000003</v>
      </c>
      <c r="Q103" s="51"/>
      <c r="R103" s="8">
        <f t="shared" si="11"/>
        <v>1307.2684800000002</v>
      </c>
      <c r="S103" s="8">
        <f t="shared" si="12"/>
        <v>430.13010000000003</v>
      </c>
      <c r="T103" s="8">
        <f t="shared" si="13"/>
        <v>962.47754999999995</v>
      </c>
    </row>
    <row r="104" spans="1:20">
      <c r="A104" s="57">
        <v>17980</v>
      </c>
      <c r="B104" s="58" t="s">
        <v>1611</v>
      </c>
      <c r="C104" s="58" t="s">
        <v>1612</v>
      </c>
      <c r="D104" s="6" t="s">
        <v>252</v>
      </c>
      <c r="E104" s="6" t="s">
        <v>1334</v>
      </c>
      <c r="F104" s="6" t="s">
        <v>30</v>
      </c>
      <c r="G104" s="6" t="s">
        <v>285</v>
      </c>
      <c r="H104" s="56" t="s">
        <v>286</v>
      </c>
      <c r="I104" s="6" t="s">
        <v>30</v>
      </c>
      <c r="J104" s="6" t="s">
        <v>285</v>
      </c>
      <c r="K104" s="54">
        <v>0.8</v>
      </c>
      <c r="L104" s="56" t="str">
        <f t="shared" si="7"/>
        <v>17980</v>
      </c>
      <c r="M104" s="55"/>
      <c r="N104" s="8">
        <f t="shared" si="8"/>
        <v>171.946</v>
      </c>
      <c r="O104" s="8">
        <f t="shared" si="9"/>
        <v>135.90800000000002</v>
      </c>
      <c r="P104" s="8">
        <f t="shared" si="10"/>
        <v>51.417999999999999</v>
      </c>
      <c r="Q104" s="51"/>
      <c r="R104" s="8">
        <f t="shared" si="11"/>
        <v>1234.0319999999999</v>
      </c>
      <c r="S104" s="8">
        <f t="shared" si="12"/>
        <v>411.52000000000004</v>
      </c>
      <c r="T104" s="8">
        <f t="shared" si="13"/>
        <v>912.56999999999994</v>
      </c>
    </row>
    <row r="105" spans="1:20">
      <c r="A105" s="57">
        <v>12260</v>
      </c>
      <c r="B105" s="58" t="s">
        <v>1613</v>
      </c>
      <c r="C105" s="58" t="s">
        <v>1614</v>
      </c>
      <c r="D105" s="6" t="s">
        <v>1615</v>
      </c>
      <c r="E105" s="6" t="s">
        <v>1334</v>
      </c>
      <c r="F105" s="6" t="s">
        <v>30</v>
      </c>
      <c r="G105" s="6" t="s">
        <v>1392</v>
      </c>
      <c r="H105" s="56" t="s">
        <v>1393</v>
      </c>
      <c r="I105" s="6" t="s">
        <v>30</v>
      </c>
      <c r="J105" s="6" t="s">
        <v>1392</v>
      </c>
      <c r="K105" s="54">
        <v>0.86829999999999996</v>
      </c>
      <c r="L105" s="56" t="str">
        <f t="shared" si="7"/>
        <v>12260</v>
      </c>
      <c r="M105" s="55"/>
      <c r="N105" s="8">
        <f t="shared" si="8"/>
        <v>181.301051</v>
      </c>
      <c r="O105" s="8">
        <f t="shared" si="9"/>
        <v>143.30215799999999</v>
      </c>
      <c r="P105" s="8">
        <f t="shared" si="10"/>
        <v>54.215567999999998</v>
      </c>
      <c r="Q105" s="51"/>
      <c r="R105" s="8">
        <f t="shared" si="11"/>
        <v>1301.173632</v>
      </c>
      <c r="S105" s="8">
        <f t="shared" si="12"/>
        <v>428.58134000000001</v>
      </c>
      <c r="T105" s="8">
        <f t="shared" si="13"/>
        <v>958.32416999999998</v>
      </c>
    </row>
    <row r="106" spans="1:20">
      <c r="A106" s="57">
        <v>15260</v>
      </c>
      <c r="B106" s="58" t="s">
        <v>1616</v>
      </c>
      <c r="C106" s="58" t="s">
        <v>1617</v>
      </c>
      <c r="D106" s="6" t="s">
        <v>1618</v>
      </c>
      <c r="E106" s="6" t="s">
        <v>1334</v>
      </c>
      <c r="F106" s="6" t="s">
        <v>30</v>
      </c>
      <c r="G106" s="6" t="s">
        <v>1374</v>
      </c>
      <c r="H106" s="56" t="s">
        <v>1375</v>
      </c>
      <c r="I106" s="6" t="s">
        <v>30</v>
      </c>
      <c r="J106" s="6" t="s">
        <v>1374</v>
      </c>
      <c r="K106" s="54">
        <v>0.8</v>
      </c>
      <c r="L106" s="56" t="str">
        <f t="shared" si="7"/>
        <v>15260</v>
      </c>
      <c r="M106" s="55"/>
      <c r="N106" s="8">
        <f t="shared" si="8"/>
        <v>171.946</v>
      </c>
      <c r="O106" s="8">
        <f t="shared" si="9"/>
        <v>135.90800000000002</v>
      </c>
      <c r="P106" s="8">
        <f t="shared" si="10"/>
        <v>51.417999999999999</v>
      </c>
      <c r="Q106" s="51"/>
      <c r="R106" s="8">
        <f t="shared" si="11"/>
        <v>1234.0319999999999</v>
      </c>
      <c r="S106" s="8">
        <f t="shared" si="12"/>
        <v>411.52000000000004</v>
      </c>
      <c r="T106" s="8">
        <f t="shared" si="13"/>
        <v>912.56999999999994</v>
      </c>
    </row>
    <row r="107" spans="1:20">
      <c r="A107" s="57">
        <v>12060</v>
      </c>
      <c r="B107" s="58" t="s">
        <v>1619</v>
      </c>
      <c r="C107" s="58" t="s">
        <v>1620</v>
      </c>
      <c r="D107" s="6" t="s">
        <v>1621</v>
      </c>
      <c r="E107" s="6" t="s">
        <v>1334</v>
      </c>
      <c r="F107" s="6" t="s">
        <v>30</v>
      </c>
      <c r="G107" s="6" t="s">
        <v>1353</v>
      </c>
      <c r="H107" s="56" t="s">
        <v>1354</v>
      </c>
      <c r="I107" s="6" t="s">
        <v>30</v>
      </c>
      <c r="J107" s="6" t="s">
        <v>1353</v>
      </c>
      <c r="K107" s="54">
        <v>0.94479999999999997</v>
      </c>
      <c r="L107" s="56" t="str">
        <f t="shared" si="7"/>
        <v>12060</v>
      </c>
      <c r="M107" s="55"/>
      <c r="N107" s="8">
        <f t="shared" si="8"/>
        <v>191.779256</v>
      </c>
      <c r="O107" s="8">
        <f t="shared" si="9"/>
        <v>151.584048</v>
      </c>
      <c r="P107" s="8">
        <f t="shared" si="10"/>
        <v>57.349007999999998</v>
      </c>
      <c r="Q107" s="51"/>
      <c r="R107" s="8">
        <f t="shared" si="11"/>
        <v>1376.3761919999999</v>
      </c>
      <c r="S107" s="8">
        <f t="shared" si="12"/>
        <v>447.69104000000004</v>
      </c>
      <c r="T107" s="8">
        <f t="shared" si="13"/>
        <v>1009.57152</v>
      </c>
    </row>
    <row r="108" spans="1:20">
      <c r="A108" s="57">
        <v>99911</v>
      </c>
      <c r="B108" s="58" t="s">
        <v>1622</v>
      </c>
      <c r="C108" s="58" t="s">
        <v>1623</v>
      </c>
      <c r="D108" s="6" t="s">
        <v>464</v>
      </c>
      <c r="E108" s="6" t="s">
        <v>1334</v>
      </c>
      <c r="F108" s="6" t="s">
        <v>24</v>
      </c>
      <c r="G108" s="6" t="s">
        <v>1335</v>
      </c>
      <c r="H108" s="56">
        <v>99911</v>
      </c>
      <c r="I108" s="6" t="s">
        <v>24</v>
      </c>
      <c r="J108" s="6" t="s">
        <v>1335</v>
      </c>
      <c r="K108" s="54">
        <v>0.8</v>
      </c>
      <c r="L108" s="56">
        <f t="shared" si="7"/>
        <v>99911</v>
      </c>
      <c r="M108" s="55"/>
      <c r="N108" s="8">
        <f t="shared" si="8"/>
        <v>171.946</v>
      </c>
      <c r="O108" s="8">
        <f t="shared" si="9"/>
        <v>135.90800000000002</v>
      </c>
      <c r="P108" s="8">
        <f t="shared" si="10"/>
        <v>51.417999999999999</v>
      </c>
      <c r="Q108" s="51"/>
      <c r="R108" s="8">
        <f t="shared" si="11"/>
        <v>1234.0319999999999</v>
      </c>
      <c r="S108" s="8">
        <f t="shared" si="12"/>
        <v>411.52000000000004</v>
      </c>
      <c r="T108" s="8">
        <f t="shared" si="13"/>
        <v>912.56999999999994</v>
      </c>
    </row>
    <row r="109" spans="1:20">
      <c r="A109" s="57">
        <v>99911</v>
      </c>
      <c r="B109" s="58" t="s">
        <v>1624</v>
      </c>
      <c r="C109" s="58" t="s">
        <v>1625</v>
      </c>
      <c r="D109" s="6" t="s">
        <v>1626</v>
      </c>
      <c r="E109" s="6" t="s">
        <v>1334</v>
      </c>
      <c r="F109" s="6" t="s">
        <v>24</v>
      </c>
      <c r="G109" s="6" t="s">
        <v>1335</v>
      </c>
      <c r="H109" s="56">
        <v>99911</v>
      </c>
      <c r="I109" s="6" t="s">
        <v>24</v>
      </c>
      <c r="J109" s="6" t="s">
        <v>1335</v>
      </c>
      <c r="K109" s="54">
        <v>0.8</v>
      </c>
      <c r="L109" s="56">
        <f t="shared" si="7"/>
        <v>99911</v>
      </c>
      <c r="M109" s="55"/>
      <c r="N109" s="8">
        <f t="shared" si="8"/>
        <v>171.946</v>
      </c>
      <c r="O109" s="8">
        <f t="shared" si="9"/>
        <v>135.90800000000002</v>
      </c>
      <c r="P109" s="8">
        <f t="shared" si="10"/>
        <v>51.417999999999999</v>
      </c>
      <c r="Q109" s="51"/>
      <c r="R109" s="8">
        <f t="shared" si="11"/>
        <v>1234.0319999999999</v>
      </c>
      <c r="S109" s="8">
        <f t="shared" si="12"/>
        <v>411.52000000000004</v>
      </c>
      <c r="T109" s="8">
        <f t="shared" si="13"/>
        <v>912.56999999999994</v>
      </c>
    </row>
    <row r="110" spans="1:20">
      <c r="A110" s="57">
        <v>31420</v>
      </c>
      <c r="B110" s="58" t="s">
        <v>1627</v>
      </c>
      <c r="C110" s="58" t="s">
        <v>1628</v>
      </c>
      <c r="D110" s="6" t="s">
        <v>263</v>
      </c>
      <c r="E110" s="6" t="s">
        <v>1334</v>
      </c>
      <c r="F110" s="6" t="s">
        <v>30</v>
      </c>
      <c r="G110" s="6" t="s">
        <v>1366</v>
      </c>
      <c r="H110" s="56" t="s">
        <v>1367</v>
      </c>
      <c r="I110" s="6" t="s">
        <v>30</v>
      </c>
      <c r="J110" s="6" t="s">
        <v>1366</v>
      </c>
      <c r="K110" s="54">
        <v>0.91690000000000005</v>
      </c>
      <c r="L110" s="56" t="str">
        <f t="shared" si="7"/>
        <v>31420</v>
      </c>
      <c r="M110" s="55"/>
      <c r="N110" s="8">
        <f t="shared" si="8"/>
        <v>187.95779300000001</v>
      </c>
      <c r="O110" s="8">
        <f t="shared" si="9"/>
        <v>148.56359400000002</v>
      </c>
      <c r="P110" s="8">
        <f t="shared" si="10"/>
        <v>56.206223999999999</v>
      </c>
      <c r="Q110" s="51"/>
      <c r="R110" s="8">
        <f t="shared" si="11"/>
        <v>1348.949376</v>
      </c>
      <c r="S110" s="8">
        <f t="shared" si="12"/>
        <v>440.72162000000003</v>
      </c>
      <c r="T110" s="8">
        <f t="shared" si="13"/>
        <v>990.88130999999998</v>
      </c>
    </row>
    <row r="111" spans="1:20">
      <c r="A111" s="57">
        <v>99911</v>
      </c>
      <c r="B111" s="58" t="s">
        <v>1629</v>
      </c>
      <c r="C111" s="58" t="s">
        <v>1630</v>
      </c>
      <c r="D111" s="6" t="s">
        <v>266</v>
      </c>
      <c r="E111" s="6" t="s">
        <v>1334</v>
      </c>
      <c r="F111" s="6" t="s">
        <v>24</v>
      </c>
      <c r="G111" s="6" t="s">
        <v>1335</v>
      </c>
      <c r="H111" s="56">
        <v>99911</v>
      </c>
      <c r="I111" s="6" t="s">
        <v>24</v>
      </c>
      <c r="J111" s="6" t="s">
        <v>1335</v>
      </c>
      <c r="K111" s="54">
        <v>0.8</v>
      </c>
      <c r="L111" s="56">
        <f t="shared" si="7"/>
        <v>99911</v>
      </c>
      <c r="M111" s="55"/>
      <c r="N111" s="8">
        <f t="shared" si="8"/>
        <v>171.946</v>
      </c>
      <c r="O111" s="8">
        <f t="shared" si="9"/>
        <v>135.90800000000002</v>
      </c>
      <c r="P111" s="8">
        <f t="shared" si="10"/>
        <v>51.417999999999999</v>
      </c>
      <c r="Q111" s="51"/>
      <c r="R111" s="8">
        <f t="shared" si="11"/>
        <v>1234.0319999999999</v>
      </c>
      <c r="S111" s="8">
        <f t="shared" si="12"/>
        <v>411.52000000000004</v>
      </c>
      <c r="T111" s="8">
        <f t="shared" si="13"/>
        <v>912.56999999999994</v>
      </c>
    </row>
    <row r="112" spans="1:20">
      <c r="A112" s="57">
        <v>12060</v>
      </c>
      <c r="B112" s="58" t="s">
        <v>1631</v>
      </c>
      <c r="C112" s="58" t="s">
        <v>1632</v>
      </c>
      <c r="D112" s="6" t="s">
        <v>269</v>
      </c>
      <c r="E112" s="6" t="s">
        <v>1334</v>
      </c>
      <c r="F112" s="6" t="s">
        <v>30</v>
      </c>
      <c r="G112" s="6" t="s">
        <v>1353</v>
      </c>
      <c r="H112" s="56" t="s">
        <v>1354</v>
      </c>
      <c r="I112" s="6" t="s">
        <v>30</v>
      </c>
      <c r="J112" s="6" t="s">
        <v>1353</v>
      </c>
      <c r="K112" s="54">
        <v>0.94479999999999997</v>
      </c>
      <c r="L112" s="56" t="str">
        <f t="shared" si="7"/>
        <v>12060</v>
      </c>
      <c r="M112" s="55"/>
      <c r="N112" s="8">
        <f t="shared" si="8"/>
        <v>191.779256</v>
      </c>
      <c r="O112" s="8">
        <f t="shared" si="9"/>
        <v>151.584048</v>
      </c>
      <c r="P112" s="8">
        <f t="shared" si="10"/>
        <v>57.349007999999998</v>
      </c>
      <c r="Q112" s="51"/>
      <c r="R112" s="8">
        <f t="shared" si="11"/>
        <v>1376.3761919999999</v>
      </c>
      <c r="S112" s="8">
        <f t="shared" si="12"/>
        <v>447.69104000000004</v>
      </c>
      <c r="T112" s="8">
        <f t="shared" si="13"/>
        <v>1009.57152</v>
      </c>
    </row>
    <row r="113" spans="1:20">
      <c r="A113" s="57">
        <v>19140</v>
      </c>
      <c r="B113" s="58" t="s">
        <v>1633</v>
      </c>
      <c r="C113" s="58" t="s">
        <v>1634</v>
      </c>
      <c r="D113" s="6" t="s">
        <v>1635</v>
      </c>
      <c r="E113" s="6" t="s">
        <v>1334</v>
      </c>
      <c r="F113" s="6" t="s">
        <v>30</v>
      </c>
      <c r="G113" s="6" t="s">
        <v>1636</v>
      </c>
      <c r="H113" s="56" t="s">
        <v>1637</v>
      </c>
      <c r="I113" s="6" t="s">
        <v>30</v>
      </c>
      <c r="J113" s="6" t="s">
        <v>1636</v>
      </c>
      <c r="K113" s="54">
        <v>0.88780000000000003</v>
      </c>
      <c r="L113" s="56" t="str">
        <f t="shared" si="7"/>
        <v>19140</v>
      </c>
      <c r="M113" s="55"/>
      <c r="N113" s="8">
        <f t="shared" si="8"/>
        <v>183.97196600000001</v>
      </c>
      <c r="O113" s="8">
        <f t="shared" si="9"/>
        <v>145.413228</v>
      </c>
      <c r="P113" s="8">
        <f t="shared" si="10"/>
        <v>55.014288000000001</v>
      </c>
      <c r="Q113" s="51"/>
      <c r="R113" s="8">
        <f t="shared" si="11"/>
        <v>1320.3429120000001</v>
      </c>
      <c r="S113" s="8">
        <f t="shared" si="12"/>
        <v>433.45244000000002</v>
      </c>
      <c r="T113" s="8">
        <f t="shared" si="13"/>
        <v>971.38721999999996</v>
      </c>
    </row>
    <row r="114" spans="1:20">
      <c r="A114" s="57">
        <v>17980</v>
      </c>
      <c r="B114" s="58" t="s">
        <v>1638</v>
      </c>
      <c r="C114" s="58" t="s">
        <v>1639</v>
      </c>
      <c r="D114" s="6" t="s">
        <v>1640</v>
      </c>
      <c r="E114" s="6" t="s">
        <v>1334</v>
      </c>
      <c r="F114" s="6" t="s">
        <v>30</v>
      </c>
      <c r="G114" s="6" t="s">
        <v>285</v>
      </c>
      <c r="H114" s="56" t="s">
        <v>286</v>
      </c>
      <c r="I114" s="6" t="s">
        <v>30</v>
      </c>
      <c r="J114" s="6" t="s">
        <v>285</v>
      </c>
      <c r="K114" s="54">
        <v>0.8</v>
      </c>
      <c r="L114" s="56" t="str">
        <f t="shared" si="7"/>
        <v>17980</v>
      </c>
      <c r="M114" s="55"/>
      <c r="N114" s="8">
        <f t="shared" si="8"/>
        <v>171.946</v>
      </c>
      <c r="O114" s="8">
        <f t="shared" si="9"/>
        <v>135.90800000000002</v>
      </c>
      <c r="P114" s="8">
        <f t="shared" si="10"/>
        <v>51.417999999999999</v>
      </c>
      <c r="Q114" s="51"/>
      <c r="R114" s="8">
        <f t="shared" si="11"/>
        <v>1234.0319999999999</v>
      </c>
      <c r="S114" s="8">
        <f t="shared" si="12"/>
        <v>411.52000000000004</v>
      </c>
      <c r="T114" s="8">
        <f t="shared" si="13"/>
        <v>912.56999999999994</v>
      </c>
    </row>
    <row r="115" spans="1:20">
      <c r="A115" s="57">
        <v>12060</v>
      </c>
      <c r="B115" s="58" t="s">
        <v>1641</v>
      </c>
      <c r="C115" s="58" t="s">
        <v>1642</v>
      </c>
      <c r="D115" s="6" t="s">
        <v>477</v>
      </c>
      <c r="E115" s="6" t="s">
        <v>1334</v>
      </c>
      <c r="F115" s="6" t="s">
        <v>30</v>
      </c>
      <c r="G115" s="6" t="s">
        <v>1353</v>
      </c>
      <c r="H115" s="56" t="s">
        <v>1354</v>
      </c>
      <c r="I115" s="6" t="s">
        <v>30</v>
      </c>
      <c r="J115" s="6" t="s">
        <v>1353</v>
      </c>
      <c r="K115" s="54">
        <v>0.94479999999999997</v>
      </c>
      <c r="L115" s="56" t="str">
        <f t="shared" si="7"/>
        <v>12060</v>
      </c>
      <c r="M115" s="55"/>
      <c r="N115" s="8">
        <f t="shared" si="8"/>
        <v>191.779256</v>
      </c>
      <c r="O115" s="8">
        <f t="shared" si="9"/>
        <v>151.584048</v>
      </c>
      <c r="P115" s="8">
        <f t="shared" si="10"/>
        <v>57.349007999999998</v>
      </c>
      <c r="Q115" s="51"/>
      <c r="R115" s="8">
        <f t="shared" si="11"/>
        <v>1376.3761919999999</v>
      </c>
      <c r="S115" s="8">
        <f t="shared" si="12"/>
        <v>447.69104000000004</v>
      </c>
      <c r="T115" s="8">
        <f t="shared" si="13"/>
        <v>1009.57152</v>
      </c>
    </row>
    <row r="116" spans="1:20">
      <c r="A116" s="57">
        <v>12020</v>
      </c>
      <c r="B116" s="58" t="s">
        <v>1643</v>
      </c>
      <c r="C116" s="58" t="s">
        <v>1644</v>
      </c>
      <c r="D116" s="6" t="s">
        <v>1645</v>
      </c>
      <c r="E116" s="6" t="s">
        <v>1334</v>
      </c>
      <c r="F116" s="6" t="s">
        <v>30</v>
      </c>
      <c r="G116" s="6" t="s">
        <v>1427</v>
      </c>
      <c r="H116" s="56" t="s">
        <v>1428</v>
      </c>
      <c r="I116" s="6" t="s">
        <v>30</v>
      </c>
      <c r="J116" s="6" t="s">
        <v>1427</v>
      </c>
      <c r="K116" s="54">
        <v>0.87450000000000006</v>
      </c>
      <c r="L116" s="56" t="str">
        <f t="shared" si="7"/>
        <v>12020</v>
      </c>
      <c r="M116" s="55"/>
      <c r="N116" s="8">
        <f t="shared" si="8"/>
        <v>182.15026499999999</v>
      </c>
      <c r="O116" s="8">
        <f t="shared" si="9"/>
        <v>143.97336999999999</v>
      </c>
      <c r="P116" s="8">
        <f t="shared" si="10"/>
        <v>54.469520000000003</v>
      </c>
      <c r="Q116" s="51"/>
      <c r="R116" s="8">
        <f t="shared" si="11"/>
        <v>1307.2684800000002</v>
      </c>
      <c r="S116" s="8">
        <f t="shared" si="12"/>
        <v>430.13010000000003</v>
      </c>
      <c r="T116" s="8">
        <f t="shared" si="13"/>
        <v>962.47754999999995</v>
      </c>
    </row>
    <row r="117" spans="1:20">
      <c r="A117" s="57">
        <v>12020</v>
      </c>
      <c r="B117" s="58" t="s">
        <v>1646</v>
      </c>
      <c r="C117" s="58" t="s">
        <v>1647</v>
      </c>
      <c r="D117" s="6" t="s">
        <v>1648</v>
      </c>
      <c r="E117" s="6" t="s">
        <v>1334</v>
      </c>
      <c r="F117" s="6" t="s">
        <v>30</v>
      </c>
      <c r="G117" s="6" t="s">
        <v>1427</v>
      </c>
      <c r="H117" s="56" t="s">
        <v>1428</v>
      </c>
      <c r="I117" s="6" t="s">
        <v>30</v>
      </c>
      <c r="J117" s="6" t="s">
        <v>1427</v>
      </c>
      <c r="K117" s="54">
        <v>0.87450000000000006</v>
      </c>
      <c r="L117" s="56" t="str">
        <f t="shared" si="7"/>
        <v>12020</v>
      </c>
      <c r="M117" s="55"/>
      <c r="N117" s="8">
        <f t="shared" si="8"/>
        <v>182.15026499999999</v>
      </c>
      <c r="O117" s="8">
        <f t="shared" si="9"/>
        <v>143.97336999999999</v>
      </c>
      <c r="P117" s="8">
        <f t="shared" si="10"/>
        <v>54.469520000000003</v>
      </c>
      <c r="Q117" s="51"/>
      <c r="R117" s="8">
        <f t="shared" si="11"/>
        <v>1307.2684800000002</v>
      </c>
      <c r="S117" s="8">
        <f t="shared" si="12"/>
        <v>430.13010000000003</v>
      </c>
      <c r="T117" s="8">
        <f t="shared" si="13"/>
        <v>962.47754999999995</v>
      </c>
    </row>
    <row r="118" spans="1:20">
      <c r="A118" s="57">
        <v>12060</v>
      </c>
      <c r="B118" s="58" t="s">
        <v>1649</v>
      </c>
      <c r="C118" s="58" t="s">
        <v>1650</v>
      </c>
      <c r="D118" s="6" t="s">
        <v>1651</v>
      </c>
      <c r="E118" s="6" t="s">
        <v>1334</v>
      </c>
      <c r="F118" s="6" t="s">
        <v>30</v>
      </c>
      <c r="G118" s="6" t="s">
        <v>1353</v>
      </c>
      <c r="H118" s="56" t="s">
        <v>1354</v>
      </c>
      <c r="I118" s="6" t="s">
        <v>30</v>
      </c>
      <c r="J118" s="6" t="s">
        <v>1353</v>
      </c>
      <c r="K118" s="54">
        <v>0.94479999999999997</v>
      </c>
      <c r="L118" s="56" t="str">
        <f t="shared" si="7"/>
        <v>12060</v>
      </c>
      <c r="M118" s="55"/>
      <c r="N118" s="8">
        <f t="shared" si="8"/>
        <v>191.779256</v>
      </c>
      <c r="O118" s="8">
        <f t="shared" si="9"/>
        <v>151.584048</v>
      </c>
      <c r="P118" s="8">
        <f t="shared" si="10"/>
        <v>57.349007999999998</v>
      </c>
      <c r="Q118" s="51"/>
      <c r="R118" s="8">
        <f t="shared" si="11"/>
        <v>1376.3761919999999</v>
      </c>
      <c r="S118" s="8">
        <f t="shared" si="12"/>
        <v>447.69104000000004</v>
      </c>
      <c r="T118" s="8">
        <f t="shared" si="13"/>
        <v>1009.57152</v>
      </c>
    </row>
    <row r="119" spans="1:20">
      <c r="A119" s="57">
        <v>47580</v>
      </c>
      <c r="B119" s="58" t="s">
        <v>1652</v>
      </c>
      <c r="C119" s="58" t="s">
        <v>1653</v>
      </c>
      <c r="D119" s="6" t="s">
        <v>1654</v>
      </c>
      <c r="E119" s="6" t="s">
        <v>1334</v>
      </c>
      <c r="F119" s="6" t="s">
        <v>30</v>
      </c>
      <c r="G119" s="6" t="s">
        <v>1560</v>
      </c>
      <c r="H119" s="56" t="s">
        <v>1561</v>
      </c>
      <c r="I119" s="6" t="s">
        <v>30</v>
      </c>
      <c r="J119" s="6" t="s">
        <v>1560</v>
      </c>
      <c r="K119" s="54">
        <v>0.8</v>
      </c>
      <c r="L119" s="56" t="str">
        <f t="shared" si="7"/>
        <v>47580</v>
      </c>
      <c r="M119" s="55"/>
      <c r="N119" s="8">
        <f t="shared" si="8"/>
        <v>171.946</v>
      </c>
      <c r="O119" s="8">
        <f t="shared" si="9"/>
        <v>135.90800000000002</v>
      </c>
      <c r="P119" s="8">
        <f t="shared" si="10"/>
        <v>51.417999999999999</v>
      </c>
      <c r="Q119" s="51"/>
      <c r="R119" s="8">
        <f t="shared" si="11"/>
        <v>1234.0319999999999</v>
      </c>
      <c r="S119" s="8">
        <f t="shared" si="12"/>
        <v>411.52000000000004</v>
      </c>
      <c r="T119" s="8">
        <f t="shared" si="13"/>
        <v>912.56999999999994</v>
      </c>
    </row>
    <row r="120" spans="1:20">
      <c r="A120" s="57">
        <v>12060</v>
      </c>
      <c r="B120" s="58" t="s">
        <v>1655</v>
      </c>
      <c r="C120" s="58" t="s">
        <v>1656</v>
      </c>
      <c r="D120" s="6" t="s">
        <v>275</v>
      </c>
      <c r="E120" s="6" t="s">
        <v>1334</v>
      </c>
      <c r="F120" s="6" t="s">
        <v>30</v>
      </c>
      <c r="G120" s="6" t="s">
        <v>1353</v>
      </c>
      <c r="H120" s="56" t="s">
        <v>1354</v>
      </c>
      <c r="I120" s="6" t="s">
        <v>30</v>
      </c>
      <c r="J120" s="6" t="s">
        <v>1353</v>
      </c>
      <c r="K120" s="54">
        <v>0.94479999999999997</v>
      </c>
      <c r="L120" s="56" t="str">
        <f t="shared" si="7"/>
        <v>12060</v>
      </c>
      <c r="M120" s="55"/>
      <c r="N120" s="8">
        <f t="shared" si="8"/>
        <v>191.779256</v>
      </c>
      <c r="O120" s="8">
        <f t="shared" si="9"/>
        <v>151.584048</v>
      </c>
      <c r="P120" s="8">
        <f t="shared" si="10"/>
        <v>57.349007999999998</v>
      </c>
      <c r="Q120" s="51"/>
      <c r="R120" s="8">
        <f t="shared" si="11"/>
        <v>1376.3761919999999</v>
      </c>
      <c r="S120" s="8">
        <f t="shared" si="12"/>
        <v>447.69104000000004</v>
      </c>
      <c r="T120" s="8">
        <f t="shared" si="13"/>
        <v>1009.57152</v>
      </c>
    </row>
    <row r="121" spans="1:20">
      <c r="A121" s="57">
        <v>99911</v>
      </c>
      <c r="B121" s="58" t="s">
        <v>1657</v>
      </c>
      <c r="C121" s="58" t="s">
        <v>1658</v>
      </c>
      <c r="D121" s="6" t="s">
        <v>1659</v>
      </c>
      <c r="E121" s="6" t="s">
        <v>1334</v>
      </c>
      <c r="F121" s="6" t="s">
        <v>24</v>
      </c>
      <c r="G121" s="6" t="s">
        <v>1335</v>
      </c>
      <c r="H121" s="56">
        <v>99911</v>
      </c>
      <c r="I121" s="6" t="s">
        <v>24</v>
      </c>
      <c r="J121" s="6" t="s">
        <v>1335</v>
      </c>
      <c r="K121" s="54">
        <v>0.8</v>
      </c>
      <c r="L121" s="56">
        <f t="shared" si="7"/>
        <v>99911</v>
      </c>
      <c r="M121" s="55"/>
      <c r="N121" s="8">
        <f t="shared" si="8"/>
        <v>171.946</v>
      </c>
      <c r="O121" s="8">
        <f t="shared" si="9"/>
        <v>135.90800000000002</v>
      </c>
      <c r="P121" s="8">
        <f t="shared" si="10"/>
        <v>51.417999999999999</v>
      </c>
      <c r="Q121" s="51"/>
      <c r="R121" s="8">
        <f t="shared" si="11"/>
        <v>1234.0319999999999</v>
      </c>
      <c r="S121" s="8">
        <f t="shared" si="12"/>
        <v>411.52000000000004</v>
      </c>
      <c r="T121" s="8">
        <f t="shared" si="13"/>
        <v>912.56999999999994</v>
      </c>
    </row>
    <row r="122" spans="1:20">
      <c r="A122" s="57">
        <v>12060</v>
      </c>
      <c r="B122" s="58" t="s">
        <v>1660</v>
      </c>
      <c r="C122" s="58" t="s">
        <v>1661</v>
      </c>
      <c r="D122" s="6" t="s">
        <v>278</v>
      </c>
      <c r="E122" s="6" t="s">
        <v>1334</v>
      </c>
      <c r="F122" s="6" t="s">
        <v>30</v>
      </c>
      <c r="G122" s="6" t="s">
        <v>1353</v>
      </c>
      <c r="H122" s="56" t="s">
        <v>1354</v>
      </c>
      <c r="I122" s="6" t="s">
        <v>30</v>
      </c>
      <c r="J122" s="6" t="s">
        <v>1353</v>
      </c>
      <c r="K122" s="54">
        <v>0.94479999999999997</v>
      </c>
      <c r="L122" s="56" t="str">
        <f t="shared" si="7"/>
        <v>12060</v>
      </c>
      <c r="M122" s="55"/>
      <c r="N122" s="8">
        <f t="shared" si="8"/>
        <v>191.779256</v>
      </c>
      <c r="O122" s="8">
        <f t="shared" si="9"/>
        <v>151.584048</v>
      </c>
      <c r="P122" s="8">
        <f t="shared" si="10"/>
        <v>57.349007999999998</v>
      </c>
      <c r="Q122" s="51"/>
      <c r="R122" s="8">
        <f t="shared" si="11"/>
        <v>1376.3761919999999</v>
      </c>
      <c r="S122" s="8">
        <f t="shared" si="12"/>
        <v>447.69104000000004</v>
      </c>
      <c r="T122" s="8">
        <f t="shared" si="13"/>
        <v>1009.57152</v>
      </c>
    </row>
    <row r="123" spans="1:20">
      <c r="A123" s="57">
        <v>99911</v>
      </c>
      <c r="B123" s="58" t="s">
        <v>1662</v>
      </c>
      <c r="C123" s="58" t="s">
        <v>1663</v>
      </c>
      <c r="D123" s="6" t="s">
        <v>493</v>
      </c>
      <c r="E123" s="6" t="s">
        <v>1334</v>
      </c>
      <c r="F123" s="6" t="s">
        <v>24</v>
      </c>
      <c r="G123" s="6" t="s">
        <v>1335</v>
      </c>
      <c r="H123" s="56">
        <v>99911</v>
      </c>
      <c r="I123" s="6" t="s">
        <v>24</v>
      </c>
      <c r="J123" s="6" t="s">
        <v>1335</v>
      </c>
      <c r="K123" s="54">
        <v>0.8</v>
      </c>
      <c r="L123" s="56">
        <f t="shared" si="7"/>
        <v>99911</v>
      </c>
      <c r="M123" s="55"/>
      <c r="N123" s="8">
        <f t="shared" si="8"/>
        <v>171.946</v>
      </c>
      <c r="O123" s="8">
        <f t="shared" si="9"/>
        <v>135.90800000000002</v>
      </c>
      <c r="P123" s="8">
        <f t="shared" si="10"/>
        <v>51.417999999999999</v>
      </c>
      <c r="Q123" s="51"/>
      <c r="R123" s="8">
        <f t="shared" si="11"/>
        <v>1234.0319999999999</v>
      </c>
      <c r="S123" s="8">
        <f t="shared" si="12"/>
        <v>411.52000000000004</v>
      </c>
      <c r="T123" s="8">
        <f t="shared" si="13"/>
        <v>912.56999999999994</v>
      </c>
    </row>
    <row r="124" spans="1:20">
      <c r="A124" s="75">
        <v>47580</v>
      </c>
      <c r="B124" s="76" t="s">
        <v>1664</v>
      </c>
      <c r="C124" s="76" t="s">
        <v>1665</v>
      </c>
      <c r="D124" s="77" t="s">
        <v>502</v>
      </c>
      <c r="E124" s="77" t="s">
        <v>1334</v>
      </c>
      <c r="F124" s="77" t="s">
        <v>30</v>
      </c>
      <c r="G124" s="77" t="s">
        <v>1560</v>
      </c>
      <c r="H124" s="78">
        <v>99911</v>
      </c>
      <c r="I124" s="77" t="s">
        <v>24</v>
      </c>
      <c r="J124" s="77" t="s">
        <v>1335</v>
      </c>
      <c r="K124" s="79">
        <v>0.8</v>
      </c>
      <c r="L124" s="78">
        <f t="shared" si="7"/>
        <v>99911</v>
      </c>
      <c r="M124" s="55"/>
      <c r="N124" s="80">
        <f t="shared" si="8"/>
        <v>171.946</v>
      </c>
      <c r="O124" s="80">
        <f t="shared" si="9"/>
        <v>135.90800000000002</v>
      </c>
      <c r="P124" s="80">
        <f t="shared" si="10"/>
        <v>51.417999999999999</v>
      </c>
      <c r="Q124" s="51"/>
      <c r="R124" s="80">
        <f t="shared" si="11"/>
        <v>1234.0319999999999</v>
      </c>
      <c r="S124" s="80">
        <f t="shared" si="12"/>
        <v>411.52000000000004</v>
      </c>
      <c r="T124" s="80">
        <f t="shared" si="13"/>
        <v>912.56999999999994</v>
      </c>
    </row>
    <row r="125" spans="1:20">
      <c r="A125" s="57">
        <v>99911</v>
      </c>
      <c r="B125" s="58" t="s">
        <v>1666</v>
      </c>
      <c r="C125" s="58" t="s">
        <v>1667</v>
      </c>
      <c r="D125" s="6" t="s">
        <v>1292</v>
      </c>
      <c r="E125" s="6" t="s">
        <v>1334</v>
      </c>
      <c r="F125" s="6" t="s">
        <v>24</v>
      </c>
      <c r="G125" s="6" t="s">
        <v>1335</v>
      </c>
      <c r="H125" s="56">
        <v>99911</v>
      </c>
      <c r="I125" s="6" t="s">
        <v>24</v>
      </c>
      <c r="J125" s="6" t="s">
        <v>1335</v>
      </c>
      <c r="K125" s="54">
        <v>0.8</v>
      </c>
      <c r="L125" s="56">
        <f t="shared" si="7"/>
        <v>99911</v>
      </c>
      <c r="M125" s="55"/>
      <c r="N125" s="8">
        <f t="shared" si="8"/>
        <v>171.946</v>
      </c>
      <c r="O125" s="8">
        <f t="shared" si="9"/>
        <v>135.90800000000002</v>
      </c>
      <c r="P125" s="8">
        <f t="shared" si="10"/>
        <v>51.417999999999999</v>
      </c>
      <c r="Q125" s="51"/>
      <c r="R125" s="8">
        <f t="shared" si="11"/>
        <v>1234.0319999999999</v>
      </c>
      <c r="S125" s="8">
        <f t="shared" si="12"/>
        <v>411.52000000000004</v>
      </c>
      <c r="T125" s="8">
        <f t="shared" si="13"/>
        <v>912.56999999999994</v>
      </c>
    </row>
    <row r="126" spans="1:20">
      <c r="A126" s="57">
        <v>99911</v>
      </c>
      <c r="B126" s="58" t="s">
        <v>1668</v>
      </c>
      <c r="C126" s="58" t="s">
        <v>1669</v>
      </c>
      <c r="D126" s="6" t="s">
        <v>1670</v>
      </c>
      <c r="E126" s="6" t="s">
        <v>1334</v>
      </c>
      <c r="F126" s="6" t="s">
        <v>24</v>
      </c>
      <c r="G126" s="6" t="s">
        <v>1335</v>
      </c>
      <c r="H126" s="56">
        <v>99911</v>
      </c>
      <c r="I126" s="6" t="s">
        <v>24</v>
      </c>
      <c r="J126" s="6" t="s">
        <v>1335</v>
      </c>
      <c r="K126" s="54">
        <v>0.8</v>
      </c>
      <c r="L126" s="56">
        <f t="shared" si="7"/>
        <v>99911</v>
      </c>
      <c r="M126" s="55"/>
      <c r="N126" s="8">
        <f t="shared" si="8"/>
        <v>171.946</v>
      </c>
      <c r="O126" s="8">
        <f t="shared" si="9"/>
        <v>135.90800000000002</v>
      </c>
      <c r="P126" s="8">
        <f t="shared" si="10"/>
        <v>51.417999999999999</v>
      </c>
      <c r="Q126" s="51"/>
      <c r="R126" s="8">
        <f t="shared" si="11"/>
        <v>1234.0319999999999</v>
      </c>
      <c r="S126" s="8">
        <f t="shared" si="12"/>
        <v>411.52000000000004</v>
      </c>
      <c r="T126" s="8">
        <f t="shared" si="13"/>
        <v>912.56999999999994</v>
      </c>
    </row>
    <row r="127" spans="1:20">
      <c r="A127" s="57">
        <v>99911</v>
      </c>
      <c r="B127" s="58" t="s">
        <v>1671</v>
      </c>
      <c r="C127" s="58" t="s">
        <v>1672</v>
      </c>
      <c r="D127" s="6" t="s">
        <v>1673</v>
      </c>
      <c r="E127" s="6" t="s">
        <v>1334</v>
      </c>
      <c r="F127" s="6" t="s">
        <v>24</v>
      </c>
      <c r="G127" s="6" t="s">
        <v>1335</v>
      </c>
      <c r="H127" s="56">
        <v>99911</v>
      </c>
      <c r="I127" s="6" t="s">
        <v>24</v>
      </c>
      <c r="J127" s="6" t="s">
        <v>1335</v>
      </c>
      <c r="K127" s="54">
        <v>0.8</v>
      </c>
      <c r="L127" s="56">
        <f t="shared" si="7"/>
        <v>99911</v>
      </c>
      <c r="M127" s="55"/>
      <c r="N127" s="8">
        <f t="shared" si="8"/>
        <v>171.946</v>
      </c>
      <c r="O127" s="8">
        <f t="shared" si="9"/>
        <v>135.90800000000002</v>
      </c>
      <c r="P127" s="8">
        <f t="shared" si="10"/>
        <v>51.417999999999999</v>
      </c>
      <c r="Q127" s="51"/>
      <c r="R127" s="8">
        <f t="shared" si="11"/>
        <v>1234.0319999999999</v>
      </c>
      <c r="S127" s="8">
        <f t="shared" si="12"/>
        <v>411.52000000000004</v>
      </c>
      <c r="T127" s="8">
        <f t="shared" si="13"/>
        <v>912.56999999999994</v>
      </c>
    </row>
    <row r="128" spans="1:20">
      <c r="A128" s="57">
        <v>99911</v>
      </c>
      <c r="B128" s="58" t="s">
        <v>1674</v>
      </c>
      <c r="C128" s="58" t="s">
        <v>1675</v>
      </c>
      <c r="D128" s="6" t="s">
        <v>281</v>
      </c>
      <c r="E128" s="6" t="s">
        <v>1334</v>
      </c>
      <c r="F128" s="6" t="s">
        <v>24</v>
      </c>
      <c r="G128" s="6" t="s">
        <v>1335</v>
      </c>
      <c r="H128" s="56">
        <v>99911</v>
      </c>
      <c r="I128" s="6" t="s">
        <v>24</v>
      </c>
      <c r="J128" s="6" t="s">
        <v>1335</v>
      </c>
      <c r="K128" s="54">
        <v>0.8</v>
      </c>
      <c r="L128" s="56">
        <f t="shared" si="7"/>
        <v>99911</v>
      </c>
      <c r="M128" s="55"/>
      <c r="N128" s="8">
        <f t="shared" si="8"/>
        <v>171.946</v>
      </c>
      <c r="O128" s="8">
        <f t="shared" si="9"/>
        <v>135.90800000000002</v>
      </c>
      <c r="P128" s="8">
        <f t="shared" si="10"/>
        <v>51.417999999999999</v>
      </c>
      <c r="Q128" s="51"/>
      <c r="R128" s="8">
        <f t="shared" si="11"/>
        <v>1234.0319999999999</v>
      </c>
      <c r="S128" s="8">
        <f t="shared" si="12"/>
        <v>411.52000000000004</v>
      </c>
      <c r="T128" s="8">
        <f t="shared" si="13"/>
        <v>912.56999999999994</v>
      </c>
    </row>
    <row r="129" spans="1:20">
      <c r="A129" s="57">
        <v>12260</v>
      </c>
      <c r="B129" s="58" t="s">
        <v>1676</v>
      </c>
      <c r="C129" s="58" t="s">
        <v>1677</v>
      </c>
      <c r="D129" s="6" t="s">
        <v>1678</v>
      </c>
      <c r="E129" s="6" t="s">
        <v>1334</v>
      </c>
      <c r="F129" s="6" t="s">
        <v>30</v>
      </c>
      <c r="G129" s="6" t="s">
        <v>1392</v>
      </c>
      <c r="H129" s="56" t="s">
        <v>1393</v>
      </c>
      <c r="I129" s="6" t="s">
        <v>30</v>
      </c>
      <c r="J129" s="6" t="s">
        <v>1392</v>
      </c>
      <c r="K129" s="54">
        <v>0.86829999999999996</v>
      </c>
      <c r="L129" s="56" t="str">
        <f t="shared" si="7"/>
        <v>12260</v>
      </c>
      <c r="M129" s="55"/>
      <c r="N129" s="8">
        <f t="shared" si="8"/>
        <v>181.301051</v>
      </c>
      <c r="O129" s="8">
        <f t="shared" si="9"/>
        <v>143.30215799999999</v>
      </c>
      <c r="P129" s="8">
        <f t="shared" si="10"/>
        <v>54.215567999999998</v>
      </c>
      <c r="Q129" s="51"/>
      <c r="R129" s="8">
        <f t="shared" si="11"/>
        <v>1301.173632</v>
      </c>
      <c r="S129" s="8">
        <f t="shared" si="12"/>
        <v>428.58134000000001</v>
      </c>
      <c r="T129" s="8">
        <f t="shared" si="13"/>
        <v>958.32416999999998</v>
      </c>
    </row>
    <row r="130" spans="1:20">
      <c r="A130" s="57">
        <v>12060</v>
      </c>
      <c r="B130" s="58" t="s">
        <v>1679</v>
      </c>
      <c r="C130" s="58" t="s">
        <v>1680</v>
      </c>
      <c r="D130" s="6" t="s">
        <v>1681</v>
      </c>
      <c r="E130" s="6" t="s">
        <v>1334</v>
      </c>
      <c r="F130" s="6" t="s">
        <v>30</v>
      </c>
      <c r="G130" s="6" t="s">
        <v>1353</v>
      </c>
      <c r="H130" s="56" t="s">
        <v>1354</v>
      </c>
      <c r="I130" s="6" t="s">
        <v>30</v>
      </c>
      <c r="J130" s="6" t="s">
        <v>1353</v>
      </c>
      <c r="K130" s="54">
        <v>0.94479999999999997</v>
      </c>
      <c r="L130" s="56" t="str">
        <f t="shared" si="7"/>
        <v>12060</v>
      </c>
      <c r="M130" s="55"/>
      <c r="N130" s="8">
        <f t="shared" si="8"/>
        <v>191.779256</v>
      </c>
      <c r="O130" s="8">
        <f t="shared" si="9"/>
        <v>151.584048</v>
      </c>
      <c r="P130" s="8">
        <f t="shared" si="10"/>
        <v>57.349007999999998</v>
      </c>
      <c r="Q130" s="51"/>
      <c r="R130" s="8">
        <f t="shared" si="11"/>
        <v>1376.3761919999999</v>
      </c>
      <c r="S130" s="8">
        <f t="shared" si="12"/>
        <v>447.69104000000004</v>
      </c>
      <c r="T130" s="8">
        <f t="shared" si="13"/>
        <v>1009.57152</v>
      </c>
    </row>
    <row r="131" spans="1:20">
      <c r="A131" s="57">
        <v>99911</v>
      </c>
      <c r="B131" s="58" t="s">
        <v>1682</v>
      </c>
      <c r="C131" s="58" t="s">
        <v>1683</v>
      </c>
      <c r="D131" s="6" t="s">
        <v>1684</v>
      </c>
      <c r="E131" s="6" t="s">
        <v>1334</v>
      </c>
      <c r="F131" s="6" t="s">
        <v>24</v>
      </c>
      <c r="G131" s="6" t="s">
        <v>1335</v>
      </c>
      <c r="H131" s="56">
        <v>99911</v>
      </c>
      <c r="I131" s="6" t="s">
        <v>24</v>
      </c>
      <c r="J131" s="6" t="s">
        <v>1335</v>
      </c>
      <c r="K131" s="54">
        <v>0.8</v>
      </c>
      <c r="L131" s="56">
        <f t="shared" si="7"/>
        <v>99911</v>
      </c>
      <c r="M131" s="55"/>
      <c r="N131" s="8">
        <f t="shared" si="8"/>
        <v>171.946</v>
      </c>
      <c r="O131" s="8">
        <f t="shared" si="9"/>
        <v>135.90800000000002</v>
      </c>
      <c r="P131" s="8">
        <f t="shared" si="10"/>
        <v>51.417999999999999</v>
      </c>
      <c r="Q131" s="51"/>
      <c r="R131" s="8">
        <f t="shared" si="11"/>
        <v>1234.0319999999999</v>
      </c>
      <c r="S131" s="8">
        <f t="shared" si="12"/>
        <v>411.52000000000004</v>
      </c>
      <c r="T131" s="8">
        <f t="shared" si="13"/>
        <v>912.56999999999994</v>
      </c>
    </row>
    <row r="132" spans="1:20">
      <c r="A132" s="57">
        <v>99911</v>
      </c>
      <c r="B132" s="58" t="s">
        <v>1685</v>
      </c>
      <c r="C132" s="58" t="s">
        <v>1686</v>
      </c>
      <c r="D132" s="6" t="s">
        <v>1687</v>
      </c>
      <c r="E132" s="6" t="s">
        <v>1334</v>
      </c>
      <c r="F132" s="6" t="s">
        <v>24</v>
      </c>
      <c r="G132" s="6" t="s">
        <v>1335</v>
      </c>
      <c r="H132" s="56">
        <v>99911</v>
      </c>
      <c r="I132" s="6" t="s">
        <v>24</v>
      </c>
      <c r="J132" s="6" t="s">
        <v>1335</v>
      </c>
      <c r="K132" s="54">
        <v>0.8</v>
      </c>
      <c r="L132" s="56">
        <f t="shared" si="7"/>
        <v>99911</v>
      </c>
      <c r="M132" s="55"/>
      <c r="N132" s="8">
        <f t="shared" si="8"/>
        <v>171.946</v>
      </c>
      <c r="O132" s="8">
        <f t="shared" si="9"/>
        <v>135.90800000000002</v>
      </c>
      <c r="P132" s="8">
        <f t="shared" si="10"/>
        <v>51.417999999999999</v>
      </c>
      <c r="Q132" s="51"/>
      <c r="R132" s="8">
        <f t="shared" si="11"/>
        <v>1234.0319999999999</v>
      </c>
      <c r="S132" s="8">
        <f t="shared" si="12"/>
        <v>411.52000000000004</v>
      </c>
      <c r="T132" s="8">
        <f t="shared" si="13"/>
        <v>912.56999999999994</v>
      </c>
    </row>
    <row r="133" spans="1:20">
      <c r="A133" s="57">
        <v>99911</v>
      </c>
      <c r="B133" s="58" t="s">
        <v>1688</v>
      </c>
      <c r="C133" s="58" t="s">
        <v>1689</v>
      </c>
      <c r="D133" s="6" t="s">
        <v>1301</v>
      </c>
      <c r="E133" s="6" t="s">
        <v>1334</v>
      </c>
      <c r="F133" s="6" t="s">
        <v>24</v>
      </c>
      <c r="G133" s="6" t="s">
        <v>1335</v>
      </c>
      <c r="H133" s="56">
        <v>99911</v>
      </c>
      <c r="I133" s="6" t="s">
        <v>24</v>
      </c>
      <c r="J133" s="6" t="s">
        <v>1335</v>
      </c>
      <c r="K133" s="54">
        <v>0.8</v>
      </c>
      <c r="L133" s="56">
        <f t="shared" si="7"/>
        <v>99911</v>
      </c>
      <c r="M133" s="55"/>
      <c r="N133" s="8">
        <f t="shared" si="8"/>
        <v>171.946</v>
      </c>
      <c r="O133" s="8">
        <f t="shared" si="9"/>
        <v>135.90800000000002</v>
      </c>
      <c r="P133" s="8">
        <f t="shared" si="10"/>
        <v>51.417999999999999</v>
      </c>
      <c r="Q133" s="51"/>
      <c r="R133" s="8">
        <f t="shared" si="11"/>
        <v>1234.0319999999999</v>
      </c>
      <c r="S133" s="8">
        <f t="shared" si="12"/>
        <v>411.52000000000004</v>
      </c>
      <c r="T133" s="8">
        <f t="shared" si="13"/>
        <v>912.56999999999994</v>
      </c>
    </row>
    <row r="134" spans="1:20">
      <c r="A134" s="57">
        <v>12060</v>
      </c>
      <c r="B134" s="58" t="s">
        <v>1690</v>
      </c>
      <c r="C134" s="58" t="s">
        <v>1691</v>
      </c>
      <c r="D134" s="6" t="s">
        <v>1692</v>
      </c>
      <c r="E134" s="6" t="s">
        <v>1334</v>
      </c>
      <c r="F134" s="6" t="s">
        <v>30</v>
      </c>
      <c r="G134" s="6" t="s">
        <v>1353</v>
      </c>
      <c r="H134" s="56" t="s">
        <v>1354</v>
      </c>
      <c r="I134" s="6" t="s">
        <v>30</v>
      </c>
      <c r="J134" s="6" t="s">
        <v>1353</v>
      </c>
      <c r="K134" s="54">
        <v>0.94479999999999997</v>
      </c>
      <c r="L134" s="56" t="str">
        <f t="shared" si="7"/>
        <v>12060</v>
      </c>
      <c r="M134" s="55"/>
      <c r="N134" s="8">
        <f t="shared" si="8"/>
        <v>191.779256</v>
      </c>
      <c r="O134" s="8">
        <f t="shared" si="9"/>
        <v>151.584048</v>
      </c>
      <c r="P134" s="8">
        <f t="shared" si="10"/>
        <v>57.349007999999998</v>
      </c>
      <c r="Q134" s="51"/>
      <c r="R134" s="8">
        <f t="shared" si="11"/>
        <v>1376.3761919999999</v>
      </c>
      <c r="S134" s="8">
        <f t="shared" si="12"/>
        <v>447.69104000000004</v>
      </c>
      <c r="T134" s="8">
        <f t="shared" si="13"/>
        <v>1009.57152</v>
      </c>
    </row>
    <row r="135" spans="1:20">
      <c r="A135" s="57">
        <v>99911</v>
      </c>
      <c r="B135" s="58" t="s">
        <v>1693</v>
      </c>
      <c r="C135" s="58" t="s">
        <v>1694</v>
      </c>
      <c r="D135" s="6" t="s">
        <v>1695</v>
      </c>
      <c r="E135" s="6" t="s">
        <v>1334</v>
      </c>
      <c r="F135" s="6" t="s">
        <v>24</v>
      </c>
      <c r="G135" s="6" t="s">
        <v>1335</v>
      </c>
      <c r="H135" s="56">
        <v>99911</v>
      </c>
      <c r="I135" s="6" t="s">
        <v>24</v>
      </c>
      <c r="J135" s="6" t="s">
        <v>1335</v>
      </c>
      <c r="K135" s="54">
        <v>0.8</v>
      </c>
      <c r="L135" s="56">
        <f t="shared" si="7"/>
        <v>99911</v>
      </c>
      <c r="M135" s="55"/>
      <c r="N135" s="8">
        <f t="shared" si="8"/>
        <v>171.946</v>
      </c>
      <c r="O135" s="8">
        <f t="shared" si="9"/>
        <v>135.90800000000002</v>
      </c>
      <c r="P135" s="8">
        <f t="shared" si="10"/>
        <v>51.417999999999999</v>
      </c>
      <c r="Q135" s="51"/>
      <c r="R135" s="8">
        <f t="shared" si="11"/>
        <v>1234.0319999999999</v>
      </c>
      <c r="S135" s="8">
        <f t="shared" si="12"/>
        <v>411.52000000000004</v>
      </c>
      <c r="T135" s="8">
        <f t="shared" si="13"/>
        <v>912.56999999999994</v>
      </c>
    </row>
    <row r="136" spans="1:20">
      <c r="A136" s="81">
        <v>99911</v>
      </c>
      <c r="B136" s="82" t="s">
        <v>1696</v>
      </c>
      <c r="C136" s="82" t="s">
        <v>1697</v>
      </c>
      <c r="D136" s="83" t="s">
        <v>1698</v>
      </c>
      <c r="E136" s="83" t="s">
        <v>1334</v>
      </c>
      <c r="F136" s="83" t="s">
        <v>24</v>
      </c>
      <c r="G136" s="83" t="s">
        <v>1335</v>
      </c>
      <c r="H136" s="84" t="s">
        <v>286</v>
      </c>
      <c r="I136" s="83" t="s">
        <v>30</v>
      </c>
      <c r="J136" s="83" t="s">
        <v>285</v>
      </c>
      <c r="K136" s="85">
        <v>0.8</v>
      </c>
      <c r="L136" s="84" t="str">
        <f t="shared" si="7"/>
        <v>17980</v>
      </c>
      <c r="M136" s="55"/>
      <c r="N136" s="86">
        <f t="shared" si="8"/>
        <v>171.946</v>
      </c>
      <c r="O136" s="86">
        <f t="shared" si="9"/>
        <v>135.90800000000002</v>
      </c>
      <c r="P136" s="86">
        <f t="shared" si="10"/>
        <v>51.417999999999999</v>
      </c>
      <c r="Q136" s="51"/>
      <c r="R136" s="86">
        <f t="shared" si="11"/>
        <v>1234.0319999999999</v>
      </c>
      <c r="S136" s="86">
        <f t="shared" si="12"/>
        <v>411.52000000000004</v>
      </c>
      <c r="T136" s="86">
        <f t="shared" si="13"/>
        <v>912.56999999999994</v>
      </c>
    </row>
    <row r="137" spans="1:20">
      <c r="A137" s="57">
        <v>99911</v>
      </c>
      <c r="B137" s="58" t="s">
        <v>1699</v>
      </c>
      <c r="C137" s="58" t="s">
        <v>1700</v>
      </c>
      <c r="D137" s="6" t="s">
        <v>295</v>
      </c>
      <c r="E137" s="6" t="s">
        <v>1334</v>
      </c>
      <c r="F137" s="6" t="s">
        <v>24</v>
      </c>
      <c r="G137" s="6" t="s">
        <v>1335</v>
      </c>
      <c r="H137" s="56">
        <v>99911</v>
      </c>
      <c r="I137" s="6" t="s">
        <v>24</v>
      </c>
      <c r="J137" s="6" t="s">
        <v>1335</v>
      </c>
      <c r="K137" s="54">
        <v>0.8</v>
      </c>
      <c r="L137" s="56">
        <f t="shared" ref="L137:L167" si="14">H137</f>
        <v>99911</v>
      </c>
      <c r="M137" s="55"/>
      <c r="N137" s="8">
        <f t="shared" ref="N137:N167" si="15">(K137*136.97)+62.37</f>
        <v>171.946</v>
      </c>
      <c r="O137" s="8">
        <f t="shared" ref="O137:O167" si="16">(K137*108.26)+49.3</f>
        <v>135.90800000000002</v>
      </c>
      <c r="P137" s="8">
        <f t="shared" ref="P137:P167" si="17">(K137*40.96)+18.65</f>
        <v>51.417999999999999</v>
      </c>
      <c r="Q137" s="51"/>
      <c r="R137" s="8">
        <f t="shared" ref="R137:R167" si="18">((K137*40.96)+18.65)*24</f>
        <v>1234.0319999999999</v>
      </c>
      <c r="S137" s="8">
        <f t="shared" ref="S137:S167" si="19">(K137*249.8)+211.68</f>
        <v>411.52000000000004</v>
      </c>
      <c r="T137" s="8">
        <f t="shared" ref="T137:T167" si="20">(K137*669.9)+376.65</f>
        <v>912.56999999999994</v>
      </c>
    </row>
    <row r="138" spans="1:20">
      <c r="A138" s="81">
        <v>99911</v>
      </c>
      <c r="B138" s="82" t="s">
        <v>1701</v>
      </c>
      <c r="C138" s="82" t="s">
        <v>1702</v>
      </c>
      <c r="D138" s="83" t="s">
        <v>1703</v>
      </c>
      <c r="E138" s="83" t="s">
        <v>1334</v>
      </c>
      <c r="F138" s="83" t="s">
        <v>24</v>
      </c>
      <c r="G138" s="83" t="s">
        <v>1335</v>
      </c>
      <c r="H138" s="84" t="s">
        <v>286</v>
      </c>
      <c r="I138" s="83" t="s">
        <v>30</v>
      </c>
      <c r="J138" s="83" t="s">
        <v>285</v>
      </c>
      <c r="K138" s="85">
        <v>0.8</v>
      </c>
      <c r="L138" s="84" t="str">
        <f t="shared" si="14"/>
        <v>17980</v>
      </c>
      <c r="M138" s="55"/>
      <c r="N138" s="86">
        <f t="shared" si="15"/>
        <v>171.946</v>
      </c>
      <c r="O138" s="86">
        <f t="shared" si="16"/>
        <v>135.90800000000002</v>
      </c>
      <c r="P138" s="86">
        <f t="shared" si="17"/>
        <v>51.417999999999999</v>
      </c>
      <c r="Q138" s="51"/>
      <c r="R138" s="86">
        <f t="shared" si="18"/>
        <v>1234.0319999999999</v>
      </c>
      <c r="S138" s="86">
        <f t="shared" si="19"/>
        <v>411.52000000000004</v>
      </c>
      <c r="T138" s="86">
        <f t="shared" si="20"/>
        <v>912.56999999999994</v>
      </c>
    </row>
    <row r="139" spans="1:20">
      <c r="A139" s="57">
        <v>99911</v>
      </c>
      <c r="B139" s="58" t="s">
        <v>1704</v>
      </c>
      <c r="C139" s="58" t="s">
        <v>1705</v>
      </c>
      <c r="D139" s="6" t="s">
        <v>1706</v>
      </c>
      <c r="E139" s="6" t="s">
        <v>1334</v>
      </c>
      <c r="F139" s="6" t="s">
        <v>24</v>
      </c>
      <c r="G139" s="6" t="s">
        <v>1335</v>
      </c>
      <c r="H139" s="56">
        <v>99911</v>
      </c>
      <c r="I139" s="6" t="s">
        <v>24</v>
      </c>
      <c r="J139" s="6" t="s">
        <v>1335</v>
      </c>
      <c r="K139" s="54">
        <v>0.8</v>
      </c>
      <c r="L139" s="56">
        <f t="shared" si="14"/>
        <v>99911</v>
      </c>
      <c r="M139" s="55"/>
      <c r="N139" s="8">
        <f t="shared" si="15"/>
        <v>171.946</v>
      </c>
      <c r="O139" s="8">
        <f t="shared" si="16"/>
        <v>135.90800000000002</v>
      </c>
      <c r="P139" s="8">
        <f t="shared" si="17"/>
        <v>51.417999999999999</v>
      </c>
      <c r="Q139" s="51"/>
      <c r="R139" s="8">
        <f t="shared" si="18"/>
        <v>1234.0319999999999</v>
      </c>
      <c r="S139" s="8">
        <f t="shared" si="19"/>
        <v>411.52000000000004</v>
      </c>
      <c r="T139" s="8">
        <f t="shared" si="20"/>
        <v>912.56999999999994</v>
      </c>
    </row>
    <row r="140" spans="1:20">
      <c r="A140" s="57">
        <v>99911</v>
      </c>
      <c r="B140" s="58" t="s">
        <v>1707</v>
      </c>
      <c r="C140" s="58" t="s">
        <v>1708</v>
      </c>
      <c r="D140" s="6" t="s">
        <v>1709</v>
      </c>
      <c r="E140" s="6" t="s">
        <v>1334</v>
      </c>
      <c r="F140" s="6" t="s">
        <v>24</v>
      </c>
      <c r="G140" s="6" t="s">
        <v>1335</v>
      </c>
      <c r="H140" s="56">
        <v>99911</v>
      </c>
      <c r="I140" s="6" t="s">
        <v>24</v>
      </c>
      <c r="J140" s="6" t="s">
        <v>1335</v>
      </c>
      <c r="K140" s="54">
        <v>0.8</v>
      </c>
      <c r="L140" s="56">
        <f t="shared" si="14"/>
        <v>99911</v>
      </c>
      <c r="M140" s="55"/>
      <c r="N140" s="8">
        <f t="shared" si="15"/>
        <v>171.946</v>
      </c>
      <c r="O140" s="8">
        <f t="shared" si="16"/>
        <v>135.90800000000002</v>
      </c>
      <c r="P140" s="8">
        <f t="shared" si="17"/>
        <v>51.417999999999999</v>
      </c>
      <c r="Q140" s="51"/>
      <c r="R140" s="8">
        <f t="shared" si="18"/>
        <v>1234.0319999999999</v>
      </c>
      <c r="S140" s="8">
        <f t="shared" si="19"/>
        <v>411.52000000000004</v>
      </c>
      <c r="T140" s="8">
        <f t="shared" si="20"/>
        <v>912.56999999999994</v>
      </c>
    </row>
    <row r="141" spans="1:20">
      <c r="A141" s="57">
        <v>99911</v>
      </c>
      <c r="B141" s="58" t="s">
        <v>1710</v>
      </c>
      <c r="C141" s="58" t="s">
        <v>1711</v>
      </c>
      <c r="D141" s="6" t="s">
        <v>1317</v>
      </c>
      <c r="E141" s="6" t="s">
        <v>1334</v>
      </c>
      <c r="F141" s="6" t="s">
        <v>24</v>
      </c>
      <c r="G141" s="6" t="s">
        <v>1335</v>
      </c>
      <c r="H141" s="56">
        <v>99911</v>
      </c>
      <c r="I141" s="6" t="s">
        <v>24</v>
      </c>
      <c r="J141" s="6" t="s">
        <v>1335</v>
      </c>
      <c r="K141" s="54">
        <v>0.8</v>
      </c>
      <c r="L141" s="56">
        <f t="shared" si="14"/>
        <v>99911</v>
      </c>
      <c r="M141" s="55"/>
      <c r="N141" s="8">
        <f t="shared" si="15"/>
        <v>171.946</v>
      </c>
      <c r="O141" s="8">
        <f t="shared" si="16"/>
        <v>135.90800000000002</v>
      </c>
      <c r="P141" s="8">
        <f t="shared" si="17"/>
        <v>51.417999999999999</v>
      </c>
      <c r="Q141" s="51"/>
      <c r="R141" s="8">
        <f t="shared" si="18"/>
        <v>1234.0319999999999</v>
      </c>
      <c r="S141" s="8">
        <f t="shared" si="19"/>
        <v>411.52000000000004</v>
      </c>
      <c r="T141" s="8">
        <f t="shared" si="20"/>
        <v>912.56999999999994</v>
      </c>
    </row>
    <row r="142" spans="1:20">
      <c r="A142" s="57">
        <v>99911</v>
      </c>
      <c r="B142" s="58" t="s">
        <v>1712</v>
      </c>
      <c r="C142" s="58" t="s">
        <v>1713</v>
      </c>
      <c r="D142" s="6" t="s">
        <v>1714</v>
      </c>
      <c r="E142" s="6" t="s">
        <v>1334</v>
      </c>
      <c r="F142" s="6" t="s">
        <v>24</v>
      </c>
      <c r="G142" s="6" t="s">
        <v>1335</v>
      </c>
      <c r="H142" s="56">
        <v>99911</v>
      </c>
      <c r="I142" s="6" t="s">
        <v>24</v>
      </c>
      <c r="J142" s="6" t="s">
        <v>1335</v>
      </c>
      <c r="K142" s="54">
        <v>0.8</v>
      </c>
      <c r="L142" s="56">
        <f t="shared" si="14"/>
        <v>99911</v>
      </c>
      <c r="M142" s="55"/>
      <c r="N142" s="8">
        <f t="shared" si="15"/>
        <v>171.946</v>
      </c>
      <c r="O142" s="8">
        <f t="shared" si="16"/>
        <v>135.90800000000002</v>
      </c>
      <c r="P142" s="8">
        <f t="shared" si="17"/>
        <v>51.417999999999999</v>
      </c>
      <c r="Q142" s="51"/>
      <c r="R142" s="8">
        <f t="shared" si="18"/>
        <v>1234.0319999999999</v>
      </c>
      <c r="S142" s="8">
        <f t="shared" si="19"/>
        <v>411.52000000000004</v>
      </c>
      <c r="T142" s="8">
        <f t="shared" si="20"/>
        <v>912.56999999999994</v>
      </c>
    </row>
    <row r="143" spans="1:20">
      <c r="A143" s="57">
        <v>10500</v>
      </c>
      <c r="B143" s="58" t="s">
        <v>1715</v>
      </c>
      <c r="C143" s="58" t="s">
        <v>1716</v>
      </c>
      <c r="D143" s="6" t="s">
        <v>1717</v>
      </c>
      <c r="E143" s="6" t="s">
        <v>1334</v>
      </c>
      <c r="F143" s="6" t="s">
        <v>30</v>
      </c>
      <c r="G143" s="6" t="s">
        <v>1344</v>
      </c>
      <c r="H143" s="56" t="s">
        <v>1280</v>
      </c>
      <c r="I143" s="6" t="s">
        <v>30</v>
      </c>
      <c r="J143" s="6" t="s">
        <v>1344</v>
      </c>
      <c r="K143" s="54">
        <v>0.82130000000000003</v>
      </c>
      <c r="L143" s="56" t="str">
        <f t="shared" si="14"/>
        <v>10500</v>
      </c>
      <c r="M143" s="55"/>
      <c r="N143" s="8">
        <f t="shared" si="15"/>
        <v>174.863461</v>
      </c>
      <c r="O143" s="8">
        <f t="shared" si="16"/>
        <v>138.21393799999998</v>
      </c>
      <c r="P143" s="8">
        <f t="shared" si="17"/>
        <v>52.290447999999998</v>
      </c>
      <c r="Q143" s="51"/>
      <c r="R143" s="8">
        <f t="shared" si="18"/>
        <v>1254.9707519999999</v>
      </c>
      <c r="S143" s="8">
        <f t="shared" si="19"/>
        <v>416.84073999999998</v>
      </c>
      <c r="T143" s="8">
        <f t="shared" si="20"/>
        <v>926.83886999999993</v>
      </c>
    </row>
    <row r="144" spans="1:20">
      <c r="A144" s="57">
        <v>99911</v>
      </c>
      <c r="B144" s="58" t="s">
        <v>1718</v>
      </c>
      <c r="C144" s="58" t="s">
        <v>1719</v>
      </c>
      <c r="D144" s="6" t="s">
        <v>1720</v>
      </c>
      <c r="E144" s="6" t="s">
        <v>1334</v>
      </c>
      <c r="F144" s="6" t="s">
        <v>24</v>
      </c>
      <c r="G144" s="6" t="s">
        <v>1335</v>
      </c>
      <c r="H144" s="56">
        <v>99911</v>
      </c>
      <c r="I144" s="6" t="s">
        <v>24</v>
      </c>
      <c r="J144" s="6" t="s">
        <v>1335</v>
      </c>
      <c r="K144" s="54">
        <v>0.8</v>
      </c>
      <c r="L144" s="56">
        <f t="shared" si="14"/>
        <v>99911</v>
      </c>
      <c r="M144" s="55"/>
      <c r="N144" s="8">
        <f t="shared" si="15"/>
        <v>171.946</v>
      </c>
      <c r="O144" s="8">
        <f t="shared" si="16"/>
        <v>135.90800000000002</v>
      </c>
      <c r="P144" s="8">
        <f t="shared" si="17"/>
        <v>51.417999999999999</v>
      </c>
      <c r="Q144" s="51"/>
      <c r="R144" s="8">
        <f t="shared" si="18"/>
        <v>1234.0319999999999</v>
      </c>
      <c r="S144" s="8">
        <f t="shared" si="19"/>
        <v>411.52000000000004</v>
      </c>
      <c r="T144" s="8">
        <f t="shared" si="20"/>
        <v>912.56999999999994</v>
      </c>
    </row>
    <row r="145" spans="1:20">
      <c r="A145" s="57">
        <v>99911</v>
      </c>
      <c r="B145" s="58" t="s">
        <v>1721</v>
      </c>
      <c r="C145" s="58" t="s">
        <v>1722</v>
      </c>
      <c r="D145" s="6" t="s">
        <v>1723</v>
      </c>
      <c r="E145" s="6" t="s">
        <v>1334</v>
      </c>
      <c r="F145" s="6" t="s">
        <v>24</v>
      </c>
      <c r="G145" s="6" t="s">
        <v>1335</v>
      </c>
      <c r="H145" s="56">
        <v>99911</v>
      </c>
      <c r="I145" s="6" t="s">
        <v>24</v>
      </c>
      <c r="J145" s="6" t="s">
        <v>1335</v>
      </c>
      <c r="K145" s="54">
        <v>0.8</v>
      </c>
      <c r="L145" s="56">
        <f t="shared" si="14"/>
        <v>99911</v>
      </c>
      <c r="M145" s="55"/>
      <c r="N145" s="8">
        <f t="shared" si="15"/>
        <v>171.946</v>
      </c>
      <c r="O145" s="8">
        <f t="shared" si="16"/>
        <v>135.90800000000002</v>
      </c>
      <c r="P145" s="8">
        <f t="shared" si="17"/>
        <v>51.417999999999999</v>
      </c>
      <c r="Q145" s="51"/>
      <c r="R145" s="8">
        <f t="shared" si="18"/>
        <v>1234.0319999999999</v>
      </c>
      <c r="S145" s="8">
        <f t="shared" si="19"/>
        <v>411.52000000000004</v>
      </c>
      <c r="T145" s="8">
        <f t="shared" si="20"/>
        <v>912.56999999999994</v>
      </c>
    </row>
    <row r="146" spans="1:20">
      <c r="A146" s="57">
        <v>99911</v>
      </c>
      <c r="B146" s="58" t="s">
        <v>1724</v>
      </c>
      <c r="C146" s="58" t="s">
        <v>1725</v>
      </c>
      <c r="D146" s="6" t="s">
        <v>1726</v>
      </c>
      <c r="E146" s="6" t="s">
        <v>1334</v>
      </c>
      <c r="F146" s="6" t="s">
        <v>24</v>
      </c>
      <c r="G146" s="6" t="s">
        <v>1335</v>
      </c>
      <c r="H146" s="56">
        <v>99911</v>
      </c>
      <c r="I146" s="6" t="s">
        <v>24</v>
      </c>
      <c r="J146" s="6" t="s">
        <v>1335</v>
      </c>
      <c r="K146" s="54">
        <v>0.8</v>
      </c>
      <c r="L146" s="56">
        <f t="shared" si="14"/>
        <v>99911</v>
      </c>
      <c r="M146" s="55"/>
      <c r="N146" s="8">
        <f t="shared" si="15"/>
        <v>171.946</v>
      </c>
      <c r="O146" s="8">
        <f t="shared" si="16"/>
        <v>135.90800000000002</v>
      </c>
      <c r="P146" s="8">
        <f t="shared" si="17"/>
        <v>51.417999999999999</v>
      </c>
      <c r="Q146" s="51"/>
      <c r="R146" s="8">
        <f t="shared" si="18"/>
        <v>1234.0319999999999</v>
      </c>
      <c r="S146" s="8">
        <f t="shared" si="19"/>
        <v>411.52000000000004</v>
      </c>
      <c r="T146" s="8">
        <f t="shared" si="20"/>
        <v>912.56999999999994</v>
      </c>
    </row>
    <row r="147" spans="1:20">
      <c r="A147" s="57">
        <v>99911</v>
      </c>
      <c r="B147" s="58" t="s">
        <v>1727</v>
      </c>
      <c r="C147" s="58" t="s">
        <v>1728</v>
      </c>
      <c r="D147" s="6" t="s">
        <v>1729</v>
      </c>
      <c r="E147" s="6" t="s">
        <v>1334</v>
      </c>
      <c r="F147" s="6" t="s">
        <v>24</v>
      </c>
      <c r="G147" s="6" t="s">
        <v>1335</v>
      </c>
      <c r="H147" s="56">
        <v>99911</v>
      </c>
      <c r="I147" s="6" t="s">
        <v>24</v>
      </c>
      <c r="J147" s="6" t="s">
        <v>1335</v>
      </c>
      <c r="K147" s="54">
        <v>0.8</v>
      </c>
      <c r="L147" s="56">
        <f t="shared" si="14"/>
        <v>99911</v>
      </c>
      <c r="M147" s="55"/>
      <c r="N147" s="8">
        <f t="shared" si="15"/>
        <v>171.946</v>
      </c>
      <c r="O147" s="8">
        <f t="shared" si="16"/>
        <v>135.90800000000002</v>
      </c>
      <c r="P147" s="8">
        <f t="shared" si="17"/>
        <v>51.417999999999999</v>
      </c>
      <c r="Q147" s="51"/>
      <c r="R147" s="8">
        <f t="shared" si="18"/>
        <v>1234.0319999999999</v>
      </c>
      <c r="S147" s="8">
        <f t="shared" si="19"/>
        <v>411.52000000000004</v>
      </c>
      <c r="T147" s="8">
        <f t="shared" si="20"/>
        <v>912.56999999999994</v>
      </c>
    </row>
    <row r="148" spans="1:20">
      <c r="A148" s="57">
        <v>99911</v>
      </c>
      <c r="B148" s="58" t="s">
        <v>1730</v>
      </c>
      <c r="C148" s="58" t="s">
        <v>1731</v>
      </c>
      <c r="D148" s="6" t="s">
        <v>1732</v>
      </c>
      <c r="E148" s="6" t="s">
        <v>1334</v>
      </c>
      <c r="F148" s="6" t="s">
        <v>24</v>
      </c>
      <c r="G148" s="6" t="s">
        <v>1335</v>
      </c>
      <c r="H148" s="56">
        <v>99911</v>
      </c>
      <c r="I148" s="6" t="s">
        <v>24</v>
      </c>
      <c r="J148" s="6" t="s">
        <v>1335</v>
      </c>
      <c r="K148" s="54">
        <v>0.8</v>
      </c>
      <c r="L148" s="56">
        <f t="shared" si="14"/>
        <v>99911</v>
      </c>
      <c r="M148" s="55"/>
      <c r="N148" s="8">
        <f t="shared" si="15"/>
        <v>171.946</v>
      </c>
      <c r="O148" s="8">
        <f t="shared" si="16"/>
        <v>135.90800000000002</v>
      </c>
      <c r="P148" s="8">
        <f t="shared" si="17"/>
        <v>51.417999999999999</v>
      </c>
      <c r="Q148" s="51"/>
      <c r="R148" s="8">
        <f t="shared" si="18"/>
        <v>1234.0319999999999</v>
      </c>
      <c r="S148" s="8">
        <f t="shared" si="19"/>
        <v>411.52000000000004</v>
      </c>
      <c r="T148" s="8">
        <f t="shared" si="20"/>
        <v>912.56999999999994</v>
      </c>
    </row>
    <row r="149" spans="1:20">
      <c r="A149" s="57">
        <v>99911</v>
      </c>
      <c r="B149" s="58" t="s">
        <v>1733</v>
      </c>
      <c r="C149" s="58" t="s">
        <v>1734</v>
      </c>
      <c r="D149" s="6" t="s">
        <v>1735</v>
      </c>
      <c r="E149" s="6" t="s">
        <v>1334</v>
      </c>
      <c r="F149" s="6" t="s">
        <v>24</v>
      </c>
      <c r="G149" s="6" t="s">
        <v>1335</v>
      </c>
      <c r="H149" s="56">
        <v>99911</v>
      </c>
      <c r="I149" s="6" t="s">
        <v>24</v>
      </c>
      <c r="J149" s="6" t="s">
        <v>1335</v>
      </c>
      <c r="K149" s="54">
        <v>0.8</v>
      </c>
      <c r="L149" s="56">
        <f t="shared" si="14"/>
        <v>99911</v>
      </c>
      <c r="M149" s="55"/>
      <c r="N149" s="8">
        <f t="shared" si="15"/>
        <v>171.946</v>
      </c>
      <c r="O149" s="8">
        <f t="shared" si="16"/>
        <v>135.90800000000002</v>
      </c>
      <c r="P149" s="8">
        <f t="shared" si="17"/>
        <v>51.417999999999999</v>
      </c>
      <c r="Q149" s="51"/>
      <c r="R149" s="8">
        <f t="shared" si="18"/>
        <v>1234.0319999999999</v>
      </c>
      <c r="S149" s="8">
        <f t="shared" si="19"/>
        <v>411.52000000000004</v>
      </c>
      <c r="T149" s="8">
        <f t="shared" si="20"/>
        <v>912.56999999999994</v>
      </c>
    </row>
    <row r="150" spans="1:20">
      <c r="A150" s="57">
        <v>99911</v>
      </c>
      <c r="B150" s="58" t="s">
        <v>1736</v>
      </c>
      <c r="C150" s="58" t="s">
        <v>1737</v>
      </c>
      <c r="D150" s="6" t="s">
        <v>1738</v>
      </c>
      <c r="E150" s="6" t="s">
        <v>1334</v>
      </c>
      <c r="F150" s="6" t="s">
        <v>24</v>
      </c>
      <c r="G150" s="6" t="s">
        <v>1335</v>
      </c>
      <c r="H150" s="56">
        <v>99911</v>
      </c>
      <c r="I150" s="6" t="s">
        <v>24</v>
      </c>
      <c r="J150" s="6" t="s">
        <v>1335</v>
      </c>
      <c r="K150" s="54">
        <v>0.8</v>
      </c>
      <c r="L150" s="56">
        <f t="shared" si="14"/>
        <v>99911</v>
      </c>
      <c r="M150" s="55"/>
      <c r="N150" s="8">
        <f t="shared" si="15"/>
        <v>171.946</v>
      </c>
      <c r="O150" s="8">
        <f t="shared" si="16"/>
        <v>135.90800000000002</v>
      </c>
      <c r="P150" s="8">
        <f t="shared" si="17"/>
        <v>51.417999999999999</v>
      </c>
      <c r="Q150" s="51"/>
      <c r="R150" s="8">
        <f t="shared" si="18"/>
        <v>1234.0319999999999</v>
      </c>
      <c r="S150" s="8">
        <f t="shared" si="19"/>
        <v>411.52000000000004</v>
      </c>
      <c r="T150" s="8">
        <f t="shared" si="20"/>
        <v>912.56999999999994</v>
      </c>
    </row>
    <row r="151" spans="1:20">
      <c r="A151" s="57">
        <v>31420</v>
      </c>
      <c r="B151" s="58" t="s">
        <v>1739</v>
      </c>
      <c r="C151" s="58" t="s">
        <v>1740</v>
      </c>
      <c r="D151" s="6" t="s">
        <v>1741</v>
      </c>
      <c r="E151" s="6" t="s">
        <v>1334</v>
      </c>
      <c r="F151" s="6" t="s">
        <v>30</v>
      </c>
      <c r="G151" s="6" t="s">
        <v>1366</v>
      </c>
      <c r="H151" s="56" t="s">
        <v>1367</v>
      </c>
      <c r="I151" s="6" t="s">
        <v>30</v>
      </c>
      <c r="J151" s="6" t="s">
        <v>1366</v>
      </c>
      <c r="K151" s="54">
        <v>0.91690000000000005</v>
      </c>
      <c r="L151" s="56" t="str">
        <f t="shared" si="14"/>
        <v>31420</v>
      </c>
      <c r="M151" s="55"/>
      <c r="N151" s="8">
        <f t="shared" si="15"/>
        <v>187.95779300000001</v>
      </c>
      <c r="O151" s="8">
        <f t="shared" si="16"/>
        <v>148.56359400000002</v>
      </c>
      <c r="P151" s="8">
        <f t="shared" si="17"/>
        <v>56.206223999999999</v>
      </c>
      <c r="Q151" s="51"/>
      <c r="R151" s="8">
        <f t="shared" si="18"/>
        <v>1348.949376</v>
      </c>
      <c r="S151" s="8">
        <f t="shared" si="19"/>
        <v>440.72162000000003</v>
      </c>
      <c r="T151" s="8">
        <f t="shared" si="20"/>
        <v>990.88130999999998</v>
      </c>
    </row>
    <row r="152" spans="1:20">
      <c r="A152" s="57">
        <v>99911</v>
      </c>
      <c r="B152" s="58" t="s">
        <v>1742</v>
      </c>
      <c r="C152" s="58" t="s">
        <v>1743</v>
      </c>
      <c r="D152" s="6" t="s">
        <v>531</v>
      </c>
      <c r="E152" s="6" t="s">
        <v>1334</v>
      </c>
      <c r="F152" s="6" t="s">
        <v>24</v>
      </c>
      <c r="G152" s="6" t="s">
        <v>1335</v>
      </c>
      <c r="H152" s="56">
        <v>99911</v>
      </c>
      <c r="I152" s="6" t="s">
        <v>24</v>
      </c>
      <c r="J152" s="6" t="s">
        <v>1335</v>
      </c>
      <c r="K152" s="54">
        <v>0.8</v>
      </c>
      <c r="L152" s="56">
        <f t="shared" si="14"/>
        <v>99911</v>
      </c>
      <c r="M152" s="55"/>
      <c r="N152" s="8">
        <f t="shared" si="15"/>
        <v>171.946</v>
      </c>
      <c r="O152" s="8">
        <f t="shared" si="16"/>
        <v>135.90800000000002</v>
      </c>
      <c r="P152" s="8">
        <f t="shared" si="17"/>
        <v>51.417999999999999</v>
      </c>
      <c r="Q152" s="51"/>
      <c r="R152" s="8">
        <f t="shared" si="18"/>
        <v>1234.0319999999999</v>
      </c>
      <c r="S152" s="8">
        <f t="shared" si="19"/>
        <v>411.52000000000004</v>
      </c>
      <c r="T152" s="8">
        <f t="shared" si="20"/>
        <v>912.56999999999994</v>
      </c>
    </row>
    <row r="153" spans="1:20">
      <c r="A153" s="57">
        <v>99911</v>
      </c>
      <c r="B153" s="58" t="s">
        <v>1744</v>
      </c>
      <c r="C153" s="58" t="s">
        <v>1745</v>
      </c>
      <c r="D153" s="6" t="s">
        <v>1746</v>
      </c>
      <c r="E153" s="6" t="s">
        <v>1334</v>
      </c>
      <c r="F153" s="6" t="s">
        <v>24</v>
      </c>
      <c r="G153" s="6" t="s">
        <v>1335</v>
      </c>
      <c r="H153" s="56">
        <v>99911</v>
      </c>
      <c r="I153" s="6" t="s">
        <v>24</v>
      </c>
      <c r="J153" s="6" t="s">
        <v>1335</v>
      </c>
      <c r="K153" s="54">
        <v>0.8</v>
      </c>
      <c r="L153" s="56">
        <f t="shared" si="14"/>
        <v>99911</v>
      </c>
      <c r="M153" s="55"/>
      <c r="N153" s="8">
        <f t="shared" si="15"/>
        <v>171.946</v>
      </c>
      <c r="O153" s="8">
        <f t="shared" si="16"/>
        <v>135.90800000000002</v>
      </c>
      <c r="P153" s="8">
        <f t="shared" si="17"/>
        <v>51.417999999999999</v>
      </c>
      <c r="Q153" s="51"/>
      <c r="R153" s="8">
        <f t="shared" si="18"/>
        <v>1234.0319999999999</v>
      </c>
      <c r="S153" s="8">
        <f t="shared" si="19"/>
        <v>411.52000000000004</v>
      </c>
      <c r="T153" s="8">
        <f t="shared" si="20"/>
        <v>912.56999999999994</v>
      </c>
    </row>
    <row r="154" spans="1:20">
      <c r="A154" s="57">
        <v>16860</v>
      </c>
      <c r="B154" s="58" t="s">
        <v>1747</v>
      </c>
      <c r="C154" s="58" t="s">
        <v>1748</v>
      </c>
      <c r="D154" s="6" t="s">
        <v>307</v>
      </c>
      <c r="E154" s="6" t="s">
        <v>1334</v>
      </c>
      <c r="F154" s="6" t="s">
        <v>30</v>
      </c>
      <c r="G154" s="6" t="s">
        <v>1410</v>
      </c>
      <c r="H154" s="56" t="s">
        <v>1411</v>
      </c>
      <c r="I154" s="6" t="s">
        <v>30</v>
      </c>
      <c r="J154" s="6" t="s">
        <v>1410</v>
      </c>
      <c r="K154" s="54">
        <v>0.83509999999999995</v>
      </c>
      <c r="L154" s="56" t="str">
        <f t="shared" si="14"/>
        <v>16860</v>
      </c>
      <c r="M154" s="55"/>
      <c r="N154" s="8">
        <f t="shared" si="15"/>
        <v>176.753647</v>
      </c>
      <c r="O154" s="8">
        <f t="shared" si="16"/>
        <v>139.70792599999999</v>
      </c>
      <c r="P154" s="8">
        <f t="shared" si="17"/>
        <v>52.855695999999995</v>
      </c>
      <c r="Q154" s="51"/>
      <c r="R154" s="8">
        <f t="shared" si="18"/>
        <v>1268.5367039999999</v>
      </c>
      <c r="S154" s="8">
        <f t="shared" si="19"/>
        <v>420.28798</v>
      </c>
      <c r="T154" s="8">
        <f t="shared" si="20"/>
        <v>936.08348999999998</v>
      </c>
    </row>
    <row r="155" spans="1:20">
      <c r="A155" s="57">
        <v>12060</v>
      </c>
      <c r="B155" s="58" t="s">
        <v>1749</v>
      </c>
      <c r="C155" s="58" t="s">
        <v>1750</v>
      </c>
      <c r="D155" s="6" t="s">
        <v>1328</v>
      </c>
      <c r="E155" s="6" t="s">
        <v>1334</v>
      </c>
      <c r="F155" s="6" t="s">
        <v>30</v>
      </c>
      <c r="G155" s="6" t="s">
        <v>1353</v>
      </c>
      <c r="H155" s="56" t="s">
        <v>1354</v>
      </c>
      <c r="I155" s="6" t="s">
        <v>30</v>
      </c>
      <c r="J155" s="6" t="s">
        <v>1353</v>
      </c>
      <c r="K155" s="54">
        <v>0.94479999999999997</v>
      </c>
      <c r="L155" s="56" t="str">
        <f t="shared" si="14"/>
        <v>12060</v>
      </c>
      <c r="M155" s="55"/>
      <c r="N155" s="8">
        <f t="shared" si="15"/>
        <v>191.779256</v>
      </c>
      <c r="O155" s="8">
        <f t="shared" si="16"/>
        <v>151.584048</v>
      </c>
      <c r="P155" s="8">
        <f t="shared" si="17"/>
        <v>57.349007999999998</v>
      </c>
      <c r="Q155" s="51"/>
      <c r="R155" s="8">
        <f t="shared" si="18"/>
        <v>1376.3761919999999</v>
      </c>
      <c r="S155" s="8">
        <f t="shared" si="19"/>
        <v>447.69104000000004</v>
      </c>
      <c r="T155" s="8">
        <f t="shared" si="20"/>
        <v>1009.57152</v>
      </c>
    </row>
    <row r="156" spans="1:20">
      <c r="A156" s="57">
        <v>99911</v>
      </c>
      <c r="B156" s="58" t="s">
        <v>1751</v>
      </c>
      <c r="C156" s="58" t="s">
        <v>1752</v>
      </c>
      <c r="D156" s="6" t="s">
        <v>1753</v>
      </c>
      <c r="E156" s="6" t="s">
        <v>1334</v>
      </c>
      <c r="F156" s="6" t="s">
        <v>24</v>
      </c>
      <c r="G156" s="6" t="s">
        <v>1335</v>
      </c>
      <c r="H156" s="56">
        <v>99911</v>
      </c>
      <c r="I156" s="6" t="s">
        <v>24</v>
      </c>
      <c r="J156" s="6" t="s">
        <v>1335</v>
      </c>
      <c r="K156" s="54">
        <v>0.8</v>
      </c>
      <c r="L156" s="56">
        <f t="shared" si="14"/>
        <v>99911</v>
      </c>
      <c r="M156" s="55"/>
      <c r="N156" s="8">
        <f t="shared" si="15"/>
        <v>171.946</v>
      </c>
      <c r="O156" s="8">
        <f t="shared" si="16"/>
        <v>135.90800000000002</v>
      </c>
      <c r="P156" s="8">
        <f t="shared" si="17"/>
        <v>51.417999999999999</v>
      </c>
      <c r="Q156" s="51"/>
      <c r="R156" s="8">
        <f t="shared" si="18"/>
        <v>1234.0319999999999</v>
      </c>
      <c r="S156" s="8">
        <f t="shared" si="19"/>
        <v>411.52000000000004</v>
      </c>
      <c r="T156" s="8">
        <f t="shared" si="20"/>
        <v>912.56999999999994</v>
      </c>
    </row>
    <row r="157" spans="1:20">
      <c r="A157" s="57">
        <v>99911</v>
      </c>
      <c r="B157" s="58" t="s">
        <v>1754</v>
      </c>
      <c r="C157" s="58" t="s">
        <v>1755</v>
      </c>
      <c r="D157" s="6" t="s">
        <v>1756</v>
      </c>
      <c r="E157" s="6" t="s">
        <v>1334</v>
      </c>
      <c r="F157" s="6" t="s">
        <v>24</v>
      </c>
      <c r="G157" s="6" t="s">
        <v>1335</v>
      </c>
      <c r="H157" s="56">
        <v>99911</v>
      </c>
      <c r="I157" s="6" t="s">
        <v>24</v>
      </c>
      <c r="J157" s="6" t="s">
        <v>1335</v>
      </c>
      <c r="K157" s="54">
        <v>0.8</v>
      </c>
      <c r="L157" s="56">
        <f t="shared" si="14"/>
        <v>99911</v>
      </c>
      <c r="M157" s="55"/>
      <c r="N157" s="8">
        <f t="shared" si="15"/>
        <v>171.946</v>
      </c>
      <c r="O157" s="8">
        <f t="shared" si="16"/>
        <v>135.90800000000002</v>
      </c>
      <c r="P157" s="8">
        <f t="shared" si="17"/>
        <v>51.417999999999999</v>
      </c>
      <c r="Q157" s="51"/>
      <c r="R157" s="8">
        <f t="shared" si="18"/>
        <v>1234.0319999999999</v>
      </c>
      <c r="S157" s="8">
        <f t="shared" si="19"/>
        <v>411.52000000000004</v>
      </c>
      <c r="T157" s="8">
        <f t="shared" si="20"/>
        <v>912.56999999999994</v>
      </c>
    </row>
    <row r="158" spans="1:20">
      <c r="A158" s="57">
        <v>99911</v>
      </c>
      <c r="B158" s="58" t="s">
        <v>1757</v>
      </c>
      <c r="C158" s="58" t="s">
        <v>1758</v>
      </c>
      <c r="D158" s="6" t="s">
        <v>310</v>
      </c>
      <c r="E158" s="6" t="s">
        <v>1334</v>
      </c>
      <c r="F158" s="6" t="s">
        <v>24</v>
      </c>
      <c r="G158" s="6" t="s">
        <v>1335</v>
      </c>
      <c r="H158" s="56">
        <v>99911</v>
      </c>
      <c r="I158" s="6" t="s">
        <v>24</v>
      </c>
      <c r="J158" s="6" t="s">
        <v>1335</v>
      </c>
      <c r="K158" s="54">
        <v>0.8</v>
      </c>
      <c r="L158" s="56">
        <f t="shared" si="14"/>
        <v>99911</v>
      </c>
      <c r="M158" s="55"/>
      <c r="N158" s="8">
        <f t="shared" si="15"/>
        <v>171.946</v>
      </c>
      <c r="O158" s="8">
        <f t="shared" si="16"/>
        <v>135.90800000000002</v>
      </c>
      <c r="P158" s="8">
        <f t="shared" si="17"/>
        <v>51.417999999999999</v>
      </c>
      <c r="Q158" s="51"/>
      <c r="R158" s="8">
        <f t="shared" si="18"/>
        <v>1234.0319999999999</v>
      </c>
      <c r="S158" s="8">
        <f t="shared" si="19"/>
        <v>411.52000000000004</v>
      </c>
      <c r="T158" s="8">
        <f t="shared" si="20"/>
        <v>912.56999999999994</v>
      </c>
    </row>
    <row r="159" spans="1:20">
      <c r="A159" s="57">
        <v>99911</v>
      </c>
      <c r="B159" s="58" t="s">
        <v>1759</v>
      </c>
      <c r="C159" s="58" t="s">
        <v>1760</v>
      </c>
      <c r="D159" s="6" t="s">
        <v>1761</v>
      </c>
      <c r="E159" s="6" t="s">
        <v>1334</v>
      </c>
      <c r="F159" s="6" t="s">
        <v>24</v>
      </c>
      <c r="G159" s="6" t="s">
        <v>1335</v>
      </c>
      <c r="H159" s="56">
        <v>99911</v>
      </c>
      <c r="I159" s="6" t="s">
        <v>24</v>
      </c>
      <c r="J159" s="6" t="s">
        <v>1335</v>
      </c>
      <c r="K159" s="54">
        <v>0.8</v>
      </c>
      <c r="L159" s="56">
        <f t="shared" si="14"/>
        <v>99911</v>
      </c>
      <c r="M159" s="55"/>
      <c r="N159" s="8">
        <f t="shared" si="15"/>
        <v>171.946</v>
      </c>
      <c r="O159" s="8">
        <f t="shared" si="16"/>
        <v>135.90800000000002</v>
      </c>
      <c r="P159" s="8">
        <f t="shared" si="17"/>
        <v>51.417999999999999</v>
      </c>
      <c r="Q159" s="51"/>
      <c r="R159" s="8">
        <f t="shared" si="18"/>
        <v>1234.0319999999999</v>
      </c>
      <c r="S159" s="8">
        <f t="shared" si="19"/>
        <v>411.52000000000004</v>
      </c>
      <c r="T159" s="8">
        <f t="shared" si="20"/>
        <v>912.56999999999994</v>
      </c>
    </row>
    <row r="160" spans="1:20">
      <c r="A160" s="57">
        <v>99911</v>
      </c>
      <c r="B160" s="58" t="s">
        <v>1762</v>
      </c>
      <c r="C160" s="58" t="s">
        <v>1763</v>
      </c>
      <c r="D160" s="6" t="s">
        <v>1764</v>
      </c>
      <c r="E160" s="6" t="s">
        <v>1334</v>
      </c>
      <c r="F160" s="6" t="s">
        <v>24</v>
      </c>
      <c r="G160" s="6" t="s">
        <v>1335</v>
      </c>
      <c r="H160" s="56">
        <v>99911</v>
      </c>
      <c r="I160" s="6" t="s">
        <v>24</v>
      </c>
      <c r="J160" s="6" t="s">
        <v>1335</v>
      </c>
      <c r="K160" s="54">
        <v>0.8</v>
      </c>
      <c r="L160" s="56">
        <f t="shared" si="14"/>
        <v>99911</v>
      </c>
      <c r="M160" s="55"/>
      <c r="N160" s="8">
        <f t="shared" si="15"/>
        <v>171.946</v>
      </c>
      <c r="O160" s="8">
        <f t="shared" si="16"/>
        <v>135.90800000000002</v>
      </c>
      <c r="P160" s="8">
        <f t="shared" si="17"/>
        <v>51.417999999999999</v>
      </c>
      <c r="Q160" s="51"/>
      <c r="R160" s="8">
        <f t="shared" si="18"/>
        <v>1234.0319999999999</v>
      </c>
      <c r="S160" s="8">
        <f t="shared" si="19"/>
        <v>411.52000000000004</v>
      </c>
      <c r="T160" s="8">
        <f t="shared" si="20"/>
        <v>912.56999999999994</v>
      </c>
    </row>
    <row r="161" spans="1:20">
      <c r="A161" s="57">
        <v>99911</v>
      </c>
      <c r="B161" s="58" t="s">
        <v>1765</v>
      </c>
      <c r="C161" s="58" t="s">
        <v>1766</v>
      </c>
      <c r="D161" s="6" t="s">
        <v>1767</v>
      </c>
      <c r="E161" s="6" t="s">
        <v>1334</v>
      </c>
      <c r="F161" s="6" t="s">
        <v>24</v>
      </c>
      <c r="G161" s="6" t="s">
        <v>1335</v>
      </c>
      <c r="H161" s="56">
        <v>99911</v>
      </c>
      <c r="I161" s="6" t="s">
        <v>24</v>
      </c>
      <c r="J161" s="6" t="s">
        <v>1335</v>
      </c>
      <c r="K161" s="54">
        <v>0.8</v>
      </c>
      <c r="L161" s="56">
        <f t="shared" si="14"/>
        <v>99911</v>
      </c>
      <c r="M161" s="55"/>
      <c r="N161" s="8">
        <f t="shared" si="15"/>
        <v>171.946</v>
      </c>
      <c r="O161" s="8">
        <f t="shared" si="16"/>
        <v>135.90800000000002</v>
      </c>
      <c r="P161" s="8">
        <f t="shared" si="17"/>
        <v>51.417999999999999</v>
      </c>
      <c r="Q161" s="51"/>
      <c r="R161" s="8">
        <f t="shared" si="18"/>
        <v>1234.0319999999999</v>
      </c>
      <c r="S161" s="8">
        <f t="shared" si="19"/>
        <v>411.52000000000004</v>
      </c>
      <c r="T161" s="8">
        <f t="shared" si="20"/>
        <v>912.56999999999994</v>
      </c>
    </row>
    <row r="162" spans="1:20">
      <c r="A162" s="57">
        <v>99911</v>
      </c>
      <c r="B162" s="58" t="s">
        <v>1768</v>
      </c>
      <c r="C162" s="58" t="s">
        <v>1769</v>
      </c>
      <c r="D162" s="6" t="s">
        <v>539</v>
      </c>
      <c r="E162" s="6" t="s">
        <v>1334</v>
      </c>
      <c r="F162" s="6" t="s">
        <v>24</v>
      </c>
      <c r="G162" s="6" t="s">
        <v>1335</v>
      </c>
      <c r="H162" s="56">
        <v>99911</v>
      </c>
      <c r="I162" s="6" t="s">
        <v>24</v>
      </c>
      <c r="J162" s="6" t="s">
        <v>1335</v>
      </c>
      <c r="K162" s="54">
        <v>0.8</v>
      </c>
      <c r="L162" s="56">
        <f t="shared" si="14"/>
        <v>99911</v>
      </c>
      <c r="M162" s="55"/>
      <c r="N162" s="8">
        <f t="shared" si="15"/>
        <v>171.946</v>
      </c>
      <c r="O162" s="8">
        <f t="shared" si="16"/>
        <v>135.90800000000002</v>
      </c>
      <c r="P162" s="8">
        <f t="shared" si="17"/>
        <v>51.417999999999999</v>
      </c>
      <c r="Q162" s="51"/>
      <c r="R162" s="8">
        <f t="shared" si="18"/>
        <v>1234.0319999999999</v>
      </c>
      <c r="S162" s="8">
        <f t="shared" si="19"/>
        <v>411.52000000000004</v>
      </c>
      <c r="T162" s="8">
        <f t="shared" si="20"/>
        <v>912.56999999999994</v>
      </c>
    </row>
    <row r="163" spans="1:20">
      <c r="A163" s="57">
        <v>19140</v>
      </c>
      <c r="B163" s="58" t="s">
        <v>1770</v>
      </c>
      <c r="C163" s="58" t="s">
        <v>1771</v>
      </c>
      <c r="D163" s="6" t="s">
        <v>1772</v>
      </c>
      <c r="E163" s="6" t="s">
        <v>1334</v>
      </c>
      <c r="F163" s="6" t="s">
        <v>30</v>
      </c>
      <c r="G163" s="6" t="s">
        <v>1636</v>
      </c>
      <c r="H163" s="56" t="s">
        <v>1637</v>
      </c>
      <c r="I163" s="6" t="s">
        <v>30</v>
      </c>
      <c r="J163" s="6" t="s">
        <v>1636</v>
      </c>
      <c r="K163" s="54">
        <v>0.88780000000000003</v>
      </c>
      <c r="L163" s="56" t="str">
        <f t="shared" si="14"/>
        <v>19140</v>
      </c>
      <c r="M163" s="55"/>
      <c r="N163" s="8">
        <f t="shared" si="15"/>
        <v>183.97196600000001</v>
      </c>
      <c r="O163" s="8">
        <f t="shared" si="16"/>
        <v>145.413228</v>
      </c>
      <c r="P163" s="8">
        <f t="shared" si="17"/>
        <v>55.014288000000001</v>
      </c>
      <c r="Q163" s="51"/>
      <c r="R163" s="8">
        <f t="shared" si="18"/>
        <v>1320.3429120000001</v>
      </c>
      <c r="S163" s="8">
        <f t="shared" si="19"/>
        <v>433.45244000000002</v>
      </c>
      <c r="T163" s="8">
        <f t="shared" si="20"/>
        <v>971.38721999999996</v>
      </c>
    </row>
    <row r="164" spans="1:20">
      <c r="A164" s="57">
        <v>99911</v>
      </c>
      <c r="B164" s="58" t="s">
        <v>1773</v>
      </c>
      <c r="C164" s="58" t="s">
        <v>1774</v>
      </c>
      <c r="D164" s="6" t="s">
        <v>313</v>
      </c>
      <c r="E164" s="6" t="s">
        <v>1334</v>
      </c>
      <c r="F164" s="6" t="s">
        <v>24</v>
      </c>
      <c r="G164" s="6" t="s">
        <v>1335</v>
      </c>
      <c r="H164" s="56">
        <v>99911</v>
      </c>
      <c r="I164" s="6" t="s">
        <v>24</v>
      </c>
      <c r="J164" s="6" t="s">
        <v>1335</v>
      </c>
      <c r="K164" s="54">
        <v>0.8</v>
      </c>
      <c r="L164" s="56">
        <f t="shared" si="14"/>
        <v>99911</v>
      </c>
      <c r="M164" s="55"/>
      <c r="N164" s="8">
        <f t="shared" si="15"/>
        <v>171.946</v>
      </c>
      <c r="O164" s="8">
        <f t="shared" si="16"/>
        <v>135.90800000000002</v>
      </c>
      <c r="P164" s="8">
        <f t="shared" si="17"/>
        <v>51.417999999999999</v>
      </c>
      <c r="Q164" s="51"/>
      <c r="R164" s="8">
        <f t="shared" si="18"/>
        <v>1234.0319999999999</v>
      </c>
      <c r="S164" s="8">
        <f t="shared" si="19"/>
        <v>411.52000000000004</v>
      </c>
      <c r="T164" s="8">
        <f t="shared" si="20"/>
        <v>912.56999999999994</v>
      </c>
    </row>
    <row r="165" spans="1:20">
      <c r="A165" s="57">
        <v>99911</v>
      </c>
      <c r="B165" s="58" t="s">
        <v>1775</v>
      </c>
      <c r="C165" s="58" t="s">
        <v>1776</v>
      </c>
      <c r="D165" s="6" t="s">
        <v>1777</v>
      </c>
      <c r="E165" s="6" t="s">
        <v>1334</v>
      </c>
      <c r="F165" s="6" t="s">
        <v>24</v>
      </c>
      <c r="G165" s="6" t="s">
        <v>1335</v>
      </c>
      <c r="H165" s="56">
        <v>99911</v>
      </c>
      <c r="I165" s="6" t="s">
        <v>24</v>
      </c>
      <c r="J165" s="6" t="s">
        <v>1335</v>
      </c>
      <c r="K165" s="54">
        <v>0.8</v>
      </c>
      <c r="L165" s="56">
        <f t="shared" si="14"/>
        <v>99911</v>
      </c>
      <c r="M165" s="55"/>
      <c r="N165" s="8">
        <f t="shared" si="15"/>
        <v>171.946</v>
      </c>
      <c r="O165" s="8">
        <f t="shared" si="16"/>
        <v>135.90800000000002</v>
      </c>
      <c r="P165" s="8">
        <f t="shared" si="17"/>
        <v>51.417999999999999</v>
      </c>
      <c r="Q165" s="51"/>
      <c r="R165" s="8">
        <f t="shared" si="18"/>
        <v>1234.0319999999999</v>
      </c>
      <c r="S165" s="8">
        <f t="shared" si="19"/>
        <v>411.52000000000004</v>
      </c>
      <c r="T165" s="8">
        <f t="shared" si="20"/>
        <v>912.56999999999994</v>
      </c>
    </row>
    <row r="166" spans="1:20">
      <c r="A166" s="57">
        <v>99911</v>
      </c>
      <c r="B166" s="58" t="s">
        <v>1778</v>
      </c>
      <c r="C166" s="58" t="s">
        <v>1779</v>
      </c>
      <c r="D166" s="6" t="s">
        <v>1780</v>
      </c>
      <c r="E166" s="6" t="s">
        <v>1334</v>
      </c>
      <c r="F166" s="6" t="s">
        <v>24</v>
      </c>
      <c r="G166" s="6" t="s">
        <v>1335</v>
      </c>
      <c r="H166" s="56">
        <v>99911</v>
      </c>
      <c r="I166" s="6" t="s">
        <v>24</v>
      </c>
      <c r="J166" s="6" t="s">
        <v>1335</v>
      </c>
      <c r="K166" s="54">
        <v>0.8</v>
      </c>
      <c r="L166" s="56">
        <f t="shared" si="14"/>
        <v>99911</v>
      </c>
      <c r="M166" s="55"/>
      <c r="N166" s="8">
        <f t="shared" si="15"/>
        <v>171.946</v>
      </c>
      <c r="O166" s="8">
        <f t="shared" si="16"/>
        <v>135.90800000000002</v>
      </c>
      <c r="P166" s="8">
        <f t="shared" si="17"/>
        <v>51.417999999999999</v>
      </c>
      <c r="Q166" s="51"/>
      <c r="R166" s="8">
        <f t="shared" si="18"/>
        <v>1234.0319999999999</v>
      </c>
      <c r="S166" s="8">
        <f t="shared" si="19"/>
        <v>411.52000000000004</v>
      </c>
      <c r="T166" s="8">
        <f t="shared" si="20"/>
        <v>912.56999999999994</v>
      </c>
    </row>
    <row r="167" spans="1:20">
      <c r="A167" s="57">
        <v>10500</v>
      </c>
      <c r="B167" s="58" t="s">
        <v>1781</v>
      </c>
      <c r="C167" s="58" t="s">
        <v>1782</v>
      </c>
      <c r="D167" s="6" t="s">
        <v>1783</v>
      </c>
      <c r="E167" s="6" t="s">
        <v>1334</v>
      </c>
      <c r="F167" s="6" t="s">
        <v>30</v>
      </c>
      <c r="G167" s="6" t="s">
        <v>1344</v>
      </c>
      <c r="H167" s="56" t="s">
        <v>1280</v>
      </c>
      <c r="I167" s="6" t="s">
        <v>30</v>
      </c>
      <c r="J167" s="6" t="s">
        <v>1344</v>
      </c>
      <c r="K167" s="54">
        <v>0.82130000000000003</v>
      </c>
      <c r="L167" s="56" t="str">
        <f t="shared" si="14"/>
        <v>10500</v>
      </c>
      <c r="M167" s="55"/>
      <c r="N167" s="8">
        <f t="shared" si="15"/>
        <v>174.863461</v>
      </c>
      <c r="O167" s="8">
        <f t="shared" si="16"/>
        <v>138.21393799999998</v>
      </c>
      <c r="P167" s="8">
        <f t="shared" si="17"/>
        <v>52.290447999999998</v>
      </c>
      <c r="Q167" s="51"/>
      <c r="R167" s="8">
        <f t="shared" si="18"/>
        <v>1254.9707519999999</v>
      </c>
      <c r="S167" s="8">
        <f t="shared" si="19"/>
        <v>416.84073999999998</v>
      </c>
      <c r="T167" s="8">
        <f t="shared" si="20"/>
        <v>926.83886999999993</v>
      </c>
    </row>
    <row r="169" spans="1:20">
      <c r="A169" s="90"/>
      <c r="B169" t="s">
        <v>9125</v>
      </c>
    </row>
    <row r="170" spans="1:20">
      <c r="A170" s="91"/>
      <c r="B170" t="s">
        <v>9126</v>
      </c>
    </row>
    <row r="172" spans="1:20">
      <c r="A172" t="s">
        <v>9127</v>
      </c>
    </row>
    <row r="173" spans="1:20">
      <c r="A173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54671-1CEB-4139-B748-E5EC403CE28E}">
  <dimension ref="A1:T15"/>
  <sheetViews>
    <sheetView topLeftCell="A4" workbookViewId="0">
      <selection activeCell="A9" sqref="A9:XFD9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9139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99965</v>
      </c>
      <c r="B9" s="58" t="s">
        <v>1784</v>
      </c>
      <c r="C9" s="58" t="s">
        <v>1784</v>
      </c>
      <c r="D9" s="6" t="s">
        <v>1785</v>
      </c>
      <c r="E9" s="6" t="s">
        <v>1786</v>
      </c>
      <c r="F9" s="6" t="s">
        <v>1784</v>
      </c>
      <c r="G9" s="6" t="s">
        <v>1787</v>
      </c>
      <c r="H9" s="56">
        <v>99965</v>
      </c>
      <c r="I9" s="6" t="s">
        <v>1784</v>
      </c>
      <c r="J9" s="6" t="s">
        <v>1787</v>
      </c>
      <c r="K9" s="54">
        <v>0.96109999999999995</v>
      </c>
      <c r="L9" s="56">
        <f>H9</f>
        <v>99965</v>
      </c>
      <c r="M9" s="55"/>
      <c r="N9" s="8">
        <f t="shared" ref="N9" si="0">(K9*136.97)+62.37</f>
        <v>194.011867</v>
      </c>
      <c r="O9" s="8">
        <f t="shared" ref="O9" si="1">(K9*108.26)+49.3</f>
        <v>153.34868599999999</v>
      </c>
      <c r="P9" s="8">
        <f t="shared" ref="P9" si="2">(K9*40.96)+18.65</f>
        <v>58.016655999999998</v>
      </c>
      <c r="Q9" s="51"/>
      <c r="R9" s="8">
        <f t="shared" ref="R9" si="3">((K9*40.96)+18.65)*24</f>
        <v>1392.3997439999998</v>
      </c>
      <c r="S9" s="8">
        <f t="shared" ref="S9" si="4">(K9*249.8)+211.68</f>
        <v>451.76278000000002</v>
      </c>
      <c r="T9" s="8">
        <f t="shared" ref="T9" si="5">(K9*669.9)+376.65</f>
        <v>1020.4908899999999</v>
      </c>
    </row>
    <row r="11" spans="1:20">
      <c r="A11" s="90"/>
      <c r="B11" t="s">
        <v>9125</v>
      </c>
    </row>
    <row r="12" spans="1:20">
      <c r="A12" s="91"/>
      <c r="B12" t="s">
        <v>9126</v>
      </c>
    </row>
    <row r="14" spans="1:20">
      <c r="A14" t="s">
        <v>9127</v>
      </c>
    </row>
    <row r="15" spans="1:20">
      <c r="A15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93386-297D-4F2C-895A-599EFDC44290}">
  <dimension ref="A1:T19"/>
  <sheetViews>
    <sheetView workbookViewId="0">
      <selection activeCell="A9" sqref="A9:XFD13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9140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99912</v>
      </c>
      <c r="B9" s="58" t="s">
        <v>1788</v>
      </c>
      <c r="C9" s="58" t="s">
        <v>1789</v>
      </c>
      <c r="D9" s="6" t="s">
        <v>1790</v>
      </c>
      <c r="E9" s="6" t="s">
        <v>1791</v>
      </c>
      <c r="F9" s="6" t="s">
        <v>24</v>
      </c>
      <c r="G9" s="6" t="s">
        <v>1790</v>
      </c>
      <c r="H9" s="56">
        <v>99912</v>
      </c>
      <c r="I9" s="6" t="s">
        <v>24</v>
      </c>
      <c r="J9" s="6" t="s">
        <v>1790</v>
      </c>
      <c r="K9" s="54">
        <v>1.2628999999999999</v>
      </c>
      <c r="L9" s="56">
        <f>H9</f>
        <v>99912</v>
      </c>
      <c r="M9" s="55"/>
      <c r="N9" s="8">
        <f t="shared" ref="N9:N13" si="0">(K9*136.97)+62.37</f>
        <v>235.349413</v>
      </c>
      <c r="O9" s="8">
        <f t="shared" ref="O9:O13" si="1">(K9*108.26)+49.3</f>
        <v>186.02155399999998</v>
      </c>
      <c r="P9" s="8">
        <f t="shared" ref="P9:P13" si="2">(K9*40.96)+18.65</f>
        <v>70.378383999999997</v>
      </c>
      <c r="Q9" s="51"/>
      <c r="R9" s="8">
        <f t="shared" ref="R9:R13" si="3">((K9*40.96)+18.65)*24</f>
        <v>1689.081216</v>
      </c>
      <c r="S9" s="8">
        <f t="shared" ref="S9:S13" si="4">(K9*249.8)+211.68</f>
        <v>527.15242000000001</v>
      </c>
      <c r="T9" s="8">
        <f t="shared" ref="T9:T13" si="5">(K9*669.9)+376.65</f>
        <v>1222.66671</v>
      </c>
    </row>
    <row r="10" spans="1:20">
      <c r="A10" s="57">
        <v>46520</v>
      </c>
      <c r="B10" s="58" t="s">
        <v>1428</v>
      </c>
      <c r="C10" s="58" t="s">
        <v>1792</v>
      </c>
      <c r="D10" s="6" t="s">
        <v>1793</v>
      </c>
      <c r="E10" s="6" t="s">
        <v>1791</v>
      </c>
      <c r="F10" s="6" t="s">
        <v>30</v>
      </c>
      <c r="G10" s="6" t="s">
        <v>1794</v>
      </c>
      <c r="H10" s="56" t="s">
        <v>1795</v>
      </c>
      <c r="I10" s="6" t="s">
        <v>30</v>
      </c>
      <c r="J10" s="6" t="s">
        <v>1794</v>
      </c>
      <c r="K10" s="54">
        <v>1.2524999999999999</v>
      </c>
      <c r="L10" s="56" t="str">
        <f>H10</f>
        <v>46520</v>
      </c>
      <c r="M10" s="55"/>
      <c r="N10" s="8">
        <f t="shared" si="0"/>
        <v>233.924925</v>
      </c>
      <c r="O10" s="8">
        <f t="shared" si="1"/>
        <v>184.89564999999999</v>
      </c>
      <c r="P10" s="8">
        <f t="shared" si="2"/>
        <v>69.952399999999997</v>
      </c>
      <c r="Q10" s="51"/>
      <c r="R10" s="8">
        <f t="shared" si="3"/>
        <v>1678.8575999999998</v>
      </c>
      <c r="S10" s="8">
        <f t="shared" si="4"/>
        <v>524.55449999999996</v>
      </c>
      <c r="T10" s="8">
        <f t="shared" si="5"/>
        <v>1215.6997499999998</v>
      </c>
    </row>
    <row r="11" spans="1:20">
      <c r="A11" s="75">
        <v>27980</v>
      </c>
      <c r="B11" s="76" t="s">
        <v>1110</v>
      </c>
      <c r="C11" s="76" t="s">
        <v>1796</v>
      </c>
      <c r="D11" s="77" t="s">
        <v>1797</v>
      </c>
      <c r="E11" s="77" t="s">
        <v>1791</v>
      </c>
      <c r="F11" s="77" t="s">
        <v>30</v>
      </c>
      <c r="G11" s="77" t="s">
        <v>1798</v>
      </c>
      <c r="H11" s="78">
        <v>99912</v>
      </c>
      <c r="I11" s="77" t="s">
        <v>24</v>
      </c>
      <c r="J11" s="77" t="s">
        <v>1790</v>
      </c>
      <c r="K11" s="79">
        <v>1.2628999999999999</v>
      </c>
      <c r="L11" s="78">
        <f>H11</f>
        <v>99912</v>
      </c>
      <c r="M11" s="55"/>
      <c r="N11" s="80">
        <f t="shared" si="0"/>
        <v>235.349413</v>
      </c>
      <c r="O11" s="80">
        <f t="shared" si="1"/>
        <v>186.02155399999998</v>
      </c>
      <c r="P11" s="80">
        <f t="shared" si="2"/>
        <v>70.378383999999997</v>
      </c>
      <c r="Q11" s="51"/>
      <c r="R11" s="80">
        <f t="shared" si="3"/>
        <v>1689.081216</v>
      </c>
      <c r="S11" s="80">
        <f t="shared" si="4"/>
        <v>527.15242000000001</v>
      </c>
      <c r="T11" s="80">
        <f t="shared" si="5"/>
        <v>1222.66671</v>
      </c>
    </row>
    <row r="12" spans="1:20">
      <c r="A12" s="57">
        <v>99912</v>
      </c>
      <c r="B12" s="58" t="s">
        <v>1799</v>
      </c>
      <c r="C12" s="58" t="s">
        <v>1800</v>
      </c>
      <c r="D12" s="6" t="s">
        <v>1801</v>
      </c>
      <c r="E12" s="6" t="s">
        <v>1791</v>
      </c>
      <c r="F12" s="6" t="s">
        <v>24</v>
      </c>
      <c r="G12" s="6" t="s">
        <v>1790</v>
      </c>
      <c r="H12" s="56">
        <v>99912</v>
      </c>
      <c r="I12" s="6" t="s">
        <v>24</v>
      </c>
      <c r="J12" s="6" t="s">
        <v>1790</v>
      </c>
      <c r="K12" s="54">
        <v>1.2628999999999999</v>
      </c>
      <c r="L12" s="56">
        <f>H12</f>
        <v>99912</v>
      </c>
      <c r="M12" s="55"/>
      <c r="N12" s="8">
        <f t="shared" si="0"/>
        <v>235.349413</v>
      </c>
      <c r="O12" s="8">
        <f t="shared" si="1"/>
        <v>186.02155399999998</v>
      </c>
      <c r="P12" s="8">
        <f t="shared" si="2"/>
        <v>70.378383999999997</v>
      </c>
      <c r="Q12" s="51"/>
      <c r="R12" s="8">
        <f t="shared" si="3"/>
        <v>1689.081216</v>
      </c>
      <c r="S12" s="8">
        <f t="shared" si="4"/>
        <v>527.15242000000001</v>
      </c>
      <c r="T12" s="8">
        <f t="shared" si="5"/>
        <v>1222.66671</v>
      </c>
    </row>
    <row r="13" spans="1:20">
      <c r="A13" s="57">
        <v>27980</v>
      </c>
      <c r="B13" s="58" t="s">
        <v>1802</v>
      </c>
      <c r="C13" s="58" t="s">
        <v>1803</v>
      </c>
      <c r="D13" s="6" t="s">
        <v>1804</v>
      </c>
      <c r="E13" s="6" t="s">
        <v>1791</v>
      </c>
      <c r="F13" s="6" t="s">
        <v>30</v>
      </c>
      <c r="G13" s="6" t="s">
        <v>1798</v>
      </c>
      <c r="H13" s="56" t="s">
        <v>1805</v>
      </c>
      <c r="I13" s="6" t="s">
        <v>30</v>
      </c>
      <c r="J13" s="6" t="s">
        <v>1798</v>
      </c>
      <c r="K13" s="54">
        <v>1.2239</v>
      </c>
      <c r="L13" s="56" t="str">
        <f>H13</f>
        <v>27980</v>
      </c>
      <c r="M13" s="55"/>
      <c r="N13" s="8">
        <f t="shared" si="0"/>
        <v>230.00758300000001</v>
      </c>
      <c r="O13" s="8">
        <f t="shared" si="1"/>
        <v>181.79941400000001</v>
      </c>
      <c r="P13" s="8">
        <f t="shared" si="2"/>
        <v>68.780944000000005</v>
      </c>
      <c r="Q13" s="51"/>
      <c r="R13" s="8">
        <f t="shared" si="3"/>
        <v>1650.7426560000001</v>
      </c>
      <c r="S13" s="8">
        <f t="shared" si="4"/>
        <v>517.41021999999998</v>
      </c>
      <c r="T13" s="8">
        <f t="shared" si="5"/>
        <v>1196.54061</v>
      </c>
    </row>
    <row r="15" spans="1:20">
      <c r="A15" s="90"/>
      <c r="B15" t="s">
        <v>9125</v>
      </c>
    </row>
    <row r="16" spans="1:20">
      <c r="A16" s="91"/>
      <c r="B16" t="s">
        <v>9126</v>
      </c>
    </row>
    <row r="18" spans="1:1">
      <c r="A18" t="s">
        <v>9127</v>
      </c>
    </row>
    <row r="19" spans="1:1">
      <c r="A19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C26AB-09C7-4678-963E-BF83B2864583}">
  <dimension ref="A1:T58"/>
  <sheetViews>
    <sheetView workbookViewId="0">
      <selection activeCell="A9" sqref="A9:XFD52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2080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14260</v>
      </c>
      <c r="B9" s="58" t="s">
        <v>2072</v>
      </c>
      <c r="C9" s="58" t="s">
        <v>2073</v>
      </c>
      <c r="D9" s="6" t="s">
        <v>2074</v>
      </c>
      <c r="E9" s="6" t="s">
        <v>2075</v>
      </c>
      <c r="F9" s="6" t="s">
        <v>30</v>
      </c>
      <c r="G9" s="6" t="s">
        <v>2076</v>
      </c>
      <c r="H9" s="56" t="s">
        <v>2077</v>
      </c>
      <c r="I9" s="6" t="s">
        <v>30</v>
      </c>
      <c r="J9" s="6" t="s">
        <v>2076</v>
      </c>
      <c r="K9" s="54">
        <v>0.93220000000000003</v>
      </c>
      <c r="L9" s="56" t="str">
        <f t="shared" ref="L9:L52" si="0">H9</f>
        <v>14260</v>
      </c>
      <c r="M9" s="55"/>
      <c r="N9" s="8">
        <f t="shared" ref="N9:N52" si="1">(K9*136.97)+62.37</f>
        <v>190.05343400000001</v>
      </c>
      <c r="O9" s="8">
        <f t="shared" ref="O9:O52" si="2">(K9*108.26)+49.3</f>
        <v>150.21997199999998</v>
      </c>
      <c r="P9" s="8">
        <f t="shared" ref="P9:P52" si="3">(K9*40.96)+18.65</f>
        <v>56.832912</v>
      </c>
      <c r="Q9" s="51"/>
      <c r="R9" s="8">
        <f t="shared" ref="R9:R52" si="4">((K9*40.96)+18.65)*24</f>
        <v>1363.9898880000001</v>
      </c>
      <c r="S9" s="8">
        <f t="shared" ref="S9:S52" si="5">(K9*249.8)+211.68</f>
        <v>444.54356000000001</v>
      </c>
      <c r="T9" s="8">
        <f t="shared" ref="T9:T52" si="6">(K9*669.9)+376.65</f>
        <v>1001.13078</v>
      </c>
    </row>
    <row r="10" spans="1:20">
      <c r="A10" s="57">
        <v>99913</v>
      </c>
      <c r="B10" s="58" t="s">
        <v>2078</v>
      </c>
      <c r="C10" s="58" t="s">
        <v>2079</v>
      </c>
      <c r="D10" s="6" t="s">
        <v>843</v>
      </c>
      <c r="E10" s="6" t="s">
        <v>2075</v>
      </c>
      <c r="F10" s="6" t="s">
        <v>24</v>
      </c>
      <c r="G10" s="6" t="s">
        <v>2080</v>
      </c>
      <c r="H10" s="56">
        <v>99913</v>
      </c>
      <c r="I10" s="6" t="s">
        <v>24</v>
      </c>
      <c r="J10" s="6" t="s">
        <v>2080</v>
      </c>
      <c r="K10" s="54">
        <v>0.8</v>
      </c>
      <c r="L10" s="56">
        <f t="shared" si="0"/>
        <v>99913</v>
      </c>
      <c r="M10" s="55"/>
      <c r="N10" s="8">
        <f t="shared" si="1"/>
        <v>171.946</v>
      </c>
      <c r="O10" s="8">
        <f t="shared" si="2"/>
        <v>135.90800000000002</v>
      </c>
      <c r="P10" s="8">
        <f t="shared" si="3"/>
        <v>51.417999999999999</v>
      </c>
      <c r="Q10" s="51"/>
      <c r="R10" s="8">
        <f t="shared" si="4"/>
        <v>1234.0319999999999</v>
      </c>
      <c r="S10" s="8">
        <f t="shared" si="5"/>
        <v>411.52000000000004</v>
      </c>
      <c r="T10" s="8">
        <f t="shared" si="6"/>
        <v>912.56999999999994</v>
      </c>
    </row>
    <row r="11" spans="1:20">
      <c r="A11" s="57">
        <v>38540</v>
      </c>
      <c r="B11" s="58" t="s">
        <v>2081</v>
      </c>
      <c r="C11" s="58" t="s">
        <v>2082</v>
      </c>
      <c r="D11" s="6" t="s">
        <v>2083</v>
      </c>
      <c r="E11" s="6" t="s">
        <v>2075</v>
      </c>
      <c r="F11" s="6" t="s">
        <v>30</v>
      </c>
      <c r="G11" s="6" t="s">
        <v>2084</v>
      </c>
      <c r="H11" s="56" t="s">
        <v>2085</v>
      </c>
      <c r="I11" s="6" t="s">
        <v>30</v>
      </c>
      <c r="J11" s="6" t="s">
        <v>2084</v>
      </c>
      <c r="K11" s="54">
        <v>0.94920000000000004</v>
      </c>
      <c r="L11" s="56" t="str">
        <f t="shared" si="0"/>
        <v>38540</v>
      </c>
      <c r="M11" s="55"/>
      <c r="N11" s="8">
        <f t="shared" si="1"/>
        <v>192.381924</v>
      </c>
      <c r="O11" s="8">
        <f t="shared" si="2"/>
        <v>152.06039200000001</v>
      </c>
      <c r="P11" s="8">
        <f t="shared" si="3"/>
        <v>57.529232</v>
      </c>
      <c r="Q11" s="51"/>
      <c r="R11" s="8">
        <f t="shared" si="4"/>
        <v>1380.701568</v>
      </c>
      <c r="S11" s="8">
        <f t="shared" si="5"/>
        <v>448.79016000000001</v>
      </c>
      <c r="T11" s="8">
        <f t="shared" si="6"/>
        <v>1012.51908</v>
      </c>
    </row>
    <row r="12" spans="1:20">
      <c r="A12" s="57">
        <v>99913</v>
      </c>
      <c r="B12" s="58" t="s">
        <v>2086</v>
      </c>
      <c r="C12" s="58" t="s">
        <v>2087</v>
      </c>
      <c r="D12" s="6" t="s">
        <v>2088</v>
      </c>
      <c r="E12" s="6" t="s">
        <v>2075</v>
      </c>
      <c r="F12" s="6" t="s">
        <v>24</v>
      </c>
      <c r="G12" s="6" t="s">
        <v>2080</v>
      </c>
      <c r="H12" s="56">
        <v>99913</v>
      </c>
      <c r="I12" s="6" t="s">
        <v>24</v>
      </c>
      <c r="J12" s="6" t="s">
        <v>2080</v>
      </c>
      <c r="K12" s="54">
        <v>0.8</v>
      </c>
      <c r="L12" s="56">
        <f t="shared" si="0"/>
        <v>99913</v>
      </c>
      <c r="M12" s="55"/>
      <c r="N12" s="8">
        <f t="shared" si="1"/>
        <v>171.946</v>
      </c>
      <c r="O12" s="8">
        <f t="shared" si="2"/>
        <v>135.90800000000002</v>
      </c>
      <c r="P12" s="8">
        <f t="shared" si="3"/>
        <v>51.417999999999999</v>
      </c>
      <c r="Q12" s="51"/>
      <c r="R12" s="8">
        <f t="shared" si="4"/>
        <v>1234.0319999999999</v>
      </c>
      <c r="S12" s="8">
        <f t="shared" si="5"/>
        <v>411.52000000000004</v>
      </c>
      <c r="T12" s="8">
        <f t="shared" si="6"/>
        <v>912.56999999999994</v>
      </c>
    </row>
    <row r="13" spans="1:20">
      <c r="A13" s="57">
        <v>99913</v>
      </c>
      <c r="B13" s="58" t="s">
        <v>2089</v>
      </c>
      <c r="C13" s="58" t="s">
        <v>2090</v>
      </c>
      <c r="D13" s="6" t="s">
        <v>2091</v>
      </c>
      <c r="E13" s="6" t="s">
        <v>2075</v>
      </c>
      <c r="F13" s="6" t="s">
        <v>24</v>
      </c>
      <c r="G13" s="6" t="s">
        <v>2080</v>
      </c>
      <c r="H13" s="56">
        <v>99913</v>
      </c>
      <c r="I13" s="6" t="s">
        <v>24</v>
      </c>
      <c r="J13" s="6" t="s">
        <v>2080</v>
      </c>
      <c r="K13" s="54">
        <v>0.8</v>
      </c>
      <c r="L13" s="56">
        <f t="shared" si="0"/>
        <v>99913</v>
      </c>
      <c r="M13" s="55"/>
      <c r="N13" s="8">
        <f t="shared" si="1"/>
        <v>171.946</v>
      </c>
      <c r="O13" s="8">
        <f t="shared" si="2"/>
        <v>135.90800000000002</v>
      </c>
      <c r="P13" s="8">
        <f t="shared" si="3"/>
        <v>51.417999999999999</v>
      </c>
      <c r="Q13" s="51"/>
      <c r="R13" s="8">
        <f t="shared" si="4"/>
        <v>1234.0319999999999</v>
      </c>
      <c r="S13" s="8">
        <f t="shared" si="5"/>
        <v>411.52000000000004</v>
      </c>
      <c r="T13" s="8">
        <f t="shared" si="6"/>
        <v>912.56999999999994</v>
      </c>
    </row>
    <row r="14" spans="1:20">
      <c r="A14" s="57">
        <v>99913</v>
      </c>
      <c r="B14" s="58" t="s">
        <v>2092</v>
      </c>
      <c r="C14" s="58" t="s">
        <v>2093</v>
      </c>
      <c r="D14" s="6" t="s">
        <v>2094</v>
      </c>
      <c r="E14" s="6" t="s">
        <v>2075</v>
      </c>
      <c r="F14" s="6" t="s">
        <v>24</v>
      </c>
      <c r="G14" s="6" t="s">
        <v>2080</v>
      </c>
      <c r="H14" s="56">
        <v>99913</v>
      </c>
      <c r="I14" s="6" t="s">
        <v>24</v>
      </c>
      <c r="J14" s="6" t="s">
        <v>2080</v>
      </c>
      <c r="K14" s="54">
        <v>0.8</v>
      </c>
      <c r="L14" s="56">
        <f t="shared" si="0"/>
        <v>99913</v>
      </c>
      <c r="M14" s="55"/>
      <c r="N14" s="8">
        <f t="shared" si="1"/>
        <v>171.946</v>
      </c>
      <c r="O14" s="8">
        <f t="shared" si="2"/>
        <v>135.90800000000002</v>
      </c>
      <c r="P14" s="8">
        <f t="shared" si="3"/>
        <v>51.417999999999999</v>
      </c>
      <c r="Q14" s="51"/>
      <c r="R14" s="8">
        <f t="shared" si="4"/>
        <v>1234.0319999999999</v>
      </c>
      <c r="S14" s="8">
        <f t="shared" si="5"/>
        <v>411.52000000000004</v>
      </c>
      <c r="T14" s="8">
        <f t="shared" si="6"/>
        <v>912.56999999999994</v>
      </c>
    </row>
    <row r="15" spans="1:20">
      <c r="A15" s="57">
        <v>99913</v>
      </c>
      <c r="B15" s="58" t="s">
        <v>2095</v>
      </c>
      <c r="C15" s="58" t="s">
        <v>2096</v>
      </c>
      <c r="D15" s="6" t="s">
        <v>2097</v>
      </c>
      <c r="E15" s="6" t="s">
        <v>2075</v>
      </c>
      <c r="F15" s="6" t="s">
        <v>24</v>
      </c>
      <c r="G15" s="6" t="s">
        <v>2080</v>
      </c>
      <c r="H15" s="56">
        <v>99913</v>
      </c>
      <c r="I15" s="6" t="s">
        <v>24</v>
      </c>
      <c r="J15" s="6" t="s">
        <v>2080</v>
      </c>
      <c r="K15" s="54">
        <v>0.8</v>
      </c>
      <c r="L15" s="56">
        <f t="shared" si="0"/>
        <v>99913</v>
      </c>
      <c r="M15" s="55"/>
      <c r="N15" s="8">
        <f t="shared" si="1"/>
        <v>171.946</v>
      </c>
      <c r="O15" s="8">
        <f t="shared" si="2"/>
        <v>135.90800000000002</v>
      </c>
      <c r="P15" s="8">
        <f t="shared" si="3"/>
        <v>51.417999999999999</v>
      </c>
      <c r="Q15" s="51"/>
      <c r="R15" s="8">
        <f t="shared" si="4"/>
        <v>1234.0319999999999</v>
      </c>
      <c r="S15" s="8">
        <f t="shared" si="5"/>
        <v>411.52000000000004</v>
      </c>
      <c r="T15" s="8">
        <f t="shared" si="6"/>
        <v>912.56999999999994</v>
      </c>
    </row>
    <row r="16" spans="1:20">
      <c r="A16" s="57">
        <v>14260</v>
      </c>
      <c r="B16" s="58" t="s">
        <v>2098</v>
      </c>
      <c r="C16" s="58" t="s">
        <v>2099</v>
      </c>
      <c r="D16" s="6" t="s">
        <v>2100</v>
      </c>
      <c r="E16" s="6" t="s">
        <v>2075</v>
      </c>
      <c r="F16" s="6" t="s">
        <v>30</v>
      </c>
      <c r="G16" s="6" t="s">
        <v>2076</v>
      </c>
      <c r="H16" s="56" t="s">
        <v>2077</v>
      </c>
      <c r="I16" s="6" t="s">
        <v>30</v>
      </c>
      <c r="J16" s="6" t="s">
        <v>2076</v>
      </c>
      <c r="K16" s="54">
        <v>0.93220000000000003</v>
      </c>
      <c r="L16" s="56" t="str">
        <f t="shared" si="0"/>
        <v>14260</v>
      </c>
      <c r="M16" s="55"/>
      <c r="N16" s="8">
        <f t="shared" si="1"/>
        <v>190.05343400000001</v>
      </c>
      <c r="O16" s="8">
        <f t="shared" si="2"/>
        <v>150.21997199999998</v>
      </c>
      <c r="P16" s="8">
        <f t="shared" si="3"/>
        <v>56.832912</v>
      </c>
      <c r="Q16" s="51"/>
      <c r="R16" s="8">
        <f t="shared" si="4"/>
        <v>1363.9898880000001</v>
      </c>
      <c r="S16" s="8">
        <f t="shared" si="5"/>
        <v>444.54356000000001</v>
      </c>
      <c r="T16" s="8">
        <f t="shared" si="6"/>
        <v>1001.13078</v>
      </c>
    </row>
    <row r="17" spans="1:20">
      <c r="A17" s="57">
        <v>99913</v>
      </c>
      <c r="B17" s="58" t="s">
        <v>2101</v>
      </c>
      <c r="C17" s="58" t="s">
        <v>2102</v>
      </c>
      <c r="D17" s="6" t="s">
        <v>2103</v>
      </c>
      <c r="E17" s="6" t="s">
        <v>2075</v>
      </c>
      <c r="F17" s="6" t="s">
        <v>24</v>
      </c>
      <c r="G17" s="6" t="s">
        <v>2080</v>
      </c>
      <c r="H17" s="56">
        <v>99913</v>
      </c>
      <c r="I17" s="6" t="s">
        <v>24</v>
      </c>
      <c r="J17" s="6" t="s">
        <v>2080</v>
      </c>
      <c r="K17" s="54">
        <v>0.8</v>
      </c>
      <c r="L17" s="56">
        <f t="shared" si="0"/>
        <v>99913</v>
      </c>
      <c r="M17" s="55"/>
      <c r="N17" s="8">
        <f t="shared" si="1"/>
        <v>171.946</v>
      </c>
      <c r="O17" s="8">
        <f t="shared" si="2"/>
        <v>135.90800000000002</v>
      </c>
      <c r="P17" s="8">
        <f t="shared" si="3"/>
        <v>51.417999999999999</v>
      </c>
      <c r="Q17" s="51"/>
      <c r="R17" s="8">
        <f t="shared" si="4"/>
        <v>1234.0319999999999</v>
      </c>
      <c r="S17" s="8">
        <f t="shared" si="5"/>
        <v>411.52000000000004</v>
      </c>
      <c r="T17" s="8">
        <f t="shared" si="6"/>
        <v>912.56999999999994</v>
      </c>
    </row>
    <row r="18" spans="1:20">
      <c r="A18" s="57">
        <v>26820</v>
      </c>
      <c r="B18" s="58" t="s">
        <v>2104</v>
      </c>
      <c r="C18" s="58" t="s">
        <v>2105</v>
      </c>
      <c r="D18" s="6" t="s">
        <v>2106</v>
      </c>
      <c r="E18" s="6" t="s">
        <v>2075</v>
      </c>
      <c r="F18" s="6" t="s">
        <v>30</v>
      </c>
      <c r="G18" s="6" t="s">
        <v>2107</v>
      </c>
      <c r="H18" s="56" t="s">
        <v>2108</v>
      </c>
      <c r="I18" s="6" t="s">
        <v>30</v>
      </c>
      <c r="J18" s="6" t="s">
        <v>2107</v>
      </c>
      <c r="K18" s="54">
        <v>0.86699999999999999</v>
      </c>
      <c r="L18" s="56" t="str">
        <f t="shared" si="0"/>
        <v>26820</v>
      </c>
      <c r="M18" s="55"/>
      <c r="N18" s="8">
        <f t="shared" si="1"/>
        <v>181.12298999999999</v>
      </c>
      <c r="O18" s="8">
        <f t="shared" si="2"/>
        <v>143.16142000000002</v>
      </c>
      <c r="P18" s="8">
        <f t="shared" si="3"/>
        <v>54.162320000000001</v>
      </c>
      <c r="Q18" s="51"/>
      <c r="R18" s="8">
        <f t="shared" si="4"/>
        <v>1299.8956800000001</v>
      </c>
      <c r="S18" s="8">
        <f t="shared" si="5"/>
        <v>428.25660000000005</v>
      </c>
      <c r="T18" s="8">
        <f t="shared" si="6"/>
        <v>957.4532999999999</v>
      </c>
    </row>
    <row r="19" spans="1:20">
      <c r="A19" s="57">
        <v>99913</v>
      </c>
      <c r="B19" s="58" t="s">
        <v>2109</v>
      </c>
      <c r="C19" s="58" t="s">
        <v>2110</v>
      </c>
      <c r="D19" s="6" t="s">
        <v>2111</v>
      </c>
      <c r="E19" s="6" t="s">
        <v>2075</v>
      </c>
      <c r="F19" s="6" t="s">
        <v>24</v>
      </c>
      <c r="G19" s="6" t="s">
        <v>2080</v>
      </c>
      <c r="H19" s="56">
        <v>99913</v>
      </c>
      <c r="I19" s="6" t="s">
        <v>24</v>
      </c>
      <c r="J19" s="6" t="s">
        <v>2080</v>
      </c>
      <c r="K19" s="54">
        <v>0.8</v>
      </c>
      <c r="L19" s="56">
        <f t="shared" si="0"/>
        <v>99913</v>
      </c>
      <c r="M19" s="55"/>
      <c r="N19" s="8">
        <f t="shared" si="1"/>
        <v>171.946</v>
      </c>
      <c r="O19" s="8">
        <f t="shared" si="2"/>
        <v>135.90800000000002</v>
      </c>
      <c r="P19" s="8">
        <f t="shared" si="3"/>
        <v>51.417999999999999</v>
      </c>
      <c r="Q19" s="51"/>
      <c r="R19" s="8">
        <f t="shared" si="4"/>
        <v>1234.0319999999999</v>
      </c>
      <c r="S19" s="8">
        <f t="shared" si="5"/>
        <v>411.52000000000004</v>
      </c>
      <c r="T19" s="8">
        <f t="shared" si="6"/>
        <v>912.56999999999994</v>
      </c>
    </row>
    <row r="20" spans="1:20">
      <c r="A20" s="57">
        <v>26820</v>
      </c>
      <c r="B20" s="58" t="s">
        <v>2112</v>
      </c>
      <c r="C20" s="58" t="s">
        <v>2113</v>
      </c>
      <c r="D20" s="6" t="s">
        <v>623</v>
      </c>
      <c r="E20" s="6" t="s">
        <v>2075</v>
      </c>
      <c r="F20" s="6" t="s">
        <v>30</v>
      </c>
      <c r="G20" s="6" t="s">
        <v>2107</v>
      </c>
      <c r="H20" s="56" t="s">
        <v>2108</v>
      </c>
      <c r="I20" s="6" t="s">
        <v>30</v>
      </c>
      <c r="J20" s="6" t="s">
        <v>2107</v>
      </c>
      <c r="K20" s="54">
        <v>0.86699999999999999</v>
      </c>
      <c r="L20" s="56" t="str">
        <f t="shared" si="0"/>
        <v>26820</v>
      </c>
      <c r="M20" s="55"/>
      <c r="N20" s="8">
        <f t="shared" si="1"/>
        <v>181.12298999999999</v>
      </c>
      <c r="O20" s="8">
        <f t="shared" si="2"/>
        <v>143.16142000000002</v>
      </c>
      <c r="P20" s="8">
        <f t="shared" si="3"/>
        <v>54.162320000000001</v>
      </c>
      <c r="Q20" s="51"/>
      <c r="R20" s="8">
        <f t="shared" si="4"/>
        <v>1299.8956800000001</v>
      </c>
      <c r="S20" s="8">
        <f t="shared" si="5"/>
        <v>428.25660000000005</v>
      </c>
      <c r="T20" s="8">
        <f t="shared" si="6"/>
        <v>957.4532999999999</v>
      </c>
    </row>
    <row r="21" spans="1:20">
      <c r="A21" s="57">
        <v>99913</v>
      </c>
      <c r="B21" s="58" t="s">
        <v>2114</v>
      </c>
      <c r="C21" s="58" t="s">
        <v>2115</v>
      </c>
      <c r="D21" s="6" t="s">
        <v>2116</v>
      </c>
      <c r="E21" s="6" t="s">
        <v>2075</v>
      </c>
      <c r="F21" s="6" t="s">
        <v>24</v>
      </c>
      <c r="G21" s="6" t="s">
        <v>2080</v>
      </c>
      <c r="H21" s="56">
        <v>99913</v>
      </c>
      <c r="I21" s="6" t="s">
        <v>24</v>
      </c>
      <c r="J21" s="6" t="s">
        <v>2080</v>
      </c>
      <c r="K21" s="54">
        <v>0.8</v>
      </c>
      <c r="L21" s="56">
        <f t="shared" si="0"/>
        <v>99913</v>
      </c>
      <c r="M21" s="55"/>
      <c r="N21" s="8">
        <f t="shared" si="1"/>
        <v>171.946</v>
      </c>
      <c r="O21" s="8">
        <f t="shared" si="2"/>
        <v>135.90800000000002</v>
      </c>
      <c r="P21" s="8">
        <f t="shared" si="3"/>
        <v>51.417999999999999</v>
      </c>
      <c r="Q21" s="51"/>
      <c r="R21" s="8">
        <f t="shared" si="4"/>
        <v>1234.0319999999999</v>
      </c>
      <c r="S21" s="8">
        <f t="shared" si="5"/>
        <v>411.52000000000004</v>
      </c>
      <c r="T21" s="8">
        <f t="shared" si="6"/>
        <v>912.56999999999994</v>
      </c>
    </row>
    <row r="22" spans="1:20">
      <c r="A22" s="57">
        <v>14260</v>
      </c>
      <c r="B22" s="58" t="s">
        <v>2117</v>
      </c>
      <c r="C22" s="58" t="s">
        <v>2118</v>
      </c>
      <c r="D22" s="6" t="s">
        <v>2119</v>
      </c>
      <c r="E22" s="6" t="s">
        <v>2075</v>
      </c>
      <c r="F22" s="6" t="s">
        <v>30</v>
      </c>
      <c r="G22" s="6" t="s">
        <v>2076</v>
      </c>
      <c r="H22" s="56" t="s">
        <v>2077</v>
      </c>
      <c r="I22" s="6" t="s">
        <v>30</v>
      </c>
      <c r="J22" s="6" t="s">
        <v>2076</v>
      </c>
      <c r="K22" s="54">
        <v>0.93220000000000003</v>
      </c>
      <c r="L22" s="56" t="str">
        <f t="shared" si="0"/>
        <v>14260</v>
      </c>
      <c r="M22" s="55"/>
      <c r="N22" s="8">
        <f t="shared" si="1"/>
        <v>190.05343400000001</v>
      </c>
      <c r="O22" s="8">
        <f t="shared" si="2"/>
        <v>150.21997199999998</v>
      </c>
      <c r="P22" s="8">
        <f t="shared" si="3"/>
        <v>56.832912</v>
      </c>
      <c r="Q22" s="51"/>
      <c r="R22" s="8">
        <f t="shared" si="4"/>
        <v>1363.9898880000001</v>
      </c>
      <c r="S22" s="8">
        <f t="shared" si="5"/>
        <v>444.54356000000001</v>
      </c>
      <c r="T22" s="8">
        <f t="shared" si="6"/>
        <v>1001.13078</v>
      </c>
    </row>
    <row r="23" spans="1:20">
      <c r="A23" s="57">
        <v>99913</v>
      </c>
      <c r="B23" s="58" t="s">
        <v>2120</v>
      </c>
      <c r="C23" s="58" t="s">
        <v>2121</v>
      </c>
      <c r="D23" s="6" t="s">
        <v>2122</v>
      </c>
      <c r="E23" s="6" t="s">
        <v>2075</v>
      </c>
      <c r="F23" s="6" t="s">
        <v>24</v>
      </c>
      <c r="G23" s="6" t="s">
        <v>2080</v>
      </c>
      <c r="H23" s="56">
        <v>99913</v>
      </c>
      <c r="I23" s="6" t="s">
        <v>24</v>
      </c>
      <c r="J23" s="6" t="s">
        <v>2080</v>
      </c>
      <c r="K23" s="54">
        <v>0.8</v>
      </c>
      <c r="L23" s="56">
        <f t="shared" si="0"/>
        <v>99913</v>
      </c>
      <c r="M23" s="55"/>
      <c r="N23" s="8">
        <f t="shared" si="1"/>
        <v>171.946</v>
      </c>
      <c r="O23" s="8">
        <f t="shared" si="2"/>
        <v>135.90800000000002</v>
      </c>
      <c r="P23" s="8">
        <f t="shared" si="3"/>
        <v>51.417999999999999</v>
      </c>
      <c r="Q23" s="51"/>
      <c r="R23" s="8">
        <f t="shared" si="4"/>
        <v>1234.0319999999999</v>
      </c>
      <c r="S23" s="8">
        <f t="shared" si="5"/>
        <v>411.52000000000004</v>
      </c>
      <c r="T23" s="8">
        <f t="shared" si="6"/>
        <v>912.56999999999994</v>
      </c>
    </row>
    <row r="24" spans="1:20">
      <c r="A24" s="57">
        <v>99913</v>
      </c>
      <c r="B24" s="58" t="s">
        <v>2123</v>
      </c>
      <c r="C24" s="58" t="s">
        <v>2124</v>
      </c>
      <c r="D24" s="6" t="s">
        <v>2125</v>
      </c>
      <c r="E24" s="6" t="s">
        <v>2075</v>
      </c>
      <c r="F24" s="6" t="s">
        <v>24</v>
      </c>
      <c r="G24" s="6" t="s">
        <v>2080</v>
      </c>
      <c r="H24" s="56">
        <v>99913</v>
      </c>
      <c r="I24" s="6" t="s">
        <v>24</v>
      </c>
      <c r="J24" s="6" t="s">
        <v>2080</v>
      </c>
      <c r="K24" s="54">
        <v>0.8</v>
      </c>
      <c r="L24" s="56">
        <f t="shared" si="0"/>
        <v>99913</v>
      </c>
      <c r="M24" s="55"/>
      <c r="N24" s="8">
        <f t="shared" si="1"/>
        <v>171.946</v>
      </c>
      <c r="O24" s="8">
        <f t="shared" si="2"/>
        <v>135.90800000000002</v>
      </c>
      <c r="P24" s="8">
        <f t="shared" si="3"/>
        <v>51.417999999999999</v>
      </c>
      <c r="Q24" s="51"/>
      <c r="R24" s="8">
        <f t="shared" si="4"/>
        <v>1234.0319999999999</v>
      </c>
      <c r="S24" s="8">
        <f t="shared" si="5"/>
        <v>411.52000000000004</v>
      </c>
      <c r="T24" s="8">
        <f t="shared" si="6"/>
        <v>912.56999999999994</v>
      </c>
    </row>
    <row r="25" spans="1:20">
      <c r="A25" s="57">
        <v>99913</v>
      </c>
      <c r="B25" s="58" t="s">
        <v>2126</v>
      </c>
      <c r="C25" s="58" t="s">
        <v>2127</v>
      </c>
      <c r="D25" s="6" t="s">
        <v>348</v>
      </c>
      <c r="E25" s="6" t="s">
        <v>2075</v>
      </c>
      <c r="F25" s="6" t="s">
        <v>24</v>
      </c>
      <c r="G25" s="6" t="s">
        <v>2080</v>
      </c>
      <c r="H25" s="56">
        <v>99913</v>
      </c>
      <c r="I25" s="6" t="s">
        <v>24</v>
      </c>
      <c r="J25" s="6" t="s">
        <v>2080</v>
      </c>
      <c r="K25" s="54">
        <v>0.8</v>
      </c>
      <c r="L25" s="56">
        <f t="shared" si="0"/>
        <v>99913</v>
      </c>
      <c r="M25" s="55"/>
      <c r="N25" s="8">
        <f t="shared" si="1"/>
        <v>171.946</v>
      </c>
      <c r="O25" s="8">
        <f t="shared" si="2"/>
        <v>135.90800000000002</v>
      </c>
      <c r="P25" s="8">
        <f t="shared" si="3"/>
        <v>51.417999999999999</v>
      </c>
      <c r="Q25" s="51"/>
      <c r="R25" s="8">
        <f t="shared" si="4"/>
        <v>1234.0319999999999</v>
      </c>
      <c r="S25" s="8">
        <f t="shared" si="5"/>
        <v>411.52000000000004</v>
      </c>
      <c r="T25" s="8">
        <f t="shared" si="6"/>
        <v>912.56999999999994</v>
      </c>
    </row>
    <row r="26" spans="1:20">
      <c r="A26" s="57">
        <v>99913</v>
      </c>
      <c r="B26" s="58" t="s">
        <v>2128</v>
      </c>
      <c r="C26" s="58" t="s">
        <v>2129</v>
      </c>
      <c r="D26" s="6" t="s">
        <v>2130</v>
      </c>
      <c r="E26" s="6" t="s">
        <v>2075</v>
      </c>
      <c r="F26" s="6" t="s">
        <v>24</v>
      </c>
      <c r="G26" s="6" t="s">
        <v>2080</v>
      </c>
      <c r="H26" s="56">
        <v>99913</v>
      </c>
      <c r="I26" s="6" t="s">
        <v>24</v>
      </c>
      <c r="J26" s="6" t="s">
        <v>2080</v>
      </c>
      <c r="K26" s="54">
        <v>0.8</v>
      </c>
      <c r="L26" s="56">
        <f t="shared" si="0"/>
        <v>99913</v>
      </c>
      <c r="M26" s="55"/>
      <c r="N26" s="8">
        <f t="shared" si="1"/>
        <v>171.946</v>
      </c>
      <c r="O26" s="8">
        <f t="shared" si="2"/>
        <v>135.90800000000002</v>
      </c>
      <c r="P26" s="8">
        <f t="shared" si="3"/>
        <v>51.417999999999999</v>
      </c>
      <c r="Q26" s="51"/>
      <c r="R26" s="8">
        <f t="shared" si="4"/>
        <v>1234.0319999999999</v>
      </c>
      <c r="S26" s="8">
        <f t="shared" si="5"/>
        <v>411.52000000000004</v>
      </c>
      <c r="T26" s="8">
        <f t="shared" si="6"/>
        <v>912.56999999999994</v>
      </c>
    </row>
    <row r="27" spans="1:20">
      <c r="A27" s="57">
        <v>99913</v>
      </c>
      <c r="B27" s="58" t="s">
        <v>2131</v>
      </c>
      <c r="C27" s="58" t="s">
        <v>2132</v>
      </c>
      <c r="D27" s="6" t="s">
        <v>891</v>
      </c>
      <c r="E27" s="6" t="s">
        <v>2075</v>
      </c>
      <c r="F27" s="6" t="s">
        <v>24</v>
      </c>
      <c r="G27" s="6" t="s">
        <v>2080</v>
      </c>
      <c r="H27" s="56">
        <v>99913</v>
      </c>
      <c r="I27" s="6" t="s">
        <v>24</v>
      </c>
      <c r="J27" s="6" t="s">
        <v>2080</v>
      </c>
      <c r="K27" s="54">
        <v>0.8</v>
      </c>
      <c r="L27" s="56">
        <f t="shared" si="0"/>
        <v>99913</v>
      </c>
      <c r="M27" s="55"/>
      <c r="N27" s="8">
        <f t="shared" si="1"/>
        <v>171.946</v>
      </c>
      <c r="O27" s="8">
        <f t="shared" si="2"/>
        <v>135.90800000000002</v>
      </c>
      <c r="P27" s="8">
        <f t="shared" si="3"/>
        <v>51.417999999999999</v>
      </c>
      <c r="Q27" s="51"/>
      <c r="R27" s="8">
        <f t="shared" si="4"/>
        <v>1234.0319999999999</v>
      </c>
      <c r="S27" s="8">
        <f t="shared" si="5"/>
        <v>411.52000000000004</v>
      </c>
      <c r="T27" s="8">
        <f t="shared" si="6"/>
        <v>912.56999999999994</v>
      </c>
    </row>
    <row r="28" spans="1:20">
      <c r="A28" s="57">
        <v>99913</v>
      </c>
      <c r="B28" s="58" t="s">
        <v>2133</v>
      </c>
      <c r="C28" s="58" t="s">
        <v>2134</v>
      </c>
      <c r="D28" s="6" t="s">
        <v>177</v>
      </c>
      <c r="E28" s="6" t="s">
        <v>2075</v>
      </c>
      <c r="F28" s="6" t="s">
        <v>24</v>
      </c>
      <c r="G28" s="6" t="s">
        <v>2080</v>
      </c>
      <c r="H28" s="56">
        <v>99913</v>
      </c>
      <c r="I28" s="6" t="s">
        <v>24</v>
      </c>
      <c r="J28" s="6" t="s">
        <v>2080</v>
      </c>
      <c r="K28" s="54">
        <v>0.8</v>
      </c>
      <c r="L28" s="56">
        <f t="shared" si="0"/>
        <v>99913</v>
      </c>
      <c r="M28" s="55"/>
      <c r="N28" s="8">
        <f t="shared" si="1"/>
        <v>171.946</v>
      </c>
      <c r="O28" s="8">
        <f t="shared" si="2"/>
        <v>135.90800000000002</v>
      </c>
      <c r="P28" s="8">
        <f t="shared" si="3"/>
        <v>51.417999999999999</v>
      </c>
      <c r="Q28" s="51"/>
      <c r="R28" s="8">
        <f t="shared" si="4"/>
        <v>1234.0319999999999</v>
      </c>
      <c r="S28" s="8">
        <f t="shared" si="5"/>
        <v>411.52000000000004</v>
      </c>
      <c r="T28" s="8">
        <f t="shared" si="6"/>
        <v>912.56999999999994</v>
      </c>
    </row>
    <row r="29" spans="1:20">
      <c r="A29" s="57">
        <v>30860</v>
      </c>
      <c r="B29" s="58" t="s">
        <v>2135</v>
      </c>
      <c r="C29" s="58" t="s">
        <v>2136</v>
      </c>
      <c r="D29" s="6" t="s">
        <v>191</v>
      </c>
      <c r="E29" s="6" t="s">
        <v>2075</v>
      </c>
      <c r="F29" s="6" t="s">
        <v>30</v>
      </c>
      <c r="G29" s="6" t="s">
        <v>2137</v>
      </c>
      <c r="H29" s="56" t="s">
        <v>2138</v>
      </c>
      <c r="I29" s="6" t="s">
        <v>30</v>
      </c>
      <c r="J29" s="6" t="s">
        <v>2137</v>
      </c>
      <c r="K29" s="54">
        <v>0.90580000000000005</v>
      </c>
      <c r="L29" s="56" t="str">
        <f t="shared" si="0"/>
        <v>30860</v>
      </c>
      <c r="M29" s="55"/>
      <c r="N29" s="8">
        <f t="shared" si="1"/>
        <v>186.43742600000002</v>
      </c>
      <c r="O29" s="8">
        <f t="shared" si="2"/>
        <v>147.36190800000003</v>
      </c>
      <c r="P29" s="8">
        <f t="shared" si="3"/>
        <v>55.751567999999999</v>
      </c>
      <c r="Q29" s="51"/>
      <c r="R29" s="8">
        <f t="shared" si="4"/>
        <v>1338.037632</v>
      </c>
      <c r="S29" s="8">
        <f t="shared" si="5"/>
        <v>437.94884000000002</v>
      </c>
      <c r="T29" s="8">
        <f t="shared" si="6"/>
        <v>983.44542000000001</v>
      </c>
    </row>
    <row r="30" spans="1:20">
      <c r="A30" s="57">
        <v>99913</v>
      </c>
      <c r="B30" s="58" t="s">
        <v>2139</v>
      </c>
      <c r="C30" s="58" t="s">
        <v>2140</v>
      </c>
      <c r="D30" s="6" t="s">
        <v>917</v>
      </c>
      <c r="E30" s="6" t="s">
        <v>2075</v>
      </c>
      <c r="F30" s="6" t="s">
        <v>24</v>
      </c>
      <c r="G30" s="6" t="s">
        <v>2080</v>
      </c>
      <c r="H30" s="56">
        <v>99913</v>
      </c>
      <c r="I30" s="6" t="s">
        <v>24</v>
      </c>
      <c r="J30" s="6" t="s">
        <v>2080</v>
      </c>
      <c r="K30" s="54">
        <v>0.8</v>
      </c>
      <c r="L30" s="56">
        <f t="shared" si="0"/>
        <v>99913</v>
      </c>
      <c r="M30" s="55"/>
      <c r="N30" s="8">
        <f t="shared" si="1"/>
        <v>171.946</v>
      </c>
      <c r="O30" s="8">
        <f t="shared" si="2"/>
        <v>135.90800000000002</v>
      </c>
      <c r="P30" s="8">
        <f t="shared" si="3"/>
        <v>51.417999999999999</v>
      </c>
      <c r="Q30" s="51"/>
      <c r="R30" s="8">
        <f t="shared" si="4"/>
        <v>1234.0319999999999</v>
      </c>
      <c r="S30" s="8">
        <f t="shared" si="5"/>
        <v>411.52000000000004</v>
      </c>
      <c r="T30" s="8">
        <f t="shared" si="6"/>
        <v>912.56999999999994</v>
      </c>
    </row>
    <row r="31" spans="1:20">
      <c r="A31" s="57">
        <v>14260</v>
      </c>
      <c r="B31" s="58" t="s">
        <v>2141</v>
      </c>
      <c r="C31" s="58" t="s">
        <v>2142</v>
      </c>
      <c r="D31" s="6" t="s">
        <v>2143</v>
      </c>
      <c r="E31" s="6" t="s">
        <v>2075</v>
      </c>
      <c r="F31" s="6" t="s">
        <v>30</v>
      </c>
      <c r="G31" s="6" t="s">
        <v>2076</v>
      </c>
      <c r="H31" s="56" t="s">
        <v>2077</v>
      </c>
      <c r="I31" s="6" t="s">
        <v>30</v>
      </c>
      <c r="J31" s="6" t="s">
        <v>2076</v>
      </c>
      <c r="K31" s="54">
        <v>0.93220000000000003</v>
      </c>
      <c r="L31" s="56" t="str">
        <f t="shared" si="0"/>
        <v>14260</v>
      </c>
      <c r="M31" s="55"/>
      <c r="N31" s="8">
        <f t="shared" si="1"/>
        <v>190.05343400000001</v>
      </c>
      <c r="O31" s="8">
        <f t="shared" si="2"/>
        <v>150.21997199999998</v>
      </c>
      <c r="P31" s="8">
        <f t="shared" si="3"/>
        <v>56.832912</v>
      </c>
      <c r="Q31" s="51"/>
      <c r="R31" s="8">
        <f t="shared" si="4"/>
        <v>1363.9898880000001</v>
      </c>
      <c r="S31" s="8">
        <f t="shared" si="5"/>
        <v>444.54356000000001</v>
      </c>
      <c r="T31" s="8">
        <f t="shared" si="6"/>
        <v>1001.13078</v>
      </c>
    </row>
    <row r="32" spans="1:20">
      <c r="A32" s="57">
        <v>99913</v>
      </c>
      <c r="B32" s="58" t="s">
        <v>2144</v>
      </c>
      <c r="C32" s="58" t="s">
        <v>2145</v>
      </c>
      <c r="D32" s="6" t="s">
        <v>2146</v>
      </c>
      <c r="E32" s="6" t="s">
        <v>2075</v>
      </c>
      <c r="F32" s="6" t="s">
        <v>24</v>
      </c>
      <c r="G32" s="6" t="s">
        <v>2080</v>
      </c>
      <c r="H32" s="56">
        <v>99913</v>
      </c>
      <c r="I32" s="6" t="s">
        <v>24</v>
      </c>
      <c r="J32" s="6" t="s">
        <v>2080</v>
      </c>
      <c r="K32" s="54">
        <v>0.8</v>
      </c>
      <c r="L32" s="56">
        <f t="shared" si="0"/>
        <v>99913</v>
      </c>
      <c r="M32" s="55"/>
      <c r="N32" s="8">
        <f t="shared" si="1"/>
        <v>171.946</v>
      </c>
      <c r="O32" s="8">
        <f t="shared" si="2"/>
        <v>135.90800000000002</v>
      </c>
      <c r="P32" s="8">
        <f t="shared" si="3"/>
        <v>51.417999999999999</v>
      </c>
      <c r="Q32" s="51"/>
      <c r="R32" s="8">
        <f t="shared" si="4"/>
        <v>1234.0319999999999</v>
      </c>
      <c r="S32" s="8">
        <f t="shared" si="5"/>
        <v>411.52000000000004</v>
      </c>
      <c r="T32" s="8">
        <f t="shared" si="6"/>
        <v>912.56999999999994</v>
      </c>
    </row>
    <row r="33" spans="1:20">
      <c r="A33" s="57">
        <v>99913</v>
      </c>
      <c r="B33" s="58" t="s">
        <v>2147</v>
      </c>
      <c r="C33" s="58" t="s">
        <v>2148</v>
      </c>
      <c r="D33" s="6" t="s">
        <v>2080</v>
      </c>
      <c r="E33" s="6" t="s">
        <v>2075</v>
      </c>
      <c r="F33" s="6" t="s">
        <v>24</v>
      </c>
      <c r="G33" s="6" t="s">
        <v>2080</v>
      </c>
      <c r="H33" s="56">
        <v>99913</v>
      </c>
      <c r="I33" s="6" t="s">
        <v>24</v>
      </c>
      <c r="J33" s="6" t="s">
        <v>2080</v>
      </c>
      <c r="K33" s="54">
        <v>0.8</v>
      </c>
      <c r="L33" s="56">
        <f t="shared" si="0"/>
        <v>99913</v>
      </c>
      <c r="M33" s="55"/>
      <c r="N33" s="8">
        <f t="shared" si="1"/>
        <v>171.946</v>
      </c>
      <c r="O33" s="8">
        <f t="shared" si="2"/>
        <v>135.90800000000002</v>
      </c>
      <c r="P33" s="8">
        <f t="shared" si="3"/>
        <v>51.417999999999999</v>
      </c>
      <c r="Q33" s="51"/>
      <c r="R33" s="8">
        <f t="shared" si="4"/>
        <v>1234.0319999999999</v>
      </c>
      <c r="S33" s="8">
        <f t="shared" si="5"/>
        <v>411.52000000000004</v>
      </c>
      <c r="T33" s="8">
        <f t="shared" si="6"/>
        <v>912.56999999999994</v>
      </c>
    </row>
    <row r="34" spans="1:20">
      <c r="A34" s="57">
        <v>26820</v>
      </c>
      <c r="B34" s="58" t="s">
        <v>2149</v>
      </c>
      <c r="C34" s="58" t="s">
        <v>2150</v>
      </c>
      <c r="D34" s="6" t="s">
        <v>216</v>
      </c>
      <c r="E34" s="6" t="s">
        <v>2075</v>
      </c>
      <c r="F34" s="6" t="s">
        <v>30</v>
      </c>
      <c r="G34" s="6" t="s">
        <v>2107</v>
      </c>
      <c r="H34" s="56" t="s">
        <v>2108</v>
      </c>
      <c r="I34" s="6" t="s">
        <v>30</v>
      </c>
      <c r="J34" s="6" t="s">
        <v>2107</v>
      </c>
      <c r="K34" s="54">
        <v>0.86699999999999999</v>
      </c>
      <c r="L34" s="56" t="str">
        <f t="shared" si="0"/>
        <v>26820</v>
      </c>
      <c r="M34" s="55"/>
      <c r="N34" s="8">
        <f t="shared" si="1"/>
        <v>181.12298999999999</v>
      </c>
      <c r="O34" s="8">
        <f t="shared" si="2"/>
        <v>143.16142000000002</v>
      </c>
      <c r="P34" s="8">
        <f t="shared" si="3"/>
        <v>54.162320000000001</v>
      </c>
      <c r="Q34" s="51"/>
      <c r="R34" s="8">
        <f t="shared" si="4"/>
        <v>1299.8956800000001</v>
      </c>
      <c r="S34" s="8">
        <f t="shared" si="5"/>
        <v>428.25660000000005</v>
      </c>
      <c r="T34" s="8">
        <f t="shared" si="6"/>
        <v>957.4532999999999</v>
      </c>
    </row>
    <row r="35" spans="1:20">
      <c r="A35" s="57">
        <v>46300</v>
      </c>
      <c r="B35" s="58" t="s">
        <v>2151</v>
      </c>
      <c r="C35" s="58" t="s">
        <v>2152</v>
      </c>
      <c r="D35" s="6" t="s">
        <v>2153</v>
      </c>
      <c r="E35" s="6" t="s">
        <v>2075</v>
      </c>
      <c r="F35" s="6" t="s">
        <v>30</v>
      </c>
      <c r="G35" s="6" t="s">
        <v>2154</v>
      </c>
      <c r="H35" s="56" t="s">
        <v>2155</v>
      </c>
      <c r="I35" s="6" t="s">
        <v>30</v>
      </c>
      <c r="J35" s="6" t="s">
        <v>2154</v>
      </c>
      <c r="K35" s="54">
        <v>0.85860000000000003</v>
      </c>
      <c r="L35" s="56" t="str">
        <f t="shared" si="0"/>
        <v>46300</v>
      </c>
      <c r="M35" s="55"/>
      <c r="N35" s="8">
        <f t="shared" si="1"/>
        <v>179.972442</v>
      </c>
      <c r="O35" s="8">
        <f t="shared" si="2"/>
        <v>142.252036</v>
      </c>
      <c r="P35" s="8">
        <f t="shared" si="3"/>
        <v>53.818255999999998</v>
      </c>
      <c r="Q35" s="51"/>
      <c r="R35" s="8">
        <f t="shared" si="4"/>
        <v>1291.638144</v>
      </c>
      <c r="S35" s="8">
        <f t="shared" si="5"/>
        <v>426.15827999999999</v>
      </c>
      <c r="T35" s="8">
        <f t="shared" si="6"/>
        <v>951.82614000000001</v>
      </c>
    </row>
    <row r="36" spans="1:20">
      <c r="A36" s="57">
        <v>17660</v>
      </c>
      <c r="B36" s="58" t="s">
        <v>2156</v>
      </c>
      <c r="C36" s="58" t="s">
        <v>2157</v>
      </c>
      <c r="D36" s="6" t="s">
        <v>2158</v>
      </c>
      <c r="E36" s="6" t="s">
        <v>2075</v>
      </c>
      <c r="F36" s="6" t="s">
        <v>30</v>
      </c>
      <c r="G36" s="6" t="s">
        <v>2159</v>
      </c>
      <c r="H36" s="56" t="s">
        <v>2160</v>
      </c>
      <c r="I36" s="6" t="s">
        <v>30</v>
      </c>
      <c r="J36" s="6" t="s">
        <v>2159</v>
      </c>
      <c r="K36" s="54">
        <v>0.92820000000000003</v>
      </c>
      <c r="L36" s="56" t="str">
        <f t="shared" si="0"/>
        <v>17660</v>
      </c>
      <c r="M36" s="55"/>
      <c r="N36" s="8">
        <f t="shared" si="1"/>
        <v>189.50555399999999</v>
      </c>
      <c r="O36" s="8">
        <f t="shared" si="2"/>
        <v>149.78693200000001</v>
      </c>
      <c r="P36" s="8">
        <f t="shared" si="3"/>
        <v>56.669072</v>
      </c>
      <c r="Q36" s="51"/>
      <c r="R36" s="8">
        <f t="shared" si="4"/>
        <v>1360.057728</v>
      </c>
      <c r="S36" s="8">
        <f t="shared" si="5"/>
        <v>443.54435999999998</v>
      </c>
      <c r="T36" s="8">
        <f t="shared" si="6"/>
        <v>998.45118000000002</v>
      </c>
    </row>
    <row r="37" spans="1:20">
      <c r="A37" s="57">
        <v>99913</v>
      </c>
      <c r="B37" s="58" t="s">
        <v>2161</v>
      </c>
      <c r="C37" s="58" t="s">
        <v>2162</v>
      </c>
      <c r="D37" s="6" t="s">
        <v>2163</v>
      </c>
      <c r="E37" s="6" t="s">
        <v>2075</v>
      </c>
      <c r="F37" s="6" t="s">
        <v>24</v>
      </c>
      <c r="G37" s="6" t="s">
        <v>2080</v>
      </c>
      <c r="H37" s="56">
        <v>99913</v>
      </c>
      <c r="I37" s="6" t="s">
        <v>24</v>
      </c>
      <c r="J37" s="6" t="s">
        <v>2080</v>
      </c>
      <c r="K37" s="54">
        <v>0.8</v>
      </c>
      <c r="L37" s="56">
        <f t="shared" si="0"/>
        <v>99913</v>
      </c>
      <c r="M37" s="55"/>
      <c r="N37" s="8">
        <f t="shared" si="1"/>
        <v>171.946</v>
      </c>
      <c r="O37" s="8">
        <f t="shared" si="2"/>
        <v>135.90800000000002</v>
      </c>
      <c r="P37" s="8">
        <f t="shared" si="3"/>
        <v>51.417999999999999</v>
      </c>
      <c r="Q37" s="51"/>
      <c r="R37" s="8">
        <f t="shared" si="4"/>
        <v>1234.0319999999999</v>
      </c>
      <c r="S37" s="8">
        <f t="shared" si="5"/>
        <v>411.52000000000004</v>
      </c>
      <c r="T37" s="8">
        <f t="shared" si="6"/>
        <v>912.56999999999994</v>
      </c>
    </row>
    <row r="38" spans="1:20">
      <c r="A38" s="57">
        <v>99913</v>
      </c>
      <c r="B38" s="58" t="s">
        <v>2164</v>
      </c>
      <c r="C38" s="58" t="s">
        <v>2165</v>
      </c>
      <c r="D38" s="6" t="s">
        <v>2166</v>
      </c>
      <c r="E38" s="6" t="s">
        <v>2075</v>
      </c>
      <c r="F38" s="6" t="s">
        <v>24</v>
      </c>
      <c r="G38" s="6" t="s">
        <v>2080</v>
      </c>
      <c r="H38" s="56">
        <v>99913</v>
      </c>
      <c r="I38" s="6" t="s">
        <v>24</v>
      </c>
      <c r="J38" s="6" t="s">
        <v>2080</v>
      </c>
      <c r="K38" s="54">
        <v>0.8</v>
      </c>
      <c r="L38" s="56">
        <f t="shared" si="0"/>
        <v>99913</v>
      </c>
      <c r="M38" s="55"/>
      <c r="N38" s="8">
        <f t="shared" si="1"/>
        <v>171.946</v>
      </c>
      <c r="O38" s="8">
        <f t="shared" si="2"/>
        <v>135.90800000000002</v>
      </c>
      <c r="P38" s="8">
        <f t="shared" si="3"/>
        <v>51.417999999999999</v>
      </c>
      <c r="Q38" s="51"/>
      <c r="R38" s="8">
        <f t="shared" si="4"/>
        <v>1234.0319999999999</v>
      </c>
      <c r="S38" s="8">
        <f t="shared" si="5"/>
        <v>411.52000000000004</v>
      </c>
      <c r="T38" s="8">
        <f t="shared" si="6"/>
        <v>912.56999999999994</v>
      </c>
    </row>
    <row r="39" spans="1:20">
      <c r="A39" s="57">
        <v>99913</v>
      </c>
      <c r="B39" s="58" t="s">
        <v>2167</v>
      </c>
      <c r="C39" s="58" t="s">
        <v>2168</v>
      </c>
      <c r="D39" s="6" t="s">
        <v>2169</v>
      </c>
      <c r="E39" s="6" t="s">
        <v>2075</v>
      </c>
      <c r="F39" s="6" t="s">
        <v>24</v>
      </c>
      <c r="G39" s="6" t="s">
        <v>2080</v>
      </c>
      <c r="H39" s="56">
        <v>99913</v>
      </c>
      <c r="I39" s="6" t="s">
        <v>24</v>
      </c>
      <c r="J39" s="6" t="s">
        <v>2080</v>
      </c>
      <c r="K39" s="54">
        <v>0.8</v>
      </c>
      <c r="L39" s="56">
        <f t="shared" si="0"/>
        <v>99913</v>
      </c>
      <c r="M39" s="55"/>
      <c r="N39" s="8">
        <f t="shared" si="1"/>
        <v>171.946</v>
      </c>
      <c r="O39" s="8">
        <f t="shared" si="2"/>
        <v>135.90800000000002</v>
      </c>
      <c r="P39" s="8">
        <f t="shared" si="3"/>
        <v>51.417999999999999</v>
      </c>
      <c r="Q39" s="51"/>
      <c r="R39" s="8">
        <f t="shared" si="4"/>
        <v>1234.0319999999999</v>
      </c>
      <c r="S39" s="8">
        <f t="shared" si="5"/>
        <v>411.52000000000004</v>
      </c>
      <c r="T39" s="8">
        <f t="shared" si="6"/>
        <v>912.56999999999994</v>
      </c>
    </row>
    <row r="40" spans="1:20">
      <c r="A40" s="57">
        <v>99913</v>
      </c>
      <c r="B40" s="58" t="s">
        <v>2170</v>
      </c>
      <c r="C40" s="58" t="s">
        <v>2171</v>
      </c>
      <c r="D40" s="6" t="s">
        <v>442</v>
      </c>
      <c r="E40" s="6" t="s">
        <v>2075</v>
      </c>
      <c r="F40" s="6" t="s">
        <v>24</v>
      </c>
      <c r="G40" s="6" t="s">
        <v>2080</v>
      </c>
      <c r="H40" s="56">
        <v>99913</v>
      </c>
      <c r="I40" s="6" t="s">
        <v>24</v>
      </c>
      <c r="J40" s="6" t="s">
        <v>2080</v>
      </c>
      <c r="K40" s="54">
        <v>0.8</v>
      </c>
      <c r="L40" s="56">
        <f t="shared" si="0"/>
        <v>99913</v>
      </c>
      <c r="M40" s="55"/>
      <c r="N40" s="8">
        <f t="shared" si="1"/>
        <v>171.946</v>
      </c>
      <c r="O40" s="8">
        <f t="shared" si="2"/>
        <v>135.90800000000002</v>
      </c>
      <c r="P40" s="8">
        <f t="shared" si="3"/>
        <v>51.417999999999999</v>
      </c>
      <c r="Q40" s="51"/>
      <c r="R40" s="8">
        <f t="shared" si="4"/>
        <v>1234.0319999999999</v>
      </c>
      <c r="S40" s="8">
        <f t="shared" si="5"/>
        <v>411.52000000000004</v>
      </c>
      <c r="T40" s="8">
        <f t="shared" si="6"/>
        <v>912.56999999999994</v>
      </c>
    </row>
    <row r="41" spans="1:20">
      <c r="A41" s="57">
        <v>99913</v>
      </c>
      <c r="B41" s="58" t="s">
        <v>2172</v>
      </c>
      <c r="C41" s="58" t="s">
        <v>2173</v>
      </c>
      <c r="D41" s="6" t="s">
        <v>246</v>
      </c>
      <c r="E41" s="6" t="s">
        <v>2075</v>
      </c>
      <c r="F41" s="6" t="s">
        <v>24</v>
      </c>
      <c r="G41" s="6" t="s">
        <v>2080</v>
      </c>
      <c r="H41" s="56">
        <v>99913</v>
      </c>
      <c r="I41" s="6" t="s">
        <v>24</v>
      </c>
      <c r="J41" s="6" t="s">
        <v>2080</v>
      </c>
      <c r="K41" s="54">
        <v>0.8</v>
      </c>
      <c r="L41" s="56">
        <f t="shared" si="0"/>
        <v>99913</v>
      </c>
      <c r="M41" s="55"/>
      <c r="N41" s="8">
        <f t="shared" si="1"/>
        <v>171.946</v>
      </c>
      <c r="O41" s="8">
        <f t="shared" si="2"/>
        <v>135.90800000000002</v>
      </c>
      <c r="P41" s="8">
        <f t="shared" si="3"/>
        <v>51.417999999999999</v>
      </c>
      <c r="Q41" s="51"/>
      <c r="R41" s="8">
        <f t="shared" si="4"/>
        <v>1234.0319999999999</v>
      </c>
      <c r="S41" s="8">
        <f t="shared" si="5"/>
        <v>411.52000000000004</v>
      </c>
      <c r="T41" s="8">
        <f t="shared" si="6"/>
        <v>912.56999999999994</v>
      </c>
    </row>
    <row r="42" spans="1:20">
      <c r="A42" s="57">
        <v>99913</v>
      </c>
      <c r="B42" s="58" t="s">
        <v>2174</v>
      </c>
      <c r="C42" s="58" t="s">
        <v>2175</v>
      </c>
      <c r="D42" s="6" t="s">
        <v>2176</v>
      </c>
      <c r="E42" s="6" t="s">
        <v>2075</v>
      </c>
      <c r="F42" s="6" t="s">
        <v>24</v>
      </c>
      <c r="G42" s="6" t="s">
        <v>2080</v>
      </c>
      <c r="H42" s="56">
        <v>99913</v>
      </c>
      <c r="I42" s="6" t="s">
        <v>24</v>
      </c>
      <c r="J42" s="6" t="s">
        <v>2080</v>
      </c>
      <c r="K42" s="54">
        <v>0.8</v>
      </c>
      <c r="L42" s="56">
        <f t="shared" si="0"/>
        <v>99913</v>
      </c>
      <c r="M42" s="55"/>
      <c r="N42" s="8">
        <f t="shared" si="1"/>
        <v>171.946</v>
      </c>
      <c r="O42" s="8">
        <f t="shared" si="2"/>
        <v>135.90800000000002</v>
      </c>
      <c r="P42" s="8">
        <f t="shared" si="3"/>
        <v>51.417999999999999</v>
      </c>
      <c r="Q42" s="51"/>
      <c r="R42" s="8">
        <f t="shared" si="4"/>
        <v>1234.0319999999999</v>
      </c>
      <c r="S42" s="8">
        <f t="shared" si="5"/>
        <v>411.52000000000004</v>
      </c>
      <c r="T42" s="8">
        <f t="shared" si="6"/>
        <v>912.56999999999994</v>
      </c>
    </row>
    <row r="43" spans="1:20">
      <c r="A43" s="57">
        <v>30300</v>
      </c>
      <c r="B43" s="58" t="s">
        <v>2177</v>
      </c>
      <c r="C43" s="58" t="s">
        <v>2178</v>
      </c>
      <c r="D43" s="6" t="s">
        <v>2179</v>
      </c>
      <c r="E43" s="6" t="s">
        <v>2075</v>
      </c>
      <c r="F43" s="6" t="s">
        <v>30</v>
      </c>
      <c r="G43" s="6" t="s">
        <v>2180</v>
      </c>
      <c r="H43" s="56" t="s">
        <v>2181</v>
      </c>
      <c r="I43" s="6" t="s">
        <v>30</v>
      </c>
      <c r="J43" s="6" t="s">
        <v>2180</v>
      </c>
      <c r="K43" s="54">
        <v>0.81499999999999995</v>
      </c>
      <c r="L43" s="56" t="str">
        <f t="shared" si="0"/>
        <v>30300</v>
      </c>
      <c r="M43" s="55"/>
      <c r="N43" s="8">
        <f t="shared" si="1"/>
        <v>174.00054999999998</v>
      </c>
      <c r="O43" s="8">
        <f t="shared" si="2"/>
        <v>137.53190000000001</v>
      </c>
      <c r="P43" s="8">
        <f t="shared" si="3"/>
        <v>52.032399999999996</v>
      </c>
      <c r="Q43" s="51"/>
      <c r="R43" s="8">
        <f t="shared" si="4"/>
        <v>1248.7775999999999</v>
      </c>
      <c r="S43" s="8">
        <f t="shared" si="5"/>
        <v>415.267</v>
      </c>
      <c r="T43" s="8">
        <f t="shared" si="6"/>
        <v>922.61849999999993</v>
      </c>
    </row>
    <row r="44" spans="1:20">
      <c r="A44" s="57">
        <v>99913</v>
      </c>
      <c r="B44" s="58" t="s">
        <v>2182</v>
      </c>
      <c r="C44" s="58" t="s">
        <v>2183</v>
      </c>
      <c r="D44" s="6" t="s">
        <v>2184</v>
      </c>
      <c r="E44" s="6" t="s">
        <v>2075</v>
      </c>
      <c r="F44" s="6" t="s">
        <v>24</v>
      </c>
      <c r="G44" s="6" t="s">
        <v>2080</v>
      </c>
      <c r="H44" s="56">
        <v>99913</v>
      </c>
      <c r="I44" s="6" t="s">
        <v>24</v>
      </c>
      <c r="J44" s="6" t="s">
        <v>2080</v>
      </c>
      <c r="K44" s="54">
        <v>0.8</v>
      </c>
      <c r="L44" s="56">
        <f t="shared" si="0"/>
        <v>99913</v>
      </c>
      <c r="M44" s="55"/>
      <c r="N44" s="8">
        <f t="shared" si="1"/>
        <v>171.946</v>
      </c>
      <c r="O44" s="8">
        <f t="shared" si="2"/>
        <v>135.90800000000002</v>
      </c>
      <c r="P44" s="8">
        <f t="shared" si="3"/>
        <v>51.417999999999999</v>
      </c>
      <c r="Q44" s="51"/>
      <c r="R44" s="8">
        <f t="shared" si="4"/>
        <v>1234.0319999999999</v>
      </c>
      <c r="S44" s="8">
        <f t="shared" si="5"/>
        <v>411.52000000000004</v>
      </c>
      <c r="T44" s="8">
        <f t="shared" si="6"/>
        <v>912.56999999999994</v>
      </c>
    </row>
    <row r="45" spans="1:20">
      <c r="A45" s="57">
        <v>14260</v>
      </c>
      <c r="B45" s="58" t="s">
        <v>2185</v>
      </c>
      <c r="C45" s="58" t="s">
        <v>2186</v>
      </c>
      <c r="D45" s="6" t="s">
        <v>2187</v>
      </c>
      <c r="E45" s="6" t="s">
        <v>2075</v>
      </c>
      <c r="F45" s="6" t="s">
        <v>30</v>
      </c>
      <c r="G45" s="6" t="s">
        <v>2076</v>
      </c>
      <c r="H45" s="56" t="s">
        <v>2077</v>
      </c>
      <c r="I45" s="6" t="s">
        <v>30</v>
      </c>
      <c r="J45" s="6" t="s">
        <v>2076</v>
      </c>
      <c r="K45" s="54">
        <v>0.93220000000000003</v>
      </c>
      <c r="L45" s="56" t="str">
        <f t="shared" si="0"/>
        <v>14260</v>
      </c>
      <c r="M45" s="55"/>
      <c r="N45" s="8">
        <f t="shared" si="1"/>
        <v>190.05343400000001</v>
      </c>
      <c r="O45" s="8">
        <f t="shared" si="2"/>
        <v>150.21997199999998</v>
      </c>
      <c r="P45" s="8">
        <f t="shared" si="3"/>
        <v>56.832912</v>
      </c>
      <c r="Q45" s="51"/>
      <c r="R45" s="8">
        <f t="shared" si="4"/>
        <v>1363.9898880000001</v>
      </c>
      <c r="S45" s="8">
        <f t="shared" si="5"/>
        <v>444.54356000000001</v>
      </c>
      <c r="T45" s="8">
        <f t="shared" si="6"/>
        <v>1001.13078</v>
      </c>
    </row>
    <row r="46" spans="1:20">
      <c r="A46" s="57">
        <v>99913</v>
      </c>
      <c r="B46" s="58" t="s">
        <v>2188</v>
      </c>
      <c r="C46" s="58" t="s">
        <v>2189</v>
      </c>
      <c r="D46" s="6" t="s">
        <v>2190</v>
      </c>
      <c r="E46" s="6" t="s">
        <v>2075</v>
      </c>
      <c r="F46" s="6" t="s">
        <v>24</v>
      </c>
      <c r="G46" s="6" t="s">
        <v>2080</v>
      </c>
      <c r="H46" s="56">
        <v>99913</v>
      </c>
      <c r="I46" s="6" t="s">
        <v>24</v>
      </c>
      <c r="J46" s="6" t="s">
        <v>2080</v>
      </c>
      <c r="K46" s="54">
        <v>0.8</v>
      </c>
      <c r="L46" s="56">
        <f t="shared" si="0"/>
        <v>99913</v>
      </c>
      <c r="M46" s="55"/>
      <c r="N46" s="8">
        <f t="shared" si="1"/>
        <v>171.946</v>
      </c>
      <c r="O46" s="8">
        <f t="shared" si="2"/>
        <v>135.90800000000002</v>
      </c>
      <c r="P46" s="8">
        <f t="shared" si="3"/>
        <v>51.417999999999999</v>
      </c>
      <c r="Q46" s="51"/>
      <c r="R46" s="8">
        <f t="shared" si="4"/>
        <v>1234.0319999999999</v>
      </c>
      <c r="S46" s="8">
        <f t="shared" si="5"/>
        <v>411.52000000000004</v>
      </c>
      <c r="T46" s="8">
        <f t="shared" si="6"/>
        <v>912.56999999999994</v>
      </c>
    </row>
    <row r="47" spans="1:20">
      <c r="A47" s="81">
        <v>99913</v>
      </c>
      <c r="B47" s="82" t="s">
        <v>2191</v>
      </c>
      <c r="C47" s="82" t="s">
        <v>2192</v>
      </c>
      <c r="D47" s="83" t="s">
        <v>2193</v>
      </c>
      <c r="E47" s="83" t="s">
        <v>2075</v>
      </c>
      <c r="F47" s="83" t="s">
        <v>24</v>
      </c>
      <c r="G47" s="83" t="s">
        <v>2080</v>
      </c>
      <c r="H47" s="84" t="s">
        <v>2085</v>
      </c>
      <c r="I47" s="83" t="s">
        <v>30</v>
      </c>
      <c r="J47" s="83" t="s">
        <v>2084</v>
      </c>
      <c r="K47" s="85">
        <v>0.94920000000000004</v>
      </c>
      <c r="L47" s="84" t="str">
        <f t="shared" si="0"/>
        <v>38540</v>
      </c>
      <c r="M47" s="55"/>
      <c r="N47" s="86">
        <f t="shared" si="1"/>
        <v>192.381924</v>
      </c>
      <c r="O47" s="86">
        <f t="shared" si="2"/>
        <v>152.06039200000001</v>
      </c>
      <c r="P47" s="86">
        <f t="shared" si="3"/>
        <v>57.529232</v>
      </c>
      <c r="Q47" s="51"/>
      <c r="R47" s="86">
        <f t="shared" si="4"/>
        <v>1380.701568</v>
      </c>
      <c r="S47" s="86">
        <f t="shared" si="5"/>
        <v>448.79016000000001</v>
      </c>
      <c r="T47" s="86">
        <f t="shared" si="6"/>
        <v>1012.51908</v>
      </c>
    </row>
    <row r="48" spans="1:20">
      <c r="A48" s="57">
        <v>99913</v>
      </c>
      <c r="B48" s="58" t="s">
        <v>2194</v>
      </c>
      <c r="C48" s="58" t="s">
        <v>2195</v>
      </c>
      <c r="D48" s="6" t="s">
        <v>2196</v>
      </c>
      <c r="E48" s="6" t="s">
        <v>2075</v>
      </c>
      <c r="F48" s="6" t="s">
        <v>24</v>
      </c>
      <c r="G48" s="6" t="s">
        <v>2080</v>
      </c>
      <c r="H48" s="56">
        <v>99913</v>
      </c>
      <c r="I48" s="6" t="s">
        <v>24</v>
      </c>
      <c r="J48" s="6" t="s">
        <v>2080</v>
      </c>
      <c r="K48" s="54">
        <v>0.8</v>
      </c>
      <c r="L48" s="56">
        <f t="shared" si="0"/>
        <v>99913</v>
      </c>
      <c r="M48" s="55"/>
      <c r="N48" s="8">
        <f t="shared" si="1"/>
        <v>171.946</v>
      </c>
      <c r="O48" s="8">
        <f t="shared" si="2"/>
        <v>135.90800000000002</v>
      </c>
      <c r="P48" s="8">
        <f t="shared" si="3"/>
        <v>51.417999999999999</v>
      </c>
      <c r="Q48" s="51"/>
      <c r="R48" s="8">
        <f t="shared" si="4"/>
        <v>1234.0319999999999</v>
      </c>
      <c r="S48" s="8">
        <f t="shared" si="5"/>
        <v>411.52000000000004</v>
      </c>
      <c r="T48" s="8">
        <f t="shared" si="6"/>
        <v>912.56999999999994</v>
      </c>
    </row>
    <row r="49" spans="1:20">
      <c r="A49" s="57">
        <v>99913</v>
      </c>
      <c r="B49" s="58" t="s">
        <v>2197</v>
      </c>
      <c r="C49" s="58" t="s">
        <v>2198</v>
      </c>
      <c r="D49" s="6" t="s">
        <v>2199</v>
      </c>
      <c r="E49" s="6" t="s">
        <v>2075</v>
      </c>
      <c r="F49" s="6" t="s">
        <v>24</v>
      </c>
      <c r="G49" s="6" t="s">
        <v>2080</v>
      </c>
      <c r="H49" s="56">
        <v>99913</v>
      </c>
      <c r="I49" s="6" t="s">
        <v>24</v>
      </c>
      <c r="J49" s="6" t="s">
        <v>2080</v>
      </c>
      <c r="K49" s="54">
        <v>0.8</v>
      </c>
      <c r="L49" s="56">
        <f t="shared" si="0"/>
        <v>99913</v>
      </c>
      <c r="M49" s="55"/>
      <c r="N49" s="8">
        <f t="shared" si="1"/>
        <v>171.946</v>
      </c>
      <c r="O49" s="8">
        <f t="shared" si="2"/>
        <v>135.90800000000002</v>
      </c>
      <c r="P49" s="8">
        <f t="shared" si="3"/>
        <v>51.417999999999999</v>
      </c>
      <c r="Q49" s="51"/>
      <c r="R49" s="8">
        <f t="shared" si="4"/>
        <v>1234.0319999999999</v>
      </c>
      <c r="S49" s="8">
        <f t="shared" si="5"/>
        <v>411.52000000000004</v>
      </c>
      <c r="T49" s="8">
        <f t="shared" si="6"/>
        <v>912.56999999999994</v>
      </c>
    </row>
    <row r="50" spans="1:20">
      <c r="A50" s="57">
        <v>46300</v>
      </c>
      <c r="B50" s="58" t="s">
        <v>2200</v>
      </c>
      <c r="C50" s="58" t="s">
        <v>2201</v>
      </c>
      <c r="D50" s="6" t="s">
        <v>2202</v>
      </c>
      <c r="E50" s="6" t="s">
        <v>2075</v>
      </c>
      <c r="F50" s="6" t="s">
        <v>30</v>
      </c>
      <c r="G50" s="6" t="s">
        <v>2154</v>
      </c>
      <c r="H50" s="56" t="s">
        <v>2155</v>
      </c>
      <c r="I50" s="6" t="s">
        <v>30</v>
      </c>
      <c r="J50" s="6" t="s">
        <v>2154</v>
      </c>
      <c r="K50" s="54">
        <v>0.85860000000000003</v>
      </c>
      <c r="L50" s="56" t="str">
        <f t="shared" si="0"/>
        <v>46300</v>
      </c>
      <c r="M50" s="55"/>
      <c r="N50" s="8">
        <f t="shared" si="1"/>
        <v>179.972442</v>
      </c>
      <c r="O50" s="8">
        <f t="shared" si="2"/>
        <v>142.252036</v>
      </c>
      <c r="P50" s="8">
        <f t="shared" si="3"/>
        <v>53.818255999999998</v>
      </c>
      <c r="Q50" s="51"/>
      <c r="R50" s="8">
        <f t="shared" si="4"/>
        <v>1291.638144</v>
      </c>
      <c r="S50" s="8">
        <f t="shared" si="5"/>
        <v>426.15827999999999</v>
      </c>
      <c r="T50" s="8">
        <f t="shared" si="6"/>
        <v>951.82614000000001</v>
      </c>
    </row>
    <row r="51" spans="1:20">
      <c r="A51" s="57">
        <v>99913</v>
      </c>
      <c r="B51" s="58" t="s">
        <v>2203</v>
      </c>
      <c r="C51" s="58" t="s">
        <v>2204</v>
      </c>
      <c r="D51" s="6" t="s">
        <v>2205</v>
      </c>
      <c r="E51" s="6" t="s">
        <v>2075</v>
      </c>
      <c r="F51" s="6" t="s">
        <v>24</v>
      </c>
      <c r="G51" s="6" t="s">
        <v>2080</v>
      </c>
      <c r="H51" s="56">
        <v>99913</v>
      </c>
      <c r="I51" s="6" t="s">
        <v>24</v>
      </c>
      <c r="J51" s="6" t="s">
        <v>2080</v>
      </c>
      <c r="K51" s="54">
        <v>0.8</v>
      </c>
      <c r="L51" s="56">
        <f t="shared" si="0"/>
        <v>99913</v>
      </c>
      <c r="M51" s="55"/>
      <c r="N51" s="8">
        <f t="shared" si="1"/>
        <v>171.946</v>
      </c>
      <c r="O51" s="8">
        <f t="shared" si="2"/>
        <v>135.90800000000002</v>
      </c>
      <c r="P51" s="8">
        <f t="shared" si="3"/>
        <v>51.417999999999999</v>
      </c>
      <c r="Q51" s="51"/>
      <c r="R51" s="8">
        <f t="shared" si="4"/>
        <v>1234.0319999999999</v>
      </c>
      <c r="S51" s="8">
        <f t="shared" si="5"/>
        <v>411.52000000000004</v>
      </c>
      <c r="T51" s="8">
        <f t="shared" si="6"/>
        <v>912.56999999999994</v>
      </c>
    </row>
    <row r="52" spans="1:20">
      <c r="A52" s="57">
        <v>99913</v>
      </c>
      <c r="B52" s="58" t="s">
        <v>2206</v>
      </c>
      <c r="C52" s="58" t="s">
        <v>2207</v>
      </c>
      <c r="D52" s="6" t="s">
        <v>310</v>
      </c>
      <c r="E52" s="6" t="s">
        <v>2075</v>
      </c>
      <c r="F52" s="6" t="s">
        <v>24</v>
      </c>
      <c r="G52" s="6" t="s">
        <v>2080</v>
      </c>
      <c r="H52" s="56">
        <v>99913</v>
      </c>
      <c r="I52" s="6" t="s">
        <v>24</v>
      </c>
      <c r="J52" s="6" t="s">
        <v>2080</v>
      </c>
      <c r="K52" s="54">
        <v>0.8</v>
      </c>
      <c r="L52" s="56">
        <f t="shared" si="0"/>
        <v>99913</v>
      </c>
      <c r="M52" s="55"/>
      <c r="N52" s="8">
        <f t="shared" si="1"/>
        <v>171.946</v>
      </c>
      <c r="O52" s="8">
        <f t="shared" si="2"/>
        <v>135.90800000000002</v>
      </c>
      <c r="P52" s="8">
        <f t="shared" si="3"/>
        <v>51.417999999999999</v>
      </c>
      <c r="Q52" s="51"/>
      <c r="R52" s="8">
        <f t="shared" si="4"/>
        <v>1234.0319999999999</v>
      </c>
      <c r="S52" s="8">
        <f t="shared" si="5"/>
        <v>411.52000000000004</v>
      </c>
      <c r="T52" s="8">
        <f t="shared" si="6"/>
        <v>912.56999999999994</v>
      </c>
    </row>
    <row r="54" spans="1:20">
      <c r="A54" s="90"/>
      <c r="B54" t="s">
        <v>9125</v>
      </c>
    </row>
    <row r="55" spans="1:20">
      <c r="A55" s="91"/>
      <c r="B55" t="s">
        <v>9126</v>
      </c>
    </row>
    <row r="57" spans="1:20">
      <c r="A57" t="s">
        <v>9127</v>
      </c>
    </row>
    <row r="58" spans="1:20">
      <c r="A58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15BE3-20EF-4AF2-81D6-C9B04A2B7800}">
  <dimension ref="A1:T119"/>
  <sheetViews>
    <sheetView workbookViewId="0">
      <selection activeCell="A9" sqref="A9:XFD112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9141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99914</v>
      </c>
      <c r="B9" s="58" t="s">
        <v>2208</v>
      </c>
      <c r="C9" s="58" t="s">
        <v>2209</v>
      </c>
      <c r="D9" s="6" t="s">
        <v>843</v>
      </c>
      <c r="E9" s="6" t="s">
        <v>2210</v>
      </c>
      <c r="F9" s="6" t="s">
        <v>24</v>
      </c>
      <c r="G9" s="6" t="s">
        <v>2211</v>
      </c>
      <c r="H9" s="56">
        <v>99914</v>
      </c>
      <c r="I9" s="6" t="s">
        <v>24</v>
      </c>
      <c r="J9" s="6" t="s">
        <v>2211</v>
      </c>
      <c r="K9" s="54">
        <v>0.83260000000000001</v>
      </c>
      <c r="L9" s="56">
        <f t="shared" ref="L9:L29" si="0">H9</f>
        <v>99914</v>
      </c>
      <c r="M9" s="55"/>
      <c r="N9" s="8">
        <f t="shared" ref="N9:N72" si="1">(K9*136.97)+62.37</f>
        <v>176.41122200000001</v>
      </c>
      <c r="O9" s="8">
        <f t="shared" ref="O9:O72" si="2">(K9*108.26)+49.3</f>
        <v>139.437276</v>
      </c>
      <c r="P9" s="8">
        <f t="shared" ref="P9:P72" si="3">(K9*40.96)+18.65</f>
        <v>52.753295999999999</v>
      </c>
      <c r="Q9" s="51"/>
      <c r="R9" s="8">
        <f t="shared" ref="R9:R72" si="4">((K9*40.96)+18.65)*24</f>
        <v>1266.0791039999999</v>
      </c>
      <c r="S9" s="8">
        <f t="shared" ref="S9:S72" si="5">(K9*249.8)+211.68</f>
        <v>419.66348000000005</v>
      </c>
      <c r="T9" s="8">
        <f t="shared" ref="T9:T72" si="6">(K9*669.9)+376.65</f>
        <v>934.40873999999997</v>
      </c>
    </row>
    <row r="10" spans="1:20">
      <c r="A10" s="57">
        <v>16020</v>
      </c>
      <c r="B10" s="58" t="s">
        <v>2212</v>
      </c>
      <c r="C10" s="58" t="s">
        <v>2213</v>
      </c>
      <c r="D10" s="6" t="s">
        <v>2214</v>
      </c>
      <c r="E10" s="6" t="s">
        <v>2210</v>
      </c>
      <c r="F10" s="6" t="s">
        <v>30</v>
      </c>
      <c r="G10" s="6" t="s">
        <v>2215</v>
      </c>
      <c r="H10" s="56" t="s">
        <v>1813</v>
      </c>
      <c r="I10" s="6" t="s">
        <v>30</v>
      </c>
      <c r="J10" s="6" t="s">
        <v>2215</v>
      </c>
      <c r="K10" s="54">
        <v>0.80469999999999997</v>
      </c>
      <c r="L10" s="56" t="str">
        <f t="shared" si="0"/>
        <v>16020</v>
      </c>
      <c r="M10" s="55"/>
      <c r="N10" s="8">
        <f t="shared" si="1"/>
        <v>172.58975899999999</v>
      </c>
      <c r="O10" s="8">
        <f t="shared" si="2"/>
        <v>136.416822</v>
      </c>
      <c r="P10" s="8">
        <f t="shared" si="3"/>
        <v>51.610512</v>
      </c>
      <c r="Q10" s="51"/>
      <c r="R10" s="8">
        <f t="shared" si="4"/>
        <v>1238.652288</v>
      </c>
      <c r="S10" s="8">
        <f t="shared" si="5"/>
        <v>412.69406000000004</v>
      </c>
      <c r="T10" s="8">
        <f t="shared" si="6"/>
        <v>915.71852999999999</v>
      </c>
    </row>
    <row r="11" spans="1:20">
      <c r="A11" s="57">
        <v>16020</v>
      </c>
      <c r="B11" s="58" t="s">
        <v>2216</v>
      </c>
      <c r="C11" s="58" t="s">
        <v>2217</v>
      </c>
      <c r="D11" s="6" t="s">
        <v>2218</v>
      </c>
      <c r="E11" s="6" t="s">
        <v>2210</v>
      </c>
      <c r="F11" s="6" t="s">
        <v>30</v>
      </c>
      <c r="G11" s="6" t="s">
        <v>2215</v>
      </c>
      <c r="H11" s="56" t="s">
        <v>1813</v>
      </c>
      <c r="I11" s="6" t="s">
        <v>30</v>
      </c>
      <c r="J11" s="6" t="s">
        <v>2215</v>
      </c>
      <c r="K11" s="54">
        <v>0.80469999999999997</v>
      </c>
      <c r="L11" s="56" t="str">
        <f t="shared" si="0"/>
        <v>16020</v>
      </c>
      <c r="M11" s="55"/>
      <c r="N11" s="8">
        <f t="shared" si="1"/>
        <v>172.58975899999999</v>
      </c>
      <c r="O11" s="8">
        <f t="shared" si="2"/>
        <v>136.416822</v>
      </c>
      <c r="P11" s="8">
        <f t="shared" si="3"/>
        <v>51.610512</v>
      </c>
      <c r="Q11" s="51"/>
      <c r="R11" s="8">
        <f t="shared" si="4"/>
        <v>1238.652288</v>
      </c>
      <c r="S11" s="8">
        <f t="shared" si="5"/>
        <v>412.69406000000004</v>
      </c>
      <c r="T11" s="8">
        <f t="shared" si="6"/>
        <v>915.71852999999999</v>
      </c>
    </row>
    <row r="12" spans="1:20">
      <c r="A12" s="57">
        <v>41180</v>
      </c>
      <c r="B12" s="58" t="s">
        <v>2219</v>
      </c>
      <c r="C12" s="58" t="s">
        <v>2220</v>
      </c>
      <c r="D12" s="6" t="s">
        <v>2221</v>
      </c>
      <c r="E12" s="6" t="s">
        <v>2210</v>
      </c>
      <c r="F12" s="6" t="s">
        <v>30</v>
      </c>
      <c r="G12" s="6" t="s">
        <v>2222</v>
      </c>
      <c r="H12" s="56" t="s">
        <v>2223</v>
      </c>
      <c r="I12" s="6" t="s">
        <v>30</v>
      </c>
      <c r="J12" s="6" t="s">
        <v>2222</v>
      </c>
      <c r="K12" s="54">
        <v>0.93500000000000005</v>
      </c>
      <c r="L12" s="56" t="str">
        <f t="shared" si="0"/>
        <v>41180</v>
      </c>
      <c r="M12" s="55"/>
      <c r="N12" s="8">
        <f t="shared" si="1"/>
        <v>190.43695000000002</v>
      </c>
      <c r="O12" s="8">
        <f t="shared" si="2"/>
        <v>150.5231</v>
      </c>
      <c r="P12" s="8">
        <f t="shared" si="3"/>
        <v>56.947600000000001</v>
      </c>
      <c r="Q12" s="51"/>
      <c r="R12" s="8">
        <f t="shared" si="4"/>
        <v>1366.7424000000001</v>
      </c>
      <c r="S12" s="8">
        <f t="shared" si="5"/>
        <v>445.24300000000005</v>
      </c>
      <c r="T12" s="8">
        <f t="shared" si="6"/>
        <v>1003.0065</v>
      </c>
    </row>
    <row r="13" spans="1:20">
      <c r="A13" s="57">
        <v>40420</v>
      </c>
      <c r="B13" s="58" t="s">
        <v>2224</v>
      </c>
      <c r="C13" s="58" t="s">
        <v>2225</v>
      </c>
      <c r="D13" s="6" t="s">
        <v>334</v>
      </c>
      <c r="E13" s="6" t="s">
        <v>2210</v>
      </c>
      <c r="F13" s="6" t="s">
        <v>30</v>
      </c>
      <c r="G13" s="6" t="s">
        <v>2226</v>
      </c>
      <c r="H13" s="56" t="s">
        <v>2227</v>
      </c>
      <c r="I13" s="6" t="s">
        <v>30</v>
      </c>
      <c r="J13" s="6" t="s">
        <v>2226</v>
      </c>
      <c r="K13" s="54">
        <v>0.97270000000000001</v>
      </c>
      <c r="L13" s="56" t="str">
        <f t="shared" si="0"/>
        <v>40420</v>
      </c>
      <c r="M13" s="55"/>
      <c r="N13" s="8">
        <f t="shared" si="1"/>
        <v>195.600719</v>
      </c>
      <c r="O13" s="8">
        <f t="shared" si="2"/>
        <v>154.604502</v>
      </c>
      <c r="P13" s="8">
        <f t="shared" si="3"/>
        <v>58.491791999999997</v>
      </c>
      <c r="Q13" s="51"/>
      <c r="R13" s="8">
        <f t="shared" si="4"/>
        <v>1403.8030079999999</v>
      </c>
      <c r="S13" s="8">
        <f t="shared" si="5"/>
        <v>454.66046000000006</v>
      </c>
      <c r="T13" s="8">
        <f t="shared" si="6"/>
        <v>1028.2617299999999</v>
      </c>
    </row>
    <row r="14" spans="1:20">
      <c r="A14" s="57">
        <v>99914</v>
      </c>
      <c r="B14" s="58" t="s">
        <v>2228</v>
      </c>
      <c r="C14" s="58" t="s">
        <v>2229</v>
      </c>
      <c r="D14" s="6" t="s">
        <v>2230</v>
      </c>
      <c r="E14" s="6" t="s">
        <v>2210</v>
      </c>
      <c r="F14" s="6" t="s">
        <v>24</v>
      </c>
      <c r="G14" s="6" t="s">
        <v>2211</v>
      </c>
      <c r="H14" s="56">
        <v>99914</v>
      </c>
      <c r="I14" s="6" t="s">
        <v>24</v>
      </c>
      <c r="J14" s="6" t="s">
        <v>2211</v>
      </c>
      <c r="K14" s="54">
        <v>0.83260000000000001</v>
      </c>
      <c r="L14" s="56">
        <f t="shared" si="0"/>
        <v>99914</v>
      </c>
      <c r="M14" s="55"/>
      <c r="N14" s="8">
        <f t="shared" si="1"/>
        <v>176.41122200000001</v>
      </c>
      <c r="O14" s="8">
        <f t="shared" si="2"/>
        <v>139.437276</v>
      </c>
      <c r="P14" s="8">
        <f t="shared" si="3"/>
        <v>52.753295999999999</v>
      </c>
      <c r="Q14" s="51"/>
      <c r="R14" s="8">
        <f t="shared" si="4"/>
        <v>1266.0791039999999</v>
      </c>
      <c r="S14" s="8">
        <f t="shared" si="5"/>
        <v>419.66348000000005</v>
      </c>
      <c r="T14" s="8">
        <f t="shared" si="6"/>
        <v>934.40873999999997</v>
      </c>
    </row>
    <row r="15" spans="1:20">
      <c r="A15" s="57">
        <v>99914</v>
      </c>
      <c r="B15" s="58" t="s">
        <v>2231</v>
      </c>
      <c r="C15" s="58" t="s">
        <v>2232</v>
      </c>
      <c r="D15" s="6" t="s">
        <v>2233</v>
      </c>
      <c r="E15" s="6" t="s">
        <v>2210</v>
      </c>
      <c r="F15" s="6" t="s">
        <v>24</v>
      </c>
      <c r="G15" s="6" t="s">
        <v>2211</v>
      </c>
      <c r="H15" s="56">
        <v>99914</v>
      </c>
      <c r="I15" s="6" t="s">
        <v>24</v>
      </c>
      <c r="J15" s="6" t="s">
        <v>2211</v>
      </c>
      <c r="K15" s="54">
        <v>0.83260000000000001</v>
      </c>
      <c r="L15" s="56">
        <f t="shared" si="0"/>
        <v>99914</v>
      </c>
      <c r="M15" s="55"/>
      <c r="N15" s="8">
        <f t="shared" si="1"/>
        <v>176.41122200000001</v>
      </c>
      <c r="O15" s="8">
        <f t="shared" si="2"/>
        <v>139.437276</v>
      </c>
      <c r="P15" s="8">
        <f t="shared" si="3"/>
        <v>52.753295999999999</v>
      </c>
      <c r="Q15" s="51"/>
      <c r="R15" s="8">
        <f t="shared" si="4"/>
        <v>1266.0791039999999</v>
      </c>
      <c r="S15" s="8">
        <f t="shared" si="5"/>
        <v>419.66348000000005</v>
      </c>
      <c r="T15" s="8">
        <f t="shared" si="6"/>
        <v>934.40873999999997</v>
      </c>
    </row>
    <row r="16" spans="1:20">
      <c r="A16" s="57">
        <v>41180</v>
      </c>
      <c r="B16" s="58" t="s">
        <v>2234</v>
      </c>
      <c r="C16" s="58" t="s">
        <v>2235</v>
      </c>
      <c r="D16" s="6" t="s">
        <v>119</v>
      </c>
      <c r="E16" s="60" t="s">
        <v>2210</v>
      </c>
      <c r="F16" s="6" t="s">
        <v>30</v>
      </c>
      <c r="G16" s="6" t="s">
        <v>2222</v>
      </c>
      <c r="H16" s="56" t="s">
        <v>2223</v>
      </c>
      <c r="I16" s="6" t="s">
        <v>30</v>
      </c>
      <c r="J16" s="6" t="s">
        <v>2222</v>
      </c>
      <c r="K16" s="54">
        <v>0.93500000000000005</v>
      </c>
      <c r="L16" s="56" t="str">
        <f t="shared" si="0"/>
        <v>41180</v>
      </c>
      <c r="M16" s="55"/>
      <c r="N16" s="8">
        <f t="shared" si="1"/>
        <v>190.43695000000002</v>
      </c>
      <c r="O16" s="8">
        <f t="shared" si="2"/>
        <v>150.5231</v>
      </c>
      <c r="P16" s="8">
        <f t="shared" si="3"/>
        <v>56.947600000000001</v>
      </c>
      <c r="Q16" s="51"/>
      <c r="R16" s="8">
        <f t="shared" si="4"/>
        <v>1366.7424000000001</v>
      </c>
      <c r="S16" s="8">
        <f t="shared" si="5"/>
        <v>445.24300000000005</v>
      </c>
      <c r="T16" s="8">
        <f t="shared" si="6"/>
        <v>1003.0065</v>
      </c>
    </row>
    <row r="17" spans="1:20">
      <c r="A17" s="57">
        <v>16020</v>
      </c>
      <c r="B17" s="58" t="s">
        <v>2236</v>
      </c>
      <c r="C17" s="58" t="s">
        <v>2237</v>
      </c>
      <c r="D17" s="6" t="s">
        <v>2238</v>
      </c>
      <c r="E17" s="6" t="s">
        <v>2210</v>
      </c>
      <c r="F17" s="6" t="s">
        <v>30</v>
      </c>
      <c r="G17" s="6" t="s">
        <v>2215</v>
      </c>
      <c r="H17" s="56" t="s">
        <v>1813</v>
      </c>
      <c r="I17" s="6" t="s">
        <v>30</v>
      </c>
      <c r="J17" s="6" t="s">
        <v>2215</v>
      </c>
      <c r="K17" s="54">
        <v>0.80469999999999997</v>
      </c>
      <c r="L17" s="56" t="str">
        <f t="shared" si="0"/>
        <v>16020</v>
      </c>
      <c r="M17" s="55"/>
      <c r="N17" s="8">
        <f t="shared" si="1"/>
        <v>172.58975899999999</v>
      </c>
      <c r="O17" s="8">
        <f t="shared" si="2"/>
        <v>136.416822</v>
      </c>
      <c r="P17" s="8">
        <f t="shared" si="3"/>
        <v>51.610512</v>
      </c>
      <c r="Q17" s="51"/>
      <c r="R17" s="8">
        <f t="shared" si="4"/>
        <v>1238.652288</v>
      </c>
      <c r="S17" s="8">
        <f t="shared" si="5"/>
        <v>412.69406000000004</v>
      </c>
      <c r="T17" s="8">
        <f t="shared" si="6"/>
        <v>915.71852999999999</v>
      </c>
    </row>
    <row r="18" spans="1:20">
      <c r="A18" s="57">
        <v>99914</v>
      </c>
      <c r="B18" s="58" t="s">
        <v>2239</v>
      </c>
      <c r="C18" s="58" t="s">
        <v>2240</v>
      </c>
      <c r="D18" s="6" t="s">
        <v>342</v>
      </c>
      <c r="E18" s="6" t="s">
        <v>2210</v>
      </c>
      <c r="F18" s="6" t="s">
        <v>24</v>
      </c>
      <c r="G18" s="6" t="s">
        <v>2211</v>
      </c>
      <c r="H18" s="56">
        <v>99914</v>
      </c>
      <c r="I18" s="6" t="s">
        <v>24</v>
      </c>
      <c r="J18" s="6" t="s">
        <v>2211</v>
      </c>
      <c r="K18" s="54">
        <v>0.83260000000000001</v>
      </c>
      <c r="L18" s="56">
        <f t="shared" si="0"/>
        <v>99914</v>
      </c>
      <c r="M18" s="55"/>
      <c r="N18" s="8">
        <f t="shared" si="1"/>
        <v>176.41122200000001</v>
      </c>
      <c r="O18" s="8">
        <f t="shared" si="2"/>
        <v>139.437276</v>
      </c>
      <c r="P18" s="8">
        <f t="shared" si="3"/>
        <v>52.753295999999999</v>
      </c>
      <c r="Q18" s="51"/>
      <c r="R18" s="8">
        <f t="shared" si="4"/>
        <v>1266.0791039999999</v>
      </c>
      <c r="S18" s="8">
        <f t="shared" si="5"/>
        <v>419.66348000000005</v>
      </c>
      <c r="T18" s="8">
        <f t="shared" si="6"/>
        <v>934.40873999999997</v>
      </c>
    </row>
    <row r="19" spans="1:20">
      <c r="A19" s="57">
        <v>99914</v>
      </c>
      <c r="B19" s="58" t="s">
        <v>2241</v>
      </c>
      <c r="C19" s="58" t="s">
        <v>2242</v>
      </c>
      <c r="D19" s="6" t="s">
        <v>1851</v>
      </c>
      <c r="E19" s="6" t="s">
        <v>2210</v>
      </c>
      <c r="F19" s="6" t="s">
        <v>24</v>
      </c>
      <c r="G19" s="6" t="s">
        <v>2211</v>
      </c>
      <c r="H19" s="56">
        <v>99914</v>
      </c>
      <c r="I19" s="6" t="s">
        <v>24</v>
      </c>
      <c r="J19" s="6" t="s">
        <v>2211</v>
      </c>
      <c r="K19" s="54">
        <v>0.83260000000000001</v>
      </c>
      <c r="L19" s="56">
        <f t="shared" si="0"/>
        <v>99914</v>
      </c>
      <c r="M19" s="55"/>
      <c r="N19" s="8">
        <f t="shared" si="1"/>
        <v>176.41122200000001</v>
      </c>
      <c r="O19" s="8">
        <f t="shared" si="2"/>
        <v>139.437276</v>
      </c>
      <c r="P19" s="8">
        <f t="shared" si="3"/>
        <v>52.753295999999999</v>
      </c>
      <c r="Q19" s="51"/>
      <c r="R19" s="8">
        <f t="shared" si="4"/>
        <v>1266.0791039999999</v>
      </c>
      <c r="S19" s="8">
        <f t="shared" si="5"/>
        <v>419.66348000000005</v>
      </c>
      <c r="T19" s="8">
        <f t="shared" si="6"/>
        <v>934.40873999999997</v>
      </c>
    </row>
    <row r="20" spans="1:20">
      <c r="A20" s="57">
        <v>16580</v>
      </c>
      <c r="B20" s="58" t="s">
        <v>2243</v>
      </c>
      <c r="C20" s="58" t="s">
        <v>2244</v>
      </c>
      <c r="D20" s="6" t="s">
        <v>2245</v>
      </c>
      <c r="E20" s="6" t="s">
        <v>2210</v>
      </c>
      <c r="F20" s="6" t="s">
        <v>30</v>
      </c>
      <c r="G20" s="6" t="s">
        <v>2246</v>
      </c>
      <c r="H20" s="56" t="s">
        <v>1964</v>
      </c>
      <c r="I20" s="6" t="s">
        <v>30</v>
      </c>
      <c r="J20" s="6" t="s">
        <v>2246</v>
      </c>
      <c r="K20" s="54">
        <v>0.86850000000000005</v>
      </c>
      <c r="L20" s="56" t="str">
        <f t="shared" si="0"/>
        <v>16580</v>
      </c>
      <c r="M20" s="55"/>
      <c r="N20" s="8">
        <f t="shared" si="1"/>
        <v>181.32844500000002</v>
      </c>
      <c r="O20" s="8">
        <f t="shared" si="2"/>
        <v>143.32381000000001</v>
      </c>
      <c r="P20" s="8">
        <f t="shared" si="3"/>
        <v>54.223759999999999</v>
      </c>
      <c r="Q20" s="51"/>
      <c r="R20" s="8">
        <f t="shared" si="4"/>
        <v>1301.37024</v>
      </c>
      <c r="S20" s="8">
        <f t="shared" si="5"/>
        <v>428.63130000000001</v>
      </c>
      <c r="T20" s="8">
        <f t="shared" si="6"/>
        <v>958.45815000000005</v>
      </c>
    </row>
    <row r="21" spans="1:20">
      <c r="A21" s="57">
        <v>99914</v>
      </c>
      <c r="B21" s="58" t="s">
        <v>2247</v>
      </c>
      <c r="C21" s="58" t="s">
        <v>2248</v>
      </c>
      <c r="D21" s="6" t="s">
        <v>2249</v>
      </c>
      <c r="E21" s="6" t="s">
        <v>2210</v>
      </c>
      <c r="F21" s="6" t="s">
        <v>24</v>
      </c>
      <c r="G21" s="6" t="s">
        <v>2211</v>
      </c>
      <c r="H21" s="56">
        <v>99914</v>
      </c>
      <c r="I21" s="6" t="s">
        <v>24</v>
      </c>
      <c r="J21" s="6" t="s">
        <v>2211</v>
      </c>
      <c r="K21" s="54">
        <v>0.83260000000000001</v>
      </c>
      <c r="L21" s="56">
        <f t="shared" si="0"/>
        <v>99914</v>
      </c>
      <c r="M21" s="55"/>
      <c r="N21" s="8">
        <f t="shared" si="1"/>
        <v>176.41122200000001</v>
      </c>
      <c r="O21" s="8">
        <f t="shared" si="2"/>
        <v>139.437276</v>
      </c>
      <c r="P21" s="8">
        <f t="shared" si="3"/>
        <v>52.753295999999999</v>
      </c>
      <c r="Q21" s="51"/>
      <c r="R21" s="8">
        <f t="shared" si="4"/>
        <v>1266.0791039999999</v>
      </c>
      <c r="S21" s="8">
        <f t="shared" si="5"/>
        <v>419.66348000000005</v>
      </c>
      <c r="T21" s="8">
        <f t="shared" si="6"/>
        <v>934.40873999999997</v>
      </c>
    </row>
    <row r="22" spans="1:20">
      <c r="A22" s="57">
        <v>99914</v>
      </c>
      <c r="B22" s="58" t="s">
        <v>2250</v>
      </c>
      <c r="C22" s="58" t="s">
        <v>2251</v>
      </c>
      <c r="D22" s="6" t="s">
        <v>348</v>
      </c>
      <c r="E22" s="6" t="s">
        <v>2210</v>
      </c>
      <c r="F22" s="6" t="s">
        <v>24</v>
      </c>
      <c r="G22" s="6" t="s">
        <v>2211</v>
      </c>
      <c r="H22" s="56">
        <v>99914</v>
      </c>
      <c r="I22" s="6" t="s">
        <v>24</v>
      </c>
      <c r="J22" s="6" t="s">
        <v>2211</v>
      </c>
      <c r="K22" s="54">
        <v>0.83260000000000001</v>
      </c>
      <c r="L22" s="56">
        <f t="shared" si="0"/>
        <v>99914</v>
      </c>
      <c r="M22" s="55"/>
      <c r="N22" s="8">
        <f t="shared" si="1"/>
        <v>176.41122200000001</v>
      </c>
      <c r="O22" s="8">
        <f t="shared" si="2"/>
        <v>139.437276</v>
      </c>
      <c r="P22" s="8">
        <f t="shared" si="3"/>
        <v>52.753295999999999</v>
      </c>
      <c r="Q22" s="51"/>
      <c r="R22" s="8">
        <f t="shared" si="4"/>
        <v>1266.0791039999999</v>
      </c>
      <c r="S22" s="8">
        <f t="shared" si="5"/>
        <v>419.66348000000005</v>
      </c>
      <c r="T22" s="8">
        <f t="shared" si="6"/>
        <v>934.40873999999997</v>
      </c>
    </row>
    <row r="23" spans="1:20">
      <c r="A23" s="57">
        <v>99914</v>
      </c>
      <c r="B23" s="58" t="s">
        <v>2252</v>
      </c>
      <c r="C23" s="58" t="s">
        <v>2253</v>
      </c>
      <c r="D23" s="6" t="s">
        <v>139</v>
      </c>
      <c r="E23" s="6" t="s">
        <v>2210</v>
      </c>
      <c r="F23" s="6" t="s">
        <v>24</v>
      </c>
      <c r="G23" s="6" t="s">
        <v>2211</v>
      </c>
      <c r="H23" s="56">
        <v>99914</v>
      </c>
      <c r="I23" s="6" t="s">
        <v>24</v>
      </c>
      <c r="J23" s="6" t="s">
        <v>2211</v>
      </c>
      <c r="K23" s="54">
        <v>0.83260000000000001</v>
      </c>
      <c r="L23" s="56">
        <f t="shared" si="0"/>
        <v>99914</v>
      </c>
      <c r="M23" s="55"/>
      <c r="N23" s="8">
        <f t="shared" si="1"/>
        <v>176.41122200000001</v>
      </c>
      <c r="O23" s="8">
        <f t="shared" si="2"/>
        <v>139.437276</v>
      </c>
      <c r="P23" s="8">
        <f t="shared" si="3"/>
        <v>52.753295999999999</v>
      </c>
      <c r="Q23" s="51"/>
      <c r="R23" s="8">
        <f t="shared" si="4"/>
        <v>1266.0791039999999</v>
      </c>
      <c r="S23" s="8">
        <f t="shared" si="5"/>
        <v>419.66348000000005</v>
      </c>
      <c r="T23" s="8">
        <f t="shared" si="6"/>
        <v>934.40873999999997</v>
      </c>
    </row>
    <row r="24" spans="1:20">
      <c r="A24" s="57">
        <v>41180</v>
      </c>
      <c r="B24" s="58" t="s">
        <v>2254</v>
      </c>
      <c r="C24" s="58" t="s">
        <v>2255</v>
      </c>
      <c r="D24" s="6" t="s">
        <v>1871</v>
      </c>
      <c r="E24" s="6" t="s">
        <v>2210</v>
      </c>
      <c r="F24" s="6" t="s">
        <v>30</v>
      </c>
      <c r="G24" s="6" t="s">
        <v>2222</v>
      </c>
      <c r="H24" s="56" t="s">
        <v>2223</v>
      </c>
      <c r="I24" s="6" t="s">
        <v>30</v>
      </c>
      <c r="J24" s="6" t="s">
        <v>2222</v>
      </c>
      <c r="K24" s="54">
        <v>0.93500000000000005</v>
      </c>
      <c r="L24" s="56" t="str">
        <f t="shared" si="0"/>
        <v>41180</v>
      </c>
      <c r="M24" s="55"/>
      <c r="N24" s="8">
        <f t="shared" si="1"/>
        <v>190.43695000000002</v>
      </c>
      <c r="O24" s="8">
        <f t="shared" si="2"/>
        <v>150.5231</v>
      </c>
      <c r="P24" s="8">
        <f t="shared" si="3"/>
        <v>56.947600000000001</v>
      </c>
      <c r="Q24" s="51"/>
      <c r="R24" s="8">
        <f t="shared" si="4"/>
        <v>1366.7424000000001</v>
      </c>
      <c r="S24" s="8">
        <f t="shared" si="5"/>
        <v>445.24300000000005</v>
      </c>
      <c r="T24" s="8">
        <f t="shared" si="6"/>
        <v>1003.0065</v>
      </c>
    </row>
    <row r="25" spans="1:20">
      <c r="A25" s="57">
        <v>99914</v>
      </c>
      <c r="B25" s="58" t="s">
        <v>2256</v>
      </c>
      <c r="C25" s="58" t="s">
        <v>2257</v>
      </c>
      <c r="D25" s="6" t="s">
        <v>2258</v>
      </c>
      <c r="E25" s="6" t="s">
        <v>2210</v>
      </c>
      <c r="F25" s="6" t="s">
        <v>24</v>
      </c>
      <c r="G25" s="6" t="s">
        <v>2211</v>
      </c>
      <c r="H25" s="56">
        <v>99914</v>
      </c>
      <c r="I25" s="6" t="s">
        <v>24</v>
      </c>
      <c r="J25" s="6" t="s">
        <v>2211</v>
      </c>
      <c r="K25" s="54">
        <v>0.83260000000000001</v>
      </c>
      <c r="L25" s="56">
        <f t="shared" si="0"/>
        <v>99914</v>
      </c>
      <c r="M25" s="55"/>
      <c r="N25" s="8">
        <f t="shared" si="1"/>
        <v>176.41122200000001</v>
      </c>
      <c r="O25" s="8">
        <f t="shared" si="2"/>
        <v>139.437276</v>
      </c>
      <c r="P25" s="8">
        <f t="shared" si="3"/>
        <v>52.753295999999999</v>
      </c>
      <c r="Q25" s="51"/>
      <c r="R25" s="8">
        <f t="shared" si="4"/>
        <v>1266.0791039999999</v>
      </c>
      <c r="S25" s="8">
        <f t="shared" si="5"/>
        <v>419.66348000000005</v>
      </c>
      <c r="T25" s="8">
        <f t="shared" si="6"/>
        <v>934.40873999999997</v>
      </c>
    </row>
    <row r="26" spans="1:20">
      <c r="A26" s="57">
        <v>16974</v>
      </c>
      <c r="B26" s="58" t="s">
        <v>2259</v>
      </c>
      <c r="C26" s="58" t="s">
        <v>2260</v>
      </c>
      <c r="D26" s="6" t="s">
        <v>1449</v>
      </c>
      <c r="E26" s="6" t="s">
        <v>2210</v>
      </c>
      <c r="F26" s="6" t="s">
        <v>30</v>
      </c>
      <c r="G26" s="6" t="s">
        <v>2261</v>
      </c>
      <c r="H26" s="56" t="s">
        <v>2262</v>
      </c>
      <c r="I26" s="6" t="s">
        <v>30</v>
      </c>
      <c r="J26" s="6" t="s">
        <v>2263</v>
      </c>
      <c r="K26" s="54">
        <v>1.0327999999999999</v>
      </c>
      <c r="L26" s="56" t="str">
        <f t="shared" si="0"/>
        <v>16984</v>
      </c>
      <c r="M26" s="55"/>
      <c r="N26" s="8">
        <f t="shared" si="1"/>
        <v>203.832616</v>
      </c>
      <c r="O26" s="8">
        <f t="shared" si="2"/>
        <v>161.110928</v>
      </c>
      <c r="P26" s="8">
        <f t="shared" si="3"/>
        <v>60.953488</v>
      </c>
      <c r="Q26" s="51"/>
      <c r="R26" s="8">
        <f t="shared" si="4"/>
        <v>1462.8837120000001</v>
      </c>
      <c r="S26" s="8">
        <f t="shared" si="5"/>
        <v>469.67344000000003</v>
      </c>
      <c r="T26" s="8">
        <f t="shared" si="6"/>
        <v>1068.5227199999999</v>
      </c>
    </row>
    <row r="27" spans="1:20">
      <c r="A27" s="57">
        <v>99914</v>
      </c>
      <c r="B27" s="58" t="s">
        <v>2264</v>
      </c>
      <c r="C27" s="58" t="s">
        <v>2265</v>
      </c>
      <c r="D27" s="6" t="s">
        <v>371</v>
      </c>
      <c r="E27" s="6" t="s">
        <v>2210</v>
      </c>
      <c r="F27" s="6" t="s">
        <v>24</v>
      </c>
      <c r="G27" s="6" t="s">
        <v>2211</v>
      </c>
      <c r="H27" s="56">
        <v>99914</v>
      </c>
      <c r="I27" s="6" t="s">
        <v>24</v>
      </c>
      <c r="J27" s="6" t="s">
        <v>2211</v>
      </c>
      <c r="K27" s="54">
        <v>0.83260000000000001</v>
      </c>
      <c r="L27" s="56">
        <f t="shared" si="0"/>
        <v>99914</v>
      </c>
      <c r="M27" s="55"/>
      <c r="N27" s="8">
        <f t="shared" si="1"/>
        <v>176.41122200000001</v>
      </c>
      <c r="O27" s="8">
        <f t="shared" si="2"/>
        <v>139.437276</v>
      </c>
      <c r="P27" s="8">
        <f t="shared" si="3"/>
        <v>52.753295999999999</v>
      </c>
      <c r="Q27" s="51"/>
      <c r="R27" s="8">
        <f t="shared" si="4"/>
        <v>1266.0791039999999</v>
      </c>
      <c r="S27" s="8">
        <f t="shared" si="5"/>
        <v>419.66348000000005</v>
      </c>
      <c r="T27" s="8">
        <f t="shared" si="6"/>
        <v>934.40873999999997</v>
      </c>
    </row>
    <row r="28" spans="1:20">
      <c r="A28" s="57">
        <v>99914</v>
      </c>
      <c r="B28" s="58" t="s">
        <v>2266</v>
      </c>
      <c r="C28" s="58" t="s">
        <v>2267</v>
      </c>
      <c r="D28" s="6" t="s">
        <v>2268</v>
      </c>
      <c r="E28" s="6" t="s">
        <v>2210</v>
      </c>
      <c r="F28" s="6" t="s">
        <v>24</v>
      </c>
      <c r="G28" s="6" t="s">
        <v>2211</v>
      </c>
      <c r="H28" s="56">
        <v>99914</v>
      </c>
      <c r="I28" s="6" t="s">
        <v>24</v>
      </c>
      <c r="J28" s="6" t="s">
        <v>2211</v>
      </c>
      <c r="K28" s="54">
        <v>0.83260000000000001</v>
      </c>
      <c r="L28" s="56">
        <f t="shared" si="0"/>
        <v>99914</v>
      </c>
      <c r="M28" s="55"/>
      <c r="N28" s="8">
        <f t="shared" si="1"/>
        <v>176.41122200000001</v>
      </c>
      <c r="O28" s="8">
        <f t="shared" si="2"/>
        <v>139.437276</v>
      </c>
      <c r="P28" s="8">
        <f t="shared" si="3"/>
        <v>52.753295999999999</v>
      </c>
      <c r="Q28" s="51"/>
      <c r="R28" s="8">
        <f t="shared" si="4"/>
        <v>1266.0791039999999</v>
      </c>
      <c r="S28" s="8">
        <f t="shared" si="5"/>
        <v>419.66348000000005</v>
      </c>
      <c r="T28" s="8">
        <f t="shared" si="6"/>
        <v>934.40873999999997</v>
      </c>
    </row>
    <row r="29" spans="1:20">
      <c r="A29" s="57">
        <v>20994</v>
      </c>
      <c r="B29" s="58" t="s">
        <v>2269</v>
      </c>
      <c r="C29" s="58" t="s">
        <v>2270</v>
      </c>
      <c r="D29" s="6" t="s">
        <v>174</v>
      </c>
      <c r="E29" s="6" t="s">
        <v>2210</v>
      </c>
      <c r="F29" s="6" t="s">
        <v>30</v>
      </c>
      <c r="G29" s="6" t="s">
        <v>2271</v>
      </c>
      <c r="H29" s="56" t="s">
        <v>2272</v>
      </c>
      <c r="I29" s="6" t="s">
        <v>30</v>
      </c>
      <c r="J29" s="6" t="s">
        <v>2271</v>
      </c>
      <c r="K29" s="54">
        <v>1.0596000000000001</v>
      </c>
      <c r="L29" s="56" t="str">
        <f t="shared" si="0"/>
        <v>20994</v>
      </c>
      <c r="M29" s="55"/>
      <c r="N29" s="8">
        <f t="shared" si="1"/>
        <v>207.50341200000003</v>
      </c>
      <c r="O29" s="8">
        <f t="shared" si="2"/>
        <v>164.01229599999999</v>
      </c>
      <c r="P29" s="8">
        <f t="shared" si="3"/>
        <v>62.051216000000004</v>
      </c>
      <c r="Q29" s="51"/>
      <c r="R29" s="8">
        <f t="shared" si="4"/>
        <v>1489.229184</v>
      </c>
      <c r="S29" s="8">
        <f t="shared" si="5"/>
        <v>476.36808000000002</v>
      </c>
      <c r="T29" s="8">
        <f t="shared" si="6"/>
        <v>1086.47604</v>
      </c>
    </row>
    <row r="30" spans="1:20">
      <c r="A30" s="75">
        <v>14010</v>
      </c>
      <c r="B30" s="76" t="s">
        <v>2273</v>
      </c>
      <c r="C30" s="76" t="s">
        <v>2274</v>
      </c>
      <c r="D30" s="77" t="s">
        <v>2275</v>
      </c>
      <c r="E30" s="77" t="s">
        <v>2210</v>
      </c>
      <c r="F30" s="77" t="s">
        <v>30</v>
      </c>
      <c r="G30" s="77" t="s">
        <v>2276</v>
      </c>
      <c r="H30" s="78">
        <v>99914</v>
      </c>
      <c r="I30" s="77" t="s">
        <v>24</v>
      </c>
      <c r="J30" s="77" t="s">
        <v>2211</v>
      </c>
      <c r="K30" s="79">
        <v>0.87729999999999997</v>
      </c>
      <c r="L30" s="78" t="s">
        <v>2277</v>
      </c>
      <c r="M30" s="55"/>
      <c r="N30" s="80">
        <f t="shared" si="1"/>
        <v>182.533781</v>
      </c>
      <c r="O30" s="80">
        <f t="shared" si="2"/>
        <v>144.276498</v>
      </c>
      <c r="P30" s="80">
        <f t="shared" si="3"/>
        <v>54.584207999999997</v>
      </c>
      <c r="Q30" s="51"/>
      <c r="R30" s="80">
        <f t="shared" si="4"/>
        <v>1310.020992</v>
      </c>
      <c r="S30" s="80">
        <f t="shared" si="5"/>
        <v>430.82954000000001</v>
      </c>
      <c r="T30" s="80">
        <f t="shared" si="6"/>
        <v>964.35326999999995</v>
      </c>
    </row>
    <row r="31" spans="1:20">
      <c r="A31" s="57">
        <v>99914</v>
      </c>
      <c r="B31" s="58" t="s">
        <v>2278</v>
      </c>
      <c r="C31" s="58" t="s">
        <v>2279</v>
      </c>
      <c r="D31" s="6" t="s">
        <v>903</v>
      </c>
      <c r="E31" s="6" t="s">
        <v>2210</v>
      </c>
      <c r="F31" s="6" t="s">
        <v>24</v>
      </c>
      <c r="G31" s="6" t="s">
        <v>2211</v>
      </c>
      <c r="H31" s="56">
        <v>99914</v>
      </c>
      <c r="I31" s="6" t="s">
        <v>24</v>
      </c>
      <c r="J31" s="6" t="s">
        <v>2211</v>
      </c>
      <c r="K31" s="54">
        <v>0.83260000000000001</v>
      </c>
      <c r="L31" s="56">
        <f t="shared" ref="L31:L94" si="7">H31</f>
        <v>99914</v>
      </c>
      <c r="M31" s="55"/>
      <c r="N31" s="8">
        <f t="shared" si="1"/>
        <v>176.41122200000001</v>
      </c>
      <c r="O31" s="8">
        <f t="shared" si="2"/>
        <v>139.437276</v>
      </c>
      <c r="P31" s="8">
        <f t="shared" si="3"/>
        <v>52.753295999999999</v>
      </c>
      <c r="Q31" s="51"/>
      <c r="R31" s="8">
        <f t="shared" si="4"/>
        <v>1266.0791039999999</v>
      </c>
      <c r="S31" s="8">
        <f t="shared" si="5"/>
        <v>419.66348000000005</v>
      </c>
      <c r="T31" s="8">
        <f t="shared" si="6"/>
        <v>934.40873999999997</v>
      </c>
    </row>
    <row r="32" spans="1:20">
      <c r="A32" s="57">
        <v>16974</v>
      </c>
      <c r="B32" s="58" t="s">
        <v>2280</v>
      </c>
      <c r="C32" s="58" t="s">
        <v>2281</v>
      </c>
      <c r="D32" s="6" t="s">
        <v>2282</v>
      </c>
      <c r="E32" s="6" t="s">
        <v>2210</v>
      </c>
      <c r="F32" s="6" t="s">
        <v>30</v>
      </c>
      <c r="G32" s="6" t="s">
        <v>2261</v>
      </c>
      <c r="H32" s="56" t="s">
        <v>2262</v>
      </c>
      <c r="I32" s="6" t="s">
        <v>30</v>
      </c>
      <c r="J32" s="6" t="s">
        <v>2263</v>
      </c>
      <c r="K32" s="54">
        <v>1.0327999999999999</v>
      </c>
      <c r="L32" s="56" t="str">
        <f t="shared" si="7"/>
        <v>16984</v>
      </c>
      <c r="M32" s="55"/>
      <c r="N32" s="8">
        <f t="shared" si="1"/>
        <v>203.832616</v>
      </c>
      <c r="O32" s="8">
        <f t="shared" si="2"/>
        <v>161.110928</v>
      </c>
      <c r="P32" s="8">
        <f t="shared" si="3"/>
        <v>60.953488</v>
      </c>
      <c r="Q32" s="51"/>
      <c r="R32" s="8">
        <f t="shared" si="4"/>
        <v>1462.8837120000001</v>
      </c>
      <c r="S32" s="8">
        <f t="shared" si="5"/>
        <v>469.67344000000003</v>
      </c>
      <c r="T32" s="8">
        <f t="shared" si="6"/>
        <v>1068.5227199999999</v>
      </c>
    </row>
    <row r="33" spans="1:20">
      <c r="A33" s="57">
        <v>99914</v>
      </c>
      <c r="B33" s="58" t="s">
        <v>2283</v>
      </c>
      <c r="C33" s="58" t="s">
        <v>2284</v>
      </c>
      <c r="D33" s="6" t="s">
        <v>2285</v>
      </c>
      <c r="E33" s="6" t="s">
        <v>2210</v>
      </c>
      <c r="F33" s="6" t="s">
        <v>24</v>
      </c>
      <c r="G33" s="6" t="s">
        <v>2211</v>
      </c>
      <c r="H33" s="56">
        <v>99914</v>
      </c>
      <c r="I33" s="6" t="s">
        <v>24</v>
      </c>
      <c r="J33" s="6" t="s">
        <v>2211</v>
      </c>
      <c r="K33" s="54">
        <v>0.83260000000000001</v>
      </c>
      <c r="L33" s="56">
        <f t="shared" si="7"/>
        <v>99914</v>
      </c>
      <c r="M33" s="55"/>
      <c r="N33" s="8">
        <f t="shared" si="1"/>
        <v>176.41122200000001</v>
      </c>
      <c r="O33" s="8">
        <f t="shared" si="2"/>
        <v>139.437276</v>
      </c>
      <c r="P33" s="8">
        <f t="shared" si="3"/>
        <v>52.753295999999999</v>
      </c>
      <c r="Q33" s="51"/>
      <c r="R33" s="8">
        <f t="shared" si="4"/>
        <v>1266.0791039999999</v>
      </c>
      <c r="S33" s="8">
        <f t="shared" si="5"/>
        <v>419.66348000000005</v>
      </c>
      <c r="T33" s="8">
        <f t="shared" si="6"/>
        <v>934.40873999999997</v>
      </c>
    </row>
    <row r="34" spans="1:20">
      <c r="A34" s="57">
        <v>99914</v>
      </c>
      <c r="B34" s="58" t="s">
        <v>2286</v>
      </c>
      <c r="C34" s="58" t="s">
        <v>2287</v>
      </c>
      <c r="D34" s="6" t="s">
        <v>2288</v>
      </c>
      <c r="E34" s="6" t="s">
        <v>2210</v>
      </c>
      <c r="F34" s="6" t="s">
        <v>24</v>
      </c>
      <c r="G34" s="6" t="s">
        <v>2211</v>
      </c>
      <c r="H34" s="56">
        <v>99914</v>
      </c>
      <c r="I34" s="6" t="s">
        <v>24</v>
      </c>
      <c r="J34" s="6" t="s">
        <v>2211</v>
      </c>
      <c r="K34" s="54">
        <v>0.83260000000000001</v>
      </c>
      <c r="L34" s="56">
        <f t="shared" si="7"/>
        <v>99914</v>
      </c>
      <c r="M34" s="55"/>
      <c r="N34" s="8">
        <f t="shared" si="1"/>
        <v>176.41122200000001</v>
      </c>
      <c r="O34" s="8">
        <f t="shared" si="2"/>
        <v>139.437276</v>
      </c>
      <c r="P34" s="8">
        <f t="shared" si="3"/>
        <v>52.753295999999999</v>
      </c>
      <c r="Q34" s="51"/>
      <c r="R34" s="8">
        <f t="shared" si="4"/>
        <v>1266.0791039999999</v>
      </c>
      <c r="S34" s="8">
        <f t="shared" si="5"/>
        <v>419.66348000000005</v>
      </c>
      <c r="T34" s="8">
        <f t="shared" si="6"/>
        <v>934.40873999999997</v>
      </c>
    </row>
    <row r="35" spans="1:20">
      <c r="A35" s="57">
        <v>99914</v>
      </c>
      <c r="B35" s="58" t="s">
        <v>2289</v>
      </c>
      <c r="C35" s="58" t="s">
        <v>2290</v>
      </c>
      <c r="D35" s="6" t="s">
        <v>1488</v>
      </c>
      <c r="E35" s="6" t="s">
        <v>2210</v>
      </c>
      <c r="F35" s="6" t="s">
        <v>24</v>
      </c>
      <c r="G35" s="6" t="s">
        <v>2211</v>
      </c>
      <c r="H35" s="56">
        <v>99914</v>
      </c>
      <c r="I35" s="6" t="s">
        <v>24</v>
      </c>
      <c r="J35" s="6" t="s">
        <v>2211</v>
      </c>
      <c r="K35" s="54">
        <v>0.83260000000000001</v>
      </c>
      <c r="L35" s="56">
        <f t="shared" si="7"/>
        <v>99914</v>
      </c>
      <c r="M35" s="55"/>
      <c r="N35" s="8">
        <f t="shared" si="1"/>
        <v>176.41122200000001</v>
      </c>
      <c r="O35" s="8">
        <f t="shared" si="2"/>
        <v>139.437276</v>
      </c>
      <c r="P35" s="8">
        <f t="shared" si="3"/>
        <v>52.753295999999999</v>
      </c>
      <c r="Q35" s="51"/>
      <c r="R35" s="8">
        <f t="shared" si="4"/>
        <v>1266.0791039999999</v>
      </c>
      <c r="S35" s="8">
        <f t="shared" si="5"/>
        <v>419.66348000000005</v>
      </c>
      <c r="T35" s="8">
        <f t="shared" si="6"/>
        <v>934.40873999999997</v>
      </c>
    </row>
    <row r="36" spans="1:20">
      <c r="A36" s="57">
        <v>99914</v>
      </c>
      <c r="B36" s="58" t="s">
        <v>2291</v>
      </c>
      <c r="C36" s="58" t="s">
        <v>2292</v>
      </c>
      <c r="D36" s="6" t="s">
        <v>188</v>
      </c>
      <c r="E36" s="6" t="s">
        <v>2210</v>
      </c>
      <c r="F36" s="6" t="s">
        <v>24</v>
      </c>
      <c r="G36" s="6" t="s">
        <v>2211</v>
      </c>
      <c r="H36" s="56">
        <v>99914</v>
      </c>
      <c r="I36" s="6" t="s">
        <v>24</v>
      </c>
      <c r="J36" s="6" t="s">
        <v>2211</v>
      </c>
      <c r="K36" s="54">
        <v>0.83260000000000001</v>
      </c>
      <c r="L36" s="56">
        <f t="shared" si="7"/>
        <v>99914</v>
      </c>
      <c r="M36" s="55"/>
      <c r="N36" s="8">
        <f t="shared" si="1"/>
        <v>176.41122200000001</v>
      </c>
      <c r="O36" s="8">
        <f t="shared" si="2"/>
        <v>139.437276</v>
      </c>
      <c r="P36" s="8">
        <f t="shared" si="3"/>
        <v>52.753295999999999</v>
      </c>
      <c r="Q36" s="51"/>
      <c r="R36" s="8">
        <f t="shared" si="4"/>
        <v>1266.0791039999999</v>
      </c>
      <c r="S36" s="8">
        <f t="shared" si="5"/>
        <v>419.66348000000005</v>
      </c>
      <c r="T36" s="8">
        <f t="shared" si="6"/>
        <v>934.40873999999997</v>
      </c>
    </row>
    <row r="37" spans="1:20">
      <c r="A37" s="75">
        <v>16580</v>
      </c>
      <c r="B37" s="76" t="s">
        <v>2293</v>
      </c>
      <c r="C37" s="76" t="s">
        <v>2294</v>
      </c>
      <c r="D37" s="77" t="s">
        <v>2295</v>
      </c>
      <c r="E37" s="77" t="s">
        <v>2210</v>
      </c>
      <c r="F37" s="77" t="s">
        <v>30</v>
      </c>
      <c r="G37" s="77" t="s">
        <v>2246</v>
      </c>
      <c r="H37" s="78">
        <v>99914</v>
      </c>
      <c r="I37" s="77" t="s">
        <v>24</v>
      </c>
      <c r="J37" s="77" t="s">
        <v>2211</v>
      </c>
      <c r="K37" s="79">
        <v>0.83260000000000001</v>
      </c>
      <c r="L37" s="78">
        <f t="shared" si="7"/>
        <v>99914</v>
      </c>
      <c r="M37" s="55"/>
      <c r="N37" s="80">
        <f t="shared" si="1"/>
        <v>176.41122200000001</v>
      </c>
      <c r="O37" s="80">
        <f t="shared" si="2"/>
        <v>139.437276</v>
      </c>
      <c r="P37" s="80">
        <f t="shared" si="3"/>
        <v>52.753295999999999</v>
      </c>
      <c r="Q37" s="51"/>
      <c r="R37" s="80">
        <f t="shared" si="4"/>
        <v>1266.0791039999999</v>
      </c>
      <c r="S37" s="80">
        <f t="shared" si="5"/>
        <v>419.66348000000005</v>
      </c>
      <c r="T37" s="80">
        <f t="shared" si="6"/>
        <v>934.40873999999997</v>
      </c>
    </row>
    <row r="38" spans="1:20">
      <c r="A38" s="57">
        <v>99914</v>
      </c>
      <c r="B38" s="58" t="s">
        <v>2296</v>
      </c>
      <c r="C38" s="58" t="s">
        <v>2297</v>
      </c>
      <c r="D38" s="6" t="s">
        <v>191</v>
      </c>
      <c r="E38" s="6" t="s">
        <v>2210</v>
      </c>
      <c r="F38" s="6" t="s">
        <v>24</v>
      </c>
      <c r="G38" s="6" t="s">
        <v>2211</v>
      </c>
      <c r="H38" s="56">
        <v>99914</v>
      </c>
      <c r="I38" s="6" t="s">
        <v>24</v>
      </c>
      <c r="J38" s="6" t="s">
        <v>2211</v>
      </c>
      <c r="K38" s="54">
        <v>0.83260000000000001</v>
      </c>
      <c r="L38" s="56">
        <f t="shared" si="7"/>
        <v>99914</v>
      </c>
      <c r="M38" s="55"/>
      <c r="N38" s="8">
        <f t="shared" si="1"/>
        <v>176.41122200000001</v>
      </c>
      <c r="O38" s="8">
        <f t="shared" si="2"/>
        <v>139.437276</v>
      </c>
      <c r="P38" s="8">
        <f t="shared" si="3"/>
        <v>52.753295999999999</v>
      </c>
      <c r="Q38" s="51"/>
      <c r="R38" s="8">
        <f t="shared" si="4"/>
        <v>1266.0791039999999</v>
      </c>
      <c r="S38" s="8">
        <f t="shared" si="5"/>
        <v>419.66348000000005</v>
      </c>
      <c r="T38" s="8">
        <f t="shared" si="6"/>
        <v>934.40873999999997</v>
      </c>
    </row>
    <row r="39" spans="1:20">
      <c r="A39" s="81">
        <v>99914</v>
      </c>
      <c r="B39" s="82" t="s">
        <v>2298</v>
      </c>
      <c r="C39" s="82" t="s">
        <v>2299</v>
      </c>
      <c r="D39" s="83" t="s">
        <v>400</v>
      </c>
      <c r="E39" s="83" t="s">
        <v>2210</v>
      </c>
      <c r="F39" s="83" t="s">
        <v>24</v>
      </c>
      <c r="G39" s="83" t="s">
        <v>2211</v>
      </c>
      <c r="H39" s="84" t="s">
        <v>2300</v>
      </c>
      <c r="I39" s="83" t="s">
        <v>30</v>
      </c>
      <c r="J39" s="83" t="s">
        <v>2301</v>
      </c>
      <c r="K39" s="85">
        <v>0.86739999999999995</v>
      </c>
      <c r="L39" s="84" t="str">
        <f t="shared" si="7"/>
        <v>37900</v>
      </c>
      <c r="M39" s="55"/>
      <c r="N39" s="86">
        <f t="shared" si="1"/>
        <v>181.17777799999999</v>
      </c>
      <c r="O39" s="86">
        <f t="shared" si="2"/>
        <v>143.204724</v>
      </c>
      <c r="P39" s="86">
        <f t="shared" si="3"/>
        <v>54.178703999999996</v>
      </c>
      <c r="Q39" s="51"/>
      <c r="R39" s="86">
        <f t="shared" si="4"/>
        <v>1300.288896</v>
      </c>
      <c r="S39" s="86">
        <f t="shared" si="5"/>
        <v>428.35652000000005</v>
      </c>
      <c r="T39" s="86">
        <f t="shared" si="6"/>
        <v>957.72125999999992</v>
      </c>
    </row>
    <row r="40" spans="1:20">
      <c r="A40" s="57">
        <v>99914</v>
      </c>
      <c r="B40" s="58" t="s">
        <v>2302</v>
      </c>
      <c r="C40" s="58" t="s">
        <v>2303</v>
      </c>
      <c r="D40" s="6" t="s">
        <v>2304</v>
      </c>
      <c r="E40" s="6" t="s">
        <v>2210</v>
      </c>
      <c r="F40" s="6" t="s">
        <v>24</v>
      </c>
      <c r="G40" s="6" t="s">
        <v>2211</v>
      </c>
      <c r="H40" s="56">
        <v>99914</v>
      </c>
      <c r="I40" s="6" t="s">
        <v>24</v>
      </c>
      <c r="J40" s="6" t="s">
        <v>2211</v>
      </c>
      <c r="K40" s="54">
        <v>0.83260000000000001</v>
      </c>
      <c r="L40" s="56">
        <f t="shared" si="7"/>
        <v>99914</v>
      </c>
      <c r="M40" s="55"/>
      <c r="N40" s="8">
        <f t="shared" si="1"/>
        <v>176.41122200000001</v>
      </c>
      <c r="O40" s="8">
        <f t="shared" si="2"/>
        <v>139.437276</v>
      </c>
      <c r="P40" s="8">
        <f t="shared" si="3"/>
        <v>52.753295999999999</v>
      </c>
      <c r="Q40" s="51"/>
      <c r="R40" s="8">
        <f t="shared" si="4"/>
        <v>1266.0791039999999</v>
      </c>
      <c r="S40" s="8">
        <f t="shared" si="5"/>
        <v>419.66348000000005</v>
      </c>
      <c r="T40" s="8">
        <f t="shared" si="6"/>
        <v>934.40873999999997</v>
      </c>
    </row>
    <row r="41" spans="1:20">
      <c r="A41" s="57">
        <v>99914</v>
      </c>
      <c r="B41" s="58" t="s">
        <v>2305</v>
      </c>
      <c r="C41" s="58" t="s">
        <v>2306</v>
      </c>
      <c r="D41" s="6" t="s">
        <v>199</v>
      </c>
      <c r="E41" s="6" t="s">
        <v>2210</v>
      </c>
      <c r="F41" s="6" t="s">
        <v>24</v>
      </c>
      <c r="G41" s="6" t="s">
        <v>2211</v>
      </c>
      <c r="H41" s="56">
        <v>99914</v>
      </c>
      <c r="I41" s="6" t="s">
        <v>24</v>
      </c>
      <c r="J41" s="6" t="s">
        <v>2211</v>
      </c>
      <c r="K41" s="54">
        <v>0.83260000000000001</v>
      </c>
      <c r="L41" s="56">
        <f t="shared" si="7"/>
        <v>99914</v>
      </c>
      <c r="M41" s="55"/>
      <c r="N41" s="8">
        <f t="shared" si="1"/>
        <v>176.41122200000001</v>
      </c>
      <c r="O41" s="8">
        <f t="shared" si="2"/>
        <v>139.437276</v>
      </c>
      <c r="P41" s="8">
        <f t="shared" si="3"/>
        <v>52.753295999999999</v>
      </c>
      <c r="Q41" s="51"/>
      <c r="R41" s="8">
        <f t="shared" si="4"/>
        <v>1266.0791039999999</v>
      </c>
      <c r="S41" s="8">
        <f t="shared" si="5"/>
        <v>419.66348000000005</v>
      </c>
      <c r="T41" s="8">
        <f t="shared" si="6"/>
        <v>934.40873999999997</v>
      </c>
    </row>
    <row r="42" spans="1:20">
      <c r="A42" s="57">
        <v>16974</v>
      </c>
      <c r="B42" s="58" t="s">
        <v>2307</v>
      </c>
      <c r="C42" s="58" t="s">
        <v>2308</v>
      </c>
      <c r="D42" s="6" t="s">
        <v>1911</v>
      </c>
      <c r="E42" s="6" t="s">
        <v>2210</v>
      </c>
      <c r="F42" s="6" t="s">
        <v>30</v>
      </c>
      <c r="G42" s="6" t="s">
        <v>2261</v>
      </c>
      <c r="H42" s="56" t="s">
        <v>2262</v>
      </c>
      <c r="I42" s="6" t="s">
        <v>30</v>
      </c>
      <c r="J42" s="6" t="s">
        <v>2263</v>
      </c>
      <c r="K42" s="54">
        <v>1.0327999999999999</v>
      </c>
      <c r="L42" s="56" t="str">
        <f t="shared" si="7"/>
        <v>16984</v>
      </c>
      <c r="M42" s="55"/>
      <c r="N42" s="8">
        <f t="shared" si="1"/>
        <v>203.832616</v>
      </c>
      <c r="O42" s="8">
        <f t="shared" si="2"/>
        <v>161.110928</v>
      </c>
      <c r="P42" s="8">
        <f t="shared" si="3"/>
        <v>60.953488</v>
      </c>
      <c r="Q42" s="51"/>
      <c r="R42" s="8">
        <f t="shared" si="4"/>
        <v>1462.8837120000001</v>
      </c>
      <c r="S42" s="8">
        <f t="shared" si="5"/>
        <v>469.67344000000003</v>
      </c>
      <c r="T42" s="8">
        <f t="shared" si="6"/>
        <v>1068.5227199999999</v>
      </c>
    </row>
    <row r="43" spans="1:20">
      <c r="A43" s="57">
        <v>99914</v>
      </c>
      <c r="B43" s="58" t="s">
        <v>2309</v>
      </c>
      <c r="C43" s="58" t="s">
        <v>2310</v>
      </c>
      <c r="D43" s="6" t="s">
        <v>1185</v>
      </c>
      <c r="E43" s="6" t="s">
        <v>2210</v>
      </c>
      <c r="F43" s="6" t="s">
        <v>24</v>
      </c>
      <c r="G43" s="6" t="s">
        <v>2211</v>
      </c>
      <c r="H43" s="56">
        <v>99914</v>
      </c>
      <c r="I43" s="6" t="s">
        <v>24</v>
      </c>
      <c r="J43" s="6" t="s">
        <v>2211</v>
      </c>
      <c r="K43" s="54">
        <v>0.83260000000000001</v>
      </c>
      <c r="L43" s="56">
        <f t="shared" si="7"/>
        <v>99914</v>
      </c>
      <c r="M43" s="55"/>
      <c r="N43" s="8">
        <f t="shared" si="1"/>
        <v>176.41122200000001</v>
      </c>
      <c r="O43" s="8">
        <f t="shared" si="2"/>
        <v>139.437276</v>
      </c>
      <c r="P43" s="8">
        <f t="shared" si="3"/>
        <v>52.753295999999999</v>
      </c>
      <c r="Q43" s="51"/>
      <c r="R43" s="8">
        <f t="shared" si="4"/>
        <v>1266.0791039999999</v>
      </c>
      <c r="S43" s="8">
        <f t="shared" si="5"/>
        <v>419.66348000000005</v>
      </c>
      <c r="T43" s="8">
        <f t="shared" si="6"/>
        <v>934.40873999999997</v>
      </c>
    </row>
    <row r="44" spans="1:20">
      <c r="A44" s="57">
        <v>99914</v>
      </c>
      <c r="B44" s="58" t="s">
        <v>2311</v>
      </c>
      <c r="C44" s="58" t="s">
        <v>2312</v>
      </c>
      <c r="D44" s="6" t="s">
        <v>1543</v>
      </c>
      <c r="E44" s="6" t="s">
        <v>2210</v>
      </c>
      <c r="F44" s="6" t="s">
        <v>24</v>
      </c>
      <c r="G44" s="6" t="s">
        <v>2211</v>
      </c>
      <c r="H44" s="56">
        <v>99914</v>
      </c>
      <c r="I44" s="6" t="s">
        <v>24</v>
      </c>
      <c r="J44" s="6" t="s">
        <v>2211</v>
      </c>
      <c r="K44" s="54">
        <v>0.83260000000000001</v>
      </c>
      <c r="L44" s="56">
        <f t="shared" si="7"/>
        <v>99914</v>
      </c>
      <c r="M44" s="55"/>
      <c r="N44" s="8">
        <f t="shared" si="1"/>
        <v>176.41122200000001</v>
      </c>
      <c r="O44" s="8">
        <f t="shared" si="2"/>
        <v>139.437276</v>
      </c>
      <c r="P44" s="8">
        <f t="shared" si="3"/>
        <v>52.753295999999999</v>
      </c>
      <c r="Q44" s="51"/>
      <c r="R44" s="8">
        <f t="shared" si="4"/>
        <v>1266.0791039999999</v>
      </c>
      <c r="S44" s="8">
        <f t="shared" si="5"/>
        <v>419.66348000000005</v>
      </c>
      <c r="T44" s="8">
        <f t="shared" si="6"/>
        <v>934.40873999999997</v>
      </c>
    </row>
    <row r="45" spans="1:20">
      <c r="A45" s="57">
        <v>99914</v>
      </c>
      <c r="B45" s="58" t="s">
        <v>2313</v>
      </c>
      <c r="C45" s="58" t="s">
        <v>2314</v>
      </c>
      <c r="D45" s="6" t="s">
        <v>1921</v>
      </c>
      <c r="E45" s="6" t="s">
        <v>2210</v>
      </c>
      <c r="F45" s="6" t="s">
        <v>24</v>
      </c>
      <c r="G45" s="6" t="s">
        <v>2211</v>
      </c>
      <c r="H45" s="56">
        <v>99914</v>
      </c>
      <c r="I45" s="6" t="s">
        <v>24</v>
      </c>
      <c r="J45" s="6" t="s">
        <v>2211</v>
      </c>
      <c r="K45" s="54">
        <v>0.83260000000000001</v>
      </c>
      <c r="L45" s="56">
        <f t="shared" si="7"/>
        <v>99914</v>
      </c>
      <c r="M45" s="55"/>
      <c r="N45" s="8">
        <f t="shared" si="1"/>
        <v>176.41122200000001</v>
      </c>
      <c r="O45" s="8">
        <f t="shared" si="2"/>
        <v>139.437276</v>
      </c>
      <c r="P45" s="8">
        <f t="shared" si="3"/>
        <v>52.753295999999999</v>
      </c>
      <c r="Q45" s="51"/>
      <c r="R45" s="8">
        <f t="shared" si="4"/>
        <v>1266.0791039999999</v>
      </c>
      <c r="S45" s="8">
        <f t="shared" si="5"/>
        <v>419.66348000000005</v>
      </c>
      <c r="T45" s="8">
        <f t="shared" si="6"/>
        <v>934.40873999999997</v>
      </c>
    </row>
    <row r="46" spans="1:20">
      <c r="A46" s="57">
        <v>99914</v>
      </c>
      <c r="B46" s="58" t="s">
        <v>2315</v>
      </c>
      <c r="C46" s="58" t="s">
        <v>2316</v>
      </c>
      <c r="D46" s="6" t="s">
        <v>2317</v>
      </c>
      <c r="E46" s="6" t="s">
        <v>2210</v>
      </c>
      <c r="F46" s="6" t="s">
        <v>24</v>
      </c>
      <c r="G46" s="6" t="s">
        <v>2211</v>
      </c>
      <c r="H46" s="56">
        <v>99914</v>
      </c>
      <c r="I46" s="6" t="s">
        <v>24</v>
      </c>
      <c r="J46" s="6" t="s">
        <v>2211</v>
      </c>
      <c r="K46" s="54">
        <v>0.83260000000000001</v>
      </c>
      <c r="L46" s="56">
        <f t="shared" si="7"/>
        <v>99914</v>
      </c>
      <c r="M46" s="55"/>
      <c r="N46" s="8">
        <f t="shared" si="1"/>
        <v>176.41122200000001</v>
      </c>
      <c r="O46" s="8">
        <f t="shared" si="2"/>
        <v>139.437276</v>
      </c>
      <c r="P46" s="8">
        <f t="shared" si="3"/>
        <v>52.753295999999999</v>
      </c>
      <c r="Q46" s="51"/>
      <c r="R46" s="8">
        <f t="shared" si="4"/>
        <v>1266.0791039999999</v>
      </c>
      <c r="S46" s="8">
        <f t="shared" si="5"/>
        <v>419.66348000000005</v>
      </c>
      <c r="T46" s="8">
        <f t="shared" si="6"/>
        <v>934.40873999999997</v>
      </c>
    </row>
    <row r="47" spans="1:20">
      <c r="A47" s="57">
        <v>19340</v>
      </c>
      <c r="B47" s="58" t="s">
        <v>2318</v>
      </c>
      <c r="C47" s="58" t="s">
        <v>2319</v>
      </c>
      <c r="D47" s="6" t="s">
        <v>207</v>
      </c>
      <c r="E47" s="6" t="s">
        <v>2210</v>
      </c>
      <c r="F47" s="6" t="s">
        <v>30</v>
      </c>
      <c r="G47" s="6" t="s">
        <v>2028</v>
      </c>
      <c r="H47" s="56" t="s">
        <v>2029</v>
      </c>
      <c r="I47" s="6" t="s">
        <v>30</v>
      </c>
      <c r="J47" s="6" t="s">
        <v>2028</v>
      </c>
      <c r="K47" s="54">
        <v>0.86060000000000003</v>
      </c>
      <c r="L47" s="56" t="str">
        <f t="shared" si="7"/>
        <v>19340</v>
      </c>
      <c r="M47" s="55"/>
      <c r="N47" s="8">
        <f t="shared" si="1"/>
        <v>180.24638200000001</v>
      </c>
      <c r="O47" s="8">
        <f t="shared" si="2"/>
        <v>142.46855600000001</v>
      </c>
      <c r="P47" s="8">
        <f t="shared" si="3"/>
        <v>53.900176000000002</v>
      </c>
      <c r="Q47" s="51"/>
      <c r="R47" s="8">
        <f t="shared" si="4"/>
        <v>1293.6042240000002</v>
      </c>
      <c r="S47" s="8">
        <f t="shared" si="5"/>
        <v>426.65788000000003</v>
      </c>
      <c r="T47" s="8">
        <f t="shared" si="6"/>
        <v>953.16593999999998</v>
      </c>
    </row>
    <row r="48" spans="1:20">
      <c r="A48" s="57">
        <v>99914</v>
      </c>
      <c r="B48" s="58" t="s">
        <v>2320</v>
      </c>
      <c r="C48" s="58" t="s">
        <v>2321</v>
      </c>
      <c r="D48" s="6" t="s">
        <v>2322</v>
      </c>
      <c r="E48" s="6" t="s">
        <v>2210</v>
      </c>
      <c r="F48" s="6" t="s">
        <v>24</v>
      </c>
      <c r="G48" s="6" t="s">
        <v>2211</v>
      </c>
      <c r="H48" s="56">
        <v>99914</v>
      </c>
      <c r="I48" s="6" t="s">
        <v>24</v>
      </c>
      <c r="J48" s="6" t="s">
        <v>2211</v>
      </c>
      <c r="K48" s="54">
        <v>0.83260000000000001</v>
      </c>
      <c r="L48" s="56">
        <f t="shared" si="7"/>
        <v>99914</v>
      </c>
      <c r="M48" s="55"/>
      <c r="N48" s="8">
        <f t="shared" si="1"/>
        <v>176.41122200000001</v>
      </c>
      <c r="O48" s="8">
        <f t="shared" si="2"/>
        <v>139.437276</v>
      </c>
      <c r="P48" s="8">
        <f t="shared" si="3"/>
        <v>52.753295999999999</v>
      </c>
      <c r="Q48" s="51"/>
      <c r="R48" s="8">
        <f t="shared" si="4"/>
        <v>1266.0791039999999</v>
      </c>
      <c r="S48" s="8">
        <f t="shared" si="5"/>
        <v>419.66348000000005</v>
      </c>
      <c r="T48" s="8">
        <f t="shared" si="6"/>
        <v>934.40873999999997</v>
      </c>
    </row>
    <row r="49" spans="1:20">
      <c r="A49" s="57">
        <v>16060</v>
      </c>
      <c r="B49" s="58" t="s">
        <v>2323</v>
      </c>
      <c r="C49" s="58" t="s">
        <v>2324</v>
      </c>
      <c r="D49" s="6" t="s">
        <v>213</v>
      </c>
      <c r="E49" s="6" t="s">
        <v>2210</v>
      </c>
      <c r="F49" s="6" t="s">
        <v>30</v>
      </c>
      <c r="G49" s="6" t="s">
        <v>2325</v>
      </c>
      <c r="H49" s="56" t="s">
        <v>1826</v>
      </c>
      <c r="I49" s="6" t="s">
        <v>30</v>
      </c>
      <c r="J49" s="6" t="s">
        <v>2325</v>
      </c>
      <c r="K49" s="54">
        <v>0.82130000000000003</v>
      </c>
      <c r="L49" s="56" t="str">
        <f t="shared" si="7"/>
        <v>16060</v>
      </c>
      <c r="M49" s="55"/>
      <c r="N49" s="8">
        <f t="shared" si="1"/>
        <v>174.863461</v>
      </c>
      <c r="O49" s="8">
        <f t="shared" si="2"/>
        <v>138.21393799999998</v>
      </c>
      <c r="P49" s="8">
        <f t="shared" si="3"/>
        <v>52.290447999999998</v>
      </c>
      <c r="Q49" s="51"/>
      <c r="R49" s="8">
        <f t="shared" si="4"/>
        <v>1254.9707519999999</v>
      </c>
      <c r="S49" s="8">
        <f t="shared" si="5"/>
        <v>416.84073999999998</v>
      </c>
      <c r="T49" s="8">
        <f t="shared" si="6"/>
        <v>926.83886999999993</v>
      </c>
    </row>
    <row r="50" spans="1:20">
      <c r="A50" s="57">
        <v>99914</v>
      </c>
      <c r="B50" s="58" t="s">
        <v>2326</v>
      </c>
      <c r="C50" s="58" t="s">
        <v>2327</v>
      </c>
      <c r="D50" s="6" t="s">
        <v>1569</v>
      </c>
      <c r="E50" s="6" t="s">
        <v>2210</v>
      </c>
      <c r="F50" s="6" t="s">
        <v>24</v>
      </c>
      <c r="G50" s="6" t="s">
        <v>2211</v>
      </c>
      <c r="H50" s="56">
        <v>99914</v>
      </c>
      <c r="I50" s="6" t="s">
        <v>24</v>
      </c>
      <c r="J50" s="6" t="s">
        <v>2211</v>
      </c>
      <c r="K50" s="54">
        <v>0.83260000000000001</v>
      </c>
      <c r="L50" s="56">
        <f t="shared" si="7"/>
        <v>99914</v>
      </c>
      <c r="M50" s="55"/>
      <c r="N50" s="8">
        <f t="shared" si="1"/>
        <v>176.41122200000001</v>
      </c>
      <c r="O50" s="8">
        <f t="shared" si="2"/>
        <v>139.437276</v>
      </c>
      <c r="P50" s="8">
        <f t="shared" si="3"/>
        <v>52.753295999999999</v>
      </c>
      <c r="Q50" s="51"/>
      <c r="R50" s="8">
        <f t="shared" si="4"/>
        <v>1266.0791039999999</v>
      </c>
      <c r="S50" s="8">
        <f t="shared" si="5"/>
        <v>419.66348000000005</v>
      </c>
      <c r="T50" s="8">
        <f t="shared" si="6"/>
        <v>934.40873999999997</v>
      </c>
    </row>
    <row r="51" spans="1:20">
      <c r="A51" s="57">
        <v>99914</v>
      </c>
      <c r="B51" s="58" t="s">
        <v>2328</v>
      </c>
      <c r="C51" s="58" t="s">
        <v>2329</v>
      </c>
      <c r="D51" s="6" t="s">
        <v>216</v>
      </c>
      <c r="E51" s="6" t="s">
        <v>2210</v>
      </c>
      <c r="F51" s="6" t="s">
        <v>24</v>
      </c>
      <c r="G51" s="6" t="s">
        <v>2211</v>
      </c>
      <c r="H51" s="56">
        <v>99914</v>
      </c>
      <c r="I51" s="6" t="s">
        <v>24</v>
      </c>
      <c r="J51" s="6" t="s">
        <v>2211</v>
      </c>
      <c r="K51" s="54">
        <v>0.83260000000000001</v>
      </c>
      <c r="L51" s="56">
        <f t="shared" si="7"/>
        <v>99914</v>
      </c>
      <c r="M51" s="55"/>
      <c r="N51" s="8">
        <f t="shared" si="1"/>
        <v>176.41122200000001</v>
      </c>
      <c r="O51" s="8">
        <f t="shared" si="2"/>
        <v>139.437276</v>
      </c>
      <c r="P51" s="8">
        <f t="shared" si="3"/>
        <v>52.753295999999999</v>
      </c>
      <c r="Q51" s="51"/>
      <c r="R51" s="8">
        <f t="shared" si="4"/>
        <v>1266.0791039999999</v>
      </c>
      <c r="S51" s="8">
        <f t="shared" si="5"/>
        <v>419.66348000000005</v>
      </c>
      <c r="T51" s="8">
        <f t="shared" si="6"/>
        <v>934.40873999999997</v>
      </c>
    </row>
    <row r="52" spans="1:20">
      <c r="A52" s="57">
        <v>41180</v>
      </c>
      <c r="B52" s="58" t="s">
        <v>867</v>
      </c>
      <c r="C52" s="58" t="s">
        <v>2330</v>
      </c>
      <c r="D52" s="6" t="s">
        <v>2331</v>
      </c>
      <c r="E52" s="6" t="s">
        <v>2210</v>
      </c>
      <c r="F52" s="6" t="s">
        <v>30</v>
      </c>
      <c r="G52" s="6" t="s">
        <v>2222</v>
      </c>
      <c r="H52" s="56" t="s">
        <v>2223</v>
      </c>
      <c r="I52" s="6" t="s">
        <v>30</v>
      </c>
      <c r="J52" s="6" t="s">
        <v>2222</v>
      </c>
      <c r="K52" s="54">
        <v>0.93500000000000005</v>
      </c>
      <c r="L52" s="56" t="str">
        <f t="shared" si="7"/>
        <v>41180</v>
      </c>
      <c r="M52" s="55"/>
      <c r="N52" s="8">
        <f t="shared" si="1"/>
        <v>190.43695000000002</v>
      </c>
      <c r="O52" s="8">
        <f t="shared" si="2"/>
        <v>150.5231</v>
      </c>
      <c r="P52" s="8">
        <f t="shared" si="3"/>
        <v>56.947600000000001</v>
      </c>
      <c r="Q52" s="51"/>
      <c r="R52" s="8">
        <f t="shared" si="4"/>
        <v>1366.7424000000001</v>
      </c>
      <c r="S52" s="8">
        <f t="shared" si="5"/>
        <v>445.24300000000005</v>
      </c>
      <c r="T52" s="8">
        <f t="shared" si="6"/>
        <v>1003.0065</v>
      </c>
    </row>
    <row r="53" spans="1:20">
      <c r="A53" s="57">
        <v>99914</v>
      </c>
      <c r="B53" s="58" t="s">
        <v>2332</v>
      </c>
      <c r="C53" s="58" t="s">
        <v>2333</v>
      </c>
      <c r="D53" s="6" t="s">
        <v>2334</v>
      </c>
      <c r="E53" s="6" t="s">
        <v>2210</v>
      </c>
      <c r="F53" s="6" t="s">
        <v>24</v>
      </c>
      <c r="G53" s="6" t="s">
        <v>2211</v>
      </c>
      <c r="H53" s="56">
        <v>99914</v>
      </c>
      <c r="I53" s="6" t="s">
        <v>24</v>
      </c>
      <c r="J53" s="6" t="s">
        <v>2211</v>
      </c>
      <c r="K53" s="54">
        <v>0.83260000000000001</v>
      </c>
      <c r="L53" s="56">
        <f t="shared" si="7"/>
        <v>99914</v>
      </c>
      <c r="M53" s="55"/>
      <c r="N53" s="8">
        <f t="shared" si="1"/>
        <v>176.41122200000001</v>
      </c>
      <c r="O53" s="8">
        <f t="shared" si="2"/>
        <v>139.437276</v>
      </c>
      <c r="P53" s="8">
        <f t="shared" si="3"/>
        <v>52.753295999999999</v>
      </c>
      <c r="Q53" s="51"/>
      <c r="R53" s="8">
        <f t="shared" si="4"/>
        <v>1266.0791039999999</v>
      </c>
      <c r="S53" s="8">
        <f t="shared" si="5"/>
        <v>419.66348000000005</v>
      </c>
      <c r="T53" s="8">
        <f t="shared" si="6"/>
        <v>934.40873999999997</v>
      </c>
    </row>
    <row r="54" spans="1:20">
      <c r="A54" s="81">
        <v>99914</v>
      </c>
      <c r="B54" s="82" t="s">
        <v>2335</v>
      </c>
      <c r="C54" s="82" t="s">
        <v>2336</v>
      </c>
      <c r="D54" s="83" t="s">
        <v>432</v>
      </c>
      <c r="E54" s="83" t="s">
        <v>2210</v>
      </c>
      <c r="F54" s="83" t="s">
        <v>24</v>
      </c>
      <c r="G54" s="83" t="s">
        <v>2211</v>
      </c>
      <c r="H54" s="84" t="s">
        <v>1826</v>
      </c>
      <c r="I54" s="83" t="s">
        <v>30</v>
      </c>
      <c r="J54" s="83" t="s">
        <v>2325</v>
      </c>
      <c r="K54" s="85">
        <v>0.82130000000000003</v>
      </c>
      <c r="L54" s="84" t="str">
        <f t="shared" si="7"/>
        <v>16060</v>
      </c>
      <c r="M54" s="55"/>
      <c r="N54" s="86">
        <f t="shared" si="1"/>
        <v>174.863461</v>
      </c>
      <c r="O54" s="86">
        <f t="shared" si="2"/>
        <v>138.21393799999998</v>
      </c>
      <c r="P54" s="86">
        <f t="shared" si="3"/>
        <v>52.290447999999998</v>
      </c>
      <c r="Q54" s="51"/>
      <c r="R54" s="86">
        <f t="shared" si="4"/>
        <v>1254.9707519999999</v>
      </c>
      <c r="S54" s="86">
        <f t="shared" si="5"/>
        <v>416.84073999999998</v>
      </c>
      <c r="T54" s="86">
        <f t="shared" si="6"/>
        <v>926.83886999999993</v>
      </c>
    </row>
    <row r="55" spans="1:20">
      <c r="A55" s="57">
        <v>20994</v>
      </c>
      <c r="B55" s="58" t="s">
        <v>2337</v>
      </c>
      <c r="C55" s="58" t="s">
        <v>2338</v>
      </c>
      <c r="D55" s="6" t="s">
        <v>2339</v>
      </c>
      <c r="E55" s="6" t="s">
        <v>2210</v>
      </c>
      <c r="F55" s="6" t="s">
        <v>30</v>
      </c>
      <c r="G55" s="6" t="s">
        <v>2271</v>
      </c>
      <c r="H55" s="56" t="s">
        <v>2272</v>
      </c>
      <c r="I55" s="6" t="s">
        <v>30</v>
      </c>
      <c r="J55" s="6" t="s">
        <v>2271</v>
      </c>
      <c r="K55" s="54">
        <v>1.0596000000000001</v>
      </c>
      <c r="L55" s="56" t="str">
        <f t="shared" si="7"/>
        <v>20994</v>
      </c>
      <c r="M55" s="55"/>
      <c r="N55" s="8">
        <f t="shared" si="1"/>
        <v>207.50341200000003</v>
      </c>
      <c r="O55" s="8">
        <f t="shared" si="2"/>
        <v>164.01229599999999</v>
      </c>
      <c r="P55" s="8">
        <f t="shared" si="3"/>
        <v>62.051216000000004</v>
      </c>
      <c r="Q55" s="51"/>
      <c r="R55" s="8">
        <f t="shared" si="4"/>
        <v>1489.229184</v>
      </c>
      <c r="S55" s="8">
        <f t="shared" si="5"/>
        <v>476.36808000000002</v>
      </c>
      <c r="T55" s="8">
        <f t="shared" si="6"/>
        <v>1086.47604</v>
      </c>
    </row>
    <row r="56" spans="1:20">
      <c r="A56" s="57">
        <v>28100</v>
      </c>
      <c r="B56" s="58" t="s">
        <v>2340</v>
      </c>
      <c r="C56" s="58" t="s">
        <v>2341</v>
      </c>
      <c r="D56" s="6" t="s">
        <v>2342</v>
      </c>
      <c r="E56" s="6" t="s">
        <v>2210</v>
      </c>
      <c r="F56" s="6" t="s">
        <v>30</v>
      </c>
      <c r="G56" s="6" t="s">
        <v>2343</v>
      </c>
      <c r="H56" s="56" t="s">
        <v>2344</v>
      </c>
      <c r="I56" s="6" t="s">
        <v>30</v>
      </c>
      <c r="J56" s="6" t="s">
        <v>2343</v>
      </c>
      <c r="K56" s="54">
        <v>0.91</v>
      </c>
      <c r="L56" s="56" t="str">
        <f t="shared" si="7"/>
        <v>28100</v>
      </c>
      <c r="M56" s="55"/>
      <c r="N56" s="8">
        <f t="shared" si="1"/>
        <v>187.0127</v>
      </c>
      <c r="O56" s="8">
        <f t="shared" si="2"/>
        <v>147.81659999999999</v>
      </c>
      <c r="P56" s="8">
        <f t="shared" si="3"/>
        <v>55.9236</v>
      </c>
      <c r="Q56" s="51"/>
      <c r="R56" s="8">
        <f t="shared" si="4"/>
        <v>1342.1664000000001</v>
      </c>
      <c r="S56" s="8">
        <f t="shared" si="5"/>
        <v>438.99800000000005</v>
      </c>
      <c r="T56" s="8">
        <f t="shared" si="6"/>
        <v>986.25900000000001</v>
      </c>
    </row>
    <row r="57" spans="1:20">
      <c r="A57" s="57">
        <v>16974</v>
      </c>
      <c r="B57" s="58" t="s">
        <v>2345</v>
      </c>
      <c r="C57" s="58" t="s">
        <v>2346</v>
      </c>
      <c r="D57" s="6" t="s">
        <v>2347</v>
      </c>
      <c r="E57" s="6" t="s">
        <v>2210</v>
      </c>
      <c r="F57" s="6" t="s">
        <v>30</v>
      </c>
      <c r="G57" s="6" t="s">
        <v>2261</v>
      </c>
      <c r="H57" s="56" t="s">
        <v>2272</v>
      </c>
      <c r="I57" s="6" t="s">
        <v>30</v>
      </c>
      <c r="J57" s="6" t="s">
        <v>2271</v>
      </c>
      <c r="K57" s="54">
        <v>1.0596000000000001</v>
      </c>
      <c r="L57" s="56" t="str">
        <f t="shared" si="7"/>
        <v>20994</v>
      </c>
      <c r="M57" s="55"/>
      <c r="N57" s="8">
        <f t="shared" si="1"/>
        <v>207.50341200000003</v>
      </c>
      <c r="O57" s="8">
        <f t="shared" si="2"/>
        <v>164.01229599999999</v>
      </c>
      <c r="P57" s="8">
        <f t="shared" si="3"/>
        <v>62.051216000000004</v>
      </c>
      <c r="Q57" s="51"/>
      <c r="R57" s="8">
        <f t="shared" si="4"/>
        <v>1489.229184</v>
      </c>
      <c r="S57" s="8">
        <f t="shared" si="5"/>
        <v>476.36808000000002</v>
      </c>
      <c r="T57" s="8">
        <f t="shared" si="6"/>
        <v>1086.47604</v>
      </c>
    </row>
    <row r="58" spans="1:20">
      <c r="A58" s="57">
        <v>99914</v>
      </c>
      <c r="B58" s="58" t="s">
        <v>2348</v>
      </c>
      <c r="C58" s="58" t="s">
        <v>2349</v>
      </c>
      <c r="D58" s="6" t="s">
        <v>2350</v>
      </c>
      <c r="E58" s="6" t="s">
        <v>2210</v>
      </c>
      <c r="F58" s="6" t="s">
        <v>24</v>
      </c>
      <c r="G58" s="6" t="s">
        <v>2211</v>
      </c>
      <c r="H58" s="56">
        <v>99914</v>
      </c>
      <c r="I58" s="6" t="s">
        <v>24</v>
      </c>
      <c r="J58" s="6" t="s">
        <v>2211</v>
      </c>
      <c r="K58" s="54">
        <v>0.83260000000000001</v>
      </c>
      <c r="L58" s="56">
        <f t="shared" si="7"/>
        <v>99914</v>
      </c>
      <c r="M58" s="55"/>
      <c r="N58" s="8">
        <f t="shared" si="1"/>
        <v>176.41122200000001</v>
      </c>
      <c r="O58" s="8">
        <f t="shared" si="2"/>
        <v>139.437276</v>
      </c>
      <c r="P58" s="8">
        <f t="shared" si="3"/>
        <v>52.753295999999999</v>
      </c>
      <c r="Q58" s="51"/>
      <c r="R58" s="8">
        <f t="shared" si="4"/>
        <v>1266.0791039999999</v>
      </c>
      <c r="S58" s="8">
        <f t="shared" si="5"/>
        <v>419.66348000000005</v>
      </c>
      <c r="T58" s="8">
        <f t="shared" si="6"/>
        <v>934.40873999999997</v>
      </c>
    </row>
    <row r="59" spans="1:20">
      <c r="A59" s="57">
        <v>99914</v>
      </c>
      <c r="B59" s="58" t="s">
        <v>2351</v>
      </c>
      <c r="C59" s="58" t="s">
        <v>2352</v>
      </c>
      <c r="D59" s="6" t="s">
        <v>2353</v>
      </c>
      <c r="E59" s="6" t="s">
        <v>2210</v>
      </c>
      <c r="F59" s="6" t="s">
        <v>24</v>
      </c>
      <c r="G59" s="6" t="s">
        <v>2211</v>
      </c>
      <c r="H59" s="56">
        <v>99914</v>
      </c>
      <c r="I59" s="6" t="s">
        <v>24</v>
      </c>
      <c r="J59" s="6" t="s">
        <v>2211</v>
      </c>
      <c r="K59" s="54">
        <v>0.83260000000000001</v>
      </c>
      <c r="L59" s="56">
        <f t="shared" si="7"/>
        <v>99914</v>
      </c>
      <c r="M59" s="55"/>
      <c r="N59" s="8">
        <f t="shared" si="1"/>
        <v>176.41122200000001</v>
      </c>
      <c r="O59" s="8">
        <f t="shared" si="2"/>
        <v>139.437276</v>
      </c>
      <c r="P59" s="8">
        <f t="shared" si="3"/>
        <v>52.753295999999999</v>
      </c>
      <c r="Q59" s="51"/>
      <c r="R59" s="8">
        <f t="shared" si="4"/>
        <v>1266.0791039999999</v>
      </c>
      <c r="S59" s="8">
        <f t="shared" si="5"/>
        <v>419.66348000000005</v>
      </c>
      <c r="T59" s="8">
        <f t="shared" si="6"/>
        <v>934.40873999999997</v>
      </c>
    </row>
    <row r="60" spans="1:20">
      <c r="A60" s="57">
        <v>29404</v>
      </c>
      <c r="B60" s="58" t="s">
        <v>2354</v>
      </c>
      <c r="C60" s="58" t="s">
        <v>2355</v>
      </c>
      <c r="D60" s="6" t="s">
        <v>674</v>
      </c>
      <c r="E60" s="6" t="s">
        <v>2210</v>
      </c>
      <c r="F60" s="6" t="s">
        <v>30</v>
      </c>
      <c r="G60" s="6" t="s">
        <v>2356</v>
      </c>
      <c r="H60" s="56" t="s">
        <v>2357</v>
      </c>
      <c r="I60" s="6" t="s">
        <v>30</v>
      </c>
      <c r="J60" s="6" t="s">
        <v>2356</v>
      </c>
      <c r="K60" s="54">
        <v>1.0227999999999999</v>
      </c>
      <c r="L60" s="56" t="str">
        <f t="shared" si="7"/>
        <v>29404</v>
      </c>
      <c r="M60" s="55"/>
      <c r="N60" s="8">
        <f t="shared" si="1"/>
        <v>202.46291600000001</v>
      </c>
      <c r="O60" s="8">
        <f t="shared" si="2"/>
        <v>160.02832799999999</v>
      </c>
      <c r="P60" s="8">
        <f t="shared" si="3"/>
        <v>60.543887999999995</v>
      </c>
      <c r="Q60" s="51"/>
      <c r="R60" s="8">
        <f t="shared" si="4"/>
        <v>1453.053312</v>
      </c>
      <c r="S60" s="8">
        <f t="shared" si="5"/>
        <v>467.17543999999998</v>
      </c>
      <c r="T60" s="8">
        <f t="shared" si="6"/>
        <v>1061.8237199999999</v>
      </c>
    </row>
    <row r="61" spans="1:20">
      <c r="A61" s="57">
        <v>99914</v>
      </c>
      <c r="B61" s="58" t="s">
        <v>2358</v>
      </c>
      <c r="C61" s="58" t="s">
        <v>2359</v>
      </c>
      <c r="D61" s="6" t="s">
        <v>225</v>
      </c>
      <c r="E61" s="6" t="s">
        <v>2210</v>
      </c>
      <c r="F61" s="6" t="s">
        <v>24</v>
      </c>
      <c r="G61" s="6" t="s">
        <v>2211</v>
      </c>
      <c r="H61" s="56">
        <v>99914</v>
      </c>
      <c r="I61" s="6" t="s">
        <v>24</v>
      </c>
      <c r="J61" s="6" t="s">
        <v>2211</v>
      </c>
      <c r="K61" s="54">
        <v>0.83260000000000001</v>
      </c>
      <c r="L61" s="56">
        <f t="shared" si="7"/>
        <v>99914</v>
      </c>
      <c r="M61" s="55"/>
      <c r="N61" s="8">
        <f t="shared" si="1"/>
        <v>176.41122200000001</v>
      </c>
      <c r="O61" s="8">
        <f t="shared" si="2"/>
        <v>139.437276</v>
      </c>
      <c r="P61" s="8">
        <f t="shared" si="3"/>
        <v>52.753295999999999</v>
      </c>
      <c r="Q61" s="51"/>
      <c r="R61" s="8">
        <f t="shared" si="4"/>
        <v>1266.0791039999999</v>
      </c>
      <c r="S61" s="8">
        <f t="shared" si="5"/>
        <v>419.66348000000005</v>
      </c>
      <c r="T61" s="8">
        <f t="shared" si="6"/>
        <v>934.40873999999997</v>
      </c>
    </row>
    <row r="62" spans="1:20">
      <c r="A62" s="57">
        <v>99914</v>
      </c>
      <c r="B62" s="58" t="s">
        <v>2360</v>
      </c>
      <c r="C62" s="58" t="s">
        <v>2361</v>
      </c>
      <c r="D62" s="6" t="s">
        <v>230</v>
      </c>
      <c r="E62" s="6" t="s">
        <v>2210</v>
      </c>
      <c r="F62" s="6" t="s">
        <v>24</v>
      </c>
      <c r="G62" s="6" t="s">
        <v>2211</v>
      </c>
      <c r="H62" s="56">
        <v>99914</v>
      </c>
      <c r="I62" s="6" t="s">
        <v>24</v>
      </c>
      <c r="J62" s="6" t="s">
        <v>2211</v>
      </c>
      <c r="K62" s="54">
        <v>0.83260000000000001</v>
      </c>
      <c r="L62" s="56">
        <f t="shared" si="7"/>
        <v>99914</v>
      </c>
      <c r="M62" s="55"/>
      <c r="N62" s="8">
        <f t="shared" si="1"/>
        <v>176.41122200000001</v>
      </c>
      <c r="O62" s="8">
        <f t="shared" si="2"/>
        <v>139.437276</v>
      </c>
      <c r="P62" s="8">
        <f t="shared" si="3"/>
        <v>52.753295999999999</v>
      </c>
      <c r="Q62" s="51"/>
      <c r="R62" s="8">
        <f t="shared" si="4"/>
        <v>1266.0791039999999</v>
      </c>
      <c r="S62" s="8">
        <f t="shared" si="5"/>
        <v>419.66348000000005</v>
      </c>
      <c r="T62" s="8">
        <f t="shared" si="6"/>
        <v>934.40873999999997</v>
      </c>
    </row>
    <row r="63" spans="1:20">
      <c r="A63" s="57">
        <v>99914</v>
      </c>
      <c r="B63" s="58" t="s">
        <v>2362</v>
      </c>
      <c r="C63" s="58" t="s">
        <v>2363</v>
      </c>
      <c r="D63" s="6" t="s">
        <v>2364</v>
      </c>
      <c r="E63" s="6" t="s">
        <v>2210</v>
      </c>
      <c r="F63" s="6" t="s">
        <v>24</v>
      </c>
      <c r="G63" s="6" t="s">
        <v>2211</v>
      </c>
      <c r="H63" s="56">
        <v>99914</v>
      </c>
      <c r="I63" s="6" t="s">
        <v>24</v>
      </c>
      <c r="J63" s="6" t="s">
        <v>2211</v>
      </c>
      <c r="K63" s="54">
        <v>0.83260000000000001</v>
      </c>
      <c r="L63" s="56">
        <f t="shared" si="7"/>
        <v>99914</v>
      </c>
      <c r="M63" s="55"/>
      <c r="N63" s="8">
        <f t="shared" si="1"/>
        <v>176.41122200000001</v>
      </c>
      <c r="O63" s="8">
        <f t="shared" si="2"/>
        <v>139.437276</v>
      </c>
      <c r="P63" s="8">
        <f t="shared" si="3"/>
        <v>52.753295999999999</v>
      </c>
      <c r="Q63" s="51"/>
      <c r="R63" s="8">
        <f t="shared" si="4"/>
        <v>1266.0791039999999</v>
      </c>
      <c r="S63" s="8">
        <f t="shared" si="5"/>
        <v>419.66348000000005</v>
      </c>
      <c r="T63" s="8">
        <f t="shared" si="6"/>
        <v>934.40873999999997</v>
      </c>
    </row>
    <row r="64" spans="1:20">
      <c r="A64" s="57">
        <v>99914</v>
      </c>
      <c r="B64" s="58" t="s">
        <v>2365</v>
      </c>
      <c r="C64" s="58" t="s">
        <v>2366</v>
      </c>
      <c r="D64" s="6" t="s">
        <v>450</v>
      </c>
      <c r="E64" s="6" t="s">
        <v>2210</v>
      </c>
      <c r="F64" s="6" t="s">
        <v>24</v>
      </c>
      <c r="G64" s="6" t="s">
        <v>2211</v>
      </c>
      <c r="H64" s="56">
        <v>99914</v>
      </c>
      <c r="I64" s="6" t="s">
        <v>24</v>
      </c>
      <c r="J64" s="6" t="s">
        <v>2211</v>
      </c>
      <c r="K64" s="54">
        <v>0.83260000000000001</v>
      </c>
      <c r="L64" s="56">
        <f t="shared" si="7"/>
        <v>99914</v>
      </c>
      <c r="M64" s="55"/>
      <c r="N64" s="8">
        <f t="shared" si="1"/>
        <v>176.41122200000001</v>
      </c>
      <c r="O64" s="8">
        <f t="shared" si="2"/>
        <v>139.437276</v>
      </c>
      <c r="P64" s="8">
        <f t="shared" si="3"/>
        <v>52.753295999999999</v>
      </c>
      <c r="Q64" s="51"/>
      <c r="R64" s="8">
        <f t="shared" si="4"/>
        <v>1266.0791039999999</v>
      </c>
      <c r="S64" s="8">
        <f t="shared" si="5"/>
        <v>419.66348000000005</v>
      </c>
      <c r="T64" s="8">
        <f t="shared" si="6"/>
        <v>934.40873999999997</v>
      </c>
    </row>
    <row r="65" spans="1:20">
      <c r="A65" s="57">
        <v>19500</v>
      </c>
      <c r="B65" s="58" t="s">
        <v>2367</v>
      </c>
      <c r="C65" s="58" t="s">
        <v>2368</v>
      </c>
      <c r="D65" s="6" t="s">
        <v>243</v>
      </c>
      <c r="E65" s="6" t="s">
        <v>2210</v>
      </c>
      <c r="F65" s="6" t="s">
        <v>30</v>
      </c>
      <c r="G65" s="6" t="s">
        <v>2369</v>
      </c>
      <c r="H65" s="56" t="s">
        <v>2370</v>
      </c>
      <c r="I65" s="6" t="s">
        <v>30</v>
      </c>
      <c r="J65" s="6" t="s">
        <v>2369</v>
      </c>
      <c r="K65" s="54">
        <v>0.83550000000000002</v>
      </c>
      <c r="L65" s="56" t="str">
        <f t="shared" si="7"/>
        <v>19500</v>
      </c>
      <c r="M65" s="55"/>
      <c r="N65" s="8">
        <f t="shared" si="1"/>
        <v>176.808435</v>
      </c>
      <c r="O65" s="8">
        <f t="shared" si="2"/>
        <v>139.75123000000002</v>
      </c>
      <c r="P65" s="8">
        <f t="shared" si="3"/>
        <v>52.872079999999997</v>
      </c>
      <c r="Q65" s="51"/>
      <c r="R65" s="8">
        <f t="shared" si="4"/>
        <v>1268.92992</v>
      </c>
      <c r="S65" s="8">
        <f t="shared" si="5"/>
        <v>420.38790000000006</v>
      </c>
      <c r="T65" s="8">
        <f t="shared" si="6"/>
        <v>936.35145</v>
      </c>
    </row>
    <row r="66" spans="1:20">
      <c r="A66" s="57">
        <v>41180</v>
      </c>
      <c r="B66" s="58" t="s">
        <v>2371</v>
      </c>
      <c r="C66" s="58" t="s">
        <v>2372</v>
      </c>
      <c r="D66" s="6" t="s">
        <v>2373</v>
      </c>
      <c r="E66" s="6" t="s">
        <v>2210</v>
      </c>
      <c r="F66" s="6" t="s">
        <v>30</v>
      </c>
      <c r="G66" s="6" t="s">
        <v>2222</v>
      </c>
      <c r="H66" s="56" t="s">
        <v>2223</v>
      </c>
      <c r="I66" s="6" t="s">
        <v>30</v>
      </c>
      <c r="J66" s="6" t="s">
        <v>2222</v>
      </c>
      <c r="K66" s="54">
        <v>0.93500000000000005</v>
      </c>
      <c r="L66" s="56" t="str">
        <f t="shared" si="7"/>
        <v>41180</v>
      </c>
      <c r="M66" s="55"/>
      <c r="N66" s="8">
        <f t="shared" si="1"/>
        <v>190.43695000000002</v>
      </c>
      <c r="O66" s="8">
        <f t="shared" si="2"/>
        <v>150.5231</v>
      </c>
      <c r="P66" s="8">
        <f t="shared" si="3"/>
        <v>56.947600000000001</v>
      </c>
      <c r="Q66" s="51"/>
      <c r="R66" s="8">
        <f t="shared" si="4"/>
        <v>1366.7424000000001</v>
      </c>
      <c r="S66" s="8">
        <f t="shared" si="5"/>
        <v>445.24300000000005</v>
      </c>
      <c r="T66" s="8">
        <f t="shared" si="6"/>
        <v>1003.0065</v>
      </c>
    </row>
    <row r="67" spans="1:20">
      <c r="A67" s="57">
        <v>41180</v>
      </c>
      <c r="B67" s="58" t="s">
        <v>2374</v>
      </c>
      <c r="C67" s="58" t="s">
        <v>2375</v>
      </c>
      <c r="D67" s="6" t="s">
        <v>246</v>
      </c>
      <c r="E67" s="6" t="s">
        <v>2210</v>
      </c>
      <c r="F67" s="6" t="s">
        <v>30</v>
      </c>
      <c r="G67" s="6" t="s">
        <v>2222</v>
      </c>
      <c r="H67" s="56" t="s">
        <v>2223</v>
      </c>
      <c r="I67" s="6" t="s">
        <v>30</v>
      </c>
      <c r="J67" s="6" t="s">
        <v>2222</v>
      </c>
      <c r="K67" s="54">
        <v>0.93500000000000005</v>
      </c>
      <c r="L67" s="56" t="str">
        <f t="shared" si="7"/>
        <v>41180</v>
      </c>
      <c r="M67" s="55"/>
      <c r="N67" s="8">
        <f t="shared" si="1"/>
        <v>190.43695000000002</v>
      </c>
      <c r="O67" s="8">
        <f t="shared" si="2"/>
        <v>150.5231</v>
      </c>
      <c r="P67" s="8">
        <f t="shared" si="3"/>
        <v>56.947600000000001</v>
      </c>
      <c r="Q67" s="51"/>
      <c r="R67" s="8">
        <f t="shared" si="4"/>
        <v>1366.7424000000001</v>
      </c>
      <c r="S67" s="8">
        <f t="shared" si="5"/>
        <v>445.24300000000005</v>
      </c>
      <c r="T67" s="8">
        <f t="shared" si="6"/>
        <v>1003.0065</v>
      </c>
    </row>
    <row r="68" spans="1:20">
      <c r="A68" s="57">
        <v>99914</v>
      </c>
      <c r="B68" s="58" t="s">
        <v>2376</v>
      </c>
      <c r="C68" s="58" t="s">
        <v>2377</v>
      </c>
      <c r="D68" s="6" t="s">
        <v>252</v>
      </c>
      <c r="E68" s="6" t="s">
        <v>2210</v>
      </c>
      <c r="F68" s="6" t="s">
        <v>24</v>
      </c>
      <c r="G68" s="6" t="s">
        <v>2211</v>
      </c>
      <c r="H68" s="56">
        <v>99914</v>
      </c>
      <c r="I68" s="6" t="s">
        <v>24</v>
      </c>
      <c r="J68" s="6" t="s">
        <v>2211</v>
      </c>
      <c r="K68" s="54">
        <v>0.83260000000000001</v>
      </c>
      <c r="L68" s="56">
        <f t="shared" si="7"/>
        <v>99914</v>
      </c>
      <c r="M68" s="55"/>
      <c r="N68" s="8">
        <f t="shared" si="1"/>
        <v>176.41122200000001</v>
      </c>
      <c r="O68" s="8">
        <f t="shared" si="2"/>
        <v>139.437276</v>
      </c>
      <c r="P68" s="8">
        <f t="shared" si="3"/>
        <v>52.753295999999999</v>
      </c>
      <c r="Q68" s="51"/>
      <c r="R68" s="8">
        <f t="shared" si="4"/>
        <v>1266.0791039999999</v>
      </c>
      <c r="S68" s="8">
        <f t="shared" si="5"/>
        <v>419.66348000000005</v>
      </c>
      <c r="T68" s="8">
        <f t="shared" si="6"/>
        <v>934.40873999999997</v>
      </c>
    </row>
    <row r="69" spans="1:20">
      <c r="A69" s="57">
        <v>37900</v>
      </c>
      <c r="B69" s="58" t="s">
        <v>2378</v>
      </c>
      <c r="C69" s="58" t="s">
        <v>2379</v>
      </c>
      <c r="D69" s="6" t="s">
        <v>255</v>
      </c>
      <c r="E69" s="6" t="s">
        <v>2210</v>
      </c>
      <c r="F69" s="6" t="s">
        <v>30</v>
      </c>
      <c r="G69" s="6" t="s">
        <v>2301</v>
      </c>
      <c r="H69" s="56" t="s">
        <v>2300</v>
      </c>
      <c r="I69" s="6" t="s">
        <v>30</v>
      </c>
      <c r="J69" s="6" t="s">
        <v>2301</v>
      </c>
      <c r="K69" s="54">
        <v>0.86739999999999995</v>
      </c>
      <c r="L69" s="56" t="str">
        <f t="shared" si="7"/>
        <v>37900</v>
      </c>
      <c r="M69" s="55"/>
      <c r="N69" s="8">
        <f t="shared" si="1"/>
        <v>181.17777799999999</v>
      </c>
      <c r="O69" s="8">
        <f t="shared" si="2"/>
        <v>143.204724</v>
      </c>
      <c r="P69" s="8">
        <f t="shared" si="3"/>
        <v>54.178703999999996</v>
      </c>
      <c r="Q69" s="51"/>
      <c r="R69" s="8">
        <f t="shared" si="4"/>
        <v>1300.288896</v>
      </c>
      <c r="S69" s="8">
        <f t="shared" si="5"/>
        <v>428.35652000000005</v>
      </c>
      <c r="T69" s="8">
        <f t="shared" si="6"/>
        <v>957.72125999999992</v>
      </c>
    </row>
    <row r="70" spans="1:20">
      <c r="A70" s="57">
        <v>99914</v>
      </c>
      <c r="B70" s="58" t="s">
        <v>2380</v>
      </c>
      <c r="C70" s="58" t="s">
        <v>2381</v>
      </c>
      <c r="D70" s="6" t="s">
        <v>2382</v>
      </c>
      <c r="E70" s="6" t="s">
        <v>2210</v>
      </c>
      <c r="F70" s="6" t="s">
        <v>24</v>
      </c>
      <c r="G70" s="6" t="s">
        <v>2211</v>
      </c>
      <c r="H70" s="56">
        <v>99914</v>
      </c>
      <c r="I70" s="6" t="s">
        <v>24</v>
      </c>
      <c r="J70" s="6" t="s">
        <v>2211</v>
      </c>
      <c r="K70" s="54">
        <v>0.83260000000000001</v>
      </c>
      <c r="L70" s="56">
        <f t="shared" si="7"/>
        <v>99914</v>
      </c>
      <c r="M70" s="55"/>
      <c r="N70" s="8">
        <f t="shared" si="1"/>
        <v>176.41122200000001</v>
      </c>
      <c r="O70" s="8">
        <f t="shared" si="2"/>
        <v>139.437276</v>
      </c>
      <c r="P70" s="8">
        <f t="shared" si="3"/>
        <v>52.753295999999999</v>
      </c>
      <c r="Q70" s="51"/>
      <c r="R70" s="8">
        <f t="shared" si="4"/>
        <v>1266.0791039999999</v>
      </c>
      <c r="S70" s="8">
        <f t="shared" si="5"/>
        <v>419.66348000000005</v>
      </c>
      <c r="T70" s="8">
        <f t="shared" si="6"/>
        <v>934.40873999999997</v>
      </c>
    </row>
    <row r="71" spans="1:20">
      <c r="A71" s="57">
        <v>99914</v>
      </c>
      <c r="B71" s="58" t="s">
        <v>2383</v>
      </c>
      <c r="C71" s="58" t="s">
        <v>2384</v>
      </c>
      <c r="D71" s="6" t="s">
        <v>2385</v>
      </c>
      <c r="E71" s="6" t="s">
        <v>2210</v>
      </c>
      <c r="F71" s="6" t="s">
        <v>24</v>
      </c>
      <c r="G71" s="6" t="s">
        <v>2211</v>
      </c>
      <c r="H71" s="56">
        <v>99914</v>
      </c>
      <c r="I71" s="6" t="s">
        <v>24</v>
      </c>
      <c r="J71" s="6" t="s">
        <v>2211</v>
      </c>
      <c r="K71" s="54">
        <v>0.83260000000000001</v>
      </c>
      <c r="L71" s="56">
        <f t="shared" si="7"/>
        <v>99914</v>
      </c>
      <c r="M71" s="55"/>
      <c r="N71" s="8">
        <f t="shared" si="1"/>
        <v>176.41122200000001</v>
      </c>
      <c r="O71" s="8">
        <f t="shared" si="2"/>
        <v>139.437276</v>
      </c>
      <c r="P71" s="8">
        <f t="shared" si="3"/>
        <v>52.753295999999999</v>
      </c>
      <c r="Q71" s="51"/>
      <c r="R71" s="8">
        <f t="shared" si="4"/>
        <v>1266.0791039999999</v>
      </c>
      <c r="S71" s="8">
        <f t="shared" si="5"/>
        <v>419.66348000000005</v>
      </c>
      <c r="T71" s="8">
        <f t="shared" si="6"/>
        <v>934.40873999999997</v>
      </c>
    </row>
    <row r="72" spans="1:20">
      <c r="A72" s="57">
        <v>99914</v>
      </c>
      <c r="B72" s="58" t="s">
        <v>2386</v>
      </c>
      <c r="C72" s="58" t="s">
        <v>2387</v>
      </c>
      <c r="D72" s="6" t="s">
        <v>2388</v>
      </c>
      <c r="E72" s="6" t="s">
        <v>2210</v>
      </c>
      <c r="F72" s="6" t="s">
        <v>24</v>
      </c>
      <c r="G72" s="6" t="s">
        <v>2211</v>
      </c>
      <c r="H72" s="56">
        <v>99914</v>
      </c>
      <c r="I72" s="6" t="s">
        <v>24</v>
      </c>
      <c r="J72" s="6" t="s">
        <v>2211</v>
      </c>
      <c r="K72" s="54">
        <v>0.83260000000000001</v>
      </c>
      <c r="L72" s="56">
        <f t="shared" si="7"/>
        <v>99914</v>
      </c>
      <c r="M72" s="55"/>
      <c r="N72" s="8">
        <f t="shared" si="1"/>
        <v>176.41122200000001</v>
      </c>
      <c r="O72" s="8">
        <f t="shared" si="2"/>
        <v>139.437276</v>
      </c>
      <c r="P72" s="8">
        <f t="shared" si="3"/>
        <v>52.753295999999999</v>
      </c>
      <c r="Q72" s="51"/>
      <c r="R72" s="8">
        <f t="shared" si="4"/>
        <v>1266.0791039999999</v>
      </c>
      <c r="S72" s="8">
        <f t="shared" si="5"/>
        <v>419.66348000000005</v>
      </c>
      <c r="T72" s="8">
        <f t="shared" si="6"/>
        <v>934.40873999999997</v>
      </c>
    </row>
    <row r="73" spans="1:20">
      <c r="A73" s="57">
        <v>16974</v>
      </c>
      <c r="B73" s="58" t="s">
        <v>2389</v>
      </c>
      <c r="C73" s="58" t="s">
        <v>2390</v>
      </c>
      <c r="D73" s="6" t="s">
        <v>2391</v>
      </c>
      <c r="E73" s="6" t="s">
        <v>2210</v>
      </c>
      <c r="F73" s="6" t="s">
        <v>30</v>
      </c>
      <c r="G73" s="6" t="s">
        <v>2261</v>
      </c>
      <c r="H73" s="56" t="s">
        <v>2262</v>
      </c>
      <c r="I73" s="6" t="s">
        <v>30</v>
      </c>
      <c r="J73" s="6" t="s">
        <v>2263</v>
      </c>
      <c r="K73" s="54">
        <v>1.0327999999999999</v>
      </c>
      <c r="L73" s="56" t="str">
        <f t="shared" si="7"/>
        <v>16984</v>
      </c>
      <c r="M73" s="55"/>
      <c r="N73" s="8">
        <f t="shared" ref="N73:N112" si="8">(K73*136.97)+62.37</f>
        <v>203.832616</v>
      </c>
      <c r="O73" s="8">
        <f t="shared" ref="O73:O112" si="9">(K73*108.26)+49.3</f>
        <v>161.110928</v>
      </c>
      <c r="P73" s="8">
        <f t="shared" ref="P73:P112" si="10">(K73*40.96)+18.65</f>
        <v>60.953488</v>
      </c>
      <c r="Q73" s="51"/>
      <c r="R73" s="8">
        <f t="shared" ref="R73:R112" si="11">((K73*40.96)+18.65)*24</f>
        <v>1462.8837120000001</v>
      </c>
      <c r="S73" s="8">
        <f t="shared" ref="S73:S112" si="12">(K73*249.8)+211.68</f>
        <v>469.67344000000003</v>
      </c>
      <c r="T73" s="8">
        <f t="shared" ref="T73:T112" si="13">(K73*669.9)+376.65</f>
        <v>1068.5227199999999</v>
      </c>
    </row>
    <row r="74" spans="1:20">
      <c r="A74" s="57">
        <v>14010</v>
      </c>
      <c r="B74" s="58" t="s">
        <v>2392</v>
      </c>
      <c r="C74" s="58" t="s">
        <v>2393</v>
      </c>
      <c r="D74" s="6" t="s">
        <v>2394</v>
      </c>
      <c r="E74" s="6" t="s">
        <v>2210</v>
      </c>
      <c r="F74" s="6" t="s">
        <v>30</v>
      </c>
      <c r="G74" s="6" t="s">
        <v>2276</v>
      </c>
      <c r="H74" s="56" t="s">
        <v>2212</v>
      </c>
      <c r="I74" s="6" t="s">
        <v>30</v>
      </c>
      <c r="J74" s="6" t="s">
        <v>2276</v>
      </c>
      <c r="K74" s="54">
        <v>0.91469999999999996</v>
      </c>
      <c r="L74" s="56" t="str">
        <f t="shared" si="7"/>
        <v>14010</v>
      </c>
      <c r="M74" s="55"/>
      <c r="N74" s="8">
        <f t="shared" si="8"/>
        <v>187.65645899999998</v>
      </c>
      <c r="O74" s="8">
        <f t="shared" si="9"/>
        <v>148.325422</v>
      </c>
      <c r="P74" s="8">
        <f t="shared" si="10"/>
        <v>56.116112000000001</v>
      </c>
      <c r="Q74" s="51"/>
      <c r="R74" s="8">
        <f t="shared" si="11"/>
        <v>1346.7866880000001</v>
      </c>
      <c r="S74" s="8">
        <f t="shared" si="12"/>
        <v>440.17205999999999</v>
      </c>
      <c r="T74" s="8">
        <f t="shared" si="13"/>
        <v>989.40752999999995</v>
      </c>
    </row>
    <row r="75" spans="1:20">
      <c r="A75" s="57">
        <v>44100</v>
      </c>
      <c r="B75" s="58" t="s">
        <v>2395</v>
      </c>
      <c r="C75" s="58" t="s">
        <v>2396</v>
      </c>
      <c r="D75" s="6" t="s">
        <v>2397</v>
      </c>
      <c r="E75" s="6" t="s">
        <v>2210</v>
      </c>
      <c r="F75" s="6" t="s">
        <v>30</v>
      </c>
      <c r="G75" s="6" t="s">
        <v>2398</v>
      </c>
      <c r="H75" s="56" t="s">
        <v>2399</v>
      </c>
      <c r="I75" s="6" t="s">
        <v>30</v>
      </c>
      <c r="J75" s="6" t="s">
        <v>2398</v>
      </c>
      <c r="K75" s="54">
        <v>0.92879999999999996</v>
      </c>
      <c r="L75" s="56" t="str">
        <f t="shared" si="7"/>
        <v>44100</v>
      </c>
      <c r="M75" s="55"/>
      <c r="N75" s="8">
        <f t="shared" si="8"/>
        <v>189.58773599999998</v>
      </c>
      <c r="O75" s="8">
        <f t="shared" si="9"/>
        <v>149.851888</v>
      </c>
      <c r="P75" s="8">
        <f t="shared" si="10"/>
        <v>56.693647999999996</v>
      </c>
      <c r="Q75" s="51"/>
      <c r="R75" s="8">
        <f t="shared" si="11"/>
        <v>1360.6475519999999</v>
      </c>
      <c r="S75" s="8">
        <f t="shared" si="12"/>
        <v>443.69424000000004</v>
      </c>
      <c r="T75" s="8">
        <f t="shared" si="13"/>
        <v>998.85311999999988</v>
      </c>
    </row>
    <row r="76" spans="1:20">
      <c r="A76" s="57">
        <v>19340</v>
      </c>
      <c r="B76" s="58" t="s">
        <v>2400</v>
      </c>
      <c r="C76" s="58" t="s">
        <v>2401</v>
      </c>
      <c r="D76" s="6" t="s">
        <v>2402</v>
      </c>
      <c r="E76" s="6" t="s">
        <v>2210</v>
      </c>
      <c r="F76" s="6" t="s">
        <v>30</v>
      </c>
      <c r="G76" s="6" t="s">
        <v>2028</v>
      </c>
      <c r="H76" s="56" t="s">
        <v>2029</v>
      </c>
      <c r="I76" s="6" t="s">
        <v>30</v>
      </c>
      <c r="J76" s="6" t="s">
        <v>2028</v>
      </c>
      <c r="K76" s="54">
        <v>0.86060000000000003</v>
      </c>
      <c r="L76" s="56" t="str">
        <f t="shared" si="7"/>
        <v>19340</v>
      </c>
      <c r="M76" s="55"/>
      <c r="N76" s="8">
        <f t="shared" si="8"/>
        <v>180.24638200000001</v>
      </c>
      <c r="O76" s="8">
        <f t="shared" si="9"/>
        <v>142.46855600000001</v>
      </c>
      <c r="P76" s="8">
        <f t="shared" si="10"/>
        <v>53.900176000000002</v>
      </c>
      <c r="Q76" s="51"/>
      <c r="R76" s="8">
        <f t="shared" si="11"/>
        <v>1293.6042240000002</v>
      </c>
      <c r="S76" s="8">
        <f t="shared" si="12"/>
        <v>426.65788000000003</v>
      </c>
      <c r="T76" s="8">
        <f t="shared" si="13"/>
        <v>953.16593999999998</v>
      </c>
    </row>
    <row r="77" spans="1:20">
      <c r="A77" s="57">
        <v>41180</v>
      </c>
      <c r="B77" s="58" t="s">
        <v>2403</v>
      </c>
      <c r="C77" s="58" t="s">
        <v>2404</v>
      </c>
      <c r="D77" s="6" t="s">
        <v>263</v>
      </c>
      <c r="E77" s="6" t="s">
        <v>2210</v>
      </c>
      <c r="F77" s="6" t="s">
        <v>30</v>
      </c>
      <c r="G77" s="6" t="s">
        <v>2222</v>
      </c>
      <c r="H77" s="56" t="s">
        <v>2223</v>
      </c>
      <c r="I77" s="6" t="s">
        <v>30</v>
      </c>
      <c r="J77" s="6" t="s">
        <v>2222</v>
      </c>
      <c r="K77" s="54">
        <v>0.93500000000000005</v>
      </c>
      <c r="L77" s="56" t="str">
        <f t="shared" si="7"/>
        <v>41180</v>
      </c>
      <c r="M77" s="55"/>
      <c r="N77" s="8">
        <f t="shared" si="8"/>
        <v>190.43695000000002</v>
      </c>
      <c r="O77" s="8">
        <f t="shared" si="9"/>
        <v>150.5231</v>
      </c>
      <c r="P77" s="8">
        <f t="shared" si="10"/>
        <v>56.947600000000001</v>
      </c>
      <c r="Q77" s="51"/>
      <c r="R77" s="8">
        <f t="shared" si="11"/>
        <v>1366.7424000000001</v>
      </c>
      <c r="S77" s="8">
        <f t="shared" si="12"/>
        <v>445.24300000000005</v>
      </c>
      <c r="T77" s="8">
        <f t="shared" si="13"/>
        <v>1003.0065</v>
      </c>
    </row>
    <row r="78" spans="1:20">
      <c r="A78" s="57">
        <v>99914</v>
      </c>
      <c r="B78" s="58" t="s">
        <v>2405</v>
      </c>
      <c r="C78" s="58" t="s">
        <v>2406</v>
      </c>
      <c r="D78" s="6" t="s">
        <v>266</v>
      </c>
      <c r="E78" s="6" t="s">
        <v>2210</v>
      </c>
      <c r="F78" s="6" t="s">
        <v>24</v>
      </c>
      <c r="G78" s="6" t="s">
        <v>2211</v>
      </c>
      <c r="H78" s="56">
        <v>99914</v>
      </c>
      <c r="I78" s="6" t="s">
        <v>24</v>
      </c>
      <c r="J78" s="6" t="s">
        <v>2211</v>
      </c>
      <c r="K78" s="54">
        <v>0.83260000000000001</v>
      </c>
      <c r="L78" s="56">
        <f t="shared" si="7"/>
        <v>99914</v>
      </c>
      <c r="M78" s="55"/>
      <c r="N78" s="8">
        <f t="shared" si="8"/>
        <v>176.41122200000001</v>
      </c>
      <c r="O78" s="8">
        <f t="shared" si="9"/>
        <v>139.437276</v>
      </c>
      <c r="P78" s="8">
        <f t="shared" si="10"/>
        <v>52.753295999999999</v>
      </c>
      <c r="Q78" s="51"/>
      <c r="R78" s="8">
        <f t="shared" si="11"/>
        <v>1266.0791039999999</v>
      </c>
      <c r="S78" s="8">
        <f t="shared" si="12"/>
        <v>419.66348000000005</v>
      </c>
      <c r="T78" s="8">
        <f t="shared" si="13"/>
        <v>934.40873999999997</v>
      </c>
    </row>
    <row r="79" spans="1:20">
      <c r="A79" s="57">
        <v>99914</v>
      </c>
      <c r="B79" s="58" t="s">
        <v>2407</v>
      </c>
      <c r="C79" s="58" t="s">
        <v>2408</v>
      </c>
      <c r="D79" s="6" t="s">
        <v>269</v>
      </c>
      <c r="E79" s="6" t="s">
        <v>2210</v>
      </c>
      <c r="F79" s="6" t="s">
        <v>24</v>
      </c>
      <c r="G79" s="6" t="s">
        <v>2211</v>
      </c>
      <c r="H79" s="56">
        <v>99914</v>
      </c>
      <c r="I79" s="6" t="s">
        <v>24</v>
      </c>
      <c r="J79" s="6" t="s">
        <v>2211</v>
      </c>
      <c r="K79" s="54">
        <v>0.83260000000000001</v>
      </c>
      <c r="L79" s="56">
        <f t="shared" si="7"/>
        <v>99914</v>
      </c>
      <c r="M79" s="55"/>
      <c r="N79" s="8">
        <f t="shared" si="8"/>
        <v>176.41122200000001</v>
      </c>
      <c r="O79" s="8">
        <f t="shared" si="9"/>
        <v>139.437276</v>
      </c>
      <c r="P79" s="8">
        <f t="shared" si="10"/>
        <v>52.753295999999999</v>
      </c>
      <c r="Q79" s="51"/>
      <c r="R79" s="8">
        <f t="shared" si="11"/>
        <v>1266.0791039999999</v>
      </c>
      <c r="S79" s="8">
        <f t="shared" si="12"/>
        <v>419.66348000000005</v>
      </c>
      <c r="T79" s="8">
        <f t="shared" si="13"/>
        <v>934.40873999999997</v>
      </c>
    </row>
    <row r="80" spans="1:20">
      <c r="A80" s="57">
        <v>99914</v>
      </c>
      <c r="B80" s="58" t="s">
        <v>2409</v>
      </c>
      <c r="C80" s="58" t="s">
        <v>2410</v>
      </c>
      <c r="D80" s="6" t="s">
        <v>2411</v>
      </c>
      <c r="E80" s="6" t="s">
        <v>2210</v>
      </c>
      <c r="F80" s="6" t="s">
        <v>24</v>
      </c>
      <c r="G80" s="6" t="s">
        <v>2211</v>
      </c>
      <c r="H80" s="56">
        <v>99914</v>
      </c>
      <c r="I80" s="6" t="s">
        <v>24</v>
      </c>
      <c r="J80" s="6" t="s">
        <v>2211</v>
      </c>
      <c r="K80" s="54">
        <v>0.83260000000000001</v>
      </c>
      <c r="L80" s="56">
        <f t="shared" si="7"/>
        <v>99914</v>
      </c>
      <c r="M80" s="55"/>
      <c r="N80" s="8">
        <f t="shared" si="8"/>
        <v>176.41122200000001</v>
      </c>
      <c r="O80" s="8">
        <f t="shared" si="9"/>
        <v>139.437276</v>
      </c>
      <c r="P80" s="8">
        <f t="shared" si="10"/>
        <v>52.753295999999999</v>
      </c>
      <c r="Q80" s="51"/>
      <c r="R80" s="8">
        <f t="shared" si="11"/>
        <v>1266.0791039999999</v>
      </c>
      <c r="S80" s="8">
        <f t="shared" si="12"/>
        <v>419.66348000000005</v>
      </c>
      <c r="T80" s="8">
        <f t="shared" si="13"/>
        <v>934.40873999999997</v>
      </c>
    </row>
    <row r="81" spans="1:20">
      <c r="A81" s="57">
        <v>99914</v>
      </c>
      <c r="B81" s="58" t="s">
        <v>2412</v>
      </c>
      <c r="C81" s="58" t="s">
        <v>2413</v>
      </c>
      <c r="D81" s="6" t="s">
        <v>2414</v>
      </c>
      <c r="E81" s="6" t="s">
        <v>2210</v>
      </c>
      <c r="F81" s="6" t="s">
        <v>24</v>
      </c>
      <c r="G81" s="6" t="s">
        <v>2211</v>
      </c>
      <c r="H81" s="56">
        <v>99914</v>
      </c>
      <c r="I81" s="6" t="s">
        <v>24</v>
      </c>
      <c r="J81" s="6" t="s">
        <v>2211</v>
      </c>
      <c r="K81" s="54">
        <v>0.83260000000000001</v>
      </c>
      <c r="L81" s="56">
        <f t="shared" si="7"/>
        <v>99914</v>
      </c>
      <c r="M81" s="55"/>
      <c r="N81" s="8">
        <f t="shared" si="8"/>
        <v>176.41122200000001</v>
      </c>
      <c r="O81" s="8">
        <f t="shared" si="9"/>
        <v>139.437276</v>
      </c>
      <c r="P81" s="8">
        <f t="shared" si="10"/>
        <v>52.753295999999999</v>
      </c>
      <c r="Q81" s="51"/>
      <c r="R81" s="8">
        <f t="shared" si="11"/>
        <v>1266.0791039999999</v>
      </c>
      <c r="S81" s="8">
        <f t="shared" si="12"/>
        <v>419.66348000000005</v>
      </c>
      <c r="T81" s="8">
        <f t="shared" si="13"/>
        <v>934.40873999999997</v>
      </c>
    </row>
    <row r="82" spans="1:20">
      <c r="A82" s="57">
        <v>37900</v>
      </c>
      <c r="B82" s="58" t="s">
        <v>2415</v>
      </c>
      <c r="C82" s="58" t="s">
        <v>2416</v>
      </c>
      <c r="D82" s="6" t="s">
        <v>2417</v>
      </c>
      <c r="E82" s="6" t="s">
        <v>2210</v>
      </c>
      <c r="F82" s="6" t="s">
        <v>30</v>
      </c>
      <c r="G82" s="6" t="s">
        <v>2301</v>
      </c>
      <c r="H82" s="56" t="s">
        <v>2300</v>
      </c>
      <c r="I82" s="6" t="s">
        <v>30</v>
      </c>
      <c r="J82" s="6" t="s">
        <v>2301</v>
      </c>
      <c r="K82" s="54">
        <v>0.86739999999999995</v>
      </c>
      <c r="L82" s="56" t="str">
        <f t="shared" si="7"/>
        <v>37900</v>
      </c>
      <c r="M82" s="55"/>
      <c r="N82" s="8">
        <f t="shared" si="8"/>
        <v>181.17777799999999</v>
      </c>
      <c r="O82" s="8">
        <f t="shared" si="9"/>
        <v>143.204724</v>
      </c>
      <c r="P82" s="8">
        <f t="shared" si="10"/>
        <v>54.178703999999996</v>
      </c>
      <c r="Q82" s="51"/>
      <c r="R82" s="8">
        <f t="shared" si="11"/>
        <v>1300.288896</v>
      </c>
      <c r="S82" s="8">
        <f t="shared" si="12"/>
        <v>428.35652000000005</v>
      </c>
      <c r="T82" s="8">
        <f t="shared" si="13"/>
        <v>957.72125999999992</v>
      </c>
    </row>
    <row r="83" spans="1:20">
      <c r="A83" s="57">
        <v>99914</v>
      </c>
      <c r="B83" s="58" t="s">
        <v>2418</v>
      </c>
      <c r="C83" s="58" t="s">
        <v>2419</v>
      </c>
      <c r="D83" s="6" t="s">
        <v>272</v>
      </c>
      <c r="E83" s="6" t="s">
        <v>2210</v>
      </c>
      <c r="F83" s="6" t="s">
        <v>24</v>
      </c>
      <c r="G83" s="6" t="s">
        <v>2211</v>
      </c>
      <c r="H83" s="56">
        <v>99914</v>
      </c>
      <c r="I83" s="6" t="s">
        <v>24</v>
      </c>
      <c r="J83" s="6" t="s">
        <v>2211</v>
      </c>
      <c r="K83" s="54">
        <v>0.83260000000000001</v>
      </c>
      <c r="L83" s="56">
        <f t="shared" si="7"/>
        <v>99914</v>
      </c>
      <c r="M83" s="55"/>
      <c r="N83" s="8">
        <f t="shared" si="8"/>
        <v>176.41122200000001</v>
      </c>
      <c r="O83" s="8">
        <f t="shared" si="9"/>
        <v>139.437276</v>
      </c>
      <c r="P83" s="8">
        <f t="shared" si="10"/>
        <v>52.753295999999999</v>
      </c>
      <c r="Q83" s="51"/>
      <c r="R83" s="8">
        <f t="shared" si="11"/>
        <v>1266.0791039999999</v>
      </c>
      <c r="S83" s="8">
        <f t="shared" si="12"/>
        <v>419.66348000000005</v>
      </c>
      <c r="T83" s="8">
        <f t="shared" si="13"/>
        <v>934.40873999999997</v>
      </c>
    </row>
    <row r="84" spans="1:20">
      <c r="A84" s="57">
        <v>16580</v>
      </c>
      <c r="B84" s="58" t="s">
        <v>2420</v>
      </c>
      <c r="C84" s="58" t="s">
        <v>2421</v>
      </c>
      <c r="D84" s="6" t="s">
        <v>2422</v>
      </c>
      <c r="E84" s="6" t="s">
        <v>2210</v>
      </c>
      <c r="F84" s="6" t="s">
        <v>30</v>
      </c>
      <c r="G84" s="6" t="s">
        <v>2246</v>
      </c>
      <c r="H84" s="56" t="s">
        <v>1964</v>
      </c>
      <c r="I84" s="6" t="s">
        <v>30</v>
      </c>
      <c r="J84" s="6" t="s">
        <v>2246</v>
      </c>
      <c r="K84" s="54">
        <v>0.86850000000000005</v>
      </c>
      <c r="L84" s="56" t="str">
        <f t="shared" si="7"/>
        <v>16580</v>
      </c>
      <c r="M84" s="55"/>
      <c r="N84" s="8">
        <f t="shared" si="8"/>
        <v>181.32844500000002</v>
      </c>
      <c r="O84" s="8">
        <f t="shared" si="9"/>
        <v>143.32381000000001</v>
      </c>
      <c r="P84" s="8">
        <f t="shared" si="10"/>
        <v>54.223759999999999</v>
      </c>
      <c r="Q84" s="51"/>
      <c r="R84" s="8">
        <f t="shared" si="11"/>
        <v>1301.37024</v>
      </c>
      <c r="S84" s="8">
        <f t="shared" si="12"/>
        <v>428.63130000000001</v>
      </c>
      <c r="T84" s="8">
        <f t="shared" si="13"/>
        <v>958.45815000000005</v>
      </c>
    </row>
    <row r="85" spans="1:20">
      <c r="A85" s="57">
        <v>99914</v>
      </c>
      <c r="B85" s="58" t="s">
        <v>2423</v>
      </c>
      <c r="C85" s="58" t="s">
        <v>2424</v>
      </c>
      <c r="D85" s="6" t="s">
        <v>278</v>
      </c>
      <c r="E85" s="6" t="s">
        <v>2210</v>
      </c>
      <c r="F85" s="6" t="s">
        <v>24</v>
      </c>
      <c r="G85" s="6" t="s">
        <v>2211</v>
      </c>
      <c r="H85" s="56">
        <v>99914</v>
      </c>
      <c r="I85" s="6" t="s">
        <v>24</v>
      </c>
      <c r="J85" s="6" t="s">
        <v>2211</v>
      </c>
      <c r="K85" s="54">
        <v>0.83260000000000001</v>
      </c>
      <c r="L85" s="56">
        <f t="shared" si="7"/>
        <v>99914</v>
      </c>
      <c r="M85" s="55"/>
      <c r="N85" s="8">
        <f t="shared" si="8"/>
        <v>176.41122200000001</v>
      </c>
      <c r="O85" s="8">
        <f t="shared" si="9"/>
        <v>139.437276</v>
      </c>
      <c r="P85" s="8">
        <f t="shared" si="10"/>
        <v>52.753295999999999</v>
      </c>
      <c r="Q85" s="51"/>
      <c r="R85" s="8">
        <f t="shared" si="11"/>
        <v>1266.0791039999999</v>
      </c>
      <c r="S85" s="8">
        <f t="shared" si="12"/>
        <v>419.66348000000005</v>
      </c>
      <c r="T85" s="8">
        <f t="shared" si="13"/>
        <v>934.40873999999997</v>
      </c>
    </row>
    <row r="86" spans="1:20">
      <c r="A86" s="57">
        <v>99914</v>
      </c>
      <c r="B86" s="58" t="s">
        <v>2425</v>
      </c>
      <c r="C86" s="58" t="s">
        <v>2426</v>
      </c>
      <c r="D86" s="6" t="s">
        <v>496</v>
      </c>
      <c r="E86" s="6" t="s">
        <v>2210</v>
      </c>
      <c r="F86" s="6" t="s">
        <v>24</v>
      </c>
      <c r="G86" s="6" t="s">
        <v>2211</v>
      </c>
      <c r="H86" s="56">
        <v>99914</v>
      </c>
      <c r="I86" s="6" t="s">
        <v>24</v>
      </c>
      <c r="J86" s="6" t="s">
        <v>2211</v>
      </c>
      <c r="K86" s="54">
        <v>0.83260000000000001</v>
      </c>
      <c r="L86" s="56">
        <f t="shared" si="7"/>
        <v>99914</v>
      </c>
      <c r="M86" s="55"/>
      <c r="N86" s="8">
        <f t="shared" si="8"/>
        <v>176.41122200000001</v>
      </c>
      <c r="O86" s="8">
        <f t="shared" si="9"/>
        <v>139.437276</v>
      </c>
      <c r="P86" s="8">
        <f t="shared" si="10"/>
        <v>52.753295999999999</v>
      </c>
      <c r="Q86" s="51"/>
      <c r="R86" s="8">
        <f t="shared" si="11"/>
        <v>1266.0791039999999</v>
      </c>
      <c r="S86" s="8">
        <f t="shared" si="12"/>
        <v>419.66348000000005</v>
      </c>
      <c r="T86" s="8">
        <f t="shared" si="13"/>
        <v>934.40873999999997</v>
      </c>
    </row>
    <row r="87" spans="1:20">
      <c r="A87" s="57">
        <v>99914</v>
      </c>
      <c r="B87" s="58" t="s">
        <v>2427</v>
      </c>
      <c r="C87" s="58" t="s">
        <v>2428</v>
      </c>
      <c r="D87" s="6" t="s">
        <v>502</v>
      </c>
      <c r="E87" s="6" t="s">
        <v>2210</v>
      </c>
      <c r="F87" s="6" t="s">
        <v>24</v>
      </c>
      <c r="G87" s="6" t="s">
        <v>2211</v>
      </c>
      <c r="H87" s="56">
        <v>99914</v>
      </c>
      <c r="I87" s="6" t="s">
        <v>24</v>
      </c>
      <c r="J87" s="6" t="s">
        <v>2211</v>
      </c>
      <c r="K87" s="54">
        <v>0.83260000000000001</v>
      </c>
      <c r="L87" s="56">
        <f t="shared" si="7"/>
        <v>99914</v>
      </c>
      <c r="M87" s="55"/>
      <c r="N87" s="8">
        <f t="shared" si="8"/>
        <v>176.41122200000001</v>
      </c>
      <c r="O87" s="8">
        <f t="shared" si="9"/>
        <v>139.437276</v>
      </c>
      <c r="P87" s="8">
        <f t="shared" si="10"/>
        <v>52.753295999999999</v>
      </c>
      <c r="Q87" s="51"/>
      <c r="R87" s="8">
        <f t="shared" si="11"/>
        <v>1266.0791039999999</v>
      </c>
      <c r="S87" s="8">
        <f t="shared" si="12"/>
        <v>419.66348000000005</v>
      </c>
      <c r="T87" s="8">
        <f t="shared" si="13"/>
        <v>934.40873999999997</v>
      </c>
    </row>
    <row r="88" spans="1:20">
      <c r="A88" s="57">
        <v>99914</v>
      </c>
      <c r="B88" s="58" t="s">
        <v>1045</v>
      </c>
      <c r="C88" s="58" t="s">
        <v>2429</v>
      </c>
      <c r="D88" s="6" t="s">
        <v>1292</v>
      </c>
      <c r="E88" s="6" t="s">
        <v>2210</v>
      </c>
      <c r="F88" s="6" t="s">
        <v>24</v>
      </c>
      <c r="G88" s="6" t="s">
        <v>2211</v>
      </c>
      <c r="H88" s="56">
        <v>99914</v>
      </c>
      <c r="I88" s="6" t="s">
        <v>24</v>
      </c>
      <c r="J88" s="6" t="s">
        <v>2211</v>
      </c>
      <c r="K88" s="54">
        <v>0.83260000000000001</v>
      </c>
      <c r="L88" s="56">
        <f t="shared" si="7"/>
        <v>99914</v>
      </c>
      <c r="M88" s="55"/>
      <c r="N88" s="8">
        <f t="shared" si="8"/>
        <v>176.41122200000001</v>
      </c>
      <c r="O88" s="8">
        <f t="shared" si="9"/>
        <v>139.437276</v>
      </c>
      <c r="P88" s="8">
        <f t="shared" si="10"/>
        <v>52.753295999999999</v>
      </c>
      <c r="Q88" s="51"/>
      <c r="R88" s="8">
        <f t="shared" si="11"/>
        <v>1266.0791039999999</v>
      </c>
      <c r="S88" s="8">
        <f t="shared" si="12"/>
        <v>419.66348000000005</v>
      </c>
      <c r="T88" s="8">
        <f t="shared" si="13"/>
        <v>934.40873999999997</v>
      </c>
    </row>
    <row r="89" spans="1:20">
      <c r="A89" s="57">
        <v>99914</v>
      </c>
      <c r="B89" s="58" t="s">
        <v>2430</v>
      </c>
      <c r="C89" s="58" t="s">
        <v>2431</v>
      </c>
      <c r="D89" s="6" t="s">
        <v>281</v>
      </c>
      <c r="E89" s="6" t="s">
        <v>2210</v>
      </c>
      <c r="F89" s="6" t="s">
        <v>24</v>
      </c>
      <c r="G89" s="6" t="s">
        <v>2211</v>
      </c>
      <c r="H89" s="56">
        <v>99914</v>
      </c>
      <c r="I89" s="6" t="s">
        <v>24</v>
      </c>
      <c r="J89" s="6" t="s">
        <v>2211</v>
      </c>
      <c r="K89" s="54">
        <v>0.83260000000000001</v>
      </c>
      <c r="L89" s="56">
        <f t="shared" si="7"/>
        <v>99914</v>
      </c>
      <c r="M89" s="55"/>
      <c r="N89" s="8">
        <f t="shared" si="8"/>
        <v>176.41122200000001</v>
      </c>
      <c r="O89" s="8">
        <f t="shared" si="9"/>
        <v>139.437276</v>
      </c>
      <c r="P89" s="8">
        <f t="shared" si="10"/>
        <v>52.753295999999999</v>
      </c>
      <c r="Q89" s="51"/>
      <c r="R89" s="8">
        <f t="shared" si="11"/>
        <v>1266.0791039999999</v>
      </c>
      <c r="S89" s="8">
        <f t="shared" si="12"/>
        <v>419.66348000000005</v>
      </c>
      <c r="T89" s="8">
        <f t="shared" si="13"/>
        <v>934.40873999999997</v>
      </c>
    </row>
    <row r="90" spans="1:20">
      <c r="A90" s="57">
        <v>99914</v>
      </c>
      <c r="B90" s="58" t="s">
        <v>2432</v>
      </c>
      <c r="C90" s="58" t="s">
        <v>2433</v>
      </c>
      <c r="D90" s="6" t="s">
        <v>2434</v>
      </c>
      <c r="E90" s="6" t="s">
        <v>2210</v>
      </c>
      <c r="F90" s="6" t="s">
        <v>24</v>
      </c>
      <c r="G90" s="6" t="s">
        <v>2211</v>
      </c>
      <c r="H90" s="56">
        <v>99914</v>
      </c>
      <c r="I90" s="6" t="s">
        <v>24</v>
      </c>
      <c r="J90" s="6" t="s">
        <v>2211</v>
      </c>
      <c r="K90" s="54">
        <v>0.83260000000000001</v>
      </c>
      <c r="L90" s="56">
        <f t="shared" si="7"/>
        <v>99914</v>
      </c>
      <c r="M90" s="55"/>
      <c r="N90" s="8">
        <f t="shared" si="8"/>
        <v>176.41122200000001</v>
      </c>
      <c r="O90" s="8">
        <f t="shared" si="9"/>
        <v>139.437276</v>
      </c>
      <c r="P90" s="8">
        <f t="shared" si="10"/>
        <v>52.753295999999999</v>
      </c>
      <c r="Q90" s="51"/>
      <c r="R90" s="8">
        <f t="shared" si="11"/>
        <v>1266.0791039999999</v>
      </c>
      <c r="S90" s="8">
        <f t="shared" si="12"/>
        <v>419.66348000000005</v>
      </c>
      <c r="T90" s="8">
        <f t="shared" si="13"/>
        <v>934.40873999999997</v>
      </c>
    </row>
    <row r="91" spans="1:20">
      <c r="A91" s="57">
        <v>19340</v>
      </c>
      <c r="B91" s="58" t="s">
        <v>2435</v>
      </c>
      <c r="C91" s="58" t="s">
        <v>2436</v>
      </c>
      <c r="D91" s="6" t="s">
        <v>2437</v>
      </c>
      <c r="E91" s="6" t="s">
        <v>2210</v>
      </c>
      <c r="F91" s="6" t="s">
        <v>30</v>
      </c>
      <c r="G91" s="6" t="s">
        <v>2028</v>
      </c>
      <c r="H91" s="56" t="s">
        <v>2029</v>
      </c>
      <c r="I91" s="6" t="s">
        <v>30</v>
      </c>
      <c r="J91" s="6" t="s">
        <v>2028</v>
      </c>
      <c r="K91" s="54">
        <v>0.86060000000000003</v>
      </c>
      <c r="L91" s="56" t="str">
        <f t="shared" si="7"/>
        <v>19340</v>
      </c>
      <c r="M91" s="55"/>
      <c r="N91" s="8">
        <f t="shared" si="8"/>
        <v>180.24638200000001</v>
      </c>
      <c r="O91" s="8">
        <f t="shared" si="9"/>
        <v>142.46855600000001</v>
      </c>
      <c r="P91" s="8">
        <f t="shared" si="10"/>
        <v>53.900176000000002</v>
      </c>
      <c r="Q91" s="51"/>
      <c r="R91" s="8">
        <f t="shared" si="11"/>
        <v>1293.6042240000002</v>
      </c>
      <c r="S91" s="8">
        <f t="shared" si="12"/>
        <v>426.65788000000003</v>
      </c>
      <c r="T91" s="8">
        <f t="shared" si="13"/>
        <v>953.16593999999998</v>
      </c>
    </row>
    <row r="92" spans="1:20">
      <c r="A92" s="57">
        <v>99914</v>
      </c>
      <c r="B92" s="58" t="s">
        <v>2438</v>
      </c>
      <c r="C92" s="58" t="s">
        <v>2439</v>
      </c>
      <c r="D92" s="6" t="s">
        <v>507</v>
      </c>
      <c r="E92" s="6" t="s">
        <v>2210</v>
      </c>
      <c r="F92" s="6" t="s">
        <v>24</v>
      </c>
      <c r="G92" s="6" t="s">
        <v>2211</v>
      </c>
      <c r="H92" s="56">
        <v>99914</v>
      </c>
      <c r="I92" s="6" t="s">
        <v>24</v>
      </c>
      <c r="J92" s="6" t="s">
        <v>2211</v>
      </c>
      <c r="K92" s="54">
        <v>0.83260000000000001</v>
      </c>
      <c r="L92" s="56">
        <f t="shared" si="7"/>
        <v>99914</v>
      </c>
      <c r="M92" s="55"/>
      <c r="N92" s="8">
        <f t="shared" si="8"/>
        <v>176.41122200000001</v>
      </c>
      <c r="O92" s="8">
        <f t="shared" si="9"/>
        <v>139.437276</v>
      </c>
      <c r="P92" s="8">
        <f t="shared" si="10"/>
        <v>52.753295999999999</v>
      </c>
      <c r="Q92" s="51"/>
      <c r="R92" s="8">
        <f t="shared" si="11"/>
        <v>1266.0791039999999</v>
      </c>
      <c r="S92" s="8">
        <f t="shared" si="12"/>
        <v>419.66348000000005</v>
      </c>
      <c r="T92" s="8">
        <f t="shared" si="13"/>
        <v>934.40873999999997</v>
      </c>
    </row>
    <row r="93" spans="1:20">
      <c r="A93" s="57">
        <v>44100</v>
      </c>
      <c r="B93" s="58" t="s">
        <v>2440</v>
      </c>
      <c r="C93" s="58" t="s">
        <v>2441</v>
      </c>
      <c r="D93" s="6" t="s">
        <v>2442</v>
      </c>
      <c r="E93" s="6" t="s">
        <v>2210</v>
      </c>
      <c r="F93" s="6" t="s">
        <v>30</v>
      </c>
      <c r="G93" s="6" t="s">
        <v>2398</v>
      </c>
      <c r="H93" s="56" t="s">
        <v>2399</v>
      </c>
      <c r="I93" s="6" t="s">
        <v>30</v>
      </c>
      <c r="J93" s="6" t="s">
        <v>2398</v>
      </c>
      <c r="K93" s="54">
        <v>0.92879999999999996</v>
      </c>
      <c r="L93" s="56" t="str">
        <f t="shared" si="7"/>
        <v>44100</v>
      </c>
      <c r="M93" s="55"/>
      <c r="N93" s="8">
        <f t="shared" si="8"/>
        <v>189.58773599999998</v>
      </c>
      <c r="O93" s="8">
        <f t="shared" si="9"/>
        <v>149.851888</v>
      </c>
      <c r="P93" s="8">
        <f t="shared" si="10"/>
        <v>56.693647999999996</v>
      </c>
      <c r="Q93" s="51"/>
      <c r="R93" s="8">
        <f t="shared" si="11"/>
        <v>1360.6475519999999</v>
      </c>
      <c r="S93" s="8">
        <f t="shared" si="12"/>
        <v>443.69424000000004</v>
      </c>
      <c r="T93" s="8">
        <f t="shared" si="13"/>
        <v>998.85311999999988</v>
      </c>
    </row>
    <row r="94" spans="1:20">
      <c r="A94" s="57">
        <v>99914</v>
      </c>
      <c r="B94" s="58" t="s">
        <v>2443</v>
      </c>
      <c r="C94" s="58" t="s">
        <v>2444</v>
      </c>
      <c r="D94" s="6" t="s">
        <v>2445</v>
      </c>
      <c r="E94" s="6" t="s">
        <v>2210</v>
      </c>
      <c r="F94" s="6" t="s">
        <v>24</v>
      </c>
      <c r="G94" s="6" t="s">
        <v>2211</v>
      </c>
      <c r="H94" s="56">
        <v>99914</v>
      </c>
      <c r="I94" s="6" t="s">
        <v>24</v>
      </c>
      <c r="J94" s="6" t="s">
        <v>2211</v>
      </c>
      <c r="K94" s="54">
        <v>0.83260000000000001</v>
      </c>
      <c r="L94" s="56">
        <f t="shared" si="7"/>
        <v>99914</v>
      </c>
      <c r="M94" s="55"/>
      <c r="N94" s="8">
        <f t="shared" si="8"/>
        <v>176.41122200000001</v>
      </c>
      <c r="O94" s="8">
        <f t="shared" si="9"/>
        <v>139.437276</v>
      </c>
      <c r="P94" s="8">
        <f t="shared" si="10"/>
        <v>52.753295999999999</v>
      </c>
      <c r="Q94" s="51"/>
      <c r="R94" s="8">
        <f t="shared" si="11"/>
        <v>1266.0791039999999</v>
      </c>
      <c r="S94" s="8">
        <f t="shared" si="12"/>
        <v>419.66348000000005</v>
      </c>
      <c r="T94" s="8">
        <f t="shared" si="13"/>
        <v>934.40873999999997</v>
      </c>
    </row>
    <row r="95" spans="1:20">
      <c r="A95" s="57">
        <v>99914</v>
      </c>
      <c r="B95" s="58" t="s">
        <v>2446</v>
      </c>
      <c r="C95" s="58" t="s">
        <v>2447</v>
      </c>
      <c r="D95" s="6" t="s">
        <v>510</v>
      </c>
      <c r="E95" s="6" t="s">
        <v>2210</v>
      </c>
      <c r="F95" s="6" t="s">
        <v>24</v>
      </c>
      <c r="G95" s="6" t="s">
        <v>2211</v>
      </c>
      <c r="H95" s="56">
        <v>99914</v>
      </c>
      <c r="I95" s="6" t="s">
        <v>24</v>
      </c>
      <c r="J95" s="6" t="s">
        <v>2211</v>
      </c>
      <c r="K95" s="54">
        <v>0.83260000000000001</v>
      </c>
      <c r="L95" s="56">
        <f t="shared" ref="L95:L112" si="14">H95</f>
        <v>99914</v>
      </c>
      <c r="M95" s="55"/>
      <c r="N95" s="8">
        <f t="shared" si="8"/>
        <v>176.41122200000001</v>
      </c>
      <c r="O95" s="8">
        <f t="shared" si="9"/>
        <v>139.437276</v>
      </c>
      <c r="P95" s="8">
        <f t="shared" si="10"/>
        <v>52.753295999999999</v>
      </c>
      <c r="Q95" s="51"/>
      <c r="R95" s="8">
        <f t="shared" si="11"/>
        <v>1266.0791039999999</v>
      </c>
      <c r="S95" s="8">
        <f t="shared" si="12"/>
        <v>419.66348000000005</v>
      </c>
      <c r="T95" s="8">
        <f t="shared" si="13"/>
        <v>934.40873999999997</v>
      </c>
    </row>
    <row r="96" spans="1:20">
      <c r="A96" s="57">
        <v>99914</v>
      </c>
      <c r="B96" s="58" t="s">
        <v>2448</v>
      </c>
      <c r="C96" s="58" t="s">
        <v>2449</v>
      </c>
      <c r="D96" s="6" t="s">
        <v>289</v>
      </c>
      <c r="E96" s="6" t="s">
        <v>2210</v>
      </c>
      <c r="F96" s="6" t="s">
        <v>24</v>
      </c>
      <c r="G96" s="6" t="s">
        <v>2211</v>
      </c>
      <c r="H96" s="56">
        <v>99914</v>
      </c>
      <c r="I96" s="6" t="s">
        <v>24</v>
      </c>
      <c r="J96" s="6" t="s">
        <v>2211</v>
      </c>
      <c r="K96" s="54">
        <v>0.83260000000000001</v>
      </c>
      <c r="L96" s="56">
        <f t="shared" si="14"/>
        <v>99914</v>
      </c>
      <c r="M96" s="55"/>
      <c r="N96" s="8">
        <f t="shared" si="8"/>
        <v>176.41122200000001</v>
      </c>
      <c r="O96" s="8">
        <f t="shared" si="9"/>
        <v>139.437276</v>
      </c>
      <c r="P96" s="8">
        <f t="shared" si="10"/>
        <v>52.753295999999999</v>
      </c>
      <c r="Q96" s="51"/>
      <c r="R96" s="8">
        <f t="shared" si="11"/>
        <v>1266.0791039999999</v>
      </c>
      <c r="S96" s="8">
        <f t="shared" si="12"/>
        <v>419.66348000000005</v>
      </c>
      <c r="T96" s="8">
        <f t="shared" si="13"/>
        <v>934.40873999999997</v>
      </c>
    </row>
    <row r="97" spans="1:20">
      <c r="A97" s="57">
        <v>41180</v>
      </c>
      <c r="B97" s="58" t="s">
        <v>2450</v>
      </c>
      <c r="C97" s="58" t="s">
        <v>2451</v>
      </c>
      <c r="D97" s="6" t="s">
        <v>292</v>
      </c>
      <c r="E97" s="6" t="s">
        <v>2210</v>
      </c>
      <c r="F97" s="6" t="s">
        <v>30</v>
      </c>
      <c r="G97" s="6" t="s">
        <v>2222</v>
      </c>
      <c r="H97" s="56" t="s">
        <v>2223</v>
      </c>
      <c r="I97" s="6" t="s">
        <v>30</v>
      </c>
      <c r="J97" s="6" t="s">
        <v>2222</v>
      </c>
      <c r="K97" s="54">
        <v>0.93500000000000005</v>
      </c>
      <c r="L97" s="56" t="str">
        <f t="shared" si="14"/>
        <v>41180</v>
      </c>
      <c r="M97" s="55"/>
      <c r="N97" s="8">
        <f t="shared" si="8"/>
        <v>190.43695000000002</v>
      </c>
      <c r="O97" s="8">
        <f t="shared" si="9"/>
        <v>150.5231</v>
      </c>
      <c r="P97" s="8">
        <f t="shared" si="10"/>
        <v>56.947600000000001</v>
      </c>
      <c r="Q97" s="51"/>
      <c r="R97" s="8">
        <f t="shared" si="11"/>
        <v>1366.7424000000001</v>
      </c>
      <c r="S97" s="8">
        <f t="shared" si="12"/>
        <v>445.24300000000005</v>
      </c>
      <c r="T97" s="8">
        <f t="shared" si="13"/>
        <v>1003.0065</v>
      </c>
    </row>
    <row r="98" spans="1:20">
      <c r="A98" s="57">
        <v>37900</v>
      </c>
      <c r="B98" s="58" t="s">
        <v>2452</v>
      </c>
      <c r="C98" s="58" t="s">
        <v>2453</v>
      </c>
      <c r="D98" s="6" t="s">
        <v>2454</v>
      </c>
      <c r="E98" s="6" t="s">
        <v>2210</v>
      </c>
      <c r="F98" s="6" t="s">
        <v>30</v>
      </c>
      <c r="G98" s="6" t="s">
        <v>2301</v>
      </c>
      <c r="H98" s="56" t="s">
        <v>2300</v>
      </c>
      <c r="I98" s="6" t="s">
        <v>30</v>
      </c>
      <c r="J98" s="6" t="s">
        <v>2301</v>
      </c>
      <c r="K98" s="54">
        <v>0.86739999999999995</v>
      </c>
      <c r="L98" s="56" t="str">
        <f t="shared" si="14"/>
        <v>37900</v>
      </c>
      <c r="M98" s="55"/>
      <c r="N98" s="8">
        <f t="shared" si="8"/>
        <v>181.17777799999999</v>
      </c>
      <c r="O98" s="8">
        <f t="shared" si="9"/>
        <v>143.204724</v>
      </c>
      <c r="P98" s="8">
        <f t="shared" si="10"/>
        <v>54.178703999999996</v>
      </c>
      <c r="Q98" s="51"/>
      <c r="R98" s="8">
        <f t="shared" si="11"/>
        <v>1300.288896</v>
      </c>
      <c r="S98" s="8">
        <f t="shared" si="12"/>
        <v>428.35652000000005</v>
      </c>
      <c r="T98" s="8">
        <f t="shared" si="13"/>
        <v>957.72125999999992</v>
      </c>
    </row>
    <row r="99" spans="1:20">
      <c r="A99" s="57">
        <v>99914</v>
      </c>
      <c r="B99" s="58" t="s">
        <v>2455</v>
      </c>
      <c r="C99" s="58" t="s">
        <v>2456</v>
      </c>
      <c r="D99" s="6" t="s">
        <v>2457</v>
      </c>
      <c r="E99" s="6" t="s">
        <v>2210</v>
      </c>
      <c r="F99" s="6" t="s">
        <v>24</v>
      </c>
      <c r="G99" s="6" t="s">
        <v>2211</v>
      </c>
      <c r="H99" s="56">
        <v>99914</v>
      </c>
      <c r="I99" s="6" t="s">
        <v>24</v>
      </c>
      <c r="J99" s="6" t="s">
        <v>2211</v>
      </c>
      <c r="K99" s="54">
        <v>0.83260000000000001</v>
      </c>
      <c r="L99" s="56">
        <f t="shared" si="14"/>
        <v>99914</v>
      </c>
      <c r="M99" s="55"/>
      <c r="N99" s="8">
        <f t="shared" si="8"/>
        <v>176.41122200000001</v>
      </c>
      <c r="O99" s="8">
        <f t="shared" si="9"/>
        <v>139.437276</v>
      </c>
      <c r="P99" s="8">
        <f t="shared" si="10"/>
        <v>52.753295999999999</v>
      </c>
      <c r="Q99" s="51"/>
      <c r="R99" s="8">
        <f t="shared" si="11"/>
        <v>1266.0791039999999</v>
      </c>
      <c r="S99" s="8">
        <f t="shared" si="12"/>
        <v>419.66348000000005</v>
      </c>
      <c r="T99" s="8">
        <f t="shared" si="13"/>
        <v>934.40873999999997</v>
      </c>
    </row>
    <row r="100" spans="1:20">
      <c r="A100" s="57">
        <v>37900</v>
      </c>
      <c r="B100" s="58" t="s">
        <v>2458</v>
      </c>
      <c r="C100" s="58" t="s">
        <v>2459</v>
      </c>
      <c r="D100" s="6" t="s">
        <v>2460</v>
      </c>
      <c r="E100" s="6" t="s">
        <v>2210</v>
      </c>
      <c r="F100" s="6" t="s">
        <v>30</v>
      </c>
      <c r="G100" s="6" t="s">
        <v>2301</v>
      </c>
      <c r="H100" s="56" t="s">
        <v>2300</v>
      </c>
      <c r="I100" s="6" t="s">
        <v>30</v>
      </c>
      <c r="J100" s="6" t="s">
        <v>2301</v>
      </c>
      <c r="K100" s="54">
        <v>0.86739999999999995</v>
      </c>
      <c r="L100" s="56" t="str">
        <f t="shared" si="14"/>
        <v>37900</v>
      </c>
      <c r="M100" s="55"/>
      <c r="N100" s="8">
        <f t="shared" si="8"/>
        <v>181.17777799999999</v>
      </c>
      <c r="O100" s="8">
        <f t="shared" si="9"/>
        <v>143.204724</v>
      </c>
      <c r="P100" s="8">
        <f t="shared" si="10"/>
        <v>54.178703999999996</v>
      </c>
      <c r="Q100" s="51"/>
      <c r="R100" s="8">
        <f t="shared" si="11"/>
        <v>1300.288896</v>
      </c>
      <c r="S100" s="8">
        <f t="shared" si="12"/>
        <v>428.35652000000005</v>
      </c>
      <c r="T100" s="8">
        <f t="shared" si="13"/>
        <v>957.72125999999992</v>
      </c>
    </row>
    <row r="101" spans="1:20">
      <c r="A101" s="57">
        <v>99914</v>
      </c>
      <c r="B101" s="58" t="s">
        <v>2461</v>
      </c>
      <c r="C101" s="58" t="s">
        <v>2462</v>
      </c>
      <c r="D101" s="6" t="s">
        <v>531</v>
      </c>
      <c r="E101" s="6" t="s">
        <v>2210</v>
      </c>
      <c r="F101" s="6" t="s">
        <v>24</v>
      </c>
      <c r="G101" s="6" t="s">
        <v>2211</v>
      </c>
      <c r="H101" s="56">
        <v>99914</v>
      </c>
      <c r="I101" s="6" t="s">
        <v>24</v>
      </c>
      <c r="J101" s="6" t="s">
        <v>2211</v>
      </c>
      <c r="K101" s="54">
        <v>0.83260000000000001</v>
      </c>
      <c r="L101" s="56">
        <f t="shared" si="14"/>
        <v>99914</v>
      </c>
      <c r="M101" s="55"/>
      <c r="N101" s="8">
        <f t="shared" si="8"/>
        <v>176.41122200000001</v>
      </c>
      <c r="O101" s="8">
        <f t="shared" si="9"/>
        <v>139.437276</v>
      </c>
      <c r="P101" s="8">
        <f t="shared" si="10"/>
        <v>52.753295999999999</v>
      </c>
      <c r="Q101" s="51"/>
      <c r="R101" s="8">
        <f t="shared" si="11"/>
        <v>1266.0791039999999</v>
      </c>
      <c r="S101" s="8">
        <f t="shared" si="12"/>
        <v>419.66348000000005</v>
      </c>
      <c r="T101" s="8">
        <f t="shared" si="13"/>
        <v>934.40873999999997</v>
      </c>
    </row>
    <row r="102" spans="1:20">
      <c r="A102" s="57">
        <v>19180</v>
      </c>
      <c r="B102" s="58" t="s">
        <v>2463</v>
      </c>
      <c r="C102" s="58" t="s">
        <v>2464</v>
      </c>
      <c r="D102" s="6" t="s">
        <v>2465</v>
      </c>
      <c r="E102" s="6" t="s">
        <v>2210</v>
      </c>
      <c r="F102" s="6" t="s">
        <v>30</v>
      </c>
      <c r="G102" s="6" t="s">
        <v>2466</v>
      </c>
      <c r="H102" s="56" t="s">
        <v>2467</v>
      </c>
      <c r="I102" s="6" t="s">
        <v>30</v>
      </c>
      <c r="J102" s="6" t="s">
        <v>2466</v>
      </c>
      <c r="K102" s="54">
        <v>0.90649999999999997</v>
      </c>
      <c r="L102" s="56" t="str">
        <f t="shared" si="14"/>
        <v>19180</v>
      </c>
      <c r="M102" s="55"/>
      <c r="N102" s="8">
        <f t="shared" si="8"/>
        <v>186.53330499999998</v>
      </c>
      <c r="O102" s="8">
        <f t="shared" si="9"/>
        <v>147.43769</v>
      </c>
      <c r="P102" s="8">
        <f t="shared" si="10"/>
        <v>55.780239999999999</v>
      </c>
      <c r="Q102" s="51"/>
      <c r="R102" s="8">
        <f t="shared" si="11"/>
        <v>1338.72576</v>
      </c>
      <c r="S102" s="8">
        <f t="shared" si="12"/>
        <v>438.12369999999999</v>
      </c>
      <c r="T102" s="8">
        <f t="shared" si="13"/>
        <v>983.9143499999999</v>
      </c>
    </row>
    <row r="103" spans="1:20">
      <c r="A103" s="57">
        <v>99914</v>
      </c>
      <c r="B103" s="58" t="s">
        <v>2468</v>
      </c>
      <c r="C103" s="58" t="s">
        <v>2469</v>
      </c>
      <c r="D103" s="6" t="s">
        <v>2470</v>
      </c>
      <c r="E103" s="6" t="s">
        <v>2210</v>
      </c>
      <c r="F103" s="6" t="s">
        <v>24</v>
      </c>
      <c r="G103" s="6" t="s">
        <v>2211</v>
      </c>
      <c r="H103" s="56">
        <v>99914</v>
      </c>
      <c r="I103" s="6" t="s">
        <v>24</v>
      </c>
      <c r="J103" s="6" t="s">
        <v>2211</v>
      </c>
      <c r="K103" s="54">
        <v>0.83260000000000001</v>
      </c>
      <c r="L103" s="56">
        <f t="shared" si="14"/>
        <v>99914</v>
      </c>
      <c r="M103" s="55"/>
      <c r="N103" s="8">
        <f t="shared" si="8"/>
        <v>176.41122200000001</v>
      </c>
      <c r="O103" s="8">
        <f t="shared" si="9"/>
        <v>139.437276</v>
      </c>
      <c r="P103" s="8">
        <f t="shared" si="10"/>
        <v>52.753295999999999</v>
      </c>
      <c r="Q103" s="51"/>
      <c r="R103" s="8">
        <f t="shared" si="11"/>
        <v>1266.0791039999999</v>
      </c>
      <c r="S103" s="8">
        <f t="shared" si="12"/>
        <v>419.66348000000005</v>
      </c>
      <c r="T103" s="8">
        <f t="shared" si="13"/>
        <v>934.40873999999997</v>
      </c>
    </row>
    <row r="104" spans="1:20">
      <c r="A104" s="57">
        <v>99914</v>
      </c>
      <c r="B104" s="58" t="s">
        <v>2471</v>
      </c>
      <c r="C104" s="58" t="s">
        <v>2472</v>
      </c>
      <c r="D104" s="6" t="s">
        <v>1756</v>
      </c>
      <c r="E104" s="6" t="s">
        <v>2210</v>
      </c>
      <c r="F104" s="6" t="s">
        <v>24</v>
      </c>
      <c r="G104" s="6" t="s">
        <v>2211</v>
      </c>
      <c r="H104" s="56">
        <v>99914</v>
      </c>
      <c r="I104" s="6" t="s">
        <v>24</v>
      </c>
      <c r="J104" s="6" t="s">
        <v>2211</v>
      </c>
      <c r="K104" s="54">
        <v>0.83260000000000001</v>
      </c>
      <c r="L104" s="56">
        <f t="shared" si="14"/>
        <v>99914</v>
      </c>
      <c r="M104" s="55"/>
      <c r="N104" s="8">
        <f t="shared" si="8"/>
        <v>176.41122200000001</v>
      </c>
      <c r="O104" s="8">
        <f t="shared" si="9"/>
        <v>139.437276</v>
      </c>
      <c r="P104" s="8">
        <f t="shared" si="10"/>
        <v>52.753295999999999</v>
      </c>
      <c r="Q104" s="51"/>
      <c r="R104" s="8">
        <f t="shared" si="11"/>
        <v>1266.0791039999999</v>
      </c>
      <c r="S104" s="8">
        <f t="shared" si="12"/>
        <v>419.66348000000005</v>
      </c>
      <c r="T104" s="8">
        <f t="shared" si="13"/>
        <v>934.40873999999997</v>
      </c>
    </row>
    <row r="105" spans="1:20">
      <c r="A105" s="57">
        <v>99914</v>
      </c>
      <c r="B105" s="58" t="s">
        <v>2473</v>
      </c>
      <c r="C105" s="58" t="s">
        <v>2474</v>
      </c>
      <c r="D105" s="6" t="s">
        <v>310</v>
      </c>
      <c r="E105" s="6" t="s">
        <v>2210</v>
      </c>
      <c r="F105" s="6" t="s">
        <v>24</v>
      </c>
      <c r="G105" s="6" t="s">
        <v>2211</v>
      </c>
      <c r="H105" s="56">
        <v>99914</v>
      </c>
      <c r="I105" s="6" t="s">
        <v>24</v>
      </c>
      <c r="J105" s="6" t="s">
        <v>2211</v>
      </c>
      <c r="K105" s="54">
        <v>0.83260000000000001</v>
      </c>
      <c r="L105" s="56">
        <f t="shared" si="14"/>
        <v>99914</v>
      </c>
      <c r="M105" s="55"/>
      <c r="N105" s="8">
        <f t="shared" si="8"/>
        <v>176.41122200000001</v>
      </c>
      <c r="O105" s="8">
        <f t="shared" si="9"/>
        <v>139.437276</v>
      </c>
      <c r="P105" s="8">
        <f t="shared" si="10"/>
        <v>52.753295999999999</v>
      </c>
      <c r="Q105" s="51"/>
      <c r="R105" s="8">
        <f t="shared" si="11"/>
        <v>1266.0791039999999</v>
      </c>
      <c r="S105" s="8">
        <f t="shared" si="12"/>
        <v>419.66348000000005</v>
      </c>
      <c r="T105" s="8">
        <f t="shared" si="13"/>
        <v>934.40873999999997</v>
      </c>
    </row>
    <row r="106" spans="1:20">
      <c r="A106" s="57">
        <v>99914</v>
      </c>
      <c r="B106" s="58" t="s">
        <v>2475</v>
      </c>
      <c r="C106" s="58" t="s">
        <v>2476</v>
      </c>
      <c r="D106" s="6" t="s">
        <v>1761</v>
      </c>
      <c r="E106" s="6" t="s">
        <v>2210</v>
      </c>
      <c r="F106" s="6" t="s">
        <v>24</v>
      </c>
      <c r="G106" s="6" t="s">
        <v>2211</v>
      </c>
      <c r="H106" s="56">
        <v>99914</v>
      </c>
      <c r="I106" s="6" t="s">
        <v>24</v>
      </c>
      <c r="J106" s="6" t="s">
        <v>2211</v>
      </c>
      <c r="K106" s="54">
        <v>0.83260000000000001</v>
      </c>
      <c r="L106" s="56">
        <f t="shared" si="14"/>
        <v>99914</v>
      </c>
      <c r="M106" s="55"/>
      <c r="N106" s="8">
        <f t="shared" si="8"/>
        <v>176.41122200000001</v>
      </c>
      <c r="O106" s="8">
        <f t="shared" si="9"/>
        <v>139.437276</v>
      </c>
      <c r="P106" s="8">
        <f t="shared" si="10"/>
        <v>52.753295999999999</v>
      </c>
      <c r="Q106" s="51"/>
      <c r="R106" s="8">
        <f t="shared" si="11"/>
        <v>1266.0791039999999</v>
      </c>
      <c r="S106" s="8">
        <f t="shared" si="12"/>
        <v>419.66348000000005</v>
      </c>
      <c r="T106" s="8">
        <f t="shared" si="13"/>
        <v>934.40873999999997</v>
      </c>
    </row>
    <row r="107" spans="1:20">
      <c r="A107" s="57">
        <v>99914</v>
      </c>
      <c r="B107" s="58" t="s">
        <v>2477</v>
      </c>
      <c r="C107" s="58" t="s">
        <v>2478</v>
      </c>
      <c r="D107" s="6" t="s">
        <v>539</v>
      </c>
      <c r="E107" s="6" t="s">
        <v>2210</v>
      </c>
      <c r="F107" s="6" t="s">
        <v>24</v>
      </c>
      <c r="G107" s="6" t="s">
        <v>2211</v>
      </c>
      <c r="H107" s="56">
        <v>99914</v>
      </c>
      <c r="I107" s="6" t="s">
        <v>24</v>
      </c>
      <c r="J107" s="6" t="s">
        <v>2211</v>
      </c>
      <c r="K107" s="54">
        <v>0.83260000000000001</v>
      </c>
      <c r="L107" s="56">
        <f t="shared" si="14"/>
        <v>99914</v>
      </c>
      <c r="M107" s="55"/>
      <c r="N107" s="8">
        <f t="shared" si="8"/>
        <v>176.41122200000001</v>
      </c>
      <c r="O107" s="8">
        <f t="shared" si="9"/>
        <v>139.437276</v>
      </c>
      <c r="P107" s="8">
        <f t="shared" si="10"/>
        <v>52.753295999999999</v>
      </c>
      <c r="Q107" s="51"/>
      <c r="R107" s="8">
        <f t="shared" si="11"/>
        <v>1266.0791039999999</v>
      </c>
      <c r="S107" s="8">
        <f t="shared" si="12"/>
        <v>419.66348000000005</v>
      </c>
      <c r="T107" s="8">
        <f t="shared" si="13"/>
        <v>934.40873999999997</v>
      </c>
    </row>
    <row r="108" spans="1:20">
      <c r="A108" s="57">
        <v>99914</v>
      </c>
      <c r="B108" s="58" t="s">
        <v>2479</v>
      </c>
      <c r="C108" s="58" t="s">
        <v>2480</v>
      </c>
      <c r="D108" s="6" t="s">
        <v>2481</v>
      </c>
      <c r="E108" s="6" t="s">
        <v>2210</v>
      </c>
      <c r="F108" s="6" t="s">
        <v>24</v>
      </c>
      <c r="G108" s="6" t="s">
        <v>2211</v>
      </c>
      <c r="H108" s="56">
        <v>99914</v>
      </c>
      <c r="I108" s="6" t="s">
        <v>24</v>
      </c>
      <c r="J108" s="6" t="s">
        <v>2211</v>
      </c>
      <c r="K108" s="54">
        <v>0.83260000000000001</v>
      </c>
      <c r="L108" s="56">
        <f t="shared" si="14"/>
        <v>99914</v>
      </c>
      <c r="M108" s="55"/>
      <c r="N108" s="8">
        <f t="shared" si="8"/>
        <v>176.41122200000001</v>
      </c>
      <c r="O108" s="8">
        <f t="shared" si="9"/>
        <v>139.437276</v>
      </c>
      <c r="P108" s="8">
        <f t="shared" si="10"/>
        <v>52.753295999999999</v>
      </c>
      <c r="Q108" s="51"/>
      <c r="R108" s="8">
        <f t="shared" si="11"/>
        <v>1266.0791039999999</v>
      </c>
      <c r="S108" s="8">
        <f t="shared" si="12"/>
        <v>419.66348000000005</v>
      </c>
      <c r="T108" s="8">
        <f t="shared" si="13"/>
        <v>934.40873999999997</v>
      </c>
    </row>
    <row r="109" spans="1:20">
      <c r="A109" s="57">
        <v>16974</v>
      </c>
      <c r="B109" s="58" t="s">
        <v>2482</v>
      </c>
      <c r="C109" s="58" t="s">
        <v>2483</v>
      </c>
      <c r="D109" s="6" t="s">
        <v>2484</v>
      </c>
      <c r="E109" s="6" t="s">
        <v>2210</v>
      </c>
      <c r="F109" s="6" t="s">
        <v>30</v>
      </c>
      <c r="G109" s="6" t="s">
        <v>2261</v>
      </c>
      <c r="H109" s="56" t="s">
        <v>2262</v>
      </c>
      <c r="I109" s="6" t="s">
        <v>30</v>
      </c>
      <c r="J109" s="6" t="s">
        <v>2263</v>
      </c>
      <c r="K109" s="54">
        <v>1.0327999999999999</v>
      </c>
      <c r="L109" s="56" t="str">
        <f t="shared" si="14"/>
        <v>16984</v>
      </c>
      <c r="M109" s="55"/>
      <c r="N109" s="8">
        <f t="shared" si="8"/>
        <v>203.832616</v>
      </c>
      <c r="O109" s="8">
        <f t="shared" si="9"/>
        <v>161.110928</v>
      </c>
      <c r="P109" s="8">
        <f t="shared" si="10"/>
        <v>60.953488</v>
      </c>
      <c r="Q109" s="51"/>
      <c r="R109" s="8">
        <f t="shared" si="11"/>
        <v>1462.8837120000001</v>
      </c>
      <c r="S109" s="8">
        <f t="shared" si="12"/>
        <v>469.67344000000003</v>
      </c>
      <c r="T109" s="8">
        <f t="shared" si="13"/>
        <v>1068.5227199999999</v>
      </c>
    </row>
    <row r="110" spans="1:20">
      <c r="A110" s="57">
        <v>16060</v>
      </c>
      <c r="B110" s="58" t="s">
        <v>2485</v>
      </c>
      <c r="C110" s="58" t="s">
        <v>2486</v>
      </c>
      <c r="D110" s="6" t="s">
        <v>2487</v>
      </c>
      <c r="E110" s="6" t="s">
        <v>2210</v>
      </c>
      <c r="F110" s="6" t="s">
        <v>30</v>
      </c>
      <c r="G110" s="6" t="s">
        <v>2325</v>
      </c>
      <c r="H110" s="56" t="s">
        <v>1826</v>
      </c>
      <c r="I110" s="6" t="s">
        <v>30</v>
      </c>
      <c r="J110" s="6" t="s">
        <v>2325</v>
      </c>
      <c r="K110" s="54">
        <v>0.82130000000000003</v>
      </c>
      <c r="L110" s="56" t="str">
        <f t="shared" si="14"/>
        <v>16060</v>
      </c>
      <c r="M110" s="55"/>
      <c r="N110" s="8">
        <f t="shared" si="8"/>
        <v>174.863461</v>
      </c>
      <c r="O110" s="8">
        <f t="shared" si="9"/>
        <v>138.21393799999998</v>
      </c>
      <c r="P110" s="8">
        <f t="shared" si="10"/>
        <v>52.290447999999998</v>
      </c>
      <c r="Q110" s="51"/>
      <c r="R110" s="8">
        <f t="shared" si="11"/>
        <v>1254.9707519999999</v>
      </c>
      <c r="S110" s="8">
        <f t="shared" si="12"/>
        <v>416.84073999999998</v>
      </c>
      <c r="T110" s="8">
        <f t="shared" si="13"/>
        <v>926.83886999999993</v>
      </c>
    </row>
    <row r="111" spans="1:20">
      <c r="A111" s="57">
        <v>40420</v>
      </c>
      <c r="B111" s="58" t="s">
        <v>2488</v>
      </c>
      <c r="C111" s="58" t="s">
        <v>2489</v>
      </c>
      <c r="D111" s="6" t="s">
        <v>2059</v>
      </c>
      <c r="E111" s="6" t="s">
        <v>2210</v>
      </c>
      <c r="F111" s="6" t="s">
        <v>30</v>
      </c>
      <c r="G111" s="6" t="s">
        <v>2226</v>
      </c>
      <c r="H111" s="56" t="s">
        <v>2227</v>
      </c>
      <c r="I111" s="6" t="s">
        <v>30</v>
      </c>
      <c r="J111" s="6" t="s">
        <v>2226</v>
      </c>
      <c r="K111" s="54">
        <v>0.97270000000000001</v>
      </c>
      <c r="L111" s="56" t="str">
        <f t="shared" si="14"/>
        <v>40420</v>
      </c>
      <c r="M111" s="55"/>
      <c r="N111" s="8">
        <f t="shared" si="8"/>
        <v>195.600719</v>
      </c>
      <c r="O111" s="8">
        <f t="shared" si="9"/>
        <v>154.604502</v>
      </c>
      <c r="P111" s="8">
        <f t="shared" si="10"/>
        <v>58.491791999999997</v>
      </c>
      <c r="Q111" s="51"/>
      <c r="R111" s="8">
        <f t="shared" si="11"/>
        <v>1403.8030079999999</v>
      </c>
      <c r="S111" s="8">
        <f t="shared" si="12"/>
        <v>454.66046000000006</v>
      </c>
      <c r="T111" s="8">
        <f t="shared" si="13"/>
        <v>1028.2617299999999</v>
      </c>
    </row>
    <row r="112" spans="1:20">
      <c r="A112" s="57">
        <v>37900</v>
      </c>
      <c r="B112" s="58" t="s">
        <v>2490</v>
      </c>
      <c r="C112" s="58" t="s">
        <v>2491</v>
      </c>
      <c r="D112" s="6" t="s">
        <v>2492</v>
      </c>
      <c r="E112" s="6" t="s">
        <v>2210</v>
      </c>
      <c r="F112" s="6" t="s">
        <v>30</v>
      </c>
      <c r="G112" s="6" t="s">
        <v>2301</v>
      </c>
      <c r="H112" s="56" t="s">
        <v>2300</v>
      </c>
      <c r="I112" s="6" t="s">
        <v>30</v>
      </c>
      <c r="J112" s="6" t="s">
        <v>2301</v>
      </c>
      <c r="K112" s="54">
        <v>0.86739999999999995</v>
      </c>
      <c r="L112" s="56" t="str">
        <f t="shared" si="14"/>
        <v>37900</v>
      </c>
      <c r="M112" s="55"/>
      <c r="N112" s="8">
        <f t="shared" si="8"/>
        <v>181.17777799999999</v>
      </c>
      <c r="O112" s="8">
        <f t="shared" si="9"/>
        <v>143.204724</v>
      </c>
      <c r="P112" s="8">
        <f t="shared" si="10"/>
        <v>54.178703999999996</v>
      </c>
      <c r="Q112" s="51"/>
      <c r="R112" s="8">
        <f t="shared" si="11"/>
        <v>1300.288896</v>
      </c>
      <c r="S112" s="8">
        <f t="shared" si="12"/>
        <v>428.35652000000005</v>
      </c>
      <c r="T112" s="8">
        <f t="shared" si="13"/>
        <v>957.72125999999992</v>
      </c>
    </row>
    <row r="114" spans="1:2">
      <c r="A114" s="90"/>
      <c r="B114" t="s">
        <v>9125</v>
      </c>
    </row>
    <row r="115" spans="1:2">
      <c r="A115" s="91"/>
      <c r="B115" t="s">
        <v>9126</v>
      </c>
    </row>
    <row r="116" spans="1:2">
      <c r="A116" s="93"/>
      <c r="B116" t="s">
        <v>9142</v>
      </c>
    </row>
    <row r="118" spans="1:2">
      <c r="A118" t="s">
        <v>9127</v>
      </c>
    </row>
    <row r="119" spans="1:2">
      <c r="A119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745C3-B58E-4F8E-979B-703B3BD8BA83}">
  <dimension ref="A1:T106"/>
  <sheetViews>
    <sheetView workbookViewId="0">
      <selection activeCell="A9" sqref="A9:XFD100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9143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99915</v>
      </c>
      <c r="B9" s="58" t="s">
        <v>2493</v>
      </c>
      <c r="C9" s="58" t="s">
        <v>2494</v>
      </c>
      <c r="D9" s="6" t="s">
        <v>843</v>
      </c>
      <c r="E9" s="6" t="s">
        <v>2495</v>
      </c>
      <c r="F9" s="6" t="s">
        <v>24</v>
      </c>
      <c r="G9" s="6" t="s">
        <v>2496</v>
      </c>
      <c r="H9" s="56">
        <v>99915</v>
      </c>
      <c r="I9" s="6" t="s">
        <v>24</v>
      </c>
      <c r="J9" s="6" t="s">
        <v>2496</v>
      </c>
      <c r="K9" s="54">
        <v>0.83819999999999995</v>
      </c>
      <c r="L9" s="56">
        <f t="shared" ref="L9:L72" si="0">H9</f>
        <v>99915</v>
      </c>
      <c r="M9" s="55"/>
      <c r="N9" s="8">
        <f t="shared" ref="N9:N72" si="1">(K9*136.97)+62.37</f>
        <v>177.17825399999998</v>
      </c>
      <c r="O9" s="8">
        <f t="shared" ref="O9:O72" si="2">(K9*108.26)+49.3</f>
        <v>140.043532</v>
      </c>
      <c r="P9" s="8">
        <f t="shared" ref="P9:P72" si="3">(K9*40.96)+18.65</f>
        <v>52.982671999999994</v>
      </c>
      <c r="Q9" s="51"/>
      <c r="R9" s="8">
        <f t="shared" ref="R9:R72" si="4">((K9*40.96)+18.65)*24</f>
        <v>1271.584128</v>
      </c>
      <c r="S9" s="8">
        <f t="shared" ref="S9:S72" si="5">(K9*249.8)+211.68</f>
        <v>421.06236000000001</v>
      </c>
      <c r="T9" s="8">
        <f t="shared" ref="T9:T72" si="6">(K9*669.9)+376.65</f>
        <v>938.16017999999997</v>
      </c>
    </row>
    <row r="10" spans="1:20">
      <c r="A10" s="57">
        <v>23060</v>
      </c>
      <c r="B10" s="58" t="s">
        <v>2497</v>
      </c>
      <c r="C10" s="58" t="s">
        <v>2498</v>
      </c>
      <c r="D10" s="6" t="s">
        <v>2499</v>
      </c>
      <c r="E10" s="6" t="s">
        <v>2495</v>
      </c>
      <c r="F10" s="6" t="s">
        <v>30</v>
      </c>
      <c r="G10" s="6" t="s">
        <v>2500</v>
      </c>
      <c r="H10" s="56" t="s">
        <v>2501</v>
      </c>
      <c r="I10" s="6" t="s">
        <v>30</v>
      </c>
      <c r="J10" s="6" t="s">
        <v>2500</v>
      </c>
      <c r="K10" s="54">
        <v>0.9204</v>
      </c>
      <c r="L10" s="56" t="str">
        <f t="shared" si="0"/>
        <v>23060</v>
      </c>
      <c r="M10" s="55"/>
      <c r="N10" s="8">
        <f t="shared" si="1"/>
        <v>188.43718799999999</v>
      </c>
      <c r="O10" s="8">
        <f t="shared" si="2"/>
        <v>148.94250399999999</v>
      </c>
      <c r="P10" s="8">
        <f t="shared" si="3"/>
        <v>56.349584</v>
      </c>
      <c r="Q10" s="51"/>
      <c r="R10" s="8">
        <f t="shared" si="4"/>
        <v>1352.3900160000001</v>
      </c>
      <c r="S10" s="8">
        <f t="shared" si="5"/>
        <v>441.59591999999998</v>
      </c>
      <c r="T10" s="8">
        <f t="shared" si="6"/>
        <v>993.22595999999999</v>
      </c>
    </row>
    <row r="11" spans="1:20">
      <c r="A11" s="57">
        <v>18020</v>
      </c>
      <c r="B11" s="58" t="s">
        <v>2502</v>
      </c>
      <c r="C11" s="58" t="s">
        <v>2503</v>
      </c>
      <c r="D11" s="6" t="s">
        <v>2504</v>
      </c>
      <c r="E11" s="6" t="s">
        <v>2495</v>
      </c>
      <c r="F11" s="6" t="s">
        <v>30</v>
      </c>
      <c r="G11" s="6" t="s">
        <v>2505</v>
      </c>
      <c r="H11" s="56" t="s">
        <v>2506</v>
      </c>
      <c r="I11" s="6" t="s">
        <v>30</v>
      </c>
      <c r="J11" s="6" t="s">
        <v>2505</v>
      </c>
      <c r="K11" s="54">
        <v>1.0062</v>
      </c>
      <c r="L11" s="56" t="str">
        <f t="shared" si="0"/>
        <v>18020</v>
      </c>
      <c r="M11" s="55"/>
      <c r="N11" s="8">
        <f t="shared" si="1"/>
        <v>200.18921399999999</v>
      </c>
      <c r="O11" s="8">
        <f t="shared" si="2"/>
        <v>158.231212</v>
      </c>
      <c r="P11" s="8">
        <f t="shared" si="3"/>
        <v>59.863951999999998</v>
      </c>
      <c r="Q11" s="51"/>
      <c r="R11" s="8">
        <f t="shared" si="4"/>
        <v>1436.7348480000001</v>
      </c>
      <c r="S11" s="8">
        <f t="shared" si="5"/>
        <v>463.02876000000003</v>
      </c>
      <c r="T11" s="8">
        <f t="shared" si="6"/>
        <v>1050.7033799999999</v>
      </c>
    </row>
    <row r="12" spans="1:20">
      <c r="A12" s="57">
        <v>29200</v>
      </c>
      <c r="B12" s="58" t="s">
        <v>2507</v>
      </c>
      <c r="C12" s="58" t="s">
        <v>2508</v>
      </c>
      <c r="D12" s="6" t="s">
        <v>329</v>
      </c>
      <c r="E12" s="6" t="s">
        <v>2495</v>
      </c>
      <c r="F12" s="6" t="s">
        <v>30</v>
      </c>
      <c r="G12" s="6" t="s">
        <v>2509</v>
      </c>
      <c r="H12" s="56" t="s">
        <v>2510</v>
      </c>
      <c r="I12" s="6" t="s">
        <v>30</v>
      </c>
      <c r="J12" s="6" t="s">
        <v>2509</v>
      </c>
      <c r="K12" s="54">
        <v>0.98650000000000004</v>
      </c>
      <c r="L12" s="56" t="str">
        <f t="shared" si="0"/>
        <v>29200</v>
      </c>
      <c r="M12" s="55"/>
      <c r="N12" s="8">
        <f t="shared" si="1"/>
        <v>197.490905</v>
      </c>
      <c r="O12" s="8">
        <f t="shared" si="2"/>
        <v>156.09849000000003</v>
      </c>
      <c r="P12" s="8">
        <f t="shared" si="3"/>
        <v>59.057040000000001</v>
      </c>
      <c r="Q12" s="51"/>
      <c r="R12" s="8">
        <f t="shared" si="4"/>
        <v>1417.36896</v>
      </c>
      <c r="S12" s="8">
        <f t="shared" si="5"/>
        <v>458.10770000000002</v>
      </c>
      <c r="T12" s="8">
        <f t="shared" si="6"/>
        <v>1037.5063500000001</v>
      </c>
    </row>
    <row r="13" spans="1:20">
      <c r="A13" s="57">
        <v>99915</v>
      </c>
      <c r="B13" s="58" t="s">
        <v>2511</v>
      </c>
      <c r="C13" s="58" t="s">
        <v>2512</v>
      </c>
      <c r="D13" s="6" t="s">
        <v>2513</v>
      </c>
      <c r="E13" s="6" t="s">
        <v>2495</v>
      </c>
      <c r="F13" s="6" t="s">
        <v>24</v>
      </c>
      <c r="G13" s="6" t="s">
        <v>2496</v>
      </c>
      <c r="H13" s="56">
        <v>99915</v>
      </c>
      <c r="I13" s="6" t="s">
        <v>24</v>
      </c>
      <c r="J13" s="6" t="s">
        <v>2496</v>
      </c>
      <c r="K13" s="54">
        <v>0.83819999999999995</v>
      </c>
      <c r="L13" s="56">
        <f t="shared" si="0"/>
        <v>99915</v>
      </c>
      <c r="M13" s="55"/>
      <c r="N13" s="8">
        <f t="shared" si="1"/>
        <v>177.17825399999998</v>
      </c>
      <c r="O13" s="8">
        <f t="shared" si="2"/>
        <v>140.043532</v>
      </c>
      <c r="P13" s="8">
        <f t="shared" si="3"/>
        <v>52.982671999999994</v>
      </c>
      <c r="Q13" s="51"/>
      <c r="R13" s="8">
        <f t="shared" si="4"/>
        <v>1271.584128</v>
      </c>
      <c r="S13" s="8">
        <f t="shared" si="5"/>
        <v>421.06236000000001</v>
      </c>
      <c r="T13" s="8">
        <f t="shared" si="6"/>
        <v>938.16017999999997</v>
      </c>
    </row>
    <row r="14" spans="1:20">
      <c r="A14" s="57">
        <v>26900</v>
      </c>
      <c r="B14" s="58" t="s">
        <v>2514</v>
      </c>
      <c r="C14" s="58" t="s">
        <v>2515</v>
      </c>
      <c r="D14" s="6" t="s">
        <v>334</v>
      </c>
      <c r="E14" s="6" t="s">
        <v>2495</v>
      </c>
      <c r="F14" s="6" t="s">
        <v>30</v>
      </c>
      <c r="G14" s="6" t="s">
        <v>2516</v>
      </c>
      <c r="H14" s="56" t="s">
        <v>2517</v>
      </c>
      <c r="I14" s="6" t="s">
        <v>30</v>
      </c>
      <c r="J14" s="6" t="s">
        <v>2516</v>
      </c>
      <c r="K14" s="54">
        <v>0.99870000000000003</v>
      </c>
      <c r="L14" s="56" t="str">
        <f t="shared" si="0"/>
        <v>26900</v>
      </c>
      <c r="M14" s="55"/>
      <c r="N14" s="8">
        <f t="shared" si="1"/>
        <v>199.16193900000002</v>
      </c>
      <c r="O14" s="8">
        <f t="shared" si="2"/>
        <v>157.419262</v>
      </c>
      <c r="P14" s="8">
        <f t="shared" si="3"/>
        <v>59.556752000000003</v>
      </c>
      <c r="Q14" s="51"/>
      <c r="R14" s="8">
        <f t="shared" si="4"/>
        <v>1429.362048</v>
      </c>
      <c r="S14" s="8">
        <f t="shared" si="5"/>
        <v>461.15526</v>
      </c>
      <c r="T14" s="8">
        <f t="shared" si="6"/>
        <v>1045.67913</v>
      </c>
    </row>
    <row r="15" spans="1:20">
      <c r="A15" s="57">
        <v>26900</v>
      </c>
      <c r="B15" s="58" t="s">
        <v>2518</v>
      </c>
      <c r="C15" s="58" t="s">
        <v>2519</v>
      </c>
      <c r="D15" s="6" t="s">
        <v>2230</v>
      </c>
      <c r="E15" s="6" t="s">
        <v>2495</v>
      </c>
      <c r="F15" s="6" t="s">
        <v>30</v>
      </c>
      <c r="G15" s="6" t="s">
        <v>2516</v>
      </c>
      <c r="H15" s="56" t="s">
        <v>2517</v>
      </c>
      <c r="I15" s="6" t="s">
        <v>30</v>
      </c>
      <c r="J15" s="6" t="s">
        <v>2516</v>
      </c>
      <c r="K15" s="54">
        <v>0.99870000000000003</v>
      </c>
      <c r="L15" s="56" t="str">
        <f t="shared" si="0"/>
        <v>26900</v>
      </c>
      <c r="M15" s="55"/>
      <c r="N15" s="8">
        <f t="shared" si="1"/>
        <v>199.16193900000002</v>
      </c>
      <c r="O15" s="8">
        <f t="shared" si="2"/>
        <v>157.419262</v>
      </c>
      <c r="P15" s="8">
        <f t="shared" si="3"/>
        <v>59.556752000000003</v>
      </c>
      <c r="Q15" s="51"/>
      <c r="R15" s="8">
        <f t="shared" si="4"/>
        <v>1429.362048</v>
      </c>
      <c r="S15" s="8">
        <f t="shared" si="5"/>
        <v>461.15526</v>
      </c>
      <c r="T15" s="8">
        <f t="shared" si="6"/>
        <v>1045.67913</v>
      </c>
    </row>
    <row r="16" spans="1:20">
      <c r="A16" s="57">
        <v>29200</v>
      </c>
      <c r="B16" s="58" t="s">
        <v>2520</v>
      </c>
      <c r="C16" s="58" t="s">
        <v>2521</v>
      </c>
      <c r="D16" s="6" t="s">
        <v>342</v>
      </c>
      <c r="E16" s="6" t="s">
        <v>2495</v>
      </c>
      <c r="F16" s="6" t="s">
        <v>30</v>
      </c>
      <c r="G16" s="6" t="s">
        <v>2509</v>
      </c>
      <c r="H16" s="56" t="s">
        <v>2510</v>
      </c>
      <c r="I16" s="6" t="s">
        <v>30</v>
      </c>
      <c r="J16" s="6" t="s">
        <v>2509</v>
      </c>
      <c r="K16" s="54">
        <v>0.98650000000000004</v>
      </c>
      <c r="L16" s="56" t="str">
        <f t="shared" si="0"/>
        <v>29200</v>
      </c>
      <c r="M16" s="55"/>
      <c r="N16" s="8">
        <f t="shared" si="1"/>
        <v>197.490905</v>
      </c>
      <c r="O16" s="8">
        <f t="shared" si="2"/>
        <v>156.09849000000003</v>
      </c>
      <c r="P16" s="8">
        <f t="shared" si="3"/>
        <v>59.057040000000001</v>
      </c>
      <c r="Q16" s="51"/>
      <c r="R16" s="8">
        <f t="shared" si="4"/>
        <v>1417.36896</v>
      </c>
      <c r="S16" s="8">
        <f t="shared" si="5"/>
        <v>458.10770000000002</v>
      </c>
      <c r="T16" s="8">
        <f t="shared" si="6"/>
        <v>1037.5063500000001</v>
      </c>
    </row>
    <row r="17" spans="1:20">
      <c r="A17" s="57">
        <v>99915</v>
      </c>
      <c r="B17" s="58" t="s">
        <v>2522</v>
      </c>
      <c r="C17" s="58" t="s">
        <v>2523</v>
      </c>
      <c r="D17" s="6" t="s">
        <v>1851</v>
      </c>
      <c r="E17" s="6" t="s">
        <v>2495</v>
      </c>
      <c r="F17" s="6" t="s">
        <v>24</v>
      </c>
      <c r="G17" s="6" t="s">
        <v>2496</v>
      </c>
      <c r="H17" s="56">
        <v>99915</v>
      </c>
      <c r="I17" s="6" t="s">
        <v>24</v>
      </c>
      <c r="J17" s="6" t="s">
        <v>2496</v>
      </c>
      <c r="K17" s="54">
        <v>0.83819999999999995</v>
      </c>
      <c r="L17" s="56">
        <f t="shared" si="0"/>
        <v>99915</v>
      </c>
      <c r="M17" s="55"/>
      <c r="N17" s="8">
        <f t="shared" si="1"/>
        <v>177.17825399999998</v>
      </c>
      <c r="O17" s="8">
        <f t="shared" si="2"/>
        <v>140.043532</v>
      </c>
      <c r="P17" s="8">
        <f t="shared" si="3"/>
        <v>52.982671999999994</v>
      </c>
      <c r="Q17" s="51"/>
      <c r="R17" s="8">
        <f t="shared" si="4"/>
        <v>1271.584128</v>
      </c>
      <c r="S17" s="8">
        <f t="shared" si="5"/>
        <v>421.06236000000001</v>
      </c>
      <c r="T17" s="8">
        <f t="shared" si="6"/>
        <v>938.16017999999997</v>
      </c>
    </row>
    <row r="18" spans="1:20">
      <c r="A18" s="57">
        <v>43780</v>
      </c>
      <c r="B18" s="58" t="s">
        <v>2524</v>
      </c>
      <c r="C18" s="58" t="s">
        <v>2525</v>
      </c>
      <c r="D18" s="6" t="s">
        <v>1851</v>
      </c>
      <c r="E18" s="6" t="s">
        <v>2495</v>
      </c>
      <c r="F18" s="6" t="s">
        <v>30</v>
      </c>
      <c r="G18" s="6" t="s">
        <v>2526</v>
      </c>
      <c r="H18" s="56" t="s">
        <v>2527</v>
      </c>
      <c r="I18" s="6" t="s">
        <v>30</v>
      </c>
      <c r="J18" s="6" t="s">
        <v>2526</v>
      </c>
      <c r="K18" s="54">
        <v>0.97099999999999997</v>
      </c>
      <c r="L18" s="56" t="str">
        <f t="shared" si="0"/>
        <v>43780</v>
      </c>
      <c r="M18" s="55"/>
      <c r="N18" s="8">
        <f t="shared" si="1"/>
        <v>195.36787000000001</v>
      </c>
      <c r="O18" s="8">
        <f t="shared" si="2"/>
        <v>154.42045999999999</v>
      </c>
      <c r="P18" s="8">
        <f t="shared" si="3"/>
        <v>58.422159999999998</v>
      </c>
      <c r="Q18" s="51"/>
      <c r="R18" s="8">
        <f t="shared" si="4"/>
        <v>1402.13184</v>
      </c>
      <c r="S18" s="8">
        <f t="shared" si="5"/>
        <v>454.23580000000004</v>
      </c>
      <c r="T18" s="8">
        <f t="shared" si="6"/>
        <v>1027.1228999999998</v>
      </c>
    </row>
    <row r="19" spans="1:20">
      <c r="A19" s="57">
        <v>31140</v>
      </c>
      <c r="B19" s="58" t="s">
        <v>2528</v>
      </c>
      <c r="C19" s="58" t="s">
        <v>2529</v>
      </c>
      <c r="D19" s="6" t="s">
        <v>348</v>
      </c>
      <c r="E19" s="60" t="s">
        <v>2495</v>
      </c>
      <c r="F19" s="6" t="s">
        <v>30</v>
      </c>
      <c r="G19" s="6" t="s">
        <v>2530</v>
      </c>
      <c r="H19" s="56" t="s">
        <v>2531</v>
      </c>
      <c r="I19" s="6" t="s">
        <v>30</v>
      </c>
      <c r="J19" s="6" t="s">
        <v>2530</v>
      </c>
      <c r="K19" s="54">
        <v>0.86829999999999996</v>
      </c>
      <c r="L19" s="56" t="str">
        <f t="shared" si="0"/>
        <v>31140</v>
      </c>
      <c r="M19" s="55"/>
      <c r="N19" s="8">
        <f t="shared" si="1"/>
        <v>181.301051</v>
      </c>
      <c r="O19" s="8">
        <f t="shared" si="2"/>
        <v>143.30215799999999</v>
      </c>
      <c r="P19" s="8">
        <f t="shared" si="3"/>
        <v>54.215567999999998</v>
      </c>
      <c r="Q19" s="51"/>
      <c r="R19" s="8">
        <f t="shared" si="4"/>
        <v>1301.173632</v>
      </c>
      <c r="S19" s="8">
        <f t="shared" si="5"/>
        <v>428.58134000000001</v>
      </c>
      <c r="T19" s="8">
        <f t="shared" si="6"/>
        <v>958.32416999999998</v>
      </c>
    </row>
    <row r="20" spans="1:20">
      <c r="A20" s="57">
        <v>45460</v>
      </c>
      <c r="B20" s="58" t="s">
        <v>2532</v>
      </c>
      <c r="C20" s="58" t="s">
        <v>2533</v>
      </c>
      <c r="D20" s="6" t="s">
        <v>139</v>
      </c>
      <c r="E20" s="6" t="s">
        <v>2495</v>
      </c>
      <c r="F20" s="6" t="s">
        <v>30</v>
      </c>
      <c r="G20" s="6" t="s">
        <v>2534</v>
      </c>
      <c r="H20" s="56" t="s">
        <v>2535</v>
      </c>
      <c r="I20" s="6" t="s">
        <v>30</v>
      </c>
      <c r="J20" s="6" t="s">
        <v>2534</v>
      </c>
      <c r="K20" s="54">
        <v>0.89800000000000002</v>
      </c>
      <c r="L20" s="56" t="str">
        <f t="shared" si="0"/>
        <v>45460</v>
      </c>
      <c r="M20" s="55"/>
      <c r="N20" s="8">
        <f t="shared" si="1"/>
        <v>185.36905999999999</v>
      </c>
      <c r="O20" s="8">
        <f t="shared" si="2"/>
        <v>146.51748000000001</v>
      </c>
      <c r="P20" s="8">
        <f t="shared" si="3"/>
        <v>55.432079999999999</v>
      </c>
      <c r="Q20" s="51"/>
      <c r="R20" s="8">
        <f t="shared" si="4"/>
        <v>1330.3699200000001</v>
      </c>
      <c r="S20" s="8">
        <f t="shared" si="5"/>
        <v>436.00040000000001</v>
      </c>
      <c r="T20" s="8">
        <f t="shared" si="6"/>
        <v>978.22019999999998</v>
      </c>
    </row>
    <row r="21" spans="1:20">
      <c r="A21" s="57">
        <v>99915</v>
      </c>
      <c r="B21" s="58" t="s">
        <v>2536</v>
      </c>
      <c r="C21" s="58" t="s">
        <v>2537</v>
      </c>
      <c r="D21" s="6" t="s">
        <v>1871</v>
      </c>
      <c r="E21" s="6" t="s">
        <v>2495</v>
      </c>
      <c r="F21" s="6" t="s">
        <v>24</v>
      </c>
      <c r="G21" s="6" t="s">
        <v>2496</v>
      </c>
      <c r="H21" s="56">
        <v>99915</v>
      </c>
      <c r="I21" s="6" t="s">
        <v>24</v>
      </c>
      <c r="J21" s="6" t="s">
        <v>2496</v>
      </c>
      <c r="K21" s="54">
        <v>0.83819999999999995</v>
      </c>
      <c r="L21" s="56">
        <f t="shared" si="0"/>
        <v>99915</v>
      </c>
      <c r="M21" s="55"/>
      <c r="N21" s="8">
        <f t="shared" si="1"/>
        <v>177.17825399999998</v>
      </c>
      <c r="O21" s="8">
        <f t="shared" si="2"/>
        <v>140.043532</v>
      </c>
      <c r="P21" s="8">
        <f t="shared" si="3"/>
        <v>52.982671999999994</v>
      </c>
      <c r="Q21" s="51"/>
      <c r="R21" s="8">
        <f t="shared" si="4"/>
        <v>1271.584128</v>
      </c>
      <c r="S21" s="8">
        <f t="shared" si="5"/>
        <v>421.06236000000001</v>
      </c>
      <c r="T21" s="8">
        <f t="shared" si="6"/>
        <v>938.16017999999997</v>
      </c>
    </row>
    <row r="22" spans="1:20">
      <c r="A22" s="57">
        <v>99915</v>
      </c>
      <c r="B22" s="58" t="s">
        <v>2538</v>
      </c>
      <c r="C22" s="58" t="s">
        <v>2539</v>
      </c>
      <c r="D22" s="6" t="s">
        <v>371</v>
      </c>
      <c r="E22" s="6" t="s">
        <v>2495</v>
      </c>
      <c r="F22" s="6" t="s">
        <v>24</v>
      </c>
      <c r="G22" s="6" t="s">
        <v>2496</v>
      </c>
      <c r="H22" s="56">
        <v>99915</v>
      </c>
      <c r="I22" s="6" t="s">
        <v>24</v>
      </c>
      <c r="J22" s="6" t="s">
        <v>2496</v>
      </c>
      <c r="K22" s="54">
        <v>0.83819999999999995</v>
      </c>
      <c r="L22" s="56">
        <f t="shared" si="0"/>
        <v>99915</v>
      </c>
      <c r="M22" s="55"/>
      <c r="N22" s="8">
        <f t="shared" si="1"/>
        <v>177.17825399999998</v>
      </c>
      <c r="O22" s="8">
        <f t="shared" si="2"/>
        <v>140.043532</v>
      </c>
      <c r="P22" s="8">
        <f t="shared" si="3"/>
        <v>52.982671999999994</v>
      </c>
      <c r="Q22" s="51"/>
      <c r="R22" s="8">
        <f t="shared" si="4"/>
        <v>1271.584128</v>
      </c>
      <c r="S22" s="8">
        <f t="shared" si="5"/>
        <v>421.06236000000001</v>
      </c>
      <c r="T22" s="8">
        <f t="shared" si="6"/>
        <v>938.16017999999997</v>
      </c>
    </row>
    <row r="23" spans="1:20">
      <c r="A23" s="57">
        <v>99915</v>
      </c>
      <c r="B23" s="58" t="s">
        <v>2540</v>
      </c>
      <c r="C23" s="58" t="s">
        <v>2541</v>
      </c>
      <c r="D23" s="6" t="s">
        <v>2542</v>
      </c>
      <c r="E23" s="6" t="s">
        <v>2495</v>
      </c>
      <c r="F23" s="6" t="s">
        <v>24</v>
      </c>
      <c r="G23" s="6" t="s">
        <v>2496</v>
      </c>
      <c r="H23" s="56">
        <v>99915</v>
      </c>
      <c r="I23" s="6" t="s">
        <v>24</v>
      </c>
      <c r="J23" s="6" t="s">
        <v>2496</v>
      </c>
      <c r="K23" s="54">
        <v>0.83819999999999995</v>
      </c>
      <c r="L23" s="56">
        <f t="shared" si="0"/>
        <v>99915</v>
      </c>
      <c r="M23" s="55"/>
      <c r="N23" s="8">
        <f t="shared" si="1"/>
        <v>177.17825399999998</v>
      </c>
      <c r="O23" s="8">
        <f t="shared" si="2"/>
        <v>140.043532</v>
      </c>
      <c r="P23" s="8">
        <f t="shared" si="3"/>
        <v>52.982671999999994</v>
      </c>
      <c r="Q23" s="51"/>
      <c r="R23" s="8">
        <f t="shared" si="4"/>
        <v>1271.584128</v>
      </c>
      <c r="S23" s="8">
        <f t="shared" si="5"/>
        <v>421.06236000000001</v>
      </c>
      <c r="T23" s="8">
        <f t="shared" si="6"/>
        <v>938.16017999999997</v>
      </c>
    </row>
    <row r="24" spans="1:20">
      <c r="A24" s="57">
        <v>99915</v>
      </c>
      <c r="B24" s="58" t="s">
        <v>2543</v>
      </c>
      <c r="C24" s="58" t="s">
        <v>2544</v>
      </c>
      <c r="D24" s="6" t="s">
        <v>174</v>
      </c>
      <c r="E24" s="6" t="s">
        <v>2495</v>
      </c>
      <c r="F24" s="6" t="s">
        <v>24</v>
      </c>
      <c r="G24" s="6" t="s">
        <v>2496</v>
      </c>
      <c r="H24" s="56">
        <v>99915</v>
      </c>
      <c r="I24" s="6" t="s">
        <v>24</v>
      </c>
      <c r="J24" s="6" t="s">
        <v>2496</v>
      </c>
      <c r="K24" s="54">
        <v>0.83819999999999995</v>
      </c>
      <c r="L24" s="56">
        <f t="shared" si="0"/>
        <v>99915</v>
      </c>
      <c r="M24" s="55"/>
      <c r="N24" s="8">
        <f t="shared" si="1"/>
        <v>177.17825399999998</v>
      </c>
      <c r="O24" s="8">
        <f t="shared" si="2"/>
        <v>140.043532</v>
      </c>
      <c r="P24" s="8">
        <f t="shared" si="3"/>
        <v>52.982671999999994</v>
      </c>
      <c r="Q24" s="51"/>
      <c r="R24" s="8">
        <f t="shared" si="4"/>
        <v>1271.584128</v>
      </c>
      <c r="S24" s="8">
        <f t="shared" si="5"/>
        <v>421.06236000000001</v>
      </c>
      <c r="T24" s="8">
        <f t="shared" si="6"/>
        <v>938.16017999999997</v>
      </c>
    </row>
    <row r="25" spans="1:20">
      <c r="A25" s="57">
        <v>17140</v>
      </c>
      <c r="B25" s="58" t="s">
        <v>2545</v>
      </c>
      <c r="C25" s="58" t="s">
        <v>2546</v>
      </c>
      <c r="D25" s="6" t="s">
        <v>2547</v>
      </c>
      <c r="E25" s="60" t="s">
        <v>2495</v>
      </c>
      <c r="F25" s="6" t="s">
        <v>30</v>
      </c>
      <c r="G25" s="6" t="s">
        <v>2548</v>
      </c>
      <c r="H25" s="56" t="s">
        <v>2549</v>
      </c>
      <c r="I25" s="6" t="s">
        <v>30</v>
      </c>
      <c r="J25" s="6" t="s">
        <v>2548</v>
      </c>
      <c r="K25" s="54">
        <v>0.94950000000000001</v>
      </c>
      <c r="L25" s="56" t="str">
        <f t="shared" si="0"/>
        <v>17140</v>
      </c>
      <c r="M25" s="55"/>
      <c r="N25" s="8">
        <f t="shared" si="1"/>
        <v>192.42301499999999</v>
      </c>
      <c r="O25" s="8">
        <f t="shared" si="2"/>
        <v>152.09287</v>
      </c>
      <c r="P25" s="8">
        <f t="shared" si="3"/>
        <v>57.541519999999998</v>
      </c>
      <c r="Q25" s="51"/>
      <c r="R25" s="8">
        <f t="shared" si="4"/>
        <v>1380.99648</v>
      </c>
      <c r="S25" s="8">
        <f t="shared" si="5"/>
        <v>448.86509999999998</v>
      </c>
      <c r="T25" s="8">
        <f t="shared" si="6"/>
        <v>1012.72005</v>
      </c>
    </row>
    <row r="26" spans="1:20">
      <c r="A26" s="57">
        <v>99915</v>
      </c>
      <c r="B26" s="58" t="s">
        <v>2550</v>
      </c>
      <c r="C26" s="58" t="s">
        <v>2551</v>
      </c>
      <c r="D26" s="6" t="s">
        <v>1468</v>
      </c>
      <c r="E26" s="6" t="s">
        <v>2495</v>
      </c>
      <c r="F26" s="6" t="s">
        <v>24</v>
      </c>
      <c r="G26" s="6" t="s">
        <v>2496</v>
      </c>
      <c r="H26" s="56">
        <v>99915</v>
      </c>
      <c r="I26" s="6" t="s">
        <v>24</v>
      </c>
      <c r="J26" s="6" t="s">
        <v>2496</v>
      </c>
      <c r="K26" s="54">
        <v>0.83819999999999995</v>
      </c>
      <c r="L26" s="56">
        <f t="shared" si="0"/>
        <v>99915</v>
      </c>
      <c r="M26" s="55"/>
      <c r="N26" s="8">
        <f t="shared" si="1"/>
        <v>177.17825399999998</v>
      </c>
      <c r="O26" s="8">
        <f t="shared" si="2"/>
        <v>140.043532</v>
      </c>
      <c r="P26" s="8">
        <f t="shared" si="3"/>
        <v>52.982671999999994</v>
      </c>
      <c r="Q26" s="51"/>
      <c r="R26" s="8">
        <f t="shared" si="4"/>
        <v>1271.584128</v>
      </c>
      <c r="S26" s="8">
        <f t="shared" si="5"/>
        <v>421.06236000000001</v>
      </c>
      <c r="T26" s="8">
        <f t="shared" si="6"/>
        <v>938.16017999999997</v>
      </c>
    </row>
    <row r="27" spans="1:20">
      <c r="A27" s="57">
        <v>34620</v>
      </c>
      <c r="B27" s="58" t="s">
        <v>2552</v>
      </c>
      <c r="C27" s="58" t="s">
        <v>2553</v>
      </c>
      <c r="D27" s="6" t="s">
        <v>1885</v>
      </c>
      <c r="E27" s="6" t="s">
        <v>2495</v>
      </c>
      <c r="F27" s="6" t="s">
        <v>30</v>
      </c>
      <c r="G27" s="6" t="s">
        <v>2554</v>
      </c>
      <c r="H27" s="56" t="s">
        <v>2555</v>
      </c>
      <c r="I27" s="6" t="s">
        <v>30</v>
      </c>
      <c r="J27" s="6" t="s">
        <v>2554</v>
      </c>
      <c r="K27" s="54">
        <v>0.99619999999999997</v>
      </c>
      <c r="L27" s="56" t="str">
        <f t="shared" si="0"/>
        <v>34620</v>
      </c>
      <c r="M27" s="55"/>
      <c r="N27" s="8">
        <f t="shared" si="1"/>
        <v>198.819514</v>
      </c>
      <c r="O27" s="8">
        <f t="shared" si="2"/>
        <v>157.14861200000001</v>
      </c>
      <c r="P27" s="8">
        <f t="shared" si="3"/>
        <v>59.454352</v>
      </c>
      <c r="Q27" s="51"/>
      <c r="R27" s="8">
        <f t="shared" si="4"/>
        <v>1426.904448</v>
      </c>
      <c r="S27" s="8">
        <f t="shared" si="5"/>
        <v>460.53075999999999</v>
      </c>
      <c r="T27" s="8">
        <f t="shared" si="6"/>
        <v>1044.0043799999999</v>
      </c>
    </row>
    <row r="28" spans="1:20">
      <c r="A28" s="57">
        <v>99915</v>
      </c>
      <c r="B28" s="58" t="s">
        <v>2556</v>
      </c>
      <c r="C28" s="58" t="s">
        <v>2557</v>
      </c>
      <c r="D28" s="6" t="s">
        <v>2558</v>
      </c>
      <c r="E28" s="6" t="s">
        <v>2495</v>
      </c>
      <c r="F28" s="6" t="s">
        <v>24</v>
      </c>
      <c r="G28" s="6" t="s">
        <v>2496</v>
      </c>
      <c r="H28" s="56">
        <v>99915</v>
      </c>
      <c r="I28" s="6" t="s">
        <v>24</v>
      </c>
      <c r="J28" s="6" t="s">
        <v>2496</v>
      </c>
      <c r="K28" s="54">
        <v>0.83819999999999995</v>
      </c>
      <c r="L28" s="56">
        <f t="shared" si="0"/>
        <v>99915</v>
      </c>
      <c r="M28" s="55"/>
      <c r="N28" s="8">
        <f t="shared" si="1"/>
        <v>177.17825399999998</v>
      </c>
      <c r="O28" s="8">
        <f t="shared" si="2"/>
        <v>140.043532</v>
      </c>
      <c r="P28" s="8">
        <f t="shared" si="3"/>
        <v>52.982671999999994</v>
      </c>
      <c r="Q28" s="51"/>
      <c r="R28" s="8">
        <f t="shared" si="4"/>
        <v>1271.584128</v>
      </c>
      <c r="S28" s="8">
        <f t="shared" si="5"/>
        <v>421.06236000000001</v>
      </c>
      <c r="T28" s="8">
        <f t="shared" si="6"/>
        <v>938.16017999999997</v>
      </c>
    </row>
    <row r="29" spans="1:20">
      <c r="A29" s="57">
        <v>21140</v>
      </c>
      <c r="B29" s="58" t="s">
        <v>2559</v>
      </c>
      <c r="C29" s="58" t="s">
        <v>2560</v>
      </c>
      <c r="D29" s="6" t="s">
        <v>2561</v>
      </c>
      <c r="E29" s="6" t="s">
        <v>2495</v>
      </c>
      <c r="F29" s="6" t="s">
        <v>30</v>
      </c>
      <c r="G29" s="6" t="s">
        <v>2562</v>
      </c>
      <c r="H29" s="56" t="s">
        <v>2563</v>
      </c>
      <c r="I29" s="6" t="s">
        <v>30</v>
      </c>
      <c r="J29" s="6" t="s">
        <v>2562</v>
      </c>
      <c r="K29" s="54">
        <v>0.97940000000000005</v>
      </c>
      <c r="L29" s="56" t="str">
        <f t="shared" si="0"/>
        <v>21140</v>
      </c>
      <c r="M29" s="55"/>
      <c r="N29" s="8">
        <f t="shared" si="1"/>
        <v>196.518418</v>
      </c>
      <c r="O29" s="8">
        <f t="shared" si="2"/>
        <v>155.32984400000001</v>
      </c>
      <c r="P29" s="8">
        <f t="shared" si="3"/>
        <v>58.766224000000001</v>
      </c>
      <c r="Q29" s="51"/>
      <c r="R29" s="8">
        <f t="shared" si="4"/>
        <v>1410.3893760000001</v>
      </c>
      <c r="S29" s="8">
        <f t="shared" si="5"/>
        <v>456.33412000000004</v>
      </c>
      <c r="T29" s="8">
        <f t="shared" si="6"/>
        <v>1032.7500599999998</v>
      </c>
    </row>
    <row r="30" spans="1:20">
      <c r="A30" s="57">
        <v>99915</v>
      </c>
      <c r="B30" s="58" t="s">
        <v>2564</v>
      </c>
      <c r="C30" s="58" t="s">
        <v>2565</v>
      </c>
      <c r="D30" s="6" t="s">
        <v>188</v>
      </c>
      <c r="E30" s="6" t="s">
        <v>2495</v>
      </c>
      <c r="F30" s="6" t="s">
        <v>24</v>
      </c>
      <c r="G30" s="6" t="s">
        <v>2496</v>
      </c>
      <c r="H30" s="56">
        <v>99915</v>
      </c>
      <c r="I30" s="6" t="s">
        <v>24</v>
      </c>
      <c r="J30" s="6" t="s">
        <v>2496</v>
      </c>
      <c r="K30" s="54">
        <v>0.83819999999999995</v>
      </c>
      <c r="L30" s="56">
        <f t="shared" si="0"/>
        <v>99915</v>
      </c>
      <c r="M30" s="55"/>
      <c r="N30" s="8">
        <f t="shared" si="1"/>
        <v>177.17825399999998</v>
      </c>
      <c r="O30" s="8">
        <f t="shared" si="2"/>
        <v>140.043532</v>
      </c>
      <c r="P30" s="8">
        <f t="shared" si="3"/>
        <v>52.982671999999994</v>
      </c>
      <c r="Q30" s="51"/>
      <c r="R30" s="8">
        <f t="shared" si="4"/>
        <v>1271.584128</v>
      </c>
      <c r="S30" s="8">
        <f t="shared" si="5"/>
        <v>421.06236000000001</v>
      </c>
      <c r="T30" s="8">
        <f t="shared" si="6"/>
        <v>938.16017999999997</v>
      </c>
    </row>
    <row r="31" spans="1:20">
      <c r="A31" s="57">
        <v>31140</v>
      </c>
      <c r="B31" s="58" t="s">
        <v>2566</v>
      </c>
      <c r="C31" s="58" t="s">
        <v>2567</v>
      </c>
      <c r="D31" s="6" t="s">
        <v>1504</v>
      </c>
      <c r="E31" s="6" t="s">
        <v>2495</v>
      </c>
      <c r="F31" s="6" t="s">
        <v>30</v>
      </c>
      <c r="G31" s="6" t="s">
        <v>2530</v>
      </c>
      <c r="H31" s="56" t="s">
        <v>2531</v>
      </c>
      <c r="I31" s="6" t="s">
        <v>30</v>
      </c>
      <c r="J31" s="6" t="s">
        <v>2530</v>
      </c>
      <c r="K31" s="54">
        <v>0.86829999999999996</v>
      </c>
      <c r="L31" s="56" t="str">
        <f t="shared" si="0"/>
        <v>31140</v>
      </c>
      <c r="M31" s="55"/>
      <c r="N31" s="8">
        <f t="shared" si="1"/>
        <v>181.301051</v>
      </c>
      <c r="O31" s="8">
        <f t="shared" si="2"/>
        <v>143.30215799999999</v>
      </c>
      <c r="P31" s="8">
        <f t="shared" si="3"/>
        <v>54.215567999999998</v>
      </c>
      <c r="Q31" s="51"/>
      <c r="R31" s="8">
        <f t="shared" si="4"/>
        <v>1301.173632</v>
      </c>
      <c r="S31" s="8">
        <f t="shared" si="5"/>
        <v>428.58134000000001</v>
      </c>
      <c r="T31" s="8">
        <f t="shared" si="6"/>
        <v>958.32416999999998</v>
      </c>
    </row>
    <row r="32" spans="1:20">
      <c r="A32" s="57">
        <v>99915</v>
      </c>
      <c r="B32" s="58" t="s">
        <v>2568</v>
      </c>
      <c r="C32" s="58" t="s">
        <v>2569</v>
      </c>
      <c r="D32" s="6" t="s">
        <v>2570</v>
      </c>
      <c r="E32" s="6" t="s">
        <v>2495</v>
      </c>
      <c r="F32" s="6" t="s">
        <v>24</v>
      </c>
      <c r="G32" s="6" t="s">
        <v>2496</v>
      </c>
      <c r="H32" s="56">
        <v>99915</v>
      </c>
      <c r="I32" s="6" t="s">
        <v>24</v>
      </c>
      <c r="J32" s="6" t="s">
        <v>2496</v>
      </c>
      <c r="K32" s="54">
        <v>0.83819999999999995</v>
      </c>
      <c r="L32" s="56">
        <f t="shared" si="0"/>
        <v>99915</v>
      </c>
      <c r="M32" s="55"/>
      <c r="N32" s="8">
        <f t="shared" si="1"/>
        <v>177.17825399999998</v>
      </c>
      <c r="O32" s="8">
        <f t="shared" si="2"/>
        <v>140.043532</v>
      </c>
      <c r="P32" s="8">
        <f t="shared" si="3"/>
        <v>52.982671999999994</v>
      </c>
      <c r="Q32" s="51"/>
      <c r="R32" s="8">
        <f t="shared" si="4"/>
        <v>1271.584128</v>
      </c>
      <c r="S32" s="8">
        <f t="shared" si="5"/>
        <v>421.06236000000001</v>
      </c>
      <c r="T32" s="8">
        <f t="shared" si="6"/>
        <v>938.16017999999997</v>
      </c>
    </row>
    <row r="33" spans="1:20">
      <c r="A33" s="81">
        <v>99915</v>
      </c>
      <c r="B33" s="82" t="s">
        <v>2571</v>
      </c>
      <c r="C33" s="82" t="s">
        <v>2572</v>
      </c>
      <c r="D33" s="83" t="s">
        <v>191</v>
      </c>
      <c r="E33" s="83" t="s">
        <v>2495</v>
      </c>
      <c r="F33" s="83" t="s">
        <v>24</v>
      </c>
      <c r="G33" s="83" t="s">
        <v>2496</v>
      </c>
      <c r="H33" s="84" t="s">
        <v>2549</v>
      </c>
      <c r="I33" s="83" t="s">
        <v>30</v>
      </c>
      <c r="J33" s="83" t="s">
        <v>2548</v>
      </c>
      <c r="K33" s="85">
        <v>0.94950000000000001</v>
      </c>
      <c r="L33" s="84" t="str">
        <f t="shared" si="0"/>
        <v>17140</v>
      </c>
      <c r="M33" s="55"/>
      <c r="N33" s="86">
        <f t="shared" si="1"/>
        <v>192.42301499999999</v>
      </c>
      <c r="O33" s="86">
        <f t="shared" si="2"/>
        <v>152.09287</v>
      </c>
      <c r="P33" s="86">
        <f t="shared" si="3"/>
        <v>57.541519999999998</v>
      </c>
      <c r="Q33" s="51"/>
      <c r="R33" s="86">
        <f t="shared" si="4"/>
        <v>1380.99648</v>
      </c>
      <c r="S33" s="86">
        <f t="shared" si="5"/>
        <v>448.86509999999998</v>
      </c>
      <c r="T33" s="86">
        <f t="shared" si="6"/>
        <v>1012.72005</v>
      </c>
    </row>
    <row r="34" spans="1:20">
      <c r="A34" s="57">
        <v>99915</v>
      </c>
      <c r="B34" s="58" t="s">
        <v>2573</v>
      </c>
      <c r="C34" s="58" t="s">
        <v>2574</v>
      </c>
      <c r="D34" s="6" t="s">
        <v>400</v>
      </c>
      <c r="E34" s="6" t="s">
        <v>2495</v>
      </c>
      <c r="F34" s="6" t="s">
        <v>24</v>
      </c>
      <c r="G34" s="6" t="s">
        <v>2496</v>
      </c>
      <c r="H34" s="56">
        <v>99915</v>
      </c>
      <c r="I34" s="6" t="s">
        <v>24</v>
      </c>
      <c r="J34" s="6" t="s">
        <v>2496</v>
      </c>
      <c r="K34" s="54">
        <v>0.83819999999999995</v>
      </c>
      <c r="L34" s="56">
        <f t="shared" si="0"/>
        <v>99915</v>
      </c>
      <c r="M34" s="55"/>
      <c r="N34" s="8">
        <f t="shared" si="1"/>
        <v>177.17825399999998</v>
      </c>
      <c r="O34" s="8">
        <f t="shared" si="2"/>
        <v>140.043532</v>
      </c>
      <c r="P34" s="8">
        <f t="shared" si="3"/>
        <v>52.982671999999994</v>
      </c>
      <c r="Q34" s="51"/>
      <c r="R34" s="8">
        <f t="shared" si="4"/>
        <v>1271.584128</v>
      </c>
      <c r="S34" s="8">
        <f t="shared" si="5"/>
        <v>421.06236000000001</v>
      </c>
      <c r="T34" s="8">
        <f t="shared" si="6"/>
        <v>938.16017999999997</v>
      </c>
    </row>
    <row r="35" spans="1:20">
      <c r="A35" s="57">
        <v>99915</v>
      </c>
      <c r="B35" s="58" t="s">
        <v>2575</v>
      </c>
      <c r="C35" s="58" t="s">
        <v>2576</v>
      </c>
      <c r="D35" s="6" t="s">
        <v>2577</v>
      </c>
      <c r="E35" s="6" t="s">
        <v>2495</v>
      </c>
      <c r="F35" s="6" t="s">
        <v>24</v>
      </c>
      <c r="G35" s="6" t="s">
        <v>2496</v>
      </c>
      <c r="H35" s="56">
        <v>99915</v>
      </c>
      <c r="I35" s="6" t="s">
        <v>24</v>
      </c>
      <c r="J35" s="6" t="s">
        <v>2496</v>
      </c>
      <c r="K35" s="54">
        <v>0.83819999999999995</v>
      </c>
      <c r="L35" s="56">
        <f t="shared" si="0"/>
        <v>99915</v>
      </c>
      <c r="M35" s="55"/>
      <c r="N35" s="8">
        <f t="shared" si="1"/>
        <v>177.17825399999998</v>
      </c>
      <c r="O35" s="8">
        <f t="shared" si="2"/>
        <v>140.043532</v>
      </c>
      <c r="P35" s="8">
        <f t="shared" si="3"/>
        <v>52.982671999999994</v>
      </c>
      <c r="Q35" s="51"/>
      <c r="R35" s="8">
        <f t="shared" si="4"/>
        <v>1271.584128</v>
      </c>
      <c r="S35" s="8">
        <f t="shared" si="5"/>
        <v>421.06236000000001</v>
      </c>
      <c r="T35" s="8">
        <f t="shared" si="6"/>
        <v>938.16017999999997</v>
      </c>
    </row>
    <row r="36" spans="1:20">
      <c r="A36" s="57">
        <v>99915</v>
      </c>
      <c r="B36" s="58" t="s">
        <v>1375</v>
      </c>
      <c r="C36" s="58" t="s">
        <v>2578</v>
      </c>
      <c r="D36" s="6" t="s">
        <v>408</v>
      </c>
      <c r="E36" s="6" t="s">
        <v>2495</v>
      </c>
      <c r="F36" s="6" t="s">
        <v>24</v>
      </c>
      <c r="G36" s="6" t="s">
        <v>2496</v>
      </c>
      <c r="H36" s="56">
        <v>99915</v>
      </c>
      <c r="I36" s="6" t="s">
        <v>24</v>
      </c>
      <c r="J36" s="6" t="s">
        <v>2496</v>
      </c>
      <c r="K36" s="54">
        <v>0.83819999999999995</v>
      </c>
      <c r="L36" s="56">
        <f t="shared" si="0"/>
        <v>99915</v>
      </c>
      <c r="M36" s="55"/>
      <c r="N36" s="8">
        <f t="shared" si="1"/>
        <v>177.17825399999998</v>
      </c>
      <c r="O36" s="8">
        <f t="shared" si="2"/>
        <v>140.043532</v>
      </c>
      <c r="P36" s="8">
        <f t="shared" si="3"/>
        <v>52.982671999999994</v>
      </c>
      <c r="Q36" s="51"/>
      <c r="R36" s="8">
        <f t="shared" si="4"/>
        <v>1271.584128</v>
      </c>
      <c r="S36" s="8">
        <f t="shared" si="5"/>
        <v>421.06236000000001</v>
      </c>
      <c r="T36" s="8">
        <f t="shared" si="6"/>
        <v>938.16017999999997</v>
      </c>
    </row>
    <row r="37" spans="1:20">
      <c r="A37" s="57">
        <v>99915</v>
      </c>
      <c r="B37" s="58" t="s">
        <v>2579</v>
      </c>
      <c r="C37" s="58" t="s">
        <v>2580</v>
      </c>
      <c r="D37" s="6" t="s">
        <v>199</v>
      </c>
      <c r="E37" s="6" t="s">
        <v>2495</v>
      </c>
      <c r="F37" s="6" t="s">
        <v>24</v>
      </c>
      <c r="G37" s="6" t="s">
        <v>2496</v>
      </c>
      <c r="H37" s="56">
        <v>99915</v>
      </c>
      <c r="I37" s="6" t="s">
        <v>24</v>
      </c>
      <c r="J37" s="6" t="s">
        <v>2496</v>
      </c>
      <c r="K37" s="54">
        <v>0.83819999999999995</v>
      </c>
      <c r="L37" s="56">
        <f t="shared" si="0"/>
        <v>99915</v>
      </c>
      <c r="M37" s="55"/>
      <c r="N37" s="8">
        <f t="shared" si="1"/>
        <v>177.17825399999998</v>
      </c>
      <c r="O37" s="8">
        <f t="shared" si="2"/>
        <v>140.043532</v>
      </c>
      <c r="P37" s="8">
        <f t="shared" si="3"/>
        <v>52.982671999999994</v>
      </c>
      <c r="Q37" s="51"/>
      <c r="R37" s="8">
        <f t="shared" si="4"/>
        <v>1271.584128</v>
      </c>
      <c r="S37" s="8">
        <f t="shared" si="5"/>
        <v>421.06236000000001</v>
      </c>
      <c r="T37" s="8">
        <f t="shared" si="6"/>
        <v>938.16017999999997</v>
      </c>
    </row>
    <row r="38" spans="1:20">
      <c r="A38" s="57">
        <v>26900</v>
      </c>
      <c r="B38" s="58" t="s">
        <v>2581</v>
      </c>
      <c r="C38" s="58" t="s">
        <v>2582</v>
      </c>
      <c r="D38" s="6" t="s">
        <v>1185</v>
      </c>
      <c r="E38" s="6" t="s">
        <v>2495</v>
      </c>
      <c r="F38" s="6" t="s">
        <v>30</v>
      </c>
      <c r="G38" s="6" t="s">
        <v>2516</v>
      </c>
      <c r="H38" s="56" t="s">
        <v>2517</v>
      </c>
      <c r="I38" s="6" t="s">
        <v>30</v>
      </c>
      <c r="J38" s="6" t="s">
        <v>2516</v>
      </c>
      <c r="K38" s="54">
        <v>0.99870000000000003</v>
      </c>
      <c r="L38" s="56" t="str">
        <f t="shared" si="0"/>
        <v>26900</v>
      </c>
      <c r="M38" s="55"/>
      <c r="N38" s="8">
        <f t="shared" si="1"/>
        <v>199.16193900000002</v>
      </c>
      <c r="O38" s="8">
        <f t="shared" si="2"/>
        <v>157.419262</v>
      </c>
      <c r="P38" s="8">
        <f t="shared" si="3"/>
        <v>59.556752000000003</v>
      </c>
      <c r="Q38" s="51"/>
      <c r="R38" s="8">
        <f t="shared" si="4"/>
        <v>1429.362048</v>
      </c>
      <c r="S38" s="8">
        <f t="shared" si="5"/>
        <v>461.15526</v>
      </c>
      <c r="T38" s="8">
        <f t="shared" si="6"/>
        <v>1045.67913</v>
      </c>
    </row>
    <row r="39" spans="1:20">
      <c r="A39" s="57">
        <v>26900</v>
      </c>
      <c r="B39" s="58" t="s">
        <v>2583</v>
      </c>
      <c r="C39" s="58" t="s">
        <v>2584</v>
      </c>
      <c r="D39" s="6" t="s">
        <v>1543</v>
      </c>
      <c r="E39" s="6" t="s">
        <v>2495</v>
      </c>
      <c r="F39" s="6" t="s">
        <v>30</v>
      </c>
      <c r="G39" s="6" t="s">
        <v>2516</v>
      </c>
      <c r="H39" s="56" t="s">
        <v>2517</v>
      </c>
      <c r="I39" s="6" t="s">
        <v>30</v>
      </c>
      <c r="J39" s="6" t="s">
        <v>2516</v>
      </c>
      <c r="K39" s="54">
        <v>0.99870000000000003</v>
      </c>
      <c r="L39" s="56" t="str">
        <f t="shared" si="0"/>
        <v>26900</v>
      </c>
      <c r="M39" s="55"/>
      <c r="N39" s="8">
        <f t="shared" si="1"/>
        <v>199.16193900000002</v>
      </c>
      <c r="O39" s="8">
        <f t="shared" si="2"/>
        <v>157.419262</v>
      </c>
      <c r="P39" s="8">
        <f t="shared" si="3"/>
        <v>59.556752000000003</v>
      </c>
      <c r="Q39" s="51"/>
      <c r="R39" s="8">
        <f t="shared" si="4"/>
        <v>1429.362048</v>
      </c>
      <c r="S39" s="8">
        <f t="shared" si="5"/>
        <v>461.15526</v>
      </c>
      <c r="T39" s="8">
        <f t="shared" si="6"/>
        <v>1045.67913</v>
      </c>
    </row>
    <row r="40" spans="1:20">
      <c r="A40" s="57">
        <v>31140</v>
      </c>
      <c r="B40" s="58" t="s">
        <v>2585</v>
      </c>
      <c r="C40" s="58" t="s">
        <v>2586</v>
      </c>
      <c r="D40" s="6" t="s">
        <v>1924</v>
      </c>
      <c r="E40" s="6" t="s">
        <v>2495</v>
      </c>
      <c r="F40" s="6" t="s">
        <v>30</v>
      </c>
      <c r="G40" s="6" t="s">
        <v>2530</v>
      </c>
      <c r="H40" s="56" t="s">
        <v>2531</v>
      </c>
      <c r="I40" s="6" t="s">
        <v>30</v>
      </c>
      <c r="J40" s="6" t="s">
        <v>2530</v>
      </c>
      <c r="K40" s="54">
        <v>0.86829999999999996</v>
      </c>
      <c r="L40" s="56" t="str">
        <f t="shared" si="0"/>
        <v>31140</v>
      </c>
      <c r="M40" s="55"/>
      <c r="N40" s="8">
        <f t="shared" si="1"/>
        <v>181.301051</v>
      </c>
      <c r="O40" s="8">
        <f t="shared" si="2"/>
        <v>143.30215799999999</v>
      </c>
      <c r="P40" s="8">
        <f t="shared" si="3"/>
        <v>54.215567999999998</v>
      </c>
      <c r="Q40" s="51"/>
      <c r="R40" s="8">
        <f t="shared" si="4"/>
        <v>1301.173632</v>
      </c>
      <c r="S40" s="8">
        <f t="shared" si="5"/>
        <v>428.58134000000001</v>
      </c>
      <c r="T40" s="8">
        <f t="shared" si="6"/>
        <v>958.32416999999998</v>
      </c>
    </row>
    <row r="41" spans="1:20">
      <c r="A41" s="57">
        <v>26900</v>
      </c>
      <c r="B41" s="58" t="s">
        <v>2587</v>
      </c>
      <c r="C41" s="58" t="s">
        <v>2588</v>
      </c>
      <c r="D41" s="6" t="s">
        <v>2589</v>
      </c>
      <c r="E41" s="6" t="s">
        <v>2495</v>
      </c>
      <c r="F41" s="6" t="s">
        <v>30</v>
      </c>
      <c r="G41" s="6" t="s">
        <v>2516</v>
      </c>
      <c r="H41" s="56" t="s">
        <v>2517</v>
      </c>
      <c r="I41" s="6" t="s">
        <v>30</v>
      </c>
      <c r="J41" s="6" t="s">
        <v>2516</v>
      </c>
      <c r="K41" s="54">
        <v>0.99870000000000003</v>
      </c>
      <c r="L41" s="56" t="str">
        <f t="shared" si="0"/>
        <v>26900</v>
      </c>
      <c r="M41" s="55"/>
      <c r="N41" s="8">
        <f t="shared" si="1"/>
        <v>199.16193900000002</v>
      </c>
      <c r="O41" s="8">
        <f t="shared" si="2"/>
        <v>157.419262</v>
      </c>
      <c r="P41" s="8">
        <f t="shared" si="3"/>
        <v>59.556752000000003</v>
      </c>
      <c r="Q41" s="51"/>
      <c r="R41" s="8">
        <f t="shared" si="4"/>
        <v>1429.362048</v>
      </c>
      <c r="S41" s="8">
        <f t="shared" si="5"/>
        <v>461.15526</v>
      </c>
      <c r="T41" s="8">
        <f t="shared" si="6"/>
        <v>1045.67913</v>
      </c>
    </row>
    <row r="42" spans="1:20">
      <c r="A42" s="57">
        <v>99915</v>
      </c>
      <c r="B42" s="58" t="s">
        <v>2590</v>
      </c>
      <c r="C42" s="58" t="s">
        <v>2591</v>
      </c>
      <c r="D42" s="6" t="s">
        <v>207</v>
      </c>
      <c r="E42" s="6" t="s">
        <v>2495</v>
      </c>
      <c r="F42" s="6" t="s">
        <v>24</v>
      </c>
      <c r="G42" s="6" t="s">
        <v>2496</v>
      </c>
      <c r="H42" s="56">
        <v>99915</v>
      </c>
      <c r="I42" s="6" t="s">
        <v>24</v>
      </c>
      <c r="J42" s="6" t="s">
        <v>2496</v>
      </c>
      <c r="K42" s="54">
        <v>0.83819999999999995</v>
      </c>
      <c r="L42" s="56">
        <f t="shared" si="0"/>
        <v>99915</v>
      </c>
      <c r="M42" s="55"/>
      <c r="N42" s="8">
        <f t="shared" si="1"/>
        <v>177.17825399999998</v>
      </c>
      <c r="O42" s="8">
        <f t="shared" si="2"/>
        <v>140.043532</v>
      </c>
      <c r="P42" s="8">
        <f t="shared" si="3"/>
        <v>52.982671999999994</v>
      </c>
      <c r="Q42" s="51"/>
      <c r="R42" s="8">
        <f t="shared" si="4"/>
        <v>1271.584128</v>
      </c>
      <c r="S42" s="8">
        <f t="shared" si="5"/>
        <v>421.06236000000001</v>
      </c>
      <c r="T42" s="8">
        <f t="shared" si="6"/>
        <v>938.16017999999997</v>
      </c>
    </row>
    <row r="43" spans="1:20">
      <c r="A43" s="57">
        <v>29020</v>
      </c>
      <c r="B43" s="58" t="s">
        <v>2592</v>
      </c>
      <c r="C43" s="58" t="s">
        <v>2593</v>
      </c>
      <c r="D43" s="6" t="s">
        <v>419</v>
      </c>
      <c r="E43" s="6" t="s">
        <v>2495</v>
      </c>
      <c r="F43" s="6" t="s">
        <v>30</v>
      </c>
      <c r="G43" s="6" t="s">
        <v>2594</v>
      </c>
      <c r="H43" s="56" t="s">
        <v>2595</v>
      </c>
      <c r="I43" s="6" t="s">
        <v>30</v>
      </c>
      <c r="J43" s="6" t="s">
        <v>2594</v>
      </c>
      <c r="K43" s="54">
        <v>0.95569999999999999</v>
      </c>
      <c r="L43" s="56" t="str">
        <f t="shared" si="0"/>
        <v>29020</v>
      </c>
      <c r="M43" s="55"/>
      <c r="N43" s="8">
        <f t="shared" si="1"/>
        <v>193.27222900000001</v>
      </c>
      <c r="O43" s="8">
        <f t="shared" si="2"/>
        <v>152.764082</v>
      </c>
      <c r="P43" s="8">
        <f t="shared" si="3"/>
        <v>57.795471999999997</v>
      </c>
      <c r="Q43" s="51"/>
      <c r="R43" s="8">
        <f t="shared" si="4"/>
        <v>1387.091328</v>
      </c>
      <c r="S43" s="8">
        <f t="shared" si="5"/>
        <v>450.41386</v>
      </c>
      <c r="T43" s="8">
        <f t="shared" si="6"/>
        <v>1016.87343</v>
      </c>
    </row>
    <row r="44" spans="1:20">
      <c r="A44" s="57">
        <v>99915</v>
      </c>
      <c r="B44" s="58" t="s">
        <v>2596</v>
      </c>
      <c r="C44" s="58" t="s">
        <v>2597</v>
      </c>
      <c r="D44" s="6" t="s">
        <v>2598</v>
      </c>
      <c r="E44" s="6" t="s">
        <v>2495</v>
      </c>
      <c r="F44" s="6" t="s">
        <v>24</v>
      </c>
      <c r="G44" s="6" t="s">
        <v>2496</v>
      </c>
      <c r="H44" s="56">
        <v>99915</v>
      </c>
      <c r="I44" s="6" t="s">
        <v>24</v>
      </c>
      <c r="J44" s="6" t="s">
        <v>2496</v>
      </c>
      <c r="K44" s="54">
        <v>0.83819999999999995</v>
      </c>
      <c r="L44" s="56">
        <f t="shared" si="0"/>
        <v>99915</v>
      </c>
      <c r="M44" s="55"/>
      <c r="N44" s="8">
        <f t="shared" si="1"/>
        <v>177.17825399999998</v>
      </c>
      <c r="O44" s="8">
        <f t="shared" si="2"/>
        <v>140.043532</v>
      </c>
      <c r="P44" s="8">
        <f t="shared" si="3"/>
        <v>52.982671999999994</v>
      </c>
      <c r="Q44" s="51"/>
      <c r="R44" s="8">
        <f t="shared" si="4"/>
        <v>1271.584128</v>
      </c>
      <c r="S44" s="8">
        <f t="shared" si="5"/>
        <v>421.06236000000001</v>
      </c>
      <c r="T44" s="8">
        <f t="shared" si="6"/>
        <v>938.16017999999997</v>
      </c>
    </row>
    <row r="45" spans="1:20">
      <c r="A45" s="57">
        <v>99915</v>
      </c>
      <c r="B45" s="58" t="s">
        <v>2599</v>
      </c>
      <c r="C45" s="58" t="s">
        <v>2600</v>
      </c>
      <c r="D45" s="6" t="s">
        <v>213</v>
      </c>
      <c r="E45" s="6" t="s">
        <v>2495</v>
      </c>
      <c r="F45" s="6" t="s">
        <v>24</v>
      </c>
      <c r="G45" s="6" t="s">
        <v>2496</v>
      </c>
      <c r="H45" s="56">
        <v>99915</v>
      </c>
      <c r="I45" s="6" t="s">
        <v>24</v>
      </c>
      <c r="J45" s="6" t="s">
        <v>2496</v>
      </c>
      <c r="K45" s="54">
        <v>0.83819999999999995</v>
      </c>
      <c r="L45" s="56">
        <f t="shared" si="0"/>
        <v>99915</v>
      </c>
      <c r="M45" s="55"/>
      <c r="N45" s="8">
        <f t="shared" si="1"/>
        <v>177.17825399999998</v>
      </c>
      <c r="O45" s="8">
        <f t="shared" si="2"/>
        <v>140.043532</v>
      </c>
      <c r="P45" s="8">
        <f t="shared" si="3"/>
        <v>52.982671999999994</v>
      </c>
      <c r="Q45" s="51"/>
      <c r="R45" s="8">
        <f t="shared" si="4"/>
        <v>1271.584128</v>
      </c>
      <c r="S45" s="8">
        <f t="shared" si="5"/>
        <v>421.06236000000001</v>
      </c>
      <c r="T45" s="8">
        <f t="shared" si="6"/>
        <v>938.16017999999997</v>
      </c>
    </row>
    <row r="46" spans="1:20">
      <c r="A46" s="57">
        <v>23844</v>
      </c>
      <c r="B46" s="58" t="s">
        <v>2601</v>
      </c>
      <c r="C46" s="58" t="s">
        <v>2602</v>
      </c>
      <c r="D46" s="6" t="s">
        <v>1569</v>
      </c>
      <c r="E46" s="6" t="s">
        <v>2495</v>
      </c>
      <c r="F46" s="6" t="s">
        <v>30</v>
      </c>
      <c r="G46" s="6" t="s">
        <v>2603</v>
      </c>
      <c r="H46" s="56" t="s">
        <v>2604</v>
      </c>
      <c r="I46" s="6" t="s">
        <v>30</v>
      </c>
      <c r="J46" s="6" t="s">
        <v>2603</v>
      </c>
      <c r="K46" s="54">
        <v>0.91910000000000003</v>
      </c>
      <c r="L46" s="56" t="str">
        <f t="shared" si="0"/>
        <v>23844</v>
      </c>
      <c r="M46" s="55"/>
      <c r="N46" s="8">
        <f t="shared" si="1"/>
        <v>188.25912700000001</v>
      </c>
      <c r="O46" s="8">
        <f t="shared" si="2"/>
        <v>148.80176599999999</v>
      </c>
      <c r="P46" s="8">
        <f t="shared" si="3"/>
        <v>56.296336000000004</v>
      </c>
      <c r="Q46" s="51"/>
      <c r="R46" s="8">
        <f t="shared" si="4"/>
        <v>1351.1120640000001</v>
      </c>
      <c r="S46" s="8">
        <f t="shared" si="5"/>
        <v>441.27118000000002</v>
      </c>
      <c r="T46" s="8">
        <f t="shared" si="6"/>
        <v>992.35509000000002</v>
      </c>
    </row>
    <row r="47" spans="1:20">
      <c r="A47" s="57">
        <v>99915</v>
      </c>
      <c r="B47" s="58" t="s">
        <v>2605</v>
      </c>
      <c r="C47" s="58" t="s">
        <v>2606</v>
      </c>
      <c r="D47" s="6" t="s">
        <v>2607</v>
      </c>
      <c r="E47" s="6" t="s">
        <v>2495</v>
      </c>
      <c r="F47" s="6" t="s">
        <v>24</v>
      </c>
      <c r="G47" s="6" t="s">
        <v>2496</v>
      </c>
      <c r="H47" s="56">
        <v>99915</v>
      </c>
      <c r="I47" s="6" t="s">
        <v>24</v>
      </c>
      <c r="J47" s="6" t="s">
        <v>2496</v>
      </c>
      <c r="K47" s="54">
        <v>0.83819999999999995</v>
      </c>
      <c r="L47" s="56">
        <f t="shared" si="0"/>
        <v>99915</v>
      </c>
      <c r="M47" s="55"/>
      <c r="N47" s="8">
        <f t="shared" si="1"/>
        <v>177.17825399999998</v>
      </c>
      <c r="O47" s="8">
        <f t="shared" si="2"/>
        <v>140.043532</v>
      </c>
      <c r="P47" s="8">
        <f t="shared" si="3"/>
        <v>52.982671999999994</v>
      </c>
      <c r="Q47" s="51"/>
      <c r="R47" s="8">
        <f t="shared" si="4"/>
        <v>1271.584128</v>
      </c>
      <c r="S47" s="8">
        <f t="shared" si="5"/>
        <v>421.06236000000001</v>
      </c>
      <c r="T47" s="8">
        <f t="shared" si="6"/>
        <v>938.16017999999997</v>
      </c>
    </row>
    <row r="48" spans="1:20">
      <c r="A48" s="57">
        <v>99915</v>
      </c>
      <c r="B48" s="58" t="s">
        <v>2608</v>
      </c>
      <c r="C48" s="58" t="s">
        <v>2609</v>
      </c>
      <c r="D48" s="6" t="s">
        <v>216</v>
      </c>
      <c r="E48" s="6" t="s">
        <v>2495</v>
      </c>
      <c r="F48" s="6" t="s">
        <v>24</v>
      </c>
      <c r="G48" s="6" t="s">
        <v>2496</v>
      </c>
      <c r="H48" s="56">
        <v>99915</v>
      </c>
      <c r="I48" s="6" t="s">
        <v>24</v>
      </c>
      <c r="J48" s="6" t="s">
        <v>2496</v>
      </c>
      <c r="K48" s="54">
        <v>0.83819999999999995</v>
      </c>
      <c r="L48" s="56">
        <f t="shared" si="0"/>
        <v>99915</v>
      </c>
      <c r="M48" s="55"/>
      <c r="N48" s="8">
        <f t="shared" si="1"/>
        <v>177.17825399999998</v>
      </c>
      <c r="O48" s="8">
        <f t="shared" si="2"/>
        <v>140.043532</v>
      </c>
      <c r="P48" s="8">
        <f t="shared" si="3"/>
        <v>52.982671999999994</v>
      </c>
      <c r="Q48" s="51"/>
      <c r="R48" s="8">
        <f t="shared" si="4"/>
        <v>1271.584128</v>
      </c>
      <c r="S48" s="8">
        <f t="shared" si="5"/>
        <v>421.06236000000001</v>
      </c>
      <c r="T48" s="8">
        <f t="shared" si="6"/>
        <v>938.16017999999997</v>
      </c>
    </row>
    <row r="49" spans="1:20">
      <c r="A49" s="57">
        <v>99915</v>
      </c>
      <c r="B49" s="58" t="s">
        <v>2610</v>
      </c>
      <c r="C49" s="58" t="s">
        <v>2611</v>
      </c>
      <c r="D49" s="6" t="s">
        <v>2612</v>
      </c>
      <c r="E49" s="6" t="s">
        <v>2495</v>
      </c>
      <c r="F49" s="6" t="s">
        <v>24</v>
      </c>
      <c r="G49" s="6" t="s">
        <v>2496</v>
      </c>
      <c r="H49" s="56">
        <v>99915</v>
      </c>
      <c r="I49" s="6" t="s">
        <v>24</v>
      </c>
      <c r="J49" s="6" t="s">
        <v>2496</v>
      </c>
      <c r="K49" s="54">
        <v>0.83819999999999995</v>
      </c>
      <c r="L49" s="56">
        <f t="shared" si="0"/>
        <v>99915</v>
      </c>
      <c r="M49" s="55"/>
      <c r="N49" s="8">
        <f t="shared" si="1"/>
        <v>177.17825399999998</v>
      </c>
      <c r="O49" s="8">
        <f t="shared" si="2"/>
        <v>140.043532</v>
      </c>
      <c r="P49" s="8">
        <f t="shared" si="3"/>
        <v>52.982671999999994</v>
      </c>
      <c r="Q49" s="51"/>
      <c r="R49" s="8">
        <f t="shared" si="4"/>
        <v>1271.584128</v>
      </c>
      <c r="S49" s="8">
        <f t="shared" si="5"/>
        <v>421.06236000000001</v>
      </c>
      <c r="T49" s="8">
        <f t="shared" si="6"/>
        <v>938.16017999999997</v>
      </c>
    </row>
    <row r="50" spans="1:20">
      <c r="A50" s="57">
        <v>26900</v>
      </c>
      <c r="B50" s="58" t="s">
        <v>2613</v>
      </c>
      <c r="C50" s="58" t="s">
        <v>2614</v>
      </c>
      <c r="D50" s="6" t="s">
        <v>432</v>
      </c>
      <c r="E50" s="6" t="s">
        <v>2495</v>
      </c>
      <c r="F50" s="6" t="s">
        <v>30</v>
      </c>
      <c r="G50" s="6" t="s">
        <v>2516</v>
      </c>
      <c r="H50" s="56" t="s">
        <v>2517</v>
      </c>
      <c r="I50" s="6" t="s">
        <v>30</v>
      </c>
      <c r="J50" s="6" t="s">
        <v>2516</v>
      </c>
      <c r="K50" s="54">
        <v>0.99870000000000003</v>
      </c>
      <c r="L50" s="56" t="str">
        <f t="shared" si="0"/>
        <v>26900</v>
      </c>
      <c r="M50" s="55"/>
      <c r="N50" s="8">
        <f t="shared" si="1"/>
        <v>199.16193900000002</v>
      </c>
      <c r="O50" s="8">
        <f t="shared" si="2"/>
        <v>157.419262</v>
      </c>
      <c r="P50" s="8">
        <f t="shared" si="3"/>
        <v>59.556752000000003</v>
      </c>
      <c r="Q50" s="51"/>
      <c r="R50" s="8">
        <f t="shared" si="4"/>
        <v>1429.362048</v>
      </c>
      <c r="S50" s="8">
        <f t="shared" si="5"/>
        <v>461.15526</v>
      </c>
      <c r="T50" s="8">
        <f t="shared" si="6"/>
        <v>1045.67913</v>
      </c>
    </row>
    <row r="51" spans="1:20">
      <c r="A51" s="57">
        <v>99915</v>
      </c>
      <c r="B51" s="58" t="s">
        <v>2615</v>
      </c>
      <c r="C51" s="58" t="s">
        <v>2616</v>
      </c>
      <c r="D51" s="6" t="s">
        <v>2350</v>
      </c>
      <c r="E51" s="6" t="s">
        <v>2495</v>
      </c>
      <c r="F51" s="6" t="s">
        <v>24</v>
      </c>
      <c r="G51" s="6" t="s">
        <v>2496</v>
      </c>
      <c r="H51" s="56">
        <v>99915</v>
      </c>
      <c r="I51" s="6" t="s">
        <v>24</v>
      </c>
      <c r="J51" s="6" t="s">
        <v>2496</v>
      </c>
      <c r="K51" s="54">
        <v>0.83819999999999995</v>
      </c>
      <c r="L51" s="56">
        <f t="shared" si="0"/>
        <v>99915</v>
      </c>
      <c r="M51" s="55"/>
      <c r="N51" s="8">
        <f t="shared" si="1"/>
        <v>177.17825399999998</v>
      </c>
      <c r="O51" s="8">
        <f t="shared" si="2"/>
        <v>140.043532</v>
      </c>
      <c r="P51" s="8">
        <f t="shared" si="3"/>
        <v>52.982671999999994</v>
      </c>
      <c r="Q51" s="51"/>
      <c r="R51" s="8">
        <f t="shared" si="4"/>
        <v>1271.584128</v>
      </c>
      <c r="S51" s="8">
        <f t="shared" si="5"/>
        <v>421.06236000000001</v>
      </c>
      <c r="T51" s="8">
        <f t="shared" si="6"/>
        <v>938.16017999999997</v>
      </c>
    </row>
    <row r="52" spans="1:20">
      <c r="A52" s="57">
        <v>99915</v>
      </c>
      <c r="B52" s="58" t="s">
        <v>2617</v>
      </c>
      <c r="C52" s="58" t="s">
        <v>2618</v>
      </c>
      <c r="D52" s="6" t="s">
        <v>2619</v>
      </c>
      <c r="E52" s="6" t="s">
        <v>2495</v>
      </c>
      <c r="F52" s="6" t="s">
        <v>24</v>
      </c>
      <c r="G52" s="6" t="s">
        <v>2496</v>
      </c>
      <c r="H52" s="56">
        <v>99915</v>
      </c>
      <c r="I52" s="6" t="s">
        <v>24</v>
      </c>
      <c r="J52" s="6" t="s">
        <v>2496</v>
      </c>
      <c r="K52" s="54">
        <v>0.83819999999999995</v>
      </c>
      <c r="L52" s="56">
        <f t="shared" si="0"/>
        <v>99915</v>
      </c>
      <c r="M52" s="55"/>
      <c r="N52" s="8">
        <f t="shared" si="1"/>
        <v>177.17825399999998</v>
      </c>
      <c r="O52" s="8">
        <f t="shared" si="2"/>
        <v>140.043532</v>
      </c>
      <c r="P52" s="8">
        <f t="shared" si="3"/>
        <v>52.982671999999994</v>
      </c>
      <c r="Q52" s="51"/>
      <c r="R52" s="8">
        <f t="shared" si="4"/>
        <v>1271.584128</v>
      </c>
      <c r="S52" s="8">
        <f t="shared" si="5"/>
        <v>421.06236000000001</v>
      </c>
      <c r="T52" s="8">
        <f t="shared" si="6"/>
        <v>938.16017999999997</v>
      </c>
    </row>
    <row r="53" spans="1:20">
      <c r="A53" s="57">
        <v>33140</v>
      </c>
      <c r="B53" s="58" t="s">
        <v>2620</v>
      </c>
      <c r="C53" s="58" t="s">
        <v>2621</v>
      </c>
      <c r="D53" s="6" t="s">
        <v>2622</v>
      </c>
      <c r="E53" s="6" t="s">
        <v>2495</v>
      </c>
      <c r="F53" s="6" t="s">
        <v>30</v>
      </c>
      <c r="G53" s="6" t="s">
        <v>2623</v>
      </c>
      <c r="H53" s="56" t="s">
        <v>2624</v>
      </c>
      <c r="I53" s="6" t="s">
        <v>30</v>
      </c>
      <c r="J53" s="6" t="s">
        <v>2623</v>
      </c>
      <c r="K53" s="54">
        <v>0.93169999999999997</v>
      </c>
      <c r="L53" s="56" t="str">
        <f t="shared" si="0"/>
        <v>33140</v>
      </c>
      <c r="M53" s="55"/>
      <c r="N53" s="8">
        <f t="shared" si="1"/>
        <v>189.984949</v>
      </c>
      <c r="O53" s="8">
        <f t="shared" si="2"/>
        <v>150.165842</v>
      </c>
      <c r="P53" s="8">
        <f t="shared" si="3"/>
        <v>56.812432000000001</v>
      </c>
      <c r="Q53" s="51"/>
      <c r="R53" s="8">
        <f t="shared" si="4"/>
        <v>1363.498368</v>
      </c>
      <c r="S53" s="8">
        <f t="shared" si="5"/>
        <v>444.41866000000005</v>
      </c>
      <c r="T53" s="8">
        <f t="shared" si="6"/>
        <v>1000.7958299999999</v>
      </c>
    </row>
    <row r="54" spans="1:20">
      <c r="A54" s="57">
        <v>99915</v>
      </c>
      <c r="B54" s="58" t="s">
        <v>2625</v>
      </c>
      <c r="C54" s="58" t="s">
        <v>2626</v>
      </c>
      <c r="D54" s="6" t="s">
        <v>2627</v>
      </c>
      <c r="E54" s="6" t="s">
        <v>2495</v>
      </c>
      <c r="F54" s="6" t="s">
        <v>24</v>
      </c>
      <c r="G54" s="6" t="s">
        <v>2496</v>
      </c>
      <c r="H54" s="56">
        <v>99915</v>
      </c>
      <c r="I54" s="6" t="s">
        <v>24</v>
      </c>
      <c r="J54" s="6" t="s">
        <v>2496</v>
      </c>
      <c r="K54" s="54">
        <v>0.83819999999999995</v>
      </c>
      <c r="L54" s="56">
        <f t="shared" si="0"/>
        <v>99915</v>
      </c>
      <c r="M54" s="55"/>
      <c r="N54" s="8">
        <f t="shared" si="1"/>
        <v>177.17825399999998</v>
      </c>
      <c r="O54" s="8">
        <f t="shared" si="2"/>
        <v>140.043532</v>
      </c>
      <c r="P54" s="8">
        <f t="shared" si="3"/>
        <v>52.982671999999994</v>
      </c>
      <c r="Q54" s="51"/>
      <c r="R54" s="8">
        <f t="shared" si="4"/>
        <v>1271.584128</v>
      </c>
      <c r="S54" s="8">
        <f t="shared" si="5"/>
        <v>421.06236000000001</v>
      </c>
      <c r="T54" s="8">
        <f t="shared" si="6"/>
        <v>938.16017999999997</v>
      </c>
    </row>
    <row r="55" spans="1:20">
      <c r="A55" s="57">
        <v>23844</v>
      </c>
      <c r="B55" s="58" t="s">
        <v>2628</v>
      </c>
      <c r="C55" s="58" t="s">
        <v>2629</v>
      </c>
      <c r="D55" s="6" t="s">
        <v>674</v>
      </c>
      <c r="E55" s="6" t="s">
        <v>2495</v>
      </c>
      <c r="F55" s="6" t="s">
        <v>30</v>
      </c>
      <c r="G55" s="6" t="s">
        <v>2603</v>
      </c>
      <c r="H55" s="56" t="s">
        <v>2604</v>
      </c>
      <c r="I55" s="6" t="s">
        <v>30</v>
      </c>
      <c r="J55" s="6" t="s">
        <v>2603</v>
      </c>
      <c r="K55" s="54">
        <v>0.91910000000000003</v>
      </c>
      <c r="L55" s="56" t="str">
        <f t="shared" si="0"/>
        <v>23844</v>
      </c>
      <c r="M55" s="55"/>
      <c r="N55" s="8">
        <f t="shared" si="1"/>
        <v>188.25912700000001</v>
      </c>
      <c r="O55" s="8">
        <f t="shared" si="2"/>
        <v>148.80176599999999</v>
      </c>
      <c r="P55" s="8">
        <f t="shared" si="3"/>
        <v>56.296336000000004</v>
      </c>
      <c r="Q55" s="51"/>
      <c r="R55" s="8">
        <f t="shared" si="4"/>
        <v>1351.1120640000001</v>
      </c>
      <c r="S55" s="8">
        <f t="shared" si="5"/>
        <v>441.27118000000002</v>
      </c>
      <c r="T55" s="8">
        <f t="shared" si="6"/>
        <v>992.35509000000002</v>
      </c>
    </row>
    <row r="56" spans="1:20">
      <c r="A56" s="57">
        <v>99915</v>
      </c>
      <c r="B56" s="58" t="s">
        <v>2630</v>
      </c>
      <c r="C56" s="58" t="s">
        <v>2631</v>
      </c>
      <c r="D56" s="6" t="s">
        <v>225</v>
      </c>
      <c r="E56" s="6" t="s">
        <v>2495</v>
      </c>
      <c r="F56" s="6" t="s">
        <v>24</v>
      </c>
      <c r="G56" s="6" t="s">
        <v>2496</v>
      </c>
      <c r="H56" s="56">
        <v>99915</v>
      </c>
      <c r="I56" s="6" t="s">
        <v>24</v>
      </c>
      <c r="J56" s="6" t="s">
        <v>2496</v>
      </c>
      <c r="K56" s="54">
        <v>0.83819999999999995</v>
      </c>
      <c r="L56" s="56">
        <f t="shared" si="0"/>
        <v>99915</v>
      </c>
      <c r="M56" s="55"/>
      <c r="N56" s="8">
        <f t="shared" si="1"/>
        <v>177.17825399999998</v>
      </c>
      <c r="O56" s="8">
        <f t="shared" si="2"/>
        <v>140.043532</v>
      </c>
      <c r="P56" s="8">
        <f t="shared" si="3"/>
        <v>52.982671999999994</v>
      </c>
      <c r="Q56" s="51"/>
      <c r="R56" s="8">
        <f t="shared" si="4"/>
        <v>1271.584128</v>
      </c>
      <c r="S56" s="8">
        <f t="shared" si="5"/>
        <v>421.06236000000001</v>
      </c>
      <c r="T56" s="8">
        <f t="shared" si="6"/>
        <v>938.16017999999997</v>
      </c>
    </row>
    <row r="57" spans="1:20">
      <c r="A57" s="57">
        <v>26900</v>
      </c>
      <c r="B57" s="58" t="s">
        <v>2632</v>
      </c>
      <c r="C57" s="58" t="s">
        <v>2633</v>
      </c>
      <c r="D57" s="6" t="s">
        <v>246</v>
      </c>
      <c r="E57" s="6" t="s">
        <v>2495</v>
      </c>
      <c r="F57" s="6" t="s">
        <v>30</v>
      </c>
      <c r="G57" s="6" t="s">
        <v>2516</v>
      </c>
      <c r="H57" s="56" t="s">
        <v>2517</v>
      </c>
      <c r="I57" s="6" t="s">
        <v>30</v>
      </c>
      <c r="J57" s="6" t="s">
        <v>2516</v>
      </c>
      <c r="K57" s="54">
        <v>0.99870000000000003</v>
      </c>
      <c r="L57" s="56" t="str">
        <f t="shared" si="0"/>
        <v>26900</v>
      </c>
      <c r="M57" s="55"/>
      <c r="N57" s="8">
        <f t="shared" si="1"/>
        <v>199.16193900000002</v>
      </c>
      <c r="O57" s="8">
        <f t="shared" si="2"/>
        <v>157.419262</v>
      </c>
      <c r="P57" s="8">
        <f t="shared" si="3"/>
        <v>59.556752000000003</v>
      </c>
      <c r="Q57" s="51"/>
      <c r="R57" s="8">
        <f t="shared" si="4"/>
        <v>1429.362048</v>
      </c>
      <c r="S57" s="8">
        <f t="shared" si="5"/>
        <v>461.15526</v>
      </c>
      <c r="T57" s="8">
        <f t="shared" si="6"/>
        <v>1045.67913</v>
      </c>
    </row>
    <row r="58" spans="1:20">
      <c r="A58" s="57">
        <v>26900</v>
      </c>
      <c r="B58" s="58" t="s">
        <v>2634</v>
      </c>
      <c r="C58" s="58" t="s">
        <v>2635</v>
      </c>
      <c r="D58" s="6" t="s">
        <v>252</v>
      </c>
      <c r="E58" s="6" t="s">
        <v>2495</v>
      </c>
      <c r="F58" s="6" t="s">
        <v>30</v>
      </c>
      <c r="G58" s="6" t="s">
        <v>2516</v>
      </c>
      <c r="H58" s="56" t="s">
        <v>2517</v>
      </c>
      <c r="I58" s="6" t="s">
        <v>30</v>
      </c>
      <c r="J58" s="6" t="s">
        <v>2516</v>
      </c>
      <c r="K58" s="54">
        <v>0.99870000000000003</v>
      </c>
      <c r="L58" s="56" t="str">
        <f t="shared" si="0"/>
        <v>26900</v>
      </c>
      <c r="M58" s="55"/>
      <c r="N58" s="8">
        <f t="shared" si="1"/>
        <v>199.16193900000002</v>
      </c>
      <c r="O58" s="8">
        <f t="shared" si="2"/>
        <v>157.419262</v>
      </c>
      <c r="P58" s="8">
        <f t="shared" si="3"/>
        <v>59.556752000000003</v>
      </c>
      <c r="Q58" s="51"/>
      <c r="R58" s="8">
        <f t="shared" si="4"/>
        <v>1429.362048</v>
      </c>
      <c r="S58" s="8">
        <f t="shared" si="5"/>
        <v>461.15526</v>
      </c>
      <c r="T58" s="8">
        <f t="shared" si="6"/>
        <v>1045.67913</v>
      </c>
    </row>
    <row r="59" spans="1:20">
      <c r="A59" s="57">
        <v>99915</v>
      </c>
      <c r="B59" s="58" t="s">
        <v>2636</v>
      </c>
      <c r="C59" s="58" t="s">
        <v>2637</v>
      </c>
      <c r="D59" s="6" t="s">
        <v>255</v>
      </c>
      <c r="E59" s="6" t="s">
        <v>2495</v>
      </c>
      <c r="F59" s="6" t="s">
        <v>24</v>
      </c>
      <c r="G59" s="6" t="s">
        <v>2496</v>
      </c>
      <c r="H59" s="56">
        <v>99915</v>
      </c>
      <c r="I59" s="6" t="s">
        <v>24</v>
      </c>
      <c r="J59" s="6" t="s">
        <v>2496</v>
      </c>
      <c r="K59" s="54">
        <v>0.83819999999999995</v>
      </c>
      <c r="L59" s="56">
        <f t="shared" si="0"/>
        <v>99915</v>
      </c>
      <c r="M59" s="55"/>
      <c r="N59" s="8">
        <f t="shared" si="1"/>
        <v>177.17825399999998</v>
      </c>
      <c r="O59" s="8">
        <f t="shared" si="2"/>
        <v>140.043532</v>
      </c>
      <c r="P59" s="8">
        <f t="shared" si="3"/>
        <v>52.982671999999994</v>
      </c>
      <c r="Q59" s="51"/>
      <c r="R59" s="8">
        <f t="shared" si="4"/>
        <v>1271.584128</v>
      </c>
      <c r="S59" s="8">
        <f t="shared" si="5"/>
        <v>421.06236000000001</v>
      </c>
      <c r="T59" s="8">
        <f t="shared" si="6"/>
        <v>938.16017999999997</v>
      </c>
    </row>
    <row r="60" spans="1:20">
      <c r="A60" s="57">
        <v>99915</v>
      </c>
      <c r="B60" s="58" t="s">
        <v>2638</v>
      </c>
      <c r="C60" s="58" t="s">
        <v>2639</v>
      </c>
      <c r="D60" s="6" t="s">
        <v>1249</v>
      </c>
      <c r="E60" s="6" t="s">
        <v>2495</v>
      </c>
      <c r="F60" s="6" t="s">
        <v>24</v>
      </c>
      <c r="G60" s="6" t="s">
        <v>2496</v>
      </c>
      <c r="H60" s="56">
        <v>99915</v>
      </c>
      <c r="I60" s="6" t="s">
        <v>24</v>
      </c>
      <c r="J60" s="6" t="s">
        <v>2496</v>
      </c>
      <c r="K60" s="54">
        <v>0.83819999999999995</v>
      </c>
      <c r="L60" s="56">
        <f t="shared" si="0"/>
        <v>99915</v>
      </c>
      <c r="M60" s="55"/>
      <c r="N60" s="8">
        <f t="shared" si="1"/>
        <v>177.17825399999998</v>
      </c>
      <c r="O60" s="8">
        <f t="shared" si="2"/>
        <v>140.043532</v>
      </c>
      <c r="P60" s="8">
        <f t="shared" si="3"/>
        <v>52.982671999999994</v>
      </c>
      <c r="Q60" s="51"/>
      <c r="R60" s="8">
        <f t="shared" si="4"/>
        <v>1271.584128</v>
      </c>
      <c r="S60" s="8">
        <f t="shared" si="5"/>
        <v>421.06236000000001</v>
      </c>
      <c r="T60" s="8">
        <f t="shared" si="6"/>
        <v>938.16017999999997</v>
      </c>
    </row>
    <row r="61" spans="1:20">
      <c r="A61" s="57">
        <v>99915</v>
      </c>
      <c r="B61" s="58" t="s">
        <v>2640</v>
      </c>
      <c r="C61" s="58" t="s">
        <v>2641</v>
      </c>
      <c r="D61" s="6" t="s">
        <v>2642</v>
      </c>
      <c r="E61" s="6" t="s">
        <v>2495</v>
      </c>
      <c r="F61" s="6" t="s">
        <v>24</v>
      </c>
      <c r="G61" s="6" t="s">
        <v>2496</v>
      </c>
      <c r="H61" s="56">
        <v>99915</v>
      </c>
      <c r="I61" s="6" t="s">
        <v>24</v>
      </c>
      <c r="J61" s="6" t="s">
        <v>2496</v>
      </c>
      <c r="K61" s="54">
        <v>0.83819999999999995</v>
      </c>
      <c r="L61" s="56">
        <f t="shared" si="0"/>
        <v>99915</v>
      </c>
      <c r="M61" s="55"/>
      <c r="N61" s="8">
        <f t="shared" si="1"/>
        <v>177.17825399999998</v>
      </c>
      <c r="O61" s="8">
        <f t="shared" si="2"/>
        <v>140.043532</v>
      </c>
      <c r="P61" s="8">
        <f t="shared" si="3"/>
        <v>52.982671999999994</v>
      </c>
      <c r="Q61" s="51"/>
      <c r="R61" s="8">
        <f t="shared" si="4"/>
        <v>1271.584128</v>
      </c>
      <c r="S61" s="8">
        <f t="shared" si="5"/>
        <v>421.06236000000001</v>
      </c>
      <c r="T61" s="8">
        <f t="shared" si="6"/>
        <v>938.16017999999997</v>
      </c>
    </row>
    <row r="62" spans="1:20">
      <c r="A62" s="57">
        <v>14020</v>
      </c>
      <c r="B62" s="58" t="s">
        <v>2643</v>
      </c>
      <c r="C62" s="58" t="s">
        <v>2644</v>
      </c>
      <c r="D62" s="6" t="s">
        <v>263</v>
      </c>
      <c r="E62" s="6" t="s">
        <v>2495</v>
      </c>
      <c r="F62" s="6" t="s">
        <v>30</v>
      </c>
      <c r="G62" s="6" t="s">
        <v>2645</v>
      </c>
      <c r="H62" s="56" t="s">
        <v>2219</v>
      </c>
      <c r="I62" s="6" t="s">
        <v>30</v>
      </c>
      <c r="J62" s="6" t="s">
        <v>2645</v>
      </c>
      <c r="K62" s="54">
        <v>0.9335</v>
      </c>
      <c r="L62" s="56" t="str">
        <f t="shared" si="0"/>
        <v>14020</v>
      </c>
      <c r="M62" s="55"/>
      <c r="N62" s="8">
        <f t="shared" si="1"/>
        <v>190.231495</v>
      </c>
      <c r="O62" s="8">
        <f t="shared" si="2"/>
        <v>150.36070999999998</v>
      </c>
      <c r="P62" s="8">
        <f t="shared" si="3"/>
        <v>56.886159999999997</v>
      </c>
      <c r="Q62" s="51"/>
      <c r="R62" s="8">
        <f t="shared" si="4"/>
        <v>1365.26784</v>
      </c>
      <c r="S62" s="8">
        <f t="shared" si="5"/>
        <v>444.86829999999998</v>
      </c>
      <c r="T62" s="8">
        <f t="shared" si="6"/>
        <v>1002.0016499999999</v>
      </c>
    </row>
    <row r="63" spans="1:20">
      <c r="A63" s="57">
        <v>99915</v>
      </c>
      <c r="B63" s="58" t="s">
        <v>2646</v>
      </c>
      <c r="C63" s="58" t="s">
        <v>2647</v>
      </c>
      <c r="D63" s="6" t="s">
        <v>266</v>
      </c>
      <c r="E63" s="6" t="s">
        <v>2495</v>
      </c>
      <c r="F63" s="6" t="s">
        <v>24</v>
      </c>
      <c r="G63" s="6" t="s">
        <v>2496</v>
      </c>
      <c r="H63" s="56">
        <v>99915</v>
      </c>
      <c r="I63" s="6" t="s">
        <v>24</v>
      </c>
      <c r="J63" s="6" t="s">
        <v>2496</v>
      </c>
      <c r="K63" s="54">
        <v>0.83819999999999995</v>
      </c>
      <c r="L63" s="56">
        <f t="shared" si="0"/>
        <v>99915</v>
      </c>
      <c r="M63" s="55"/>
      <c r="N63" s="8">
        <f t="shared" si="1"/>
        <v>177.17825399999998</v>
      </c>
      <c r="O63" s="8">
        <f t="shared" si="2"/>
        <v>140.043532</v>
      </c>
      <c r="P63" s="8">
        <f t="shared" si="3"/>
        <v>52.982671999999994</v>
      </c>
      <c r="Q63" s="51"/>
      <c r="R63" s="8">
        <f t="shared" si="4"/>
        <v>1271.584128</v>
      </c>
      <c r="S63" s="8">
        <f t="shared" si="5"/>
        <v>421.06236000000001</v>
      </c>
      <c r="T63" s="8">
        <f t="shared" si="6"/>
        <v>938.16017999999997</v>
      </c>
    </row>
    <row r="64" spans="1:20">
      <c r="A64" s="57">
        <v>26900</v>
      </c>
      <c r="B64" s="58" t="s">
        <v>2648</v>
      </c>
      <c r="C64" s="58" t="s">
        <v>2649</v>
      </c>
      <c r="D64" s="6" t="s">
        <v>269</v>
      </c>
      <c r="E64" s="6" t="s">
        <v>2495</v>
      </c>
      <c r="F64" s="6" t="s">
        <v>30</v>
      </c>
      <c r="G64" s="6" t="s">
        <v>2516</v>
      </c>
      <c r="H64" s="56" t="s">
        <v>2517</v>
      </c>
      <c r="I64" s="6" t="s">
        <v>30</v>
      </c>
      <c r="J64" s="6" t="s">
        <v>2516</v>
      </c>
      <c r="K64" s="54">
        <v>0.99870000000000003</v>
      </c>
      <c r="L64" s="56" t="str">
        <f t="shared" si="0"/>
        <v>26900</v>
      </c>
      <c r="M64" s="55"/>
      <c r="N64" s="8">
        <f t="shared" si="1"/>
        <v>199.16193900000002</v>
      </c>
      <c r="O64" s="8">
        <f t="shared" si="2"/>
        <v>157.419262</v>
      </c>
      <c r="P64" s="8">
        <f t="shared" si="3"/>
        <v>59.556752000000003</v>
      </c>
      <c r="Q64" s="51"/>
      <c r="R64" s="8">
        <f t="shared" si="4"/>
        <v>1429.362048</v>
      </c>
      <c r="S64" s="8">
        <f t="shared" si="5"/>
        <v>461.15526</v>
      </c>
      <c r="T64" s="8">
        <f t="shared" si="6"/>
        <v>1045.67913</v>
      </c>
    </row>
    <row r="65" spans="1:20">
      <c r="A65" s="57">
        <v>23844</v>
      </c>
      <c r="B65" s="58" t="s">
        <v>2650</v>
      </c>
      <c r="C65" s="58" t="s">
        <v>2651</v>
      </c>
      <c r="D65" s="6" t="s">
        <v>477</v>
      </c>
      <c r="E65" s="6" t="s">
        <v>2495</v>
      </c>
      <c r="F65" s="6" t="s">
        <v>30</v>
      </c>
      <c r="G65" s="6" t="s">
        <v>2603</v>
      </c>
      <c r="H65" s="56" t="s">
        <v>2604</v>
      </c>
      <c r="I65" s="6" t="s">
        <v>30</v>
      </c>
      <c r="J65" s="6" t="s">
        <v>2603</v>
      </c>
      <c r="K65" s="54">
        <v>0.91910000000000003</v>
      </c>
      <c r="L65" s="56" t="str">
        <f t="shared" si="0"/>
        <v>23844</v>
      </c>
      <c r="M65" s="55"/>
      <c r="N65" s="8">
        <f t="shared" si="1"/>
        <v>188.25912700000001</v>
      </c>
      <c r="O65" s="8">
        <f t="shared" si="2"/>
        <v>148.80176599999999</v>
      </c>
      <c r="P65" s="8">
        <f t="shared" si="3"/>
        <v>56.296336000000004</v>
      </c>
      <c r="Q65" s="51"/>
      <c r="R65" s="8">
        <f t="shared" si="4"/>
        <v>1351.1120640000001</v>
      </c>
      <c r="S65" s="8">
        <f t="shared" si="5"/>
        <v>441.27118000000002</v>
      </c>
      <c r="T65" s="8">
        <f t="shared" si="6"/>
        <v>992.35509000000002</v>
      </c>
    </row>
    <row r="66" spans="1:20">
      <c r="A66" s="57">
        <v>99915</v>
      </c>
      <c r="B66" s="58" t="s">
        <v>2652</v>
      </c>
      <c r="C66" s="58" t="s">
        <v>2653</v>
      </c>
      <c r="D66" s="6" t="s">
        <v>2654</v>
      </c>
      <c r="E66" s="6" t="s">
        <v>2495</v>
      </c>
      <c r="F66" s="6" t="s">
        <v>24</v>
      </c>
      <c r="G66" s="6" t="s">
        <v>2496</v>
      </c>
      <c r="H66" s="56">
        <v>99915</v>
      </c>
      <c r="I66" s="6" t="s">
        <v>24</v>
      </c>
      <c r="J66" s="6" t="s">
        <v>2496</v>
      </c>
      <c r="K66" s="54">
        <v>0.83819999999999995</v>
      </c>
      <c r="L66" s="56">
        <f t="shared" si="0"/>
        <v>99915</v>
      </c>
      <c r="M66" s="55"/>
      <c r="N66" s="8">
        <f t="shared" si="1"/>
        <v>177.17825399999998</v>
      </c>
      <c r="O66" s="8">
        <f t="shared" si="2"/>
        <v>140.043532</v>
      </c>
      <c r="P66" s="8">
        <f t="shared" si="3"/>
        <v>52.982671999999994</v>
      </c>
      <c r="Q66" s="51"/>
      <c r="R66" s="8">
        <f t="shared" si="4"/>
        <v>1271.584128</v>
      </c>
      <c r="S66" s="8">
        <f t="shared" si="5"/>
        <v>421.06236000000001</v>
      </c>
      <c r="T66" s="8">
        <f t="shared" si="6"/>
        <v>938.16017999999997</v>
      </c>
    </row>
    <row r="67" spans="1:20">
      <c r="A67" s="57">
        <v>17140</v>
      </c>
      <c r="B67" s="58" t="s">
        <v>2655</v>
      </c>
      <c r="C67" s="58" t="s">
        <v>2656</v>
      </c>
      <c r="D67" s="6" t="s">
        <v>2657</v>
      </c>
      <c r="E67" s="6" t="s">
        <v>2495</v>
      </c>
      <c r="F67" s="6" t="s">
        <v>30</v>
      </c>
      <c r="G67" s="6" t="s">
        <v>2548</v>
      </c>
      <c r="H67" s="56" t="s">
        <v>2549</v>
      </c>
      <c r="I67" s="6" t="s">
        <v>30</v>
      </c>
      <c r="J67" s="6" t="s">
        <v>2548</v>
      </c>
      <c r="K67" s="54">
        <v>0.94950000000000001</v>
      </c>
      <c r="L67" s="56" t="str">
        <f t="shared" si="0"/>
        <v>17140</v>
      </c>
      <c r="M67" s="55"/>
      <c r="N67" s="8">
        <f t="shared" si="1"/>
        <v>192.42301499999999</v>
      </c>
      <c r="O67" s="8">
        <f t="shared" si="2"/>
        <v>152.09287</v>
      </c>
      <c r="P67" s="8">
        <f t="shared" si="3"/>
        <v>57.541519999999998</v>
      </c>
      <c r="Q67" s="51"/>
      <c r="R67" s="8">
        <f t="shared" si="4"/>
        <v>1380.99648</v>
      </c>
      <c r="S67" s="8">
        <f t="shared" si="5"/>
        <v>448.86509999999998</v>
      </c>
      <c r="T67" s="8">
        <f t="shared" si="6"/>
        <v>1012.72005</v>
      </c>
    </row>
    <row r="68" spans="1:20">
      <c r="A68" s="57">
        <v>99915</v>
      </c>
      <c r="B68" s="58" t="s">
        <v>2658</v>
      </c>
      <c r="C68" s="58" t="s">
        <v>2659</v>
      </c>
      <c r="D68" s="6" t="s">
        <v>725</v>
      </c>
      <c r="E68" s="6" t="s">
        <v>2495</v>
      </c>
      <c r="F68" s="6" t="s">
        <v>24</v>
      </c>
      <c r="G68" s="6" t="s">
        <v>2496</v>
      </c>
      <c r="H68" s="56">
        <v>99915</v>
      </c>
      <c r="I68" s="6" t="s">
        <v>24</v>
      </c>
      <c r="J68" s="6" t="s">
        <v>2496</v>
      </c>
      <c r="K68" s="54">
        <v>0.83819999999999995</v>
      </c>
      <c r="L68" s="56">
        <f t="shared" si="0"/>
        <v>99915</v>
      </c>
      <c r="M68" s="55"/>
      <c r="N68" s="8">
        <f t="shared" si="1"/>
        <v>177.17825399999998</v>
      </c>
      <c r="O68" s="8">
        <f t="shared" si="2"/>
        <v>140.043532</v>
      </c>
      <c r="P68" s="8">
        <f t="shared" si="3"/>
        <v>52.982671999999994</v>
      </c>
      <c r="Q68" s="51"/>
      <c r="R68" s="8">
        <f t="shared" si="4"/>
        <v>1271.584128</v>
      </c>
      <c r="S68" s="8">
        <f t="shared" si="5"/>
        <v>421.06236000000001</v>
      </c>
      <c r="T68" s="8">
        <f t="shared" si="6"/>
        <v>938.16017999999997</v>
      </c>
    </row>
    <row r="69" spans="1:20">
      <c r="A69" s="57">
        <v>14020</v>
      </c>
      <c r="B69" s="58" t="s">
        <v>2660</v>
      </c>
      <c r="C69" s="58" t="s">
        <v>2661</v>
      </c>
      <c r="D69" s="6" t="s">
        <v>2662</v>
      </c>
      <c r="E69" s="6" t="s">
        <v>2495</v>
      </c>
      <c r="F69" s="6" t="s">
        <v>30</v>
      </c>
      <c r="G69" s="6" t="s">
        <v>2645</v>
      </c>
      <c r="H69" s="56" t="s">
        <v>2219</v>
      </c>
      <c r="I69" s="6" t="s">
        <v>30</v>
      </c>
      <c r="J69" s="6" t="s">
        <v>2645</v>
      </c>
      <c r="K69" s="54">
        <v>0.9335</v>
      </c>
      <c r="L69" s="56" t="str">
        <f t="shared" si="0"/>
        <v>14020</v>
      </c>
      <c r="M69" s="55"/>
      <c r="N69" s="8">
        <f t="shared" si="1"/>
        <v>190.231495</v>
      </c>
      <c r="O69" s="8">
        <f t="shared" si="2"/>
        <v>150.36070999999998</v>
      </c>
      <c r="P69" s="8">
        <f t="shared" si="3"/>
        <v>56.886159999999997</v>
      </c>
      <c r="Q69" s="51"/>
      <c r="R69" s="8">
        <f t="shared" si="4"/>
        <v>1365.26784</v>
      </c>
      <c r="S69" s="8">
        <f t="shared" si="5"/>
        <v>444.86829999999998</v>
      </c>
      <c r="T69" s="8">
        <f t="shared" si="6"/>
        <v>1002.0016499999999</v>
      </c>
    </row>
    <row r="70" spans="1:20">
      <c r="A70" s="81">
        <v>99915</v>
      </c>
      <c r="B70" s="82" t="s">
        <v>2663</v>
      </c>
      <c r="C70" s="82" t="s">
        <v>2664</v>
      </c>
      <c r="D70" s="83" t="s">
        <v>2665</v>
      </c>
      <c r="E70" s="83" t="s">
        <v>2495</v>
      </c>
      <c r="F70" s="83" t="s">
        <v>24</v>
      </c>
      <c r="G70" s="83" t="s">
        <v>2496</v>
      </c>
      <c r="H70" s="84" t="s">
        <v>2535</v>
      </c>
      <c r="I70" s="83" t="s">
        <v>30</v>
      </c>
      <c r="J70" s="83" t="s">
        <v>2534</v>
      </c>
      <c r="K70" s="85">
        <v>0.89800000000000002</v>
      </c>
      <c r="L70" s="84" t="str">
        <f t="shared" si="0"/>
        <v>45460</v>
      </c>
      <c r="M70" s="55"/>
      <c r="N70" s="86">
        <f t="shared" si="1"/>
        <v>185.36905999999999</v>
      </c>
      <c r="O70" s="86">
        <f t="shared" si="2"/>
        <v>146.51748000000001</v>
      </c>
      <c r="P70" s="86">
        <f t="shared" si="3"/>
        <v>55.432079999999999</v>
      </c>
      <c r="Q70" s="51"/>
      <c r="R70" s="86">
        <f t="shared" si="4"/>
        <v>1330.3699200000001</v>
      </c>
      <c r="S70" s="86">
        <f t="shared" si="5"/>
        <v>436.00040000000001</v>
      </c>
      <c r="T70" s="86">
        <f t="shared" si="6"/>
        <v>978.22019999999998</v>
      </c>
    </row>
    <row r="71" spans="1:20">
      <c r="A71" s="57">
        <v>99915</v>
      </c>
      <c r="B71" s="58" t="s">
        <v>2666</v>
      </c>
      <c r="C71" s="58" t="s">
        <v>2667</v>
      </c>
      <c r="D71" s="6" t="s">
        <v>272</v>
      </c>
      <c r="E71" s="6" t="s">
        <v>2495</v>
      </c>
      <c r="F71" s="6" t="s">
        <v>24</v>
      </c>
      <c r="G71" s="6" t="s">
        <v>2496</v>
      </c>
      <c r="H71" s="56">
        <v>99915</v>
      </c>
      <c r="I71" s="6" t="s">
        <v>24</v>
      </c>
      <c r="J71" s="6" t="s">
        <v>2496</v>
      </c>
      <c r="K71" s="54">
        <v>0.83819999999999995</v>
      </c>
      <c r="L71" s="56">
        <f t="shared" si="0"/>
        <v>99915</v>
      </c>
      <c r="M71" s="55"/>
      <c r="N71" s="8">
        <f t="shared" si="1"/>
        <v>177.17825399999998</v>
      </c>
      <c r="O71" s="8">
        <f t="shared" si="2"/>
        <v>140.043532</v>
      </c>
      <c r="P71" s="8">
        <f t="shared" si="3"/>
        <v>52.982671999999994</v>
      </c>
      <c r="Q71" s="51"/>
      <c r="R71" s="8">
        <f t="shared" si="4"/>
        <v>1271.584128</v>
      </c>
      <c r="S71" s="8">
        <f t="shared" si="5"/>
        <v>421.06236000000001</v>
      </c>
      <c r="T71" s="8">
        <f t="shared" si="6"/>
        <v>938.16017999999997</v>
      </c>
    </row>
    <row r="72" spans="1:20">
      <c r="A72" s="57">
        <v>99915</v>
      </c>
      <c r="B72" s="58" t="s">
        <v>2668</v>
      </c>
      <c r="C72" s="58" t="s">
        <v>2669</v>
      </c>
      <c r="D72" s="6" t="s">
        <v>278</v>
      </c>
      <c r="E72" s="6" t="s">
        <v>2495</v>
      </c>
      <c r="F72" s="6" t="s">
        <v>24</v>
      </c>
      <c r="G72" s="6" t="s">
        <v>2496</v>
      </c>
      <c r="H72" s="56">
        <v>99915</v>
      </c>
      <c r="I72" s="6" t="s">
        <v>24</v>
      </c>
      <c r="J72" s="6" t="s">
        <v>2496</v>
      </c>
      <c r="K72" s="54">
        <v>0.83819999999999995</v>
      </c>
      <c r="L72" s="56">
        <f t="shared" si="0"/>
        <v>99915</v>
      </c>
      <c r="M72" s="55"/>
      <c r="N72" s="8">
        <f t="shared" si="1"/>
        <v>177.17825399999998</v>
      </c>
      <c r="O72" s="8">
        <f t="shared" si="2"/>
        <v>140.043532</v>
      </c>
      <c r="P72" s="8">
        <f t="shared" si="3"/>
        <v>52.982671999999994</v>
      </c>
      <c r="Q72" s="51"/>
      <c r="R72" s="8">
        <f t="shared" si="4"/>
        <v>1271.584128</v>
      </c>
      <c r="S72" s="8">
        <f t="shared" si="5"/>
        <v>421.06236000000001</v>
      </c>
      <c r="T72" s="8">
        <f t="shared" si="6"/>
        <v>938.16017999999997</v>
      </c>
    </row>
    <row r="73" spans="1:20">
      <c r="A73" s="57">
        <v>23844</v>
      </c>
      <c r="B73" s="58" t="s">
        <v>2670</v>
      </c>
      <c r="C73" s="58" t="s">
        <v>2671</v>
      </c>
      <c r="D73" s="6" t="s">
        <v>2672</v>
      </c>
      <c r="E73" s="6" t="s">
        <v>2495</v>
      </c>
      <c r="F73" s="6" t="s">
        <v>30</v>
      </c>
      <c r="G73" s="6" t="s">
        <v>2603</v>
      </c>
      <c r="H73" s="56" t="s">
        <v>2604</v>
      </c>
      <c r="I73" s="6" t="s">
        <v>30</v>
      </c>
      <c r="J73" s="6" t="s">
        <v>2603</v>
      </c>
      <c r="K73" s="54">
        <v>0.91910000000000003</v>
      </c>
      <c r="L73" s="56" t="str">
        <f t="shared" ref="L73:L79" si="7">H73</f>
        <v>23844</v>
      </c>
      <c r="M73" s="55"/>
      <c r="N73" s="8">
        <f t="shared" ref="N73:N100" si="8">(K73*136.97)+62.37</f>
        <v>188.25912700000001</v>
      </c>
      <c r="O73" s="8">
        <f t="shared" ref="O73:O100" si="9">(K73*108.26)+49.3</f>
        <v>148.80176599999999</v>
      </c>
      <c r="P73" s="8">
        <f t="shared" ref="P73:P100" si="10">(K73*40.96)+18.65</f>
        <v>56.296336000000004</v>
      </c>
      <c r="Q73" s="51"/>
      <c r="R73" s="8">
        <f t="shared" ref="R73:R100" si="11">((K73*40.96)+18.65)*24</f>
        <v>1351.1120640000001</v>
      </c>
      <c r="S73" s="8">
        <f t="shared" ref="S73:S100" si="12">(K73*249.8)+211.68</f>
        <v>441.27118000000002</v>
      </c>
      <c r="T73" s="8">
        <f t="shared" ref="T73:T100" si="13">(K73*669.9)+376.65</f>
        <v>992.35509000000002</v>
      </c>
    </row>
    <row r="74" spans="1:20">
      <c r="A74" s="57">
        <v>21780</v>
      </c>
      <c r="B74" s="58" t="s">
        <v>2673</v>
      </c>
      <c r="C74" s="58" t="s">
        <v>2674</v>
      </c>
      <c r="D74" s="6" t="s">
        <v>2675</v>
      </c>
      <c r="E74" s="60" t="s">
        <v>2495</v>
      </c>
      <c r="F74" s="6" t="s">
        <v>30</v>
      </c>
      <c r="G74" s="6" t="s">
        <v>2676</v>
      </c>
      <c r="H74" s="56" t="s">
        <v>2677</v>
      </c>
      <c r="I74" s="6" t="s">
        <v>30</v>
      </c>
      <c r="J74" s="6" t="s">
        <v>2676</v>
      </c>
      <c r="K74" s="54">
        <v>0.92879999999999996</v>
      </c>
      <c r="L74" s="56" t="str">
        <f t="shared" si="7"/>
        <v>21780</v>
      </c>
      <c r="M74" s="55"/>
      <c r="N74" s="8">
        <f t="shared" si="8"/>
        <v>189.58773599999998</v>
      </c>
      <c r="O74" s="8">
        <f t="shared" si="9"/>
        <v>149.851888</v>
      </c>
      <c r="P74" s="8">
        <f t="shared" si="10"/>
        <v>56.693647999999996</v>
      </c>
      <c r="Q74" s="51"/>
      <c r="R74" s="8">
        <f t="shared" si="11"/>
        <v>1360.6475519999999</v>
      </c>
      <c r="S74" s="8">
        <f t="shared" si="12"/>
        <v>443.69424000000004</v>
      </c>
      <c r="T74" s="8">
        <f t="shared" si="13"/>
        <v>998.85311999999988</v>
      </c>
    </row>
    <row r="75" spans="1:20">
      <c r="A75" s="57">
        <v>99915</v>
      </c>
      <c r="B75" s="58" t="s">
        <v>2678</v>
      </c>
      <c r="C75" s="58" t="s">
        <v>2679</v>
      </c>
      <c r="D75" s="6" t="s">
        <v>502</v>
      </c>
      <c r="E75" s="6" t="s">
        <v>2495</v>
      </c>
      <c r="F75" s="6" t="s">
        <v>24</v>
      </c>
      <c r="G75" s="6" t="s">
        <v>2496</v>
      </c>
      <c r="H75" s="56">
        <v>99915</v>
      </c>
      <c r="I75" s="6" t="s">
        <v>24</v>
      </c>
      <c r="J75" s="6" t="s">
        <v>2496</v>
      </c>
      <c r="K75" s="54">
        <v>0.83819999999999995</v>
      </c>
      <c r="L75" s="56">
        <f t="shared" si="7"/>
        <v>99915</v>
      </c>
      <c r="M75" s="55"/>
      <c r="N75" s="8">
        <f t="shared" si="8"/>
        <v>177.17825399999998</v>
      </c>
      <c r="O75" s="8">
        <f t="shared" si="9"/>
        <v>140.043532</v>
      </c>
      <c r="P75" s="8">
        <f t="shared" si="10"/>
        <v>52.982671999999994</v>
      </c>
      <c r="Q75" s="51"/>
      <c r="R75" s="8">
        <f t="shared" si="11"/>
        <v>1271.584128</v>
      </c>
      <c r="S75" s="8">
        <f t="shared" si="12"/>
        <v>421.06236000000001</v>
      </c>
      <c r="T75" s="8">
        <f t="shared" si="13"/>
        <v>938.16017999999997</v>
      </c>
    </row>
    <row r="76" spans="1:20">
      <c r="A76" s="57">
        <v>26900</v>
      </c>
      <c r="B76" s="58" t="s">
        <v>2680</v>
      </c>
      <c r="C76" s="58" t="s">
        <v>2681</v>
      </c>
      <c r="D76" s="6" t="s">
        <v>1292</v>
      </c>
      <c r="E76" s="6" t="s">
        <v>2495</v>
      </c>
      <c r="F76" s="6" t="s">
        <v>30</v>
      </c>
      <c r="G76" s="6" t="s">
        <v>2516</v>
      </c>
      <c r="H76" s="56" t="s">
        <v>2517</v>
      </c>
      <c r="I76" s="6" t="s">
        <v>30</v>
      </c>
      <c r="J76" s="6" t="s">
        <v>2516</v>
      </c>
      <c r="K76" s="54">
        <v>0.99870000000000003</v>
      </c>
      <c r="L76" s="56" t="str">
        <f t="shared" si="7"/>
        <v>26900</v>
      </c>
      <c r="M76" s="55"/>
      <c r="N76" s="8">
        <f t="shared" si="8"/>
        <v>199.16193900000002</v>
      </c>
      <c r="O76" s="8">
        <f t="shared" si="9"/>
        <v>157.419262</v>
      </c>
      <c r="P76" s="8">
        <f t="shared" si="10"/>
        <v>59.556752000000003</v>
      </c>
      <c r="Q76" s="51"/>
      <c r="R76" s="8">
        <f t="shared" si="11"/>
        <v>1429.362048</v>
      </c>
      <c r="S76" s="8">
        <f t="shared" si="12"/>
        <v>461.15526</v>
      </c>
      <c r="T76" s="8">
        <f t="shared" si="13"/>
        <v>1045.67913</v>
      </c>
    </row>
    <row r="77" spans="1:20">
      <c r="A77" s="57">
        <v>99915</v>
      </c>
      <c r="B77" s="58" t="s">
        <v>2682</v>
      </c>
      <c r="C77" s="58" t="s">
        <v>2683</v>
      </c>
      <c r="D77" s="6" t="s">
        <v>281</v>
      </c>
      <c r="E77" s="6" t="s">
        <v>2495</v>
      </c>
      <c r="F77" s="6" t="s">
        <v>24</v>
      </c>
      <c r="G77" s="6" t="s">
        <v>2496</v>
      </c>
      <c r="H77" s="56">
        <v>99915</v>
      </c>
      <c r="I77" s="6" t="s">
        <v>24</v>
      </c>
      <c r="J77" s="6" t="s">
        <v>2496</v>
      </c>
      <c r="K77" s="54">
        <v>0.83819999999999995</v>
      </c>
      <c r="L77" s="56">
        <f t="shared" si="7"/>
        <v>99915</v>
      </c>
      <c r="M77" s="55"/>
      <c r="N77" s="8">
        <f t="shared" si="8"/>
        <v>177.17825399999998</v>
      </c>
      <c r="O77" s="8">
        <f t="shared" si="9"/>
        <v>140.043532</v>
      </c>
      <c r="P77" s="8">
        <f t="shared" si="10"/>
        <v>52.982671999999994</v>
      </c>
      <c r="Q77" s="51"/>
      <c r="R77" s="8">
        <f t="shared" si="11"/>
        <v>1271.584128</v>
      </c>
      <c r="S77" s="8">
        <f t="shared" si="12"/>
        <v>421.06236000000001</v>
      </c>
      <c r="T77" s="8">
        <f t="shared" si="13"/>
        <v>938.16017999999997</v>
      </c>
    </row>
    <row r="78" spans="1:20">
      <c r="A78" s="57">
        <v>99915</v>
      </c>
      <c r="B78" s="58" t="s">
        <v>2684</v>
      </c>
      <c r="C78" s="58" t="s">
        <v>2685</v>
      </c>
      <c r="D78" s="6" t="s">
        <v>2686</v>
      </c>
      <c r="E78" s="6" t="s">
        <v>2495</v>
      </c>
      <c r="F78" s="6" t="s">
        <v>24</v>
      </c>
      <c r="G78" s="6" t="s">
        <v>2496</v>
      </c>
      <c r="H78" s="56">
        <v>99915</v>
      </c>
      <c r="I78" s="6" t="s">
        <v>24</v>
      </c>
      <c r="J78" s="6" t="s">
        <v>2496</v>
      </c>
      <c r="K78" s="54">
        <v>0.83819999999999995</v>
      </c>
      <c r="L78" s="56">
        <f t="shared" si="7"/>
        <v>99915</v>
      </c>
      <c r="M78" s="55"/>
      <c r="N78" s="8">
        <f t="shared" si="8"/>
        <v>177.17825399999998</v>
      </c>
      <c r="O78" s="8">
        <f t="shared" si="9"/>
        <v>140.043532</v>
      </c>
      <c r="P78" s="8">
        <f t="shared" si="10"/>
        <v>52.982671999999994</v>
      </c>
      <c r="Q78" s="51"/>
      <c r="R78" s="8">
        <f t="shared" si="11"/>
        <v>1271.584128</v>
      </c>
      <c r="S78" s="8">
        <f t="shared" si="12"/>
        <v>421.06236000000001</v>
      </c>
      <c r="T78" s="8">
        <f t="shared" si="13"/>
        <v>938.16017999999997</v>
      </c>
    </row>
    <row r="79" spans="1:20">
      <c r="A79" s="57">
        <v>99915</v>
      </c>
      <c r="B79" s="58" t="s">
        <v>2687</v>
      </c>
      <c r="C79" s="58" t="s">
        <v>2688</v>
      </c>
      <c r="D79" s="6" t="s">
        <v>2689</v>
      </c>
      <c r="E79" s="6" t="s">
        <v>2495</v>
      </c>
      <c r="F79" s="6" t="s">
        <v>24</v>
      </c>
      <c r="G79" s="6" t="s">
        <v>2496</v>
      </c>
      <c r="H79" s="56">
        <v>99915</v>
      </c>
      <c r="I79" s="6" t="s">
        <v>24</v>
      </c>
      <c r="J79" s="6" t="s">
        <v>2496</v>
      </c>
      <c r="K79" s="54">
        <v>0.83819999999999995</v>
      </c>
      <c r="L79" s="56">
        <f t="shared" si="7"/>
        <v>99915</v>
      </c>
      <c r="M79" s="55"/>
      <c r="N79" s="8">
        <f t="shared" si="8"/>
        <v>177.17825399999998</v>
      </c>
      <c r="O79" s="8">
        <f t="shared" si="9"/>
        <v>140.043532</v>
      </c>
      <c r="P79" s="8">
        <f t="shared" si="10"/>
        <v>52.982671999999994</v>
      </c>
      <c r="Q79" s="51"/>
      <c r="R79" s="8">
        <f t="shared" si="11"/>
        <v>1271.584128</v>
      </c>
      <c r="S79" s="8">
        <f t="shared" si="12"/>
        <v>421.06236000000001</v>
      </c>
      <c r="T79" s="8">
        <f t="shared" si="13"/>
        <v>938.16017999999997</v>
      </c>
    </row>
    <row r="80" spans="1:20">
      <c r="A80" s="75">
        <v>31140</v>
      </c>
      <c r="B80" s="76" t="s">
        <v>2690</v>
      </c>
      <c r="C80" s="76" t="s">
        <v>2691</v>
      </c>
      <c r="D80" s="77" t="s">
        <v>510</v>
      </c>
      <c r="E80" s="77" t="s">
        <v>2495</v>
      </c>
      <c r="F80" s="77" t="s">
        <v>30</v>
      </c>
      <c r="G80" s="77" t="s">
        <v>2530</v>
      </c>
      <c r="H80" s="78">
        <v>99915</v>
      </c>
      <c r="I80" s="77" t="s">
        <v>24</v>
      </c>
      <c r="J80" s="77" t="s">
        <v>2496</v>
      </c>
      <c r="K80" s="79">
        <v>0.84019999999999995</v>
      </c>
      <c r="L80" s="78" t="s">
        <v>2692</v>
      </c>
      <c r="M80" s="55"/>
      <c r="N80" s="80">
        <f t="shared" si="8"/>
        <v>177.45219399999999</v>
      </c>
      <c r="O80" s="80">
        <f t="shared" si="9"/>
        <v>140.260052</v>
      </c>
      <c r="P80" s="80">
        <f t="shared" si="10"/>
        <v>53.064591999999998</v>
      </c>
      <c r="Q80" s="51"/>
      <c r="R80" s="80">
        <f t="shared" si="11"/>
        <v>1273.5502079999999</v>
      </c>
      <c r="S80" s="80">
        <f t="shared" si="12"/>
        <v>421.56196</v>
      </c>
      <c r="T80" s="80">
        <f t="shared" si="13"/>
        <v>939.49997999999994</v>
      </c>
    </row>
    <row r="81" spans="1:20">
      <c r="A81" s="57">
        <v>26900</v>
      </c>
      <c r="B81" s="58" t="s">
        <v>2693</v>
      </c>
      <c r="C81" s="58" t="s">
        <v>2694</v>
      </c>
      <c r="D81" s="6" t="s">
        <v>289</v>
      </c>
      <c r="E81" s="6" t="s">
        <v>2495</v>
      </c>
      <c r="F81" s="6" t="s">
        <v>30</v>
      </c>
      <c r="G81" s="6" t="s">
        <v>2516</v>
      </c>
      <c r="H81" s="56" t="s">
        <v>2517</v>
      </c>
      <c r="I81" s="6" t="s">
        <v>30</v>
      </c>
      <c r="J81" s="6" t="s">
        <v>2516</v>
      </c>
      <c r="K81" s="54">
        <v>0.99870000000000003</v>
      </c>
      <c r="L81" s="56" t="str">
        <f t="shared" ref="L81:L100" si="14">H81</f>
        <v>26900</v>
      </c>
      <c r="M81" s="55"/>
      <c r="N81" s="8">
        <f t="shared" si="8"/>
        <v>199.16193900000002</v>
      </c>
      <c r="O81" s="8">
        <f t="shared" si="9"/>
        <v>157.419262</v>
      </c>
      <c r="P81" s="8">
        <f t="shared" si="10"/>
        <v>59.556752000000003</v>
      </c>
      <c r="Q81" s="51"/>
      <c r="R81" s="8">
        <f t="shared" si="11"/>
        <v>1429.362048</v>
      </c>
      <c r="S81" s="8">
        <f t="shared" si="12"/>
        <v>461.15526</v>
      </c>
      <c r="T81" s="8">
        <f t="shared" si="13"/>
        <v>1045.67913</v>
      </c>
    </row>
    <row r="82" spans="1:20">
      <c r="A82" s="57">
        <v>99915</v>
      </c>
      <c r="B82" s="58" t="s">
        <v>2695</v>
      </c>
      <c r="C82" s="58" t="s">
        <v>2696</v>
      </c>
      <c r="D82" s="6" t="s">
        <v>2697</v>
      </c>
      <c r="E82" s="6" t="s">
        <v>2495</v>
      </c>
      <c r="F82" s="6" t="s">
        <v>24</v>
      </c>
      <c r="G82" s="6" t="s">
        <v>2496</v>
      </c>
      <c r="H82" s="56">
        <v>99915</v>
      </c>
      <c r="I82" s="6" t="s">
        <v>24</v>
      </c>
      <c r="J82" s="6" t="s">
        <v>2496</v>
      </c>
      <c r="K82" s="54">
        <v>0.83819999999999995</v>
      </c>
      <c r="L82" s="56">
        <f t="shared" si="14"/>
        <v>99915</v>
      </c>
      <c r="M82" s="55"/>
      <c r="N82" s="8">
        <f t="shared" si="8"/>
        <v>177.17825399999998</v>
      </c>
      <c r="O82" s="8">
        <f t="shared" si="9"/>
        <v>140.043532</v>
      </c>
      <c r="P82" s="8">
        <f t="shared" si="10"/>
        <v>52.982671999999994</v>
      </c>
      <c r="Q82" s="51"/>
      <c r="R82" s="8">
        <f t="shared" si="11"/>
        <v>1271.584128</v>
      </c>
      <c r="S82" s="8">
        <f t="shared" si="12"/>
        <v>421.06236000000001</v>
      </c>
      <c r="T82" s="8">
        <f t="shared" si="13"/>
        <v>938.16017999999997</v>
      </c>
    </row>
    <row r="83" spans="1:20">
      <c r="A83" s="57">
        <v>99915</v>
      </c>
      <c r="B83" s="58" t="s">
        <v>2698</v>
      </c>
      <c r="C83" s="58" t="s">
        <v>2699</v>
      </c>
      <c r="D83" s="6" t="s">
        <v>2700</v>
      </c>
      <c r="E83" s="6" t="s">
        <v>2495</v>
      </c>
      <c r="F83" s="6" t="s">
        <v>24</v>
      </c>
      <c r="G83" s="6" t="s">
        <v>2496</v>
      </c>
      <c r="H83" s="56">
        <v>99915</v>
      </c>
      <c r="I83" s="6" t="s">
        <v>24</v>
      </c>
      <c r="J83" s="6" t="s">
        <v>2496</v>
      </c>
      <c r="K83" s="54">
        <v>0.83819999999999995</v>
      </c>
      <c r="L83" s="56">
        <f t="shared" si="14"/>
        <v>99915</v>
      </c>
      <c r="M83" s="55"/>
      <c r="N83" s="8">
        <f t="shared" si="8"/>
        <v>177.17825399999998</v>
      </c>
      <c r="O83" s="8">
        <f t="shared" si="9"/>
        <v>140.043532</v>
      </c>
      <c r="P83" s="8">
        <f t="shared" si="10"/>
        <v>52.982671999999994</v>
      </c>
      <c r="Q83" s="51"/>
      <c r="R83" s="8">
        <f t="shared" si="11"/>
        <v>1271.584128</v>
      </c>
      <c r="S83" s="8">
        <f t="shared" si="12"/>
        <v>421.06236000000001</v>
      </c>
      <c r="T83" s="8">
        <f t="shared" si="13"/>
        <v>938.16017999999997</v>
      </c>
    </row>
    <row r="84" spans="1:20">
      <c r="A84" s="57">
        <v>99915</v>
      </c>
      <c r="B84" s="58" t="s">
        <v>2701</v>
      </c>
      <c r="C84" s="58" t="s">
        <v>2702</v>
      </c>
      <c r="D84" s="6" t="s">
        <v>2703</v>
      </c>
      <c r="E84" s="6" t="s">
        <v>2495</v>
      </c>
      <c r="F84" s="6" t="s">
        <v>24</v>
      </c>
      <c r="G84" s="6" t="s">
        <v>2496</v>
      </c>
      <c r="H84" s="56">
        <v>99915</v>
      </c>
      <c r="I84" s="6" t="s">
        <v>24</v>
      </c>
      <c r="J84" s="6" t="s">
        <v>2496</v>
      </c>
      <c r="K84" s="54">
        <v>0.83819999999999995</v>
      </c>
      <c r="L84" s="56">
        <f t="shared" si="14"/>
        <v>99915</v>
      </c>
      <c r="M84" s="55"/>
      <c r="N84" s="8">
        <f t="shared" si="8"/>
        <v>177.17825399999998</v>
      </c>
      <c r="O84" s="8">
        <f t="shared" si="9"/>
        <v>140.043532</v>
      </c>
      <c r="P84" s="8">
        <f t="shared" si="10"/>
        <v>52.982671999999994</v>
      </c>
      <c r="Q84" s="51"/>
      <c r="R84" s="8">
        <f t="shared" si="11"/>
        <v>1271.584128</v>
      </c>
      <c r="S84" s="8">
        <f t="shared" si="12"/>
        <v>421.06236000000001</v>
      </c>
      <c r="T84" s="8">
        <f t="shared" si="13"/>
        <v>938.16017999999997</v>
      </c>
    </row>
    <row r="85" spans="1:20">
      <c r="A85" s="57">
        <v>45460</v>
      </c>
      <c r="B85" s="58" t="s">
        <v>2704</v>
      </c>
      <c r="C85" s="58" t="s">
        <v>2705</v>
      </c>
      <c r="D85" s="6" t="s">
        <v>2706</v>
      </c>
      <c r="E85" s="6" t="s">
        <v>2495</v>
      </c>
      <c r="F85" s="6" t="s">
        <v>30</v>
      </c>
      <c r="G85" s="6" t="s">
        <v>2534</v>
      </c>
      <c r="H85" s="56" t="s">
        <v>2535</v>
      </c>
      <c r="I85" s="6" t="s">
        <v>30</v>
      </c>
      <c r="J85" s="6" t="s">
        <v>2534</v>
      </c>
      <c r="K85" s="54">
        <v>0.89800000000000002</v>
      </c>
      <c r="L85" s="56" t="str">
        <f t="shared" si="14"/>
        <v>45460</v>
      </c>
      <c r="M85" s="55"/>
      <c r="N85" s="8">
        <f t="shared" si="8"/>
        <v>185.36905999999999</v>
      </c>
      <c r="O85" s="8">
        <f t="shared" si="9"/>
        <v>146.51748000000001</v>
      </c>
      <c r="P85" s="8">
        <f t="shared" si="10"/>
        <v>55.432079999999999</v>
      </c>
      <c r="Q85" s="51"/>
      <c r="R85" s="8">
        <f t="shared" si="11"/>
        <v>1330.3699200000001</v>
      </c>
      <c r="S85" s="8">
        <f t="shared" si="12"/>
        <v>436.00040000000001</v>
      </c>
      <c r="T85" s="8">
        <f t="shared" si="13"/>
        <v>978.22019999999998</v>
      </c>
    </row>
    <row r="86" spans="1:20">
      <c r="A86" s="57">
        <v>99915</v>
      </c>
      <c r="B86" s="58" t="s">
        <v>2707</v>
      </c>
      <c r="C86" s="58" t="s">
        <v>2708</v>
      </c>
      <c r="D86" s="6" t="s">
        <v>2709</v>
      </c>
      <c r="E86" s="6" t="s">
        <v>2495</v>
      </c>
      <c r="F86" s="6" t="s">
        <v>24</v>
      </c>
      <c r="G86" s="6" t="s">
        <v>2496</v>
      </c>
      <c r="H86" s="56">
        <v>99915</v>
      </c>
      <c r="I86" s="6" t="s">
        <v>24</v>
      </c>
      <c r="J86" s="6" t="s">
        <v>2496</v>
      </c>
      <c r="K86" s="54">
        <v>0.83819999999999995</v>
      </c>
      <c r="L86" s="56">
        <f t="shared" si="14"/>
        <v>99915</v>
      </c>
      <c r="M86" s="55"/>
      <c r="N86" s="8">
        <f t="shared" si="8"/>
        <v>177.17825399999998</v>
      </c>
      <c r="O86" s="8">
        <f t="shared" si="9"/>
        <v>140.043532</v>
      </c>
      <c r="P86" s="8">
        <f t="shared" si="10"/>
        <v>52.982671999999994</v>
      </c>
      <c r="Q86" s="51"/>
      <c r="R86" s="8">
        <f t="shared" si="11"/>
        <v>1271.584128</v>
      </c>
      <c r="S86" s="8">
        <f t="shared" si="12"/>
        <v>421.06236000000001</v>
      </c>
      <c r="T86" s="8">
        <f t="shared" si="13"/>
        <v>938.16017999999997</v>
      </c>
    </row>
    <row r="87" spans="1:20">
      <c r="A87" s="57">
        <v>29200</v>
      </c>
      <c r="B87" s="58" t="s">
        <v>2710</v>
      </c>
      <c r="C87" s="58" t="s">
        <v>2711</v>
      </c>
      <c r="D87" s="6" t="s">
        <v>2712</v>
      </c>
      <c r="E87" s="6" t="s">
        <v>2495</v>
      </c>
      <c r="F87" s="6" t="s">
        <v>30</v>
      </c>
      <c r="G87" s="6" t="s">
        <v>2509</v>
      </c>
      <c r="H87" s="56" t="s">
        <v>2510</v>
      </c>
      <c r="I87" s="6" t="s">
        <v>30</v>
      </c>
      <c r="J87" s="6" t="s">
        <v>2509</v>
      </c>
      <c r="K87" s="54">
        <v>0.98650000000000004</v>
      </c>
      <c r="L87" s="56" t="str">
        <f t="shared" si="14"/>
        <v>29200</v>
      </c>
      <c r="M87" s="55"/>
      <c r="N87" s="8">
        <f t="shared" si="8"/>
        <v>197.490905</v>
      </c>
      <c r="O87" s="8">
        <f t="shared" si="9"/>
        <v>156.09849000000003</v>
      </c>
      <c r="P87" s="8">
        <f t="shared" si="10"/>
        <v>59.057040000000001</v>
      </c>
      <c r="Q87" s="51"/>
      <c r="R87" s="8">
        <f t="shared" si="11"/>
        <v>1417.36896</v>
      </c>
      <c r="S87" s="8">
        <f t="shared" si="12"/>
        <v>458.10770000000002</v>
      </c>
      <c r="T87" s="8">
        <f t="shared" si="13"/>
        <v>1037.5063500000001</v>
      </c>
    </row>
    <row r="88" spans="1:20">
      <c r="A88" s="57">
        <v>99915</v>
      </c>
      <c r="B88" s="58" t="s">
        <v>2713</v>
      </c>
      <c r="C88" s="58" t="s">
        <v>2714</v>
      </c>
      <c r="D88" s="6" t="s">
        <v>2715</v>
      </c>
      <c r="E88" s="6" t="s">
        <v>2495</v>
      </c>
      <c r="F88" s="6" t="s">
        <v>24</v>
      </c>
      <c r="G88" s="6" t="s">
        <v>2496</v>
      </c>
      <c r="H88" s="56">
        <v>99915</v>
      </c>
      <c r="I88" s="6" t="s">
        <v>24</v>
      </c>
      <c r="J88" s="6" t="s">
        <v>2496</v>
      </c>
      <c r="K88" s="54">
        <v>0.83819999999999995</v>
      </c>
      <c r="L88" s="56">
        <f t="shared" si="14"/>
        <v>99915</v>
      </c>
      <c r="M88" s="55"/>
      <c r="N88" s="8">
        <f t="shared" si="8"/>
        <v>177.17825399999998</v>
      </c>
      <c r="O88" s="8">
        <f t="shared" si="9"/>
        <v>140.043532</v>
      </c>
      <c r="P88" s="8">
        <f t="shared" si="10"/>
        <v>52.982671999999994</v>
      </c>
      <c r="Q88" s="51"/>
      <c r="R88" s="8">
        <f t="shared" si="11"/>
        <v>1271.584128</v>
      </c>
      <c r="S88" s="8">
        <f t="shared" si="12"/>
        <v>421.06236000000001</v>
      </c>
      <c r="T88" s="8">
        <f t="shared" si="13"/>
        <v>938.16017999999997</v>
      </c>
    </row>
    <row r="89" spans="1:20">
      <c r="A89" s="57">
        <v>17140</v>
      </c>
      <c r="B89" s="58" t="s">
        <v>2716</v>
      </c>
      <c r="C89" s="58" t="s">
        <v>2717</v>
      </c>
      <c r="D89" s="6" t="s">
        <v>531</v>
      </c>
      <c r="E89" s="6" t="s">
        <v>2495</v>
      </c>
      <c r="F89" s="6" t="s">
        <v>30</v>
      </c>
      <c r="G89" s="6" t="s">
        <v>2548</v>
      </c>
      <c r="H89" s="56" t="s">
        <v>2549</v>
      </c>
      <c r="I89" s="6" t="s">
        <v>30</v>
      </c>
      <c r="J89" s="6" t="s">
        <v>2548</v>
      </c>
      <c r="K89" s="54">
        <v>0.94950000000000001</v>
      </c>
      <c r="L89" s="56" t="str">
        <f t="shared" si="14"/>
        <v>17140</v>
      </c>
      <c r="M89" s="55"/>
      <c r="N89" s="8">
        <f t="shared" si="8"/>
        <v>192.42301499999999</v>
      </c>
      <c r="O89" s="8">
        <f t="shared" si="9"/>
        <v>152.09287</v>
      </c>
      <c r="P89" s="8">
        <f t="shared" si="10"/>
        <v>57.541519999999998</v>
      </c>
      <c r="Q89" s="51"/>
      <c r="R89" s="8">
        <f t="shared" si="11"/>
        <v>1380.99648</v>
      </c>
      <c r="S89" s="8">
        <f t="shared" si="12"/>
        <v>448.86509999999998</v>
      </c>
      <c r="T89" s="8">
        <f t="shared" si="13"/>
        <v>1012.72005</v>
      </c>
    </row>
    <row r="90" spans="1:20">
      <c r="A90" s="57">
        <v>21780</v>
      </c>
      <c r="B90" s="58" t="s">
        <v>2718</v>
      </c>
      <c r="C90" s="58" t="s">
        <v>2719</v>
      </c>
      <c r="D90" s="6" t="s">
        <v>2720</v>
      </c>
      <c r="E90" s="6" t="s">
        <v>2495</v>
      </c>
      <c r="F90" s="6" t="s">
        <v>30</v>
      </c>
      <c r="G90" s="6" t="s">
        <v>2676</v>
      </c>
      <c r="H90" s="56" t="s">
        <v>2677</v>
      </c>
      <c r="I90" s="6" t="s">
        <v>30</v>
      </c>
      <c r="J90" s="6" t="s">
        <v>2676</v>
      </c>
      <c r="K90" s="54">
        <v>0.92879999999999996</v>
      </c>
      <c r="L90" s="56" t="str">
        <f t="shared" si="14"/>
        <v>21780</v>
      </c>
      <c r="M90" s="55"/>
      <c r="N90" s="8">
        <f t="shared" si="8"/>
        <v>189.58773599999998</v>
      </c>
      <c r="O90" s="8">
        <f t="shared" si="9"/>
        <v>149.851888</v>
      </c>
      <c r="P90" s="8">
        <f t="shared" si="10"/>
        <v>56.693647999999996</v>
      </c>
      <c r="Q90" s="51"/>
      <c r="R90" s="8">
        <f t="shared" si="11"/>
        <v>1360.6475519999999</v>
      </c>
      <c r="S90" s="8">
        <f t="shared" si="12"/>
        <v>443.69424000000004</v>
      </c>
      <c r="T90" s="8">
        <f t="shared" si="13"/>
        <v>998.85311999999988</v>
      </c>
    </row>
    <row r="91" spans="1:20">
      <c r="A91" s="57">
        <v>45460</v>
      </c>
      <c r="B91" s="58" t="s">
        <v>2721</v>
      </c>
      <c r="C91" s="58" t="s">
        <v>2722</v>
      </c>
      <c r="D91" s="6" t="s">
        <v>2723</v>
      </c>
      <c r="E91" s="6" t="s">
        <v>2495</v>
      </c>
      <c r="F91" s="6" t="s">
        <v>30</v>
      </c>
      <c r="G91" s="6" t="s">
        <v>2534</v>
      </c>
      <c r="H91" s="56" t="s">
        <v>2535</v>
      </c>
      <c r="I91" s="6" t="s">
        <v>30</v>
      </c>
      <c r="J91" s="6" t="s">
        <v>2534</v>
      </c>
      <c r="K91" s="54">
        <v>0.89800000000000002</v>
      </c>
      <c r="L91" s="56" t="str">
        <f t="shared" si="14"/>
        <v>45460</v>
      </c>
      <c r="M91" s="55"/>
      <c r="N91" s="8">
        <f t="shared" si="8"/>
        <v>185.36905999999999</v>
      </c>
      <c r="O91" s="8">
        <f t="shared" si="9"/>
        <v>146.51748000000001</v>
      </c>
      <c r="P91" s="8">
        <f t="shared" si="10"/>
        <v>55.432079999999999</v>
      </c>
      <c r="Q91" s="51"/>
      <c r="R91" s="8">
        <f t="shared" si="11"/>
        <v>1330.3699200000001</v>
      </c>
      <c r="S91" s="8">
        <f t="shared" si="12"/>
        <v>436.00040000000001</v>
      </c>
      <c r="T91" s="8">
        <f t="shared" si="13"/>
        <v>978.22019999999998</v>
      </c>
    </row>
    <row r="92" spans="1:20">
      <c r="A92" s="57">
        <v>45460</v>
      </c>
      <c r="B92" s="58" t="s">
        <v>2724</v>
      </c>
      <c r="C92" s="58" t="s">
        <v>2725</v>
      </c>
      <c r="D92" s="6" t="s">
        <v>2726</v>
      </c>
      <c r="E92" s="6" t="s">
        <v>2495</v>
      </c>
      <c r="F92" s="6" t="s">
        <v>30</v>
      </c>
      <c r="G92" s="6" t="s">
        <v>2534</v>
      </c>
      <c r="H92" s="56" t="s">
        <v>2535</v>
      </c>
      <c r="I92" s="6" t="s">
        <v>30</v>
      </c>
      <c r="J92" s="6" t="s">
        <v>2534</v>
      </c>
      <c r="K92" s="54">
        <v>0.89800000000000002</v>
      </c>
      <c r="L92" s="56" t="str">
        <f t="shared" si="14"/>
        <v>45460</v>
      </c>
      <c r="M92" s="55"/>
      <c r="N92" s="8">
        <f t="shared" si="8"/>
        <v>185.36905999999999</v>
      </c>
      <c r="O92" s="8">
        <f t="shared" si="9"/>
        <v>146.51748000000001</v>
      </c>
      <c r="P92" s="8">
        <f t="shared" si="10"/>
        <v>55.432079999999999</v>
      </c>
      <c r="Q92" s="51"/>
      <c r="R92" s="8">
        <f t="shared" si="11"/>
        <v>1330.3699200000001</v>
      </c>
      <c r="S92" s="8">
        <f t="shared" si="12"/>
        <v>436.00040000000001</v>
      </c>
      <c r="T92" s="8">
        <f t="shared" si="13"/>
        <v>978.22019999999998</v>
      </c>
    </row>
    <row r="93" spans="1:20">
      <c r="A93" s="57">
        <v>99915</v>
      </c>
      <c r="B93" s="58" t="s">
        <v>2727</v>
      </c>
      <c r="C93" s="58" t="s">
        <v>2728</v>
      </c>
      <c r="D93" s="6" t="s">
        <v>2470</v>
      </c>
      <c r="E93" s="6" t="s">
        <v>2495</v>
      </c>
      <c r="F93" s="6" t="s">
        <v>24</v>
      </c>
      <c r="G93" s="6" t="s">
        <v>2496</v>
      </c>
      <c r="H93" s="56">
        <v>99915</v>
      </c>
      <c r="I93" s="6" t="s">
        <v>24</v>
      </c>
      <c r="J93" s="6" t="s">
        <v>2496</v>
      </c>
      <c r="K93" s="54">
        <v>0.83819999999999995</v>
      </c>
      <c r="L93" s="56">
        <f t="shared" si="14"/>
        <v>99915</v>
      </c>
      <c r="M93" s="55"/>
      <c r="N93" s="8">
        <f t="shared" si="8"/>
        <v>177.17825399999998</v>
      </c>
      <c r="O93" s="8">
        <f t="shared" si="9"/>
        <v>140.043532</v>
      </c>
      <c r="P93" s="8">
        <f t="shared" si="10"/>
        <v>52.982671999999994</v>
      </c>
      <c r="Q93" s="51"/>
      <c r="R93" s="8">
        <f t="shared" si="11"/>
        <v>1271.584128</v>
      </c>
      <c r="S93" s="8">
        <f t="shared" si="12"/>
        <v>421.06236000000001</v>
      </c>
      <c r="T93" s="8">
        <f t="shared" si="13"/>
        <v>938.16017999999997</v>
      </c>
    </row>
    <row r="94" spans="1:20">
      <c r="A94" s="81">
        <v>99915</v>
      </c>
      <c r="B94" s="82" t="s">
        <v>2729</v>
      </c>
      <c r="C94" s="82" t="s">
        <v>2730</v>
      </c>
      <c r="D94" s="83" t="s">
        <v>1756</v>
      </c>
      <c r="E94" s="83" t="s">
        <v>2495</v>
      </c>
      <c r="F94" s="83" t="s">
        <v>24</v>
      </c>
      <c r="G94" s="83" t="s">
        <v>2496</v>
      </c>
      <c r="H94" s="84" t="s">
        <v>2510</v>
      </c>
      <c r="I94" s="83" t="s">
        <v>30</v>
      </c>
      <c r="J94" s="83" t="s">
        <v>2509</v>
      </c>
      <c r="K94" s="85">
        <v>0.98650000000000004</v>
      </c>
      <c r="L94" s="84" t="str">
        <f t="shared" si="14"/>
        <v>29200</v>
      </c>
      <c r="M94" s="55"/>
      <c r="N94" s="86">
        <f t="shared" si="8"/>
        <v>197.490905</v>
      </c>
      <c r="O94" s="86">
        <f t="shared" si="9"/>
        <v>156.09849000000003</v>
      </c>
      <c r="P94" s="86">
        <f t="shared" si="10"/>
        <v>59.057040000000001</v>
      </c>
      <c r="Q94" s="51"/>
      <c r="R94" s="86">
        <f t="shared" si="11"/>
        <v>1417.36896</v>
      </c>
      <c r="S94" s="86">
        <f t="shared" si="12"/>
        <v>458.10770000000002</v>
      </c>
      <c r="T94" s="86">
        <f t="shared" si="13"/>
        <v>1037.5063500000001</v>
      </c>
    </row>
    <row r="95" spans="1:20">
      <c r="A95" s="57">
        <v>21780</v>
      </c>
      <c r="B95" s="58" t="s">
        <v>2731</v>
      </c>
      <c r="C95" s="58" t="s">
        <v>2732</v>
      </c>
      <c r="D95" s="6" t="s">
        <v>2733</v>
      </c>
      <c r="E95" s="6" t="s">
        <v>2495</v>
      </c>
      <c r="F95" s="6" t="s">
        <v>30</v>
      </c>
      <c r="G95" s="6" t="s">
        <v>2676</v>
      </c>
      <c r="H95" s="56" t="s">
        <v>2677</v>
      </c>
      <c r="I95" s="6" t="s">
        <v>30</v>
      </c>
      <c r="J95" s="6" t="s">
        <v>2676</v>
      </c>
      <c r="K95" s="54">
        <v>0.92879999999999996</v>
      </c>
      <c r="L95" s="56" t="str">
        <f t="shared" si="14"/>
        <v>21780</v>
      </c>
      <c r="M95" s="55"/>
      <c r="N95" s="8">
        <f t="shared" si="8"/>
        <v>189.58773599999998</v>
      </c>
      <c r="O95" s="8">
        <f t="shared" si="9"/>
        <v>149.851888</v>
      </c>
      <c r="P95" s="8">
        <f t="shared" si="10"/>
        <v>56.693647999999996</v>
      </c>
      <c r="Q95" s="51"/>
      <c r="R95" s="8">
        <f t="shared" si="11"/>
        <v>1360.6475519999999</v>
      </c>
      <c r="S95" s="8">
        <f t="shared" si="12"/>
        <v>443.69424000000004</v>
      </c>
      <c r="T95" s="8">
        <f t="shared" si="13"/>
        <v>998.85311999999988</v>
      </c>
    </row>
    <row r="96" spans="1:20">
      <c r="A96" s="57">
        <v>31140</v>
      </c>
      <c r="B96" s="58" t="s">
        <v>2734</v>
      </c>
      <c r="C96" s="58" t="s">
        <v>2735</v>
      </c>
      <c r="D96" s="6" t="s">
        <v>310</v>
      </c>
      <c r="E96" s="6" t="s">
        <v>2495</v>
      </c>
      <c r="F96" s="6" t="s">
        <v>30</v>
      </c>
      <c r="G96" s="6" t="s">
        <v>2530</v>
      </c>
      <c r="H96" s="56" t="s">
        <v>2531</v>
      </c>
      <c r="I96" s="6" t="s">
        <v>30</v>
      </c>
      <c r="J96" s="6" t="s">
        <v>2530</v>
      </c>
      <c r="K96" s="54">
        <v>0.86829999999999996</v>
      </c>
      <c r="L96" s="56" t="str">
        <f t="shared" si="14"/>
        <v>31140</v>
      </c>
      <c r="M96" s="55"/>
      <c r="N96" s="8">
        <f t="shared" si="8"/>
        <v>181.301051</v>
      </c>
      <c r="O96" s="8">
        <f t="shared" si="9"/>
        <v>143.30215799999999</v>
      </c>
      <c r="P96" s="8">
        <f t="shared" si="10"/>
        <v>54.215567999999998</v>
      </c>
      <c r="Q96" s="51"/>
      <c r="R96" s="8">
        <f t="shared" si="11"/>
        <v>1301.173632</v>
      </c>
      <c r="S96" s="8">
        <f t="shared" si="12"/>
        <v>428.58134000000001</v>
      </c>
      <c r="T96" s="8">
        <f t="shared" si="13"/>
        <v>958.32416999999998</v>
      </c>
    </row>
    <row r="97" spans="1:20">
      <c r="A97" s="57">
        <v>99915</v>
      </c>
      <c r="B97" s="58" t="s">
        <v>2736</v>
      </c>
      <c r="C97" s="58" t="s">
        <v>2737</v>
      </c>
      <c r="D97" s="6" t="s">
        <v>1761</v>
      </c>
      <c r="E97" s="6" t="s">
        <v>2495</v>
      </c>
      <c r="F97" s="6" t="s">
        <v>24</v>
      </c>
      <c r="G97" s="6" t="s">
        <v>2496</v>
      </c>
      <c r="H97" s="56">
        <v>99915</v>
      </c>
      <c r="I97" s="6" t="s">
        <v>24</v>
      </c>
      <c r="J97" s="6" t="s">
        <v>2496</v>
      </c>
      <c r="K97" s="54">
        <v>0.83819999999999995</v>
      </c>
      <c r="L97" s="56">
        <f t="shared" si="14"/>
        <v>99915</v>
      </c>
      <c r="M97" s="55"/>
      <c r="N97" s="8">
        <f t="shared" si="8"/>
        <v>177.17825399999998</v>
      </c>
      <c r="O97" s="8">
        <f t="shared" si="9"/>
        <v>140.043532</v>
      </c>
      <c r="P97" s="8">
        <f t="shared" si="10"/>
        <v>52.982671999999994</v>
      </c>
      <c r="Q97" s="51"/>
      <c r="R97" s="8">
        <f t="shared" si="11"/>
        <v>1271.584128</v>
      </c>
      <c r="S97" s="8">
        <f t="shared" si="12"/>
        <v>421.06236000000001</v>
      </c>
      <c r="T97" s="8">
        <f t="shared" si="13"/>
        <v>938.16017999999997</v>
      </c>
    </row>
    <row r="98" spans="1:20">
      <c r="A98" s="75">
        <v>23060</v>
      </c>
      <c r="B98" s="76" t="s">
        <v>2738</v>
      </c>
      <c r="C98" s="76" t="s">
        <v>2739</v>
      </c>
      <c r="D98" s="77" t="s">
        <v>2740</v>
      </c>
      <c r="E98" s="77" t="s">
        <v>2495</v>
      </c>
      <c r="F98" s="77" t="s">
        <v>30</v>
      </c>
      <c r="G98" s="77" t="s">
        <v>2500</v>
      </c>
      <c r="H98" s="78">
        <v>99915</v>
      </c>
      <c r="I98" s="77" t="s">
        <v>24</v>
      </c>
      <c r="J98" s="77" t="s">
        <v>2496</v>
      </c>
      <c r="K98" s="79">
        <v>0.83819999999999995</v>
      </c>
      <c r="L98" s="78">
        <f t="shared" si="14"/>
        <v>99915</v>
      </c>
      <c r="M98" s="55"/>
      <c r="N98" s="80">
        <f t="shared" si="8"/>
        <v>177.17825399999998</v>
      </c>
      <c r="O98" s="80">
        <f t="shared" si="9"/>
        <v>140.043532</v>
      </c>
      <c r="P98" s="80">
        <f t="shared" si="10"/>
        <v>52.982671999999994</v>
      </c>
      <c r="Q98" s="51"/>
      <c r="R98" s="80">
        <f t="shared" si="11"/>
        <v>1271.584128</v>
      </c>
      <c r="S98" s="80">
        <f t="shared" si="12"/>
        <v>421.06236000000001</v>
      </c>
      <c r="T98" s="80">
        <f t="shared" si="13"/>
        <v>938.16017999999997</v>
      </c>
    </row>
    <row r="99" spans="1:20">
      <c r="A99" s="57">
        <v>99915</v>
      </c>
      <c r="B99" s="58" t="s">
        <v>2741</v>
      </c>
      <c r="C99" s="58" t="s">
        <v>2742</v>
      </c>
      <c r="D99" s="6" t="s">
        <v>539</v>
      </c>
      <c r="E99" s="6" t="s">
        <v>2495</v>
      </c>
      <c r="F99" s="6" t="s">
        <v>24</v>
      </c>
      <c r="G99" s="6" t="s">
        <v>2496</v>
      </c>
      <c r="H99" s="56">
        <v>99915</v>
      </c>
      <c r="I99" s="6" t="s">
        <v>24</v>
      </c>
      <c r="J99" s="6" t="s">
        <v>2496</v>
      </c>
      <c r="K99" s="54">
        <v>0.83819999999999995</v>
      </c>
      <c r="L99" s="56">
        <f t="shared" si="14"/>
        <v>99915</v>
      </c>
      <c r="M99" s="55"/>
      <c r="N99" s="8">
        <f t="shared" si="8"/>
        <v>177.17825399999998</v>
      </c>
      <c r="O99" s="8">
        <f t="shared" si="9"/>
        <v>140.043532</v>
      </c>
      <c r="P99" s="8">
        <f t="shared" si="10"/>
        <v>52.982671999999994</v>
      </c>
      <c r="Q99" s="51"/>
      <c r="R99" s="8">
        <f t="shared" si="11"/>
        <v>1271.584128</v>
      </c>
      <c r="S99" s="8">
        <f t="shared" si="12"/>
        <v>421.06236000000001</v>
      </c>
      <c r="T99" s="8">
        <f t="shared" si="13"/>
        <v>938.16017999999997</v>
      </c>
    </row>
    <row r="100" spans="1:20">
      <c r="A100" s="57">
        <v>23060</v>
      </c>
      <c r="B100" s="58" t="s">
        <v>2743</v>
      </c>
      <c r="C100" s="58" t="s">
        <v>2744</v>
      </c>
      <c r="D100" s="6" t="s">
        <v>2745</v>
      </c>
      <c r="E100" s="6" t="s">
        <v>2495</v>
      </c>
      <c r="F100" s="6" t="s">
        <v>30</v>
      </c>
      <c r="G100" s="6" t="s">
        <v>2500</v>
      </c>
      <c r="H100" s="56" t="s">
        <v>2501</v>
      </c>
      <c r="I100" s="6" t="s">
        <v>30</v>
      </c>
      <c r="J100" s="6" t="s">
        <v>2500</v>
      </c>
      <c r="K100" s="54">
        <v>0.9204</v>
      </c>
      <c r="L100" s="56" t="str">
        <f t="shared" si="14"/>
        <v>23060</v>
      </c>
      <c r="M100" s="55"/>
      <c r="N100" s="8">
        <f t="shared" si="8"/>
        <v>188.43718799999999</v>
      </c>
      <c r="O100" s="8">
        <f t="shared" si="9"/>
        <v>148.94250399999999</v>
      </c>
      <c r="P100" s="8">
        <f t="shared" si="10"/>
        <v>56.349584</v>
      </c>
      <c r="Q100" s="51"/>
      <c r="R100" s="8">
        <f t="shared" si="11"/>
        <v>1352.3900160000001</v>
      </c>
      <c r="S100" s="8">
        <f t="shared" si="12"/>
        <v>441.59591999999998</v>
      </c>
      <c r="T100" s="8">
        <f t="shared" si="13"/>
        <v>993.22595999999999</v>
      </c>
    </row>
    <row r="102" spans="1:20">
      <c r="A102" s="90"/>
      <c r="B102" t="s">
        <v>9125</v>
      </c>
    </row>
    <row r="103" spans="1:20">
      <c r="A103" s="91"/>
      <c r="B103" t="s">
        <v>9126</v>
      </c>
    </row>
    <row r="105" spans="1:20">
      <c r="A105" t="s">
        <v>9127</v>
      </c>
    </row>
    <row r="106" spans="1:20">
      <c r="A106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87FEA-5BC7-44F9-A199-1C2EB47FDC7E}">
  <dimension ref="A1:T113"/>
  <sheetViews>
    <sheetView topLeftCell="A9" workbookViewId="0">
      <selection activeCell="A9" sqref="A9:XFD107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9144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99916</v>
      </c>
      <c r="B9" s="58" t="s">
        <v>1806</v>
      </c>
      <c r="C9" s="58" t="s">
        <v>1807</v>
      </c>
      <c r="D9" s="6" t="s">
        <v>1808</v>
      </c>
      <c r="E9" s="6" t="s">
        <v>1809</v>
      </c>
      <c r="F9" s="6" t="s">
        <v>24</v>
      </c>
      <c r="G9" s="6" t="s">
        <v>1810</v>
      </c>
      <c r="H9" s="56">
        <v>99916</v>
      </c>
      <c r="I9" s="6" t="s">
        <v>24</v>
      </c>
      <c r="J9" s="6" t="s">
        <v>1810</v>
      </c>
      <c r="K9" s="54">
        <v>0.84330000000000005</v>
      </c>
      <c r="L9" s="56">
        <f t="shared" ref="L9:L72" si="0">H9</f>
        <v>99916</v>
      </c>
      <c r="M9" s="55"/>
      <c r="N9" s="8">
        <f t="shared" ref="N9:N72" si="1">(K9*136.97)+62.37</f>
        <v>177.876801</v>
      </c>
      <c r="O9" s="8">
        <f t="shared" ref="O9:O72" si="2">(K9*108.26)+49.3</f>
        <v>140.59565800000001</v>
      </c>
      <c r="P9" s="8">
        <f t="shared" ref="P9:P72" si="3">(K9*40.96)+18.65</f>
        <v>53.191568000000004</v>
      </c>
      <c r="Q9" s="51"/>
      <c r="R9" s="8">
        <f t="shared" ref="R9:R72" si="4">((K9*40.96)+18.65)*24</f>
        <v>1276.597632</v>
      </c>
      <c r="S9" s="8">
        <f t="shared" ref="S9:S72" si="5">(K9*249.8)+211.68</f>
        <v>422.33634000000006</v>
      </c>
      <c r="T9" s="8">
        <f t="shared" ref="T9:T72" si="6">(K9*669.9)+376.65</f>
        <v>941.57667000000004</v>
      </c>
    </row>
    <row r="10" spans="1:20">
      <c r="A10" s="57">
        <v>99916</v>
      </c>
      <c r="B10" s="58" t="s">
        <v>1811</v>
      </c>
      <c r="C10" s="58" t="s">
        <v>1812</v>
      </c>
      <c r="D10" s="6" t="s">
        <v>843</v>
      </c>
      <c r="E10" s="6" t="s">
        <v>1809</v>
      </c>
      <c r="F10" s="6" t="s">
        <v>24</v>
      </c>
      <c r="G10" s="6" t="s">
        <v>1810</v>
      </c>
      <c r="H10" s="56">
        <v>99916</v>
      </c>
      <c r="I10" s="6" t="s">
        <v>24</v>
      </c>
      <c r="J10" s="6" t="s">
        <v>1810</v>
      </c>
      <c r="K10" s="54">
        <v>0.84330000000000005</v>
      </c>
      <c r="L10" s="56">
        <f t="shared" si="0"/>
        <v>99916</v>
      </c>
      <c r="M10" s="55"/>
      <c r="N10" s="8">
        <f t="shared" si="1"/>
        <v>177.876801</v>
      </c>
      <c r="O10" s="8">
        <f t="shared" si="2"/>
        <v>140.59565800000001</v>
      </c>
      <c r="P10" s="8">
        <f t="shared" si="3"/>
        <v>53.191568000000004</v>
      </c>
      <c r="Q10" s="51"/>
      <c r="R10" s="8">
        <f t="shared" si="4"/>
        <v>1276.597632</v>
      </c>
      <c r="S10" s="8">
        <f t="shared" si="5"/>
        <v>422.33634000000006</v>
      </c>
      <c r="T10" s="8">
        <f t="shared" si="6"/>
        <v>941.57667000000004</v>
      </c>
    </row>
    <row r="11" spans="1:20">
      <c r="A11" s="57">
        <v>99916</v>
      </c>
      <c r="B11" s="58" t="s">
        <v>1813</v>
      </c>
      <c r="C11" s="58" t="s">
        <v>1814</v>
      </c>
      <c r="D11" s="6" t="s">
        <v>1815</v>
      </c>
      <c r="E11" s="6" t="s">
        <v>1809</v>
      </c>
      <c r="F11" s="6" t="s">
        <v>24</v>
      </c>
      <c r="G11" s="6" t="s">
        <v>1810</v>
      </c>
      <c r="H11" s="56">
        <v>99916</v>
      </c>
      <c r="I11" s="6" t="s">
        <v>24</v>
      </c>
      <c r="J11" s="6" t="s">
        <v>1810</v>
      </c>
      <c r="K11" s="54">
        <v>0.84330000000000005</v>
      </c>
      <c r="L11" s="56">
        <f t="shared" si="0"/>
        <v>99916</v>
      </c>
      <c r="M11" s="55"/>
      <c r="N11" s="8">
        <f t="shared" si="1"/>
        <v>177.876801</v>
      </c>
      <c r="O11" s="8">
        <f t="shared" si="2"/>
        <v>140.59565800000001</v>
      </c>
      <c r="P11" s="8">
        <f t="shared" si="3"/>
        <v>53.191568000000004</v>
      </c>
      <c r="Q11" s="51"/>
      <c r="R11" s="8">
        <f t="shared" si="4"/>
        <v>1276.597632</v>
      </c>
      <c r="S11" s="8">
        <f t="shared" si="5"/>
        <v>422.33634000000006</v>
      </c>
      <c r="T11" s="8">
        <f t="shared" si="6"/>
        <v>941.57667000000004</v>
      </c>
    </row>
    <row r="12" spans="1:20">
      <c r="A12" s="57">
        <v>99916</v>
      </c>
      <c r="B12" s="58" t="s">
        <v>1816</v>
      </c>
      <c r="C12" s="58" t="s">
        <v>1817</v>
      </c>
      <c r="D12" s="6" t="s">
        <v>1818</v>
      </c>
      <c r="E12" s="6" t="s">
        <v>1809</v>
      </c>
      <c r="F12" s="6" t="s">
        <v>24</v>
      </c>
      <c r="G12" s="6" t="s">
        <v>1810</v>
      </c>
      <c r="H12" s="56">
        <v>99916</v>
      </c>
      <c r="I12" s="6" t="s">
        <v>24</v>
      </c>
      <c r="J12" s="6" t="s">
        <v>1810</v>
      </c>
      <c r="K12" s="54">
        <v>0.84330000000000005</v>
      </c>
      <c r="L12" s="56">
        <f t="shared" si="0"/>
        <v>99916</v>
      </c>
      <c r="M12" s="55"/>
      <c r="N12" s="8">
        <f t="shared" si="1"/>
        <v>177.876801</v>
      </c>
      <c r="O12" s="8">
        <f t="shared" si="2"/>
        <v>140.59565800000001</v>
      </c>
      <c r="P12" s="8">
        <f t="shared" si="3"/>
        <v>53.191568000000004</v>
      </c>
      <c r="Q12" s="51"/>
      <c r="R12" s="8">
        <f t="shared" si="4"/>
        <v>1276.597632</v>
      </c>
      <c r="S12" s="8">
        <f t="shared" si="5"/>
        <v>422.33634000000006</v>
      </c>
      <c r="T12" s="8">
        <f t="shared" si="6"/>
        <v>941.57667000000004</v>
      </c>
    </row>
    <row r="13" spans="1:20">
      <c r="A13" s="57">
        <v>99916</v>
      </c>
      <c r="B13" s="58" t="s">
        <v>1819</v>
      </c>
      <c r="C13" s="58" t="s">
        <v>1820</v>
      </c>
      <c r="D13" s="6" t="s">
        <v>1821</v>
      </c>
      <c r="E13" s="6" t="s">
        <v>1809</v>
      </c>
      <c r="F13" s="6" t="s">
        <v>24</v>
      </c>
      <c r="G13" s="6" t="s">
        <v>1810</v>
      </c>
      <c r="H13" s="56">
        <v>99916</v>
      </c>
      <c r="I13" s="6" t="s">
        <v>24</v>
      </c>
      <c r="J13" s="6" t="s">
        <v>1810</v>
      </c>
      <c r="K13" s="54">
        <v>0.84330000000000005</v>
      </c>
      <c r="L13" s="56">
        <f t="shared" si="0"/>
        <v>99916</v>
      </c>
      <c r="M13" s="55"/>
      <c r="N13" s="8">
        <f t="shared" si="1"/>
        <v>177.876801</v>
      </c>
      <c r="O13" s="8">
        <f t="shared" si="2"/>
        <v>140.59565800000001</v>
      </c>
      <c r="P13" s="8">
        <f t="shared" si="3"/>
        <v>53.191568000000004</v>
      </c>
      <c r="Q13" s="51"/>
      <c r="R13" s="8">
        <f t="shared" si="4"/>
        <v>1276.597632</v>
      </c>
      <c r="S13" s="8">
        <f t="shared" si="5"/>
        <v>422.33634000000006</v>
      </c>
      <c r="T13" s="8">
        <f t="shared" si="6"/>
        <v>941.57667000000004</v>
      </c>
    </row>
    <row r="14" spans="1:20">
      <c r="A14" s="57">
        <v>16300</v>
      </c>
      <c r="B14" s="58" t="s">
        <v>1822</v>
      </c>
      <c r="C14" s="58" t="s">
        <v>1823</v>
      </c>
      <c r="D14" s="6" t="s">
        <v>329</v>
      </c>
      <c r="E14" s="6" t="s">
        <v>1809</v>
      </c>
      <c r="F14" s="6" t="s">
        <v>30</v>
      </c>
      <c r="G14" s="6" t="s">
        <v>1824</v>
      </c>
      <c r="H14" s="56" t="s">
        <v>1825</v>
      </c>
      <c r="I14" s="6" t="s">
        <v>30</v>
      </c>
      <c r="J14" s="6" t="s">
        <v>1824</v>
      </c>
      <c r="K14" s="54">
        <v>0.86539999999999995</v>
      </c>
      <c r="L14" s="56" t="str">
        <f t="shared" si="0"/>
        <v>16300</v>
      </c>
      <c r="M14" s="55"/>
      <c r="N14" s="8">
        <f t="shared" si="1"/>
        <v>180.90383799999998</v>
      </c>
      <c r="O14" s="8">
        <f t="shared" si="2"/>
        <v>142.988204</v>
      </c>
      <c r="P14" s="8">
        <f t="shared" si="3"/>
        <v>54.096784</v>
      </c>
      <c r="Q14" s="51"/>
      <c r="R14" s="8">
        <f t="shared" si="4"/>
        <v>1298.3228159999999</v>
      </c>
      <c r="S14" s="8">
        <f t="shared" si="5"/>
        <v>427.85692</v>
      </c>
      <c r="T14" s="8">
        <f t="shared" si="6"/>
        <v>956.38145999999995</v>
      </c>
    </row>
    <row r="15" spans="1:20">
      <c r="A15" s="57">
        <v>47940</v>
      </c>
      <c r="B15" s="58" t="s">
        <v>1826</v>
      </c>
      <c r="C15" s="58" t="s">
        <v>1827</v>
      </c>
      <c r="D15" s="6" t="s">
        <v>1828</v>
      </c>
      <c r="E15" s="6" t="s">
        <v>1809</v>
      </c>
      <c r="F15" s="6" t="s">
        <v>30</v>
      </c>
      <c r="G15" s="6" t="s">
        <v>1829</v>
      </c>
      <c r="H15" s="56" t="s">
        <v>1830</v>
      </c>
      <c r="I15" s="6" t="s">
        <v>30</v>
      </c>
      <c r="J15" s="6" t="s">
        <v>1829</v>
      </c>
      <c r="K15" s="54">
        <v>0.8</v>
      </c>
      <c r="L15" s="56" t="str">
        <f t="shared" si="0"/>
        <v>47940</v>
      </c>
      <c r="M15" s="55"/>
      <c r="N15" s="8">
        <f t="shared" si="1"/>
        <v>171.946</v>
      </c>
      <c r="O15" s="8">
        <f t="shared" si="2"/>
        <v>135.90800000000002</v>
      </c>
      <c r="P15" s="8">
        <f t="shared" si="3"/>
        <v>51.417999999999999</v>
      </c>
      <c r="Q15" s="51"/>
      <c r="R15" s="8">
        <f t="shared" si="4"/>
        <v>1234.0319999999999</v>
      </c>
      <c r="S15" s="8">
        <f t="shared" si="5"/>
        <v>411.52000000000004</v>
      </c>
      <c r="T15" s="8">
        <f t="shared" si="6"/>
        <v>912.56999999999994</v>
      </c>
    </row>
    <row r="16" spans="1:20">
      <c r="A16" s="81">
        <v>99916</v>
      </c>
      <c r="B16" s="82" t="s">
        <v>1831</v>
      </c>
      <c r="C16" s="82" t="s">
        <v>1832</v>
      </c>
      <c r="D16" s="83" t="s">
        <v>334</v>
      </c>
      <c r="E16" s="83" t="s">
        <v>1809</v>
      </c>
      <c r="F16" s="83" t="s">
        <v>24</v>
      </c>
      <c r="G16" s="83" t="s">
        <v>1810</v>
      </c>
      <c r="H16" s="84" t="s">
        <v>1402</v>
      </c>
      <c r="I16" s="83" t="s">
        <v>30</v>
      </c>
      <c r="J16" s="83" t="s">
        <v>1833</v>
      </c>
      <c r="K16" s="85">
        <v>0.92459999999999998</v>
      </c>
      <c r="L16" s="84" t="str">
        <f t="shared" si="0"/>
        <v>11180</v>
      </c>
      <c r="M16" s="55"/>
      <c r="N16" s="86">
        <f t="shared" si="1"/>
        <v>189.012462</v>
      </c>
      <c r="O16" s="86">
        <f t="shared" si="2"/>
        <v>149.39719600000001</v>
      </c>
      <c r="P16" s="86">
        <f t="shared" si="3"/>
        <v>56.521616000000002</v>
      </c>
      <c r="Q16" s="51"/>
      <c r="R16" s="86">
        <f t="shared" si="4"/>
        <v>1356.5187840000001</v>
      </c>
      <c r="S16" s="86">
        <f t="shared" si="5"/>
        <v>442.64508000000001</v>
      </c>
      <c r="T16" s="86">
        <f t="shared" si="6"/>
        <v>996.03953999999999</v>
      </c>
    </row>
    <row r="17" spans="1:20">
      <c r="A17" s="57">
        <v>47940</v>
      </c>
      <c r="B17" s="58" t="s">
        <v>1834</v>
      </c>
      <c r="C17" s="58" t="s">
        <v>1835</v>
      </c>
      <c r="D17" s="6" t="s">
        <v>1836</v>
      </c>
      <c r="E17" s="6" t="s">
        <v>1809</v>
      </c>
      <c r="F17" s="6" t="s">
        <v>30</v>
      </c>
      <c r="G17" s="6" t="s">
        <v>1829</v>
      </c>
      <c r="H17" s="56" t="s">
        <v>1830</v>
      </c>
      <c r="I17" s="6" t="s">
        <v>30</v>
      </c>
      <c r="J17" s="6" t="s">
        <v>1829</v>
      </c>
      <c r="K17" s="54">
        <v>0.8</v>
      </c>
      <c r="L17" s="56" t="str">
        <f t="shared" si="0"/>
        <v>47940</v>
      </c>
      <c r="M17" s="55"/>
      <c r="N17" s="8">
        <f t="shared" si="1"/>
        <v>171.946</v>
      </c>
      <c r="O17" s="8">
        <f t="shared" si="2"/>
        <v>135.90800000000002</v>
      </c>
      <c r="P17" s="8">
        <f t="shared" si="3"/>
        <v>51.417999999999999</v>
      </c>
      <c r="Q17" s="51"/>
      <c r="R17" s="8">
        <f t="shared" si="4"/>
        <v>1234.0319999999999</v>
      </c>
      <c r="S17" s="8">
        <f t="shared" si="5"/>
        <v>411.52000000000004</v>
      </c>
      <c r="T17" s="8">
        <f t="shared" si="6"/>
        <v>912.56999999999994</v>
      </c>
    </row>
    <row r="18" spans="1:20">
      <c r="A18" s="57">
        <v>99916</v>
      </c>
      <c r="B18" s="58" t="s">
        <v>1837</v>
      </c>
      <c r="C18" s="58" t="s">
        <v>1838</v>
      </c>
      <c r="D18" s="6" t="s">
        <v>1839</v>
      </c>
      <c r="E18" s="6" t="s">
        <v>1809</v>
      </c>
      <c r="F18" s="6" t="s">
        <v>24</v>
      </c>
      <c r="G18" s="6" t="s">
        <v>1810</v>
      </c>
      <c r="H18" s="56">
        <v>99916</v>
      </c>
      <c r="I18" s="6" t="s">
        <v>24</v>
      </c>
      <c r="J18" s="6" t="s">
        <v>1810</v>
      </c>
      <c r="K18" s="54">
        <v>0.84330000000000005</v>
      </c>
      <c r="L18" s="56">
        <f t="shared" si="0"/>
        <v>99916</v>
      </c>
      <c r="M18" s="55"/>
      <c r="N18" s="8">
        <f t="shared" si="1"/>
        <v>177.876801</v>
      </c>
      <c r="O18" s="8">
        <f t="shared" si="2"/>
        <v>140.59565800000001</v>
      </c>
      <c r="P18" s="8">
        <f t="shared" si="3"/>
        <v>53.191568000000004</v>
      </c>
      <c r="Q18" s="51"/>
      <c r="R18" s="8">
        <f t="shared" si="4"/>
        <v>1276.597632</v>
      </c>
      <c r="S18" s="8">
        <f t="shared" si="5"/>
        <v>422.33634000000006</v>
      </c>
      <c r="T18" s="8">
        <f t="shared" si="6"/>
        <v>941.57667000000004</v>
      </c>
    </row>
    <row r="19" spans="1:20">
      <c r="A19" s="57">
        <v>99916</v>
      </c>
      <c r="B19" s="58" t="s">
        <v>1840</v>
      </c>
      <c r="C19" s="58" t="s">
        <v>1841</v>
      </c>
      <c r="D19" s="6" t="s">
        <v>1842</v>
      </c>
      <c r="E19" s="6" t="s">
        <v>1809</v>
      </c>
      <c r="F19" s="6" t="s">
        <v>24</v>
      </c>
      <c r="G19" s="6" t="s">
        <v>1810</v>
      </c>
      <c r="H19" s="56">
        <v>99916</v>
      </c>
      <c r="I19" s="6" t="s">
        <v>24</v>
      </c>
      <c r="J19" s="6" t="s">
        <v>1810</v>
      </c>
      <c r="K19" s="54">
        <v>0.84330000000000005</v>
      </c>
      <c r="L19" s="56">
        <f t="shared" si="0"/>
        <v>99916</v>
      </c>
      <c r="M19" s="55"/>
      <c r="N19" s="8">
        <f t="shared" si="1"/>
        <v>177.876801</v>
      </c>
      <c r="O19" s="8">
        <f t="shared" si="2"/>
        <v>140.59565800000001</v>
      </c>
      <c r="P19" s="8">
        <f t="shared" si="3"/>
        <v>53.191568000000004</v>
      </c>
      <c r="Q19" s="51"/>
      <c r="R19" s="8">
        <f t="shared" si="4"/>
        <v>1276.597632</v>
      </c>
      <c r="S19" s="8">
        <f t="shared" si="5"/>
        <v>422.33634000000006</v>
      </c>
      <c r="T19" s="8">
        <f t="shared" si="6"/>
        <v>941.57667000000004</v>
      </c>
    </row>
    <row r="20" spans="1:20">
      <c r="A20" s="57">
        <v>99916</v>
      </c>
      <c r="B20" s="58" t="s">
        <v>1843</v>
      </c>
      <c r="C20" s="58" t="s">
        <v>1844</v>
      </c>
      <c r="D20" s="6" t="s">
        <v>116</v>
      </c>
      <c r="E20" s="6" t="s">
        <v>1809</v>
      </c>
      <c r="F20" s="6" t="s">
        <v>24</v>
      </c>
      <c r="G20" s="6" t="s">
        <v>1810</v>
      </c>
      <c r="H20" s="56">
        <v>99916</v>
      </c>
      <c r="I20" s="6" t="s">
        <v>24</v>
      </c>
      <c r="J20" s="6" t="s">
        <v>1810</v>
      </c>
      <c r="K20" s="54">
        <v>0.84330000000000005</v>
      </c>
      <c r="L20" s="56">
        <f t="shared" si="0"/>
        <v>99916</v>
      </c>
      <c r="M20" s="55"/>
      <c r="N20" s="8">
        <f t="shared" si="1"/>
        <v>177.876801</v>
      </c>
      <c r="O20" s="8">
        <f t="shared" si="2"/>
        <v>140.59565800000001</v>
      </c>
      <c r="P20" s="8">
        <f t="shared" si="3"/>
        <v>53.191568000000004</v>
      </c>
      <c r="Q20" s="51"/>
      <c r="R20" s="8">
        <f t="shared" si="4"/>
        <v>1276.597632</v>
      </c>
      <c r="S20" s="8">
        <f t="shared" si="5"/>
        <v>422.33634000000006</v>
      </c>
      <c r="T20" s="8">
        <f t="shared" si="6"/>
        <v>941.57667000000004</v>
      </c>
    </row>
    <row r="21" spans="1:20">
      <c r="A21" s="57">
        <v>99916</v>
      </c>
      <c r="B21" s="58" t="s">
        <v>1845</v>
      </c>
      <c r="C21" s="58" t="s">
        <v>1846</v>
      </c>
      <c r="D21" s="6" t="s">
        <v>119</v>
      </c>
      <c r="E21" s="6" t="s">
        <v>1809</v>
      </c>
      <c r="F21" s="6" t="s">
        <v>24</v>
      </c>
      <c r="G21" s="6" t="s">
        <v>1810</v>
      </c>
      <c r="H21" s="56">
        <v>99916</v>
      </c>
      <c r="I21" s="6" t="s">
        <v>24</v>
      </c>
      <c r="J21" s="6" t="s">
        <v>1810</v>
      </c>
      <c r="K21" s="54">
        <v>0.84330000000000005</v>
      </c>
      <c r="L21" s="56">
        <f t="shared" si="0"/>
        <v>99916</v>
      </c>
      <c r="M21" s="55"/>
      <c r="N21" s="8">
        <f t="shared" si="1"/>
        <v>177.876801</v>
      </c>
      <c r="O21" s="8">
        <f t="shared" si="2"/>
        <v>140.59565800000001</v>
      </c>
      <c r="P21" s="8">
        <f t="shared" si="3"/>
        <v>53.191568000000004</v>
      </c>
      <c r="Q21" s="51"/>
      <c r="R21" s="8">
        <f t="shared" si="4"/>
        <v>1276.597632</v>
      </c>
      <c r="S21" s="8">
        <f t="shared" si="5"/>
        <v>422.33634000000006</v>
      </c>
      <c r="T21" s="8">
        <f t="shared" si="6"/>
        <v>941.57667000000004</v>
      </c>
    </row>
    <row r="22" spans="1:20">
      <c r="A22" s="57">
        <v>99916</v>
      </c>
      <c r="B22" s="58" t="s">
        <v>1847</v>
      </c>
      <c r="C22" s="58" t="s">
        <v>1848</v>
      </c>
      <c r="D22" s="6" t="s">
        <v>342</v>
      </c>
      <c r="E22" s="6" t="s">
        <v>1809</v>
      </c>
      <c r="F22" s="6" t="s">
        <v>24</v>
      </c>
      <c r="G22" s="6" t="s">
        <v>1810</v>
      </c>
      <c r="H22" s="56">
        <v>99916</v>
      </c>
      <c r="I22" s="6" t="s">
        <v>24</v>
      </c>
      <c r="J22" s="6" t="s">
        <v>1810</v>
      </c>
      <c r="K22" s="54">
        <v>0.84330000000000005</v>
      </c>
      <c r="L22" s="56">
        <f t="shared" si="0"/>
        <v>99916</v>
      </c>
      <c r="M22" s="55"/>
      <c r="N22" s="8">
        <f t="shared" si="1"/>
        <v>177.876801</v>
      </c>
      <c r="O22" s="8">
        <f t="shared" si="2"/>
        <v>140.59565800000001</v>
      </c>
      <c r="P22" s="8">
        <f t="shared" si="3"/>
        <v>53.191568000000004</v>
      </c>
      <c r="Q22" s="51"/>
      <c r="R22" s="8">
        <f t="shared" si="4"/>
        <v>1276.597632</v>
      </c>
      <c r="S22" s="8">
        <f t="shared" si="5"/>
        <v>422.33634000000006</v>
      </c>
      <c r="T22" s="8">
        <f t="shared" si="6"/>
        <v>941.57667000000004</v>
      </c>
    </row>
    <row r="23" spans="1:20">
      <c r="A23" s="57">
        <v>99916</v>
      </c>
      <c r="B23" s="58" t="s">
        <v>1849</v>
      </c>
      <c r="C23" s="58" t="s">
        <v>1850</v>
      </c>
      <c r="D23" s="6" t="s">
        <v>1851</v>
      </c>
      <c r="E23" s="6" t="s">
        <v>1809</v>
      </c>
      <c r="F23" s="6" t="s">
        <v>24</v>
      </c>
      <c r="G23" s="6" t="s">
        <v>1810</v>
      </c>
      <c r="H23" s="56">
        <v>99916</v>
      </c>
      <c r="I23" s="6" t="s">
        <v>24</v>
      </c>
      <c r="J23" s="6" t="s">
        <v>1810</v>
      </c>
      <c r="K23" s="54">
        <v>0.84330000000000005</v>
      </c>
      <c r="L23" s="56">
        <f t="shared" si="0"/>
        <v>99916</v>
      </c>
      <c r="M23" s="55"/>
      <c r="N23" s="8">
        <f t="shared" si="1"/>
        <v>177.876801</v>
      </c>
      <c r="O23" s="8">
        <f t="shared" si="2"/>
        <v>140.59565800000001</v>
      </c>
      <c r="P23" s="8">
        <f t="shared" si="3"/>
        <v>53.191568000000004</v>
      </c>
      <c r="Q23" s="51"/>
      <c r="R23" s="8">
        <f t="shared" si="4"/>
        <v>1276.597632</v>
      </c>
      <c r="S23" s="8">
        <f t="shared" si="5"/>
        <v>422.33634000000006</v>
      </c>
      <c r="T23" s="8">
        <f t="shared" si="6"/>
        <v>941.57667000000004</v>
      </c>
    </row>
    <row r="24" spans="1:20">
      <c r="A24" s="57">
        <v>99916</v>
      </c>
      <c r="B24" s="58" t="s">
        <v>1852</v>
      </c>
      <c r="C24" s="58" t="s">
        <v>1853</v>
      </c>
      <c r="D24" s="6" t="s">
        <v>1854</v>
      </c>
      <c r="E24" s="6" t="s">
        <v>1809</v>
      </c>
      <c r="F24" s="6" t="s">
        <v>24</v>
      </c>
      <c r="G24" s="6" t="s">
        <v>1810</v>
      </c>
      <c r="H24" s="56">
        <v>99916</v>
      </c>
      <c r="I24" s="6" t="s">
        <v>24</v>
      </c>
      <c r="J24" s="6" t="s">
        <v>1810</v>
      </c>
      <c r="K24" s="54">
        <v>0.84330000000000005</v>
      </c>
      <c r="L24" s="56">
        <f t="shared" si="0"/>
        <v>99916</v>
      </c>
      <c r="M24" s="55"/>
      <c r="N24" s="8">
        <f t="shared" si="1"/>
        <v>177.876801</v>
      </c>
      <c r="O24" s="8">
        <f t="shared" si="2"/>
        <v>140.59565800000001</v>
      </c>
      <c r="P24" s="8">
        <f t="shared" si="3"/>
        <v>53.191568000000004</v>
      </c>
      <c r="Q24" s="51"/>
      <c r="R24" s="8">
        <f t="shared" si="4"/>
        <v>1276.597632</v>
      </c>
      <c r="S24" s="8">
        <f t="shared" si="5"/>
        <v>422.33634000000006</v>
      </c>
      <c r="T24" s="8">
        <f t="shared" si="6"/>
        <v>941.57667000000004</v>
      </c>
    </row>
    <row r="25" spans="1:20">
      <c r="A25" s="57">
        <v>99916</v>
      </c>
      <c r="B25" s="58" t="s">
        <v>1855</v>
      </c>
      <c r="C25" s="58" t="s">
        <v>1856</v>
      </c>
      <c r="D25" s="6" t="s">
        <v>1857</v>
      </c>
      <c r="E25" s="6" t="s">
        <v>1809</v>
      </c>
      <c r="F25" s="6" t="s">
        <v>24</v>
      </c>
      <c r="G25" s="6" t="s">
        <v>1810</v>
      </c>
      <c r="H25" s="56">
        <v>99916</v>
      </c>
      <c r="I25" s="6" t="s">
        <v>24</v>
      </c>
      <c r="J25" s="6" t="s">
        <v>1810</v>
      </c>
      <c r="K25" s="54">
        <v>0.84330000000000005</v>
      </c>
      <c r="L25" s="56">
        <f t="shared" si="0"/>
        <v>99916</v>
      </c>
      <c r="M25" s="55"/>
      <c r="N25" s="8">
        <f t="shared" si="1"/>
        <v>177.876801</v>
      </c>
      <c r="O25" s="8">
        <f t="shared" si="2"/>
        <v>140.59565800000001</v>
      </c>
      <c r="P25" s="8">
        <f t="shared" si="3"/>
        <v>53.191568000000004</v>
      </c>
      <c r="Q25" s="51"/>
      <c r="R25" s="8">
        <f t="shared" si="4"/>
        <v>1276.597632</v>
      </c>
      <c r="S25" s="8">
        <f t="shared" si="5"/>
        <v>422.33634000000006</v>
      </c>
      <c r="T25" s="8">
        <f t="shared" si="6"/>
        <v>941.57667000000004</v>
      </c>
    </row>
    <row r="26" spans="1:20">
      <c r="A26" s="57">
        <v>99916</v>
      </c>
      <c r="B26" s="58" t="s">
        <v>1858</v>
      </c>
      <c r="C26" s="58" t="s">
        <v>1859</v>
      </c>
      <c r="D26" s="6" t="s">
        <v>127</v>
      </c>
      <c r="E26" s="6" t="s">
        <v>1809</v>
      </c>
      <c r="F26" s="6" t="s">
        <v>24</v>
      </c>
      <c r="G26" s="6" t="s">
        <v>1810</v>
      </c>
      <c r="H26" s="56">
        <v>99916</v>
      </c>
      <c r="I26" s="6" t="s">
        <v>24</v>
      </c>
      <c r="J26" s="6" t="s">
        <v>1810</v>
      </c>
      <c r="K26" s="54">
        <v>0.84330000000000005</v>
      </c>
      <c r="L26" s="56">
        <f t="shared" si="0"/>
        <v>99916</v>
      </c>
      <c r="M26" s="55"/>
      <c r="N26" s="8">
        <f t="shared" si="1"/>
        <v>177.876801</v>
      </c>
      <c r="O26" s="8">
        <f t="shared" si="2"/>
        <v>140.59565800000001</v>
      </c>
      <c r="P26" s="8">
        <f t="shared" si="3"/>
        <v>53.191568000000004</v>
      </c>
      <c r="Q26" s="51"/>
      <c r="R26" s="8">
        <f t="shared" si="4"/>
        <v>1276.597632</v>
      </c>
      <c r="S26" s="8">
        <f t="shared" si="5"/>
        <v>422.33634000000006</v>
      </c>
      <c r="T26" s="8">
        <f t="shared" si="6"/>
        <v>941.57667000000004</v>
      </c>
    </row>
    <row r="27" spans="1:20">
      <c r="A27" s="57">
        <v>99916</v>
      </c>
      <c r="B27" s="58" t="s">
        <v>1860</v>
      </c>
      <c r="C27" s="58" t="s">
        <v>1861</v>
      </c>
      <c r="D27" s="6" t="s">
        <v>1862</v>
      </c>
      <c r="E27" s="6" t="s">
        <v>1809</v>
      </c>
      <c r="F27" s="6" t="s">
        <v>24</v>
      </c>
      <c r="G27" s="6" t="s">
        <v>1810</v>
      </c>
      <c r="H27" s="56">
        <v>99916</v>
      </c>
      <c r="I27" s="6" t="s">
        <v>24</v>
      </c>
      <c r="J27" s="6" t="s">
        <v>1810</v>
      </c>
      <c r="K27" s="54">
        <v>0.84330000000000005</v>
      </c>
      <c r="L27" s="56">
        <f t="shared" si="0"/>
        <v>99916</v>
      </c>
      <c r="M27" s="55"/>
      <c r="N27" s="8">
        <f t="shared" si="1"/>
        <v>177.876801</v>
      </c>
      <c r="O27" s="8">
        <f t="shared" si="2"/>
        <v>140.59565800000001</v>
      </c>
      <c r="P27" s="8">
        <f t="shared" si="3"/>
        <v>53.191568000000004</v>
      </c>
      <c r="Q27" s="51"/>
      <c r="R27" s="8">
        <f t="shared" si="4"/>
        <v>1276.597632</v>
      </c>
      <c r="S27" s="8">
        <f t="shared" si="5"/>
        <v>422.33634000000006</v>
      </c>
      <c r="T27" s="8">
        <f t="shared" si="6"/>
        <v>941.57667000000004</v>
      </c>
    </row>
    <row r="28" spans="1:20">
      <c r="A28" s="57">
        <v>99916</v>
      </c>
      <c r="B28" s="58" t="s">
        <v>1863</v>
      </c>
      <c r="C28" s="58" t="s">
        <v>1864</v>
      </c>
      <c r="D28" s="6" t="s">
        <v>136</v>
      </c>
      <c r="E28" s="6" t="s">
        <v>1809</v>
      </c>
      <c r="F28" s="6" t="s">
        <v>24</v>
      </c>
      <c r="G28" s="6" t="s">
        <v>1810</v>
      </c>
      <c r="H28" s="56">
        <v>99916</v>
      </c>
      <c r="I28" s="6" t="s">
        <v>24</v>
      </c>
      <c r="J28" s="6" t="s">
        <v>1810</v>
      </c>
      <c r="K28" s="54">
        <v>0.84330000000000005</v>
      </c>
      <c r="L28" s="56">
        <f t="shared" si="0"/>
        <v>99916</v>
      </c>
      <c r="M28" s="55"/>
      <c r="N28" s="8">
        <f t="shared" si="1"/>
        <v>177.876801</v>
      </c>
      <c r="O28" s="8">
        <f t="shared" si="2"/>
        <v>140.59565800000001</v>
      </c>
      <c r="P28" s="8">
        <f t="shared" si="3"/>
        <v>53.191568000000004</v>
      </c>
      <c r="Q28" s="51"/>
      <c r="R28" s="8">
        <f t="shared" si="4"/>
        <v>1276.597632</v>
      </c>
      <c r="S28" s="8">
        <f t="shared" si="5"/>
        <v>422.33634000000006</v>
      </c>
      <c r="T28" s="8">
        <f t="shared" si="6"/>
        <v>941.57667000000004</v>
      </c>
    </row>
    <row r="29" spans="1:20">
      <c r="A29" s="57">
        <v>99916</v>
      </c>
      <c r="B29" s="58" t="s">
        <v>1865</v>
      </c>
      <c r="C29" s="58" t="s">
        <v>1866</v>
      </c>
      <c r="D29" s="6" t="s">
        <v>139</v>
      </c>
      <c r="E29" s="6" t="s">
        <v>1809</v>
      </c>
      <c r="F29" s="6" t="s">
        <v>24</v>
      </c>
      <c r="G29" s="6" t="s">
        <v>1810</v>
      </c>
      <c r="H29" s="56">
        <v>99916</v>
      </c>
      <c r="I29" s="6" t="s">
        <v>24</v>
      </c>
      <c r="J29" s="6" t="s">
        <v>1810</v>
      </c>
      <c r="K29" s="54">
        <v>0.84330000000000005</v>
      </c>
      <c r="L29" s="56">
        <f t="shared" si="0"/>
        <v>99916</v>
      </c>
      <c r="M29" s="55"/>
      <c r="N29" s="8">
        <f t="shared" si="1"/>
        <v>177.876801</v>
      </c>
      <c r="O29" s="8">
        <f t="shared" si="2"/>
        <v>140.59565800000001</v>
      </c>
      <c r="P29" s="8">
        <f t="shared" si="3"/>
        <v>53.191568000000004</v>
      </c>
      <c r="Q29" s="51"/>
      <c r="R29" s="8">
        <f t="shared" si="4"/>
        <v>1276.597632</v>
      </c>
      <c r="S29" s="8">
        <f t="shared" si="5"/>
        <v>422.33634000000006</v>
      </c>
      <c r="T29" s="8">
        <f t="shared" si="6"/>
        <v>941.57667000000004</v>
      </c>
    </row>
    <row r="30" spans="1:20">
      <c r="A30" s="57">
        <v>99916</v>
      </c>
      <c r="B30" s="58" t="s">
        <v>1867</v>
      </c>
      <c r="C30" s="58" t="s">
        <v>1868</v>
      </c>
      <c r="D30" s="6" t="s">
        <v>1433</v>
      </c>
      <c r="E30" s="6" t="s">
        <v>1809</v>
      </c>
      <c r="F30" s="6" t="s">
        <v>24</v>
      </c>
      <c r="G30" s="6" t="s">
        <v>1810</v>
      </c>
      <c r="H30" s="56">
        <v>99916</v>
      </c>
      <c r="I30" s="6" t="s">
        <v>24</v>
      </c>
      <c r="J30" s="6" t="s">
        <v>1810</v>
      </c>
      <c r="K30" s="54">
        <v>0.84330000000000005</v>
      </c>
      <c r="L30" s="56">
        <f t="shared" si="0"/>
        <v>99916</v>
      </c>
      <c r="M30" s="55"/>
      <c r="N30" s="8">
        <f t="shared" si="1"/>
        <v>177.876801</v>
      </c>
      <c r="O30" s="8">
        <f t="shared" si="2"/>
        <v>140.59565800000001</v>
      </c>
      <c r="P30" s="8">
        <f t="shared" si="3"/>
        <v>53.191568000000004</v>
      </c>
      <c r="Q30" s="51"/>
      <c r="R30" s="8">
        <f t="shared" si="4"/>
        <v>1276.597632</v>
      </c>
      <c r="S30" s="8">
        <f t="shared" si="5"/>
        <v>422.33634000000006</v>
      </c>
      <c r="T30" s="8">
        <f t="shared" si="6"/>
        <v>941.57667000000004</v>
      </c>
    </row>
    <row r="31" spans="1:20">
      <c r="A31" s="57">
        <v>99916</v>
      </c>
      <c r="B31" s="58" t="s">
        <v>1869</v>
      </c>
      <c r="C31" s="58" t="s">
        <v>1870</v>
      </c>
      <c r="D31" s="6" t="s">
        <v>1871</v>
      </c>
      <c r="E31" s="6" t="s">
        <v>1809</v>
      </c>
      <c r="F31" s="6" t="s">
        <v>24</v>
      </c>
      <c r="G31" s="6" t="s">
        <v>1810</v>
      </c>
      <c r="H31" s="56">
        <v>99916</v>
      </c>
      <c r="I31" s="6" t="s">
        <v>24</v>
      </c>
      <c r="J31" s="6" t="s">
        <v>1810</v>
      </c>
      <c r="K31" s="54">
        <v>0.84330000000000005</v>
      </c>
      <c r="L31" s="56">
        <f t="shared" si="0"/>
        <v>99916</v>
      </c>
      <c r="M31" s="55"/>
      <c r="N31" s="8">
        <f t="shared" si="1"/>
        <v>177.876801</v>
      </c>
      <c r="O31" s="8">
        <f t="shared" si="2"/>
        <v>140.59565800000001</v>
      </c>
      <c r="P31" s="8">
        <f t="shared" si="3"/>
        <v>53.191568000000004</v>
      </c>
      <c r="Q31" s="51"/>
      <c r="R31" s="8">
        <f t="shared" si="4"/>
        <v>1276.597632</v>
      </c>
      <c r="S31" s="8">
        <f t="shared" si="5"/>
        <v>422.33634000000006</v>
      </c>
      <c r="T31" s="8">
        <f t="shared" si="6"/>
        <v>941.57667000000004</v>
      </c>
    </row>
    <row r="32" spans="1:20">
      <c r="A32" s="57">
        <v>99916</v>
      </c>
      <c r="B32" s="58" t="s">
        <v>1872</v>
      </c>
      <c r="C32" s="58" t="s">
        <v>1873</v>
      </c>
      <c r="D32" s="6" t="s">
        <v>371</v>
      </c>
      <c r="E32" s="6" t="s">
        <v>1809</v>
      </c>
      <c r="F32" s="6" t="s">
        <v>24</v>
      </c>
      <c r="G32" s="6" t="s">
        <v>1810</v>
      </c>
      <c r="H32" s="56">
        <v>99916</v>
      </c>
      <c r="I32" s="6" t="s">
        <v>24</v>
      </c>
      <c r="J32" s="6" t="s">
        <v>1810</v>
      </c>
      <c r="K32" s="54">
        <v>0.84330000000000005</v>
      </c>
      <c r="L32" s="56">
        <f t="shared" si="0"/>
        <v>99916</v>
      </c>
      <c r="M32" s="55"/>
      <c r="N32" s="8">
        <f t="shared" si="1"/>
        <v>177.876801</v>
      </c>
      <c r="O32" s="8">
        <f t="shared" si="2"/>
        <v>140.59565800000001</v>
      </c>
      <c r="P32" s="8">
        <f t="shared" si="3"/>
        <v>53.191568000000004</v>
      </c>
      <c r="Q32" s="51"/>
      <c r="R32" s="8">
        <f t="shared" si="4"/>
        <v>1276.597632</v>
      </c>
      <c r="S32" s="8">
        <f t="shared" si="5"/>
        <v>422.33634000000006</v>
      </c>
      <c r="T32" s="8">
        <f t="shared" si="6"/>
        <v>941.57667000000004</v>
      </c>
    </row>
    <row r="33" spans="1:20">
      <c r="A33" s="57">
        <v>19780</v>
      </c>
      <c r="B33" s="58" t="s">
        <v>1874</v>
      </c>
      <c r="C33" s="58" t="s">
        <v>1875</v>
      </c>
      <c r="D33" s="6" t="s">
        <v>171</v>
      </c>
      <c r="E33" s="6" t="s">
        <v>1809</v>
      </c>
      <c r="F33" s="6" t="s">
        <v>30</v>
      </c>
      <c r="G33" s="6" t="s">
        <v>1876</v>
      </c>
      <c r="H33" s="56" t="s">
        <v>1877</v>
      </c>
      <c r="I33" s="6" t="s">
        <v>30</v>
      </c>
      <c r="J33" s="6" t="s">
        <v>1876</v>
      </c>
      <c r="K33" s="54">
        <v>0.89200000000000002</v>
      </c>
      <c r="L33" s="56" t="str">
        <f t="shared" si="0"/>
        <v>19780</v>
      </c>
      <c r="M33" s="55"/>
      <c r="N33" s="8">
        <f t="shared" si="1"/>
        <v>184.54723999999999</v>
      </c>
      <c r="O33" s="8">
        <f t="shared" si="2"/>
        <v>145.86792</v>
      </c>
      <c r="P33" s="8">
        <f t="shared" si="3"/>
        <v>55.186320000000002</v>
      </c>
      <c r="Q33" s="51"/>
      <c r="R33" s="8">
        <f t="shared" si="4"/>
        <v>1324.4716800000001</v>
      </c>
      <c r="S33" s="8">
        <f t="shared" si="5"/>
        <v>434.50160000000005</v>
      </c>
      <c r="T33" s="8">
        <f t="shared" si="6"/>
        <v>974.20079999999996</v>
      </c>
    </row>
    <row r="34" spans="1:20">
      <c r="A34" s="57">
        <v>99916</v>
      </c>
      <c r="B34" s="58" t="s">
        <v>1878</v>
      </c>
      <c r="C34" s="58" t="s">
        <v>1879</v>
      </c>
      <c r="D34" s="6" t="s">
        <v>1880</v>
      </c>
      <c r="E34" s="6" t="s">
        <v>1809</v>
      </c>
      <c r="F34" s="6" t="s">
        <v>24</v>
      </c>
      <c r="G34" s="6" t="s">
        <v>1810</v>
      </c>
      <c r="H34" s="56">
        <v>99916</v>
      </c>
      <c r="I34" s="6" t="s">
        <v>24</v>
      </c>
      <c r="J34" s="6" t="s">
        <v>1810</v>
      </c>
      <c r="K34" s="54">
        <v>0.84330000000000005</v>
      </c>
      <c r="L34" s="56">
        <f t="shared" si="0"/>
        <v>99916</v>
      </c>
      <c r="M34" s="55"/>
      <c r="N34" s="8">
        <f t="shared" si="1"/>
        <v>177.876801</v>
      </c>
      <c r="O34" s="8">
        <f t="shared" si="2"/>
        <v>140.59565800000001</v>
      </c>
      <c r="P34" s="8">
        <f t="shared" si="3"/>
        <v>53.191568000000004</v>
      </c>
      <c r="Q34" s="51"/>
      <c r="R34" s="8">
        <f t="shared" si="4"/>
        <v>1276.597632</v>
      </c>
      <c r="S34" s="8">
        <f t="shared" si="5"/>
        <v>422.33634000000006</v>
      </c>
      <c r="T34" s="8">
        <f t="shared" si="6"/>
        <v>941.57667000000004</v>
      </c>
    </row>
    <row r="35" spans="1:20">
      <c r="A35" s="57">
        <v>99916</v>
      </c>
      <c r="B35" s="58" t="s">
        <v>1881</v>
      </c>
      <c r="C35" s="58" t="s">
        <v>1882</v>
      </c>
      <c r="D35" s="6" t="s">
        <v>1468</v>
      </c>
      <c r="E35" s="6" t="s">
        <v>1809</v>
      </c>
      <c r="F35" s="6" t="s">
        <v>24</v>
      </c>
      <c r="G35" s="6" t="s">
        <v>1810</v>
      </c>
      <c r="H35" s="56">
        <v>99916</v>
      </c>
      <c r="I35" s="6" t="s">
        <v>24</v>
      </c>
      <c r="J35" s="6" t="s">
        <v>1810</v>
      </c>
      <c r="K35" s="54">
        <v>0.84330000000000005</v>
      </c>
      <c r="L35" s="56">
        <f t="shared" si="0"/>
        <v>99916</v>
      </c>
      <c r="M35" s="55"/>
      <c r="N35" s="8">
        <f t="shared" si="1"/>
        <v>177.876801</v>
      </c>
      <c r="O35" s="8">
        <f t="shared" si="2"/>
        <v>140.59565800000001</v>
      </c>
      <c r="P35" s="8">
        <f t="shared" si="3"/>
        <v>53.191568000000004</v>
      </c>
      <c r="Q35" s="51"/>
      <c r="R35" s="8">
        <f t="shared" si="4"/>
        <v>1276.597632</v>
      </c>
      <c r="S35" s="8">
        <f t="shared" si="5"/>
        <v>422.33634000000006</v>
      </c>
      <c r="T35" s="8">
        <f t="shared" si="6"/>
        <v>941.57667000000004</v>
      </c>
    </row>
    <row r="36" spans="1:20">
      <c r="A36" s="57">
        <v>99916</v>
      </c>
      <c r="B36" s="58" t="s">
        <v>1883</v>
      </c>
      <c r="C36" s="58" t="s">
        <v>1884</v>
      </c>
      <c r="D36" s="6" t="s">
        <v>1885</v>
      </c>
      <c r="E36" s="6" t="s">
        <v>1809</v>
      </c>
      <c r="F36" s="6" t="s">
        <v>24</v>
      </c>
      <c r="G36" s="6" t="s">
        <v>1810</v>
      </c>
      <c r="H36" s="56">
        <v>99916</v>
      </c>
      <c r="I36" s="6" t="s">
        <v>24</v>
      </c>
      <c r="J36" s="6" t="s">
        <v>1810</v>
      </c>
      <c r="K36" s="54">
        <v>0.84330000000000005</v>
      </c>
      <c r="L36" s="56">
        <f t="shared" si="0"/>
        <v>99916</v>
      </c>
      <c r="M36" s="55"/>
      <c r="N36" s="8">
        <f t="shared" si="1"/>
        <v>177.876801</v>
      </c>
      <c r="O36" s="8">
        <f t="shared" si="2"/>
        <v>140.59565800000001</v>
      </c>
      <c r="P36" s="8">
        <f t="shared" si="3"/>
        <v>53.191568000000004</v>
      </c>
      <c r="Q36" s="51"/>
      <c r="R36" s="8">
        <f t="shared" si="4"/>
        <v>1276.597632</v>
      </c>
      <c r="S36" s="8">
        <f t="shared" si="5"/>
        <v>422.33634000000006</v>
      </c>
      <c r="T36" s="8">
        <f t="shared" si="6"/>
        <v>941.57667000000004</v>
      </c>
    </row>
    <row r="37" spans="1:20">
      <c r="A37" s="57">
        <v>99916</v>
      </c>
      <c r="B37" s="58" t="s">
        <v>1886</v>
      </c>
      <c r="C37" s="58" t="s">
        <v>1887</v>
      </c>
      <c r="D37" s="6" t="s">
        <v>1888</v>
      </c>
      <c r="E37" s="6" t="s">
        <v>1809</v>
      </c>
      <c r="F37" s="6" t="s">
        <v>24</v>
      </c>
      <c r="G37" s="6" t="s">
        <v>1810</v>
      </c>
      <c r="H37" s="56">
        <v>99916</v>
      </c>
      <c r="I37" s="6" t="s">
        <v>24</v>
      </c>
      <c r="J37" s="6" t="s">
        <v>1810</v>
      </c>
      <c r="K37" s="54">
        <v>0.84330000000000005</v>
      </c>
      <c r="L37" s="56">
        <f t="shared" si="0"/>
        <v>99916</v>
      </c>
      <c r="M37" s="55"/>
      <c r="N37" s="8">
        <f t="shared" si="1"/>
        <v>177.876801</v>
      </c>
      <c r="O37" s="8">
        <f t="shared" si="2"/>
        <v>140.59565800000001</v>
      </c>
      <c r="P37" s="8">
        <f t="shared" si="3"/>
        <v>53.191568000000004</v>
      </c>
      <c r="Q37" s="51"/>
      <c r="R37" s="8">
        <f t="shared" si="4"/>
        <v>1276.597632</v>
      </c>
      <c r="S37" s="8">
        <f t="shared" si="5"/>
        <v>422.33634000000006</v>
      </c>
      <c r="T37" s="8">
        <f t="shared" si="6"/>
        <v>941.57667000000004</v>
      </c>
    </row>
    <row r="38" spans="1:20">
      <c r="A38" s="57">
        <v>99916</v>
      </c>
      <c r="B38" s="58" t="s">
        <v>1889</v>
      </c>
      <c r="C38" s="58" t="s">
        <v>1890</v>
      </c>
      <c r="D38" s="6" t="s">
        <v>1891</v>
      </c>
      <c r="E38" s="6" t="s">
        <v>1809</v>
      </c>
      <c r="F38" s="6" t="s">
        <v>24</v>
      </c>
      <c r="G38" s="6" t="s">
        <v>1810</v>
      </c>
      <c r="H38" s="56">
        <v>99916</v>
      </c>
      <c r="I38" s="6" t="s">
        <v>24</v>
      </c>
      <c r="J38" s="6" t="s">
        <v>1810</v>
      </c>
      <c r="K38" s="54">
        <v>0.84330000000000005</v>
      </c>
      <c r="L38" s="56">
        <f t="shared" si="0"/>
        <v>99916</v>
      </c>
      <c r="M38" s="55"/>
      <c r="N38" s="8">
        <f t="shared" si="1"/>
        <v>177.876801</v>
      </c>
      <c r="O38" s="8">
        <f t="shared" si="2"/>
        <v>140.59565800000001</v>
      </c>
      <c r="P38" s="8">
        <f t="shared" si="3"/>
        <v>53.191568000000004</v>
      </c>
      <c r="Q38" s="51"/>
      <c r="R38" s="8">
        <f t="shared" si="4"/>
        <v>1276.597632</v>
      </c>
      <c r="S38" s="8">
        <f t="shared" si="5"/>
        <v>422.33634000000006</v>
      </c>
      <c r="T38" s="8">
        <f t="shared" si="6"/>
        <v>941.57667000000004</v>
      </c>
    </row>
    <row r="39" spans="1:20">
      <c r="A39" s="57">
        <v>20220</v>
      </c>
      <c r="B39" s="58" t="s">
        <v>1825</v>
      </c>
      <c r="C39" s="58" t="s">
        <v>1892</v>
      </c>
      <c r="D39" s="6" t="s">
        <v>1893</v>
      </c>
      <c r="E39" s="6" t="s">
        <v>1809</v>
      </c>
      <c r="F39" s="6" t="s">
        <v>30</v>
      </c>
      <c r="G39" s="6" t="s">
        <v>1894</v>
      </c>
      <c r="H39" s="56" t="s">
        <v>1895</v>
      </c>
      <c r="I39" s="6" t="s">
        <v>30</v>
      </c>
      <c r="J39" s="6" t="s">
        <v>1894</v>
      </c>
      <c r="K39" s="54">
        <v>0.8639</v>
      </c>
      <c r="L39" s="56" t="str">
        <f t="shared" si="0"/>
        <v>20220</v>
      </c>
      <c r="M39" s="55"/>
      <c r="N39" s="8">
        <f t="shared" si="1"/>
        <v>180.69838300000001</v>
      </c>
      <c r="O39" s="8">
        <f t="shared" si="2"/>
        <v>142.82581400000001</v>
      </c>
      <c r="P39" s="8">
        <f t="shared" si="3"/>
        <v>54.035344000000002</v>
      </c>
      <c r="Q39" s="51"/>
      <c r="R39" s="8">
        <f t="shared" si="4"/>
        <v>1296.848256</v>
      </c>
      <c r="S39" s="8">
        <f t="shared" si="5"/>
        <v>427.48221999999998</v>
      </c>
      <c r="T39" s="8">
        <f t="shared" si="6"/>
        <v>955.37660999999991</v>
      </c>
    </row>
    <row r="40" spans="1:20">
      <c r="A40" s="57">
        <v>99916</v>
      </c>
      <c r="B40" s="58" t="s">
        <v>1896</v>
      </c>
      <c r="C40" s="58" t="s">
        <v>1897</v>
      </c>
      <c r="D40" s="6" t="s">
        <v>1898</v>
      </c>
      <c r="E40" s="6" t="s">
        <v>1809</v>
      </c>
      <c r="F40" s="6" t="s">
        <v>24</v>
      </c>
      <c r="G40" s="6" t="s">
        <v>1810</v>
      </c>
      <c r="H40" s="56">
        <v>99916</v>
      </c>
      <c r="I40" s="6" t="s">
        <v>24</v>
      </c>
      <c r="J40" s="6" t="s">
        <v>1810</v>
      </c>
      <c r="K40" s="54">
        <v>0.84330000000000005</v>
      </c>
      <c r="L40" s="56">
        <f t="shared" si="0"/>
        <v>99916</v>
      </c>
      <c r="M40" s="55"/>
      <c r="N40" s="8">
        <f t="shared" si="1"/>
        <v>177.876801</v>
      </c>
      <c r="O40" s="8">
        <f t="shared" si="2"/>
        <v>140.59565800000001</v>
      </c>
      <c r="P40" s="8">
        <f t="shared" si="3"/>
        <v>53.191568000000004</v>
      </c>
      <c r="Q40" s="51"/>
      <c r="R40" s="8">
        <f t="shared" si="4"/>
        <v>1276.597632</v>
      </c>
      <c r="S40" s="8">
        <f t="shared" si="5"/>
        <v>422.33634000000006</v>
      </c>
      <c r="T40" s="8">
        <f t="shared" si="6"/>
        <v>941.57667000000004</v>
      </c>
    </row>
    <row r="41" spans="1:20">
      <c r="A41" s="57">
        <v>99916</v>
      </c>
      <c r="B41" s="58" t="s">
        <v>1899</v>
      </c>
      <c r="C41" s="58" t="s">
        <v>1900</v>
      </c>
      <c r="D41" s="6" t="s">
        <v>188</v>
      </c>
      <c r="E41" s="6" t="s">
        <v>1809</v>
      </c>
      <c r="F41" s="6" t="s">
        <v>24</v>
      </c>
      <c r="G41" s="6" t="s">
        <v>1810</v>
      </c>
      <c r="H41" s="56">
        <v>99916</v>
      </c>
      <c r="I41" s="6" t="s">
        <v>24</v>
      </c>
      <c r="J41" s="6" t="s">
        <v>1810</v>
      </c>
      <c r="K41" s="54">
        <v>0.84330000000000005</v>
      </c>
      <c r="L41" s="56">
        <f t="shared" si="0"/>
        <v>99916</v>
      </c>
      <c r="M41" s="55"/>
      <c r="N41" s="8">
        <f t="shared" si="1"/>
        <v>177.876801</v>
      </c>
      <c r="O41" s="8">
        <f t="shared" si="2"/>
        <v>140.59565800000001</v>
      </c>
      <c r="P41" s="8">
        <f t="shared" si="3"/>
        <v>53.191568000000004</v>
      </c>
      <c r="Q41" s="51"/>
      <c r="R41" s="8">
        <f t="shared" si="4"/>
        <v>1276.597632</v>
      </c>
      <c r="S41" s="8">
        <f t="shared" si="5"/>
        <v>422.33634000000006</v>
      </c>
      <c r="T41" s="8">
        <f t="shared" si="6"/>
        <v>941.57667000000004</v>
      </c>
    </row>
    <row r="42" spans="1:20">
      <c r="A42" s="57">
        <v>99916</v>
      </c>
      <c r="B42" s="58" t="s">
        <v>1901</v>
      </c>
      <c r="C42" s="58" t="s">
        <v>1902</v>
      </c>
      <c r="D42" s="6" t="s">
        <v>1504</v>
      </c>
      <c r="E42" s="6" t="s">
        <v>1809</v>
      </c>
      <c r="F42" s="6" t="s">
        <v>24</v>
      </c>
      <c r="G42" s="6" t="s">
        <v>1810</v>
      </c>
      <c r="H42" s="56">
        <v>99916</v>
      </c>
      <c r="I42" s="6" t="s">
        <v>24</v>
      </c>
      <c r="J42" s="6" t="s">
        <v>1810</v>
      </c>
      <c r="K42" s="54">
        <v>0.84330000000000005</v>
      </c>
      <c r="L42" s="56">
        <f t="shared" si="0"/>
        <v>99916</v>
      </c>
      <c r="M42" s="55"/>
      <c r="N42" s="8">
        <f t="shared" si="1"/>
        <v>177.876801</v>
      </c>
      <c r="O42" s="8">
        <f t="shared" si="2"/>
        <v>140.59565800000001</v>
      </c>
      <c r="P42" s="8">
        <f t="shared" si="3"/>
        <v>53.191568000000004</v>
      </c>
      <c r="Q42" s="51"/>
      <c r="R42" s="8">
        <f t="shared" si="4"/>
        <v>1276.597632</v>
      </c>
      <c r="S42" s="8">
        <f t="shared" si="5"/>
        <v>422.33634000000006</v>
      </c>
      <c r="T42" s="8">
        <f t="shared" si="6"/>
        <v>941.57667000000004</v>
      </c>
    </row>
    <row r="43" spans="1:20">
      <c r="A43" s="57">
        <v>99916</v>
      </c>
      <c r="B43" s="58" t="s">
        <v>1903</v>
      </c>
      <c r="C43" s="58" t="s">
        <v>1904</v>
      </c>
      <c r="D43" s="6" t="s">
        <v>191</v>
      </c>
      <c r="E43" s="6" t="s">
        <v>1809</v>
      </c>
      <c r="F43" s="6" t="s">
        <v>24</v>
      </c>
      <c r="G43" s="6" t="s">
        <v>1810</v>
      </c>
      <c r="H43" s="56">
        <v>99916</v>
      </c>
      <c r="I43" s="6" t="s">
        <v>24</v>
      </c>
      <c r="J43" s="6" t="s">
        <v>1810</v>
      </c>
      <c r="K43" s="54">
        <v>0.84330000000000005</v>
      </c>
      <c r="L43" s="56">
        <f t="shared" si="0"/>
        <v>99916</v>
      </c>
      <c r="M43" s="55"/>
      <c r="N43" s="8">
        <f t="shared" si="1"/>
        <v>177.876801</v>
      </c>
      <c r="O43" s="8">
        <f t="shared" si="2"/>
        <v>140.59565800000001</v>
      </c>
      <c r="P43" s="8">
        <f t="shared" si="3"/>
        <v>53.191568000000004</v>
      </c>
      <c r="Q43" s="51"/>
      <c r="R43" s="8">
        <f t="shared" si="4"/>
        <v>1276.597632</v>
      </c>
      <c r="S43" s="8">
        <f t="shared" si="5"/>
        <v>422.33634000000006</v>
      </c>
      <c r="T43" s="8">
        <f t="shared" si="6"/>
        <v>941.57667000000004</v>
      </c>
    </row>
    <row r="44" spans="1:20">
      <c r="A44" s="57">
        <v>99916</v>
      </c>
      <c r="B44" s="58" t="s">
        <v>1905</v>
      </c>
      <c r="C44" s="58" t="s">
        <v>1906</v>
      </c>
      <c r="D44" s="6" t="s">
        <v>917</v>
      </c>
      <c r="E44" s="6" t="s">
        <v>1809</v>
      </c>
      <c r="F44" s="6" t="s">
        <v>24</v>
      </c>
      <c r="G44" s="6" t="s">
        <v>1810</v>
      </c>
      <c r="H44" s="56">
        <v>99916</v>
      </c>
      <c r="I44" s="6" t="s">
        <v>24</v>
      </c>
      <c r="J44" s="6" t="s">
        <v>1810</v>
      </c>
      <c r="K44" s="54">
        <v>0.84330000000000005</v>
      </c>
      <c r="L44" s="56">
        <f t="shared" si="0"/>
        <v>99916</v>
      </c>
      <c r="M44" s="55"/>
      <c r="N44" s="8">
        <f t="shared" si="1"/>
        <v>177.876801</v>
      </c>
      <c r="O44" s="8">
        <f t="shared" si="2"/>
        <v>140.59565800000001</v>
      </c>
      <c r="P44" s="8">
        <f t="shared" si="3"/>
        <v>53.191568000000004</v>
      </c>
      <c r="Q44" s="51"/>
      <c r="R44" s="8">
        <f t="shared" si="4"/>
        <v>1276.597632</v>
      </c>
      <c r="S44" s="8">
        <f t="shared" si="5"/>
        <v>422.33634000000006</v>
      </c>
      <c r="T44" s="8">
        <f t="shared" si="6"/>
        <v>941.57667000000004</v>
      </c>
    </row>
    <row r="45" spans="1:20">
      <c r="A45" s="57">
        <v>99916</v>
      </c>
      <c r="B45" s="58" t="s">
        <v>1907</v>
      </c>
      <c r="C45" s="58" t="s">
        <v>1908</v>
      </c>
      <c r="D45" s="6" t="s">
        <v>199</v>
      </c>
      <c r="E45" s="6" t="s">
        <v>1809</v>
      </c>
      <c r="F45" s="6" t="s">
        <v>24</v>
      </c>
      <c r="G45" s="6" t="s">
        <v>1810</v>
      </c>
      <c r="H45" s="56">
        <v>99916</v>
      </c>
      <c r="I45" s="6" t="s">
        <v>24</v>
      </c>
      <c r="J45" s="6" t="s">
        <v>1810</v>
      </c>
      <c r="K45" s="54">
        <v>0.84330000000000005</v>
      </c>
      <c r="L45" s="56">
        <f t="shared" si="0"/>
        <v>99916</v>
      </c>
      <c r="M45" s="55"/>
      <c r="N45" s="8">
        <f t="shared" si="1"/>
        <v>177.876801</v>
      </c>
      <c r="O45" s="8">
        <f t="shared" si="2"/>
        <v>140.59565800000001</v>
      </c>
      <c r="P45" s="8">
        <f t="shared" si="3"/>
        <v>53.191568000000004</v>
      </c>
      <c r="Q45" s="51"/>
      <c r="R45" s="8">
        <f t="shared" si="4"/>
        <v>1276.597632</v>
      </c>
      <c r="S45" s="8">
        <f t="shared" si="5"/>
        <v>422.33634000000006</v>
      </c>
      <c r="T45" s="8">
        <f t="shared" si="6"/>
        <v>941.57667000000004</v>
      </c>
    </row>
    <row r="46" spans="1:20">
      <c r="A46" s="57">
        <v>47940</v>
      </c>
      <c r="B46" s="58" t="s">
        <v>1909</v>
      </c>
      <c r="C46" s="58" t="s">
        <v>1910</v>
      </c>
      <c r="D46" s="6" t="s">
        <v>1911</v>
      </c>
      <c r="E46" s="6" t="s">
        <v>1809</v>
      </c>
      <c r="F46" s="6" t="s">
        <v>30</v>
      </c>
      <c r="G46" s="6" t="s">
        <v>1829</v>
      </c>
      <c r="H46" s="56" t="s">
        <v>1830</v>
      </c>
      <c r="I46" s="6" t="s">
        <v>30</v>
      </c>
      <c r="J46" s="6" t="s">
        <v>1829</v>
      </c>
      <c r="K46" s="54">
        <v>0.8</v>
      </c>
      <c r="L46" s="56" t="str">
        <f t="shared" si="0"/>
        <v>47940</v>
      </c>
      <c r="M46" s="55"/>
      <c r="N46" s="8">
        <f t="shared" si="1"/>
        <v>171.946</v>
      </c>
      <c r="O46" s="8">
        <f t="shared" si="2"/>
        <v>135.90800000000002</v>
      </c>
      <c r="P46" s="8">
        <f t="shared" si="3"/>
        <v>51.417999999999999</v>
      </c>
      <c r="Q46" s="51"/>
      <c r="R46" s="8">
        <f t="shared" si="4"/>
        <v>1234.0319999999999</v>
      </c>
      <c r="S46" s="8">
        <f t="shared" si="5"/>
        <v>411.52000000000004</v>
      </c>
      <c r="T46" s="8">
        <f t="shared" si="6"/>
        <v>912.56999999999994</v>
      </c>
    </row>
    <row r="47" spans="1:20">
      <c r="A47" s="57">
        <v>19780</v>
      </c>
      <c r="B47" s="58" t="s">
        <v>1912</v>
      </c>
      <c r="C47" s="58" t="s">
        <v>1913</v>
      </c>
      <c r="D47" s="6" t="s">
        <v>1914</v>
      </c>
      <c r="E47" s="6" t="s">
        <v>1809</v>
      </c>
      <c r="F47" s="6" t="s">
        <v>30</v>
      </c>
      <c r="G47" s="6" t="s">
        <v>1876</v>
      </c>
      <c r="H47" s="56" t="s">
        <v>1877</v>
      </c>
      <c r="I47" s="6" t="s">
        <v>30</v>
      </c>
      <c r="J47" s="6" t="s">
        <v>1876</v>
      </c>
      <c r="K47" s="54">
        <v>0.89200000000000002</v>
      </c>
      <c r="L47" s="56" t="str">
        <f t="shared" si="0"/>
        <v>19780</v>
      </c>
      <c r="M47" s="55"/>
      <c r="N47" s="8">
        <f t="shared" si="1"/>
        <v>184.54723999999999</v>
      </c>
      <c r="O47" s="8">
        <f t="shared" si="2"/>
        <v>145.86792</v>
      </c>
      <c r="P47" s="8">
        <f t="shared" si="3"/>
        <v>55.186320000000002</v>
      </c>
      <c r="Q47" s="51"/>
      <c r="R47" s="8">
        <f t="shared" si="4"/>
        <v>1324.4716800000001</v>
      </c>
      <c r="S47" s="8">
        <f t="shared" si="5"/>
        <v>434.50160000000005</v>
      </c>
      <c r="T47" s="8">
        <f t="shared" si="6"/>
        <v>974.20079999999996</v>
      </c>
    </row>
    <row r="48" spans="1:20">
      <c r="A48" s="57">
        <v>99916</v>
      </c>
      <c r="B48" s="58" t="s">
        <v>1915</v>
      </c>
      <c r="C48" s="58" t="s">
        <v>1916</v>
      </c>
      <c r="D48" s="6" t="s">
        <v>1185</v>
      </c>
      <c r="E48" s="6" t="s">
        <v>1809</v>
      </c>
      <c r="F48" s="6" t="s">
        <v>24</v>
      </c>
      <c r="G48" s="6" t="s">
        <v>1810</v>
      </c>
      <c r="H48" s="56">
        <v>99916</v>
      </c>
      <c r="I48" s="6" t="s">
        <v>24</v>
      </c>
      <c r="J48" s="6" t="s">
        <v>1810</v>
      </c>
      <c r="K48" s="54">
        <v>0.84330000000000005</v>
      </c>
      <c r="L48" s="56">
        <f t="shared" si="0"/>
        <v>99916</v>
      </c>
      <c r="M48" s="55"/>
      <c r="N48" s="8">
        <f t="shared" si="1"/>
        <v>177.876801</v>
      </c>
      <c r="O48" s="8">
        <f t="shared" si="2"/>
        <v>140.59565800000001</v>
      </c>
      <c r="P48" s="8">
        <f t="shared" si="3"/>
        <v>53.191568000000004</v>
      </c>
      <c r="Q48" s="51"/>
      <c r="R48" s="8">
        <f t="shared" si="4"/>
        <v>1276.597632</v>
      </c>
      <c r="S48" s="8">
        <f t="shared" si="5"/>
        <v>422.33634000000006</v>
      </c>
      <c r="T48" s="8">
        <f t="shared" si="6"/>
        <v>941.57667000000004</v>
      </c>
    </row>
    <row r="49" spans="1:20">
      <c r="A49" s="57">
        <v>99916</v>
      </c>
      <c r="B49" s="58" t="s">
        <v>1917</v>
      </c>
      <c r="C49" s="58" t="s">
        <v>1918</v>
      </c>
      <c r="D49" s="6" t="s">
        <v>1543</v>
      </c>
      <c r="E49" s="6" t="s">
        <v>1809</v>
      </c>
      <c r="F49" s="6" t="s">
        <v>24</v>
      </c>
      <c r="G49" s="6" t="s">
        <v>1810</v>
      </c>
      <c r="H49" s="56">
        <v>99916</v>
      </c>
      <c r="I49" s="6" t="s">
        <v>24</v>
      </c>
      <c r="J49" s="6" t="s">
        <v>1810</v>
      </c>
      <c r="K49" s="54">
        <v>0.84330000000000005</v>
      </c>
      <c r="L49" s="56">
        <f t="shared" si="0"/>
        <v>99916</v>
      </c>
      <c r="M49" s="55"/>
      <c r="N49" s="8">
        <f t="shared" si="1"/>
        <v>177.876801</v>
      </c>
      <c r="O49" s="8">
        <f t="shared" si="2"/>
        <v>140.59565800000001</v>
      </c>
      <c r="P49" s="8">
        <f t="shared" si="3"/>
        <v>53.191568000000004</v>
      </c>
      <c r="Q49" s="51"/>
      <c r="R49" s="8">
        <f t="shared" si="4"/>
        <v>1276.597632</v>
      </c>
      <c r="S49" s="8">
        <f t="shared" si="5"/>
        <v>422.33634000000006</v>
      </c>
      <c r="T49" s="8">
        <f t="shared" si="6"/>
        <v>941.57667000000004</v>
      </c>
    </row>
    <row r="50" spans="1:20">
      <c r="A50" s="57">
        <v>99916</v>
      </c>
      <c r="B50" s="58" t="s">
        <v>1919</v>
      </c>
      <c r="C50" s="58" t="s">
        <v>1920</v>
      </c>
      <c r="D50" s="6" t="s">
        <v>1921</v>
      </c>
      <c r="E50" s="6" t="s">
        <v>1809</v>
      </c>
      <c r="F50" s="6" t="s">
        <v>24</v>
      </c>
      <c r="G50" s="6" t="s">
        <v>1810</v>
      </c>
      <c r="H50" s="56">
        <v>99916</v>
      </c>
      <c r="I50" s="6" t="s">
        <v>24</v>
      </c>
      <c r="J50" s="6" t="s">
        <v>1810</v>
      </c>
      <c r="K50" s="54">
        <v>0.84330000000000005</v>
      </c>
      <c r="L50" s="56">
        <f t="shared" si="0"/>
        <v>99916</v>
      </c>
      <c r="M50" s="55"/>
      <c r="N50" s="8">
        <f t="shared" si="1"/>
        <v>177.876801</v>
      </c>
      <c r="O50" s="8">
        <f t="shared" si="2"/>
        <v>140.59565800000001</v>
      </c>
      <c r="P50" s="8">
        <f t="shared" si="3"/>
        <v>53.191568000000004</v>
      </c>
      <c r="Q50" s="51"/>
      <c r="R50" s="8">
        <f t="shared" si="4"/>
        <v>1276.597632</v>
      </c>
      <c r="S50" s="8">
        <f t="shared" si="5"/>
        <v>422.33634000000006</v>
      </c>
      <c r="T50" s="8">
        <f t="shared" si="6"/>
        <v>941.57667000000004</v>
      </c>
    </row>
    <row r="51" spans="1:20">
      <c r="A51" s="57">
        <v>36540</v>
      </c>
      <c r="B51" s="58" t="s">
        <v>1922</v>
      </c>
      <c r="C51" s="58" t="s">
        <v>1923</v>
      </c>
      <c r="D51" s="6" t="s">
        <v>1924</v>
      </c>
      <c r="E51" s="60" t="s">
        <v>1809</v>
      </c>
      <c r="F51" s="6" t="s">
        <v>30</v>
      </c>
      <c r="G51" s="6" t="s">
        <v>1925</v>
      </c>
      <c r="H51" s="56" t="s">
        <v>1926</v>
      </c>
      <c r="I51" s="6" t="s">
        <v>30</v>
      </c>
      <c r="J51" s="6" t="s">
        <v>1925</v>
      </c>
      <c r="K51" s="54">
        <v>0.95389999999999997</v>
      </c>
      <c r="L51" s="56" t="str">
        <f t="shared" si="0"/>
        <v>36540</v>
      </c>
      <c r="M51" s="55"/>
      <c r="N51" s="8">
        <f t="shared" si="1"/>
        <v>193.02568299999999</v>
      </c>
      <c r="O51" s="8">
        <f t="shared" si="2"/>
        <v>152.56921399999999</v>
      </c>
      <c r="P51" s="8">
        <f t="shared" si="3"/>
        <v>57.721744000000001</v>
      </c>
      <c r="Q51" s="51"/>
      <c r="R51" s="8">
        <f t="shared" si="4"/>
        <v>1385.321856</v>
      </c>
      <c r="S51" s="8">
        <f t="shared" si="5"/>
        <v>449.96422000000001</v>
      </c>
      <c r="T51" s="8">
        <f t="shared" si="6"/>
        <v>1015.66761</v>
      </c>
    </row>
    <row r="52" spans="1:20">
      <c r="A52" s="57">
        <v>99916</v>
      </c>
      <c r="B52" s="58" t="s">
        <v>1927</v>
      </c>
      <c r="C52" s="58" t="s">
        <v>1928</v>
      </c>
      <c r="D52" s="6" t="s">
        <v>207</v>
      </c>
      <c r="E52" s="6" t="s">
        <v>1809</v>
      </c>
      <c r="F52" s="6" t="s">
        <v>24</v>
      </c>
      <c r="G52" s="6" t="s">
        <v>1810</v>
      </c>
      <c r="H52" s="56">
        <v>99916</v>
      </c>
      <c r="I52" s="6" t="s">
        <v>24</v>
      </c>
      <c r="J52" s="6" t="s">
        <v>1810</v>
      </c>
      <c r="K52" s="54">
        <v>0.84330000000000005</v>
      </c>
      <c r="L52" s="56">
        <f t="shared" si="0"/>
        <v>99916</v>
      </c>
      <c r="M52" s="55"/>
      <c r="N52" s="8">
        <f t="shared" si="1"/>
        <v>177.876801</v>
      </c>
      <c r="O52" s="8">
        <f t="shared" si="2"/>
        <v>140.59565800000001</v>
      </c>
      <c r="P52" s="8">
        <f t="shared" si="3"/>
        <v>53.191568000000004</v>
      </c>
      <c r="Q52" s="51"/>
      <c r="R52" s="8">
        <f t="shared" si="4"/>
        <v>1276.597632</v>
      </c>
      <c r="S52" s="8">
        <f t="shared" si="5"/>
        <v>422.33634000000006</v>
      </c>
      <c r="T52" s="8">
        <f t="shared" si="6"/>
        <v>941.57667000000004</v>
      </c>
    </row>
    <row r="53" spans="1:20">
      <c r="A53" s="57">
        <v>99916</v>
      </c>
      <c r="B53" s="58" t="s">
        <v>1929</v>
      </c>
      <c r="C53" s="58" t="s">
        <v>1930</v>
      </c>
      <c r="D53" s="6" t="s">
        <v>419</v>
      </c>
      <c r="E53" s="6" t="s">
        <v>1809</v>
      </c>
      <c r="F53" s="6" t="s">
        <v>24</v>
      </c>
      <c r="G53" s="6" t="s">
        <v>1810</v>
      </c>
      <c r="H53" s="56">
        <v>99916</v>
      </c>
      <c r="I53" s="6" t="s">
        <v>24</v>
      </c>
      <c r="J53" s="6" t="s">
        <v>1810</v>
      </c>
      <c r="K53" s="54">
        <v>0.84330000000000005</v>
      </c>
      <c r="L53" s="56">
        <f t="shared" si="0"/>
        <v>99916</v>
      </c>
      <c r="M53" s="55"/>
      <c r="N53" s="8">
        <f t="shared" si="1"/>
        <v>177.876801</v>
      </c>
      <c r="O53" s="8">
        <f t="shared" si="2"/>
        <v>140.59565800000001</v>
      </c>
      <c r="P53" s="8">
        <f t="shared" si="3"/>
        <v>53.191568000000004</v>
      </c>
      <c r="Q53" s="51"/>
      <c r="R53" s="8">
        <f t="shared" si="4"/>
        <v>1276.597632</v>
      </c>
      <c r="S53" s="8">
        <f t="shared" si="5"/>
        <v>422.33634000000006</v>
      </c>
      <c r="T53" s="8">
        <f t="shared" si="6"/>
        <v>941.57667000000004</v>
      </c>
    </row>
    <row r="54" spans="1:20">
      <c r="A54" s="57">
        <v>99916</v>
      </c>
      <c r="B54" s="58" t="s">
        <v>1931</v>
      </c>
      <c r="C54" s="58" t="s">
        <v>1932</v>
      </c>
      <c r="D54" s="6" t="s">
        <v>653</v>
      </c>
      <c r="E54" s="6" t="s">
        <v>1809</v>
      </c>
      <c r="F54" s="6" t="s">
        <v>24</v>
      </c>
      <c r="G54" s="6" t="s">
        <v>1810</v>
      </c>
      <c r="H54" s="56">
        <v>99916</v>
      </c>
      <c r="I54" s="6" t="s">
        <v>24</v>
      </c>
      <c r="J54" s="6" t="s">
        <v>1810</v>
      </c>
      <c r="K54" s="54">
        <v>0.84330000000000005</v>
      </c>
      <c r="L54" s="56">
        <f t="shared" si="0"/>
        <v>99916</v>
      </c>
      <c r="M54" s="55"/>
      <c r="N54" s="8">
        <f t="shared" si="1"/>
        <v>177.876801</v>
      </c>
      <c r="O54" s="8">
        <f t="shared" si="2"/>
        <v>140.59565800000001</v>
      </c>
      <c r="P54" s="8">
        <f t="shared" si="3"/>
        <v>53.191568000000004</v>
      </c>
      <c r="Q54" s="51"/>
      <c r="R54" s="8">
        <f t="shared" si="4"/>
        <v>1276.597632</v>
      </c>
      <c r="S54" s="8">
        <f t="shared" si="5"/>
        <v>422.33634000000006</v>
      </c>
      <c r="T54" s="8">
        <f t="shared" si="6"/>
        <v>941.57667000000004</v>
      </c>
    </row>
    <row r="55" spans="1:20">
      <c r="A55" s="57">
        <v>99916</v>
      </c>
      <c r="B55" s="58" t="s">
        <v>1933</v>
      </c>
      <c r="C55" s="58" t="s">
        <v>1934</v>
      </c>
      <c r="D55" s="6" t="s">
        <v>1935</v>
      </c>
      <c r="E55" s="6" t="s">
        <v>1809</v>
      </c>
      <c r="F55" s="6" t="s">
        <v>24</v>
      </c>
      <c r="G55" s="6" t="s">
        <v>1810</v>
      </c>
      <c r="H55" s="56">
        <v>99916</v>
      </c>
      <c r="I55" s="6" t="s">
        <v>24</v>
      </c>
      <c r="J55" s="6" t="s">
        <v>1810</v>
      </c>
      <c r="K55" s="54">
        <v>0.84330000000000005</v>
      </c>
      <c r="L55" s="56">
        <f t="shared" si="0"/>
        <v>99916</v>
      </c>
      <c r="M55" s="55"/>
      <c r="N55" s="8">
        <f t="shared" si="1"/>
        <v>177.876801</v>
      </c>
      <c r="O55" s="8">
        <f t="shared" si="2"/>
        <v>140.59565800000001</v>
      </c>
      <c r="P55" s="8">
        <f t="shared" si="3"/>
        <v>53.191568000000004</v>
      </c>
      <c r="Q55" s="51"/>
      <c r="R55" s="8">
        <f t="shared" si="4"/>
        <v>1276.597632</v>
      </c>
      <c r="S55" s="8">
        <f t="shared" si="5"/>
        <v>422.33634000000006</v>
      </c>
      <c r="T55" s="8">
        <f t="shared" si="6"/>
        <v>941.57667000000004</v>
      </c>
    </row>
    <row r="56" spans="1:20">
      <c r="A56" s="57">
        <v>99916</v>
      </c>
      <c r="B56" s="58" t="s">
        <v>1936</v>
      </c>
      <c r="C56" s="58" t="s">
        <v>1937</v>
      </c>
      <c r="D56" s="6" t="s">
        <v>1810</v>
      </c>
      <c r="E56" s="6" t="s">
        <v>1809</v>
      </c>
      <c r="F56" s="6" t="s">
        <v>24</v>
      </c>
      <c r="G56" s="6" t="s">
        <v>1810</v>
      </c>
      <c r="H56" s="56">
        <v>99916</v>
      </c>
      <c r="I56" s="6" t="s">
        <v>24</v>
      </c>
      <c r="J56" s="6" t="s">
        <v>1810</v>
      </c>
      <c r="K56" s="54">
        <v>0.84330000000000005</v>
      </c>
      <c r="L56" s="56">
        <f t="shared" si="0"/>
        <v>99916</v>
      </c>
      <c r="M56" s="55"/>
      <c r="N56" s="8">
        <f t="shared" si="1"/>
        <v>177.876801</v>
      </c>
      <c r="O56" s="8">
        <f t="shared" si="2"/>
        <v>140.59565800000001</v>
      </c>
      <c r="P56" s="8">
        <f t="shared" si="3"/>
        <v>53.191568000000004</v>
      </c>
      <c r="Q56" s="51"/>
      <c r="R56" s="8">
        <f t="shared" si="4"/>
        <v>1276.597632</v>
      </c>
      <c r="S56" s="8">
        <f t="shared" si="5"/>
        <v>422.33634000000006</v>
      </c>
      <c r="T56" s="8">
        <f t="shared" si="6"/>
        <v>941.57667000000004</v>
      </c>
    </row>
    <row r="57" spans="1:20">
      <c r="A57" s="57">
        <v>99916</v>
      </c>
      <c r="B57" s="58" t="s">
        <v>1938</v>
      </c>
      <c r="C57" s="58" t="s">
        <v>1939</v>
      </c>
      <c r="D57" s="6" t="s">
        <v>213</v>
      </c>
      <c r="E57" s="6" t="s">
        <v>1809</v>
      </c>
      <c r="F57" s="6" t="s">
        <v>24</v>
      </c>
      <c r="G57" s="6" t="s">
        <v>1810</v>
      </c>
      <c r="H57" s="56">
        <v>99916</v>
      </c>
      <c r="I57" s="6" t="s">
        <v>24</v>
      </c>
      <c r="J57" s="6" t="s">
        <v>1810</v>
      </c>
      <c r="K57" s="54">
        <v>0.84330000000000005</v>
      </c>
      <c r="L57" s="56">
        <f t="shared" si="0"/>
        <v>99916</v>
      </c>
      <c r="M57" s="55"/>
      <c r="N57" s="8">
        <f t="shared" si="1"/>
        <v>177.876801</v>
      </c>
      <c r="O57" s="8">
        <f t="shared" si="2"/>
        <v>140.59565800000001</v>
      </c>
      <c r="P57" s="8">
        <f t="shared" si="3"/>
        <v>53.191568000000004</v>
      </c>
      <c r="Q57" s="51"/>
      <c r="R57" s="8">
        <f t="shared" si="4"/>
        <v>1276.597632</v>
      </c>
      <c r="S57" s="8">
        <f t="shared" si="5"/>
        <v>422.33634000000006</v>
      </c>
      <c r="T57" s="8">
        <f t="shared" si="6"/>
        <v>941.57667000000004</v>
      </c>
    </row>
    <row r="58" spans="1:20">
      <c r="A58" s="81">
        <v>99916</v>
      </c>
      <c r="B58" s="82" t="s">
        <v>1940</v>
      </c>
      <c r="C58" s="82" t="s">
        <v>1941</v>
      </c>
      <c r="D58" s="83" t="s">
        <v>1569</v>
      </c>
      <c r="E58" s="83" t="s">
        <v>1809</v>
      </c>
      <c r="F58" s="83" t="s">
        <v>24</v>
      </c>
      <c r="G58" s="83" t="s">
        <v>1810</v>
      </c>
      <c r="H58" s="84" t="s">
        <v>1877</v>
      </c>
      <c r="I58" s="83" t="s">
        <v>30</v>
      </c>
      <c r="J58" s="83" t="s">
        <v>1876</v>
      </c>
      <c r="K58" s="85">
        <v>0.89200000000000002</v>
      </c>
      <c r="L58" s="84" t="str">
        <f t="shared" si="0"/>
        <v>19780</v>
      </c>
      <c r="M58" s="55"/>
      <c r="N58" s="86">
        <f t="shared" si="1"/>
        <v>184.54723999999999</v>
      </c>
      <c r="O58" s="86">
        <f t="shared" si="2"/>
        <v>145.86792</v>
      </c>
      <c r="P58" s="86">
        <f t="shared" si="3"/>
        <v>55.186320000000002</v>
      </c>
      <c r="Q58" s="51"/>
      <c r="R58" s="86">
        <f t="shared" si="4"/>
        <v>1324.4716800000001</v>
      </c>
      <c r="S58" s="86">
        <f t="shared" si="5"/>
        <v>434.50160000000005</v>
      </c>
      <c r="T58" s="86">
        <f t="shared" si="6"/>
        <v>974.20079999999996</v>
      </c>
    </row>
    <row r="59" spans="1:20">
      <c r="A59" s="57">
        <v>99916</v>
      </c>
      <c r="B59" s="58" t="s">
        <v>1942</v>
      </c>
      <c r="C59" s="58" t="s">
        <v>1943</v>
      </c>
      <c r="D59" s="6" t="s">
        <v>216</v>
      </c>
      <c r="E59" s="6" t="s">
        <v>1809</v>
      </c>
      <c r="F59" s="6" t="s">
        <v>24</v>
      </c>
      <c r="G59" s="6" t="s">
        <v>1810</v>
      </c>
      <c r="H59" s="56">
        <v>99916</v>
      </c>
      <c r="I59" s="6" t="s">
        <v>24</v>
      </c>
      <c r="J59" s="6" t="s">
        <v>1810</v>
      </c>
      <c r="K59" s="54">
        <v>0.84330000000000005</v>
      </c>
      <c r="L59" s="56">
        <f t="shared" si="0"/>
        <v>99916</v>
      </c>
      <c r="M59" s="55"/>
      <c r="N59" s="8">
        <f t="shared" si="1"/>
        <v>177.876801</v>
      </c>
      <c r="O59" s="8">
        <f t="shared" si="2"/>
        <v>140.59565800000001</v>
      </c>
      <c r="P59" s="8">
        <f t="shared" si="3"/>
        <v>53.191568000000004</v>
      </c>
      <c r="Q59" s="51"/>
      <c r="R59" s="8">
        <f t="shared" si="4"/>
        <v>1276.597632</v>
      </c>
      <c r="S59" s="8">
        <f t="shared" si="5"/>
        <v>422.33634000000006</v>
      </c>
      <c r="T59" s="8">
        <f t="shared" si="6"/>
        <v>941.57667000000004</v>
      </c>
    </row>
    <row r="60" spans="1:20">
      <c r="A60" s="57">
        <v>26980</v>
      </c>
      <c r="B60" s="58" t="s">
        <v>1944</v>
      </c>
      <c r="C60" s="58" t="s">
        <v>1945</v>
      </c>
      <c r="D60" s="6" t="s">
        <v>432</v>
      </c>
      <c r="E60" s="6" t="s">
        <v>1809</v>
      </c>
      <c r="F60" s="6" t="s">
        <v>30</v>
      </c>
      <c r="G60" s="6" t="s">
        <v>1946</v>
      </c>
      <c r="H60" s="56" t="s">
        <v>1947</v>
      </c>
      <c r="I60" s="6" t="s">
        <v>30</v>
      </c>
      <c r="J60" s="6" t="s">
        <v>1946</v>
      </c>
      <c r="K60" s="54">
        <v>0.98540000000000005</v>
      </c>
      <c r="L60" s="56" t="str">
        <f t="shared" si="0"/>
        <v>26980</v>
      </c>
      <c r="M60" s="55"/>
      <c r="N60" s="8">
        <f t="shared" si="1"/>
        <v>197.340238</v>
      </c>
      <c r="O60" s="8">
        <f t="shared" si="2"/>
        <v>155.97940399999999</v>
      </c>
      <c r="P60" s="8">
        <f t="shared" si="3"/>
        <v>59.011983999999998</v>
      </c>
      <c r="Q60" s="51"/>
      <c r="R60" s="8">
        <f t="shared" si="4"/>
        <v>1416.2876160000001</v>
      </c>
      <c r="S60" s="8">
        <f t="shared" si="5"/>
        <v>457.83292000000006</v>
      </c>
      <c r="T60" s="8">
        <f t="shared" si="6"/>
        <v>1036.76946</v>
      </c>
    </row>
    <row r="61" spans="1:20">
      <c r="A61" s="57">
        <v>16300</v>
      </c>
      <c r="B61" s="58" t="s">
        <v>1948</v>
      </c>
      <c r="C61" s="58" t="s">
        <v>1949</v>
      </c>
      <c r="D61" s="6" t="s">
        <v>1582</v>
      </c>
      <c r="E61" s="6" t="s">
        <v>1809</v>
      </c>
      <c r="F61" s="6" t="s">
        <v>30</v>
      </c>
      <c r="G61" s="6" t="s">
        <v>1824</v>
      </c>
      <c r="H61" s="56" t="s">
        <v>1825</v>
      </c>
      <c r="I61" s="6" t="s">
        <v>30</v>
      </c>
      <c r="J61" s="6" t="s">
        <v>1824</v>
      </c>
      <c r="K61" s="54">
        <v>0.86539999999999995</v>
      </c>
      <c r="L61" s="56" t="str">
        <f t="shared" si="0"/>
        <v>16300</v>
      </c>
      <c r="M61" s="55"/>
      <c r="N61" s="8">
        <f t="shared" si="1"/>
        <v>180.90383799999998</v>
      </c>
      <c r="O61" s="8">
        <f t="shared" si="2"/>
        <v>142.988204</v>
      </c>
      <c r="P61" s="8">
        <f t="shared" si="3"/>
        <v>54.096784</v>
      </c>
      <c r="Q61" s="51"/>
      <c r="R61" s="8">
        <f t="shared" si="4"/>
        <v>1298.3228159999999</v>
      </c>
      <c r="S61" s="8">
        <f t="shared" si="5"/>
        <v>427.85692</v>
      </c>
      <c r="T61" s="8">
        <f t="shared" si="6"/>
        <v>956.38145999999995</v>
      </c>
    </row>
    <row r="62" spans="1:20">
      <c r="A62" s="57">
        <v>99916</v>
      </c>
      <c r="B62" s="58" t="s">
        <v>1950</v>
      </c>
      <c r="C62" s="58" t="s">
        <v>1951</v>
      </c>
      <c r="D62" s="6" t="s">
        <v>1952</v>
      </c>
      <c r="E62" s="6" t="s">
        <v>1809</v>
      </c>
      <c r="F62" s="6" t="s">
        <v>24</v>
      </c>
      <c r="G62" s="6" t="s">
        <v>1810</v>
      </c>
      <c r="H62" s="56">
        <v>99916</v>
      </c>
      <c r="I62" s="6" t="s">
        <v>24</v>
      </c>
      <c r="J62" s="6" t="s">
        <v>1810</v>
      </c>
      <c r="K62" s="54">
        <v>0.84330000000000005</v>
      </c>
      <c r="L62" s="56">
        <f t="shared" si="0"/>
        <v>99916</v>
      </c>
      <c r="M62" s="55"/>
      <c r="N62" s="8">
        <f t="shared" si="1"/>
        <v>177.876801</v>
      </c>
      <c r="O62" s="8">
        <f t="shared" si="2"/>
        <v>140.59565800000001</v>
      </c>
      <c r="P62" s="8">
        <f t="shared" si="3"/>
        <v>53.191568000000004</v>
      </c>
      <c r="Q62" s="51"/>
      <c r="R62" s="8">
        <f t="shared" si="4"/>
        <v>1276.597632</v>
      </c>
      <c r="S62" s="8">
        <f t="shared" si="5"/>
        <v>422.33634000000006</v>
      </c>
      <c r="T62" s="8">
        <f t="shared" si="6"/>
        <v>941.57667000000004</v>
      </c>
    </row>
    <row r="63" spans="1:20">
      <c r="A63" s="57">
        <v>99916</v>
      </c>
      <c r="B63" s="58" t="s">
        <v>1953</v>
      </c>
      <c r="C63" s="58" t="s">
        <v>1954</v>
      </c>
      <c r="D63" s="6" t="s">
        <v>1955</v>
      </c>
      <c r="E63" s="6" t="s">
        <v>1809</v>
      </c>
      <c r="F63" s="6" t="s">
        <v>24</v>
      </c>
      <c r="G63" s="6" t="s">
        <v>1810</v>
      </c>
      <c r="H63" s="56">
        <v>99916</v>
      </c>
      <c r="I63" s="6" t="s">
        <v>24</v>
      </c>
      <c r="J63" s="6" t="s">
        <v>1810</v>
      </c>
      <c r="K63" s="54">
        <v>0.84330000000000005</v>
      </c>
      <c r="L63" s="56">
        <f t="shared" si="0"/>
        <v>99916</v>
      </c>
      <c r="M63" s="55"/>
      <c r="N63" s="8">
        <f t="shared" si="1"/>
        <v>177.876801</v>
      </c>
      <c r="O63" s="8">
        <f t="shared" si="2"/>
        <v>140.59565800000001</v>
      </c>
      <c r="P63" s="8">
        <f t="shared" si="3"/>
        <v>53.191568000000004</v>
      </c>
      <c r="Q63" s="51"/>
      <c r="R63" s="8">
        <f t="shared" si="4"/>
        <v>1276.597632</v>
      </c>
      <c r="S63" s="8">
        <f t="shared" si="5"/>
        <v>422.33634000000006</v>
      </c>
      <c r="T63" s="8">
        <f t="shared" si="6"/>
        <v>941.57667000000004</v>
      </c>
    </row>
    <row r="64" spans="1:20">
      <c r="A64" s="57">
        <v>99916</v>
      </c>
      <c r="B64" s="58" t="s">
        <v>1956</v>
      </c>
      <c r="C64" s="58" t="s">
        <v>1957</v>
      </c>
      <c r="D64" s="6" t="s">
        <v>230</v>
      </c>
      <c r="E64" s="6" t="s">
        <v>1809</v>
      </c>
      <c r="F64" s="6" t="s">
        <v>24</v>
      </c>
      <c r="G64" s="6" t="s">
        <v>1810</v>
      </c>
      <c r="H64" s="56">
        <v>99916</v>
      </c>
      <c r="I64" s="6" t="s">
        <v>24</v>
      </c>
      <c r="J64" s="6" t="s">
        <v>1810</v>
      </c>
      <c r="K64" s="54">
        <v>0.84330000000000005</v>
      </c>
      <c r="L64" s="56">
        <f t="shared" si="0"/>
        <v>99916</v>
      </c>
      <c r="M64" s="55"/>
      <c r="N64" s="8">
        <f t="shared" si="1"/>
        <v>177.876801</v>
      </c>
      <c r="O64" s="8">
        <f t="shared" si="2"/>
        <v>140.59565800000001</v>
      </c>
      <c r="P64" s="8">
        <f t="shared" si="3"/>
        <v>53.191568000000004</v>
      </c>
      <c r="Q64" s="51"/>
      <c r="R64" s="8">
        <f t="shared" si="4"/>
        <v>1276.597632</v>
      </c>
      <c r="S64" s="8">
        <f t="shared" si="5"/>
        <v>422.33634000000006</v>
      </c>
      <c r="T64" s="8">
        <f t="shared" si="6"/>
        <v>941.57667000000004</v>
      </c>
    </row>
    <row r="65" spans="1:20">
      <c r="A65" s="57">
        <v>16300</v>
      </c>
      <c r="B65" s="58" t="s">
        <v>1958</v>
      </c>
      <c r="C65" s="58" t="s">
        <v>1959</v>
      </c>
      <c r="D65" s="6" t="s">
        <v>1960</v>
      </c>
      <c r="E65" s="6" t="s">
        <v>1809</v>
      </c>
      <c r="F65" s="6" t="s">
        <v>30</v>
      </c>
      <c r="G65" s="6" t="s">
        <v>1824</v>
      </c>
      <c r="H65" s="56" t="s">
        <v>1825</v>
      </c>
      <c r="I65" s="6" t="s">
        <v>30</v>
      </c>
      <c r="J65" s="6" t="s">
        <v>1824</v>
      </c>
      <c r="K65" s="54">
        <v>0.86539999999999995</v>
      </c>
      <c r="L65" s="56" t="str">
        <f t="shared" si="0"/>
        <v>16300</v>
      </c>
      <c r="M65" s="55"/>
      <c r="N65" s="8">
        <f t="shared" si="1"/>
        <v>180.90383799999998</v>
      </c>
      <c r="O65" s="8">
        <f t="shared" si="2"/>
        <v>142.988204</v>
      </c>
      <c r="P65" s="8">
        <f t="shared" si="3"/>
        <v>54.096784</v>
      </c>
      <c r="Q65" s="51"/>
      <c r="R65" s="8">
        <f t="shared" si="4"/>
        <v>1298.3228159999999</v>
      </c>
      <c r="S65" s="8">
        <f t="shared" si="5"/>
        <v>427.85692</v>
      </c>
      <c r="T65" s="8">
        <f t="shared" si="6"/>
        <v>956.38145999999995</v>
      </c>
    </row>
    <row r="66" spans="1:20">
      <c r="A66" s="57">
        <v>99916</v>
      </c>
      <c r="B66" s="58" t="s">
        <v>1961</v>
      </c>
      <c r="C66" s="58" t="s">
        <v>1962</v>
      </c>
      <c r="D66" s="6" t="s">
        <v>1963</v>
      </c>
      <c r="E66" s="6" t="s">
        <v>1809</v>
      </c>
      <c r="F66" s="6" t="s">
        <v>24</v>
      </c>
      <c r="G66" s="6" t="s">
        <v>1810</v>
      </c>
      <c r="H66" s="56">
        <v>99916</v>
      </c>
      <c r="I66" s="6" t="s">
        <v>24</v>
      </c>
      <c r="J66" s="6" t="s">
        <v>1810</v>
      </c>
      <c r="K66" s="54">
        <v>0.84330000000000005</v>
      </c>
      <c r="L66" s="56">
        <f t="shared" si="0"/>
        <v>99916</v>
      </c>
      <c r="M66" s="55"/>
      <c r="N66" s="8">
        <f t="shared" si="1"/>
        <v>177.876801</v>
      </c>
      <c r="O66" s="8">
        <f t="shared" si="2"/>
        <v>140.59565800000001</v>
      </c>
      <c r="P66" s="8">
        <f t="shared" si="3"/>
        <v>53.191568000000004</v>
      </c>
      <c r="Q66" s="51"/>
      <c r="R66" s="8">
        <f t="shared" si="4"/>
        <v>1276.597632</v>
      </c>
      <c r="S66" s="8">
        <f t="shared" si="5"/>
        <v>422.33634000000006</v>
      </c>
      <c r="T66" s="8">
        <f t="shared" si="6"/>
        <v>941.57667000000004</v>
      </c>
    </row>
    <row r="67" spans="1:20">
      <c r="A67" s="57">
        <v>99916</v>
      </c>
      <c r="B67" s="58" t="s">
        <v>1964</v>
      </c>
      <c r="C67" s="58" t="s">
        <v>1965</v>
      </c>
      <c r="D67" s="6" t="s">
        <v>1966</v>
      </c>
      <c r="E67" s="6" t="s">
        <v>1809</v>
      </c>
      <c r="F67" s="6" t="s">
        <v>24</v>
      </c>
      <c r="G67" s="6" t="s">
        <v>1810</v>
      </c>
      <c r="H67" s="56">
        <v>99916</v>
      </c>
      <c r="I67" s="6" t="s">
        <v>24</v>
      </c>
      <c r="J67" s="6" t="s">
        <v>1810</v>
      </c>
      <c r="K67" s="54">
        <v>0.84330000000000005</v>
      </c>
      <c r="L67" s="56">
        <f t="shared" si="0"/>
        <v>99916</v>
      </c>
      <c r="M67" s="55"/>
      <c r="N67" s="8">
        <f t="shared" si="1"/>
        <v>177.876801</v>
      </c>
      <c r="O67" s="8">
        <f t="shared" si="2"/>
        <v>140.59565800000001</v>
      </c>
      <c r="P67" s="8">
        <f t="shared" si="3"/>
        <v>53.191568000000004</v>
      </c>
      <c r="Q67" s="51"/>
      <c r="R67" s="8">
        <f t="shared" si="4"/>
        <v>1276.597632</v>
      </c>
      <c r="S67" s="8">
        <f t="shared" si="5"/>
        <v>422.33634000000006</v>
      </c>
      <c r="T67" s="8">
        <f t="shared" si="6"/>
        <v>941.57667000000004</v>
      </c>
    </row>
    <row r="68" spans="1:20">
      <c r="A68" s="57">
        <v>99916</v>
      </c>
      <c r="B68" s="58" t="s">
        <v>1967</v>
      </c>
      <c r="C68" s="58" t="s">
        <v>1968</v>
      </c>
      <c r="D68" s="6" t="s">
        <v>1969</v>
      </c>
      <c r="E68" s="6" t="s">
        <v>1809</v>
      </c>
      <c r="F68" s="6" t="s">
        <v>24</v>
      </c>
      <c r="G68" s="6" t="s">
        <v>1810</v>
      </c>
      <c r="H68" s="56">
        <v>99916</v>
      </c>
      <c r="I68" s="6" t="s">
        <v>24</v>
      </c>
      <c r="J68" s="6" t="s">
        <v>1810</v>
      </c>
      <c r="K68" s="54">
        <v>0.84330000000000005</v>
      </c>
      <c r="L68" s="56">
        <f t="shared" si="0"/>
        <v>99916</v>
      </c>
      <c r="M68" s="55"/>
      <c r="N68" s="8">
        <f t="shared" si="1"/>
        <v>177.876801</v>
      </c>
      <c r="O68" s="8">
        <f t="shared" si="2"/>
        <v>140.59565800000001</v>
      </c>
      <c r="P68" s="8">
        <f t="shared" si="3"/>
        <v>53.191568000000004</v>
      </c>
      <c r="Q68" s="51"/>
      <c r="R68" s="8">
        <f t="shared" si="4"/>
        <v>1276.597632</v>
      </c>
      <c r="S68" s="8">
        <f t="shared" si="5"/>
        <v>422.33634000000006</v>
      </c>
      <c r="T68" s="8">
        <f t="shared" si="6"/>
        <v>941.57667000000004</v>
      </c>
    </row>
    <row r="69" spans="1:20">
      <c r="A69" s="57">
        <v>19780</v>
      </c>
      <c r="B69" s="58" t="s">
        <v>1970</v>
      </c>
      <c r="C69" s="58" t="s">
        <v>1971</v>
      </c>
      <c r="D69" s="6" t="s">
        <v>246</v>
      </c>
      <c r="E69" s="6" t="s">
        <v>1809</v>
      </c>
      <c r="F69" s="6" t="s">
        <v>30</v>
      </c>
      <c r="G69" s="6" t="s">
        <v>1876</v>
      </c>
      <c r="H69" s="56" t="s">
        <v>1877</v>
      </c>
      <c r="I69" s="6" t="s">
        <v>30</v>
      </c>
      <c r="J69" s="6" t="s">
        <v>1876</v>
      </c>
      <c r="K69" s="54">
        <v>0.89200000000000002</v>
      </c>
      <c r="L69" s="56" t="str">
        <f t="shared" si="0"/>
        <v>19780</v>
      </c>
      <c r="M69" s="55"/>
      <c r="N69" s="8">
        <f t="shared" si="1"/>
        <v>184.54723999999999</v>
      </c>
      <c r="O69" s="8">
        <f t="shared" si="2"/>
        <v>145.86792</v>
      </c>
      <c r="P69" s="8">
        <f t="shared" si="3"/>
        <v>55.186320000000002</v>
      </c>
      <c r="Q69" s="51"/>
      <c r="R69" s="8">
        <f t="shared" si="4"/>
        <v>1324.4716800000001</v>
      </c>
      <c r="S69" s="8">
        <f t="shared" si="5"/>
        <v>434.50160000000005</v>
      </c>
      <c r="T69" s="8">
        <f t="shared" si="6"/>
        <v>974.20079999999996</v>
      </c>
    </row>
    <row r="70" spans="1:20">
      <c r="A70" s="57">
        <v>99916</v>
      </c>
      <c r="B70" s="58" t="s">
        <v>1972</v>
      </c>
      <c r="C70" s="58" t="s">
        <v>1973</v>
      </c>
      <c r="D70" s="6" t="s">
        <v>1974</v>
      </c>
      <c r="E70" s="6" t="s">
        <v>1809</v>
      </c>
      <c r="F70" s="6" t="s">
        <v>24</v>
      </c>
      <c r="G70" s="6" t="s">
        <v>1810</v>
      </c>
      <c r="H70" s="56">
        <v>99916</v>
      </c>
      <c r="I70" s="6" t="s">
        <v>24</v>
      </c>
      <c r="J70" s="6" t="s">
        <v>1810</v>
      </c>
      <c r="K70" s="54">
        <v>0.84330000000000005</v>
      </c>
      <c r="L70" s="56">
        <f t="shared" si="0"/>
        <v>99916</v>
      </c>
      <c r="M70" s="55"/>
      <c r="N70" s="8">
        <f t="shared" si="1"/>
        <v>177.876801</v>
      </c>
      <c r="O70" s="8">
        <f t="shared" si="2"/>
        <v>140.59565800000001</v>
      </c>
      <c r="P70" s="8">
        <f t="shared" si="3"/>
        <v>53.191568000000004</v>
      </c>
      <c r="Q70" s="51"/>
      <c r="R70" s="8">
        <f t="shared" si="4"/>
        <v>1276.597632</v>
      </c>
      <c r="S70" s="8">
        <f t="shared" si="5"/>
        <v>422.33634000000006</v>
      </c>
      <c r="T70" s="8">
        <f t="shared" si="6"/>
        <v>941.57667000000004</v>
      </c>
    </row>
    <row r="71" spans="1:20">
      <c r="A71" s="57">
        <v>99916</v>
      </c>
      <c r="B71" s="58" t="s">
        <v>1975</v>
      </c>
      <c r="C71" s="58" t="s">
        <v>1976</v>
      </c>
      <c r="D71" s="6" t="s">
        <v>252</v>
      </c>
      <c r="E71" s="6" t="s">
        <v>1809</v>
      </c>
      <c r="F71" s="6" t="s">
        <v>24</v>
      </c>
      <c r="G71" s="6" t="s">
        <v>1810</v>
      </c>
      <c r="H71" s="56">
        <v>99916</v>
      </c>
      <c r="I71" s="6" t="s">
        <v>24</v>
      </c>
      <c r="J71" s="6" t="s">
        <v>1810</v>
      </c>
      <c r="K71" s="54">
        <v>0.84330000000000005</v>
      </c>
      <c r="L71" s="56">
        <f t="shared" si="0"/>
        <v>99916</v>
      </c>
      <c r="M71" s="55"/>
      <c r="N71" s="8">
        <f t="shared" si="1"/>
        <v>177.876801</v>
      </c>
      <c r="O71" s="8">
        <f t="shared" si="2"/>
        <v>140.59565800000001</v>
      </c>
      <c r="P71" s="8">
        <f t="shared" si="3"/>
        <v>53.191568000000004</v>
      </c>
      <c r="Q71" s="51"/>
      <c r="R71" s="8">
        <f t="shared" si="4"/>
        <v>1276.597632</v>
      </c>
      <c r="S71" s="8">
        <f t="shared" si="5"/>
        <v>422.33634000000006</v>
      </c>
      <c r="T71" s="8">
        <f t="shared" si="6"/>
        <v>941.57667000000004</v>
      </c>
    </row>
    <row r="72" spans="1:20">
      <c r="A72" s="57">
        <v>99916</v>
      </c>
      <c r="B72" s="58" t="s">
        <v>1977</v>
      </c>
      <c r="C72" s="58" t="s">
        <v>1978</v>
      </c>
      <c r="D72" s="6" t="s">
        <v>255</v>
      </c>
      <c r="E72" s="6" t="s">
        <v>1809</v>
      </c>
      <c r="F72" s="6" t="s">
        <v>24</v>
      </c>
      <c r="G72" s="6" t="s">
        <v>1810</v>
      </c>
      <c r="H72" s="56">
        <v>99916</v>
      </c>
      <c r="I72" s="6" t="s">
        <v>24</v>
      </c>
      <c r="J72" s="6" t="s">
        <v>1810</v>
      </c>
      <c r="K72" s="54">
        <v>0.84330000000000005</v>
      </c>
      <c r="L72" s="56">
        <f t="shared" si="0"/>
        <v>99916</v>
      </c>
      <c r="M72" s="55"/>
      <c r="N72" s="8">
        <f t="shared" si="1"/>
        <v>177.876801</v>
      </c>
      <c r="O72" s="8">
        <f t="shared" si="2"/>
        <v>140.59565800000001</v>
      </c>
      <c r="P72" s="8">
        <f t="shared" si="3"/>
        <v>53.191568000000004</v>
      </c>
      <c r="Q72" s="51"/>
      <c r="R72" s="8">
        <f t="shared" si="4"/>
        <v>1276.597632</v>
      </c>
      <c r="S72" s="8">
        <f t="shared" si="5"/>
        <v>422.33634000000006</v>
      </c>
      <c r="T72" s="8">
        <f t="shared" si="6"/>
        <v>941.57667000000004</v>
      </c>
    </row>
    <row r="73" spans="1:20">
      <c r="A73" s="57">
        <v>36540</v>
      </c>
      <c r="B73" s="58" t="s">
        <v>1979</v>
      </c>
      <c r="C73" s="58" t="s">
        <v>1980</v>
      </c>
      <c r="D73" s="6" t="s">
        <v>1981</v>
      </c>
      <c r="E73" s="6" t="s">
        <v>1809</v>
      </c>
      <c r="F73" s="6" t="s">
        <v>30</v>
      </c>
      <c r="G73" s="6" t="s">
        <v>1925</v>
      </c>
      <c r="H73" s="56" t="s">
        <v>1926</v>
      </c>
      <c r="I73" s="6" t="s">
        <v>30</v>
      </c>
      <c r="J73" s="6" t="s">
        <v>1925</v>
      </c>
      <c r="K73" s="54">
        <v>0.95389999999999997</v>
      </c>
      <c r="L73" s="56" t="str">
        <f t="shared" ref="L73:L107" si="7">H73</f>
        <v>36540</v>
      </c>
      <c r="M73" s="55"/>
      <c r="N73" s="8">
        <f t="shared" ref="N73:N107" si="8">(K73*136.97)+62.37</f>
        <v>193.02568299999999</v>
      </c>
      <c r="O73" s="8">
        <f t="shared" ref="O73:O107" si="9">(K73*108.26)+49.3</f>
        <v>152.56921399999999</v>
      </c>
      <c r="P73" s="8">
        <f t="shared" ref="P73:P107" si="10">(K73*40.96)+18.65</f>
        <v>57.721744000000001</v>
      </c>
      <c r="Q73" s="51"/>
      <c r="R73" s="8">
        <f t="shared" ref="R73:R107" si="11">((K73*40.96)+18.65)*24</f>
        <v>1385.321856</v>
      </c>
      <c r="S73" s="8">
        <f t="shared" ref="S73:S107" si="12">(K73*249.8)+211.68</f>
        <v>449.96422000000001</v>
      </c>
      <c r="T73" s="8">
        <f t="shared" ref="T73:T107" si="13">(K73*669.9)+376.65</f>
        <v>1015.66761</v>
      </c>
    </row>
    <row r="74" spans="1:20">
      <c r="A74" s="57">
        <v>99916</v>
      </c>
      <c r="B74" s="58" t="s">
        <v>1982</v>
      </c>
      <c r="C74" s="58" t="s">
        <v>1983</v>
      </c>
      <c r="D74" s="6" t="s">
        <v>1626</v>
      </c>
      <c r="E74" s="6" t="s">
        <v>1809</v>
      </c>
      <c r="F74" s="6" t="s">
        <v>24</v>
      </c>
      <c r="G74" s="6" t="s">
        <v>1810</v>
      </c>
      <c r="H74" s="56">
        <v>99916</v>
      </c>
      <c r="I74" s="6" t="s">
        <v>24</v>
      </c>
      <c r="J74" s="6" t="s">
        <v>1810</v>
      </c>
      <c r="K74" s="54">
        <v>0.84330000000000005</v>
      </c>
      <c r="L74" s="56">
        <f t="shared" si="7"/>
        <v>99916</v>
      </c>
      <c r="M74" s="55"/>
      <c r="N74" s="8">
        <f t="shared" si="8"/>
        <v>177.876801</v>
      </c>
      <c r="O74" s="8">
        <f t="shared" si="9"/>
        <v>140.59565800000001</v>
      </c>
      <c r="P74" s="8">
        <f t="shared" si="10"/>
        <v>53.191568000000004</v>
      </c>
      <c r="Q74" s="51"/>
      <c r="R74" s="8">
        <f t="shared" si="11"/>
        <v>1276.597632</v>
      </c>
      <c r="S74" s="8">
        <f t="shared" si="12"/>
        <v>422.33634000000006</v>
      </c>
      <c r="T74" s="8">
        <f t="shared" si="13"/>
        <v>941.57667000000004</v>
      </c>
    </row>
    <row r="75" spans="1:20">
      <c r="A75" s="57">
        <v>99916</v>
      </c>
      <c r="B75" s="58" t="s">
        <v>1984</v>
      </c>
      <c r="C75" s="58" t="s">
        <v>1985</v>
      </c>
      <c r="D75" s="6" t="s">
        <v>1986</v>
      </c>
      <c r="E75" s="6" t="s">
        <v>1809</v>
      </c>
      <c r="F75" s="6" t="s">
        <v>24</v>
      </c>
      <c r="G75" s="6" t="s">
        <v>1810</v>
      </c>
      <c r="H75" s="56">
        <v>99916</v>
      </c>
      <c r="I75" s="6" t="s">
        <v>24</v>
      </c>
      <c r="J75" s="6" t="s">
        <v>1810</v>
      </c>
      <c r="K75" s="54">
        <v>0.84330000000000005</v>
      </c>
      <c r="L75" s="56">
        <f t="shared" si="7"/>
        <v>99916</v>
      </c>
      <c r="M75" s="55"/>
      <c r="N75" s="8">
        <f t="shared" si="8"/>
        <v>177.876801</v>
      </c>
      <c r="O75" s="8">
        <f t="shared" si="9"/>
        <v>140.59565800000001</v>
      </c>
      <c r="P75" s="8">
        <f t="shared" si="10"/>
        <v>53.191568000000004</v>
      </c>
      <c r="Q75" s="51"/>
      <c r="R75" s="8">
        <f t="shared" si="11"/>
        <v>1276.597632</v>
      </c>
      <c r="S75" s="8">
        <f t="shared" si="12"/>
        <v>422.33634000000006</v>
      </c>
      <c r="T75" s="8">
        <f t="shared" si="13"/>
        <v>941.57667000000004</v>
      </c>
    </row>
    <row r="76" spans="1:20">
      <c r="A76" s="57">
        <v>99916</v>
      </c>
      <c r="B76" s="58" t="s">
        <v>1987</v>
      </c>
      <c r="C76" s="58" t="s">
        <v>1988</v>
      </c>
      <c r="D76" s="6" t="s">
        <v>263</v>
      </c>
      <c r="E76" s="6" t="s">
        <v>1809</v>
      </c>
      <c r="F76" s="6" t="s">
        <v>24</v>
      </c>
      <c r="G76" s="6" t="s">
        <v>1810</v>
      </c>
      <c r="H76" s="56">
        <v>99916</v>
      </c>
      <c r="I76" s="6" t="s">
        <v>24</v>
      </c>
      <c r="J76" s="6" t="s">
        <v>1810</v>
      </c>
      <c r="K76" s="54">
        <v>0.84330000000000005</v>
      </c>
      <c r="L76" s="56">
        <f t="shared" si="7"/>
        <v>99916</v>
      </c>
      <c r="M76" s="55"/>
      <c r="N76" s="8">
        <f t="shared" si="8"/>
        <v>177.876801</v>
      </c>
      <c r="O76" s="8">
        <f t="shared" si="9"/>
        <v>140.59565800000001</v>
      </c>
      <c r="P76" s="8">
        <f t="shared" si="10"/>
        <v>53.191568000000004</v>
      </c>
      <c r="Q76" s="51"/>
      <c r="R76" s="8">
        <f t="shared" si="11"/>
        <v>1276.597632</v>
      </c>
      <c r="S76" s="8">
        <f t="shared" si="12"/>
        <v>422.33634000000006</v>
      </c>
      <c r="T76" s="8">
        <f t="shared" si="13"/>
        <v>941.57667000000004</v>
      </c>
    </row>
    <row r="77" spans="1:20">
      <c r="A77" s="57">
        <v>99916</v>
      </c>
      <c r="B77" s="58" t="s">
        <v>1989</v>
      </c>
      <c r="C77" s="58" t="s">
        <v>1990</v>
      </c>
      <c r="D77" s="6" t="s">
        <v>266</v>
      </c>
      <c r="E77" s="6" t="s">
        <v>1809</v>
      </c>
      <c r="F77" s="6" t="s">
        <v>24</v>
      </c>
      <c r="G77" s="6" t="s">
        <v>1810</v>
      </c>
      <c r="H77" s="56">
        <v>99916</v>
      </c>
      <c r="I77" s="6" t="s">
        <v>24</v>
      </c>
      <c r="J77" s="6" t="s">
        <v>1810</v>
      </c>
      <c r="K77" s="54">
        <v>0.84330000000000005</v>
      </c>
      <c r="L77" s="56">
        <f t="shared" si="7"/>
        <v>99916</v>
      </c>
      <c r="M77" s="55"/>
      <c r="N77" s="8">
        <f t="shared" si="8"/>
        <v>177.876801</v>
      </c>
      <c r="O77" s="8">
        <f t="shared" si="9"/>
        <v>140.59565800000001</v>
      </c>
      <c r="P77" s="8">
        <f t="shared" si="10"/>
        <v>53.191568000000004</v>
      </c>
      <c r="Q77" s="51"/>
      <c r="R77" s="8">
        <f t="shared" si="11"/>
        <v>1276.597632</v>
      </c>
      <c r="S77" s="8">
        <f t="shared" si="12"/>
        <v>422.33634000000006</v>
      </c>
      <c r="T77" s="8">
        <f t="shared" si="13"/>
        <v>941.57667000000004</v>
      </c>
    </row>
    <row r="78" spans="1:20">
      <c r="A78" s="57">
        <v>99916</v>
      </c>
      <c r="B78" s="58" t="s">
        <v>1991</v>
      </c>
      <c r="C78" s="58" t="s">
        <v>1992</v>
      </c>
      <c r="D78" s="6" t="s">
        <v>1993</v>
      </c>
      <c r="E78" s="6" t="s">
        <v>1809</v>
      </c>
      <c r="F78" s="6" t="s">
        <v>24</v>
      </c>
      <c r="G78" s="6" t="s">
        <v>1810</v>
      </c>
      <c r="H78" s="56">
        <v>99916</v>
      </c>
      <c r="I78" s="6" t="s">
        <v>24</v>
      </c>
      <c r="J78" s="6" t="s">
        <v>1810</v>
      </c>
      <c r="K78" s="54">
        <v>0.84330000000000005</v>
      </c>
      <c r="L78" s="56">
        <f t="shared" si="7"/>
        <v>99916</v>
      </c>
      <c r="M78" s="55"/>
      <c r="N78" s="8">
        <f t="shared" si="8"/>
        <v>177.876801</v>
      </c>
      <c r="O78" s="8">
        <f t="shared" si="9"/>
        <v>140.59565800000001</v>
      </c>
      <c r="P78" s="8">
        <f t="shared" si="10"/>
        <v>53.191568000000004</v>
      </c>
      <c r="Q78" s="51"/>
      <c r="R78" s="8">
        <f t="shared" si="11"/>
        <v>1276.597632</v>
      </c>
      <c r="S78" s="8">
        <f t="shared" si="12"/>
        <v>422.33634000000006</v>
      </c>
      <c r="T78" s="8">
        <f t="shared" si="13"/>
        <v>941.57667000000004</v>
      </c>
    </row>
    <row r="79" spans="1:20">
      <c r="A79" s="57">
        <v>99916</v>
      </c>
      <c r="B79" s="58" t="s">
        <v>1994</v>
      </c>
      <c r="C79" s="58" t="s">
        <v>1995</v>
      </c>
      <c r="D79" s="6" t="s">
        <v>1996</v>
      </c>
      <c r="E79" s="6" t="s">
        <v>1809</v>
      </c>
      <c r="F79" s="6" t="s">
        <v>24</v>
      </c>
      <c r="G79" s="6" t="s">
        <v>1810</v>
      </c>
      <c r="H79" s="56">
        <v>99916</v>
      </c>
      <c r="I79" s="6" t="s">
        <v>24</v>
      </c>
      <c r="J79" s="6" t="s">
        <v>1810</v>
      </c>
      <c r="K79" s="54">
        <v>0.84330000000000005</v>
      </c>
      <c r="L79" s="56">
        <f t="shared" si="7"/>
        <v>99916</v>
      </c>
      <c r="M79" s="55"/>
      <c r="N79" s="8">
        <f t="shared" si="8"/>
        <v>177.876801</v>
      </c>
      <c r="O79" s="8">
        <f t="shared" si="9"/>
        <v>140.59565800000001</v>
      </c>
      <c r="P79" s="8">
        <f t="shared" si="10"/>
        <v>53.191568000000004</v>
      </c>
      <c r="Q79" s="51"/>
      <c r="R79" s="8">
        <f t="shared" si="11"/>
        <v>1276.597632</v>
      </c>
      <c r="S79" s="8">
        <f t="shared" si="12"/>
        <v>422.33634000000006</v>
      </c>
      <c r="T79" s="8">
        <f t="shared" si="13"/>
        <v>941.57667000000004</v>
      </c>
    </row>
    <row r="80" spans="1:20">
      <c r="A80" s="57">
        <v>99916</v>
      </c>
      <c r="B80" s="58" t="s">
        <v>1997</v>
      </c>
      <c r="C80" s="58" t="s">
        <v>1998</v>
      </c>
      <c r="D80" s="6" t="s">
        <v>1274</v>
      </c>
      <c r="E80" s="6" t="s">
        <v>1809</v>
      </c>
      <c r="F80" s="6" t="s">
        <v>24</v>
      </c>
      <c r="G80" s="6" t="s">
        <v>1810</v>
      </c>
      <c r="H80" s="56">
        <v>99916</v>
      </c>
      <c r="I80" s="6" t="s">
        <v>24</v>
      </c>
      <c r="J80" s="6" t="s">
        <v>1810</v>
      </c>
      <c r="K80" s="54">
        <v>0.84330000000000005</v>
      </c>
      <c r="L80" s="56">
        <f t="shared" si="7"/>
        <v>99916</v>
      </c>
      <c r="M80" s="55"/>
      <c r="N80" s="8">
        <f t="shared" si="8"/>
        <v>177.876801</v>
      </c>
      <c r="O80" s="8">
        <f t="shared" si="9"/>
        <v>140.59565800000001</v>
      </c>
      <c r="P80" s="8">
        <f t="shared" si="10"/>
        <v>53.191568000000004</v>
      </c>
      <c r="Q80" s="51"/>
      <c r="R80" s="8">
        <f t="shared" si="11"/>
        <v>1276.597632</v>
      </c>
      <c r="S80" s="8">
        <f t="shared" si="12"/>
        <v>422.33634000000006</v>
      </c>
      <c r="T80" s="8">
        <f t="shared" si="13"/>
        <v>941.57667000000004</v>
      </c>
    </row>
    <row r="81" spans="1:20">
      <c r="A81" s="57">
        <v>99916</v>
      </c>
      <c r="B81" s="58" t="s">
        <v>1999</v>
      </c>
      <c r="C81" s="58" t="s">
        <v>2000</v>
      </c>
      <c r="D81" s="6" t="s">
        <v>2001</v>
      </c>
      <c r="E81" s="6" t="s">
        <v>1809</v>
      </c>
      <c r="F81" s="6" t="s">
        <v>24</v>
      </c>
      <c r="G81" s="6" t="s">
        <v>1810</v>
      </c>
      <c r="H81" s="56">
        <v>99916</v>
      </c>
      <c r="I81" s="6" t="s">
        <v>24</v>
      </c>
      <c r="J81" s="6" t="s">
        <v>1810</v>
      </c>
      <c r="K81" s="54">
        <v>0.84330000000000005</v>
      </c>
      <c r="L81" s="56">
        <f t="shared" si="7"/>
        <v>99916</v>
      </c>
      <c r="M81" s="55"/>
      <c r="N81" s="8">
        <f t="shared" si="8"/>
        <v>177.876801</v>
      </c>
      <c r="O81" s="8">
        <f t="shared" si="9"/>
        <v>140.59565800000001</v>
      </c>
      <c r="P81" s="8">
        <f t="shared" si="10"/>
        <v>53.191568000000004</v>
      </c>
      <c r="Q81" s="51"/>
      <c r="R81" s="8">
        <f t="shared" si="11"/>
        <v>1276.597632</v>
      </c>
      <c r="S81" s="8">
        <f t="shared" si="12"/>
        <v>422.33634000000006</v>
      </c>
      <c r="T81" s="8">
        <f t="shared" si="13"/>
        <v>941.57667000000004</v>
      </c>
    </row>
    <row r="82" spans="1:20">
      <c r="A82" s="57">
        <v>99916</v>
      </c>
      <c r="B82" s="58" t="s">
        <v>2002</v>
      </c>
      <c r="C82" s="58" t="s">
        <v>2003</v>
      </c>
      <c r="D82" s="6" t="s">
        <v>2004</v>
      </c>
      <c r="E82" s="6" t="s">
        <v>1809</v>
      </c>
      <c r="F82" s="6" t="s">
        <v>24</v>
      </c>
      <c r="G82" s="6" t="s">
        <v>1810</v>
      </c>
      <c r="H82" s="56">
        <v>99916</v>
      </c>
      <c r="I82" s="6" t="s">
        <v>24</v>
      </c>
      <c r="J82" s="6" t="s">
        <v>1810</v>
      </c>
      <c r="K82" s="54">
        <v>0.84330000000000005</v>
      </c>
      <c r="L82" s="56">
        <f t="shared" si="7"/>
        <v>99916</v>
      </c>
      <c r="M82" s="55"/>
      <c r="N82" s="8">
        <f t="shared" si="8"/>
        <v>177.876801</v>
      </c>
      <c r="O82" s="8">
        <f t="shared" si="9"/>
        <v>140.59565800000001</v>
      </c>
      <c r="P82" s="8">
        <f t="shared" si="10"/>
        <v>53.191568000000004</v>
      </c>
      <c r="Q82" s="51"/>
      <c r="R82" s="8">
        <f t="shared" si="11"/>
        <v>1276.597632</v>
      </c>
      <c r="S82" s="8">
        <f t="shared" si="12"/>
        <v>422.33634000000006</v>
      </c>
      <c r="T82" s="8">
        <f t="shared" si="13"/>
        <v>941.57667000000004</v>
      </c>
    </row>
    <row r="83" spans="1:20">
      <c r="A83" s="75">
        <v>43580</v>
      </c>
      <c r="B83" s="76" t="s">
        <v>2005</v>
      </c>
      <c r="C83" s="76" t="s">
        <v>2006</v>
      </c>
      <c r="D83" s="77" t="s">
        <v>2007</v>
      </c>
      <c r="E83" s="77" t="s">
        <v>1809</v>
      </c>
      <c r="F83" s="77" t="s">
        <v>30</v>
      </c>
      <c r="G83" s="77" t="s">
        <v>2008</v>
      </c>
      <c r="H83" s="78">
        <v>99916</v>
      </c>
      <c r="I83" s="77" t="s">
        <v>24</v>
      </c>
      <c r="J83" s="77" t="s">
        <v>1810</v>
      </c>
      <c r="K83" s="79">
        <v>0.84330000000000005</v>
      </c>
      <c r="L83" s="78">
        <f t="shared" si="7"/>
        <v>99916</v>
      </c>
      <c r="M83" s="55"/>
      <c r="N83" s="80">
        <f t="shared" si="8"/>
        <v>177.876801</v>
      </c>
      <c r="O83" s="80">
        <f t="shared" si="9"/>
        <v>140.59565800000001</v>
      </c>
      <c r="P83" s="80">
        <f t="shared" si="10"/>
        <v>53.191568000000004</v>
      </c>
      <c r="Q83" s="51"/>
      <c r="R83" s="80">
        <f t="shared" si="11"/>
        <v>1276.597632</v>
      </c>
      <c r="S83" s="80">
        <f t="shared" si="12"/>
        <v>422.33634000000006</v>
      </c>
      <c r="T83" s="80">
        <f t="shared" si="13"/>
        <v>941.57667000000004</v>
      </c>
    </row>
    <row r="84" spans="1:20">
      <c r="A84" s="57">
        <v>99916</v>
      </c>
      <c r="B84" s="58" t="s">
        <v>2009</v>
      </c>
      <c r="C84" s="58" t="s">
        <v>2010</v>
      </c>
      <c r="D84" s="6" t="s">
        <v>2011</v>
      </c>
      <c r="E84" s="6" t="s">
        <v>1809</v>
      </c>
      <c r="F84" s="6" t="s">
        <v>24</v>
      </c>
      <c r="G84" s="6" t="s">
        <v>1810</v>
      </c>
      <c r="H84" s="56">
        <v>99916</v>
      </c>
      <c r="I84" s="6" t="s">
        <v>24</v>
      </c>
      <c r="J84" s="6" t="s">
        <v>1810</v>
      </c>
      <c r="K84" s="54">
        <v>0.84330000000000005</v>
      </c>
      <c r="L84" s="56">
        <f t="shared" si="7"/>
        <v>99916</v>
      </c>
      <c r="M84" s="55"/>
      <c r="N84" s="8">
        <f t="shared" si="8"/>
        <v>177.876801</v>
      </c>
      <c r="O84" s="8">
        <f t="shared" si="9"/>
        <v>140.59565800000001</v>
      </c>
      <c r="P84" s="8">
        <f t="shared" si="10"/>
        <v>53.191568000000004</v>
      </c>
      <c r="Q84" s="51"/>
      <c r="R84" s="8">
        <f t="shared" si="11"/>
        <v>1276.597632</v>
      </c>
      <c r="S84" s="8">
        <f t="shared" si="12"/>
        <v>422.33634000000006</v>
      </c>
      <c r="T84" s="8">
        <f t="shared" si="13"/>
        <v>941.57667000000004</v>
      </c>
    </row>
    <row r="85" spans="1:20">
      <c r="A85" s="57">
        <v>19780</v>
      </c>
      <c r="B85" s="58" t="s">
        <v>2012</v>
      </c>
      <c r="C85" s="58" t="s">
        <v>2013</v>
      </c>
      <c r="D85" s="6" t="s">
        <v>493</v>
      </c>
      <c r="E85" s="6" t="s">
        <v>1809</v>
      </c>
      <c r="F85" s="6" t="s">
        <v>30</v>
      </c>
      <c r="G85" s="6" t="s">
        <v>1876</v>
      </c>
      <c r="H85" s="56" t="s">
        <v>1877</v>
      </c>
      <c r="I85" s="6" t="s">
        <v>30</v>
      </c>
      <c r="J85" s="6" t="s">
        <v>1876</v>
      </c>
      <c r="K85" s="54">
        <v>0.89200000000000002</v>
      </c>
      <c r="L85" s="56" t="str">
        <f t="shared" si="7"/>
        <v>19780</v>
      </c>
      <c r="M85" s="55"/>
      <c r="N85" s="8">
        <f t="shared" si="8"/>
        <v>184.54723999999999</v>
      </c>
      <c r="O85" s="8">
        <f t="shared" si="9"/>
        <v>145.86792</v>
      </c>
      <c r="P85" s="8">
        <f t="shared" si="10"/>
        <v>55.186320000000002</v>
      </c>
      <c r="Q85" s="51"/>
      <c r="R85" s="8">
        <f t="shared" si="11"/>
        <v>1324.4716800000001</v>
      </c>
      <c r="S85" s="8">
        <f t="shared" si="12"/>
        <v>434.50160000000005</v>
      </c>
      <c r="T85" s="8">
        <f t="shared" si="13"/>
        <v>974.20079999999996</v>
      </c>
    </row>
    <row r="86" spans="1:20">
      <c r="A86" s="57">
        <v>36540</v>
      </c>
      <c r="B86" s="58" t="s">
        <v>2014</v>
      </c>
      <c r="C86" s="58" t="s">
        <v>2015</v>
      </c>
      <c r="D86" s="6" t="s">
        <v>2016</v>
      </c>
      <c r="E86" s="6" t="s">
        <v>1809</v>
      </c>
      <c r="F86" s="6" t="s">
        <v>30</v>
      </c>
      <c r="G86" s="6" t="s">
        <v>1925</v>
      </c>
      <c r="H86" s="56" t="s">
        <v>1926</v>
      </c>
      <c r="I86" s="6" t="s">
        <v>30</v>
      </c>
      <c r="J86" s="6" t="s">
        <v>1925</v>
      </c>
      <c r="K86" s="54">
        <v>0.95389999999999997</v>
      </c>
      <c r="L86" s="56" t="str">
        <f t="shared" si="7"/>
        <v>36540</v>
      </c>
      <c r="M86" s="55"/>
      <c r="N86" s="8">
        <f t="shared" si="8"/>
        <v>193.02568299999999</v>
      </c>
      <c r="O86" s="8">
        <f t="shared" si="9"/>
        <v>152.56921399999999</v>
      </c>
      <c r="P86" s="8">
        <f t="shared" si="10"/>
        <v>57.721744000000001</v>
      </c>
      <c r="Q86" s="51"/>
      <c r="R86" s="8">
        <f t="shared" si="11"/>
        <v>1385.321856</v>
      </c>
      <c r="S86" s="8">
        <f t="shared" si="12"/>
        <v>449.96422000000001</v>
      </c>
      <c r="T86" s="8">
        <f t="shared" si="13"/>
        <v>1015.66761</v>
      </c>
    </row>
    <row r="87" spans="1:20">
      <c r="A87" s="57">
        <v>99916</v>
      </c>
      <c r="B87" s="58" t="s">
        <v>2017</v>
      </c>
      <c r="C87" s="58" t="s">
        <v>2018</v>
      </c>
      <c r="D87" s="6" t="s">
        <v>2019</v>
      </c>
      <c r="E87" s="6" t="s">
        <v>1809</v>
      </c>
      <c r="F87" s="6" t="s">
        <v>24</v>
      </c>
      <c r="G87" s="6" t="s">
        <v>1810</v>
      </c>
      <c r="H87" s="56">
        <v>99916</v>
      </c>
      <c r="I87" s="6" t="s">
        <v>24</v>
      </c>
      <c r="J87" s="6" t="s">
        <v>1810</v>
      </c>
      <c r="K87" s="54">
        <v>0.84330000000000005</v>
      </c>
      <c r="L87" s="56">
        <f t="shared" si="7"/>
        <v>99916</v>
      </c>
      <c r="M87" s="55"/>
      <c r="N87" s="8">
        <f t="shared" si="8"/>
        <v>177.876801</v>
      </c>
      <c r="O87" s="8">
        <f t="shared" si="9"/>
        <v>140.59565800000001</v>
      </c>
      <c r="P87" s="8">
        <f t="shared" si="10"/>
        <v>53.191568000000004</v>
      </c>
      <c r="Q87" s="51"/>
      <c r="R87" s="8">
        <f t="shared" si="11"/>
        <v>1276.597632</v>
      </c>
      <c r="S87" s="8">
        <f t="shared" si="12"/>
        <v>422.33634000000006</v>
      </c>
      <c r="T87" s="8">
        <f t="shared" si="13"/>
        <v>941.57667000000004</v>
      </c>
    </row>
    <row r="88" spans="1:20">
      <c r="A88" s="57">
        <v>99916</v>
      </c>
      <c r="B88" s="58" t="s">
        <v>2020</v>
      </c>
      <c r="C88" s="58" t="s">
        <v>2021</v>
      </c>
      <c r="D88" s="6" t="s">
        <v>2022</v>
      </c>
      <c r="E88" s="6" t="s">
        <v>1809</v>
      </c>
      <c r="F88" s="6" t="s">
        <v>24</v>
      </c>
      <c r="G88" s="6" t="s">
        <v>1810</v>
      </c>
      <c r="H88" s="56">
        <v>99916</v>
      </c>
      <c r="I88" s="6" t="s">
        <v>24</v>
      </c>
      <c r="J88" s="6" t="s">
        <v>1810</v>
      </c>
      <c r="K88" s="54">
        <v>0.84330000000000005</v>
      </c>
      <c r="L88" s="56">
        <f t="shared" si="7"/>
        <v>99916</v>
      </c>
      <c r="M88" s="55"/>
      <c r="N88" s="8">
        <f t="shared" si="8"/>
        <v>177.876801</v>
      </c>
      <c r="O88" s="8">
        <f t="shared" si="9"/>
        <v>140.59565800000001</v>
      </c>
      <c r="P88" s="8">
        <f t="shared" si="10"/>
        <v>53.191568000000004</v>
      </c>
      <c r="Q88" s="51"/>
      <c r="R88" s="8">
        <f t="shared" si="11"/>
        <v>1276.597632</v>
      </c>
      <c r="S88" s="8">
        <f t="shared" si="12"/>
        <v>422.33634000000006</v>
      </c>
      <c r="T88" s="8">
        <f t="shared" si="13"/>
        <v>941.57667000000004</v>
      </c>
    </row>
    <row r="89" spans="1:20">
      <c r="A89" s="57">
        <v>99916</v>
      </c>
      <c r="B89" s="58" t="s">
        <v>2023</v>
      </c>
      <c r="C89" s="58" t="s">
        <v>2024</v>
      </c>
      <c r="D89" s="6" t="s">
        <v>2025</v>
      </c>
      <c r="E89" s="6" t="s">
        <v>1809</v>
      </c>
      <c r="F89" s="6" t="s">
        <v>24</v>
      </c>
      <c r="G89" s="6" t="s">
        <v>1810</v>
      </c>
      <c r="H89" s="56">
        <v>99916</v>
      </c>
      <c r="I89" s="6" t="s">
        <v>24</v>
      </c>
      <c r="J89" s="6" t="s">
        <v>1810</v>
      </c>
      <c r="K89" s="54">
        <v>0.84330000000000005</v>
      </c>
      <c r="L89" s="56">
        <f t="shared" si="7"/>
        <v>99916</v>
      </c>
      <c r="M89" s="55"/>
      <c r="N89" s="8">
        <f t="shared" si="8"/>
        <v>177.876801</v>
      </c>
      <c r="O89" s="8">
        <f t="shared" si="9"/>
        <v>140.59565800000001</v>
      </c>
      <c r="P89" s="8">
        <f t="shared" si="10"/>
        <v>53.191568000000004</v>
      </c>
      <c r="Q89" s="51"/>
      <c r="R89" s="8">
        <f t="shared" si="11"/>
        <v>1276.597632</v>
      </c>
      <c r="S89" s="8">
        <f t="shared" si="12"/>
        <v>422.33634000000006</v>
      </c>
      <c r="T89" s="8">
        <f t="shared" si="13"/>
        <v>941.57667000000004</v>
      </c>
    </row>
    <row r="90" spans="1:20">
      <c r="A90" s="57">
        <v>19340</v>
      </c>
      <c r="B90" s="58" t="s">
        <v>2026</v>
      </c>
      <c r="C90" s="58" t="s">
        <v>2027</v>
      </c>
      <c r="D90" s="6" t="s">
        <v>510</v>
      </c>
      <c r="E90" s="6" t="s">
        <v>1809</v>
      </c>
      <c r="F90" s="6" t="s">
        <v>30</v>
      </c>
      <c r="G90" s="6" t="s">
        <v>2028</v>
      </c>
      <c r="H90" s="56" t="s">
        <v>2029</v>
      </c>
      <c r="I90" s="6" t="s">
        <v>30</v>
      </c>
      <c r="J90" s="6" t="s">
        <v>2028</v>
      </c>
      <c r="K90" s="54">
        <v>0.86060000000000003</v>
      </c>
      <c r="L90" s="56" t="str">
        <f t="shared" si="7"/>
        <v>19340</v>
      </c>
      <c r="M90" s="55"/>
      <c r="N90" s="8">
        <f t="shared" si="8"/>
        <v>180.24638200000001</v>
      </c>
      <c r="O90" s="8">
        <f t="shared" si="9"/>
        <v>142.46855600000001</v>
      </c>
      <c r="P90" s="8">
        <f t="shared" si="10"/>
        <v>53.900176000000002</v>
      </c>
      <c r="Q90" s="51"/>
      <c r="R90" s="8">
        <f t="shared" si="11"/>
        <v>1293.6042240000002</v>
      </c>
      <c r="S90" s="8">
        <f t="shared" si="12"/>
        <v>426.65788000000003</v>
      </c>
      <c r="T90" s="8">
        <f t="shared" si="13"/>
        <v>953.16593999999998</v>
      </c>
    </row>
    <row r="91" spans="1:20">
      <c r="A91" s="57">
        <v>99916</v>
      </c>
      <c r="B91" s="58" t="s">
        <v>2030</v>
      </c>
      <c r="C91" s="58" t="s">
        <v>2031</v>
      </c>
      <c r="D91" s="6" t="s">
        <v>289</v>
      </c>
      <c r="E91" s="6" t="s">
        <v>1809</v>
      </c>
      <c r="F91" s="6" t="s">
        <v>24</v>
      </c>
      <c r="G91" s="6" t="s">
        <v>1810</v>
      </c>
      <c r="H91" s="56">
        <v>99916</v>
      </c>
      <c r="I91" s="6" t="s">
        <v>24</v>
      </c>
      <c r="J91" s="6" t="s">
        <v>1810</v>
      </c>
      <c r="K91" s="54">
        <v>0.84330000000000005</v>
      </c>
      <c r="L91" s="56">
        <f t="shared" si="7"/>
        <v>99916</v>
      </c>
      <c r="M91" s="55"/>
      <c r="N91" s="8">
        <f t="shared" si="8"/>
        <v>177.876801</v>
      </c>
      <c r="O91" s="8">
        <f t="shared" si="9"/>
        <v>140.59565800000001</v>
      </c>
      <c r="P91" s="8">
        <f t="shared" si="10"/>
        <v>53.191568000000004</v>
      </c>
      <c r="Q91" s="51"/>
      <c r="R91" s="8">
        <f t="shared" si="11"/>
        <v>1276.597632</v>
      </c>
      <c r="S91" s="8">
        <f t="shared" si="12"/>
        <v>422.33634000000006</v>
      </c>
      <c r="T91" s="8">
        <f t="shared" si="13"/>
        <v>941.57667000000004</v>
      </c>
    </row>
    <row r="92" spans="1:20">
      <c r="A92" s="57">
        <v>99916</v>
      </c>
      <c r="B92" s="58" t="s">
        <v>2032</v>
      </c>
      <c r="C92" s="58" t="s">
        <v>2033</v>
      </c>
      <c r="D92" s="6" t="s">
        <v>2034</v>
      </c>
      <c r="E92" s="6" t="s">
        <v>1809</v>
      </c>
      <c r="F92" s="6" t="s">
        <v>24</v>
      </c>
      <c r="G92" s="6" t="s">
        <v>1810</v>
      </c>
      <c r="H92" s="56">
        <v>99916</v>
      </c>
      <c r="I92" s="6" t="s">
        <v>24</v>
      </c>
      <c r="J92" s="6" t="s">
        <v>1810</v>
      </c>
      <c r="K92" s="54">
        <v>0.84330000000000005</v>
      </c>
      <c r="L92" s="56">
        <f t="shared" si="7"/>
        <v>99916</v>
      </c>
      <c r="M92" s="55"/>
      <c r="N92" s="8">
        <f t="shared" si="8"/>
        <v>177.876801</v>
      </c>
      <c r="O92" s="8">
        <f t="shared" si="9"/>
        <v>140.59565800000001</v>
      </c>
      <c r="P92" s="8">
        <f t="shared" si="10"/>
        <v>53.191568000000004</v>
      </c>
      <c r="Q92" s="51"/>
      <c r="R92" s="8">
        <f t="shared" si="11"/>
        <v>1276.597632</v>
      </c>
      <c r="S92" s="8">
        <f t="shared" si="12"/>
        <v>422.33634000000006</v>
      </c>
      <c r="T92" s="8">
        <f t="shared" si="13"/>
        <v>941.57667000000004</v>
      </c>
    </row>
    <row r="93" spans="1:20">
      <c r="A93" s="57">
        <v>11180</v>
      </c>
      <c r="B93" s="58" t="s">
        <v>2035</v>
      </c>
      <c r="C93" s="58" t="s">
        <v>2036</v>
      </c>
      <c r="D93" s="6" t="s">
        <v>2037</v>
      </c>
      <c r="E93" s="6" t="s">
        <v>1809</v>
      </c>
      <c r="F93" s="6" t="s">
        <v>30</v>
      </c>
      <c r="G93" s="6" t="s">
        <v>1833</v>
      </c>
      <c r="H93" s="56" t="s">
        <v>1402</v>
      </c>
      <c r="I93" s="6" t="s">
        <v>30</v>
      </c>
      <c r="J93" s="6" t="s">
        <v>1833</v>
      </c>
      <c r="K93" s="54">
        <v>0.92459999999999998</v>
      </c>
      <c r="L93" s="56" t="str">
        <f t="shared" si="7"/>
        <v>11180</v>
      </c>
      <c r="M93" s="55"/>
      <c r="N93" s="8">
        <f t="shared" si="8"/>
        <v>189.012462</v>
      </c>
      <c r="O93" s="8">
        <f t="shared" si="9"/>
        <v>149.39719600000001</v>
      </c>
      <c r="P93" s="8">
        <f t="shared" si="10"/>
        <v>56.521616000000002</v>
      </c>
      <c r="Q93" s="51"/>
      <c r="R93" s="8">
        <f t="shared" si="11"/>
        <v>1356.5187840000001</v>
      </c>
      <c r="S93" s="8">
        <f t="shared" si="12"/>
        <v>442.64508000000001</v>
      </c>
      <c r="T93" s="8">
        <f t="shared" si="13"/>
        <v>996.03953999999999</v>
      </c>
    </row>
    <row r="94" spans="1:20">
      <c r="A94" s="57">
        <v>99916</v>
      </c>
      <c r="B94" s="58" t="s">
        <v>2038</v>
      </c>
      <c r="C94" s="58" t="s">
        <v>2039</v>
      </c>
      <c r="D94" s="6" t="s">
        <v>2040</v>
      </c>
      <c r="E94" s="6" t="s">
        <v>1809</v>
      </c>
      <c r="F94" s="6" t="s">
        <v>24</v>
      </c>
      <c r="G94" s="6" t="s">
        <v>1810</v>
      </c>
      <c r="H94" s="56">
        <v>99916</v>
      </c>
      <c r="I94" s="6" t="s">
        <v>24</v>
      </c>
      <c r="J94" s="6" t="s">
        <v>1810</v>
      </c>
      <c r="K94" s="54">
        <v>0.84330000000000005</v>
      </c>
      <c r="L94" s="56">
        <f t="shared" si="7"/>
        <v>99916</v>
      </c>
      <c r="M94" s="55"/>
      <c r="N94" s="8">
        <f t="shared" si="8"/>
        <v>177.876801</v>
      </c>
      <c r="O94" s="8">
        <f t="shared" si="9"/>
        <v>140.59565800000001</v>
      </c>
      <c r="P94" s="8">
        <f t="shared" si="10"/>
        <v>53.191568000000004</v>
      </c>
      <c r="Q94" s="51"/>
      <c r="R94" s="8">
        <f t="shared" si="11"/>
        <v>1276.597632</v>
      </c>
      <c r="S94" s="8">
        <f t="shared" si="12"/>
        <v>422.33634000000006</v>
      </c>
      <c r="T94" s="8">
        <f t="shared" si="13"/>
        <v>941.57667000000004</v>
      </c>
    </row>
    <row r="95" spans="1:20">
      <c r="A95" s="57">
        <v>99916</v>
      </c>
      <c r="B95" s="58" t="s">
        <v>1411</v>
      </c>
      <c r="C95" s="58" t="s">
        <v>2041</v>
      </c>
      <c r="D95" s="6" t="s">
        <v>1317</v>
      </c>
      <c r="E95" s="6" t="s">
        <v>1809</v>
      </c>
      <c r="F95" s="6" t="s">
        <v>24</v>
      </c>
      <c r="G95" s="6" t="s">
        <v>1810</v>
      </c>
      <c r="H95" s="56">
        <v>99916</v>
      </c>
      <c r="I95" s="6" t="s">
        <v>24</v>
      </c>
      <c r="J95" s="6" t="s">
        <v>1810</v>
      </c>
      <c r="K95" s="54">
        <v>0.84330000000000005</v>
      </c>
      <c r="L95" s="56">
        <f t="shared" si="7"/>
        <v>99916</v>
      </c>
      <c r="M95" s="55"/>
      <c r="N95" s="8">
        <f t="shared" si="8"/>
        <v>177.876801</v>
      </c>
      <c r="O95" s="8">
        <f t="shared" si="9"/>
        <v>140.59565800000001</v>
      </c>
      <c r="P95" s="8">
        <f t="shared" si="10"/>
        <v>53.191568000000004</v>
      </c>
      <c r="Q95" s="51"/>
      <c r="R95" s="8">
        <f t="shared" si="11"/>
        <v>1276.597632</v>
      </c>
      <c r="S95" s="8">
        <f t="shared" si="12"/>
        <v>422.33634000000006</v>
      </c>
      <c r="T95" s="8">
        <f t="shared" si="13"/>
        <v>941.57667000000004</v>
      </c>
    </row>
    <row r="96" spans="1:20">
      <c r="A96" s="57">
        <v>99916</v>
      </c>
      <c r="B96" s="58" t="s">
        <v>2042</v>
      </c>
      <c r="C96" s="58" t="s">
        <v>2043</v>
      </c>
      <c r="D96" s="6" t="s">
        <v>531</v>
      </c>
      <c r="E96" s="6" t="s">
        <v>1809</v>
      </c>
      <c r="F96" s="6" t="s">
        <v>24</v>
      </c>
      <c r="G96" s="6" t="s">
        <v>1810</v>
      </c>
      <c r="H96" s="56">
        <v>99916</v>
      </c>
      <c r="I96" s="6" t="s">
        <v>24</v>
      </c>
      <c r="J96" s="6" t="s">
        <v>1810</v>
      </c>
      <c r="K96" s="54">
        <v>0.84330000000000005</v>
      </c>
      <c r="L96" s="56">
        <f t="shared" si="7"/>
        <v>99916</v>
      </c>
      <c r="M96" s="55"/>
      <c r="N96" s="8">
        <f t="shared" si="8"/>
        <v>177.876801</v>
      </c>
      <c r="O96" s="8">
        <f t="shared" si="9"/>
        <v>140.59565800000001</v>
      </c>
      <c r="P96" s="8">
        <f t="shared" si="10"/>
        <v>53.191568000000004</v>
      </c>
      <c r="Q96" s="51"/>
      <c r="R96" s="8">
        <f t="shared" si="11"/>
        <v>1276.597632</v>
      </c>
      <c r="S96" s="8">
        <f t="shared" si="12"/>
        <v>422.33634000000006</v>
      </c>
      <c r="T96" s="8">
        <f t="shared" si="13"/>
        <v>941.57667000000004</v>
      </c>
    </row>
    <row r="97" spans="1:20">
      <c r="A97" s="57">
        <v>99916</v>
      </c>
      <c r="B97" s="58" t="s">
        <v>2044</v>
      </c>
      <c r="C97" s="58" t="s">
        <v>2045</v>
      </c>
      <c r="D97" s="6" t="s">
        <v>534</v>
      </c>
      <c r="E97" s="6" t="s">
        <v>1809</v>
      </c>
      <c r="F97" s="6" t="s">
        <v>24</v>
      </c>
      <c r="G97" s="6" t="s">
        <v>1810</v>
      </c>
      <c r="H97" s="56">
        <v>99916</v>
      </c>
      <c r="I97" s="6" t="s">
        <v>24</v>
      </c>
      <c r="J97" s="6" t="s">
        <v>1810</v>
      </c>
      <c r="K97" s="54">
        <v>0.84330000000000005</v>
      </c>
      <c r="L97" s="56">
        <f t="shared" si="7"/>
        <v>99916</v>
      </c>
      <c r="M97" s="55"/>
      <c r="N97" s="8">
        <f t="shared" si="8"/>
        <v>177.876801</v>
      </c>
      <c r="O97" s="8">
        <f t="shared" si="9"/>
        <v>140.59565800000001</v>
      </c>
      <c r="P97" s="8">
        <f t="shared" si="10"/>
        <v>53.191568000000004</v>
      </c>
      <c r="Q97" s="51"/>
      <c r="R97" s="8">
        <f t="shared" si="11"/>
        <v>1276.597632</v>
      </c>
      <c r="S97" s="8">
        <f t="shared" si="12"/>
        <v>422.33634000000006</v>
      </c>
      <c r="T97" s="8">
        <f t="shared" si="13"/>
        <v>941.57667000000004</v>
      </c>
    </row>
    <row r="98" spans="1:20">
      <c r="A98" s="57">
        <v>99916</v>
      </c>
      <c r="B98" s="58" t="s">
        <v>2046</v>
      </c>
      <c r="C98" s="58" t="s">
        <v>2047</v>
      </c>
      <c r="D98" s="6" t="s">
        <v>2048</v>
      </c>
      <c r="E98" s="6" t="s">
        <v>1809</v>
      </c>
      <c r="F98" s="6" t="s">
        <v>24</v>
      </c>
      <c r="G98" s="6" t="s">
        <v>1810</v>
      </c>
      <c r="H98" s="56">
        <v>99916</v>
      </c>
      <c r="I98" s="6" t="s">
        <v>24</v>
      </c>
      <c r="J98" s="6" t="s">
        <v>1810</v>
      </c>
      <c r="K98" s="54">
        <v>0.84330000000000005</v>
      </c>
      <c r="L98" s="56">
        <f t="shared" si="7"/>
        <v>99916</v>
      </c>
      <c r="M98" s="55"/>
      <c r="N98" s="8">
        <f t="shared" si="8"/>
        <v>177.876801</v>
      </c>
      <c r="O98" s="8">
        <f t="shared" si="9"/>
        <v>140.59565800000001</v>
      </c>
      <c r="P98" s="8">
        <f t="shared" si="10"/>
        <v>53.191568000000004</v>
      </c>
      <c r="Q98" s="51"/>
      <c r="R98" s="8">
        <f t="shared" si="11"/>
        <v>1276.597632</v>
      </c>
      <c r="S98" s="8">
        <f t="shared" si="12"/>
        <v>422.33634000000006</v>
      </c>
      <c r="T98" s="8">
        <f t="shared" si="13"/>
        <v>941.57667000000004</v>
      </c>
    </row>
    <row r="99" spans="1:20">
      <c r="A99" s="57">
        <v>19780</v>
      </c>
      <c r="B99" s="58" t="s">
        <v>2049</v>
      </c>
      <c r="C99" s="58" t="s">
        <v>2050</v>
      </c>
      <c r="D99" s="6" t="s">
        <v>1756</v>
      </c>
      <c r="E99" s="6" t="s">
        <v>1809</v>
      </c>
      <c r="F99" s="6" t="s">
        <v>30</v>
      </c>
      <c r="G99" s="6" t="s">
        <v>1876</v>
      </c>
      <c r="H99" s="56" t="s">
        <v>1877</v>
      </c>
      <c r="I99" s="6" t="s">
        <v>30</v>
      </c>
      <c r="J99" s="6" t="s">
        <v>1876</v>
      </c>
      <c r="K99" s="54">
        <v>0.89200000000000002</v>
      </c>
      <c r="L99" s="56" t="str">
        <f t="shared" si="7"/>
        <v>19780</v>
      </c>
      <c r="M99" s="55"/>
      <c r="N99" s="8">
        <f t="shared" si="8"/>
        <v>184.54723999999999</v>
      </c>
      <c r="O99" s="8">
        <f t="shared" si="9"/>
        <v>145.86792</v>
      </c>
      <c r="P99" s="8">
        <f t="shared" si="10"/>
        <v>55.186320000000002</v>
      </c>
      <c r="Q99" s="51"/>
      <c r="R99" s="8">
        <f t="shared" si="11"/>
        <v>1324.4716800000001</v>
      </c>
      <c r="S99" s="8">
        <f t="shared" si="12"/>
        <v>434.50160000000005</v>
      </c>
      <c r="T99" s="8">
        <f t="shared" si="13"/>
        <v>974.20079999999996</v>
      </c>
    </row>
    <row r="100" spans="1:20">
      <c r="A100" s="57">
        <v>26980</v>
      </c>
      <c r="B100" s="58" t="s">
        <v>2051</v>
      </c>
      <c r="C100" s="58" t="s">
        <v>2052</v>
      </c>
      <c r="D100" s="6" t="s">
        <v>310</v>
      </c>
      <c r="E100" s="6" t="s">
        <v>1809</v>
      </c>
      <c r="F100" s="6" t="s">
        <v>30</v>
      </c>
      <c r="G100" s="6" t="s">
        <v>1946</v>
      </c>
      <c r="H100" s="56" t="s">
        <v>1947</v>
      </c>
      <c r="I100" s="6" t="s">
        <v>30</v>
      </c>
      <c r="J100" s="6" t="s">
        <v>1946</v>
      </c>
      <c r="K100" s="54">
        <v>0.98540000000000005</v>
      </c>
      <c r="L100" s="56" t="str">
        <f t="shared" si="7"/>
        <v>26980</v>
      </c>
      <c r="M100" s="55"/>
      <c r="N100" s="8">
        <f t="shared" si="8"/>
        <v>197.340238</v>
      </c>
      <c r="O100" s="8">
        <f t="shared" si="9"/>
        <v>155.97940399999999</v>
      </c>
      <c r="P100" s="8">
        <f t="shared" si="10"/>
        <v>59.011983999999998</v>
      </c>
      <c r="Q100" s="51"/>
      <c r="R100" s="8">
        <f t="shared" si="11"/>
        <v>1416.2876160000001</v>
      </c>
      <c r="S100" s="8">
        <f t="shared" si="12"/>
        <v>457.83292000000006</v>
      </c>
      <c r="T100" s="8">
        <f t="shared" si="13"/>
        <v>1036.76946</v>
      </c>
    </row>
    <row r="101" spans="1:20">
      <c r="A101" s="57">
        <v>99916</v>
      </c>
      <c r="B101" s="58" t="s">
        <v>2053</v>
      </c>
      <c r="C101" s="58" t="s">
        <v>2054</v>
      </c>
      <c r="D101" s="6" t="s">
        <v>1761</v>
      </c>
      <c r="E101" s="6" t="s">
        <v>1809</v>
      </c>
      <c r="F101" s="6" t="s">
        <v>24</v>
      </c>
      <c r="G101" s="6" t="s">
        <v>1810</v>
      </c>
      <c r="H101" s="56">
        <v>99916</v>
      </c>
      <c r="I101" s="6" t="s">
        <v>24</v>
      </c>
      <c r="J101" s="6" t="s">
        <v>1810</v>
      </c>
      <c r="K101" s="54">
        <v>0.84330000000000005</v>
      </c>
      <c r="L101" s="56">
        <f t="shared" si="7"/>
        <v>99916</v>
      </c>
      <c r="M101" s="55"/>
      <c r="N101" s="8">
        <f t="shared" si="8"/>
        <v>177.876801</v>
      </c>
      <c r="O101" s="8">
        <f t="shared" si="9"/>
        <v>140.59565800000001</v>
      </c>
      <c r="P101" s="8">
        <f t="shared" si="10"/>
        <v>53.191568000000004</v>
      </c>
      <c r="Q101" s="51"/>
      <c r="R101" s="8">
        <f t="shared" si="11"/>
        <v>1276.597632</v>
      </c>
      <c r="S101" s="8">
        <f t="shared" si="12"/>
        <v>422.33634000000006</v>
      </c>
      <c r="T101" s="8">
        <f t="shared" si="13"/>
        <v>941.57667000000004</v>
      </c>
    </row>
    <row r="102" spans="1:20">
      <c r="A102" s="57">
        <v>99916</v>
      </c>
      <c r="B102" s="58" t="s">
        <v>2055</v>
      </c>
      <c r="C102" s="58" t="s">
        <v>2056</v>
      </c>
      <c r="D102" s="6" t="s">
        <v>1764</v>
      </c>
      <c r="E102" s="6" t="s">
        <v>1809</v>
      </c>
      <c r="F102" s="6" t="s">
        <v>24</v>
      </c>
      <c r="G102" s="6" t="s">
        <v>1810</v>
      </c>
      <c r="H102" s="56">
        <v>99916</v>
      </c>
      <c r="I102" s="6" t="s">
        <v>24</v>
      </c>
      <c r="J102" s="6" t="s">
        <v>1810</v>
      </c>
      <c r="K102" s="54">
        <v>0.84330000000000005</v>
      </c>
      <c r="L102" s="56">
        <f t="shared" si="7"/>
        <v>99916</v>
      </c>
      <c r="M102" s="55"/>
      <c r="N102" s="8">
        <f t="shared" si="8"/>
        <v>177.876801</v>
      </c>
      <c r="O102" s="8">
        <f t="shared" si="9"/>
        <v>140.59565800000001</v>
      </c>
      <c r="P102" s="8">
        <f t="shared" si="10"/>
        <v>53.191568000000004</v>
      </c>
      <c r="Q102" s="51"/>
      <c r="R102" s="8">
        <f t="shared" si="11"/>
        <v>1276.597632</v>
      </c>
      <c r="S102" s="8">
        <f t="shared" si="12"/>
        <v>422.33634000000006</v>
      </c>
      <c r="T102" s="8">
        <f t="shared" si="13"/>
        <v>941.57667000000004</v>
      </c>
    </row>
    <row r="103" spans="1:20">
      <c r="A103" s="57">
        <v>99916</v>
      </c>
      <c r="B103" s="58" t="s">
        <v>2057</v>
      </c>
      <c r="C103" s="58" t="s">
        <v>2058</v>
      </c>
      <c r="D103" s="6" t="s">
        <v>2059</v>
      </c>
      <c r="E103" s="6" t="s">
        <v>1809</v>
      </c>
      <c r="F103" s="6" t="s">
        <v>24</v>
      </c>
      <c r="G103" s="6" t="s">
        <v>1810</v>
      </c>
      <c r="H103" s="56">
        <v>99916</v>
      </c>
      <c r="I103" s="6" t="s">
        <v>24</v>
      </c>
      <c r="J103" s="6" t="s">
        <v>1810</v>
      </c>
      <c r="K103" s="54">
        <v>0.84330000000000005</v>
      </c>
      <c r="L103" s="56">
        <f t="shared" si="7"/>
        <v>99916</v>
      </c>
      <c r="M103" s="55"/>
      <c r="N103" s="8">
        <f t="shared" si="8"/>
        <v>177.876801</v>
      </c>
      <c r="O103" s="8">
        <f t="shared" si="9"/>
        <v>140.59565800000001</v>
      </c>
      <c r="P103" s="8">
        <f t="shared" si="10"/>
        <v>53.191568000000004</v>
      </c>
      <c r="Q103" s="51"/>
      <c r="R103" s="8">
        <f t="shared" si="11"/>
        <v>1276.597632</v>
      </c>
      <c r="S103" s="8">
        <f t="shared" si="12"/>
        <v>422.33634000000006</v>
      </c>
      <c r="T103" s="8">
        <f t="shared" si="13"/>
        <v>941.57667000000004</v>
      </c>
    </row>
    <row r="104" spans="1:20">
      <c r="A104" s="57">
        <v>99916</v>
      </c>
      <c r="B104" s="58" t="s">
        <v>2060</v>
      </c>
      <c r="C104" s="58" t="s">
        <v>2061</v>
      </c>
      <c r="D104" s="6" t="s">
        <v>2062</v>
      </c>
      <c r="E104" s="6" t="s">
        <v>1809</v>
      </c>
      <c r="F104" s="6" t="s">
        <v>24</v>
      </c>
      <c r="G104" s="6" t="s">
        <v>1810</v>
      </c>
      <c r="H104" s="56">
        <v>99916</v>
      </c>
      <c r="I104" s="6" t="s">
        <v>24</v>
      </c>
      <c r="J104" s="6" t="s">
        <v>1810</v>
      </c>
      <c r="K104" s="54">
        <v>0.84330000000000005</v>
      </c>
      <c r="L104" s="56">
        <f t="shared" si="7"/>
        <v>99916</v>
      </c>
      <c r="M104" s="55"/>
      <c r="N104" s="8">
        <f t="shared" si="8"/>
        <v>177.876801</v>
      </c>
      <c r="O104" s="8">
        <f t="shared" si="9"/>
        <v>140.59565800000001</v>
      </c>
      <c r="P104" s="8">
        <f t="shared" si="10"/>
        <v>53.191568000000004</v>
      </c>
      <c r="Q104" s="51"/>
      <c r="R104" s="8">
        <f t="shared" si="11"/>
        <v>1276.597632</v>
      </c>
      <c r="S104" s="8">
        <f t="shared" si="12"/>
        <v>422.33634000000006</v>
      </c>
      <c r="T104" s="8">
        <f t="shared" si="13"/>
        <v>941.57667000000004</v>
      </c>
    </row>
    <row r="105" spans="1:20">
      <c r="A105" s="57">
        <v>43580</v>
      </c>
      <c r="B105" s="58" t="s">
        <v>2063</v>
      </c>
      <c r="C105" s="58" t="s">
        <v>2064</v>
      </c>
      <c r="D105" s="6" t="s">
        <v>2065</v>
      </c>
      <c r="E105" s="6" t="s">
        <v>1809</v>
      </c>
      <c r="F105" s="6" t="s">
        <v>30</v>
      </c>
      <c r="G105" s="6" t="s">
        <v>2008</v>
      </c>
      <c r="H105" s="56" t="s">
        <v>2066</v>
      </c>
      <c r="I105" s="6" t="s">
        <v>30</v>
      </c>
      <c r="J105" s="6" t="s">
        <v>2008</v>
      </c>
      <c r="K105" s="54">
        <v>0.84699999999999998</v>
      </c>
      <c r="L105" s="56" t="str">
        <f t="shared" si="7"/>
        <v>43580</v>
      </c>
      <c r="M105" s="55"/>
      <c r="N105" s="8">
        <f t="shared" si="8"/>
        <v>178.38359</v>
      </c>
      <c r="O105" s="8">
        <f t="shared" si="9"/>
        <v>140.99621999999999</v>
      </c>
      <c r="P105" s="8">
        <f t="shared" si="10"/>
        <v>53.343119999999999</v>
      </c>
      <c r="Q105" s="51"/>
      <c r="R105" s="8">
        <f t="shared" si="11"/>
        <v>1280.23488</v>
      </c>
      <c r="S105" s="8">
        <f t="shared" si="12"/>
        <v>423.26060000000001</v>
      </c>
      <c r="T105" s="8">
        <f t="shared" si="13"/>
        <v>944.05529999999999</v>
      </c>
    </row>
    <row r="106" spans="1:20">
      <c r="A106" s="57">
        <v>99916</v>
      </c>
      <c r="B106" s="58" t="s">
        <v>2067</v>
      </c>
      <c r="C106" s="58" t="s">
        <v>2068</v>
      </c>
      <c r="D106" s="6" t="s">
        <v>1783</v>
      </c>
      <c r="E106" s="6" t="s">
        <v>1809</v>
      </c>
      <c r="F106" s="6" t="s">
        <v>24</v>
      </c>
      <c r="G106" s="6" t="s">
        <v>1810</v>
      </c>
      <c r="H106" s="56">
        <v>99916</v>
      </c>
      <c r="I106" s="6" t="s">
        <v>24</v>
      </c>
      <c r="J106" s="6" t="s">
        <v>1810</v>
      </c>
      <c r="K106" s="54">
        <v>0.84330000000000005</v>
      </c>
      <c r="L106" s="56">
        <f t="shared" si="7"/>
        <v>99916</v>
      </c>
      <c r="M106" s="55"/>
      <c r="N106" s="8">
        <f t="shared" si="8"/>
        <v>177.876801</v>
      </c>
      <c r="O106" s="8">
        <f t="shared" si="9"/>
        <v>140.59565800000001</v>
      </c>
      <c r="P106" s="8">
        <f t="shared" si="10"/>
        <v>53.191568000000004</v>
      </c>
      <c r="Q106" s="51"/>
      <c r="R106" s="8">
        <f t="shared" si="11"/>
        <v>1276.597632</v>
      </c>
      <c r="S106" s="8">
        <f t="shared" si="12"/>
        <v>422.33634000000006</v>
      </c>
      <c r="T106" s="8">
        <f t="shared" si="13"/>
        <v>941.57667000000004</v>
      </c>
    </row>
    <row r="107" spans="1:20">
      <c r="A107" s="57">
        <v>99916</v>
      </c>
      <c r="B107" s="58" t="s">
        <v>2069</v>
      </c>
      <c r="C107" s="58" t="s">
        <v>2070</v>
      </c>
      <c r="D107" s="6" t="s">
        <v>2071</v>
      </c>
      <c r="E107" s="6" t="s">
        <v>1809</v>
      </c>
      <c r="F107" s="6" t="s">
        <v>24</v>
      </c>
      <c r="G107" s="6" t="s">
        <v>1810</v>
      </c>
      <c r="H107" s="56">
        <v>99916</v>
      </c>
      <c r="I107" s="6" t="s">
        <v>24</v>
      </c>
      <c r="J107" s="6" t="s">
        <v>1810</v>
      </c>
      <c r="K107" s="54">
        <v>0.84330000000000005</v>
      </c>
      <c r="L107" s="56">
        <f t="shared" si="7"/>
        <v>99916</v>
      </c>
      <c r="M107" s="55"/>
      <c r="N107" s="8">
        <f t="shared" si="8"/>
        <v>177.876801</v>
      </c>
      <c r="O107" s="8">
        <f t="shared" si="9"/>
        <v>140.59565800000001</v>
      </c>
      <c r="P107" s="8">
        <f t="shared" si="10"/>
        <v>53.191568000000004</v>
      </c>
      <c r="Q107" s="51"/>
      <c r="R107" s="8">
        <f t="shared" si="11"/>
        <v>1276.597632</v>
      </c>
      <c r="S107" s="8">
        <f t="shared" si="12"/>
        <v>422.33634000000006</v>
      </c>
      <c r="T107" s="8">
        <f t="shared" si="13"/>
        <v>941.57667000000004</v>
      </c>
    </row>
    <row r="109" spans="1:20">
      <c r="A109" s="90"/>
      <c r="B109" t="s">
        <v>9125</v>
      </c>
    </row>
    <row r="110" spans="1:20">
      <c r="A110" s="91"/>
      <c r="B110" t="s">
        <v>9126</v>
      </c>
    </row>
    <row r="112" spans="1:20">
      <c r="A112" t="s">
        <v>9127</v>
      </c>
    </row>
    <row r="113" spans="1:1">
      <c r="A113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FB6ED-2BDD-44C9-9EC9-4163727EA149}">
  <dimension ref="A3:AB110"/>
  <sheetViews>
    <sheetView tabSelected="1" topLeftCell="A44" workbookViewId="0">
      <selection activeCell="B47" sqref="B47"/>
    </sheetView>
  </sheetViews>
  <sheetFormatPr defaultRowHeight="14.45"/>
  <cols>
    <col min="1" max="1" width="29.7109375" customWidth="1"/>
    <col min="2" max="2" width="22.7109375" customWidth="1"/>
    <col min="3" max="3" width="20.5703125" customWidth="1"/>
    <col min="4" max="4" width="24.28515625" customWidth="1"/>
    <col min="5" max="5" width="19.7109375" customWidth="1"/>
    <col min="7" max="7" width="15.85546875" customWidth="1"/>
    <col min="22" max="22" width="27.28515625" customWidth="1"/>
    <col min="23" max="23" width="14.7109375" customWidth="1"/>
    <col min="24" max="24" width="13.42578125" customWidth="1"/>
    <col min="25" max="25" width="15.85546875" customWidth="1"/>
    <col min="26" max="26" width="14.5703125" customWidth="1"/>
    <col min="27" max="27" width="11.5703125" customWidth="1"/>
    <col min="28" max="28" width="12.85546875" customWidth="1"/>
  </cols>
  <sheetData>
    <row r="3" spans="1:16" ht="18.600000000000001">
      <c r="A3" s="4" t="s">
        <v>9082</v>
      </c>
    </row>
    <row r="5" spans="1:16" ht="18.600000000000001">
      <c r="A5" s="5" t="s">
        <v>9083</v>
      </c>
    </row>
    <row r="6" spans="1:16" ht="18.600000000000001">
      <c r="A6" s="4" t="s">
        <v>9084</v>
      </c>
    </row>
    <row r="8" spans="1:16" ht="29.1">
      <c r="A8" s="39"/>
      <c r="B8" s="40" t="s">
        <v>9085</v>
      </c>
      <c r="C8" s="41" t="s">
        <v>9086</v>
      </c>
      <c r="D8" s="41" t="s">
        <v>9087</v>
      </c>
      <c r="E8" s="41" t="s">
        <v>9088</v>
      </c>
      <c r="F8" s="41" t="s">
        <v>9089</v>
      </c>
      <c r="G8" s="41" t="s">
        <v>9090</v>
      </c>
      <c r="L8" s="94"/>
      <c r="M8" s="35"/>
      <c r="N8" s="35"/>
      <c r="O8" s="35"/>
      <c r="P8" s="35"/>
    </row>
    <row r="9" spans="1:16">
      <c r="A9" s="6" t="s">
        <v>9091</v>
      </c>
      <c r="B9" s="8">
        <v>199.34</v>
      </c>
      <c r="C9" s="9">
        <v>0.68710000000000004</v>
      </c>
      <c r="D9" s="10">
        <f t="shared" ref="D9:D15" si="0">B9*C9</f>
        <v>136.96651400000002</v>
      </c>
      <c r="E9" s="11">
        <f t="shared" ref="E9:E15" si="1">1-C9</f>
        <v>0.31289999999999996</v>
      </c>
      <c r="F9" s="10">
        <f t="shared" ref="F9:F15" si="2">B9*E9</f>
        <v>62.373485999999993</v>
      </c>
      <c r="G9" s="12">
        <f t="shared" ref="G9:G15" si="3">D9+F9</f>
        <v>199.34</v>
      </c>
      <c r="H9" s="15"/>
      <c r="L9" s="35"/>
      <c r="M9" s="35"/>
      <c r="N9" s="95"/>
      <c r="O9" s="35"/>
      <c r="P9" s="35"/>
    </row>
    <row r="10" spans="1:16">
      <c r="A10" s="6" t="s">
        <v>9092</v>
      </c>
      <c r="B10" s="8">
        <v>157.56</v>
      </c>
      <c r="C10" s="9">
        <v>0.68710000000000004</v>
      </c>
      <c r="D10" s="10">
        <f t="shared" si="0"/>
        <v>108.25947600000001</v>
      </c>
      <c r="E10" s="11">
        <f t="shared" si="1"/>
        <v>0.31289999999999996</v>
      </c>
      <c r="F10" s="10">
        <f t="shared" si="2"/>
        <v>49.300523999999996</v>
      </c>
      <c r="G10" s="12">
        <f t="shared" si="3"/>
        <v>157.56</v>
      </c>
      <c r="H10" s="15"/>
      <c r="L10" s="35"/>
      <c r="M10" s="35"/>
      <c r="N10" s="95"/>
      <c r="O10" s="35"/>
      <c r="P10" s="35"/>
    </row>
    <row r="11" spans="1:16">
      <c r="A11" s="6" t="s">
        <v>9093</v>
      </c>
      <c r="B11" s="8">
        <v>59.61</v>
      </c>
      <c r="C11" s="9">
        <v>0.68710000000000004</v>
      </c>
      <c r="D11" s="10">
        <f>B11*C11</f>
        <v>40.958031000000005</v>
      </c>
      <c r="E11" s="11">
        <f t="shared" si="1"/>
        <v>0.31289999999999996</v>
      </c>
      <c r="F11" s="10">
        <f t="shared" si="2"/>
        <v>18.651968999999998</v>
      </c>
      <c r="G11" s="12">
        <f t="shared" si="3"/>
        <v>59.61</v>
      </c>
      <c r="H11" s="15"/>
      <c r="L11" s="35"/>
      <c r="M11" s="35"/>
      <c r="N11" s="95"/>
      <c r="O11" s="35"/>
      <c r="P11" s="35"/>
    </row>
    <row r="12" spans="1:16">
      <c r="A12" s="6" t="s">
        <v>9094</v>
      </c>
      <c r="B12" s="8">
        <v>1430.63</v>
      </c>
      <c r="C12" s="9">
        <v>0.68710000000000004</v>
      </c>
      <c r="D12" s="10">
        <f>B12*C12</f>
        <v>982.98587300000008</v>
      </c>
      <c r="E12" s="11">
        <f t="shared" si="1"/>
        <v>0.31289999999999996</v>
      </c>
      <c r="F12" s="10">
        <f t="shared" si="2"/>
        <v>447.64412699999997</v>
      </c>
      <c r="G12" s="12">
        <f t="shared" si="3"/>
        <v>1430.63</v>
      </c>
      <c r="H12" s="15"/>
      <c r="L12" s="35"/>
      <c r="M12" s="35"/>
      <c r="N12" s="35"/>
      <c r="O12" s="35"/>
      <c r="P12" s="35"/>
    </row>
    <row r="13" spans="1:16">
      <c r="A13" s="6" t="s">
        <v>9095</v>
      </c>
      <c r="B13" s="8">
        <v>59.61</v>
      </c>
      <c r="C13" s="9">
        <v>0.68710000000000004</v>
      </c>
      <c r="D13" s="10">
        <f t="shared" si="0"/>
        <v>40.958031000000005</v>
      </c>
      <c r="E13" s="11">
        <f t="shared" si="1"/>
        <v>0.31289999999999996</v>
      </c>
      <c r="F13" s="10">
        <f t="shared" si="2"/>
        <v>18.651968999999998</v>
      </c>
      <c r="G13" s="12">
        <f t="shared" si="3"/>
        <v>59.61</v>
      </c>
      <c r="H13" s="15"/>
      <c r="L13" s="35"/>
      <c r="M13" s="35"/>
      <c r="N13" s="35"/>
      <c r="O13" s="35"/>
      <c r="P13" s="35"/>
    </row>
    <row r="14" spans="1:16">
      <c r="A14" s="6" t="s">
        <v>9096</v>
      </c>
      <c r="B14" s="8">
        <v>461.48</v>
      </c>
      <c r="C14" s="9">
        <v>0.5413</v>
      </c>
      <c r="D14" s="10">
        <f t="shared" si="0"/>
        <v>249.79912400000001</v>
      </c>
      <c r="E14" s="11">
        <f t="shared" si="1"/>
        <v>0.4587</v>
      </c>
      <c r="F14" s="10">
        <f t="shared" si="2"/>
        <v>211.68087600000001</v>
      </c>
      <c r="G14" s="12">
        <f t="shared" si="3"/>
        <v>461.48</v>
      </c>
      <c r="H14" s="15"/>
      <c r="L14" s="35"/>
      <c r="M14" s="35"/>
      <c r="N14" s="35"/>
      <c r="O14" s="35"/>
      <c r="P14" s="35"/>
    </row>
    <row r="15" spans="1:16">
      <c r="A15" s="6" t="s">
        <v>9097</v>
      </c>
      <c r="B15" s="10">
        <v>1046.55</v>
      </c>
      <c r="C15" s="9">
        <v>0.6401</v>
      </c>
      <c r="D15" s="10">
        <f t="shared" si="0"/>
        <v>669.89665500000001</v>
      </c>
      <c r="E15" s="11">
        <f t="shared" si="1"/>
        <v>0.3599</v>
      </c>
      <c r="F15" s="10">
        <f t="shared" si="2"/>
        <v>376.653345</v>
      </c>
      <c r="G15" s="12">
        <f t="shared" si="3"/>
        <v>1046.55</v>
      </c>
      <c r="H15" s="15"/>
    </row>
    <row r="18" spans="1:22" ht="18.600000000000001">
      <c r="A18" s="5" t="s">
        <v>9098</v>
      </c>
      <c r="B18" s="13"/>
      <c r="C18" s="14"/>
      <c r="D18" s="13"/>
      <c r="E18" s="15"/>
      <c r="F18" s="13"/>
    </row>
    <row r="19" spans="1:22" ht="18.600000000000001">
      <c r="A19" s="4" t="s">
        <v>9084</v>
      </c>
      <c r="B19" s="13"/>
      <c r="C19" s="14"/>
      <c r="D19" s="13"/>
      <c r="E19" s="15"/>
      <c r="F19" s="13"/>
    </row>
    <row r="20" spans="1:22">
      <c r="B20" s="13"/>
      <c r="C20" s="14"/>
      <c r="D20" s="13"/>
      <c r="E20" s="15"/>
      <c r="F20" s="13"/>
    </row>
    <row r="21" spans="1:22" ht="103.5" customHeight="1">
      <c r="A21" s="42"/>
      <c r="B21" s="43" t="s">
        <v>9099</v>
      </c>
      <c r="C21" s="43" t="s">
        <v>9100</v>
      </c>
      <c r="D21" s="43" t="s">
        <v>9101</v>
      </c>
      <c r="E21" s="43" t="s">
        <v>9102</v>
      </c>
      <c r="F21" s="35"/>
    </row>
    <row r="22" spans="1:22">
      <c r="A22" s="6" t="s">
        <v>9091</v>
      </c>
      <c r="B22" s="10">
        <v>194.5</v>
      </c>
      <c r="C22" s="18" t="s">
        <v>9103</v>
      </c>
      <c r="D22" s="12" t="s">
        <v>9104</v>
      </c>
      <c r="E22" s="8">
        <v>195.45</v>
      </c>
      <c r="F22" s="35"/>
    </row>
    <row r="23" spans="1:22">
      <c r="A23" s="6" t="s">
        <v>9092</v>
      </c>
      <c r="B23" s="10">
        <v>153.72</v>
      </c>
      <c r="C23" s="18" t="s">
        <v>9105</v>
      </c>
      <c r="D23" s="12" t="s">
        <v>9104</v>
      </c>
      <c r="E23" s="8">
        <v>154.49</v>
      </c>
      <c r="F23" s="35"/>
    </row>
    <row r="24" spans="1:22">
      <c r="A24" s="6" t="s">
        <v>9093</v>
      </c>
      <c r="B24" s="10"/>
      <c r="C24" s="8"/>
      <c r="D24" s="12" t="s">
        <v>9104</v>
      </c>
      <c r="E24" s="8">
        <v>58.45</v>
      </c>
      <c r="F24" s="36"/>
    </row>
    <row r="25" spans="1:22">
      <c r="A25" s="6" t="s">
        <v>9106</v>
      </c>
      <c r="B25" s="10">
        <v>1395.63</v>
      </c>
      <c r="C25" s="33" t="s">
        <v>9107</v>
      </c>
      <c r="D25" s="12" t="s">
        <v>9104</v>
      </c>
      <c r="E25" s="8">
        <v>1402.74</v>
      </c>
      <c r="F25" s="36"/>
    </row>
    <row r="26" spans="1:22">
      <c r="A26" s="6" t="s">
        <v>9096</v>
      </c>
      <c r="B26" s="10">
        <v>450.1</v>
      </c>
      <c r="C26" s="19"/>
      <c r="D26" s="12" t="s">
        <v>9104</v>
      </c>
      <c r="E26" s="8">
        <v>452.48</v>
      </c>
      <c r="F26" s="36"/>
    </row>
    <row r="27" spans="1:22">
      <c r="A27" s="6" t="s">
        <v>9097</v>
      </c>
      <c r="B27" s="10">
        <v>1021.25</v>
      </c>
      <c r="C27" s="19" t="s">
        <v>9108</v>
      </c>
      <c r="D27" s="12" t="s">
        <v>9104</v>
      </c>
      <c r="E27" s="8">
        <v>1026.1400000000001</v>
      </c>
      <c r="F27" s="36"/>
      <c r="V27" t="s">
        <v>102</v>
      </c>
    </row>
    <row r="31" spans="1:22">
      <c r="A31" s="38" t="s">
        <v>9109</v>
      </c>
      <c r="B31" s="37" t="s">
        <v>9086</v>
      </c>
      <c r="C31" s="37" t="s">
        <v>9110</v>
      </c>
    </row>
    <row r="32" spans="1:22">
      <c r="A32" s="6" t="s">
        <v>9111</v>
      </c>
      <c r="B32" s="11">
        <v>0.68710000000000004</v>
      </c>
      <c r="C32" s="11">
        <v>0.31290000000000001</v>
      </c>
      <c r="D32" s="15"/>
    </row>
    <row r="33" spans="1:12">
      <c r="A33" s="6" t="s">
        <v>9112</v>
      </c>
      <c r="B33" s="11">
        <v>0.68710000000000004</v>
      </c>
      <c r="C33" s="11">
        <v>0.31290000000000001</v>
      </c>
      <c r="D33" s="15"/>
    </row>
    <row r="34" spans="1:12">
      <c r="A34" s="6" t="s">
        <v>9113</v>
      </c>
      <c r="B34" s="11">
        <v>0.5413</v>
      </c>
      <c r="C34" s="11">
        <v>0.4587</v>
      </c>
      <c r="D34" s="15"/>
    </row>
    <row r="35" spans="1:12">
      <c r="A35" s="6" t="s">
        <v>9114</v>
      </c>
      <c r="B35" s="11">
        <v>0.6401</v>
      </c>
      <c r="C35" s="11">
        <v>0.3599</v>
      </c>
      <c r="D35" s="15"/>
    </row>
    <row r="38" spans="1:12" ht="21">
      <c r="A38" s="23" t="s">
        <v>9115</v>
      </c>
    </row>
    <row r="39" spans="1:12">
      <c r="A39" t="s">
        <v>102</v>
      </c>
    </row>
    <row r="40" spans="1:12">
      <c r="A40" s="7" t="s">
        <v>9084</v>
      </c>
      <c r="B40" s="6"/>
      <c r="C40" s="6"/>
      <c r="G40" s="16"/>
      <c r="H40" s="15"/>
      <c r="I40" s="16"/>
    </row>
    <row r="41" spans="1:12">
      <c r="A41" s="6" t="s">
        <v>9091</v>
      </c>
      <c r="B41" s="6" t="s">
        <v>9116</v>
      </c>
      <c r="C41" s="24"/>
      <c r="G41" s="16"/>
      <c r="H41" s="15"/>
      <c r="I41" s="16"/>
      <c r="L41" t="s">
        <v>102</v>
      </c>
    </row>
    <row r="42" spans="1:12">
      <c r="A42" s="6" t="s">
        <v>9092</v>
      </c>
      <c r="B42" s="6" t="s">
        <v>9117</v>
      </c>
      <c r="C42" s="24"/>
      <c r="D42" s="16"/>
      <c r="G42" s="16"/>
      <c r="H42" s="15"/>
      <c r="I42" s="16"/>
    </row>
    <row r="43" spans="1:12">
      <c r="A43" s="6" t="s">
        <v>9118</v>
      </c>
      <c r="B43" s="6" t="s">
        <v>9119</v>
      </c>
      <c r="C43" s="24"/>
      <c r="D43" s="16"/>
      <c r="G43" s="16"/>
      <c r="H43" s="15"/>
      <c r="I43" s="16"/>
    </row>
    <row r="44" spans="1:12">
      <c r="A44" s="6" t="s">
        <v>9106</v>
      </c>
      <c r="B44" s="6" t="s">
        <v>9119</v>
      </c>
      <c r="C44" s="6"/>
      <c r="D44" s="16"/>
      <c r="G44" s="16"/>
      <c r="H44" s="15"/>
      <c r="I44" s="16"/>
    </row>
    <row r="45" spans="1:12">
      <c r="A45" s="6" t="s">
        <v>9096</v>
      </c>
      <c r="B45" s="6" t="s">
        <v>9120</v>
      </c>
      <c r="C45" s="6"/>
      <c r="D45" s="16"/>
      <c r="G45" s="16"/>
      <c r="H45" s="15"/>
      <c r="I45" s="16"/>
    </row>
    <row r="46" spans="1:12">
      <c r="A46" s="6" t="s">
        <v>9097</v>
      </c>
      <c r="B46" s="6" t="s">
        <v>9121</v>
      </c>
      <c r="C46" s="6"/>
      <c r="G46" s="16"/>
      <c r="H46" s="15"/>
      <c r="I46" s="16"/>
    </row>
    <row r="50" spans="1:3">
      <c r="A50" s="35" t="s">
        <v>9122</v>
      </c>
      <c r="B50" s="35"/>
      <c r="C50" s="35"/>
    </row>
    <row r="52" spans="1:3" ht="15.6">
      <c r="A52" s="28" t="s">
        <v>9123</v>
      </c>
    </row>
    <row r="53" spans="1:3" ht="15.6">
      <c r="A53" s="32">
        <v>43933</v>
      </c>
    </row>
    <row r="68" spans="22:28">
      <c r="AB68" s="16" t="s">
        <v>102</v>
      </c>
    </row>
    <row r="69" spans="22:28">
      <c r="AB69" s="16"/>
    </row>
    <row r="70" spans="22:28">
      <c r="AB70" s="16"/>
    </row>
    <row r="71" spans="22:28" ht="23.45">
      <c r="AB71" s="17"/>
    </row>
    <row r="72" spans="22:28" ht="23.45">
      <c r="AB72" s="20"/>
    </row>
    <row r="73" spans="22:28" ht="23.45">
      <c r="AB73" s="20"/>
    </row>
    <row r="74" spans="22:28" ht="23.45">
      <c r="AB74" s="20"/>
    </row>
    <row r="75" spans="22:28" ht="23.45">
      <c r="AB75" s="20"/>
    </row>
    <row r="76" spans="22:28" ht="23.45">
      <c r="AB76" s="20"/>
    </row>
    <row r="77" spans="22:28" ht="23.45">
      <c r="AB77" s="20"/>
    </row>
    <row r="78" spans="22:28" ht="23.45">
      <c r="V78" s="21"/>
      <c r="X78" s="22"/>
      <c r="Y78" s="13"/>
      <c r="Z78" s="15"/>
      <c r="AB78" s="16"/>
    </row>
    <row r="80" spans="22:28">
      <c r="W80" s="16"/>
    </row>
    <row r="90" spans="26:28">
      <c r="AA90" s="25"/>
      <c r="AB90" s="25"/>
    </row>
    <row r="91" spans="26:28">
      <c r="Z91" s="15"/>
      <c r="AA91" s="26"/>
      <c r="AB91" s="25"/>
    </row>
    <row r="92" spans="26:28">
      <c r="Z92" s="15"/>
      <c r="AA92" s="26"/>
      <c r="AB92" s="27"/>
    </row>
    <row r="93" spans="26:28">
      <c r="AA93" s="25"/>
      <c r="AB93" s="27"/>
    </row>
    <row r="94" spans="26:28">
      <c r="Z94" s="15"/>
      <c r="AA94" s="26"/>
      <c r="AB94" s="27"/>
    </row>
    <row r="95" spans="26:28">
      <c r="Z95" s="15"/>
      <c r="AA95" s="26"/>
      <c r="AB95" s="27"/>
    </row>
    <row r="96" spans="26:28">
      <c r="AA96" s="25"/>
      <c r="AB96" s="25"/>
    </row>
    <row r="99" spans="4:28" ht="15">
      <c r="W99" s="29"/>
      <c r="X99" s="29"/>
      <c r="Y99" s="29"/>
      <c r="Z99" s="30"/>
      <c r="AA99" s="31"/>
      <c r="AB99" s="30"/>
    </row>
    <row r="100" spans="4:28" ht="15">
      <c r="W100" s="30"/>
      <c r="X100" s="30"/>
      <c r="Y100" s="30"/>
      <c r="Z100" s="30"/>
      <c r="AA100" s="31"/>
      <c r="AB100" s="30"/>
    </row>
    <row r="101" spans="4:28" ht="15">
      <c r="V101" s="30"/>
      <c r="W101" s="30"/>
      <c r="X101" s="30"/>
      <c r="Y101" s="30"/>
      <c r="Z101" s="30"/>
      <c r="AA101" s="31"/>
      <c r="AB101" s="30"/>
    </row>
    <row r="102" spans="4:28" ht="15">
      <c r="V102" s="30" t="s">
        <v>102</v>
      </c>
      <c r="W102" s="30"/>
      <c r="X102" s="30"/>
      <c r="Y102" s="30"/>
      <c r="Z102" s="30"/>
      <c r="AA102" s="31"/>
      <c r="AB102" s="30"/>
    </row>
    <row r="109" spans="4:28">
      <c r="D109" s="35"/>
      <c r="E109" s="35"/>
      <c r="F109" s="35"/>
      <c r="G109" s="44"/>
    </row>
    <row r="110" spans="4:28">
      <c r="D110" s="35"/>
      <c r="E110" s="35"/>
      <c r="F110" s="35"/>
      <c r="G110" s="35"/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2BD753-50CA-4818-A9C1-2503EEAE7013}">
  <dimension ref="A1:T118"/>
  <sheetViews>
    <sheetView workbookViewId="0">
      <selection activeCell="A9" sqref="A9:XFD112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9145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99917</v>
      </c>
      <c r="B9" s="58" t="s">
        <v>2746</v>
      </c>
      <c r="C9" s="58" t="s">
        <v>2747</v>
      </c>
      <c r="D9" s="6" t="s">
        <v>2499</v>
      </c>
      <c r="E9" s="6" t="s">
        <v>2748</v>
      </c>
      <c r="F9" s="6" t="s">
        <v>24</v>
      </c>
      <c r="G9" s="6" t="s">
        <v>2749</v>
      </c>
      <c r="H9" s="56">
        <v>99917</v>
      </c>
      <c r="I9" s="6" t="s">
        <v>24</v>
      </c>
      <c r="J9" s="6" t="s">
        <v>2749</v>
      </c>
      <c r="K9" s="54">
        <v>0.8</v>
      </c>
      <c r="L9" s="56">
        <f t="shared" ref="L9:L54" si="0">H9</f>
        <v>99917</v>
      </c>
      <c r="M9" s="55"/>
      <c r="N9" s="8">
        <f t="shared" ref="N9:N72" si="1">(K9*136.97)+62.37</f>
        <v>171.946</v>
      </c>
      <c r="O9" s="8">
        <f t="shared" ref="O9:O72" si="2">(K9*108.26)+49.3</f>
        <v>135.90800000000002</v>
      </c>
      <c r="P9" s="8">
        <f t="shared" ref="P9:P72" si="3">(K9*40.96)+18.65</f>
        <v>51.417999999999999</v>
      </c>
      <c r="Q9" s="51"/>
      <c r="R9" s="8">
        <f t="shared" ref="R9:R72" si="4">((K9*40.96)+18.65)*24</f>
        <v>1234.0319999999999</v>
      </c>
      <c r="S9" s="8">
        <f t="shared" ref="S9:S72" si="5">(K9*249.8)+211.68</f>
        <v>411.52000000000004</v>
      </c>
      <c r="T9" s="8">
        <f t="shared" ref="T9:T72" si="6">(K9*669.9)+376.65</f>
        <v>912.56999999999994</v>
      </c>
    </row>
    <row r="10" spans="1:20">
      <c r="A10" s="57">
        <v>99917</v>
      </c>
      <c r="B10" s="58" t="s">
        <v>2750</v>
      </c>
      <c r="C10" s="58" t="s">
        <v>2751</v>
      </c>
      <c r="D10" s="6" t="s">
        <v>2752</v>
      </c>
      <c r="E10" s="6" t="s">
        <v>2748</v>
      </c>
      <c r="F10" s="6" t="s">
        <v>24</v>
      </c>
      <c r="G10" s="6" t="s">
        <v>2749</v>
      </c>
      <c r="H10" s="56">
        <v>99917</v>
      </c>
      <c r="I10" s="6" t="s">
        <v>24</v>
      </c>
      <c r="J10" s="6" t="s">
        <v>2749</v>
      </c>
      <c r="K10" s="54">
        <v>0.8</v>
      </c>
      <c r="L10" s="56">
        <f t="shared" si="0"/>
        <v>99917</v>
      </c>
      <c r="M10" s="55"/>
      <c r="N10" s="8">
        <f t="shared" si="1"/>
        <v>171.946</v>
      </c>
      <c r="O10" s="8">
        <f t="shared" si="2"/>
        <v>135.90800000000002</v>
      </c>
      <c r="P10" s="8">
        <f t="shared" si="3"/>
        <v>51.417999999999999</v>
      </c>
      <c r="Q10" s="51"/>
      <c r="R10" s="8">
        <f t="shared" si="4"/>
        <v>1234.0319999999999</v>
      </c>
      <c r="S10" s="8">
        <f t="shared" si="5"/>
        <v>411.52000000000004</v>
      </c>
      <c r="T10" s="8">
        <f t="shared" si="6"/>
        <v>912.56999999999994</v>
      </c>
    </row>
    <row r="11" spans="1:20">
      <c r="A11" s="57">
        <v>99917</v>
      </c>
      <c r="B11" s="58" t="s">
        <v>625</v>
      </c>
      <c r="C11" s="58" t="s">
        <v>2753</v>
      </c>
      <c r="D11" s="6" t="s">
        <v>2754</v>
      </c>
      <c r="E11" s="6" t="s">
        <v>2748</v>
      </c>
      <c r="F11" s="6" t="s">
        <v>24</v>
      </c>
      <c r="G11" s="6" t="s">
        <v>2749</v>
      </c>
      <c r="H11" s="56">
        <v>99917</v>
      </c>
      <c r="I11" s="6" t="s">
        <v>24</v>
      </c>
      <c r="J11" s="6" t="s">
        <v>2749</v>
      </c>
      <c r="K11" s="54">
        <v>0.8</v>
      </c>
      <c r="L11" s="56">
        <f t="shared" si="0"/>
        <v>99917</v>
      </c>
      <c r="M11" s="55"/>
      <c r="N11" s="8">
        <f t="shared" si="1"/>
        <v>171.946</v>
      </c>
      <c r="O11" s="8">
        <f t="shared" si="2"/>
        <v>135.90800000000002</v>
      </c>
      <c r="P11" s="8">
        <f t="shared" si="3"/>
        <v>51.417999999999999</v>
      </c>
      <c r="Q11" s="51"/>
      <c r="R11" s="8">
        <f t="shared" si="4"/>
        <v>1234.0319999999999</v>
      </c>
      <c r="S11" s="8">
        <f t="shared" si="5"/>
        <v>411.52000000000004</v>
      </c>
      <c r="T11" s="8">
        <f t="shared" si="6"/>
        <v>912.56999999999994</v>
      </c>
    </row>
    <row r="12" spans="1:20">
      <c r="A12" s="57">
        <v>99917</v>
      </c>
      <c r="B12" s="58" t="s">
        <v>2755</v>
      </c>
      <c r="C12" s="58" t="s">
        <v>2756</v>
      </c>
      <c r="D12" s="6" t="s">
        <v>2757</v>
      </c>
      <c r="E12" s="6" t="s">
        <v>2748</v>
      </c>
      <c r="F12" s="6" t="s">
        <v>24</v>
      </c>
      <c r="G12" s="6" t="s">
        <v>2749</v>
      </c>
      <c r="H12" s="56">
        <v>99917</v>
      </c>
      <c r="I12" s="6" t="s">
        <v>24</v>
      </c>
      <c r="J12" s="6" t="s">
        <v>2749</v>
      </c>
      <c r="K12" s="54">
        <v>0.8</v>
      </c>
      <c r="L12" s="56">
        <f t="shared" si="0"/>
        <v>99917</v>
      </c>
      <c r="M12" s="55"/>
      <c r="N12" s="8">
        <f t="shared" si="1"/>
        <v>171.946</v>
      </c>
      <c r="O12" s="8">
        <f t="shared" si="2"/>
        <v>135.90800000000002</v>
      </c>
      <c r="P12" s="8">
        <f t="shared" si="3"/>
        <v>51.417999999999999</v>
      </c>
      <c r="Q12" s="51"/>
      <c r="R12" s="8">
        <f t="shared" si="4"/>
        <v>1234.0319999999999</v>
      </c>
      <c r="S12" s="8">
        <f t="shared" si="5"/>
        <v>411.52000000000004</v>
      </c>
      <c r="T12" s="8">
        <f t="shared" si="6"/>
        <v>912.56999999999994</v>
      </c>
    </row>
    <row r="13" spans="1:20">
      <c r="A13" s="57">
        <v>99917</v>
      </c>
      <c r="B13" s="58" t="s">
        <v>2758</v>
      </c>
      <c r="C13" s="58" t="s">
        <v>2759</v>
      </c>
      <c r="D13" s="6" t="s">
        <v>2760</v>
      </c>
      <c r="E13" s="6" t="s">
        <v>2748</v>
      </c>
      <c r="F13" s="6" t="s">
        <v>24</v>
      </c>
      <c r="G13" s="6" t="s">
        <v>2749</v>
      </c>
      <c r="H13" s="56">
        <v>99917</v>
      </c>
      <c r="I13" s="6" t="s">
        <v>24</v>
      </c>
      <c r="J13" s="6" t="s">
        <v>2749</v>
      </c>
      <c r="K13" s="54">
        <v>0.8</v>
      </c>
      <c r="L13" s="56">
        <f t="shared" si="0"/>
        <v>99917</v>
      </c>
      <c r="M13" s="55"/>
      <c r="N13" s="8">
        <f t="shared" si="1"/>
        <v>171.946</v>
      </c>
      <c r="O13" s="8">
        <f t="shared" si="2"/>
        <v>135.90800000000002</v>
      </c>
      <c r="P13" s="8">
        <f t="shared" si="3"/>
        <v>51.417999999999999</v>
      </c>
      <c r="Q13" s="51"/>
      <c r="R13" s="8">
        <f t="shared" si="4"/>
        <v>1234.0319999999999</v>
      </c>
      <c r="S13" s="8">
        <f t="shared" si="5"/>
        <v>411.52000000000004</v>
      </c>
      <c r="T13" s="8">
        <f t="shared" si="6"/>
        <v>912.56999999999994</v>
      </c>
    </row>
    <row r="14" spans="1:20">
      <c r="A14" s="57">
        <v>99917</v>
      </c>
      <c r="B14" s="58" t="s">
        <v>2761</v>
      </c>
      <c r="C14" s="58" t="s">
        <v>2762</v>
      </c>
      <c r="D14" s="6" t="s">
        <v>2763</v>
      </c>
      <c r="E14" s="6" t="s">
        <v>2748</v>
      </c>
      <c r="F14" s="6" t="s">
        <v>24</v>
      </c>
      <c r="G14" s="6" t="s">
        <v>2749</v>
      </c>
      <c r="H14" s="56">
        <v>99917</v>
      </c>
      <c r="I14" s="6" t="s">
        <v>24</v>
      </c>
      <c r="J14" s="6" t="s">
        <v>2749</v>
      </c>
      <c r="K14" s="54">
        <v>0.8</v>
      </c>
      <c r="L14" s="56">
        <f t="shared" si="0"/>
        <v>99917</v>
      </c>
      <c r="M14" s="55"/>
      <c r="N14" s="8">
        <f t="shared" si="1"/>
        <v>171.946</v>
      </c>
      <c r="O14" s="8">
        <f t="shared" si="2"/>
        <v>135.90800000000002</v>
      </c>
      <c r="P14" s="8">
        <f t="shared" si="3"/>
        <v>51.417999999999999</v>
      </c>
      <c r="Q14" s="51"/>
      <c r="R14" s="8">
        <f t="shared" si="4"/>
        <v>1234.0319999999999</v>
      </c>
      <c r="S14" s="8">
        <f t="shared" si="5"/>
        <v>411.52000000000004</v>
      </c>
      <c r="T14" s="8">
        <f t="shared" si="6"/>
        <v>912.56999999999994</v>
      </c>
    </row>
    <row r="15" spans="1:20">
      <c r="A15" s="57">
        <v>99917</v>
      </c>
      <c r="B15" s="58" t="s">
        <v>2764</v>
      </c>
      <c r="C15" s="58" t="s">
        <v>2765</v>
      </c>
      <c r="D15" s="6" t="s">
        <v>2230</v>
      </c>
      <c r="E15" s="6" t="s">
        <v>2748</v>
      </c>
      <c r="F15" s="6" t="s">
        <v>24</v>
      </c>
      <c r="G15" s="6" t="s">
        <v>2749</v>
      </c>
      <c r="H15" s="56">
        <v>99917</v>
      </c>
      <c r="I15" s="6" t="s">
        <v>24</v>
      </c>
      <c r="J15" s="6" t="s">
        <v>2749</v>
      </c>
      <c r="K15" s="54">
        <v>0.8</v>
      </c>
      <c r="L15" s="56">
        <f t="shared" si="0"/>
        <v>99917</v>
      </c>
      <c r="M15" s="55"/>
      <c r="N15" s="8">
        <f t="shared" si="1"/>
        <v>171.946</v>
      </c>
      <c r="O15" s="8">
        <f t="shared" si="2"/>
        <v>135.90800000000002</v>
      </c>
      <c r="P15" s="8">
        <f t="shared" si="3"/>
        <v>51.417999999999999</v>
      </c>
      <c r="Q15" s="51"/>
      <c r="R15" s="8">
        <f t="shared" si="4"/>
        <v>1234.0319999999999</v>
      </c>
      <c r="S15" s="8">
        <f t="shared" si="5"/>
        <v>411.52000000000004</v>
      </c>
      <c r="T15" s="8">
        <f t="shared" si="6"/>
        <v>912.56999999999994</v>
      </c>
    </row>
    <row r="16" spans="1:20">
      <c r="A16" s="57">
        <v>48620</v>
      </c>
      <c r="B16" s="58" t="s">
        <v>2766</v>
      </c>
      <c r="C16" s="58" t="s">
        <v>2767</v>
      </c>
      <c r="D16" s="6" t="s">
        <v>116</v>
      </c>
      <c r="E16" s="6" t="s">
        <v>2748</v>
      </c>
      <c r="F16" s="6" t="s">
        <v>30</v>
      </c>
      <c r="G16" s="6" t="s">
        <v>2768</v>
      </c>
      <c r="H16" s="56" t="s">
        <v>2769</v>
      </c>
      <c r="I16" s="6" t="s">
        <v>30</v>
      </c>
      <c r="J16" s="6" t="s">
        <v>2768</v>
      </c>
      <c r="K16" s="54">
        <v>0.85299999999999998</v>
      </c>
      <c r="L16" s="56" t="str">
        <f t="shared" si="0"/>
        <v>48620</v>
      </c>
      <c r="M16" s="55"/>
      <c r="N16" s="8">
        <f t="shared" si="1"/>
        <v>179.20541</v>
      </c>
      <c r="O16" s="8">
        <f t="shared" si="2"/>
        <v>141.64578</v>
      </c>
      <c r="P16" s="8">
        <f t="shared" si="3"/>
        <v>53.588879999999996</v>
      </c>
      <c r="Q16" s="51"/>
      <c r="R16" s="8">
        <f t="shared" si="4"/>
        <v>1286.13312</v>
      </c>
      <c r="S16" s="8">
        <f t="shared" si="5"/>
        <v>424.75940000000003</v>
      </c>
      <c r="T16" s="8">
        <f t="shared" si="6"/>
        <v>948.07469999999989</v>
      </c>
    </row>
    <row r="17" spans="1:20">
      <c r="A17" s="57">
        <v>99917</v>
      </c>
      <c r="B17" s="58" t="s">
        <v>2770</v>
      </c>
      <c r="C17" s="58" t="s">
        <v>2771</v>
      </c>
      <c r="D17" s="6" t="s">
        <v>2772</v>
      </c>
      <c r="E17" s="6" t="s">
        <v>2748</v>
      </c>
      <c r="F17" s="6" t="s">
        <v>24</v>
      </c>
      <c r="G17" s="6" t="s">
        <v>2749</v>
      </c>
      <c r="H17" s="56">
        <v>99917</v>
      </c>
      <c r="I17" s="6" t="s">
        <v>24</v>
      </c>
      <c r="J17" s="6" t="s">
        <v>2749</v>
      </c>
      <c r="K17" s="54">
        <v>0.8</v>
      </c>
      <c r="L17" s="56">
        <f t="shared" si="0"/>
        <v>99917</v>
      </c>
      <c r="M17" s="55"/>
      <c r="N17" s="8">
        <f t="shared" si="1"/>
        <v>171.946</v>
      </c>
      <c r="O17" s="8">
        <f t="shared" si="2"/>
        <v>135.90800000000002</v>
      </c>
      <c r="P17" s="8">
        <f t="shared" si="3"/>
        <v>51.417999999999999</v>
      </c>
      <c r="Q17" s="51"/>
      <c r="R17" s="8">
        <f t="shared" si="4"/>
        <v>1234.0319999999999</v>
      </c>
      <c r="S17" s="8">
        <f t="shared" si="5"/>
        <v>411.52000000000004</v>
      </c>
      <c r="T17" s="8">
        <f t="shared" si="6"/>
        <v>912.56999999999994</v>
      </c>
    </row>
    <row r="18" spans="1:20">
      <c r="A18" s="57">
        <v>99917</v>
      </c>
      <c r="B18" s="58" t="s">
        <v>2773</v>
      </c>
      <c r="C18" s="58" t="s">
        <v>2774</v>
      </c>
      <c r="D18" s="6" t="s">
        <v>2775</v>
      </c>
      <c r="E18" s="6" t="s">
        <v>2748</v>
      </c>
      <c r="F18" s="6" t="s">
        <v>24</v>
      </c>
      <c r="G18" s="6" t="s">
        <v>2749</v>
      </c>
      <c r="H18" s="56">
        <v>99917</v>
      </c>
      <c r="I18" s="6" t="s">
        <v>24</v>
      </c>
      <c r="J18" s="6" t="s">
        <v>2749</v>
      </c>
      <c r="K18" s="54">
        <v>0.8</v>
      </c>
      <c r="L18" s="56">
        <f t="shared" si="0"/>
        <v>99917</v>
      </c>
      <c r="M18" s="55"/>
      <c r="N18" s="8">
        <f t="shared" si="1"/>
        <v>171.946</v>
      </c>
      <c r="O18" s="8">
        <f t="shared" si="2"/>
        <v>135.90800000000002</v>
      </c>
      <c r="P18" s="8">
        <f t="shared" si="3"/>
        <v>51.417999999999999</v>
      </c>
      <c r="Q18" s="51"/>
      <c r="R18" s="8">
        <f t="shared" si="4"/>
        <v>1234.0319999999999</v>
      </c>
      <c r="S18" s="8">
        <f t="shared" si="5"/>
        <v>411.52000000000004</v>
      </c>
      <c r="T18" s="8">
        <f t="shared" si="6"/>
        <v>912.56999999999994</v>
      </c>
    </row>
    <row r="19" spans="1:20">
      <c r="A19" s="57">
        <v>99917</v>
      </c>
      <c r="B19" s="58" t="s">
        <v>2776</v>
      </c>
      <c r="C19" s="58" t="s">
        <v>2777</v>
      </c>
      <c r="D19" s="6" t="s">
        <v>127</v>
      </c>
      <c r="E19" s="6" t="s">
        <v>2748</v>
      </c>
      <c r="F19" s="6" t="s">
        <v>24</v>
      </c>
      <c r="G19" s="6" t="s">
        <v>2749</v>
      </c>
      <c r="H19" s="56">
        <v>99917</v>
      </c>
      <c r="I19" s="6" t="s">
        <v>24</v>
      </c>
      <c r="J19" s="6" t="s">
        <v>2749</v>
      </c>
      <c r="K19" s="54">
        <v>0.8</v>
      </c>
      <c r="L19" s="56">
        <f t="shared" si="0"/>
        <v>99917</v>
      </c>
      <c r="M19" s="55"/>
      <c r="N19" s="8">
        <f t="shared" si="1"/>
        <v>171.946</v>
      </c>
      <c r="O19" s="8">
        <f t="shared" si="2"/>
        <v>135.90800000000002</v>
      </c>
      <c r="P19" s="8">
        <f t="shared" si="3"/>
        <v>51.417999999999999</v>
      </c>
      <c r="Q19" s="51"/>
      <c r="R19" s="8">
        <f t="shared" si="4"/>
        <v>1234.0319999999999</v>
      </c>
      <c r="S19" s="8">
        <f t="shared" si="5"/>
        <v>411.52000000000004</v>
      </c>
      <c r="T19" s="8">
        <f t="shared" si="6"/>
        <v>912.56999999999994</v>
      </c>
    </row>
    <row r="20" spans="1:20">
      <c r="A20" s="57">
        <v>99917</v>
      </c>
      <c r="B20" s="58" t="s">
        <v>2778</v>
      </c>
      <c r="C20" s="58" t="s">
        <v>2779</v>
      </c>
      <c r="D20" s="6" t="s">
        <v>876</v>
      </c>
      <c r="E20" s="6" t="s">
        <v>2748</v>
      </c>
      <c r="F20" s="6" t="s">
        <v>24</v>
      </c>
      <c r="G20" s="6" t="s">
        <v>2749</v>
      </c>
      <c r="H20" s="56">
        <v>99917</v>
      </c>
      <c r="I20" s="6" t="s">
        <v>24</v>
      </c>
      <c r="J20" s="6" t="s">
        <v>2749</v>
      </c>
      <c r="K20" s="54">
        <v>0.8</v>
      </c>
      <c r="L20" s="56">
        <f t="shared" si="0"/>
        <v>99917</v>
      </c>
      <c r="M20" s="55"/>
      <c r="N20" s="8">
        <f t="shared" si="1"/>
        <v>171.946</v>
      </c>
      <c r="O20" s="8">
        <f t="shared" si="2"/>
        <v>135.90800000000002</v>
      </c>
      <c r="P20" s="8">
        <f t="shared" si="3"/>
        <v>51.417999999999999</v>
      </c>
      <c r="Q20" s="51"/>
      <c r="R20" s="8">
        <f t="shared" si="4"/>
        <v>1234.0319999999999</v>
      </c>
      <c r="S20" s="8">
        <f t="shared" si="5"/>
        <v>411.52000000000004</v>
      </c>
      <c r="T20" s="8">
        <f t="shared" si="6"/>
        <v>912.56999999999994</v>
      </c>
    </row>
    <row r="21" spans="1:20">
      <c r="A21" s="57">
        <v>99917</v>
      </c>
      <c r="B21" s="58" t="s">
        <v>2780</v>
      </c>
      <c r="C21" s="58" t="s">
        <v>2781</v>
      </c>
      <c r="D21" s="6" t="s">
        <v>348</v>
      </c>
      <c r="E21" s="6" t="s">
        <v>2748</v>
      </c>
      <c r="F21" s="6" t="s">
        <v>24</v>
      </c>
      <c r="G21" s="6" t="s">
        <v>2749</v>
      </c>
      <c r="H21" s="56">
        <v>99917</v>
      </c>
      <c r="I21" s="6" t="s">
        <v>24</v>
      </c>
      <c r="J21" s="6" t="s">
        <v>2749</v>
      </c>
      <c r="K21" s="54">
        <v>0.8</v>
      </c>
      <c r="L21" s="56">
        <f t="shared" si="0"/>
        <v>99917</v>
      </c>
      <c r="M21" s="55"/>
      <c r="N21" s="8">
        <f t="shared" si="1"/>
        <v>171.946</v>
      </c>
      <c r="O21" s="8">
        <f t="shared" si="2"/>
        <v>135.90800000000002</v>
      </c>
      <c r="P21" s="8">
        <f t="shared" si="3"/>
        <v>51.417999999999999</v>
      </c>
      <c r="Q21" s="51"/>
      <c r="R21" s="8">
        <f t="shared" si="4"/>
        <v>1234.0319999999999</v>
      </c>
      <c r="S21" s="8">
        <f t="shared" si="5"/>
        <v>411.52000000000004</v>
      </c>
      <c r="T21" s="8">
        <f t="shared" si="6"/>
        <v>912.56999999999994</v>
      </c>
    </row>
    <row r="22" spans="1:20">
      <c r="A22" s="57">
        <v>99917</v>
      </c>
      <c r="B22" s="58" t="s">
        <v>2782</v>
      </c>
      <c r="C22" s="58" t="s">
        <v>2783</v>
      </c>
      <c r="D22" s="6" t="s">
        <v>139</v>
      </c>
      <c r="E22" s="6" t="s">
        <v>2748</v>
      </c>
      <c r="F22" s="6" t="s">
        <v>24</v>
      </c>
      <c r="G22" s="6" t="s">
        <v>2749</v>
      </c>
      <c r="H22" s="56">
        <v>99917</v>
      </c>
      <c r="I22" s="6" t="s">
        <v>24</v>
      </c>
      <c r="J22" s="6" t="s">
        <v>2749</v>
      </c>
      <c r="K22" s="54">
        <v>0.8</v>
      </c>
      <c r="L22" s="56">
        <f t="shared" si="0"/>
        <v>99917</v>
      </c>
      <c r="M22" s="55"/>
      <c r="N22" s="8">
        <f t="shared" si="1"/>
        <v>171.946</v>
      </c>
      <c r="O22" s="8">
        <f t="shared" si="2"/>
        <v>135.90800000000002</v>
      </c>
      <c r="P22" s="8">
        <f t="shared" si="3"/>
        <v>51.417999999999999</v>
      </c>
      <c r="Q22" s="51"/>
      <c r="R22" s="8">
        <f t="shared" si="4"/>
        <v>1234.0319999999999</v>
      </c>
      <c r="S22" s="8">
        <f t="shared" si="5"/>
        <v>411.52000000000004</v>
      </c>
      <c r="T22" s="8">
        <f t="shared" si="6"/>
        <v>912.56999999999994</v>
      </c>
    </row>
    <row r="23" spans="1:20">
      <c r="A23" s="57">
        <v>99917</v>
      </c>
      <c r="B23" s="58" t="s">
        <v>2549</v>
      </c>
      <c r="C23" s="58" t="s">
        <v>2784</v>
      </c>
      <c r="D23" s="6" t="s">
        <v>2785</v>
      </c>
      <c r="E23" s="6" t="s">
        <v>2748</v>
      </c>
      <c r="F23" s="6" t="s">
        <v>24</v>
      </c>
      <c r="G23" s="6" t="s">
        <v>2749</v>
      </c>
      <c r="H23" s="56">
        <v>99917</v>
      </c>
      <c r="I23" s="6" t="s">
        <v>24</v>
      </c>
      <c r="J23" s="6" t="s">
        <v>2749</v>
      </c>
      <c r="K23" s="54">
        <v>0.8</v>
      </c>
      <c r="L23" s="56">
        <f t="shared" si="0"/>
        <v>99917</v>
      </c>
      <c r="M23" s="55"/>
      <c r="N23" s="8">
        <f t="shared" si="1"/>
        <v>171.946</v>
      </c>
      <c r="O23" s="8">
        <f t="shared" si="2"/>
        <v>135.90800000000002</v>
      </c>
      <c r="P23" s="8">
        <f t="shared" si="3"/>
        <v>51.417999999999999</v>
      </c>
      <c r="Q23" s="51"/>
      <c r="R23" s="8">
        <f t="shared" si="4"/>
        <v>1234.0319999999999</v>
      </c>
      <c r="S23" s="8">
        <f t="shared" si="5"/>
        <v>411.52000000000004</v>
      </c>
      <c r="T23" s="8">
        <f t="shared" si="6"/>
        <v>912.56999999999994</v>
      </c>
    </row>
    <row r="24" spans="1:20">
      <c r="A24" s="57">
        <v>99917</v>
      </c>
      <c r="B24" s="58" t="s">
        <v>2786</v>
      </c>
      <c r="C24" s="58" t="s">
        <v>2787</v>
      </c>
      <c r="D24" s="6" t="s">
        <v>2788</v>
      </c>
      <c r="E24" s="6" t="s">
        <v>2748</v>
      </c>
      <c r="F24" s="6" t="s">
        <v>24</v>
      </c>
      <c r="G24" s="6" t="s">
        <v>2749</v>
      </c>
      <c r="H24" s="56">
        <v>99917</v>
      </c>
      <c r="I24" s="6" t="s">
        <v>24</v>
      </c>
      <c r="J24" s="6" t="s">
        <v>2749</v>
      </c>
      <c r="K24" s="54">
        <v>0.8</v>
      </c>
      <c r="L24" s="56">
        <f t="shared" si="0"/>
        <v>99917</v>
      </c>
      <c r="M24" s="55"/>
      <c r="N24" s="8">
        <f t="shared" si="1"/>
        <v>171.946</v>
      </c>
      <c r="O24" s="8">
        <f t="shared" si="2"/>
        <v>135.90800000000002</v>
      </c>
      <c r="P24" s="8">
        <f t="shared" si="3"/>
        <v>51.417999999999999</v>
      </c>
      <c r="Q24" s="51"/>
      <c r="R24" s="8">
        <f t="shared" si="4"/>
        <v>1234.0319999999999</v>
      </c>
      <c r="S24" s="8">
        <f t="shared" si="5"/>
        <v>411.52000000000004</v>
      </c>
      <c r="T24" s="8">
        <f t="shared" si="6"/>
        <v>912.56999999999994</v>
      </c>
    </row>
    <row r="25" spans="1:20">
      <c r="A25" s="57">
        <v>99917</v>
      </c>
      <c r="B25" s="58" t="s">
        <v>2789</v>
      </c>
      <c r="C25" s="58" t="s">
        <v>2790</v>
      </c>
      <c r="D25" s="6" t="s">
        <v>2791</v>
      </c>
      <c r="E25" s="6" t="s">
        <v>2748</v>
      </c>
      <c r="F25" s="6" t="s">
        <v>24</v>
      </c>
      <c r="G25" s="6" t="s">
        <v>2749</v>
      </c>
      <c r="H25" s="56">
        <v>99917</v>
      </c>
      <c r="I25" s="6" t="s">
        <v>24</v>
      </c>
      <c r="J25" s="6" t="s">
        <v>2749</v>
      </c>
      <c r="K25" s="54">
        <v>0.8</v>
      </c>
      <c r="L25" s="56">
        <f t="shared" si="0"/>
        <v>99917</v>
      </c>
      <c r="M25" s="55"/>
      <c r="N25" s="8">
        <f t="shared" si="1"/>
        <v>171.946</v>
      </c>
      <c r="O25" s="8">
        <f t="shared" si="2"/>
        <v>135.90800000000002</v>
      </c>
      <c r="P25" s="8">
        <f t="shared" si="3"/>
        <v>51.417999999999999</v>
      </c>
      <c r="Q25" s="51"/>
      <c r="R25" s="8">
        <f t="shared" si="4"/>
        <v>1234.0319999999999</v>
      </c>
      <c r="S25" s="8">
        <f t="shared" si="5"/>
        <v>411.52000000000004</v>
      </c>
      <c r="T25" s="8">
        <f t="shared" si="6"/>
        <v>912.56999999999994</v>
      </c>
    </row>
    <row r="26" spans="1:20">
      <c r="A26" s="57">
        <v>99917</v>
      </c>
      <c r="B26" s="58" t="s">
        <v>2792</v>
      </c>
      <c r="C26" s="58" t="s">
        <v>2793</v>
      </c>
      <c r="D26" s="6" t="s">
        <v>2794</v>
      </c>
      <c r="E26" s="6" t="s">
        <v>2748</v>
      </c>
      <c r="F26" s="6" t="s">
        <v>24</v>
      </c>
      <c r="G26" s="6" t="s">
        <v>2749</v>
      </c>
      <c r="H26" s="56">
        <v>99917</v>
      </c>
      <c r="I26" s="6" t="s">
        <v>24</v>
      </c>
      <c r="J26" s="6" t="s">
        <v>2749</v>
      </c>
      <c r="K26" s="54">
        <v>0.8</v>
      </c>
      <c r="L26" s="56">
        <f t="shared" si="0"/>
        <v>99917</v>
      </c>
      <c r="M26" s="55"/>
      <c r="N26" s="8">
        <f t="shared" si="1"/>
        <v>171.946</v>
      </c>
      <c r="O26" s="8">
        <f t="shared" si="2"/>
        <v>135.90800000000002</v>
      </c>
      <c r="P26" s="8">
        <f t="shared" si="3"/>
        <v>51.417999999999999</v>
      </c>
      <c r="Q26" s="51"/>
      <c r="R26" s="8">
        <f t="shared" si="4"/>
        <v>1234.0319999999999</v>
      </c>
      <c r="S26" s="8">
        <f t="shared" si="5"/>
        <v>411.52000000000004</v>
      </c>
      <c r="T26" s="8">
        <f t="shared" si="6"/>
        <v>912.56999999999994</v>
      </c>
    </row>
    <row r="27" spans="1:20">
      <c r="A27" s="57">
        <v>99917</v>
      </c>
      <c r="B27" s="58" t="s">
        <v>2795</v>
      </c>
      <c r="C27" s="58" t="s">
        <v>2796</v>
      </c>
      <c r="D27" s="6" t="s">
        <v>371</v>
      </c>
      <c r="E27" s="6" t="s">
        <v>2748</v>
      </c>
      <c r="F27" s="6" t="s">
        <v>24</v>
      </c>
      <c r="G27" s="6" t="s">
        <v>2749</v>
      </c>
      <c r="H27" s="56">
        <v>99917</v>
      </c>
      <c r="I27" s="6" t="s">
        <v>24</v>
      </c>
      <c r="J27" s="6" t="s">
        <v>2749</v>
      </c>
      <c r="K27" s="54">
        <v>0.8</v>
      </c>
      <c r="L27" s="56">
        <f t="shared" si="0"/>
        <v>99917</v>
      </c>
      <c r="M27" s="55"/>
      <c r="N27" s="8">
        <f t="shared" si="1"/>
        <v>171.946</v>
      </c>
      <c r="O27" s="8">
        <f t="shared" si="2"/>
        <v>135.90800000000002</v>
      </c>
      <c r="P27" s="8">
        <f t="shared" si="3"/>
        <v>51.417999999999999</v>
      </c>
      <c r="Q27" s="51"/>
      <c r="R27" s="8">
        <f t="shared" si="4"/>
        <v>1234.0319999999999</v>
      </c>
      <c r="S27" s="8">
        <f t="shared" si="5"/>
        <v>411.52000000000004</v>
      </c>
      <c r="T27" s="8">
        <f t="shared" si="6"/>
        <v>912.56999999999994</v>
      </c>
    </row>
    <row r="28" spans="1:20">
      <c r="A28" s="57">
        <v>99917</v>
      </c>
      <c r="B28" s="58" t="s">
        <v>2797</v>
      </c>
      <c r="C28" s="58" t="s">
        <v>2798</v>
      </c>
      <c r="D28" s="6" t="s">
        <v>1468</v>
      </c>
      <c r="E28" s="6" t="s">
        <v>2748</v>
      </c>
      <c r="F28" s="6" t="s">
        <v>24</v>
      </c>
      <c r="G28" s="6" t="s">
        <v>2749</v>
      </c>
      <c r="H28" s="56">
        <v>99917</v>
      </c>
      <c r="I28" s="6" t="s">
        <v>24</v>
      </c>
      <c r="J28" s="6" t="s">
        <v>2749</v>
      </c>
      <c r="K28" s="54">
        <v>0.8</v>
      </c>
      <c r="L28" s="56">
        <f t="shared" si="0"/>
        <v>99917</v>
      </c>
      <c r="M28" s="55"/>
      <c r="N28" s="8">
        <f t="shared" si="1"/>
        <v>171.946</v>
      </c>
      <c r="O28" s="8">
        <f t="shared" si="2"/>
        <v>135.90800000000002</v>
      </c>
      <c r="P28" s="8">
        <f t="shared" si="3"/>
        <v>51.417999999999999</v>
      </c>
      <c r="Q28" s="51"/>
      <c r="R28" s="8">
        <f t="shared" si="4"/>
        <v>1234.0319999999999</v>
      </c>
      <c r="S28" s="8">
        <f t="shared" si="5"/>
        <v>411.52000000000004</v>
      </c>
      <c r="T28" s="8">
        <f t="shared" si="6"/>
        <v>912.56999999999994</v>
      </c>
    </row>
    <row r="29" spans="1:20">
      <c r="A29" s="57">
        <v>99917</v>
      </c>
      <c r="B29" s="58" t="s">
        <v>2799</v>
      </c>
      <c r="C29" s="58" t="s">
        <v>2800</v>
      </c>
      <c r="D29" s="6" t="s">
        <v>1891</v>
      </c>
      <c r="E29" s="6" t="s">
        <v>2748</v>
      </c>
      <c r="F29" s="6" t="s">
        <v>24</v>
      </c>
      <c r="G29" s="6" t="s">
        <v>2749</v>
      </c>
      <c r="H29" s="56">
        <v>99917</v>
      </c>
      <c r="I29" s="6" t="s">
        <v>24</v>
      </c>
      <c r="J29" s="6" t="s">
        <v>2749</v>
      </c>
      <c r="K29" s="54">
        <v>0.8</v>
      </c>
      <c r="L29" s="56">
        <f t="shared" si="0"/>
        <v>99917</v>
      </c>
      <c r="M29" s="55"/>
      <c r="N29" s="8">
        <f t="shared" si="1"/>
        <v>171.946</v>
      </c>
      <c r="O29" s="8">
        <f t="shared" si="2"/>
        <v>135.90800000000002</v>
      </c>
      <c r="P29" s="8">
        <f t="shared" si="3"/>
        <v>51.417999999999999</v>
      </c>
      <c r="Q29" s="51"/>
      <c r="R29" s="8">
        <f t="shared" si="4"/>
        <v>1234.0319999999999</v>
      </c>
      <c r="S29" s="8">
        <f t="shared" si="5"/>
        <v>411.52000000000004</v>
      </c>
      <c r="T29" s="8">
        <f t="shared" si="6"/>
        <v>912.56999999999994</v>
      </c>
    </row>
    <row r="30" spans="1:20">
      <c r="A30" s="57">
        <v>41140</v>
      </c>
      <c r="B30" s="58" t="s">
        <v>2801</v>
      </c>
      <c r="C30" s="58" t="s">
        <v>2802</v>
      </c>
      <c r="D30" s="6" t="s">
        <v>2803</v>
      </c>
      <c r="E30" s="60" t="s">
        <v>2748</v>
      </c>
      <c r="F30" s="6" t="s">
        <v>30</v>
      </c>
      <c r="G30" s="6" t="s">
        <v>2804</v>
      </c>
      <c r="H30" s="56" t="s">
        <v>2805</v>
      </c>
      <c r="I30" s="6" t="s">
        <v>30</v>
      </c>
      <c r="J30" s="6" t="s">
        <v>2804</v>
      </c>
      <c r="K30" s="54">
        <v>0.9506</v>
      </c>
      <c r="L30" s="56" t="str">
        <f t="shared" si="0"/>
        <v>41140</v>
      </c>
      <c r="M30" s="55"/>
      <c r="N30" s="8">
        <f t="shared" si="1"/>
        <v>192.57368199999999</v>
      </c>
      <c r="O30" s="8">
        <f t="shared" si="2"/>
        <v>152.21195599999999</v>
      </c>
      <c r="P30" s="8">
        <f t="shared" si="3"/>
        <v>57.586576000000001</v>
      </c>
      <c r="Q30" s="51"/>
      <c r="R30" s="8">
        <f t="shared" si="4"/>
        <v>1382.077824</v>
      </c>
      <c r="S30" s="8">
        <f t="shared" si="5"/>
        <v>449.13988000000001</v>
      </c>
      <c r="T30" s="8">
        <f t="shared" si="6"/>
        <v>1013.4569399999999</v>
      </c>
    </row>
    <row r="31" spans="1:20">
      <c r="A31" s="57">
        <v>29940</v>
      </c>
      <c r="B31" s="58" t="s">
        <v>2806</v>
      </c>
      <c r="C31" s="58" t="s">
        <v>2807</v>
      </c>
      <c r="D31" s="6" t="s">
        <v>903</v>
      </c>
      <c r="E31" s="6" t="s">
        <v>2748</v>
      </c>
      <c r="F31" s="6" t="s">
        <v>30</v>
      </c>
      <c r="G31" s="6" t="s">
        <v>2808</v>
      </c>
      <c r="H31" s="56" t="s">
        <v>2809</v>
      </c>
      <c r="I31" s="6" t="s">
        <v>30</v>
      </c>
      <c r="J31" s="6" t="s">
        <v>2808</v>
      </c>
      <c r="K31" s="54">
        <v>0.8659</v>
      </c>
      <c r="L31" s="56" t="str">
        <f t="shared" si="0"/>
        <v>29940</v>
      </c>
      <c r="M31" s="55"/>
      <c r="N31" s="8">
        <f t="shared" si="1"/>
        <v>180.97232299999999</v>
      </c>
      <c r="O31" s="8">
        <f t="shared" si="2"/>
        <v>143.04233399999998</v>
      </c>
      <c r="P31" s="8">
        <f t="shared" si="3"/>
        <v>54.117263999999999</v>
      </c>
      <c r="Q31" s="51"/>
      <c r="R31" s="8">
        <f t="shared" si="4"/>
        <v>1298.8143359999999</v>
      </c>
      <c r="S31" s="8">
        <f t="shared" si="5"/>
        <v>427.98182000000003</v>
      </c>
      <c r="T31" s="8">
        <f t="shared" si="6"/>
        <v>956.71641</v>
      </c>
    </row>
    <row r="32" spans="1:20">
      <c r="A32" s="57">
        <v>99917</v>
      </c>
      <c r="B32" s="58" t="s">
        <v>2810</v>
      </c>
      <c r="C32" s="58" t="s">
        <v>2811</v>
      </c>
      <c r="D32" s="6" t="s">
        <v>2288</v>
      </c>
      <c r="E32" s="6" t="s">
        <v>2748</v>
      </c>
      <c r="F32" s="6" t="s">
        <v>24</v>
      </c>
      <c r="G32" s="6" t="s">
        <v>2749</v>
      </c>
      <c r="H32" s="56">
        <v>99917</v>
      </c>
      <c r="I32" s="6" t="s">
        <v>24</v>
      </c>
      <c r="J32" s="6" t="s">
        <v>2749</v>
      </c>
      <c r="K32" s="54">
        <v>0.8</v>
      </c>
      <c r="L32" s="56">
        <f t="shared" si="0"/>
        <v>99917</v>
      </c>
      <c r="M32" s="55"/>
      <c r="N32" s="8">
        <f t="shared" si="1"/>
        <v>171.946</v>
      </c>
      <c r="O32" s="8">
        <f t="shared" si="2"/>
        <v>135.90800000000002</v>
      </c>
      <c r="P32" s="8">
        <f t="shared" si="3"/>
        <v>51.417999999999999</v>
      </c>
      <c r="Q32" s="51"/>
      <c r="R32" s="8">
        <f t="shared" si="4"/>
        <v>1234.0319999999999</v>
      </c>
      <c r="S32" s="8">
        <f t="shared" si="5"/>
        <v>411.52000000000004</v>
      </c>
      <c r="T32" s="8">
        <f t="shared" si="6"/>
        <v>912.56999999999994</v>
      </c>
    </row>
    <row r="33" spans="1:20">
      <c r="A33" s="57">
        <v>99917</v>
      </c>
      <c r="B33" s="58" t="s">
        <v>2812</v>
      </c>
      <c r="C33" s="58" t="s">
        <v>2813</v>
      </c>
      <c r="D33" s="6" t="s">
        <v>2814</v>
      </c>
      <c r="E33" s="6" t="s">
        <v>2748</v>
      </c>
      <c r="F33" s="6" t="s">
        <v>24</v>
      </c>
      <c r="G33" s="6" t="s">
        <v>2749</v>
      </c>
      <c r="H33" s="56">
        <v>99917</v>
      </c>
      <c r="I33" s="6" t="s">
        <v>24</v>
      </c>
      <c r="J33" s="6" t="s">
        <v>2749</v>
      </c>
      <c r="K33" s="54">
        <v>0.8</v>
      </c>
      <c r="L33" s="56">
        <f t="shared" si="0"/>
        <v>99917</v>
      </c>
      <c r="M33" s="55"/>
      <c r="N33" s="8">
        <f t="shared" si="1"/>
        <v>171.946</v>
      </c>
      <c r="O33" s="8">
        <f t="shared" si="2"/>
        <v>135.90800000000002</v>
      </c>
      <c r="P33" s="8">
        <f t="shared" si="3"/>
        <v>51.417999999999999</v>
      </c>
      <c r="Q33" s="51"/>
      <c r="R33" s="8">
        <f t="shared" si="4"/>
        <v>1234.0319999999999</v>
      </c>
      <c r="S33" s="8">
        <f t="shared" si="5"/>
        <v>411.52000000000004</v>
      </c>
      <c r="T33" s="8">
        <f t="shared" si="6"/>
        <v>912.56999999999994</v>
      </c>
    </row>
    <row r="34" spans="1:20">
      <c r="A34" s="57">
        <v>99917</v>
      </c>
      <c r="B34" s="58" t="s">
        <v>2815</v>
      </c>
      <c r="C34" s="58" t="s">
        <v>2816</v>
      </c>
      <c r="D34" s="6" t="s">
        <v>2817</v>
      </c>
      <c r="E34" s="6" t="s">
        <v>2748</v>
      </c>
      <c r="F34" s="6" t="s">
        <v>24</v>
      </c>
      <c r="G34" s="6" t="s">
        <v>2749</v>
      </c>
      <c r="H34" s="56">
        <v>99917</v>
      </c>
      <c r="I34" s="6" t="s">
        <v>24</v>
      </c>
      <c r="J34" s="6" t="s">
        <v>2749</v>
      </c>
      <c r="K34" s="54">
        <v>0.8</v>
      </c>
      <c r="L34" s="56">
        <f t="shared" si="0"/>
        <v>99917</v>
      </c>
      <c r="M34" s="55"/>
      <c r="N34" s="8">
        <f t="shared" si="1"/>
        <v>171.946</v>
      </c>
      <c r="O34" s="8">
        <f t="shared" si="2"/>
        <v>135.90800000000002</v>
      </c>
      <c r="P34" s="8">
        <f t="shared" si="3"/>
        <v>51.417999999999999</v>
      </c>
      <c r="Q34" s="51"/>
      <c r="R34" s="8">
        <f t="shared" si="4"/>
        <v>1234.0319999999999</v>
      </c>
      <c r="S34" s="8">
        <f t="shared" si="5"/>
        <v>411.52000000000004</v>
      </c>
      <c r="T34" s="8">
        <f t="shared" si="6"/>
        <v>912.56999999999994</v>
      </c>
    </row>
    <row r="35" spans="1:20">
      <c r="A35" s="57">
        <v>99917</v>
      </c>
      <c r="B35" s="58" t="s">
        <v>2818</v>
      </c>
      <c r="C35" s="58" t="s">
        <v>2819</v>
      </c>
      <c r="D35" s="6" t="s">
        <v>2820</v>
      </c>
      <c r="E35" s="6" t="s">
        <v>2748</v>
      </c>
      <c r="F35" s="6" t="s">
        <v>24</v>
      </c>
      <c r="G35" s="6" t="s">
        <v>2749</v>
      </c>
      <c r="H35" s="56">
        <v>99917</v>
      </c>
      <c r="I35" s="6" t="s">
        <v>24</v>
      </c>
      <c r="J35" s="6" t="s">
        <v>2749</v>
      </c>
      <c r="K35" s="54">
        <v>0.8</v>
      </c>
      <c r="L35" s="56">
        <f t="shared" si="0"/>
        <v>99917</v>
      </c>
      <c r="M35" s="55"/>
      <c r="N35" s="8">
        <f t="shared" si="1"/>
        <v>171.946</v>
      </c>
      <c r="O35" s="8">
        <f t="shared" si="2"/>
        <v>135.90800000000002</v>
      </c>
      <c r="P35" s="8">
        <f t="shared" si="3"/>
        <v>51.417999999999999</v>
      </c>
      <c r="Q35" s="51"/>
      <c r="R35" s="8">
        <f t="shared" si="4"/>
        <v>1234.0319999999999</v>
      </c>
      <c r="S35" s="8">
        <f t="shared" si="5"/>
        <v>411.52000000000004</v>
      </c>
      <c r="T35" s="8">
        <f t="shared" si="6"/>
        <v>912.56999999999994</v>
      </c>
    </row>
    <row r="36" spans="1:20">
      <c r="A36" s="57">
        <v>99917</v>
      </c>
      <c r="B36" s="58" t="s">
        <v>2821</v>
      </c>
      <c r="C36" s="58" t="s">
        <v>2822</v>
      </c>
      <c r="D36" s="6" t="s">
        <v>2823</v>
      </c>
      <c r="E36" s="6" t="s">
        <v>2748</v>
      </c>
      <c r="F36" s="6" t="s">
        <v>24</v>
      </c>
      <c r="G36" s="6" t="s">
        <v>2749</v>
      </c>
      <c r="H36" s="56">
        <v>99917</v>
      </c>
      <c r="I36" s="6" t="s">
        <v>24</v>
      </c>
      <c r="J36" s="6" t="s">
        <v>2749</v>
      </c>
      <c r="K36" s="54">
        <v>0.8</v>
      </c>
      <c r="L36" s="56">
        <f t="shared" si="0"/>
        <v>99917</v>
      </c>
      <c r="M36" s="55"/>
      <c r="N36" s="8">
        <f t="shared" si="1"/>
        <v>171.946</v>
      </c>
      <c r="O36" s="8">
        <f t="shared" si="2"/>
        <v>135.90800000000002</v>
      </c>
      <c r="P36" s="8">
        <f t="shared" si="3"/>
        <v>51.417999999999999</v>
      </c>
      <c r="Q36" s="51"/>
      <c r="R36" s="8">
        <f t="shared" si="4"/>
        <v>1234.0319999999999</v>
      </c>
      <c r="S36" s="8">
        <f t="shared" si="5"/>
        <v>411.52000000000004</v>
      </c>
      <c r="T36" s="8">
        <f t="shared" si="6"/>
        <v>912.56999999999994</v>
      </c>
    </row>
    <row r="37" spans="1:20">
      <c r="A37" s="57">
        <v>99917</v>
      </c>
      <c r="B37" s="58" t="s">
        <v>2824</v>
      </c>
      <c r="C37" s="58" t="s">
        <v>2825</v>
      </c>
      <c r="D37" s="6" t="s">
        <v>2295</v>
      </c>
      <c r="E37" s="6" t="s">
        <v>2748</v>
      </c>
      <c r="F37" s="6" t="s">
        <v>24</v>
      </c>
      <c r="G37" s="6" t="s">
        <v>2749</v>
      </c>
      <c r="H37" s="56">
        <v>99917</v>
      </c>
      <c r="I37" s="6" t="s">
        <v>24</v>
      </c>
      <c r="J37" s="6" t="s">
        <v>2749</v>
      </c>
      <c r="K37" s="54">
        <v>0.8</v>
      </c>
      <c r="L37" s="56">
        <f t="shared" si="0"/>
        <v>99917</v>
      </c>
      <c r="M37" s="55"/>
      <c r="N37" s="8">
        <f t="shared" si="1"/>
        <v>171.946</v>
      </c>
      <c r="O37" s="8">
        <f t="shared" si="2"/>
        <v>135.90800000000002</v>
      </c>
      <c r="P37" s="8">
        <f t="shared" si="3"/>
        <v>51.417999999999999</v>
      </c>
      <c r="Q37" s="51"/>
      <c r="R37" s="8">
        <f t="shared" si="4"/>
        <v>1234.0319999999999</v>
      </c>
      <c r="S37" s="8">
        <f t="shared" si="5"/>
        <v>411.52000000000004</v>
      </c>
      <c r="T37" s="8">
        <f t="shared" si="6"/>
        <v>912.56999999999994</v>
      </c>
    </row>
    <row r="38" spans="1:20">
      <c r="A38" s="57">
        <v>99917</v>
      </c>
      <c r="B38" s="58" t="s">
        <v>2826</v>
      </c>
      <c r="C38" s="58" t="s">
        <v>2827</v>
      </c>
      <c r="D38" s="6" t="s">
        <v>191</v>
      </c>
      <c r="E38" s="6" t="s">
        <v>2748</v>
      </c>
      <c r="F38" s="6" t="s">
        <v>24</v>
      </c>
      <c r="G38" s="6" t="s">
        <v>2749</v>
      </c>
      <c r="H38" s="56">
        <v>99917</v>
      </c>
      <c r="I38" s="6" t="s">
        <v>24</v>
      </c>
      <c r="J38" s="6" t="s">
        <v>2749</v>
      </c>
      <c r="K38" s="54">
        <v>0.8</v>
      </c>
      <c r="L38" s="56">
        <f t="shared" si="0"/>
        <v>99917</v>
      </c>
      <c r="M38" s="55"/>
      <c r="N38" s="8">
        <f t="shared" si="1"/>
        <v>171.946</v>
      </c>
      <c r="O38" s="8">
        <f t="shared" si="2"/>
        <v>135.90800000000002</v>
      </c>
      <c r="P38" s="8">
        <f t="shared" si="3"/>
        <v>51.417999999999999</v>
      </c>
      <c r="Q38" s="51"/>
      <c r="R38" s="8">
        <f t="shared" si="4"/>
        <v>1234.0319999999999</v>
      </c>
      <c r="S38" s="8">
        <f t="shared" si="5"/>
        <v>411.52000000000004</v>
      </c>
      <c r="T38" s="8">
        <f t="shared" si="6"/>
        <v>912.56999999999994</v>
      </c>
    </row>
    <row r="39" spans="1:20">
      <c r="A39" s="81">
        <v>99917</v>
      </c>
      <c r="B39" s="82" t="s">
        <v>2828</v>
      </c>
      <c r="C39" s="82" t="s">
        <v>2829</v>
      </c>
      <c r="D39" s="83" t="s">
        <v>2830</v>
      </c>
      <c r="E39" s="83" t="s">
        <v>2748</v>
      </c>
      <c r="F39" s="83" t="s">
        <v>24</v>
      </c>
      <c r="G39" s="83" t="s">
        <v>2749</v>
      </c>
      <c r="H39" s="84" t="s">
        <v>2831</v>
      </c>
      <c r="I39" s="83" t="s">
        <v>30</v>
      </c>
      <c r="J39" s="83" t="s">
        <v>2832</v>
      </c>
      <c r="K39" s="85">
        <v>0.82040000000000002</v>
      </c>
      <c r="L39" s="84" t="str">
        <f t="shared" si="0"/>
        <v>31740</v>
      </c>
      <c r="M39" s="55"/>
      <c r="N39" s="86">
        <f t="shared" si="1"/>
        <v>174.74018799999999</v>
      </c>
      <c r="O39" s="86">
        <f t="shared" si="2"/>
        <v>138.11650400000002</v>
      </c>
      <c r="P39" s="86">
        <f t="shared" si="3"/>
        <v>52.253583999999996</v>
      </c>
      <c r="Q39" s="51"/>
      <c r="R39" s="86">
        <f t="shared" si="4"/>
        <v>1254.086016</v>
      </c>
      <c r="S39" s="86">
        <f t="shared" si="5"/>
        <v>416.61592000000002</v>
      </c>
      <c r="T39" s="86">
        <f t="shared" si="6"/>
        <v>926.23595999999998</v>
      </c>
    </row>
    <row r="40" spans="1:20">
      <c r="A40" s="57">
        <v>99917</v>
      </c>
      <c r="B40" s="58" t="s">
        <v>2833</v>
      </c>
      <c r="C40" s="58" t="s">
        <v>2834</v>
      </c>
      <c r="D40" s="6" t="s">
        <v>2835</v>
      </c>
      <c r="E40" s="6" t="s">
        <v>2748</v>
      </c>
      <c r="F40" s="6" t="s">
        <v>24</v>
      </c>
      <c r="G40" s="6" t="s">
        <v>2749</v>
      </c>
      <c r="H40" s="56">
        <v>99917</v>
      </c>
      <c r="I40" s="6" t="s">
        <v>24</v>
      </c>
      <c r="J40" s="6" t="s">
        <v>2749</v>
      </c>
      <c r="K40" s="54">
        <v>0.8</v>
      </c>
      <c r="L40" s="56">
        <f t="shared" si="0"/>
        <v>99917</v>
      </c>
      <c r="M40" s="55"/>
      <c r="N40" s="8">
        <f t="shared" si="1"/>
        <v>171.946</v>
      </c>
      <c r="O40" s="8">
        <f t="shared" si="2"/>
        <v>135.90800000000002</v>
      </c>
      <c r="P40" s="8">
        <f t="shared" si="3"/>
        <v>51.417999999999999</v>
      </c>
      <c r="Q40" s="51"/>
      <c r="R40" s="8">
        <f t="shared" si="4"/>
        <v>1234.0319999999999</v>
      </c>
      <c r="S40" s="8">
        <f t="shared" si="5"/>
        <v>411.52000000000004</v>
      </c>
      <c r="T40" s="8">
        <f t="shared" si="6"/>
        <v>912.56999999999994</v>
      </c>
    </row>
    <row r="41" spans="1:20">
      <c r="A41" s="57">
        <v>99917</v>
      </c>
      <c r="B41" s="58" t="s">
        <v>2836</v>
      </c>
      <c r="C41" s="58" t="s">
        <v>2837</v>
      </c>
      <c r="D41" s="6" t="s">
        <v>566</v>
      </c>
      <c r="E41" s="6" t="s">
        <v>2748</v>
      </c>
      <c r="F41" s="6" t="s">
        <v>24</v>
      </c>
      <c r="G41" s="6" t="s">
        <v>2749</v>
      </c>
      <c r="H41" s="56">
        <v>99917</v>
      </c>
      <c r="I41" s="6" t="s">
        <v>24</v>
      </c>
      <c r="J41" s="6" t="s">
        <v>2749</v>
      </c>
      <c r="K41" s="54">
        <v>0.8</v>
      </c>
      <c r="L41" s="56">
        <f t="shared" si="0"/>
        <v>99917</v>
      </c>
      <c r="M41" s="55"/>
      <c r="N41" s="8">
        <f t="shared" si="1"/>
        <v>171.946</v>
      </c>
      <c r="O41" s="8">
        <f t="shared" si="2"/>
        <v>135.90800000000002</v>
      </c>
      <c r="P41" s="8">
        <f t="shared" si="3"/>
        <v>51.417999999999999</v>
      </c>
      <c r="Q41" s="51"/>
      <c r="R41" s="8">
        <f t="shared" si="4"/>
        <v>1234.0319999999999</v>
      </c>
      <c r="S41" s="8">
        <f t="shared" si="5"/>
        <v>411.52000000000004</v>
      </c>
      <c r="T41" s="8">
        <f t="shared" si="6"/>
        <v>912.56999999999994</v>
      </c>
    </row>
    <row r="42" spans="1:20">
      <c r="A42" s="57">
        <v>99917</v>
      </c>
      <c r="B42" s="58" t="s">
        <v>2838</v>
      </c>
      <c r="C42" s="58" t="s">
        <v>2839</v>
      </c>
      <c r="D42" s="6" t="s">
        <v>408</v>
      </c>
      <c r="E42" s="6" t="s">
        <v>2748</v>
      </c>
      <c r="F42" s="6" t="s">
        <v>24</v>
      </c>
      <c r="G42" s="6" t="s">
        <v>2749</v>
      </c>
      <c r="H42" s="56">
        <v>99917</v>
      </c>
      <c r="I42" s="6" t="s">
        <v>24</v>
      </c>
      <c r="J42" s="6" t="s">
        <v>2749</v>
      </c>
      <c r="K42" s="54">
        <v>0.8</v>
      </c>
      <c r="L42" s="56">
        <f t="shared" si="0"/>
        <v>99917</v>
      </c>
      <c r="M42" s="55"/>
      <c r="N42" s="8">
        <f t="shared" si="1"/>
        <v>171.946</v>
      </c>
      <c r="O42" s="8">
        <f t="shared" si="2"/>
        <v>135.90800000000002</v>
      </c>
      <c r="P42" s="8">
        <f t="shared" si="3"/>
        <v>51.417999999999999</v>
      </c>
      <c r="Q42" s="51"/>
      <c r="R42" s="8">
        <f t="shared" si="4"/>
        <v>1234.0319999999999</v>
      </c>
      <c r="S42" s="8">
        <f t="shared" si="5"/>
        <v>411.52000000000004</v>
      </c>
      <c r="T42" s="8">
        <f t="shared" si="6"/>
        <v>912.56999999999994</v>
      </c>
    </row>
    <row r="43" spans="1:20">
      <c r="A43" s="57">
        <v>99917</v>
      </c>
      <c r="B43" s="58" t="s">
        <v>2840</v>
      </c>
      <c r="C43" s="58" t="s">
        <v>2841</v>
      </c>
      <c r="D43" s="6" t="s">
        <v>2842</v>
      </c>
      <c r="E43" s="6" t="s">
        <v>2748</v>
      </c>
      <c r="F43" s="6" t="s">
        <v>24</v>
      </c>
      <c r="G43" s="6" t="s">
        <v>2749</v>
      </c>
      <c r="H43" s="56">
        <v>99917</v>
      </c>
      <c r="I43" s="6" t="s">
        <v>24</v>
      </c>
      <c r="J43" s="6" t="s">
        <v>2749</v>
      </c>
      <c r="K43" s="54">
        <v>0.8</v>
      </c>
      <c r="L43" s="56">
        <f t="shared" si="0"/>
        <v>99917</v>
      </c>
      <c r="M43" s="55"/>
      <c r="N43" s="8">
        <f t="shared" si="1"/>
        <v>171.946</v>
      </c>
      <c r="O43" s="8">
        <f t="shared" si="2"/>
        <v>135.90800000000002</v>
      </c>
      <c r="P43" s="8">
        <f t="shared" si="3"/>
        <v>51.417999999999999</v>
      </c>
      <c r="Q43" s="51"/>
      <c r="R43" s="8">
        <f t="shared" si="4"/>
        <v>1234.0319999999999</v>
      </c>
      <c r="S43" s="8">
        <f t="shared" si="5"/>
        <v>411.52000000000004</v>
      </c>
      <c r="T43" s="8">
        <f t="shared" si="6"/>
        <v>912.56999999999994</v>
      </c>
    </row>
    <row r="44" spans="1:20">
      <c r="A44" s="57">
        <v>99917</v>
      </c>
      <c r="B44" s="58" t="s">
        <v>2843</v>
      </c>
      <c r="C44" s="58" t="s">
        <v>2844</v>
      </c>
      <c r="D44" s="6" t="s">
        <v>2845</v>
      </c>
      <c r="E44" s="6" t="s">
        <v>2748</v>
      </c>
      <c r="F44" s="6" t="s">
        <v>24</v>
      </c>
      <c r="G44" s="6" t="s">
        <v>2749</v>
      </c>
      <c r="H44" s="56">
        <v>99917</v>
      </c>
      <c r="I44" s="6" t="s">
        <v>24</v>
      </c>
      <c r="J44" s="6" t="s">
        <v>2749</v>
      </c>
      <c r="K44" s="54">
        <v>0.8</v>
      </c>
      <c r="L44" s="56">
        <f t="shared" si="0"/>
        <v>99917</v>
      </c>
      <c r="M44" s="55"/>
      <c r="N44" s="8">
        <f t="shared" si="1"/>
        <v>171.946</v>
      </c>
      <c r="O44" s="8">
        <f t="shared" si="2"/>
        <v>135.90800000000002</v>
      </c>
      <c r="P44" s="8">
        <f t="shared" si="3"/>
        <v>51.417999999999999</v>
      </c>
      <c r="Q44" s="51"/>
      <c r="R44" s="8">
        <f t="shared" si="4"/>
        <v>1234.0319999999999</v>
      </c>
      <c r="S44" s="8">
        <f t="shared" si="5"/>
        <v>411.52000000000004</v>
      </c>
      <c r="T44" s="8">
        <f t="shared" si="6"/>
        <v>912.56999999999994</v>
      </c>
    </row>
    <row r="45" spans="1:20">
      <c r="A45" s="57">
        <v>99917</v>
      </c>
      <c r="B45" s="58" t="s">
        <v>2846</v>
      </c>
      <c r="C45" s="58" t="s">
        <v>2847</v>
      </c>
      <c r="D45" s="6" t="s">
        <v>2848</v>
      </c>
      <c r="E45" s="6" t="s">
        <v>2748</v>
      </c>
      <c r="F45" s="6" t="s">
        <v>24</v>
      </c>
      <c r="G45" s="6" t="s">
        <v>2749</v>
      </c>
      <c r="H45" s="56">
        <v>99917</v>
      </c>
      <c r="I45" s="6" t="s">
        <v>24</v>
      </c>
      <c r="J45" s="6" t="s">
        <v>2749</v>
      </c>
      <c r="K45" s="54">
        <v>0.8</v>
      </c>
      <c r="L45" s="56">
        <f t="shared" si="0"/>
        <v>99917</v>
      </c>
      <c r="M45" s="55"/>
      <c r="N45" s="8">
        <f t="shared" si="1"/>
        <v>171.946</v>
      </c>
      <c r="O45" s="8">
        <f t="shared" si="2"/>
        <v>135.90800000000002</v>
      </c>
      <c r="P45" s="8">
        <f t="shared" si="3"/>
        <v>51.417999999999999</v>
      </c>
      <c r="Q45" s="51"/>
      <c r="R45" s="8">
        <f t="shared" si="4"/>
        <v>1234.0319999999999</v>
      </c>
      <c r="S45" s="8">
        <f t="shared" si="5"/>
        <v>411.52000000000004</v>
      </c>
      <c r="T45" s="8">
        <f t="shared" si="6"/>
        <v>912.56999999999994</v>
      </c>
    </row>
    <row r="46" spans="1:20">
      <c r="A46" s="57">
        <v>99917</v>
      </c>
      <c r="B46" s="58" t="s">
        <v>2849</v>
      </c>
      <c r="C46" s="58" t="s">
        <v>2850</v>
      </c>
      <c r="D46" s="6" t="s">
        <v>1185</v>
      </c>
      <c r="E46" s="6" t="s">
        <v>2748</v>
      </c>
      <c r="F46" s="6" t="s">
        <v>24</v>
      </c>
      <c r="G46" s="6" t="s">
        <v>2749</v>
      </c>
      <c r="H46" s="56">
        <v>99917</v>
      </c>
      <c r="I46" s="6" t="s">
        <v>24</v>
      </c>
      <c r="J46" s="6" t="s">
        <v>2749</v>
      </c>
      <c r="K46" s="54">
        <v>0.8</v>
      </c>
      <c r="L46" s="56">
        <f t="shared" si="0"/>
        <v>99917</v>
      </c>
      <c r="M46" s="55"/>
      <c r="N46" s="8">
        <f t="shared" si="1"/>
        <v>171.946</v>
      </c>
      <c r="O46" s="8">
        <f t="shared" si="2"/>
        <v>135.90800000000002</v>
      </c>
      <c r="P46" s="8">
        <f t="shared" si="3"/>
        <v>51.417999999999999</v>
      </c>
      <c r="Q46" s="51"/>
      <c r="R46" s="8">
        <f t="shared" si="4"/>
        <v>1234.0319999999999</v>
      </c>
      <c r="S46" s="8">
        <f t="shared" si="5"/>
        <v>411.52000000000004</v>
      </c>
      <c r="T46" s="8">
        <f t="shared" si="6"/>
        <v>912.56999999999994</v>
      </c>
    </row>
    <row r="47" spans="1:20">
      <c r="A47" s="57">
        <v>99917</v>
      </c>
      <c r="B47" s="58" t="s">
        <v>2851</v>
      </c>
      <c r="C47" s="58" t="s">
        <v>2852</v>
      </c>
      <c r="D47" s="6" t="s">
        <v>2853</v>
      </c>
      <c r="E47" s="6" t="s">
        <v>2748</v>
      </c>
      <c r="F47" s="6" t="s">
        <v>24</v>
      </c>
      <c r="G47" s="6" t="s">
        <v>2749</v>
      </c>
      <c r="H47" s="56">
        <v>99917</v>
      </c>
      <c r="I47" s="6" t="s">
        <v>24</v>
      </c>
      <c r="J47" s="6" t="s">
        <v>2749</v>
      </c>
      <c r="K47" s="54">
        <v>0.8</v>
      </c>
      <c r="L47" s="56">
        <f t="shared" si="0"/>
        <v>99917</v>
      </c>
      <c r="M47" s="55"/>
      <c r="N47" s="8">
        <f t="shared" si="1"/>
        <v>171.946</v>
      </c>
      <c r="O47" s="8">
        <f t="shared" si="2"/>
        <v>135.90800000000002</v>
      </c>
      <c r="P47" s="8">
        <f t="shared" si="3"/>
        <v>51.417999999999999</v>
      </c>
      <c r="Q47" s="51"/>
      <c r="R47" s="8">
        <f t="shared" si="4"/>
        <v>1234.0319999999999</v>
      </c>
      <c r="S47" s="8">
        <f t="shared" si="5"/>
        <v>411.52000000000004</v>
      </c>
      <c r="T47" s="8">
        <f t="shared" si="6"/>
        <v>912.56999999999994</v>
      </c>
    </row>
    <row r="48" spans="1:20">
      <c r="A48" s="57">
        <v>48620</v>
      </c>
      <c r="B48" s="58" t="s">
        <v>2854</v>
      </c>
      <c r="C48" s="58" t="s">
        <v>2855</v>
      </c>
      <c r="D48" s="6" t="s">
        <v>2856</v>
      </c>
      <c r="E48" s="6" t="s">
        <v>2748</v>
      </c>
      <c r="F48" s="6" t="s">
        <v>30</v>
      </c>
      <c r="G48" s="6" t="s">
        <v>2768</v>
      </c>
      <c r="H48" s="56" t="s">
        <v>2769</v>
      </c>
      <c r="I48" s="6" t="s">
        <v>30</v>
      </c>
      <c r="J48" s="6" t="s">
        <v>2768</v>
      </c>
      <c r="K48" s="54">
        <v>0.85299999999999998</v>
      </c>
      <c r="L48" s="56" t="str">
        <f t="shared" si="0"/>
        <v>48620</v>
      </c>
      <c r="M48" s="55"/>
      <c r="N48" s="8">
        <f t="shared" si="1"/>
        <v>179.20541</v>
      </c>
      <c r="O48" s="8">
        <f t="shared" si="2"/>
        <v>141.64578</v>
      </c>
      <c r="P48" s="8">
        <f t="shared" si="3"/>
        <v>53.588879999999996</v>
      </c>
      <c r="Q48" s="51"/>
      <c r="R48" s="8">
        <f t="shared" si="4"/>
        <v>1286.13312</v>
      </c>
      <c r="S48" s="8">
        <f t="shared" si="5"/>
        <v>424.75940000000003</v>
      </c>
      <c r="T48" s="8">
        <f t="shared" si="6"/>
        <v>948.07469999999989</v>
      </c>
    </row>
    <row r="49" spans="1:20">
      <c r="A49" s="57">
        <v>99917</v>
      </c>
      <c r="B49" s="58" t="s">
        <v>2857</v>
      </c>
      <c r="C49" s="58" t="s">
        <v>2858</v>
      </c>
      <c r="D49" s="6" t="s">
        <v>2859</v>
      </c>
      <c r="E49" s="6" t="s">
        <v>2748</v>
      </c>
      <c r="F49" s="6" t="s">
        <v>24</v>
      </c>
      <c r="G49" s="6" t="s">
        <v>2749</v>
      </c>
      <c r="H49" s="56">
        <v>99917</v>
      </c>
      <c r="I49" s="6" t="s">
        <v>24</v>
      </c>
      <c r="J49" s="6" t="s">
        <v>2749</v>
      </c>
      <c r="K49" s="54">
        <v>0.8</v>
      </c>
      <c r="L49" s="56">
        <f t="shared" si="0"/>
        <v>99917</v>
      </c>
      <c r="M49" s="55"/>
      <c r="N49" s="8">
        <f t="shared" si="1"/>
        <v>171.946</v>
      </c>
      <c r="O49" s="8">
        <f t="shared" si="2"/>
        <v>135.90800000000002</v>
      </c>
      <c r="P49" s="8">
        <f t="shared" si="3"/>
        <v>51.417999999999999</v>
      </c>
      <c r="Q49" s="51"/>
      <c r="R49" s="8">
        <f t="shared" si="4"/>
        <v>1234.0319999999999</v>
      </c>
      <c r="S49" s="8">
        <f t="shared" si="5"/>
        <v>411.52000000000004</v>
      </c>
      <c r="T49" s="8">
        <f t="shared" si="6"/>
        <v>912.56999999999994</v>
      </c>
    </row>
    <row r="50" spans="1:20">
      <c r="A50" s="57">
        <v>99917</v>
      </c>
      <c r="B50" s="58" t="s">
        <v>2860</v>
      </c>
      <c r="C50" s="58" t="s">
        <v>2861</v>
      </c>
      <c r="D50" s="6" t="s">
        <v>2862</v>
      </c>
      <c r="E50" s="6" t="s">
        <v>2748</v>
      </c>
      <c r="F50" s="6" t="s">
        <v>24</v>
      </c>
      <c r="G50" s="6" t="s">
        <v>2749</v>
      </c>
      <c r="H50" s="56">
        <v>99917</v>
      </c>
      <c r="I50" s="6" t="s">
        <v>24</v>
      </c>
      <c r="J50" s="6" t="s">
        <v>2749</v>
      </c>
      <c r="K50" s="54">
        <v>0.8</v>
      </c>
      <c r="L50" s="56">
        <f t="shared" si="0"/>
        <v>99917</v>
      </c>
      <c r="M50" s="55"/>
      <c r="N50" s="8">
        <f t="shared" si="1"/>
        <v>171.946</v>
      </c>
      <c r="O50" s="8">
        <f t="shared" si="2"/>
        <v>135.90800000000002</v>
      </c>
      <c r="P50" s="8">
        <f t="shared" si="3"/>
        <v>51.417999999999999</v>
      </c>
      <c r="Q50" s="51"/>
      <c r="R50" s="8">
        <f t="shared" si="4"/>
        <v>1234.0319999999999</v>
      </c>
      <c r="S50" s="8">
        <f t="shared" si="5"/>
        <v>411.52000000000004</v>
      </c>
      <c r="T50" s="8">
        <f t="shared" si="6"/>
        <v>912.56999999999994</v>
      </c>
    </row>
    <row r="51" spans="1:20">
      <c r="A51" s="57">
        <v>45820</v>
      </c>
      <c r="B51" s="58" t="s">
        <v>2863</v>
      </c>
      <c r="C51" s="58" t="s">
        <v>2864</v>
      </c>
      <c r="D51" s="6" t="s">
        <v>213</v>
      </c>
      <c r="E51" s="6" t="s">
        <v>2748</v>
      </c>
      <c r="F51" s="6" t="s">
        <v>30</v>
      </c>
      <c r="G51" s="6" t="s">
        <v>2865</v>
      </c>
      <c r="H51" s="56" t="s">
        <v>2866</v>
      </c>
      <c r="I51" s="6" t="s">
        <v>30</v>
      </c>
      <c r="J51" s="6" t="s">
        <v>2865</v>
      </c>
      <c r="K51" s="54">
        <v>0.86939999999999995</v>
      </c>
      <c r="L51" s="56" t="str">
        <f t="shared" si="0"/>
        <v>45820</v>
      </c>
      <c r="M51" s="55"/>
      <c r="N51" s="8">
        <f t="shared" si="1"/>
        <v>181.451718</v>
      </c>
      <c r="O51" s="8">
        <f t="shared" si="2"/>
        <v>143.421244</v>
      </c>
      <c r="P51" s="8">
        <f t="shared" si="3"/>
        <v>54.260624</v>
      </c>
      <c r="Q51" s="51"/>
      <c r="R51" s="8">
        <f t="shared" si="4"/>
        <v>1302.2549759999999</v>
      </c>
      <c r="S51" s="8">
        <f t="shared" si="5"/>
        <v>428.85612000000003</v>
      </c>
      <c r="T51" s="8">
        <f t="shared" si="6"/>
        <v>959.06105999999988</v>
      </c>
    </row>
    <row r="52" spans="1:20">
      <c r="A52" s="57">
        <v>45820</v>
      </c>
      <c r="B52" s="58" t="s">
        <v>2867</v>
      </c>
      <c r="C52" s="58" t="s">
        <v>2868</v>
      </c>
      <c r="D52" s="6" t="s">
        <v>216</v>
      </c>
      <c r="E52" s="6" t="s">
        <v>2748</v>
      </c>
      <c r="F52" s="6" t="s">
        <v>30</v>
      </c>
      <c r="G52" s="6" t="s">
        <v>2865</v>
      </c>
      <c r="H52" s="56" t="s">
        <v>2866</v>
      </c>
      <c r="I52" s="6" t="s">
        <v>30</v>
      </c>
      <c r="J52" s="6" t="s">
        <v>2865</v>
      </c>
      <c r="K52" s="54">
        <v>0.86939999999999995</v>
      </c>
      <c r="L52" s="56" t="str">
        <f t="shared" si="0"/>
        <v>45820</v>
      </c>
      <c r="M52" s="55"/>
      <c r="N52" s="8">
        <f t="shared" si="1"/>
        <v>181.451718</v>
      </c>
      <c r="O52" s="8">
        <f t="shared" si="2"/>
        <v>143.421244</v>
      </c>
      <c r="P52" s="8">
        <f t="shared" si="3"/>
        <v>54.260624</v>
      </c>
      <c r="Q52" s="51"/>
      <c r="R52" s="8">
        <f t="shared" si="4"/>
        <v>1302.2549759999999</v>
      </c>
      <c r="S52" s="8">
        <f t="shared" si="5"/>
        <v>428.85612000000003</v>
      </c>
      <c r="T52" s="8">
        <f t="shared" si="6"/>
        <v>959.06105999999988</v>
      </c>
    </row>
    <row r="53" spans="1:20">
      <c r="A53" s="57">
        <v>99917</v>
      </c>
      <c r="B53" s="58" t="s">
        <v>2869</v>
      </c>
      <c r="C53" s="58" t="s">
        <v>2870</v>
      </c>
      <c r="D53" s="6" t="s">
        <v>2871</v>
      </c>
      <c r="E53" s="6" t="s">
        <v>2748</v>
      </c>
      <c r="F53" s="6" t="s">
        <v>24</v>
      </c>
      <c r="G53" s="6" t="s">
        <v>2749</v>
      </c>
      <c r="H53" s="56">
        <v>99917</v>
      </c>
      <c r="I53" s="6" t="s">
        <v>24</v>
      </c>
      <c r="J53" s="6" t="s">
        <v>2749</v>
      </c>
      <c r="K53" s="54">
        <v>0.8</v>
      </c>
      <c r="L53" s="56">
        <f t="shared" si="0"/>
        <v>99917</v>
      </c>
      <c r="M53" s="55"/>
      <c r="N53" s="8">
        <f t="shared" si="1"/>
        <v>171.946</v>
      </c>
      <c r="O53" s="8">
        <f t="shared" si="2"/>
        <v>135.90800000000002</v>
      </c>
      <c r="P53" s="8">
        <f t="shared" si="3"/>
        <v>51.417999999999999</v>
      </c>
      <c r="Q53" s="51"/>
      <c r="R53" s="8">
        <f t="shared" si="4"/>
        <v>1234.0319999999999</v>
      </c>
      <c r="S53" s="8">
        <f t="shared" si="5"/>
        <v>411.52000000000004</v>
      </c>
      <c r="T53" s="8">
        <f t="shared" si="6"/>
        <v>912.56999999999994</v>
      </c>
    </row>
    <row r="54" spans="1:20">
      <c r="A54" s="57">
        <v>99917</v>
      </c>
      <c r="B54" s="58" t="s">
        <v>2872</v>
      </c>
      <c r="C54" s="58" t="s">
        <v>2873</v>
      </c>
      <c r="D54" s="6" t="s">
        <v>2874</v>
      </c>
      <c r="E54" s="6" t="s">
        <v>2748</v>
      </c>
      <c r="F54" s="6" t="s">
        <v>24</v>
      </c>
      <c r="G54" s="6" t="s">
        <v>2749</v>
      </c>
      <c r="H54" s="56">
        <v>99917</v>
      </c>
      <c r="I54" s="6" t="s">
        <v>24</v>
      </c>
      <c r="J54" s="6" t="s">
        <v>2749</v>
      </c>
      <c r="K54" s="54">
        <v>0.8</v>
      </c>
      <c r="L54" s="56">
        <f t="shared" si="0"/>
        <v>99917</v>
      </c>
      <c r="M54" s="55"/>
      <c r="N54" s="8">
        <f t="shared" si="1"/>
        <v>171.946</v>
      </c>
      <c r="O54" s="8">
        <f t="shared" si="2"/>
        <v>135.90800000000002</v>
      </c>
      <c r="P54" s="8">
        <f t="shared" si="3"/>
        <v>51.417999999999999</v>
      </c>
      <c r="Q54" s="51"/>
      <c r="R54" s="8">
        <f t="shared" si="4"/>
        <v>1234.0319999999999</v>
      </c>
      <c r="S54" s="8">
        <f t="shared" si="5"/>
        <v>411.52000000000004</v>
      </c>
      <c r="T54" s="8">
        <f t="shared" si="6"/>
        <v>912.56999999999994</v>
      </c>
    </row>
    <row r="55" spans="1:20">
      <c r="A55" s="75">
        <v>48620</v>
      </c>
      <c r="B55" s="76" t="s">
        <v>2875</v>
      </c>
      <c r="C55" s="76" t="s">
        <v>2876</v>
      </c>
      <c r="D55" s="77" t="s">
        <v>2877</v>
      </c>
      <c r="E55" s="77" t="s">
        <v>2748</v>
      </c>
      <c r="F55" s="77" t="s">
        <v>30</v>
      </c>
      <c r="G55" s="77" t="s">
        <v>2768</v>
      </c>
      <c r="H55" s="78">
        <v>99917</v>
      </c>
      <c r="I55" s="77" t="s">
        <v>24</v>
      </c>
      <c r="J55" s="77" t="s">
        <v>2749</v>
      </c>
      <c r="K55" s="79">
        <v>0.81220000000000003</v>
      </c>
      <c r="L55" s="78">
        <v>50023</v>
      </c>
      <c r="M55" s="55"/>
      <c r="N55" s="80">
        <f t="shared" si="1"/>
        <v>173.61703399999999</v>
      </c>
      <c r="O55" s="80">
        <f t="shared" si="2"/>
        <v>137.22877199999999</v>
      </c>
      <c r="P55" s="80">
        <f t="shared" si="3"/>
        <v>51.917712000000002</v>
      </c>
      <c r="Q55" s="51"/>
      <c r="R55" s="80">
        <f t="shared" si="4"/>
        <v>1246.0250880000001</v>
      </c>
      <c r="S55" s="80">
        <f t="shared" si="5"/>
        <v>414.56756000000001</v>
      </c>
      <c r="T55" s="80">
        <f t="shared" si="6"/>
        <v>920.74277999999993</v>
      </c>
    </row>
    <row r="56" spans="1:20">
      <c r="A56" s="57">
        <v>99917</v>
      </c>
      <c r="B56" s="58" t="s">
        <v>2878</v>
      </c>
      <c r="C56" s="58" t="s">
        <v>2879</v>
      </c>
      <c r="D56" s="6" t="s">
        <v>942</v>
      </c>
      <c r="E56" s="6" t="s">
        <v>2748</v>
      </c>
      <c r="F56" s="6" t="s">
        <v>24</v>
      </c>
      <c r="G56" s="6" t="s">
        <v>2749</v>
      </c>
      <c r="H56" s="56">
        <v>99917</v>
      </c>
      <c r="I56" s="6" t="s">
        <v>24</v>
      </c>
      <c r="J56" s="6" t="s">
        <v>2749</v>
      </c>
      <c r="K56" s="54">
        <v>0.8</v>
      </c>
      <c r="L56" s="56">
        <f t="shared" ref="L56:L112" si="7">H56</f>
        <v>99917</v>
      </c>
      <c r="M56" s="55"/>
      <c r="N56" s="8">
        <f t="shared" si="1"/>
        <v>171.946</v>
      </c>
      <c r="O56" s="8">
        <f t="shared" si="2"/>
        <v>135.90800000000002</v>
      </c>
      <c r="P56" s="8">
        <f t="shared" si="3"/>
        <v>51.417999999999999</v>
      </c>
      <c r="Q56" s="51"/>
      <c r="R56" s="8">
        <f t="shared" si="4"/>
        <v>1234.0319999999999</v>
      </c>
      <c r="S56" s="8">
        <f t="shared" si="5"/>
        <v>411.52000000000004</v>
      </c>
      <c r="T56" s="8">
        <f t="shared" si="6"/>
        <v>912.56999999999994</v>
      </c>
    </row>
    <row r="57" spans="1:20">
      <c r="A57" s="57">
        <v>99917</v>
      </c>
      <c r="B57" s="58" t="s">
        <v>2880</v>
      </c>
      <c r="C57" s="58" t="s">
        <v>2881</v>
      </c>
      <c r="D57" s="6" t="s">
        <v>2882</v>
      </c>
      <c r="E57" s="6" t="s">
        <v>2748</v>
      </c>
      <c r="F57" s="6" t="s">
        <v>24</v>
      </c>
      <c r="G57" s="6" t="s">
        <v>2749</v>
      </c>
      <c r="H57" s="56">
        <v>99917</v>
      </c>
      <c r="I57" s="6" t="s">
        <v>24</v>
      </c>
      <c r="J57" s="6" t="s">
        <v>2749</v>
      </c>
      <c r="K57" s="54">
        <v>0.8</v>
      </c>
      <c r="L57" s="56">
        <f t="shared" si="7"/>
        <v>99917</v>
      </c>
      <c r="M57" s="55"/>
      <c r="N57" s="8">
        <f t="shared" si="1"/>
        <v>171.946</v>
      </c>
      <c r="O57" s="8">
        <f t="shared" si="2"/>
        <v>135.90800000000002</v>
      </c>
      <c r="P57" s="8">
        <f t="shared" si="3"/>
        <v>51.417999999999999</v>
      </c>
      <c r="Q57" s="51"/>
      <c r="R57" s="8">
        <f t="shared" si="4"/>
        <v>1234.0319999999999</v>
      </c>
      <c r="S57" s="8">
        <f t="shared" si="5"/>
        <v>411.52000000000004</v>
      </c>
      <c r="T57" s="8">
        <f t="shared" si="6"/>
        <v>912.56999999999994</v>
      </c>
    </row>
    <row r="58" spans="1:20">
      <c r="A58" s="57">
        <v>99917</v>
      </c>
      <c r="B58" s="58" t="s">
        <v>2883</v>
      </c>
      <c r="C58" s="58" t="s">
        <v>2884</v>
      </c>
      <c r="D58" s="6" t="s">
        <v>2885</v>
      </c>
      <c r="E58" s="6" t="s">
        <v>2748</v>
      </c>
      <c r="F58" s="6" t="s">
        <v>24</v>
      </c>
      <c r="G58" s="6" t="s">
        <v>2749</v>
      </c>
      <c r="H58" s="56">
        <v>99917</v>
      </c>
      <c r="I58" s="6" t="s">
        <v>24</v>
      </c>
      <c r="J58" s="6" t="s">
        <v>2749</v>
      </c>
      <c r="K58" s="54">
        <v>0.8</v>
      </c>
      <c r="L58" s="56">
        <f t="shared" si="7"/>
        <v>99917</v>
      </c>
      <c r="M58" s="55"/>
      <c r="N58" s="8">
        <f t="shared" si="1"/>
        <v>171.946</v>
      </c>
      <c r="O58" s="8">
        <f t="shared" si="2"/>
        <v>135.90800000000002</v>
      </c>
      <c r="P58" s="8">
        <f t="shared" si="3"/>
        <v>51.417999999999999</v>
      </c>
      <c r="Q58" s="51"/>
      <c r="R58" s="8">
        <f t="shared" si="4"/>
        <v>1234.0319999999999</v>
      </c>
      <c r="S58" s="8">
        <f t="shared" si="5"/>
        <v>411.52000000000004</v>
      </c>
      <c r="T58" s="8">
        <f t="shared" si="6"/>
        <v>912.56999999999994</v>
      </c>
    </row>
    <row r="59" spans="1:20">
      <c r="A59" s="57">
        <v>28140</v>
      </c>
      <c r="B59" s="58" t="s">
        <v>2886</v>
      </c>
      <c r="C59" s="58" t="s">
        <v>2887</v>
      </c>
      <c r="D59" s="6" t="s">
        <v>2888</v>
      </c>
      <c r="E59" s="60" t="s">
        <v>2748</v>
      </c>
      <c r="F59" s="6" t="s">
        <v>30</v>
      </c>
      <c r="G59" s="6" t="s">
        <v>2889</v>
      </c>
      <c r="H59" s="56" t="s">
        <v>2890</v>
      </c>
      <c r="I59" s="6" t="s">
        <v>30</v>
      </c>
      <c r="J59" s="6" t="s">
        <v>2889</v>
      </c>
      <c r="K59" s="54">
        <v>0.91349999999999998</v>
      </c>
      <c r="L59" s="56" t="str">
        <f t="shared" si="7"/>
        <v>28140</v>
      </c>
      <c r="M59" s="55"/>
      <c r="N59" s="8">
        <f t="shared" si="1"/>
        <v>187.49209500000001</v>
      </c>
      <c r="O59" s="8">
        <f t="shared" si="2"/>
        <v>148.19551000000001</v>
      </c>
      <c r="P59" s="8">
        <f t="shared" si="3"/>
        <v>56.066960000000002</v>
      </c>
      <c r="Q59" s="51"/>
      <c r="R59" s="8">
        <f t="shared" si="4"/>
        <v>1345.6070400000001</v>
      </c>
      <c r="S59" s="8">
        <f t="shared" si="5"/>
        <v>439.8723</v>
      </c>
      <c r="T59" s="8">
        <f t="shared" si="6"/>
        <v>988.6036499999999</v>
      </c>
    </row>
    <row r="60" spans="1:20">
      <c r="A60" s="57">
        <v>99917</v>
      </c>
      <c r="B60" s="58" t="s">
        <v>2891</v>
      </c>
      <c r="C60" s="58" t="s">
        <v>2892</v>
      </c>
      <c r="D60" s="6" t="s">
        <v>442</v>
      </c>
      <c r="E60" s="6" t="s">
        <v>2748</v>
      </c>
      <c r="F60" s="6" t="s">
        <v>24</v>
      </c>
      <c r="G60" s="6" t="s">
        <v>2749</v>
      </c>
      <c r="H60" s="56">
        <v>99917</v>
      </c>
      <c r="I60" s="6" t="s">
        <v>24</v>
      </c>
      <c r="J60" s="6" t="s">
        <v>2749</v>
      </c>
      <c r="K60" s="54">
        <v>0.8</v>
      </c>
      <c r="L60" s="56">
        <f t="shared" si="7"/>
        <v>99917</v>
      </c>
      <c r="M60" s="55"/>
      <c r="N60" s="8">
        <f t="shared" si="1"/>
        <v>171.946</v>
      </c>
      <c r="O60" s="8">
        <f t="shared" si="2"/>
        <v>135.90800000000002</v>
      </c>
      <c r="P60" s="8">
        <f t="shared" si="3"/>
        <v>51.417999999999999</v>
      </c>
      <c r="Q60" s="51"/>
      <c r="R60" s="8">
        <f t="shared" si="4"/>
        <v>1234.0319999999999</v>
      </c>
      <c r="S60" s="8">
        <f t="shared" si="5"/>
        <v>411.52000000000004</v>
      </c>
      <c r="T60" s="8">
        <f t="shared" si="6"/>
        <v>912.56999999999994</v>
      </c>
    </row>
    <row r="61" spans="1:20">
      <c r="A61" s="57">
        <v>28140</v>
      </c>
      <c r="B61" s="58" t="s">
        <v>2893</v>
      </c>
      <c r="C61" s="58" t="s">
        <v>2894</v>
      </c>
      <c r="D61" s="6" t="s">
        <v>1960</v>
      </c>
      <c r="E61" s="6" t="s">
        <v>2748</v>
      </c>
      <c r="F61" s="6" t="s">
        <v>30</v>
      </c>
      <c r="G61" s="6" t="s">
        <v>2889</v>
      </c>
      <c r="H61" s="56" t="s">
        <v>2890</v>
      </c>
      <c r="I61" s="6" t="s">
        <v>30</v>
      </c>
      <c r="J61" s="6" t="s">
        <v>2889</v>
      </c>
      <c r="K61" s="54">
        <v>0.91349999999999998</v>
      </c>
      <c r="L61" s="56" t="str">
        <f t="shared" si="7"/>
        <v>28140</v>
      </c>
      <c r="M61" s="55"/>
      <c r="N61" s="8">
        <f t="shared" si="1"/>
        <v>187.49209500000001</v>
      </c>
      <c r="O61" s="8">
        <f t="shared" si="2"/>
        <v>148.19551000000001</v>
      </c>
      <c r="P61" s="8">
        <f t="shared" si="3"/>
        <v>56.066960000000002</v>
      </c>
      <c r="Q61" s="51"/>
      <c r="R61" s="8">
        <f t="shared" si="4"/>
        <v>1345.6070400000001</v>
      </c>
      <c r="S61" s="8">
        <f t="shared" si="5"/>
        <v>439.8723</v>
      </c>
      <c r="T61" s="8">
        <f t="shared" si="6"/>
        <v>988.6036499999999</v>
      </c>
    </row>
    <row r="62" spans="1:20">
      <c r="A62" s="57">
        <v>99917</v>
      </c>
      <c r="B62" s="58" t="s">
        <v>2895</v>
      </c>
      <c r="C62" s="58" t="s">
        <v>2896</v>
      </c>
      <c r="D62" s="6" t="s">
        <v>450</v>
      </c>
      <c r="E62" s="6" t="s">
        <v>2748</v>
      </c>
      <c r="F62" s="6" t="s">
        <v>24</v>
      </c>
      <c r="G62" s="6" t="s">
        <v>2749</v>
      </c>
      <c r="H62" s="56">
        <v>99917</v>
      </c>
      <c r="I62" s="6" t="s">
        <v>24</v>
      </c>
      <c r="J62" s="6" t="s">
        <v>2749</v>
      </c>
      <c r="K62" s="54">
        <v>0.8</v>
      </c>
      <c r="L62" s="56">
        <f t="shared" si="7"/>
        <v>99917</v>
      </c>
      <c r="M62" s="55"/>
      <c r="N62" s="8">
        <f t="shared" si="1"/>
        <v>171.946</v>
      </c>
      <c r="O62" s="8">
        <f t="shared" si="2"/>
        <v>135.90800000000002</v>
      </c>
      <c r="P62" s="8">
        <f t="shared" si="3"/>
        <v>51.417999999999999</v>
      </c>
      <c r="Q62" s="51"/>
      <c r="R62" s="8">
        <f t="shared" si="4"/>
        <v>1234.0319999999999</v>
      </c>
      <c r="S62" s="8">
        <f t="shared" si="5"/>
        <v>411.52000000000004</v>
      </c>
      <c r="T62" s="8">
        <f t="shared" si="6"/>
        <v>912.56999999999994</v>
      </c>
    </row>
    <row r="63" spans="1:20">
      <c r="A63" s="57">
        <v>99917</v>
      </c>
      <c r="B63" s="58" t="s">
        <v>2897</v>
      </c>
      <c r="C63" s="58" t="s">
        <v>2898</v>
      </c>
      <c r="D63" s="6" t="s">
        <v>1969</v>
      </c>
      <c r="E63" s="6" t="s">
        <v>2748</v>
      </c>
      <c r="F63" s="6" t="s">
        <v>24</v>
      </c>
      <c r="G63" s="6" t="s">
        <v>2749</v>
      </c>
      <c r="H63" s="56">
        <v>99917</v>
      </c>
      <c r="I63" s="6" t="s">
        <v>24</v>
      </c>
      <c r="J63" s="6" t="s">
        <v>2749</v>
      </c>
      <c r="K63" s="54">
        <v>0.8</v>
      </c>
      <c r="L63" s="56">
        <f t="shared" si="7"/>
        <v>99917</v>
      </c>
      <c r="M63" s="55"/>
      <c r="N63" s="8">
        <f t="shared" si="1"/>
        <v>171.946</v>
      </c>
      <c r="O63" s="8">
        <f t="shared" si="2"/>
        <v>135.90800000000002</v>
      </c>
      <c r="P63" s="8">
        <f t="shared" si="3"/>
        <v>51.417999999999999</v>
      </c>
      <c r="Q63" s="51"/>
      <c r="R63" s="8">
        <f t="shared" si="4"/>
        <v>1234.0319999999999</v>
      </c>
      <c r="S63" s="8">
        <f t="shared" si="5"/>
        <v>411.52000000000004</v>
      </c>
      <c r="T63" s="8">
        <f t="shared" si="6"/>
        <v>912.56999999999994</v>
      </c>
    </row>
    <row r="64" spans="1:20">
      <c r="A64" s="57">
        <v>99917</v>
      </c>
      <c r="B64" s="58" t="s">
        <v>2899</v>
      </c>
      <c r="C64" s="58" t="s">
        <v>2900</v>
      </c>
      <c r="D64" s="6" t="s">
        <v>252</v>
      </c>
      <c r="E64" s="6" t="s">
        <v>2748</v>
      </c>
      <c r="F64" s="6" t="s">
        <v>24</v>
      </c>
      <c r="G64" s="6" t="s">
        <v>2749</v>
      </c>
      <c r="H64" s="56">
        <v>99917</v>
      </c>
      <c r="I64" s="6" t="s">
        <v>24</v>
      </c>
      <c r="J64" s="6" t="s">
        <v>2749</v>
      </c>
      <c r="K64" s="54">
        <v>0.8</v>
      </c>
      <c r="L64" s="56">
        <f t="shared" si="7"/>
        <v>99917</v>
      </c>
      <c r="M64" s="55"/>
      <c r="N64" s="8">
        <f t="shared" si="1"/>
        <v>171.946</v>
      </c>
      <c r="O64" s="8">
        <f t="shared" si="2"/>
        <v>135.90800000000002</v>
      </c>
      <c r="P64" s="8">
        <f t="shared" si="3"/>
        <v>51.417999999999999</v>
      </c>
      <c r="Q64" s="51"/>
      <c r="R64" s="8">
        <f t="shared" si="4"/>
        <v>1234.0319999999999</v>
      </c>
      <c r="S64" s="8">
        <f t="shared" si="5"/>
        <v>411.52000000000004</v>
      </c>
      <c r="T64" s="8">
        <f t="shared" si="6"/>
        <v>912.56999999999994</v>
      </c>
    </row>
    <row r="65" spans="1:20">
      <c r="A65" s="57">
        <v>99917</v>
      </c>
      <c r="B65" s="58" t="s">
        <v>2901</v>
      </c>
      <c r="C65" s="58" t="s">
        <v>2902</v>
      </c>
      <c r="D65" s="6" t="s">
        <v>255</v>
      </c>
      <c r="E65" s="6" t="s">
        <v>2748</v>
      </c>
      <c r="F65" s="6" t="s">
        <v>24</v>
      </c>
      <c r="G65" s="6" t="s">
        <v>2749</v>
      </c>
      <c r="H65" s="56">
        <v>99917</v>
      </c>
      <c r="I65" s="6" t="s">
        <v>24</v>
      </c>
      <c r="J65" s="6" t="s">
        <v>2749</v>
      </c>
      <c r="K65" s="54">
        <v>0.8</v>
      </c>
      <c r="L65" s="56">
        <f t="shared" si="7"/>
        <v>99917</v>
      </c>
      <c r="M65" s="55"/>
      <c r="N65" s="8">
        <f t="shared" si="1"/>
        <v>171.946</v>
      </c>
      <c r="O65" s="8">
        <f t="shared" si="2"/>
        <v>135.90800000000002</v>
      </c>
      <c r="P65" s="8">
        <f t="shared" si="3"/>
        <v>51.417999999999999</v>
      </c>
      <c r="Q65" s="51"/>
      <c r="R65" s="8">
        <f t="shared" si="4"/>
        <v>1234.0319999999999</v>
      </c>
      <c r="S65" s="8">
        <f t="shared" si="5"/>
        <v>411.52000000000004</v>
      </c>
      <c r="T65" s="8">
        <f t="shared" si="6"/>
        <v>912.56999999999994</v>
      </c>
    </row>
    <row r="66" spans="1:20">
      <c r="A66" s="57">
        <v>99917</v>
      </c>
      <c r="B66" s="58" t="s">
        <v>2903</v>
      </c>
      <c r="C66" s="58" t="s">
        <v>2904</v>
      </c>
      <c r="D66" s="6" t="s">
        <v>2905</v>
      </c>
      <c r="E66" s="6" t="s">
        <v>2748</v>
      </c>
      <c r="F66" s="6" t="s">
        <v>24</v>
      </c>
      <c r="G66" s="6" t="s">
        <v>2749</v>
      </c>
      <c r="H66" s="56">
        <v>99917</v>
      </c>
      <c r="I66" s="6" t="s">
        <v>24</v>
      </c>
      <c r="J66" s="6" t="s">
        <v>2749</v>
      </c>
      <c r="K66" s="54">
        <v>0.8</v>
      </c>
      <c r="L66" s="56">
        <f t="shared" si="7"/>
        <v>99917</v>
      </c>
      <c r="M66" s="55"/>
      <c r="N66" s="8">
        <f t="shared" si="1"/>
        <v>171.946</v>
      </c>
      <c r="O66" s="8">
        <f t="shared" si="2"/>
        <v>135.90800000000002</v>
      </c>
      <c r="P66" s="8">
        <f t="shared" si="3"/>
        <v>51.417999999999999</v>
      </c>
      <c r="Q66" s="51"/>
      <c r="R66" s="8">
        <f t="shared" si="4"/>
        <v>1234.0319999999999</v>
      </c>
      <c r="S66" s="8">
        <f t="shared" si="5"/>
        <v>411.52000000000004</v>
      </c>
      <c r="T66" s="8">
        <f t="shared" si="6"/>
        <v>912.56999999999994</v>
      </c>
    </row>
    <row r="67" spans="1:20">
      <c r="A67" s="57">
        <v>99917</v>
      </c>
      <c r="B67" s="58" t="s">
        <v>2906</v>
      </c>
      <c r="C67" s="58" t="s">
        <v>2907</v>
      </c>
      <c r="D67" s="6" t="s">
        <v>2908</v>
      </c>
      <c r="E67" s="6" t="s">
        <v>2748</v>
      </c>
      <c r="F67" s="6" t="s">
        <v>24</v>
      </c>
      <c r="G67" s="6" t="s">
        <v>2749</v>
      </c>
      <c r="H67" s="56">
        <v>99917</v>
      </c>
      <c r="I67" s="6" t="s">
        <v>24</v>
      </c>
      <c r="J67" s="6" t="s">
        <v>2749</v>
      </c>
      <c r="K67" s="54">
        <v>0.8</v>
      </c>
      <c r="L67" s="56">
        <f t="shared" si="7"/>
        <v>99917</v>
      </c>
      <c r="M67" s="55"/>
      <c r="N67" s="8">
        <f t="shared" si="1"/>
        <v>171.946</v>
      </c>
      <c r="O67" s="8">
        <f t="shared" si="2"/>
        <v>135.90800000000002</v>
      </c>
      <c r="P67" s="8">
        <f t="shared" si="3"/>
        <v>51.417999999999999</v>
      </c>
      <c r="Q67" s="51"/>
      <c r="R67" s="8">
        <f t="shared" si="4"/>
        <v>1234.0319999999999</v>
      </c>
      <c r="S67" s="8">
        <f t="shared" si="5"/>
        <v>411.52000000000004</v>
      </c>
      <c r="T67" s="8">
        <f t="shared" si="6"/>
        <v>912.56999999999994</v>
      </c>
    </row>
    <row r="68" spans="1:20">
      <c r="A68" s="57">
        <v>28140</v>
      </c>
      <c r="B68" s="58" t="s">
        <v>2909</v>
      </c>
      <c r="C68" s="58" t="s">
        <v>2910</v>
      </c>
      <c r="D68" s="6" t="s">
        <v>2642</v>
      </c>
      <c r="E68" s="6" t="s">
        <v>2748</v>
      </c>
      <c r="F68" s="6" t="s">
        <v>30</v>
      </c>
      <c r="G68" s="6" t="s">
        <v>2889</v>
      </c>
      <c r="H68" s="56" t="s">
        <v>2890</v>
      </c>
      <c r="I68" s="6" t="s">
        <v>30</v>
      </c>
      <c r="J68" s="6" t="s">
        <v>2889</v>
      </c>
      <c r="K68" s="54">
        <v>0.91349999999999998</v>
      </c>
      <c r="L68" s="56" t="str">
        <f t="shared" si="7"/>
        <v>28140</v>
      </c>
      <c r="M68" s="55"/>
      <c r="N68" s="8">
        <f t="shared" si="1"/>
        <v>187.49209500000001</v>
      </c>
      <c r="O68" s="8">
        <f t="shared" si="2"/>
        <v>148.19551000000001</v>
      </c>
      <c r="P68" s="8">
        <f t="shared" si="3"/>
        <v>56.066960000000002</v>
      </c>
      <c r="Q68" s="51"/>
      <c r="R68" s="8">
        <f t="shared" si="4"/>
        <v>1345.6070400000001</v>
      </c>
      <c r="S68" s="8">
        <f t="shared" si="5"/>
        <v>439.8723</v>
      </c>
      <c r="T68" s="8">
        <f t="shared" si="6"/>
        <v>988.6036499999999</v>
      </c>
    </row>
    <row r="69" spans="1:20">
      <c r="A69" s="57">
        <v>99917</v>
      </c>
      <c r="B69" s="58" t="s">
        <v>2911</v>
      </c>
      <c r="C69" s="58" t="s">
        <v>2912</v>
      </c>
      <c r="D69" s="6" t="s">
        <v>1626</v>
      </c>
      <c r="E69" s="6" t="s">
        <v>2748</v>
      </c>
      <c r="F69" s="6" t="s">
        <v>24</v>
      </c>
      <c r="G69" s="6" t="s">
        <v>2749</v>
      </c>
      <c r="H69" s="56">
        <v>99917</v>
      </c>
      <c r="I69" s="6" t="s">
        <v>24</v>
      </c>
      <c r="J69" s="6" t="s">
        <v>2749</v>
      </c>
      <c r="K69" s="54">
        <v>0.8</v>
      </c>
      <c r="L69" s="56">
        <f t="shared" si="7"/>
        <v>99917</v>
      </c>
      <c r="M69" s="55"/>
      <c r="N69" s="8">
        <f t="shared" si="1"/>
        <v>171.946</v>
      </c>
      <c r="O69" s="8">
        <f t="shared" si="2"/>
        <v>135.90800000000002</v>
      </c>
      <c r="P69" s="8">
        <f t="shared" si="3"/>
        <v>51.417999999999999</v>
      </c>
      <c r="Q69" s="51"/>
      <c r="R69" s="8">
        <f t="shared" si="4"/>
        <v>1234.0319999999999</v>
      </c>
      <c r="S69" s="8">
        <f t="shared" si="5"/>
        <v>411.52000000000004</v>
      </c>
      <c r="T69" s="8">
        <f t="shared" si="6"/>
        <v>912.56999999999994</v>
      </c>
    </row>
    <row r="70" spans="1:20">
      <c r="A70" s="57">
        <v>99917</v>
      </c>
      <c r="B70" s="58" t="s">
        <v>2913</v>
      </c>
      <c r="C70" s="58" t="s">
        <v>2914</v>
      </c>
      <c r="D70" s="6" t="s">
        <v>266</v>
      </c>
      <c r="E70" s="6" t="s">
        <v>2748</v>
      </c>
      <c r="F70" s="6" t="s">
        <v>24</v>
      </c>
      <c r="G70" s="6" t="s">
        <v>2749</v>
      </c>
      <c r="H70" s="56">
        <v>99917</v>
      </c>
      <c r="I70" s="6" t="s">
        <v>24</v>
      </c>
      <c r="J70" s="6" t="s">
        <v>2749</v>
      </c>
      <c r="K70" s="54">
        <v>0.8</v>
      </c>
      <c r="L70" s="56">
        <f t="shared" si="7"/>
        <v>99917</v>
      </c>
      <c r="M70" s="55"/>
      <c r="N70" s="8">
        <f t="shared" si="1"/>
        <v>171.946</v>
      </c>
      <c r="O70" s="8">
        <f t="shared" si="2"/>
        <v>135.90800000000002</v>
      </c>
      <c r="P70" s="8">
        <f t="shared" si="3"/>
        <v>51.417999999999999</v>
      </c>
      <c r="Q70" s="51"/>
      <c r="R70" s="8">
        <f t="shared" si="4"/>
        <v>1234.0319999999999</v>
      </c>
      <c r="S70" s="8">
        <f t="shared" si="5"/>
        <v>411.52000000000004</v>
      </c>
      <c r="T70" s="8">
        <f t="shared" si="6"/>
        <v>912.56999999999994</v>
      </c>
    </row>
    <row r="71" spans="1:20">
      <c r="A71" s="57">
        <v>99917</v>
      </c>
      <c r="B71" s="58" t="s">
        <v>2915</v>
      </c>
      <c r="C71" s="58" t="s">
        <v>2916</v>
      </c>
      <c r="D71" s="6" t="s">
        <v>2917</v>
      </c>
      <c r="E71" s="6" t="s">
        <v>2748</v>
      </c>
      <c r="F71" s="6" t="s">
        <v>24</v>
      </c>
      <c r="G71" s="6" t="s">
        <v>2749</v>
      </c>
      <c r="H71" s="56">
        <v>99917</v>
      </c>
      <c r="I71" s="6" t="s">
        <v>24</v>
      </c>
      <c r="J71" s="6" t="s">
        <v>2749</v>
      </c>
      <c r="K71" s="54">
        <v>0.8</v>
      </c>
      <c r="L71" s="56">
        <f t="shared" si="7"/>
        <v>99917</v>
      </c>
      <c r="M71" s="55"/>
      <c r="N71" s="8">
        <f t="shared" si="1"/>
        <v>171.946</v>
      </c>
      <c r="O71" s="8">
        <f t="shared" si="2"/>
        <v>135.90800000000002</v>
      </c>
      <c r="P71" s="8">
        <f t="shared" si="3"/>
        <v>51.417999999999999</v>
      </c>
      <c r="Q71" s="51"/>
      <c r="R71" s="8">
        <f t="shared" si="4"/>
        <v>1234.0319999999999</v>
      </c>
      <c r="S71" s="8">
        <f t="shared" si="5"/>
        <v>411.52000000000004</v>
      </c>
      <c r="T71" s="8">
        <f t="shared" si="6"/>
        <v>912.56999999999994</v>
      </c>
    </row>
    <row r="72" spans="1:20">
      <c r="A72" s="57">
        <v>99917</v>
      </c>
      <c r="B72" s="58" t="s">
        <v>2918</v>
      </c>
      <c r="C72" s="58" t="s">
        <v>2919</v>
      </c>
      <c r="D72" s="6" t="s">
        <v>2920</v>
      </c>
      <c r="E72" s="6" t="s">
        <v>2748</v>
      </c>
      <c r="F72" s="6" t="s">
        <v>24</v>
      </c>
      <c r="G72" s="6" t="s">
        <v>2749</v>
      </c>
      <c r="H72" s="56">
        <v>99917</v>
      </c>
      <c r="I72" s="6" t="s">
        <v>24</v>
      </c>
      <c r="J72" s="6" t="s">
        <v>2749</v>
      </c>
      <c r="K72" s="54">
        <v>0.8</v>
      </c>
      <c r="L72" s="56">
        <f t="shared" si="7"/>
        <v>99917</v>
      </c>
      <c r="M72" s="55"/>
      <c r="N72" s="8">
        <f t="shared" si="1"/>
        <v>171.946</v>
      </c>
      <c r="O72" s="8">
        <f t="shared" si="2"/>
        <v>135.90800000000002</v>
      </c>
      <c r="P72" s="8">
        <f t="shared" si="3"/>
        <v>51.417999999999999</v>
      </c>
      <c r="Q72" s="51"/>
      <c r="R72" s="8">
        <f t="shared" si="4"/>
        <v>1234.0319999999999</v>
      </c>
      <c r="S72" s="8">
        <f t="shared" si="5"/>
        <v>411.52000000000004</v>
      </c>
      <c r="T72" s="8">
        <f t="shared" si="6"/>
        <v>912.56999999999994</v>
      </c>
    </row>
    <row r="73" spans="1:20">
      <c r="A73" s="57">
        <v>99917</v>
      </c>
      <c r="B73" s="58" t="s">
        <v>2921</v>
      </c>
      <c r="C73" s="58" t="s">
        <v>2922</v>
      </c>
      <c r="D73" s="6" t="s">
        <v>2923</v>
      </c>
      <c r="E73" s="6" t="s">
        <v>2748</v>
      </c>
      <c r="F73" s="6" t="s">
        <v>24</v>
      </c>
      <c r="G73" s="6" t="s">
        <v>2749</v>
      </c>
      <c r="H73" s="56">
        <v>99917</v>
      </c>
      <c r="I73" s="6" t="s">
        <v>24</v>
      </c>
      <c r="J73" s="6" t="s">
        <v>2749</v>
      </c>
      <c r="K73" s="54">
        <v>0.8</v>
      </c>
      <c r="L73" s="56">
        <f t="shared" si="7"/>
        <v>99917</v>
      </c>
      <c r="M73" s="55"/>
      <c r="N73" s="8">
        <f t="shared" ref="N73:N112" si="8">(K73*136.97)+62.37</f>
        <v>171.946</v>
      </c>
      <c r="O73" s="8">
        <f t="shared" ref="O73:O112" si="9">(K73*108.26)+49.3</f>
        <v>135.90800000000002</v>
      </c>
      <c r="P73" s="8">
        <f t="shared" ref="P73:P112" si="10">(K73*40.96)+18.65</f>
        <v>51.417999999999999</v>
      </c>
      <c r="Q73" s="51"/>
      <c r="R73" s="8">
        <f t="shared" ref="R73:R112" si="11">((K73*40.96)+18.65)*24</f>
        <v>1234.0319999999999</v>
      </c>
      <c r="S73" s="8">
        <f t="shared" ref="S73:S112" si="12">(K73*249.8)+211.68</f>
        <v>411.52000000000004</v>
      </c>
      <c r="T73" s="8">
        <f t="shared" ref="T73:T112" si="13">(K73*669.9)+376.65</f>
        <v>912.56999999999994</v>
      </c>
    </row>
    <row r="74" spans="1:20">
      <c r="A74" s="57">
        <v>99917</v>
      </c>
      <c r="B74" s="58" t="s">
        <v>2160</v>
      </c>
      <c r="C74" s="58" t="s">
        <v>2924</v>
      </c>
      <c r="D74" s="6" t="s">
        <v>2925</v>
      </c>
      <c r="E74" s="6" t="s">
        <v>2748</v>
      </c>
      <c r="F74" s="6" t="s">
        <v>24</v>
      </c>
      <c r="G74" s="6" t="s">
        <v>2749</v>
      </c>
      <c r="H74" s="56">
        <v>99917</v>
      </c>
      <c r="I74" s="6" t="s">
        <v>24</v>
      </c>
      <c r="J74" s="6" t="s">
        <v>2749</v>
      </c>
      <c r="K74" s="54">
        <v>0.8</v>
      </c>
      <c r="L74" s="56">
        <f t="shared" si="7"/>
        <v>99917</v>
      </c>
      <c r="M74" s="55"/>
      <c r="N74" s="8">
        <f t="shared" si="8"/>
        <v>171.946</v>
      </c>
      <c r="O74" s="8">
        <f t="shared" si="9"/>
        <v>135.90800000000002</v>
      </c>
      <c r="P74" s="8">
        <f t="shared" si="10"/>
        <v>51.417999999999999</v>
      </c>
      <c r="Q74" s="51"/>
      <c r="R74" s="8">
        <f t="shared" si="11"/>
        <v>1234.0319999999999</v>
      </c>
      <c r="S74" s="8">
        <f t="shared" si="12"/>
        <v>411.52000000000004</v>
      </c>
      <c r="T74" s="8">
        <f t="shared" si="13"/>
        <v>912.56999999999994</v>
      </c>
    </row>
    <row r="75" spans="1:20">
      <c r="A75" s="57">
        <v>99917</v>
      </c>
      <c r="B75" s="58" t="s">
        <v>2926</v>
      </c>
      <c r="C75" s="58" t="s">
        <v>2927</v>
      </c>
      <c r="D75" s="6" t="s">
        <v>2928</v>
      </c>
      <c r="E75" s="6" t="s">
        <v>2748</v>
      </c>
      <c r="F75" s="6" t="s">
        <v>24</v>
      </c>
      <c r="G75" s="6" t="s">
        <v>2749</v>
      </c>
      <c r="H75" s="56">
        <v>99917</v>
      </c>
      <c r="I75" s="6" t="s">
        <v>24</v>
      </c>
      <c r="J75" s="6" t="s">
        <v>2749</v>
      </c>
      <c r="K75" s="54">
        <v>0.8</v>
      </c>
      <c r="L75" s="56">
        <f t="shared" si="7"/>
        <v>99917</v>
      </c>
      <c r="M75" s="55"/>
      <c r="N75" s="8">
        <f t="shared" si="8"/>
        <v>171.946</v>
      </c>
      <c r="O75" s="8">
        <f t="shared" si="9"/>
        <v>135.90800000000002</v>
      </c>
      <c r="P75" s="8">
        <f t="shared" si="10"/>
        <v>51.417999999999999</v>
      </c>
      <c r="Q75" s="51"/>
      <c r="R75" s="8">
        <f t="shared" si="11"/>
        <v>1234.0319999999999</v>
      </c>
      <c r="S75" s="8">
        <f t="shared" si="12"/>
        <v>411.52000000000004</v>
      </c>
      <c r="T75" s="8">
        <f t="shared" si="13"/>
        <v>912.56999999999994</v>
      </c>
    </row>
    <row r="76" spans="1:20">
      <c r="A76" s="57">
        <v>99917</v>
      </c>
      <c r="B76" s="58" t="s">
        <v>2929</v>
      </c>
      <c r="C76" s="58" t="s">
        <v>2930</v>
      </c>
      <c r="D76" s="6" t="s">
        <v>2931</v>
      </c>
      <c r="E76" s="6" t="s">
        <v>2748</v>
      </c>
      <c r="F76" s="6" t="s">
        <v>24</v>
      </c>
      <c r="G76" s="6" t="s">
        <v>2749</v>
      </c>
      <c r="H76" s="56">
        <v>99917</v>
      </c>
      <c r="I76" s="6" t="s">
        <v>24</v>
      </c>
      <c r="J76" s="6" t="s">
        <v>2749</v>
      </c>
      <c r="K76" s="54">
        <v>0.8</v>
      </c>
      <c r="L76" s="56">
        <f t="shared" si="7"/>
        <v>99917</v>
      </c>
      <c r="M76" s="55"/>
      <c r="N76" s="8">
        <f t="shared" si="8"/>
        <v>171.946</v>
      </c>
      <c r="O76" s="8">
        <f t="shared" si="9"/>
        <v>135.90800000000002</v>
      </c>
      <c r="P76" s="8">
        <f t="shared" si="10"/>
        <v>51.417999999999999</v>
      </c>
      <c r="Q76" s="51"/>
      <c r="R76" s="8">
        <f t="shared" si="11"/>
        <v>1234.0319999999999</v>
      </c>
      <c r="S76" s="8">
        <f t="shared" si="12"/>
        <v>411.52000000000004</v>
      </c>
      <c r="T76" s="8">
        <f t="shared" si="13"/>
        <v>912.56999999999994</v>
      </c>
    </row>
    <row r="77" spans="1:20">
      <c r="A77" s="57">
        <v>45820</v>
      </c>
      <c r="B77" s="58" t="s">
        <v>2932</v>
      </c>
      <c r="C77" s="58" t="s">
        <v>2933</v>
      </c>
      <c r="D77" s="6" t="s">
        <v>2934</v>
      </c>
      <c r="E77" s="6" t="s">
        <v>2748</v>
      </c>
      <c r="F77" s="6" t="s">
        <v>30</v>
      </c>
      <c r="G77" s="6" t="s">
        <v>2865</v>
      </c>
      <c r="H77" s="56" t="s">
        <v>2866</v>
      </c>
      <c r="I77" s="6" t="s">
        <v>30</v>
      </c>
      <c r="J77" s="6" t="s">
        <v>2865</v>
      </c>
      <c r="K77" s="54">
        <v>0.86939999999999995</v>
      </c>
      <c r="L77" s="56" t="str">
        <f t="shared" si="7"/>
        <v>45820</v>
      </c>
      <c r="M77" s="55"/>
      <c r="N77" s="8">
        <f t="shared" si="8"/>
        <v>181.451718</v>
      </c>
      <c r="O77" s="8">
        <f t="shared" si="9"/>
        <v>143.421244</v>
      </c>
      <c r="P77" s="8">
        <f t="shared" si="10"/>
        <v>54.260624</v>
      </c>
      <c r="Q77" s="51"/>
      <c r="R77" s="8">
        <f t="shared" si="11"/>
        <v>1302.2549759999999</v>
      </c>
      <c r="S77" s="8">
        <f t="shared" si="12"/>
        <v>428.85612000000003</v>
      </c>
      <c r="T77" s="8">
        <f t="shared" si="13"/>
        <v>959.06105999999988</v>
      </c>
    </row>
    <row r="78" spans="1:20">
      <c r="A78" s="57">
        <v>99917</v>
      </c>
      <c r="B78" s="58" t="s">
        <v>2935</v>
      </c>
      <c r="C78" s="58" t="s">
        <v>2936</v>
      </c>
      <c r="D78" s="6" t="s">
        <v>2937</v>
      </c>
      <c r="E78" s="6" t="s">
        <v>2748</v>
      </c>
      <c r="F78" s="6" t="s">
        <v>24</v>
      </c>
      <c r="G78" s="6" t="s">
        <v>2749</v>
      </c>
      <c r="H78" s="56">
        <v>99917</v>
      </c>
      <c r="I78" s="6" t="s">
        <v>24</v>
      </c>
      <c r="J78" s="6" t="s">
        <v>2749</v>
      </c>
      <c r="K78" s="54">
        <v>0.8</v>
      </c>
      <c r="L78" s="56">
        <f t="shared" si="7"/>
        <v>99917</v>
      </c>
      <c r="M78" s="55"/>
      <c r="N78" s="8">
        <f t="shared" si="8"/>
        <v>171.946</v>
      </c>
      <c r="O78" s="8">
        <f t="shared" si="9"/>
        <v>135.90800000000002</v>
      </c>
      <c r="P78" s="8">
        <f t="shared" si="10"/>
        <v>51.417999999999999</v>
      </c>
      <c r="Q78" s="51"/>
      <c r="R78" s="8">
        <f t="shared" si="11"/>
        <v>1234.0319999999999</v>
      </c>
      <c r="S78" s="8">
        <f t="shared" si="12"/>
        <v>411.52000000000004</v>
      </c>
      <c r="T78" s="8">
        <f t="shared" si="13"/>
        <v>912.56999999999994</v>
      </c>
    </row>
    <row r="79" spans="1:20">
      <c r="A79" s="57">
        <v>99917</v>
      </c>
      <c r="B79" s="58" t="s">
        <v>2938</v>
      </c>
      <c r="C79" s="58" t="s">
        <v>2939</v>
      </c>
      <c r="D79" s="6" t="s">
        <v>2940</v>
      </c>
      <c r="E79" s="6" t="s">
        <v>2748</v>
      </c>
      <c r="F79" s="6" t="s">
        <v>24</v>
      </c>
      <c r="G79" s="6" t="s">
        <v>2749</v>
      </c>
      <c r="H79" s="56">
        <v>99917</v>
      </c>
      <c r="I79" s="6" t="s">
        <v>24</v>
      </c>
      <c r="J79" s="6" t="s">
        <v>2749</v>
      </c>
      <c r="K79" s="54">
        <v>0.8</v>
      </c>
      <c r="L79" s="56">
        <f t="shared" si="7"/>
        <v>99917</v>
      </c>
      <c r="M79" s="55"/>
      <c r="N79" s="8">
        <f t="shared" si="8"/>
        <v>171.946</v>
      </c>
      <c r="O79" s="8">
        <f t="shared" si="9"/>
        <v>135.90800000000002</v>
      </c>
      <c r="P79" s="8">
        <f t="shared" si="10"/>
        <v>51.417999999999999</v>
      </c>
      <c r="Q79" s="51"/>
      <c r="R79" s="8">
        <f t="shared" si="11"/>
        <v>1234.0319999999999</v>
      </c>
      <c r="S79" s="8">
        <f t="shared" si="12"/>
        <v>411.52000000000004</v>
      </c>
      <c r="T79" s="8">
        <f t="shared" si="13"/>
        <v>912.56999999999994</v>
      </c>
    </row>
    <row r="80" spans="1:20">
      <c r="A80" s="57">
        <v>99917</v>
      </c>
      <c r="B80" s="58" t="s">
        <v>2941</v>
      </c>
      <c r="C80" s="58" t="s">
        <v>2942</v>
      </c>
      <c r="D80" s="6" t="s">
        <v>2943</v>
      </c>
      <c r="E80" s="6" t="s">
        <v>2748</v>
      </c>
      <c r="F80" s="6" t="s">
        <v>24</v>
      </c>
      <c r="G80" s="6" t="s">
        <v>2749</v>
      </c>
      <c r="H80" s="56">
        <v>99917</v>
      </c>
      <c r="I80" s="6" t="s">
        <v>24</v>
      </c>
      <c r="J80" s="6" t="s">
        <v>2749</v>
      </c>
      <c r="K80" s="54">
        <v>0.8</v>
      </c>
      <c r="L80" s="56">
        <f t="shared" si="7"/>
        <v>99917</v>
      </c>
      <c r="M80" s="55"/>
      <c r="N80" s="8">
        <f t="shared" si="8"/>
        <v>171.946</v>
      </c>
      <c r="O80" s="8">
        <f t="shared" si="9"/>
        <v>135.90800000000002</v>
      </c>
      <c r="P80" s="8">
        <f t="shared" si="10"/>
        <v>51.417999999999999</v>
      </c>
      <c r="Q80" s="51"/>
      <c r="R80" s="8">
        <f t="shared" si="11"/>
        <v>1234.0319999999999</v>
      </c>
      <c r="S80" s="8">
        <f t="shared" si="12"/>
        <v>411.52000000000004</v>
      </c>
      <c r="T80" s="8">
        <f t="shared" si="13"/>
        <v>912.56999999999994</v>
      </c>
    </row>
    <row r="81" spans="1:20">
      <c r="A81" s="57">
        <v>99917</v>
      </c>
      <c r="B81" s="58" t="s">
        <v>2944</v>
      </c>
      <c r="C81" s="58" t="s">
        <v>2945</v>
      </c>
      <c r="D81" s="6" t="s">
        <v>485</v>
      </c>
      <c r="E81" s="6" t="s">
        <v>2748</v>
      </c>
      <c r="F81" s="6" t="s">
        <v>24</v>
      </c>
      <c r="G81" s="6" t="s">
        <v>2749</v>
      </c>
      <c r="H81" s="56">
        <v>99917</v>
      </c>
      <c r="I81" s="6" t="s">
        <v>24</v>
      </c>
      <c r="J81" s="6" t="s">
        <v>2749</v>
      </c>
      <c r="K81" s="54">
        <v>0.8</v>
      </c>
      <c r="L81" s="56">
        <f t="shared" si="7"/>
        <v>99917</v>
      </c>
      <c r="M81" s="55"/>
      <c r="N81" s="8">
        <f t="shared" si="8"/>
        <v>171.946</v>
      </c>
      <c r="O81" s="8">
        <f t="shared" si="9"/>
        <v>135.90800000000002</v>
      </c>
      <c r="P81" s="8">
        <f t="shared" si="10"/>
        <v>51.417999999999999</v>
      </c>
      <c r="Q81" s="51"/>
      <c r="R81" s="8">
        <f t="shared" si="11"/>
        <v>1234.0319999999999</v>
      </c>
      <c r="S81" s="8">
        <f t="shared" si="12"/>
        <v>411.52000000000004</v>
      </c>
      <c r="T81" s="8">
        <f t="shared" si="13"/>
        <v>912.56999999999994</v>
      </c>
    </row>
    <row r="82" spans="1:20">
      <c r="A82" s="57">
        <v>31740</v>
      </c>
      <c r="B82" s="58" t="s">
        <v>2946</v>
      </c>
      <c r="C82" s="58" t="s">
        <v>2947</v>
      </c>
      <c r="D82" s="6" t="s">
        <v>2948</v>
      </c>
      <c r="E82" s="6" t="s">
        <v>2748</v>
      </c>
      <c r="F82" s="6" t="s">
        <v>30</v>
      </c>
      <c r="G82" s="6" t="s">
        <v>2832</v>
      </c>
      <c r="H82" s="56" t="s">
        <v>2831</v>
      </c>
      <c r="I82" s="6" t="s">
        <v>30</v>
      </c>
      <c r="J82" s="6" t="s">
        <v>2832</v>
      </c>
      <c r="K82" s="54">
        <v>0.872</v>
      </c>
      <c r="L82" s="56" t="str">
        <f t="shared" si="7"/>
        <v>31740</v>
      </c>
      <c r="M82" s="55"/>
      <c r="N82" s="8">
        <f t="shared" si="8"/>
        <v>181.80784</v>
      </c>
      <c r="O82" s="8">
        <f t="shared" si="9"/>
        <v>143.70272</v>
      </c>
      <c r="P82" s="8">
        <f t="shared" si="10"/>
        <v>54.36712</v>
      </c>
      <c r="Q82" s="51"/>
      <c r="R82" s="8">
        <f t="shared" si="11"/>
        <v>1304.81088</v>
      </c>
      <c r="S82" s="8">
        <f t="shared" si="12"/>
        <v>429.50560000000002</v>
      </c>
      <c r="T82" s="8">
        <f t="shared" si="13"/>
        <v>960.80279999999993</v>
      </c>
    </row>
    <row r="83" spans="1:20">
      <c r="A83" s="57">
        <v>99917</v>
      </c>
      <c r="B83" s="58" t="s">
        <v>2949</v>
      </c>
      <c r="C83" s="58" t="s">
        <v>2950</v>
      </c>
      <c r="D83" s="6" t="s">
        <v>2951</v>
      </c>
      <c r="E83" s="6" t="s">
        <v>2748</v>
      </c>
      <c r="F83" s="6" t="s">
        <v>24</v>
      </c>
      <c r="G83" s="6" t="s">
        <v>2749</v>
      </c>
      <c r="H83" s="56">
        <v>99917</v>
      </c>
      <c r="I83" s="6" t="s">
        <v>24</v>
      </c>
      <c r="J83" s="6" t="s">
        <v>2749</v>
      </c>
      <c r="K83" s="54">
        <v>0.8</v>
      </c>
      <c r="L83" s="56">
        <f t="shared" si="7"/>
        <v>99917</v>
      </c>
      <c r="M83" s="55"/>
      <c r="N83" s="8">
        <f t="shared" si="8"/>
        <v>171.946</v>
      </c>
      <c r="O83" s="8">
        <f t="shared" si="9"/>
        <v>135.90800000000002</v>
      </c>
      <c r="P83" s="8">
        <f t="shared" si="10"/>
        <v>51.417999999999999</v>
      </c>
      <c r="Q83" s="51"/>
      <c r="R83" s="8">
        <f t="shared" si="11"/>
        <v>1234.0319999999999</v>
      </c>
      <c r="S83" s="8">
        <f t="shared" si="12"/>
        <v>411.52000000000004</v>
      </c>
      <c r="T83" s="8">
        <f t="shared" si="13"/>
        <v>912.56999999999994</v>
      </c>
    </row>
    <row r="84" spans="1:20">
      <c r="A84" s="57">
        <v>99917</v>
      </c>
      <c r="B84" s="58" t="s">
        <v>2952</v>
      </c>
      <c r="C84" s="58" t="s">
        <v>2953</v>
      </c>
      <c r="D84" s="6" t="s">
        <v>2954</v>
      </c>
      <c r="E84" s="6" t="s">
        <v>2748</v>
      </c>
      <c r="F84" s="6" t="s">
        <v>24</v>
      </c>
      <c r="G84" s="6" t="s">
        <v>2749</v>
      </c>
      <c r="H84" s="56">
        <v>99917</v>
      </c>
      <c r="I84" s="6" t="s">
        <v>24</v>
      </c>
      <c r="J84" s="6" t="s">
        <v>2749</v>
      </c>
      <c r="K84" s="54">
        <v>0.8</v>
      </c>
      <c r="L84" s="56">
        <f t="shared" si="7"/>
        <v>99917</v>
      </c>
      <c r="M84" s="55"/>
      <c r="N84" s="8">
        <f t="shared" si="8"/>
        <v>171.946</v>
      </c>
      <c r="O84" s="8">
        <f t="shared" si="9"/>
        <v>135.90800000000002</v>
      </c>
      <c r="P84" s="8">
        <f t="shared" si="10"/>
        <v>51.417999999999999</v>
      </c>
      <c r="Q84" s="51"/>
      <c r="R84" s="8">
        <f t="shared" si="11"/>
        <v>1234.0319999999999</v>
      </c>
      <c r="S84" s="8">
        <f t="shared" si="12"/>
        <v>411.52000000000004</v>
      </c>
      <c r="T84" s="8">
        <f t="shared" si="13"/>
        <v>912.56999999999994</v>
      </c>
    </row>
    <row r="85" spans="1:20">
      <c r="A85" s="57">
        <v>99917</v>
      </c>
      <c r="B85" s="58" t="s">
        <v>2955</v>
      </c>
      <c r="C85" s="58" t="s">
        <v>2956</v>
      </c>
      <c r="D85" s="6" t="s">
        <v>2957</v>
      </c>
      <c r="E85" s="6" t="s">
        <v>2748</v>
      </c>
      <c r="F85" s="6" t="s">
        <v>24</v>
      </c>
      <c r="G85" s="6" t="s">
        <v>2749</v>
      </c>
      <c r="H85" s="56">
        <v>99917</v>
      </c>
      <c r="I85" s="6" t="s">
        <v>24</v>
      </c>
      <c r="J85" s="6" t="s">
        <v>2749</v>
      </c>
      <c r="K85" s="54">
        <v>0.8</v>
      </c>
      <c r="L85" s="56">
        <f t="shared" si="7"/>
        <v>99917</v>
      </c>
      <c r="M85" s="55"/>
      <c r="N85" s="8">
        <f t="shared" si="8"/>
        <v>171.946</v>
      </c>
      <c r="O85" s="8">
        <f t="shared" si="9"/>
        <v>135.90800000000002</v>
      </c>
      <c r="P85" s="8">
        <f t="shared" si="10"/>
        <v>51.417999999999999</v>
      </c>
      <c r="Q85" s="51"/>
      <c r="R85" s="8">
        <f t="shared" si="11"/>
        <v>1234.0319999999999</v>
      </c>
      <c r="S85" s="8">
        <f t="shared" si="12"/>
        <v>411.52000000000004</v>
      </c>
      <c r="T85" s="8">
        <f t="shared" si="13"/>
        <v>912.56999999999994</v>
      </c>
    </row>
    <row r="86" spans="1:20">
      <c r="A86" s="57">
        <v>99917</v>
      </c>
      <c r="B86" s="58" t="s">
        <v>2958</v>
      </c>
      <c r="C86" s="58" t="s">
        <v>2959</v>
      </c>
      <c r="D86" s="6" t="s">
        <v>2960</v>
      </c>
      <c r="E86" s="6" t="s">
        <v>2748</v>
      </c>
      <c r="F86" s="6" t="s">
        <v>24</v>
      </c>
      <c r="G86" s="6" t="s">
        <v>2749</v>
      </c>
      <c r="H86" s="56">
        <v>99917</v>
      </c>
      <c r="I86" s="6" t="s">
        <v>24</v>
      </c>
      <c r="J86" s="6" t="s">
        <v>2749</v>
      </c>
      <c r="K86" s="54">
        <v>0.8</v>
      </c>
      <c r="L86" s="56">
        <f t="shared" si="7"/>
        <v>99917</v>
      </c>
      <c r="M86" s="55"/>
      <c r="N86" s="8">
        <f t="shared" si="8"/>
        <v>171.946</v>
      </c>
      <c r="O86" s="8">
        <f t="shared" si="9"/>
        <v>135.90800000000002</v>
      </c>
      <c r="P86" s="8">
        <f t="shared" si="10"/>
        <v>51.417999999999999</v>
      </c>
      <c r="Q86" s="51"/>
      <c r="R86" s="8">
        <f t="shared" si="11"/>
        <v>1234.0319999999999</v>
      </c>
      <c r="S86" s="8">
        <f t="shared" si="12"/>
        <v>411.52000000000004</v>
      </c>
      <c r="T86" s="8">
        <f t="shared" si="13"/>
        <v>912.56999999999994</v>
      </c>
    </row>
    <row r="87" spans="1:20">
      <c r="A87" s="57">
        <v>99917</v>
      </c>
      <c r="B87" s="58" t="s">
        <v>2961</v>
      </c>
      <c r="C87" s="58" t="s">
        <v>2962</v>
      </c>
      <c r="D87" s="6" t="s">
        <v>2963</v>
      </c>
      <c r="E87" s="6" t="s">
        <v>2748</v>
      </c>
      <c r="F87" s="6" t="s">
        <v>24</v>
      </c>
      <c r="G87" s="6" t="s">
        <v>2749</v>
      </c>
      <c r="H87" s="56">
        <v>99917</v>
      </c>
      <c r="I87" s="6" t="s">
        <v>24</v>
      </c>
      <c r="J87" s="6" t="s">
        <v>2749</v>
      </c>
      <c r="K87" s="54">
        <v>0.8</v>
      </c>
      <c r="L87" s="56">
        <f t="shared" si="7"/>
        <v>99917</v>
      </c>
      <c r="M87" s="55"/>
      <c r="N87" s="8">
        <f t="shared" si="8"/>
        <v>171.946</v>
      </c>
      <c r="O87" s="8">
        <f t="shared" si="9"/>
        <v>135.90800000000002</v>
      </c>
      <c r="P87" s="8">
        <f t="shared" si="10"/>
        <v>51.417999999999999</v>
      </c>
      <c r="Q87" s="51"/>
      <c r="R87" s="8">
        <f t="shared" si="11"/>
        <v>1234.0319999999999</v>
      </c>
      <c r="S87" s="8">
        <f t="shared" si="12"/>
        <v>411.52000000000004</v>
      </c>
      <c r="T87" s="8">
        <f t="shared" si="13"/>
        <v>912.56999999999994</v>
      </c>
    </row>
    <row r="88" spans="1:20">
      <c r="A88" s="57">
        <v>31740</v>
      </c>
      <c r="B88" s="58" t="s">
        <v>2964</v>
      </c>
      <c r="C88" s="58" t="s">
        <v>2965</v>
      </c>
      <c r="D88" s="6" t="s">
        <v>2966</v>
      </c>
      <c r="E88" s="6" t="s">
        <v>2748</v>
      </c>
      <c r="F88" s="6" t="s">
        <v>30</v>
      </c>
      <c r="G88" s="6" t="s">
        <v>2832</v>
      </c>
      <c r="H88" s="56" t="s">
        <v>2831</v>
      </c>
      <c r="I88" s="6" t="s">
        <v>30</v>
      </c>
      <c r="J88" s="6" t="s">
        <v>2832</v>
      </c>
      <c r="K88" s="54">
        <v>0.872</v>
      </c>
      <c r="L88" s="56" t="str">
        <f t="shared" si="7"/>
        <v>31740</v>
      </c>
      <c r="M88" s="55"/>
      <c r="N88" s="8">
        <f t="shared" si="8"/>
        <v>181.80784</v>
      </c>
      <c r="O88" s="8">
        <f t="shared" si="9"/>
        <v>143.70272</v>
      </c>
      <c r="P88" s="8">
        <f t="shared" si="10"/>
        <v>54.36712</v>
      </c>
      <c r="Q88" s="51"/>
      <c r="R88" s="8">
        <f t="shared" si="11"/>
        <v>1304.81088</v>
      </c>
      <c r="S88" s="8">
        <f t="shared" si="12"/>
        <v>429.50560000000002</v>
      </c>
      <c r="T88" s="8">
        <f t="shared" si="13"/>
        <v>960.80279999999993</v>
      </c>
    </row>
    <row r="89" spans="1:20">
      <c r="A89" s="57">
        <v>99917</v>
      </c>
      <c r="B89" s="58" t="s">
        <v>2967</v>
      </c>
      <c r="C89" s="58" t="s">
        <v>2968</v>
      </c>
      <c r="D89" s="6" t="s">
        <v>2969</v>
      </c>
      <c r="E89" s="6" t="s">
        <v>2748</v>
      </c>
      <c r="F89" s="6" t="s">
        <v>24</v>
      </c>
      <c r="G89" s="6" t="s">
        <v>2749</v>
      </c>
      <c r="H89" s="56">
        <v>99917</v>
      </c>
      <c r="I89" s="6" t="s">
        <v>24</v>
      </c>
      <c r="J89" s="6" t="s">
        <v>2749</v>
      </c>
      <c r="K89" s="54">
        <v>0.8</v>
      </c>
      <c r="L89" s="56">
        <f t="shared" si="7"/>
        <v>99917</v>
      </c>
      <c r="M89" s="55"/>
      <c r="N89" s="8">
        <f t="shared" si="8"/>
        <v>171.946</v>
      </c>
      <c r="O89" s="8">
        <f t="shared" si="9"/>
        <v>135.90800000000002</v>
      </c>
      <c r="P89" s="8">
        <f t="shared" si="10"/>
        <v>51.417999999999999</v>
      </c>
      <c r="Q89" s="51"/>
      <c r="R89" s="8">
        <f t="shared" si="11"/>
        <v>1234.0319999999999</v>
      </c>
      <c r="S89" s="8">
        <f t="shared" si="12"/>
        <v>411.52000000000004</v>
      </c>
      <c r="T89" s="8">
        <f t="shared" si="13"/>
        <v>912.56999999999994</v>
      </c>
    </row>
    <row r="90" spans="1:20">
      <c r="A90" s="57">
        <v>99917</v>
      </c>
      <c r="B90" s="58" t="s">
        <v>911</v>
      </c>
      <c r="C90" s="58" t="s">
        <v>2970</v>
      </c>
      <c r="D90" s="6" t="s">
        <v>2689</v>
      </c>
      <c r="E90" s="6" t="s">
        <v>2748</v>
      </c>
      <c r="F90" s="6" t="s">
        <v>24</v>
      </c>
      <c r="G90" s="6" t="s">
        <v>2749</v>
      </c>
      <c r="H90" s="56">
        <v>99917</v>
      </c>
      <c r="I90" s="6" t="s">
        <v>24</v>
      </c>
      <c r="J90" s="6" t="s">
        <v>2749</v>
      </c>
      <c r="K90" s="54">
        <v>0.8</v>
      </c>
      <c r="L90" s="56">
        <f t="shared" si="7"/>
        <v>99917</v>
      </c>
      <c r="M90" s="55"/>
      <c r="N90" s="8">
        <f t="shared" si="8"/>
        <v>171.946</v>
      </c>
      <c r="O90" s="8">
        <f t="shared" si="9"/>
        <v>135.90800000000002</v>
      </c>
      <c r="P90" s="8">
        <f t="shared" si="10"/>
        <v>51.417999999999999</v>
      </c>
      <c r="Q90" s="51"/>
      <c r="R90" s="8">
        <f t="shared" si="11"/>
        <v>1234.0319999999999</v>
      </c>
      <c r="S90" s="8">
        <f t="shared" si="12"/>
        <v>411.52000000000004</v>
      </c>
      <c r="T90" s="8">
        <f t="shared" si="13"/>
        <v>912.56999999999994</v>
      </c>
    </row>
    <row r="91" spans="1:20">
      <c r="A91" s="57">
        <v>99917</v>
      </c>
      <c r="B91" s="58" t="s">
        <v>2971</v>
      </c>
      <c r="C91" s="58" t="s">
        <v>2972</v>
      </c>
      <c r="D91" s="6" t="s">
        <v>284</v>
      </c>
      <c r="E91" s="6" t="s">
        <v>2748</v>
      </c>
      <c r="F91" s="6" t="s">
        <v>24</v>
      </c>
      <c r="G91" s="6" t="s">
        <v>2749</v>
      </c>
      <c r="H91" s="56">
        <v>99917</v>
      </c>
      <c r="I91" s="6" t="s">
        <v>24</v>
      </c>
      <c r="J91" s="6" t="s">
        <v>2749</v>
      </c>
      <c r="K91" s="54">
        <v>0.8</v>
      </c>
      <c r="L91" s="56">
        <f t="shared" si="7"/>
        <v>99917</v>
      </c>
      <c r="M91" s="55"/>
      <c r="N91" s="8">
        <f t="shared" si="8"/>
        <v>171.946</v>
      </c>
      <c r="O91" s="8">
        <f t="shared" si="9"/>
        <v>135.90800000000002</v>
      </c>
      <c r="P91" s="8">
        <f t="shared" si="10"/>
        <v>51.417999999999999</v>
      </c>
      <c r="Q91" s="51"/>
      <c r="R91" s="8">
        <f t="shared" si="11"/>
        <v>1234.0319999999999</v>
      </c>
      <c r="S91" s="8">
        <f t="shared" si="12"/>
        <v>411.52000000000004</v>
      </c>
      <c r="T91" s="8">
        <f t="shared" si="13"/>
        <v>912.56999999999994</v>
      </c>
    </row>
    <row r="92" spans="1:20">
      <c r="A92" s="57">
        <v>99917</v>
      </c>
      <c r="B92" s="58" t="s">
        <v>2973</v>
      </c>
      <c r="C92" s="58" t="s">
        <v>2974</v>
      </c>
      <c r="D92" s="6" t="s">
        <v>507</v>
      </c>
      <c r="E92" s="6" t="s">
        <v>2748</v>
      </c>
      <c r="F92" s="6" t="s">
        <v>24</v>
      </c>
      <c r="G92" s="6" t="s">
        <v>2749</v>
      </c>
      <c r="H92" s="56">
        <v>99917</v>
      </c>
      <c r="I92" s="6" t="s">
        <v>24</v>
      </c>
      <c r="J92" s="6" t="s">
        <v>2749</v>
      </c>
      <c r="K92" s="54">
        <v>0.8</v>
      </c>
      <c r="L92" s="56">
        <f t="shared" si="7"/>
        <v>99917</v>
      </c>
      <c r="M92" s="55"/>
      <c r="N92" s="8">
        <f t="shared" si="8"/>
        <v>171.946</v>
      </c>
      <c r="O92" s="8">
        <f t="shared" si="9"/>
        <v>135.90800000000002</v>
      </c>
      <c r="P92" s="8">
        <f t="shared" si="10"/>
        <v>51.417999999999999</v>
      </c>
      <c r="Q92" s="51"/>
      <c r="R92" s="8">
        <f t="shared" si="11"/>
        <v>1234.0319999999999</v>
      </c>
      <c r="S92" s="8">
        <f t="shared" si="12"/>
        <v>411.52000000000004</v>
      </c>
      <c r="T92" s="8">
        <f t="shared" si="13"/>
        <v>912.56999999999994</v>
      </c>
    </row>
    <row r="93" spans="1:20">
      <c r="A93" s="57">
        <v>99917</v>
      </c>
      <c r="B93" s="58" t="s">
        <v>2975</v>
      </c>
      <c r="C93" s="58" t="s">
        <v>2976</v>
      </c>
      <c r="D93" s="6" t="s">
        <v>510</v>
      </c>
      <c r="E93" s="6" t="s">
        <v>2748</v>
      </c>
      <c r="F93" s="6" t="s">
        <v>24</v>
      </c>
      <c r="G93" s="6" t="s">
        <v>2749</v>
      </c>
      <c r="H93" s="56">
        <v>99917</v>
      </c>
      <c r="I93" s="6" t="s">
        <v>24</v>
      </c>
      <c r="J93" s="6" t="s">
        <v>2749</v>
      </c>
      <c r="K93" s="54">
        <v>0.8</v>
      </c>
      <c r="L93" s="56">
        <f t="shared" si="7"/>
        <v>99917</v>
      </c>
      <c r="M93" s="55"/>
      <c r="N93" s="8">
        <f t="shared" si="8"/>
        <v>171.946</v>
      </c>
      <c r="O93" s="8">
        <f t="shared" si="9"/>
        <v>135.90800000000002</v>
      </c>
      <c r="P93" s="8">
        <f t="shared" si="10"/>
        <v>51.417999999999999</v>
      </c>
      <c r="Q93" s="51"/>
      <c r="R93" s="8">
        <f t="shared" si="11"/>
        <v>1234.0319999999999</v>
      </c>
      <c r="S93" s="8">
        <f t="shared" si="12"/>
        <v>411.52000000000004</v>
      </c>
      <c r="T93" s="8">
        <f t="shared" si="13"/>
        <v>912.56999999999994</v>
      </c>
    </row>
    <row r="94" spans="1:20">
      <c r="A94" s="57">
        <v>48620</v>
      </c>
      <c r="B94" s="58" t="s">
        <v>2977</v>
      </c>
      <c r="C94" s="58" t="s">
        <v>2978</v>
      </c>
      <c r="D94" s="6" t="s">
        <v>1024</v>
      </c>
      <c r="E94" s="6" t="s">
        <v>2748</v>
      </c>
      <c r="F94" s="6" t="s">
        <v>30</v>
      </c>
      <c r="G94" s="6" t="s">
        <v>2768</v>
      </c>
      <c r="H94" s="56" t="s">
        <v>2769</v>
      </c>
      <c r="I94" s="6" t="s">
        <v>30</v>
      </c>
      <c r="J94" s="6" t="s">
        <v>2768</v>
      </c>
      <c r="K94" s="54">
        <v>0.85299999999999998</v>
      </c>
      <c r="L94" s="56" t="str">
        <f t="shared" si="7"/>
        <v>48620</v>
      </c>
      <c r="M94" s="55"/>
      <c r="N94" s="8">
        <f t="shared" si="8"/>
        <v>179.20541</v>
      </c>
      <c r="O94" s="8">
        <f t="shared" si="9"/>
        <v>141.64578</v>
      </c>
      <c r="P94" s="8">
        <f t="shared" si="10"/>
        <v>53.588879999999996</v>
      </c>
      <c r="Q94" s="51"/>
      <c r="R94" s="8">
        <f t="shared" si="11"/>
        <v>1286.13312</v>
      </c>
      <c r="S94" s="8">
        <f t="shared" si="12"/>
        <v>424.75940000000003</v>
      </c>
      <c r="T94" s="8">
        <f t="shared" si="13"/>
        <v>948.07469999999989</v>
      </c>
    </row>
    <row r="95" spans="1:20">
      <c r="A95" s="57">
        <v>99917</v>
      </c>
      <c r="B95" s="58" t="s">
        <v>2979</v>
      </c>
      <c r="C95" s="58" t="s">
        <v>2980</v>
      </c>
      <c r="D95" s="6" t="s">
        <v>2981</v>
      </c>
      <c r="E95" s="6" t="s">
        <v>2748</v>
      </c>
      <c r="F95" s="6" t="s">
        <v>24</v>
      </c>
      <c r="G95" s="6" t="s">
        <v>2749</v>
      </c>
      <c r="H95" s="56">
        <v>99917</v>
      </c>
      <c r="I95" s="6" t="s">
        <v>24</v>
      </c>
      <c r="J95" s="6" t="s">
        <v>2749</v>
      </c>
      <c r="K95" s="54">
        <v>0.8</v>
      </c>
      <c r="L95" s="56">
        <f t="shared" si="7"/>
        <v>99917</v>
      </c>
      <c r="M95" s="55"/>
      <c r="N95" s="8">
        <f t="shared" si="8"/>
        <v>171.946</v>
      </c>
      <c r="O95" s="8">
        <f t="shared" si="9"/>
        <v>135.90800000000002</v>
      </c>
      <c r="P95" s="8">
        <f t="shared" si="10"/>
        <v>51.417999999999999</v>
      </c>
      <c r="Q95" s="51"/>
      <c r="R95" s="8">
        <f t="shared" si="11"/>
        <v>1234.0319999999999</v>
      </c>
      <c r="S95" s="8">
        <f t="shared" si="12"/>
        <v>411.52000000000004</v>
      </c>
      <c r="T95" s="8">
        <f t="shared" si="13"/>
        <v>912.56999999999994</v>
      </c>
    </row>
    <row r="96" spans="1:20">
      <c r="A96" s="57">
        <v>45820</v>
      </c>
      <c r="B96" s="58" t="s">
        <v>2982</v>
      </c>
      <c r="C96" s="58" t="s">
        <v>2983</v>
      </c>
      <c r="D96" s="6" t="s">
        <v>2984</v>
      </c>
      <c r="E96" s="6" t="s">
        <v>2748</v>
      </c>
      <c r="F96" s="6" t="s">
        <v>30</v>
      </c>
      <c r="G96" s="6" t="s">
        <v>2865</v>
      </c>
      <c r="H96" s="56" t="s">
        <v>2866</v>
      </c>
      <c r="I96" s="6" t="s">
        <v>30</v>
      </c>
      <c r="J96" s="6" t="s">
        <v>2865</v>
      </c>
      <c r="K96" s="54">
        <v>0.86939999999999995</v>
      </c>
      <c r="L96" s="56" t="str">
        <f t="shared" si="7"/>
        <v>45820</v>
      </c>
      <c r="M96" s="55"/>
      <c r="N96" s="8">
        <f t="shared" si="8"/>
        <v>181.451718</v>
      </c>
      <c r="O96" s="8">
        <f t="shared" si="9"/>
        <v>143.421244</v>
      </c>
      <c r="P96" s="8">
        <f t="shared" si="10"/>
        <v>54.260624</v>
      </c>
      <c r="Q96" s="51"/>
      <c r="R96" s="8">
        <f t="shared" si="11"/>
        <v>1302.2549759999999</v>
      </c>
      <c r="S96" s="8">
        <f t="shared" si="12"/>
        <v>428.85612000000003</v>
      </c>
      <c r="T96" s="8">
        <f t="shared" si="13"/>
        <v>959.06105999999988</v>
      </c>
    </row>
    <row r="97" spans="1:20">
      <c r="A97" s="57">
        <v>99917</v>
      </c>
      <c r="B97" s="58" t="s">
        <v>2985</v>
      </c>
      <c r="C97" s="58" t="s">
        <v>2986</v>
      </c>
      <c r="D97" s="6" t="s">
        <v>2987</v>
      </c>
      <c r="E97" s="6" t="s">
        <v>2748</v>
      </c>
      <c r="F97" s="6" t="s">
        <v>24</v>
      </c>
      <c r="G97" s="6" t="s">
        <v>2749</v>
      </c>
      <c r="H97" s="56">
        <v>99917</v>
      </c>
      <c r="I97" s="6" t="s">
        <v>24</v>
      </c>
      <c r="J97" s="6" t="s">
        <v>2749</v>
      </c>
      <c r="K97" s="54">
        <v>0.8</v>
      </c>
      <c r="L97" s="56">
        <f t="shared" si="7"/>
        <v>99917</v>
      </c>
      <c r="M97" s="55"/>
      <c r="N97" s="8">
        <f t="shared" si="8"/>
        <v>171.946</v>
      </c>
      <c r="O97" s="8">
        <f t="shared" si="9"/>
        <v>135.90800000000002</v>
      </c>
      <c r="P97" s="8">
        <f t="shared" si="10"/>
        <v>51.417999999999999</v>
      </c>
      <c r="Q97" s="51"/>
      <c r="R97" s="8">
        <f t="shared" si="11"/>
        <v>1234.0319999999999</v>
      </c>
      <c r="S97" s="8">
        <f t="shared" si="12"/>
        <v>411.52000000000004</v>
      </c>
      <c r="T97" s="8">
        <f t="shared" si="13"/>
        <v>912.56999999999994</v>
      </c>
    </row>
    <row r="98" spans="1:20">
      <c r="A98" s="57">
        <v>99917</v>
      </c>
      <c r="B98" s="58" t="s">
        <v>2988</v>
      </c>
      <c r="C98" s="58" t="s">
        <v>2989</v>
      </c>
      <c r="D98" s="6" t="s">
        <v>2990</v>
      </c>
      <c r="E98" s="6" t="s">
        <v>2748</v>
      </c>
      <c r="F98" s="6" t="s">
        <v>24</v>
      </c>
      <c r="G98" s="6" t="s">
        <v>2749</v>
      </c>
      <c r="H98" s="56">
        <v>99917</v>
      </c>
      <c r="I98" s="6" t="s">
        <v>24</v>
      </c>
      <c r="J98" s="6" t="s">
        <v>2749</v>
      </c>
      <c r="K98" s="54">
        <v>0.8</v>
      </c>
      <c r="L98" s="56">
        <f t="shared" si="7"/>
        <v>99917</v>
      </c>
      <c r="M98" s="55"/>
      <c r="N98" s="8">
        <f t="shared" si="8"/>
        <v>171.946</v>
      </c>
      <c r="O98" s="8">
        <f t="shared" si="9"/>
        <v>135.90800000000002</v>
      </c>
      <c r="P98" s="8">
        <f t="shared" si="10"/>
        <v>51.417999999999999</v>
      </c>
      <c r="Q98" s="51"/>
      <c r="R98" s="8">
        <f t="shared" si="11"/>
        <v>1234.0319999999999</v>
      </c>
      <c r="S98" s="8">
        <f t="shared" si="12"/>
        <v>411.52000000000004</v>
      </c>
      <c r="T98" s="8">
        <f t="shared" si="13"/>
        <v>912.56999999999994</v>
      </c>
    </row>
    <row r="99" spans="1:20">
      <c r="A99" s="57">
        <v>99917</v>
      </c>
      <c r="B99" s="58" t="s">
        <v>2991</v>
      </c>
      <c r="C99" s="58" t="s">
        <v>2992</v>
      </c>
      <c r="D99" s="6" t="s">
        <v>2993</v>
      </c>
      <c r="E99" s="6" t="s">
        <v>2748</v>
      </c>
      <c r="F99" s="6" t="s">
        <v>24</v>
      </c>
      <c r="G99" s="6" t="s">
        <v>2749</v>
      </c>
      <c r="H99" s="56">
        <v>99917</v>
      </c>
      <c r="I99" s="6" t="s">
        <v>24</v>
      </c>
      <c r="J99" s="6" t="s">
        <v>2749</v>
      </c>
      <c r="K99" s="54">
        <v>0.8</v>
      </c>
      <c r="L99" s="56">
        <f t="shared" si="7"/>
        <v>99917</v>
      </c>
      <c r="M99" s="55"/>
      <c r="N99" s="8">
        <f t="shared" si="8"/>
        <v>171.946</v>
      </c>
      <c r="O99" s="8">
        <f t="shared" si="9"/>
        <v>135.90800000000002</v>
      </c>
      <c r="P99" s="8">
        <f t="shared" si="10"/>
        <v>51.417999999999999</v>
      </c>
      <c r="Q99" s="51"/>
      <c r="R99" s="8">
        <f t="shared" si="11"/>
        <v>1234.0319999999999</v>
      </c>
      <c r="S99" s="8">
        <f t="shared" si="12"/>
        <v>411.52000000000004</v>
      </c>
      <c r="T99" s="8">
        <f t="shared" si="13"/>
        <v>912.56999999999994</v>
      </c>
    </row>
    <row r="100" spans="1:20">
      <c r="A100" s="57">
        <v>99917</v>
      </c>
      <c r="B100" s="58" t="s">
        <v>2994</v>
      </c>
      <c r="C100" s="58" t="s">
        <v>2995</v>
      </c>
      <c r="D100" s="6" t="s">
        <v>2996</v>
      </c>
      <c r="E100" s="6" t="s">
        <v>2748</v>
      </c>
      <c r="F100" s="6" t="s">
        <v>24</v>
      </c>
      <c r="G100" s="6" t="s">
        <v>2749</v>
      </c>
      <c r="H100" s="56">
        <v>99917</v>
      </c>
      <c r="I100" s="6" t="s">
        <v>24</v>
      </c>
      <c r="J100" s="6" t="s">
        <v>2749</v>
      </c>
      <c r="K100" s="54">
        <v>0.8</v>
      </c>
      <c r="L100" s="56">
        <f t="shared" si="7"/>
        <v>99917</v>
      </c>
      <c r="M100" s="55"/>
      <c r="N100" s="8">
        <f t="shared" si="8"/>
        <v>171.946</v>
      </c>
      <c r="O100" s="8">
        <f t="shared" si="9"/>
        <v>135.90800000000002</v>
      </c>
      <c r="P100" s="8">
        <f t="shared" si="10"/>
        <v>51.417999999999999</v>
      </c>
      <c r="Q100" s="51"/>
      <c r="R100" s="8">
        <f t="shared" si="11"/>
        <v>1234.0319999999999</v>
      </c>
      <c r="S100" s="8">
        <f t="shared" si="12"/>
        <v>411.52000000000004</v>
      </c>
      <c r="T100" s="8">
        <f t="shared" si="13"/>
        <v>912.56999999999994</v>
      </c>
    </row>
    <row r="101" spans="1:20">
      <c r="A101" s="57">
        <v>99917</v>
      </c>
      <c r="B101" s="58" t="s">
        <v>2997</v>
      </c>
      <c r="C101" s="58" t="s">
        <v>2998</v>
      </c>
      <c r="D101" s="6" t="s">
        <v>2999</v>
      </c>
      <c r="E101" s="6" t="s">
        <v>2748</v>
      </c>
      <c r="F101" s="6" t="s">
        <v>24</v>
      </c>
      <c r="G101" s="6" t="s">
        <v>2749</v>
      </c>
      <c r="H101" s="56">
        <v>99917</v>
      </c>
      <c r="I101" s="6" t="s">
        <v>24</v>
      </c>
      <c r="J101" s="6" t="s">
        <v>2749</v>
      </c>
      <c r="K101" s="54">
        <v>0.8</v>
      </c>
      <c r="L101" s="56">
        <f t="shared" si="7"/>
        <v>99917</v>
      </c>
      <c r="M101" s="55"/>
      <c r="N101" s="8">
        <f t="shared" si="8"/>
        <v>171.946</v>
      </c>
      <c r="O101" s="8">
        <f t="shared" si="9"/>
        <v>135.90800000000002</v>
      </c>
      <c r="P101" s="8">
        <f t="shared" si="10"/>
        <v>51.417999999999999</v>
      </c>
      <c r="Q101" s="51"/>
      <c r="R101" s="8">
        <f t="shared" si="11"/>
        <v>1234.0319999999999</v>
      </c>
      <c r="S101" s="8">
        <f t="shared" si="12"/>
        <v>411.52000000000004</v>
      </c>
      <c r="T101" s="8">
        <f t="shared" si="13"/>
        <v>912.56999999999994</v>
      </c>
    </row>
    <row r="102" spans="1:20">
      <c r="A102" s="57">
        <v>99917</v>
      </c>
      <c r="B102" s="58" t="s">
        <v>3000</v>
      </c>
      <c r="C102" s="58" t="s">
        <v>3001</v>
      </c>
      <c r="D102" s="6" t="s">
        <v>3002</v>
      </c>
      <c r="E102" s="6" t="s">
        <v>2748</v>
      </c>
      <c r="F102" s="6" t="s">
        <v>24</v>
      </c>
      <c r="G102" s="6" t="s">
        <v>2749</v>
      </c>
      <c r="H102" s="56">
        <v>99917</v>
      </c>
      <c r="I102" s="6" t="s">
        <v>24</v>
      </c>
      <c r="J102" s="6" t="s">
        <v>2749</v>
      </c>
      <c r="K102" s="54">
        <v>0.8</v>
      </c>
      <c r="L102" s="56">
        <f t="shared" si="7"/>
        <v>99917</v>
      </c>
      <c r="M102" s="55"/>
      <c r="N102" s="8">
        <f t="shared" si="8"/>
        <v>171.946</v>
      </c>
      <c r="O102" s="8">
        <f t="shared" si="9"/>
        <v>135.90800000000002</v>
      </c>
      <c r="P102" s="8">
        <f t="shared" si="10"/>
        <v>51.417999999999999</v>
      </c>
      <c r="Q102" s="51"/>
      <c r="R102" s="8">
        <f t="shared" si="11"/>
        <v>1234.0319999999999</v>
      </c>
      <c r="S102" s="8">
        <f t="shared" si="12"/>
        <v>411.52000000000004</v>
      </c>
      <c r="T102" s="8">
        <f t="shared" si="13"/>
        <v>912.56999999999994</v>
      </c>
    </row>
    <row r="103" spans="1:20">
      <c r="A103" s="57">
        <v>48620</v>
      </c>
      <c r="B103" s="58" t="s">
        <v>3003</v>
      </c>
      <c r="C103" s="58" t="s">
        <v>3004</v>
      </c>
      <c r="D103" s="6" t="s">
        <v>3005</v>
      </c>
      <c r="E103" s="6" t="s">
        <v>2748</v>
      </c>
      <c r="F103" s="6" t="s">
        <v>30</v>
      </c>
      <c r="G103" s="6" t="s">
        <v>2768</v>
      </c>
      <c r="H103" s="56" t="s">
        <v>2769</v>
      </c>
      <c r="I103" s="6" t="s">
        <v>30</v>
      </c>
      <c r="J103" s="6" t="s">
        <v>2768</v>
      </c>
      <c r="K103" s="54">
        <v>0.85299999999999998</v>
      </c>
      <c r="L103" s="56" t="str">
        <f t="shared" si="7"/>
        <v>48620</v>
      </c>
      <c r="M103" s="55"/>
      <c r="N103" s="8">
        <f t="shared" si="8"/>
        <v>179.20541</v>
      </c>
      <c r="O103" s="8">
        <f t="shared" si="9"/>
        <v>141.64578</v>
      </c>
      <c r="P103" s="8">
        <f t="shared" si="10"/>
        <v>53.588879999999996</v>
      </c>
      <c r="Q103" s="51"/>
      <c r="R103" s="8">
        <f t="shared" si="11"/>
        <v>1286.13312</v>
      </c>
      <c r="S103" s="8">
        <f t="shared" si="12"/>
        <v>424.75940000000003</v>
      </c>
      <c r="T103" s="8">
        <f t="shared" si="13"/>
        <v>948.07469999999989</v>
      </c>
    </row>
    <row r="104" spans="1:20">
      <c r="A104" s="57">
        <v>99917</v>
      </c>
      <c r="B104" s="58" t="s">
        <v>3006</v>
      </c>
      <c r="C104" s="58" t="s">
        <v>3007</v>
      </c>
      <c r="D104" s="6" t="s">
        <v>1720</v>
      </c>
      <c r="E104" s="6" t="s">
        <v>2748</v>
      </c>
      <c r="F104" s="6" t="s">
        <v>24</v>
      </c>
      <c r="G104" s="6" t="s">
        <v>2749</v>
      </c>
      <c r="H104" s="56">
        <v>99917</v>
      </c>
      <c r="I104" s="6" t="s">
        <v>24</v>
      </c>
      <c r="J104" s="6" t="s">
        <v>2749</v>
      </c>
      <c r="K104" s="54">
        <v>0.8</v>
      </c>
      <c r="L104" s="56">
        <f t="shared" si="7"/>
        <v>99917</v>
      </c>
      <c r="M104" s="55"/>
      <c r="N104" s="8">
        <f t="shared" si="8"/>
        <v>171.946</v>
      </c>
      <c r="O104" s="8">
        <f t="shared" si="9"/>
        <v>135.90800000000002</v>
      </c>
      <c r="P104" s="8">
        <f t="shared" si="10"/>
        <v>51.417999999999999</v>
      </c>
      <c r="Q104" s="51"/>
      <c r="R104" s="8">
        <f t="shared" si="11"/>
        <v>1234.0319999999999</v>
      </c>
      <c r="S104" s="8">
        <f t="shared" si="12"/>
        <v>411.52000000000004</v>
      </c>
      <c r="T104" s="8">
        <f t="shared" si="13"/>
        <v>912.56999999999994</v>
      </c>
    </row>
    <row r="105" spans="1:20">
      <c r="A105" s="57">
        <v>99917</v>
      </c>
      <c r="B105" s="58" t="s">
        <v>3008</v>
      </c>
      <c r="C105" s="58" t="s">
        <v>3009</v>
      </c>
      <c r="D105" s="6" t="s">
        <v>3010</v>
      </c>
      <c r="E105" s="6" t="s">
        <v>2748</v>
      </c>
      <c r="F105" s="6" t="s">
        <v>24</v>
      </c>
      <c r="G105" s="6" t="s">
        <v>2749</v>
      </c>
      <c r="H105" s="56">
        <v>99917</v>
      </c>
      <c r="I105" s="6" t="s">
        <v>24</v>
      </c>
      <c r="J105" s="6" t="s">
        <v>2749</v>
      </c>
      <c r="K105" s="54">
        <v>0.8</v>
      </c>
      <c r="L105" s="56">
        <f t="shared" si="7"/>
        <v>99917</v>
      </c>
      <c r="M105" s="55"/>
      <c r="N105" s="8">
        <f t="shared" si="8"/>
        <v>171.946</v>
      </c>
      <c r="O105" s="8">
        <f t="shared" si="9"/>
        <v>135.90800000000002</v>
      </c>
      <c r="P105" s="8">
        <f t="shared" si="10"/>
        <v>51.417999999999999</v>
      </c>
      <c r="Q105" s="51"/>
      <c r="R105" s="8">
        <f t="shared" si="11"/>
        <v>1234.0319999999999</v>
      </c>
      <c r="S105" s="8">
        <f t="shared" si="12"/>
        <v>411.52000000000004</v>
      </c>
      <c r="T105" s="8">
        <f t="shared" si="13"/>
        <v>912.56999999999994</v>
      </c>
    </row>
    <row r="106" spans="1:20">
      <c r="A106" s="57">
        <v>45820</v>
      </c>
      <c r="B106" s="58" t="s">
        <v>286</v>
      </c>
      <c r="C106" s="58" t="s">
        <v>3011</v>
      </c>
      <c r="D106" s="6" t="s">
        <v>3012</v>
      </c>
      <c r="E106" s="6" t="s">
        <v>2748</v>
      </c>
      <c r="F106" s="6" t="s">
        <v>30</v>
      </c>
      <c r="G106" s="6" t="s">
        <v>2865</v>
      </c>
      <c r="H106" s="56" t="s">
        <v>2866</v>
      </c>
      <c r="I106" s="6" t="s">
        <v>30</v>
      </c>
      <c r="J106" s="6" t="s">
        <v>2865</v>
      </c>
      <c r="K106" s="54">
        <v>0.86939999999999995</v>
      </c>
      <c r="L106" s="56" t="str">
        <f t="shared" si="7"/>
        <v>45820</v>
      </c>
      <c r="M106" s="55"/>
      <c r="N106" s="8">
        <f t="shared" si="8"/>
        <v>181.451718</v>
      </c>
      <c r="O106" s="8">
        <f t="shared" si="9"/>
        <v>143.421244</v>
      </c>
      <c r="P106" s="8">
        <f t="shared" si="10"/>
        <v>54.260624</v>
      </c>
      <c r="Q106" s="51"/>
      <c r="R106" s="8">
        <f t="shared" si="11"/>
        <v>1302.2549759999999</v>
      </c>
      <c r="S106" s="8">
        <f t="shared" si="12"/>
        <v>428.85612000000003</v>
      </c>
      <c r="T106" s="8">
        <f t="shared" si="13"/>
        <v>959.06105999999988</v>
      </c>
    </row>
    <row r="107" spans="1:20">
      <c r="A107" s="57">
        <v>99917</v>
      </c>
      <c r="B107" s="58" t="s">
        <v>3013</v>
      </c>
      <c r="C107" s="58" t="s">
        <v>3014</v>
      </c>
      <c r="D107" s="6" t="s">
        <v>3015</v>
      </c>
      <c r="E107" s="6" t="s">
        <v>2748</v>
      </c>
      <c r="F107" s="6" t="s">
        <v>24</v>
      </c>
      <c r="G107" s="6" t="s">
        <v>2749</v>
      </c>
      <c r="H107" s="56">
        <v>99917</v>
      </c>
      <c r="I107" s="6" t="s">
        <v>24</v>
      </c>
      <c r="J107" s="6" t="s">
        <v>2749</v>
      </c>
      <c r="K107" s="54">
        <v>0.8</v>
      </c>
      <c r="L107" s="56">
        <f t="shared" si="7"/>
        <v>99917</v>
      </c>
      <c r="M107" s="55"/>
      <c r="N107" s="8">
        <f t="shared" si="8"/>
        <v>171.946</v>
      </c>
      <c r="O107" s="8">
        <f t="shared" si="9"/>
        <v>135.90800000000002</v>
      </c>
      <c r="P107" s="8">
        <f t="shared" si="10"/>
        <v>51.417999999999999</v>
      </c>
      <c r="Q107" s="51"/>
      <c r="R107" s="8">
        <f t="shared" si="11"/>
        <v>1234.0319999999999</v>
      </c>
      <c r="S107" s="8">
        <f t="shared" si="12"/>
        <v>411.52000000000004</v>
      </c>
      <c r="T107" s="8">
        <f t="shared" si="13"/>
        <v>912.56999999999994</v>
      </c>
    </row>
    <row r="108" spans="1:20">
      <c r="A108" s="57">
        <v>99917</v>
      </c>
      <c r="B108" s="58" t="s">
        <v>3016</v>
      </c>
      <c r="C108" s="58" t="s">
        <v>3017</v>
      </c>
      <c r="D108" s="6" t="s">
        <v>310</v>
      </c>
      <c r="E108" s="6" t="s">
        <v>2748</v>
      </c>
      <c r="F108" s="6" t="s">
        <v>24</v>
      </c>
      <c r="G108" s="6" t="s">
        <v>2749</v>
      </c>
      <c r="H108" s="56">
        <v>99917</v>
      </c>
      <c r="I108" s="6" t="s">
        <v>24</v>
      </c>
      <c r="J108" s="6" t="s">
        <v>2749</v>
      </c>
      <c r="K108" s="54">
        <v>0.8</v>
      </c>
      <c r="L108" s="56">
        <f t="shared" si="7"/>
        <v>99917</v>
      </c>
      <c r="M108" s="55"/>
      <c r="N108" s="8">
        <f t="shared" si="8"/>
        <v>171.946</v>
      </c>
      <c r="O108" s="8">
        <f t="shared" si="9"/>
        <v>135.90800000000002</v>
      </c>
      <c r="P108" s="8">
        <f t="shared" si="10"/>
        <v>51.417999999999999</v>
      </c>
      <c r="Q108" s="51"/>
      <c r="R108" s="8">
        <f t="shared" si="11"/>
        <v>1234.0319999999999</v>
      </c>
      <c r="S108" s="8">
        <f t="shared" si="12"/>
        <v>411.52000000000004</v>
      </c>
      <c r="T108" s="8">
        <f t="shared" si="13"/>
        <v>912.56999999999994</v>
      </c>
    </row>
    <row r="109" spans="1:20">
      <c r="A109" s="57">
        <v>99917</v>
      </c>
      <c r="B109" s="58" t="s">
        <v>3018</v>
      </c>
      <c r="C109" s="58" t="s">
        <v>3019</v>
      </c>
      <c r="D109" s="6" t="s">
        <v>3020</v>
      </c>
      <c r="E109" s="6" t="s">
        <v>2748</v>
      </c>
      <c r="F109" s="6" t="s">
        <v>24</v>
      </c>
      <c r="G109" s="6" t="s">
        <v>2749</v>
      </c>
      <c r="H109" s="56">
        <v>99917</v>
      </c>
      <c r="I109" s="6" t="s">
        <v>24</v>
      </c>
      <c r="J109" s="6" t="s">
        <v>2749</v>
      </c>
      <c r="K109" s="54">
        <v>0.8</v>
      </c>
      <c r="L109" s="56">
        <f t="shared" si="7"/>
        <v>99917</v>
      </c>
      <c r="M109" s="55"/>
      <c r="N109" s="8">
        <f t="shared" si="8"/>
        <v>171.946</v>
      </c>
      <c r="O109" s="8">
        <f t="shared" si="9"/>
        <v>135.90800000000002</v>
      </c>
      <c r="P109" s="8">
        <f t="shared" si="10"/>
        <v>51.417999999999999</v>
      </c>
      <c r="Q109" s="51"/>
      <c r="R109" s="8">
        <f t="shared" si="11"/>
        <v>1234.0319999999999</v>
      </c>
      <c r="S109" s="8">
        <f t="shared" si="12"/>
        <v>411.52000000000004</v>
      </c>
      <c r="T109" s="8">
        <f t="shared" si="13"/>
        <v>912.56999999999994</v>
      </c>
    </row>
    <row r="110" spans="1:20">
      <c r="A110" s="57">
        <v>99917</v>
      </c>
      <c r="B110" s="58" t="s">
        <v>3021</v>
      </c>
      <c r="C110" s="58" t="s">
        <v>3022</v>
      </c>
      <c r="D110" s="6" t="s">
        <v>3023</v>
      </c>
      <c r="E110" s="6" t="s">
        <v>2748</v>
      </c>
      <c r="F110" s="6" t="s">
        <v>24</v>
      </c>
      <c r="G110" s="6" t="s">
        <v>2749</v>
      </c>
      <c r="H110" s="56">
        <v>99917</v>
      </c>
      <c r="I110" s="6" t="s">
        <v>24</v>
      </c>
      <c r="J110" s="6" t="s">
        <v>2749</v>
      </c>
      <c r="K110" s="54">
        <v>0.8</v>
      </c>
      <c r="L110" s="56">
        <f t="shared" si="7"/>
        <v>99917</v>
      </c>
      <c r="M110" s="55"/>
      <c r="N110" s="8">
        <f t="shared" si="8"/>
        <v>171.946</v>
      </c>
      <c r="O110" s="8">
        <f t="shared" si="9"/>
        <v>135.90800000000002</v>
      </c>
      <c r="P110" s="8">
        <f t="shared" si="10"/>
        <v>51.417999999999999</v>
      </c>
      <c r="Q110" s="51"/>
      <c r="R110" s="8">
        <f t="shared" si="11"/>
        <v>1234.0319999999999</v>
      </c>
      <c r="S110" s="8">
        <f t="shared" si="12"/>
        <v>411.52000000000004</v>
      </c>
      <c r="T110" s="8">
        <f t="shared" si="13"/>
        <v>912.56999999999994</v>
      </c>
    </row>
    <row r="111" spans="1:20">
      <c r="A111" s="57">
        <v>99917</v>
      </c>
      <c r="B111" s="58" t="s">
        <v>3024</v>
      </c>
      <c r="C111" s="58" t="s">
        <v>3025</v>
      </c>
      <c r="D111" s="6" t="s">
        <v>3026</v>
      </c>
      <c r="E111" s="6" t="s">
        <v>2748</v>
      </c>
      <c r="F111" s="6" t="s">
        <v>24</v>
      </c>
      <c r="G111" s="6" t="s">
        <v>2749</v>
      </c>
      <c r="H111" s="56">
        <v>99917</v>
      </c>
      <c r="I111" s="6" t="s">
        <v>24</v>
      </c>
      <c r="J111" s="6" t="s">
        <v>2749</v>
      </c>
      <c r="K111" s="54">
        <v>0.8</v>
      </c>
      <c r="L111" s="56">
        <f t="shared" si="7"/>
        <v>99917</v>
      </c>
      <c r="M111" s="55"/>
      <c r="N111" s="8">
        <f t="shared" si="8"/>
        <v>171.946</v>
      </c>
      <c r="O111" s="8">
        <f t="shared" si="9"/>
        <v>135.90800000000002</v>
      </c>
      <c r="P111" s="8">
        <f t="shared" si="10"/>
        <v>51.417999999999999</v>
      </c>
      <c r="Q111" s="51"/>
      <c r="R111" s="8">
        <f t="shared" si="11"/>
        <v>1234.0319999999999</v>
      </c>
      <c r="S111" s="8">
        <f t="shared" si="12"/>
        <v>411.52000000000004</v>
      </c>
      <c r="T111" s="8">
        <f t="shared" si="13"/>
        <v>912.56999999999994</v>
      </c>
    </row>
    <row r="112" spans="1:20">
      <c r="A112" s="57">
        <v>28140</v>
      </c>
      <c r="B112" s="58" t="s">
        <v>3027</v>
      </c>
      <c r="C112" s="58" t="s">
        <v>3028</v>
      </c>
      <c r="D112" s="6" t="s">
        <v>3029</v>
      </c>
      <c r="E112" s="6" t="s">
        <v>2748</v>
      </c>
      <c r="F112" s="6" t="s">
        <v>30</v>
      </c>
      <c r="G112" s="6" t="s">
        <v>2889</v>
      </c>
      <c r="H112" s="56" t="s">
        <v>2890</v>
      </c>
      <c r="I112" s="6" t="s">
        <v>30</v>
      </c>
      <c r="J112" s="6" t="s">
        <v>2889</v>
      </c>
      <c r="K112" s="54">
        <v>0.91349999999999998</v>
      </c>
      <c r="L112" s="56" t="str">
        <f t="shared" si="7"/>
        <v>28140</v>
      </c>
      <c r="M112" s="55"/>
      <c r="N112" s="8">
        <f t="shared" si="8"/>
        <v>187.49209500000001</v>
      </c>
      <c r="O112" s="8">
        <f t="shared" si="9"/>
        <v>148.19551000000001</v>
      </c>
      <c r="P112" s="8">
        <f t="shared" si="10"/>
        <v>56.066960000000002</v>
      </c>
      <c r="Q112" s="51"/>
      <c r="R112" s="8">
        <f t="shared" si="11"/>
        <v>1345.6070400000001</v>
      </c>
      <c r="S112" s="8">
        <f t="shared" si="12"/>
        <v>439.8723</v>
      </c>
      <c r="T112" s="8">
        <f t="shared" si="13"/>
        <v>988.6036499999999</v>
      </c>
    </row>
    <row r="114" spans="1:2">
      <c r="A114" s="90"/>
      <c r="B114" t="s">
        <v>9125</v>
      </c>
    </row>
    <row r="115" spans="1:2">
      <c r="A115" s="91"/>
      <c r="B115" t="s">
        <v>9126</v>
      </c>
    </row>
    <row r="117" spans="1:2">
      <c r="A117" t="s">
        <v>9127</v>
      </c>
    </row>
    <row r="118" spans="1:2">
      <c r="A118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B13A4-CCD1-4904-9930-20217E2C6B75}">
  <dimension ref="A1:T135"/>
  <sheetViews>
    <sheetView workbookViewId="0">
      <selection activeCell="A9" sqref="A9:XFD129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9146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99918</v>
      </c>
      <c r="B9" s="58" t="s">
        <v>3030</v>
      </c>
      <c r="C9" s="58" t="s">
        <v>3031</v>
      </c>
      <c r="D9" s="6" t="s">
        <v>1808</v>
      </c>
      <c r="E9" s="6" t="s">
        <v>3032</v>
      </c>
      <c r="F9" s="6" t="s">
        <v>24</v>
      </c>
      <c r="G9" s="6" t="s">
        <v>3033</v>
      </c>
      <c r="H9" s="56">
        <v>99918</v>
      </c>
      <c r="I9" s="6" t="s">
        <v>24</v>
      </c>
      <c r="J9" s="6" t="s">
        <v>3033</v>
      </c>
      <c r="K9" s="54">
        <v>0.8</v>
      </c>
      <c r="L9" s="56">
        <f t="shared" ref="L9:L72" si="0">H9</f>
        <v>99918</v>
      </c>
      <c r="M9" s="55"/>
      <c r="N9" s="8">
        <f t="shared" ref="N9:N72" si="1">(K9*136.97)+62.37</f>
        <v>171.946</v>
      </c>
      <c r="O9" s="8">
        <f t="shared" ref="O9:O72" si="2">(K9*108.26)+49.3</f>
        <v>135.90800000000002</v>
      </c>
      <c r="P9" s="8">
        <f t="shared" ref="P9:P72" si="3">(K9*40.96)+18.65</f>
        <v>51.417999999999999</v>
      </c>
      <c r="Q9" s="51"/>
      <c r="R9" s="8">
        <f t="shared" ref="R9:R72" si="4">((K9*40.96)+18.65)*24</f>
        <v>1234.0319999999999</v>
      </c>
      <c r="S9" s="8">
        <f t="shared" ref="S9:S72" si="5">(K9*249.8)+211.68</f>
        <v>411.52000000000004</v>
      </c>
      <c r="T9" s="8">
        <f t="shared" ref="T9:T72" si="6">(K9*669.9)+376.65</f>
        <v>912.56999999999994</v>
      </c>
    </row>
    <row r="10" spans="1:20">
      <c r="A10" s="57">
        <v>14540</v>
      </c>
      <c r="B10" s="58" t="s">
        <v>3034</v>
      </c>
      <c r="C10" s="58" t="s">
        <v>3035</v>
      </c>
      <c r="D10" s="6" t="s">
        <v>2499</v>
      </c>
      <c r="E10" s="6" t="s">
        <v>3032</v>
      </c>
      <c r="F10" s="6" t="s">
        <v>30</v>
      </c>
      <c r="G10" s="6" t="s">
        <v>3036</v>
      </c>
      <c r="H10" s="56" t="s">
        <v>2340</v>
      </c>
      <c r="I10" s="6" t="s">
        <v>30</v>
      </c>
      <c r="J10" s="6" t="s">
        <v>3036</v>
      </c>
      <c r="K10" s="54">
        <v>0.84699999999999998</v>
      </c>
      <c r="L10" s="56" t="str">
        <f t="shared" si="0"/>
        <v>14540</v>
      </c>
      <c r="M10" s="55"/>
      <c r="N10" s="8">
        <f t="shared" si="1"/>
        <v>178.38359</v>
      </c>
      <c r="O10" s="8">
        <f t="shared" si="2"/>
        <v>140.99621999999999</v>
      </c>
      <c r="P10" s="8">
        <f t="shared" si="3"/>
        <v>53.343119999999999</v>
      </c>
      <c r="Q10" s="51"/>
      <c r="R10" s="8">
        <f t="shared" si="4"/>
        <v>1280.23488</v>
      </c>
      <c r="S10" s="8">
        <f t="shared" si="5"/>
        <v>423.26060000000001</v>
      </c>
      <c r="T10" s="8">
        <f t="shared" si="6"/>
        <v>944.05529999999999</v>
      </c>
    </row>
    <row r="11" spans="1:20">
      <c r="A11" s="57">
        <v>99918</v>
      </c>
      <c r="B11" s="58" t="s">
        <v>2506</v>
      </c>
      <c r="C11" s="58" t="s">
        <v>3037</v>
      </c>
      <c r="D11" s="6" t="s">
        <v>2752</v>
      </c>
      <c r="E11" s="6" t="s">
        <v>3032</v>
      </c>
      <c r="F11" s="6" t="s">
        <v>24</v>
      </c>
      <c r="G11" s="6" t="s">
        <v>3033</v>
      </c>
      <c r="H11" s="56">
        <v>99918</v>
      </c>
      <c r="I11" s="6" t="s">
        <v>24</v>
      </c>
      <c r="J11" s="6" t="s">
        <v>3033</v>
      </c>
      <c r="K11" s="54">
        <v>0.8</v>
      </c>
      <c r="L11" s="56">
        <f t="shared" si="0"/>
        <v>99918</v>
      </c>
      <c r="M11" s="55"/>
      <c r="N11" s="8">
        <f t="shared" si="1"/>
        <v>171.946</v>
      </c>
      <c r="O11" s="8">
        <f t="shared" si="2"/>
        <v>135.90800000000002</v>
      </c>
      <c r="P11" s="8">
        <f t="shared" si="3"/>
        <v>51.417999999999999</v>
      </c>
      <c r="Q11" s="51"/>
      <c r="R11" s="8">
        <f t="shared" si="4"/>
        <v>1234.0319999999999</v>
      </c>
      <c r="S11" s="8">
        <f t="shared" si="5"/>
        <v>411.52000000000004</v>
      </c>
      <c r="T11" s="8">
        <f t="shared" si="6"/>
        <v>912.56999999999994</v>
      </c>
    </row>
    <row r="12" spans="1:20">
      <c r="A12" s="57">
        <v>99918</v>
      </c>
      <c r="B12" s="58" t="s">
        <v>3038</v>
      </c>
      <c r="C12" s="58" t="s">
        <v>3039</v>
      </c>
      <c r="D12" s="6" t="s">
        <v>3040</v>
      </c>
      <c r="E12" s="6" t="s">
        <v>3032</v>
      </c>
      <c r="F12" s="6" t="s">
        <v>24</v>
      </c>
      <c r="G12" s="6" t="s">
        <v>3033</v>
      </c>
      <c r="H12" s="56">
        <v>99918</v>
      </c>
      <c r="I12" s="6" t="s">
        <v>24</v>
      </c>
      <c r="J12" s="6" t="s">
        <v>3033</v>
      </c>
      <c r="K12" s="54">
        <v>0.8</v>
      </c>
      <c r="L12" s="56">
        <f t="shared" si="0"/>
        <v>99918</v>
      </c>
      <c r="M12" s="55"/>
      <c r="N12" s="8">
        <f t="shared" si="1"/>
        <v>171.946</v>
      </c>
      <c r="O12" s="8">
        <f t="shared" si="2"/>
        <v>135.90800000000002</v>
      </c>
      <c r="P12" s="8">
        <f t="shared" si="3"/>
        <v>51.417999999999999</v>
      </c>
      <c r="Q12" s="51"/>
      <c r="R12" s="8">
        <f t="shared" si="4"/>
        <v>1234.0319999999999</v>
      </c>
      <c r="S12" s="8">
        <f t="shared" si="5"/>
        <v>411.52000000000004</v>
      </c>
      <c r="T12" s="8">
        <f t="shared" si="6"/>
        <v>912.56999999999994</v>
      </c>
    </row>
    <row r="13" spans="1:20">
      <c r="A13" s="57">
        <v>99918</v>
      </c>
      <c r="B13" s="58" t="s">
        <v>3041</v>
      </c>
      <c r="C13" s="58" t="s">
        <v>3042</v>
      </c>
      <c r="D13" s="6" t="s">
        <v>3043</v>
      </c>
      <c r="E13" s="6" t="s">
        <v>3032</v>
      </c>
      <c r="F13" s="6" t="s">
        <v>24</v>
      </c>
      <c r="G13" s="6" t="s">
        <v>3033</v>
      </c>
      <c r="H13" s="56">
        <v>99918</v>
      </c>
      <c r="I13" s="6" t="s">
        <v>24</v>
      </c>
      <c r="J13" s="6" t="s">
        <v>3033</v>
      </c>
      <c r="K13" s="54">
        <v>0.8</v>
      </c>
      <c r="L13" s="56">
        <f t="shared" si="0"/>
        <v>99918</v>
      </c>
      <c r="M13" s="55"/>
      <c r="N13" s="8">
        <f t="shared" si="1"/>
        <v>171.946</v>
      </c>
      <c r="O13" s="8">
        <f t="shared" si="2"/>
        <v>135.90800000000002</v>
      </c>
      <c r="P13" s="8">
        <f t="shared" si="3"/>
        <v>51.417999999999999</v>
      </c>
      <c r="Q13" s="51"/>
      <c r="R13" s="8">
        <f t="shared" si="4"/>
        <v>1234.0319999999999</v>
      </c>
      <c r="S13" s="8">
        <f t="shared" si="5"/>
        <v>411.52000000000004</v>
      </c>
      <c r="T13" s="8">
        <f t="shared" si="6"/>
        <v>912.56999999999994</v>
      </c>
    </row>
    <row r="14" spans="1:20">
      <c r="A14" s="57">
        <v>99918</v>
      </c>
      <c r="B14" s="58" t="s">
        <v>3044</v>
      </c>
      <c r="C14" s="58" t="s">
        <v>3045</v>
      </c>
      <c r="D14" s="6" t="s">
        <v>3046</v>
      </c>
      <c r="E14" s="6" t="s">
        <v>3032</v>
      </c>
      <c r="F14" s="6" t="s">
        <v>24</v>
      </c>
      <c r="G14" s="6" t="s">
        <v>3033</v>
      </c>
      <c r="H14" s="56">
        <v>99918</v>
      </c>
      <c r="I14" s="6" t="s">
        <v>24</v>
      </c>
      <c r="J14" s="6" t="s">
        <v>3033</v>
      </c>
      <c r="K14" s="54">
        <v>0.8</v>
      </c>
      <c r="L14" s="56">
        <f t="shared" si="0"/>
        <v>99918</v>
      </c>
      <c r="M14" s="55"/>
      <c r="N14" s="8">
        <f t="shared" si="1"/>
        <v>171.946</v>
      </c>
      <c r="O14" s="8">
        <f t="shared" si="2"/>
        <v>135.90800000000002</v>
      </c>
      <c r="P14" s="8">
        <f t="shared" si="3"/>
        <v>51.417999999999999</v>
      </c>
      <c r="Q14" s="51"/>
      <c r="R14" s="8">
        <f t="shared" si="4"/>
        <v>1234.0319999999999</v>
      </c>
      <c r="S14" s="8">
        <f t="shared" si="5"/>
        <v>411.52000000000004</v>
      </c>
      <c r="T14" s="8">
        <f t="shared" si="6"/>
        <v>912.56999999999994</v>
      </c>
    </row>
    <row r="15" spans="1:20">
      <c r="A15" s="57">
        <v>99918</v>
      </c>
      <c r="B15" s="58" t="s">
        <v>3047</v>
      </c>
      <c r="C15" s="58" t="s">
        <v>3048</v>
      </c>
      <c r="D15" s="6" t="s">
        <v>3049</v>
      </c>
      <c r="E15" s="6" t="s">
        <v>3032</v>
      </c>
      <c r="F15" s="6" t="s">
        <v>24</v>
      </c>
      <c r="G15" s="6" t="s">
        <v>3033</v>
      </c>
      <c r="H15" s="56">
        <v>99918</v>
      </c>
      <c r="I15" s="6" t="s">
        <v>24</v>
      </c>
      <c r="J15" s="6" t="s">
        <v>3033</v>
      </c>
      <c r="K15" s="54">
        <v>0.8</v>
      </c>
      <c r="L15" s="56">
        <f t="shared" si="0"/>
        <v>99918</v>
      </c>
      <c r="M15" s="55"/>
      <c r="N15" s="8">
        <f t="shared" si="1"/>
        <v>171.946</v>
      </c>
      <c r="O15" s="8">
        <f t="shared" si="2"/>
        <v>135.90800000000002</v>
      </c>
      <c r="P15" s="8">
        <f t="shared" si="3"/>
        <v>51.417999999999999</v>
      </c>
      <c r="Q15" s="51"/>
      <c r="R15" s="8">
        <f t="shared" si="4"/>
        <v>1234.0319999999999</v>
      </c>
      <c r="S15" s="8">
        <f t="shared" si="5"/>
        <v>411.52000000000004</v>
      </c>
      <c r="T15" s="8">
        <f t="shared" si="6"/>
        <v>912.56999999999994</v>
      </c>
    </row>
    <row r="16" spans="1:20">
      <c r="A16" s="57">
        <v>17140</v>
      </c>
      <c r="B16" s="58" t="s">
        <v>3050</v>
      </c>
      <c r="C16" s="58" t="s">
        <v>3051</v>
      </c>
      <c r="D16" s="6" t="s">
        <v>334</v>
      </c>
      <c r="E16" s="6" t="s">
        <v>3032</v>
      </c>
      <c r="F16" s="6" t="s">
        <v>30</v>
      </c>
      <c r="G16" s="6" t="s">
        <v>2548</v>
      </c>
      <c r="H16" s="56" t="s">
        <v>2549</v>
      </c>
      <c r="I16" s="6" t="s">
        <v>30</v>
      </c>
      <c r="J16" s="6" t="s">
        <v>2548</v>
      </c>
      <c r="K16" s="54">
        <v>0.94950000000000001</v>
      </c>
      <c r="L16" s="56" t="str">
        <f t="shared" si="0"/>
        <v>17140</v>
      </c>
      <c r="M16" s="55"/>
      <c r="N16" s="8">
        <f t="shared" si="1"/>
        <v>192.42301499999999</v>
      </c>
      <c r="O16" s="8">
        <f t="shared" si="2"/>
        <v>152.09287</v>
      </c>
      <c r="P16" s="8">
        <f t="shared" si="3"/>
        <v>57.541519999999998</v>
      </c>
      <c r="Q16" s="51"/>
      <c r="R16" s="8">
        <f t="shared" si="4"/>
        <v>1380.99648</v>
      </c>
      <c r="S16" s="8">
        <f t="shared" si="5"/>
        <v>448.86509999999998</v>
      </c>
      <c r="T16" s="8">
        <f t="shared" si="6"/>
        <v>1012.72005</v>
      </c>
    </row>
    <row r="17" spans="1:20">
      <c r="A17" s="57">
        <v>30460</v>
      </c>
      <c r="B17" s="58" t="s">
        <v>3052</v>
      </c>
      <c r="C17" s="58" t="s">
        <v>3053</v>
      </c>
      <c r="D17" s="6" t="s">
        <v>2763</v>
      </c>
      <c r="E17" s="6" t="s">
        <v>3032</v>
      </c>
      <c r="F17" s="6" t="s">
        <v>30</v>
      </c>
      <c r="G17" s="6" t="s">
        <v>3054</v>
      </c>
      <c r="H17" s="56" t="s">
        <v>3055</v>
      </c>
      <c r="I17" s="6" t="s">
        <v>30</v>
      </c>
      <c r="J17" s="6" t="s">
        <v>3054</v>
      </c>
      <c r="K17" s="54">
        <v>0.88580000000000003</v>
      </c>
      <c r="L17" s="56" t="str">
        <f t="shared" si="0"/>
        <v>30460</v>
      </c>
      <c r="M17" s="55"/>
      <c r="N17" s="8">
        <f t="shared" si="1"/>
        <v>183.698026</v>
      </c>
      <c r="O17" s="8">
        <f t="shared" si="2"/>
        <v>145.196708</v>
      </c>
      <c r="P17" s="8">
        <f t="shared" si="3"/>
        <v>54.932368000000004</v>
      </c>
      <c r="Q17" s="51"/>
      <c r="R17" s="8">
        <f t="shared" si="4"/>
        <v>1318.3768320000001</v>
      </c>
      <c r="S17" s="8">
        <f t="shared" si="5"/>
        <v>432.95284000000004</v>
      </c>
      <c r="T17" s="8">
        <f t="shared" si="6"/>
        <v>970.04741999999999</v>
      </c>
    </row>
    <row r="18" spans="1:20">
      <c r="A18" s="57">
        <v>26580</v>
      </c>
      <c r="B18" s="58" t="s">
        <v>3056</v>
      </c>
      <c r="C18" s="58" t="s">
        <v>3057</v>
      </c>
      <c r="D18" s="6" t="s">
        <v>3058</v>
      </c>
      <c r="E18" s="60" t="s">
        <v>3032</v>
      </c>
      <c r="F18" s="6" t="s">
        <v>30</v>
      </c>
      <c r="G18" s="6" t="s">
        <v>3059</v>
      </c>
      <c r="H18" s="56" t="s">
        <v>3060</v>
      </c>
      <c r="I18" s="6" t="s">
        <v>30</v>
      </c>
      <c r="J18" s="6" t="s">
        <v>3059</v>
      </c>
      <c r="K18" s="54">
        <v>0.82440000000000002</v>
      </c>
      <c r="L18" s="56" t="str">
        <f t="shared" si="0"/>
        <v>26580</v>
      </c>
      <c r="M18" s="55"/>
      <c r="N18" s="8">
        <f t="shared" si="1"/>
        <v>175.28806800000001</v>
      </c>
      <c r="O18" s="8">
        <f t="shared" si="2"/>
        <v>138.549544</v>
      </c>
      <c r="P18" s="8">
        <f t="shared" si="3"/>
        <v>52.417423999999997</v>
      </c>
      <c r="Q18" s="51"/>
      <c r="R18" s="8">
        <f t="shared" si="4"/>
        <v>1258.018176</v>
      </c>
      <c r="S18" s="8">
        <f t="shared" si="5"/>
        <v>417.61512000000005</v>
      </c>
      <c r="T18" s="8">
        <f t="shared" si="6"/>
        <v>928.91556000000003</v>
      </c>
    </row>
    <row r="19" spans="1:20">
      <c r="A19" s="57">
        <v>99918</v>
      </c>
      <c r="B19" s="58" t="s">
        <v>3061</v>
      </c>
      <c r="C19" s="58" t="s">
        <v>3062</v>
      </c>
      <c r="D19" s="6" t="s">
        <v>3063</v>
      </c>
      <c r="E19" s="6" t="s">
        <v>3032</v>
      </c>
      <c r="F19" s="6" t="s">
        <v>24</v>
      </c>
      <c r="G19" s="6" t="s">
        <v>3033</v>
      </c>
      <c r="H19" s="56">
        <v>99918</v>
      </c>
      <c r="I19" s="6" t="s">
        <v>24</v>
      </c>
      <c r="J19" s="6" t="s">
        <v>3033</v>
      </c>
      <c r="K19" s="54">
        <v>0.8</v>
      </c>
      <c r="L19" s="56">
        <f t="shared" si="0"/>
        <v>99918</v>
      </c>
      <c r="M19" s="55"/>
      <c r="N19" s="8">
        <f t="shared" si="1"/>
        <v>171.946</v>
      </c>
      <c r="O19" s="8">
        <f t="shared" si="2"/>
        <v>135.90800000000002</v>
      </c>
      <c r="P19" s="8">
        <f t="shared" si="3"/>
        <v>51.417999999999999</v>
      </c>
      <c r="Q19" s="51"/>
      <c r="R19" s="8">
        <f t="shared" si="4"/>
        <v>1234.0319999999999</v>
      </c>
      <c r="S19" s="8">
        <f t="shared" si="5"/>
        <v>411.52000000000004</v>
      </c>
      <c r="T19" s="8">
        <f t="shared" si="6"/>
        <v>912.56999999999994</v>
      </c>
    </row>
    <row r="20" spans="1:20">
      <c r="A20" s="57">
        <v>17140</v>
      </c>
      <c r="B20" s="58" t="s">
        <v>3064</v>
      </c>
      <c r="C20" s="58" t="s">
        <v>3065</v>
      </c>
      <c r="D20" s="6" t="s">
        <v>3066</v>
      </c>
      <c r="E20" s="6" t="s">
        <v>3032</v>
      </c>
      <c r="F20" s="6" t="s">
        <v>30</v>
      </c>
      <c r="G20" s="6" t="s">
        <v>2548</v>
      </c>
      <c r="H20" s="56" t="s">
        <v>2549</v>
      </c>
      <c r="I20" s="6" t="s">
        <v>30</v>
      </c>
      <c r="J20" s="6" t="s">
        <v>2548</v>
      </c>
      <c r="K20" s="54">
        <v>0.94950000000000001</v>
      </c>
      <c r="L20" s="56" t="str">
        <f t="shared" si="0"/>
        <v>17140</v>
      </c>
      <c r="M20" s="55"/>
      <c r="N20" s="8">
        <f t="shared" si="1"/>
        <v>192.42301499999999</v>
      </c>
      <c r="O20" s="8">
        <f t="shared" si="2"/>
        <v>152.09287</v>
      </c>
      <c r="P20" s="8">
        <f t="shared" si="3"/>
        <v>57.541519999999998</v>
      </c>
      <c r="Q20" s="51"/>
      <c r="R20" s="8">
        <f t="shared" si="4"/>
        <v>1380.99648</v>
      </c>
      <c r="S20" s="8">
        <f t="shared" si="5"/>
        <v>448.86509999999998</v>
      </c>
      <c r="T20" s="8">
        <f t="shared" si="6"/>
        <v>1012.72005</v>
      </c>
    </row>
    <row r="21" spans="1:20">
      <c r="A21" s="57">
        <v>99918</v>
      </c>
      <c r="B21" s="58" t="s">
        <v>3067</v>
      </c>
      <c r="C21" s="58" t="s">
        <v>3068</v>
      </c>
      <c r="D21" s="6" t="s">
        <v>3069</v>
      </c>
      <c r="E21" s="6" t="s">
        <v>3032</v>
      </c>
      <c r="F21" s="6" t="s">
        <v>24</v>
      </c>
      <c r="G21" s="6" t="s">
        <v>3033</v>
      </c>
      <c r="H21" s="56">
        <v>99918</v>
      </c>
      <c r="I21" s="6" t="s">
        <v>24</v>
      </c>
      <c r="J21" s="6" t="s">
        <v>3033</v>
      </c>
      <c r="K21" s="54">
        <v>0.8</v>
      </c>
      <c r="L21" s="56">
        <f t="shared" si="0"/>
        <v>99918</v>
      </c>
      <c r="M21" s="55"/>
      <c r="N21" s="8">
        <f t="shared" si="1"/>
        <v>171.946</v>
      </c>
      <c r="O21" s="8">
        <f t="shared" si="2"/>
        <v>135.90800000000002</v>
      </c>
      <c r="P21" s="8">
        <f t="shared" si="3"/>
        <v>51.417999999999999</v>
      </c>
      <c r="Q21" s="51"/>
      <c r="R21" s="8">
        <f t="shared" si="4"/>
        <v>1234.0319999999999</v>
      </c>
      <c r="S21" s="8">
        <f t="shared" si="5"/>
        <v>411.52000000000004</v>
      </c>
      <c r="T21" s="8">
        <f t="shared" si="6"/>
        <v>912.56999999999994</v>
      </c>
    </row>
    <row r="22" spans="1:20">
      <c r="A22" s="57">
        <v>99918</v>
      </c>
      <c r="B22" s="58" t="s">
        <v>3070</v>
      </c>
      <c r="C22" s="58" t="s">
        <v>3071</v>
      </c>
      <c r="D22" s="6" t="s">
        <v>3072</v>
      </c>
      <c r="E22" s="6" t="s">
        <v>3032</v>
      </c>
      <c r="F22" s="6" t="s">
        <v>24</v>
      </c>
      <c r="G22" s="6" t="s">
        <v>3033</v>
      </c>
      <c r="H22" s="56">
        <v>99918</v>
      </c>
      <c r="I22" s="6" t="s">
        <v>24</v>
      </c>
      <c r="J22" s="6" t="s">
        <v>3033</v>
      </c>
      <c r="K22" s="54">
        <v>0.8</v>
      </c>
      <c r="L22" s="56">
        <f t="shared" si="0"/>
        <v>99918</v>
      </c>
      <c r="M22" s="55"/>
      <c r="N22" s="8">
        <f t="shared" si="1"/>
        <v>171.946</v>
      </c>
      <c r="O22" s="8">
        <f t="shared" si="2"/>
        <v>135.90800000000002</v>
      </c>
      <c r="P22" s="8">
        <f t="shared" si="3"/>
        <v>51.417999999999999</v>
      </c>
      <c r="Q22" s="51"/>
      <c r="R22" s="8">
        <f t="shared" si="4"/>
        <v>1234.0319999999999</v>
      </c>
      <c r="S22" s="8">
        <f t="shared" si="5"/>
        <v>411.52000000000004</v>
      </c>
      <c r="T22" s="8">
        <f t="shared" si="6"/>
        <v>912.56999999999994</v>
      </c>
    </row>
    <row r="23" spans="1:20">
      <c r="A23" s="57">
        <v>31140</v>
      </c>
      <c r="B23" s="58" t="s">
        <v>3073</v>
      </c>
      <c r="C23" s="58" t="s">
        <v>3074</v>
      </c>
      <c r="D23" s="6" t="s">
        <v>3075</v>
      </c>
      <c r="E23" s="6" t="s">
        <v>3032</v>
      </c>
      <c r="F23" s="6" t="s">
        <v>30</v>
      </c>
      <c r="G23" s="6" t="s">
        <v>2530</v>
      </c>
      <c r="H23" s="56" t="s">
        <v>2531</v>
      </c>
      <c r="I23" s="6" t="s">
        <v>30</v>
      </c>
      <c r="J23" s="6" t="s">
        <v>2530</v>
      </c>
      <c r="K23" s="54">
        <v>0.86829999999999996</v>
      </c>
      <c r="L23" s="56" t="str">
        <f t="shared" si="0"/>
        <v>31140</v>
      </c>
      <c r="M23" s="55"/>
      <c r="N23" s="8">
        <f t="shared" si="1"/>
        <v>181.301051</v>
      </c>
      <c r="O23" s="8">
        <f t="shared" si="2"/>
        <v>143.30215799999999</v>
      </c>
      <c r="P23" s="8">
        <f t="shared" si="3"/>
        <v>54.215567999999998</v>
      </c>
      <c r="Q23" s="51"/>
      <c r="R23" s="8">
        <f t="shared" si="4"/>
        <v>1301.173632</v>
      </c>
      <c r="S23" s="8">
        <f t="shared" si="5"/>
        <v>428.58134000000001</v>
      </c>
      <c r="T23" s="8">
        <f t="shared" si="6"/>
        <v>958.32416999999998</v>
      </c>
    </row>
    <row r="24" spans="1:20">
      <c r="A24" s="57">
        <v>14540</v>
      </c>
      <c r="B24" s="58" t="s">
        <v>3076</v>
      </c>
      <c r="C24" s="58" t="s">
        <v>3077</v>
      </c>
      <c r="D24" s="6" t="s">
        <v>116</v>
      </c>
      <c r="E24" s="6" t="s">
        <v>3032</v>
      </c>
      <c r="F24" s="6" t="s">
        <v>30</v>
      </c>
      <c r="G24" s="6" t="s">
        <v>3036</v>
      </c>
      <c r="H24" s="56" t="s">
        <v>2340</v>
      </c>
      <c r="I24" s="6" t="s">
        <v>30</v>
      </c>
      <c r="J24" s="6" t="s">
        <v>3036</v>
      </c>
      <c r="K24" s="54">
        <v>0.84699999999999998</v>
      </c>
      <c r="L24" s="56" t="str">
        <f t="shared" si="0"/>
        <v>14540</v>
      </c>
      <c r="M24" s="55"/>
      <c r="N24" s="8">
        <f t="shared" si="1"/>
        <v>178.38359</v>
      </c>
      <c r="O24" s="8">
        <f t="shared" si="2"/>
        <v>140.99621999999999</v>
      </c>
      <c r="P24" s="8">
        <f t="shared" si="3"/>
        <v>53.343119999999999</v>
      </c>
      <c r="Q24" s="51"/>
      <c r="R24" s="8">
        <f t="shared" si="4"/>
        <v>1280.23488</v>
      </c>
      <c r="S24" s="8">
        <f t="shared" si="5"/>
        <v>423.26060000000001</v>
      </c>
      <c r="T24" s="8">
        <f t="shared" si="6"/>
        <v>944.05529999999999</v>
      </c>
    </row>
    <row r="25" spans="1:20">
      <c r="A25" s="57">
        <v>99918</v>
      </c>
      <c r="B25" s="58" t="s">
        <v>3078</v>
      </c>
      <c r="C25" s="58" t="s">
        <v>3079</v>
      </c>
      <c r="D25" s="6" t="s">
        <v>3080</v>
      </c>
      <c r="E25" s="6" t="s">
        <v>3032</v>
      </c>
      <c r="F25" s="6" t="s">
        <v>24</v>
      </c>
      <c r="G25" s="6" t="s">
        <v>3033</v>
      </c>
      <c r="H25" s="56">
        <v>99918</v>
      </c>
      <c r="I25" s="6" t="s">
        <v>24</v>
      </c>
      <c r="J25" s="6" t="s">
        <v>3033</v>
      </c>
      <c r="K25" s="54">
        <v>0.8</v>
      </c>
      <c r="L25" s="56">
        <f t="shared" si="0"/>
        <v>99918</v>
      </c>
      <c r="M25" s="55"/>
      <c r="N25" s="8">
        <f t="shared" si="1"/>
        <v>171.946</v>
      </c>
      <c r="O25" s="8">
        <f t="shared" si="2"/>
        <v>135.90800000000002</v>
      </c>
      <c r="P25" s="8">
        <f t="shared" si="3"/>
        <v>51.417999999999999</v>
      </c>
      <c r="Q25" s="51"/>
      <c r="R25" s="8">
        <f t="shared" si="4"/>
        <v>1234.0319999999999</v>
      </c>
      <c r="S25" s="8">
        <f t="shared" si="5"/>
        <v>411.52000000000004</v>
      </c>
      <c r="T25" s="8">
        <f t="shared" si="6"/>
        <v>912.56999999999994</v>
      </c>
    </row>
    <row r="26" spans="1:20">
      <c r="A26" s="57">
        <v>99918</v>
      </c>
      <c r="B26" s="58" t="s">
        <v>3081</v>
      </c>
      <c r="C26" s="58" t="s">
        <v>3082</v>
      </c>
      <c r="D26" s="6" t="s">
        <v>3083</v>
      </c>
      <c r="E26" s="6" t="s">
        <v>3032</v>
      </c>
      <c r="F26" s="6" t="s">
        <v>24</v>
      </c>
      <c r="G26" s="6" t="s">
        <v>3033</v>
      </c>
      <c r="H26" s="56">
        <v>99918</v>
      </c>
      <c r="I26" s="6" t="s">
        <v>24</v>
      </c>
      <c r="J26" s="6" t="s">
        <v>3033</v>
      </c>
      <c r="K26" s="54">
        <v>0.8</v>
      </c>
      <c r="L26" s="56">
        <f t="shared" si="0"/>
        <v>99918</v>
      </c>
      <c r="M26" s="55"/>
      <c r="N26" s="8">
        <f t="shared" si="1"/>
        <v>171.946</v>
      </c>
      <c r="O26" s="8">
        <f t="shared" si="2"/>
        <v>135.90800000000002</v>
      </c>
      <c r="P26" s="8">
        <f t="shared" si="3"/>
        <v>51.417999999999999</v>
      </c>
      <c r="Q26" s="51"/>
      <c r="R26" s="8">
        <f t="shared" si="4"/>
        <v>1234.0319999999999</v>
      </c>
      <c r="S26" s="8">
        <f t="shared" si="5"/>
        <v>411.52000000000004</v>
      </c>
      <c r="T26" s="8">
        <f t="shared" si="6"/>
        <v>912.56999999999994</v>
      </c>
    </row>
    <row r="27" spans="1:20">
      <c r="A27" s="57">
        <v>17140</v>
      </c>
      <c r="B27" s="58" t="s">
        <v>3084</v>
      </c>
      <c r="C27" s="58" t="s">
        <v>3085</v>
      </c>
      <c r="D27" s="6" t="s">
        <v>3086</v>
      </c>
      <c r="E27" s="6" t="s">
        <v>3032</v>
      </c>
      <c r="F27" s="6" t="s">
        <v>30</v>
      </c>
      <c r="G27" s="6" t="s">
        <v>2548</v>
      </c>
      <c r="H27" s="56" t="s">
        <v>2549</v>
      </c>
      <c r="I27" s="6" t="s">
        <v>30</v>
      </c>
      <c r="J27" s="6" t="s">
        <v>2548</v>
      </c>
      <c r="K27" s="54">
        <v>0.94950000000000001</v>
      </c>
      <c r="L27" s="56" t="str">
        <f t="shared" si="0"/>
        <v>17140</v>
      </c>
      <c r="M27" s="55"/>
      <c r="N27" s="8">
        <f t="shared" si="1"/>
        <v>192.42301499999999</v>
      </c>
      <c r="O27" s="8">
        <f t="shared" si="2"/>
        <v>152.09287</v>
      </c>
      <c r="P27" s="8">
        <f t="shared" si="3"/>
        <v>57.541519999999998</v>
      </c>
      <c r="Q27" s="51"/>
      <c r="R27" s="8">
        <f t="shared" si="4"/>
        <v>1380.99648</v>
      </c>
      <c r="S27" s="8">
        <f t="shared" si="5"/>
        <v>448.86509999999998</v>
      </c>
      <c r="T27" s="8">
        <f t="shared" si="6"/>
        <v>1012.72005</v>
      </c>
    </row>
    <row r="28" spans="1:20">
      <c r="A28" s="57">
        <v>99918</v>
      </c>
      <c r="B28" s="58" t="s">
        <v>3087</v>
      </c>
      <c r="C28" s="58" t="s">
        <v>3088</v>
      </c>
      <c r="D28" s="6" t="s">
        <v>3089</v>
      </c>
      <c r="E28" s="6" t="s">
        <v>3032</v>
      </c>
      <c r="F28" s="6" t="s">
        <v>24</v>
      </c>
      <c r="G28" s="6" t="s">
        <v>3033</v>
      </c>
      <c r="H28" s="56">
        <v>99918</v>
      </c>
      <c r="I28" s="6" t="s">
        <v>24</v>
      </c>
      <c r="J28" s="6" t="s">
        <v>3033</v>
      </c>
      <c r="K28" s="54">
        <v>0.8</v>
      </c>
      <c r="L28" s="56">
        <f t="shared" si="0"/>
        <v>99918</v>
      </c>
      <c r="M28" s="55"/>
      <c r="N28" s="8">
        <f t="shared" si="1"/>
        <v>171.946</v>
      </c>
      <c r="O28" s="8">
        <f t="shared" si="2"/>
        <v>135.90800000000002</v>
      </c>
      <c r="P28" s="8">
        <f t="shared" si="3"/>
        <v>51.417999999999999</v>
      </c>
      <c r="Q28" s="51"/>
      <c r="R28" s="8">
        <f t="shared" si="4"/>
        <v>1234.0319999999999</v>
      </c>
      <c r="S28" s="8">
        <f t="shared" si="5"/>
        <v>411.52000000000004</v>
      </c>
      <c r="T28" s="8">
        <f t="shared" si="6"/>
        <v>912.56999999999994</v>
      </c>
    </row>
    <row r="29" spans="1:20">
      <c r="A29" s="57">
        <v>99918</v>
      </c>
      <c r="B29" s="58" t="s">
        <v>3090</v>
      </c>
      <c r="C29" s="58" t="s">
        <v>3091</v>
      </c>
      <c r="D29" s="6" t="s">
        <v>342</v>
      </c>
      <c r="E29" s="6" t="s">
        <v>3032</v>
      </c>
      <c r="F29" s="6" t="s">
        <v>24</v>
      </c>
      <c r="G29" s="6" t="s">
        <v>3033</v>
      </c>
      <c r="H29" s="56">
        <v>99918</v>
      </c>
      <c r="I29" s="6" t="s">
        <v>24</v>
      </c>
      <c r="J29" s="6" t="s">
        <v>3033</v>
      </c>
      <c r="K29" s="54">
        <v>0.8</v>
      </c>
      <c r="L29" s="56">
        <f t="shared" si="0"/>
        <v>99918</v>
      </c>
      <c r="M29" s="55"/>
      <c r="N29" s="8">
        <f t="shared" si="1"/>
        <v>171.946</v>
      </c>
      <c r="O29" s="8">
        <f t="shared" si="2"/>
        <v>135.90800000000002</v>
      </c>
      <c r="P29" s="8">
        <f t="shared" si="3"/>
        <v>51.417999999999999</v>
      </c>
      <c r="Q29" s="51"/>
      <c r="R29" s="8">
        <f t="shared" si="4"/>
        <v>1234.0319999999999</v>
      </c>
      <c r="S29" s="8">
        <f t="shared" si="5"/>
        <v>411.52000000000004</v>
      </c>
      <c r="T29" s="8">
        <f t="shared" si="6"/>
        <v>912.56999999999994</v>
      </c>
    </row>
    <row r="30" spans="1:20">
      <c r="A30" s="81">
        <v>99918</v>
      </c>
      <c r="B30" s="82" t="s">
        <v>3092</v>
      </c>
      <c r="C30" s="82" t="s">
        <v>3093</v>
      </c>
      <c r="D30" s="83" t="s">
        <v>3094</v>
      </c>
      <c r="E30" s="83" t="s">
        <v>3032</v>
      </c>
      <c r="F30" s="83" t="s">
        <v>24</v>
      </c>
      <c r="G30" s="83" t="s">
        <v>3033</v>
      </c>
      <c r="H30" s="84" t="s">
        <v>3060</v>
      </c>
      <c r="I30" s="83" t="s">
        <v>30</v>
      </c>
      <c r="J30" s="83" t="s">
        <v>3059</v>
      </c>
      <c r="K30" s="85">
        <v>0.82440000000000002</v>
      </c>
      <c r="L30" s="84" t="str">
        <f t="shared" si="0"/>
        <v>26580</v>
      </c>
      <c r="M30" s="55"/>
      <c r="N30" s="86">
        <f t="shared" si="1"/>
        <v>175.28806800000001</v>
      </c>
      <c r="O30" s="86">
        <f t="shared" si="2"/>
        <v>138.549544</v>
      </c>
      <c r="P30" s="86">
        <f t="shared" si="3"/>
        <v>52.417423999999997</v>
      </c>
      <c r="Q30" s="51"/>
      <c r="R30" s="86">
        <f t="shared" si="4"/>
        <v>1258.018176</v>
      </c>
      <c r="S30" s="86">
        <f t="shared" si="5"/>
        <v>417.61512000000005</v>
      </c>
      <c r="T30" s="86">
        <f t="shared" si="6"/>
        <v>928.91556000000003</v>
      </c>
    </row>
    <row r="31" spans="1:20">
      <c r="A31" s="57">
        <v>99918</v>
      </c>
      <c r="B31" s="58" t="s">
        <v>3095</v>
      </c>
      <c r="C31" s="58" t="s">
        <v>3096</v>
      </c>
      <c r="D31" s="6" t="s">
        <v>3097</v>
      </c>
      <c r="E31" s="6" t="s">
        <v>3032</v>
      </c>
      <c r="F31" s="6" t="s">
        <v>24</v>
      </c>
      <c r="G31" s="6" t="s">
        <v>3033</v>
      </c>
      <c r="H31" s="56">
        <v>99918</v>
      </c>
      <c r="I31" s="6" t="s">
        <v>24</v>
      </c>
      <c r="J31" s="6" t="s">
        <v>3033</v>
      </c>
      <c r="K31" s="54">
        <v>0.8</v>
      </c>
      <c r="L31" s="56">
        <f t="shared" si="0"/>
        <v>99918</v>
      </c>
      <c r="M31" s="55"/>
      <c r="N31" s="8">
        <f t="shared" si="1"/>
        <v>171.946</v>
      </c>
      <c r="O31" s="8">
        <f t="shared" si="2"/>
        <v>135.90800000000002</v>
      </c>
      <c r="P31" s="8">
        <f t="shared" si="3"/>
        <v>51.417999999999999</v>
      </c>
      <c r="Q31" s="51"/>
      <c r="R31" s="8">
        <f t="shared" si="4"/>
        <v>1234.0319999999999</v>
      </c>
      <c r="S31" s="8">
        <f t="shared" si="5"/>
        <v>411.52000000000004</v>
      </c>
      <c r="T31" s="8">
        <f t="shared" si="6"/>
        <v>912.56999999999994</v>
      </c>
    </row>
    <row r="32" spans="1:20">
      <c r="A32" s="57">
        <v>17300</v>
      </c>
      <c r="B32" s="58" t="s">
        <v>3098</v>
      </c>
      <c r="C32" s="58" t="s">
        <v>3099</v>
      </c>
      <c r="D32" s="6" t="s">
        <v>2249</v>
      </c>
      <c r="E32" s="60" t="s">
        <v>3032</v>
      </c>
      <c r="F32" s="6" t="s">
        <v>30</v>
      </c>
      <c r="G32" s="6" t="s">
        <v>3100</v>
      </c>
      <c r="H32" s="56" t="s">
        <v>2828</v>
      </c>
      <c r="I32" s="6" t="s">
        <v>30</v>
      </c>
      <c r="J32" s="6" t="s">
        <v>3100</v>
      </c>
      <c r="K32" s="54">
        <v>0.8</v>
      </c>
      <c r="L32" s="56" t="str">
        <f t="shared" si="0"/>
        <v>17300</v>
      </c>
      <c r="M32" s="55"/>
      <c r="N32" s="8">
        <f t="shared" si="1"/>
        <v>171.946</v>
      </c>
      <c r="O32" s="8">
        <f t="shared" si="2"/>
        <v>135.90800000000002</v>
      </c>
      <c r="P32" s="8">
        <f t="shared" si="3"/>
        <v>51.417999999999999</v>
      </c>
      <c r="Q32" s="51"/>
      <c r="R32" s="8">
        <f t="shared" si="4"/>
        <v>1234.0319999999999</v>
      </c>
      <c r="S32" s="8">
        <f t="shared" si="5"/>
        <v>411.52000000000004</v>
      </c>
      <c r="T32" s="8">
        <f t="shared" si="6"/>
        <v>912.56999999999994</v>
      </c>
    </row>
    <row r="33" spans="1:20">
      <c r="A33" s="57">
        <v>30460</v>
      </c>
      <c r="B33" s="58" t="s">
        <v>3101</v>
      </c>
      <c r="C33" s="58" t="s">
        <v>3102</v>
      </c>
      <c r="D33" s="6" t="s">
        <v>348</v>
      </c>
      <c r="E33" s="6" t="s">
        <v>3032</v>
      </c>
      <c r="F33" s="6" t="s">
        <v>30</v>
      </c>
      <c r="G33" s="6" t="s">
        <v>3054</v>
      </c>
      <c r="H33" s="56" t="s">
        <v>3055</v>
      </c>
      <c r="I33" s="6" t="s">
        <v>30</v>
      </c>
      <c r="J33" s="6" t="s">
        <v>3054</v>
      </c>
      <c r="K33" s="54">
        <v>0.88580000000000003</v>
      </c>
      <c r="L33" s="56" t="str">
        <f t="shared" si="0"/>
        <v>30460</v>
      </c>
      <c r="M33" s="55"/>
      <c r="N33" s="8">
        <f t="shared" si="1"/>
        <v>183.698026</v>
      </c>
      <c r="O33" s="8">
        <f t="shared" si="2"/>
        <v>145.196708</v>
      </c>
      <c r="P33" s="8">
        <f t="shared" si="3"/>
        <v>54.932368000000004</v>
      </c>
      <c r="Q33" s="51"/>
      <c r="R33" s="8">
        <f t="shared" si="4"/>
        <v>1318.3768320000001</v>
      </c>
      <c r="S33" s="8">
        <f t="shared" si="5"/>
        <v>432.95284000000004</v>
      </c>
      <c r="T33" s="8">
        <f t="shared" si="6"/>
        <v>970.04741999999999</v>
      </c>
    </row>
    <row r="34" spans="1:20">
      <c r="A34" s="57">
        <v>99918</v>
      </c>
      <c r="B34" s="58" t="s">
        <v>3103</v>
      </c>
      <c r="C34" s="58" t="s">
        <v>3104</v>
      </c>
      <c r="D34" s="6" t="s">
        <v>139</v>
      </c>
      <c r="E34" s="6" t="s">
        <v>3032</v>
      </c>
      <c r="F34" s="6" t="s">
        <v>24</v>
      </c>
      <c r="G34" s="6" t="s">
        <v>3033</v>
      </c>
      <c r="H34" s="56">
        <v>99918</v>
      </c>
      <c r="I34" s="6" t="s">
        <v>24</v>
      </c>
      <c r="J34" s="6" t="s">
        <v>3033</v>
      </c>
      <c r="K34" s="54">
        <v>0.8</v>
      </c>
      <c r="L34" s="56">
        <f t="shared" si="0"/>
        <v>99918</v>
      </c>
      <c r="M34" s="55"/>
      <c r="N34" s="8">
        <f t="shared" si="1"/>
        <v>171.946</v>
      </c>
      <c r="O34" s="8">
        <f t="shared" si="2"/>
        <v>135.90800000000002</v>
      </c>
      <c r="P34" s="8">
        <f t="shared" si="3"/>
        <v>51.417999999999999</v>
      </c>
      <c r="Q34" s="51"/>
      <c r="R34" s="8">
        <f t="shared" si="4"/>
        <v>1234.0319999999999</v>
      </c>
      <c r="S34" s="8">
        <f t="shared" si="5"/>
        <v>411.52000000000004</v>
      </c>
      <c r="T34" s="8">
        <f t="shared" si="6"/>
        <v>912.56999999999994</v>
      </c>
    </row>
    <row r="35" spans="1:20">
      <c r="A35" s="57">
        <v>99918</v>
      </c>
      <c r="B35" s="58" t="s">
        <v>3105</v>
      </c>
      <c r="C35" s="58" t="s">
        <v>3106</v>
      </c>
      <c r="D35" s="6" t="s">
        <v>1871</v>
      </c>
      <c r="E35" s="6" t="s">
        <v>3032</v>
      </c>
      <c r="F35" s="6" t="s">
        <v>24</v>
      </c>
      <c r="G35" s="6" t="s">
        <v>3033</v>
      </c>
      <c r="H35" s="56">
        <v>99918</v>
      </c>
      <c r="I35" s="6" t="s">
        <v>24</v>
      </c>
      <c r="J35" s="6" t="s">
        <v>3033</v>
      </c>
      <c r="K35" s="54">
        <v>0.8</v>
      </c>
      <c r="L35" s="56">
        <f t="shared" si="0"/>
        <v>99918</v>
      </c>
      <c r="M35" s="55"/>
      <c r="N35" s="8">
        <f t="shared" si="1"/>
        <v>171.946</v>
      </c>
      <c r="O35" s="8">
        <f t="shared" si="2"/>
        <v>135.90800000000002</v>
      </c>
      <c r="P35" s="8">
        <f t="shared" si="3"/>
        <v>51.417999999999999</v>
      </c>
      <c r="Q35" s="51"/>
      <c r="R35" s="8">
        <f t="shared" si="4"/>
        <v>1234.0319999999999</v>
      </c>
      <c r="S35" s="8">
        <f t="shared" si="5"/>
        <v>411.52000000000004</v>
      </c>
      <c r="T35" s="8">
        <f t="shared" si="6"/>
        <v>912.56999999999994</v>
      </c>
    </row>
    <row r="36" spans="1:20">
      <c r="A36" s="57">
        <v>99918</v>
      </c>
      <c r="B36" s="58" t="s">
        <v>3107</v>
      </c>
      <c r="C36" s="58" t="s">
        <v>3108</v>
      </c>
      <c r="D36" s="6" t="s">
        <v>376</v>
      </c>
      <c r="E36" s="6" t="s">
        <v>3032</v>
      </c>
      <c r="F36" s="6" t="s">
        <v>24</v>
      </c>
      <c r="G36" s="6" t="s">
        <v>3033</v>
      </c>
      <c r="H36" s="56">
        <v>99918</v>
      </c>
      <c r="I36" s="6" t="s">
        <v>24</v>
      </c>
      <c r="J36" s="6" t="s">
        <v>3033</v>
      </c>
      <c r="K36" s="54">
        <v>0.8</v>
      </c>
      <c r="L36" s="56">
        <f t="shared" si="0"/>
        <v>99918</v>
      </c>
      <c r="M36" s="55"/>
      <c r="N36" s="8">
        <f t="shared" si="1"/>
        <v>171.946</v>
      </c>
      <c r="O36" s="8">
        <f t="shared" si="2"/>
        <v>135.90800000000002</v>
      </c>
      <c r="P36" s="8">
        <f t="shared" si="3"/>
        <v>51.417999999999999</v>
      </c>
      <c r="Q36" s="51"/>
      <c r="R36" s="8">
        <f t="shared" si="4"/>
        <v>1234.0319999999999</v>
      </c>
      <c r="S36" s="8">
        <f t="shared" si="5"/>
        <v>411.52000000000004</v>
      </c>
      <c r="T36" s="8">
        <f t="shared" si="6"/>
        <v>912.56999999999994</v>
      </c>
    </row>
    <row r="37" spans="1:20">
      <c r="A37" s="57">
        <v>99918</v>
      </c>
      <c r="B37" s="58" t="s">
        <v>3109</v>
      </c>
      <c r="C37" s="58" t="s">
        <v>3110</v>
      </c>
      <c r="D37" s="6" t="s">
        <v>2268</v>
      </c>
      <c r="E37" s="6" t="s">
        <v>3032</v>
      </c>
      <c r="F37" s="6" t="s">
        <v>24</v>
      </c>
      <c r="G37" s="6" t="s">
        <v>3033</v>
      </c>
      <c r="H37" s="56">
        <v>99918</v>
      </c>
      <c r="I37" s="6" t="s">
        <v>24</v>
      </c>
      <c r="J37" s="6" t="s">
        <v>3033</v>
      </c>
      <c r="K37" s="54">
        <v>0.8</v>
      </c>
      <c r="L37" s="56">
        <f t="shared" si="0"/>
        <v>99918</v>
      </c>
      <c r="M37" s="55"/>
      <c r="N37" s="8">
        <f t="shared" si="1"/>
        <v>171.946</v>
      </c>
      <c r="O37" s="8">
        <f t="shared" si="2"/>
        <v>135.90800000000002</v>
      </c>
      <c r="P37" s="8">
        <f t="shared" si="3"/>
        <v>51.417999999999999</v>
      </c>
      <c r="Q37" s="51"/>
      <c r="R37" s="8">
        <f t="shared" si="4"/>
        <v>1234.0319999999999</v>
      </c>
      <c r="S37" s="8">
        <f t="shared" si="5"/>
        <v>411.52000000000004</v>
      </c>
      <c r="T37" s="8">
        <f t="shared" si="6"/>
        <v>912.56999999999994</v>
      </c>
    </row>
    <row r="38" spans="1:20">
      <c r="A38" s="57">
        <v>36980</v>
      </c>
      <c r="B38" s="58" t="s">
        <v>3111</v>
      </c>
      <c r="C38" s="58" t="s">
        <v>3112</v>
      </c>
      <c r="D38" s="6" t="s">
        <v>2542</v>
      </c>
      <c r="E38" s="6" t="s">
        <v>3032</v>
      </c>
      <c r="F38" s="6" t="s">
        <v>30</v>
      </c>
      <c r="G38" s="6" t="s">
        <v>3113</v>
      </c>
      <c r="H38" s="56" t="s">
        <v>3114</v>
      </c>
      <c r="I38" s="6" t="s">
        <v>30</v>
      </c>
      <c r="J38" s="6" t="s">
        <v>3113</v>
      </c>
      <c r="K38" s="54">
        <v>0.85660000000000003</v>
      </c>
      <c r="L38" s="56" t="str">
        <f t="shared" si="0"/>
        <v>36980</v>
      </c>
      <c r="M38" s="55"/>
      <c r="N38" s="8">
        <f t="shared" si="1"/>
        <v>179.69850199999999</v>
      </c>
      <c r="O38" s="8">
        <f t="shared" si="2"/>
        <v>142.035516</v>
      </c>
      <c r="P38" s="8">
        <f t="shared" si="3"/>
        <v>53.736336000000001</v>
      </c>
      <c r="Q38" s="51"/>
      <c r="R38" s="8">
        <f t="shared" si="4"/>
        <v>1289.6720640000001</v>
      </c>
      <c r="S38" s="8">
        <f t="shared" si="5"/>
        <v>425.65868</v>
      </c>
      <c r="T38" s="8">
        <f t="shared" si="6"/>
        <v>950.48633999999993</v>
      </c>
    </row>
    <row r="39" spans="1:20">
      <c r="A39" s="57">
        <v>14540</v>
      </c>
      <c r="B39" s="58" t="s">
        <v>3115</v>
      </c>
      <c r="C39" s="58" t="s">
        <v>3116</v>
      </c>
      <c r="D39" s="6" t="s">
        <v>3117</v>
      </c>
      <c r="E39" s="6" t="s">
        <v>3032</v>
      </c>
      <c r="F39" s="6" t="s">
        <v>30</v>
      </c>
      <c r="G39" s="6" t="s">
        <v>3036</v>
      </c>
      <c r="H39" s="56" t="s">
        <v>2340</v>
      </c>
      <c r="I39" s="6" t="s">
        <v>30</v>
      </c>
      <c r="J39" s="6" t="s">
        <v>3036</v>
      </c>
      <c r="K39" s="54">
        <v>0.84699999999999998</v>
      </c>
      <c r="L39" s="56" t="str">
        <f t="shared" si="0"/>
        <v>14540</v>
      </c>
      <c r="M39" s="55"/>
      <c r="N39" s="8">
        <f t="shared" si="1"/>
        <v>178.38359</v>
      </c>
      <c r="O39" s="8">
        <f t="shared" si="2"/>
        <v>140.99621999999999</v>
      </c>
      <c r="P39" s="8">
        <f t="shared" si="3"/>
        <v>53.343119999999999</v>
      </c>
      <c r="Q39" s="51"/>
      <c r="R39" s="8">
        <f t="shared" si="4"/>
        <v>1280.23488</v>
      </c>
      <c r="S39" s="8">
        <f t="shared" si="5"/>
        <v>423.26060000000001</v>
      </c>
      <c r="T39" s="8">
        <f t="shared" si="6"/>
        <v>944.05529999999999</v>
      </c>
    </row>
    <row r="40" spans="1:20">
      <c r="A40" s="57">
        <v>99918</v>
      </c>
      <c r="B40" s="58" t="s">
        <v>3118</v>
      </c>
      <c r="C40" s="58" t="s">
        <v>3119</v>
      </c>
      <c r="D40" s="6" t="s">
        <v>3120</v>
      </c>
      <c r="E40" s="6" t="s">
        <v>3032</v>
      </c>
      <c r="F40" s="6" t="s">
        <v>24</v>
      </c>
      <c r="G40" s="6" t="s">
        <v>3033</v>
      </c>
      <c r="H40" s="56">
        <v>99918</v>
      </c>
      <c r="I40" s="6" t="s">
        <v>24</v>
      </c>
      <c r="J40" s="6" t="s">
        <v>3033</v>
      </c>
      <c r="K40" s="54">
        <v>0.8</v>
      </c>
      <c r="L40" s="56">
        <f t="shared" si="0"/>
        <v>99918</v>
      </c>
      <c r="M40" s="55"/>
      <c r="N40" s="8">
        <f t="shared" si="1"/>
        <v>171.946</v>
      </c>
      <c r="O40" s="8">
        <f t="shared" si="2"/>
        <v>135.90800000000002</v>
      </c>
      <c r="P40" s="8">
        <f t="shared" si="3"/>
        <v>51.417999999999999</v>
      </c>
      <c r="Q40" s="51"/>
      <c r="R40" s="8">
        <f t="shared" si="4"/>
        <v>1234.0319999999999</v>
      </c>
      <c r="S40" s="8">
        <f t="shared" si="5"/>
        <v>411.52000000000004</v>
      </c>
      <c r="T40" s="8">
        <f t="shared" si="6"/>
        <v>912.56999999999994</v>
      </c>
    </row>
    <row r="41" spans="1:20">
      <c r="A41" s="57">
        <v>99918</v>
      </c>
      <c r="B41" s="58" t="s">
        <v>3121</v>
      </c>
      <c r="C41" s="58" t="s">
        <v>3122</v>
      </c>
      <c r="D41" s="6" t="s">
        <v>3123</v>
      </c>
      <c r="E41" s="6" t="s">
        <v>3032</v>
      </c>
      <c r="F41" s="6" t="s">
        <v>24</v>
      </c>
      <c r="G41" s="6" t="s">
        <v>3033</v>
      </c>
      <c r="H41" s="56">
        <v>99918</v>
      </c>
      <c r="I41" s="6" t="s">
        <v>24</v>
      </c>
      <c r="J41" s="6" t="s">
        <v>3033</v>
      </c>
      <c r="K41" s="54">
        <v>0.8</v>
      </c>
      <c r="L41" s="56">
        <f t="shared" si="0"/>
        <v>99918</v>
      </c>
      <c r="M41" s="55"/>
      <c r="N41" s="8">
        <f t="shared" si="1"/>
        <v>171.946</v>
      </c>
      <c r="O41" s="8">
        <f t="shared" si="2"/>
        <v>135.90800000000002</v>
      </c>
      <c r="P41" s="8">
        <f t="shared" si="3"/>
        <v>51.417999999999999</v>
      </c>
      <c r="Q41" s="51"/>
      <c r="R41" s="8">
        <f t="shared" si="4"/>
        <v>1234.0319999999999</v>
      </c>
      <c r="S41" s="8">
        <f t="shared" si="5"/>
        <v>411.52000000000004</v>
      </c>
      <c r="T41" s="8">
        <f t="shared" si="6"/>
        <v>912.56999999999994</v>
      </c>
    </row>
    <row r="42" spans="1:20">
      <c r="A42" s="57">
        <v>30460</v>
      </c>
      <c r="B42" s="58" t="s">
        <v>3124</v>
      </c>
      <c r="C42" s="58" t="s">
        <v>3125</v>
      </c>
      <c r="D42" s="6" t="s">
        <v>188</v>
      </c>
      <c r="E42" s="6" t="s">
        <v>3032</v>
      </c>
      <c r="F42" s="6" t="s">
        <v>30</v>
      </c>
      <c r="G42" s="6" t="s">
        <v>3054</v>
      </c>
      <c r="H42" s="56" t="s">
        <v>3055</v>
      </c>
      <c r="I42" s="6" t="s">
        <v>30</v>
      </c>
      <c r="J42" s="6" t="s">
        <v>3054</v>
      </c>
      <c r="K42" s="54">
        <v>0.88580000000000003</v>
      </c>
      <c r="L42" s="56" t="str">
        <f t="shared" si="0"/>
        <v>30460</v>
      </c>
      <c r="M42" s="55"/>
      <c r="N42" s="8">
        <f t="shared" si="1"/>
        <v>183.698026</v>
      </c>
      <c r="O42" s="8">
        <f t="shared" si="2"/>
        <v>145.196708</v>
      </c>
      <c r="P42" s="8">
        <f t="shared" si="3"/>
        <v>54.932368000000004</v>
      </c>
      <c r="Q42" s="51"/>
      <c r="R42" s="8">
        <f t="shared" si="4"/>
        <v>1318.3768320000001</v>
      </c>
      <c r="S42" s="8">
        <f t="shared" si="5"/>
        <v>432.95284000000004</v>
      </c>
      <c r="T42" s="8">
        <f t="shared" si="6"/>
        <v>970.04741999999999</v>
      </c>
    </row>
    <row r="43" spans="1:20">
      <c r="A43" s="57">
        <v>99918</v>
      </c>
      <c r="B43" s="58" t="s">
        <v>3126</v>
      </c>
      <c r="C43" s="58" t="s">
        <v>3127</v>
      </c>
      <c r="D43" s="6" t="s">
        <v>3128</v>
      </c>
      <c r="E43" s="6" t="s">
        <v>3032</v>
      </c>
      <c r="F43" s="6" t="s">
        <v>24</v>
      </c>
      <c r="G43" s="6" t="s">
        <v>3033</v>
      </c>
      <c r="H43" s="56">
        <v>99918</v>
      </c>
      <c r="I43" s="6" t="s">
        <v>24</v>
      </c>
      <c r="J43" s="6" t="s">
        <v>3033</v>
      </c>
      <c r="K43" s="54">
        <v>0.8</v>
      </c>
      <c r="L43" s="56">
        <f t="shared" si="0"/>
        <v>99918</v>
      </c>
      <c r="M43" s="55"/>
      <c r="N43" s="8">
        <f t="shared" si="1"/>
        <v>171.946</v>
      </c>
      <c r="O43" s="8">
        <f t="shared" si="2"/>
        <v>135.90800000000002</v>
      </c>
      <c r="P43" s="8">
        <f t="shared" si="3"/>
        <v>51.417999999999999</v>
      </c>
      <c r="Q43" s="51"/>
      <c r="R43" s="8">
        <f t="shared" si="4"/>
        <v>1234.0319999999999</v>
      </c>
      <c r="S43" s="8">
        <f t="shared" si="5"/>
        <v>411.52000000000004</v>
      </c>
      <c r="T43" s="8">
        <f t="shared" si="6"/>
        <v>912.56999999999994</v>
      </c>
    </row>
    <row r="44" spans="1:20">
      <c r="A44" s="57">
        <v>99918</v>
      </c>
      <c r="B44" s="58" t="s">
        <v>3129</v>
      </c>
      <c r="C44" s="58" t="s">
        <v>3130</v>
      </c>
      <c r="D44" s="6" t="s">
        <v>1504</v>
      </c>
      <c r="E44" s="6" t="s">
        <v>3032</v>
      </c>
      <c r="F44" s="6" t="s">
        <v>24</v>
      </c>
      <c r="G44" s="6" t="s">
        <v>3033</v>
      </c>
      <c r="H44" s="56">
        <v>99918</v>
      </c>
      <c r="I44" s="6" t="s">
        <v>24</v>
      </c>
      <c r="J44" s="6" t="s">
        <v>3033</v>
      </c>
      <c r="K44" s="54">
        <v>0.8</v>
      </c>
      <c r="L44" s="56">
        <f t="shared" si="0"/>
        <v>99918</v>
      </c>
      <c r="M44" s="55"/>
      <c r="N44" s="8">
        <f t="shared" si="1"/>
        <v>171.946</v>
      </c>
      <c r="O44" s="8">
        <f t="shared" si="2"/>
        <v>135.90800000000002</v>
      </c>
      <c r="P44" s="8">
        <f t="shared" si="3"/>
        <v>51.417999999999999</v>
      </c>
      <c r="Q44" s="51"/>
      <c r="R44" s="8">
        <f t="shared" si="4"/>
        <v>1234.0319999999999</v>
      </c>
      <c r="S44" s="8">
        <f t="shared" si="5"/>
        <v>411.52000000000004</v>
      </c>
      <c r="T44" s="8">
        <f t="shared" si="6"/>
        <v>912.56999999999994</v>
      </c>
    </row>
    <row r="45" spans="1:20">
      <c r="A45" s="57">
        <v>99918</v>
      </c>
      <c r="B45" s="58" t="s">
        <v>3131</v>
      </c>
      <c r="C45" s="58" t="s">
        <v>3132</v>
      </c>
      <c r="D45" s="6" t="s">
        <v>191</v>
      </c>
      <c r="E45" s="6" t="s">
        <v>3032</v>
      </c>
      <c r="F45" s="6" t="s">
        <v>24</v>
      </c>
      <c r="G45" s="6" t="s">
        <v>3033</v>
      </c>
      <c r="H45" s="56">
        <v>99918</v>
      </c>
      <c r="I45" s="6" t="s">
        <v>24</v>
      </c>
      <c r="J45" s="6" t="s">
        <v>3033</v>
      </c>
      <c r="K45" s="54">
        <v>0.8</v>
      </c>
      <c r="L45" s="56">
        <f t="shared" si="0"/>
        <v>99918</v>
      </c>
      <c r="M45" s="55"/>
      <c r="N45" s="8">
        <f t="shared" si="1"/>
        <v>171.946</v>
      </c>
      <c r="O45" s="8">
        <f t="shared" si="2"/>
        <v>135.90800000000002</v>
      </c>
      <c r="P45" s="8">
        <f t="shared" si="3"/>
        <v>51.417999999999999</v>
      </c>
      <c r="Q45" s="51"/>
      <c r="R45" s="8">
        <f t="shared" si="4"/>
        <v>1234.0319999999999</v>
      </c>
      <c r="S45" s="8">
        <f t="shared" si="5"/>
        <v>411.52000000000004</v>
      </c>
      <c r="T45" s="8">
        <f t="shared" si="6"/>
        <v>912.56999999999994</v>
      </c>
    </row>
    <row r="46" spans="1:20">
      <c r="A46" s="57">
        <v>99918</v>
      </c>
      <c r="B46" s="58" t="s">
        <v>3133</v>
      </c>
      <c r="C46" s="58" t="s">
        <v>3134</v>
      </c>
      <c r="D46" s="6" t="s">
        <v>400</v>
      </c>
      <c r="E46" s="6" t="s">
        <v>3032</v>
      </c>
      <c r="F46" s="6" t="s">
        <v>24</v>
      </c>
      <c r="G46" s="6" t="s">
        <v>3033</v>
      </c>
      <c r="H46" s="56">
        <v>99918</v>
      </c>
      <c r="I46" s="6" t="s">
        <v>24</v>
      </c>
      <c r="J46" s="6" t="s">
        <v>3033</v>
      </c>
      <c r="K46" s="54">
        <v>0.8</v>
      </c>
      <c r="L46" s="56">
        <f t="shared" si="0"/>
        <v>99918</v>
      </c>
      <c r="M46" s="55"/>
      <c r="N46" s="8">
        <f t="shared" si="1"/>
        <v>171.946</v>
      </c>
      <c r="O46" s="8">
        <f t="shared" si="2"/>
        <v>135.90800000000002</v>
      </c>
      <c r="P46" s="8">
        <f t="shared" si="3"/>
        <v>51.417999999999999</v>
      </c>
      <c r="Q46" s="51"/>
      <c r="R46" s="8">
        <f t="shared" si="4"/>
        <v>1234.0319999999999</v>
      </c>
      <c r="S46" s="8">
        <f t="shared" si="5"/>
        <v>411.52000000000004</v>
      </c>
      <c r="T46" s="8">
        <f t="shared" si="6"/>
        <v>912.56999999999994</v>
      </c>
    </row>
    <row r="47" spans="1:20">
      <c r="A47" s="57">
        <v>17140</v>
      </c>
      <c r="B47" s="58" t="s">
        <v>3135</v>
      </c>
      <c r="C47" s="58" t="s">
        <v>3136</v>
      </c>
      <c r="D47" s="6" t="s">
        <v>2304</v>
      </c>
      <c r="E47" s="6" t="s">
        <v>3032</v>
      </c>
      <c r="F47" s="6" t="s">
        <v>30</v>
      </c>
      <c r="G47" s="6" t="s">
        <v>2548</v>
      </c>
      <c r="H47" s="56" t="s">
        <v>2549</v>
      </c>
      <c r="I47" s="6" t="s">
        <v>30</v>
      </c>
      <c r="J47" s="6" t="s">
        <v>2548</v>
      </c>
      <c r="K47" s="54">
        <v>0.94950000000000001</v>
      </c>
      <c r="L47" s="56" t="str">
        <f t="shared" si="0"/>
        <v>17140</v>
      </c>
      <c r="M47" s="55"/>
      <c r="N47" s="8">
        <f t="shared" si="1"/>
        <v>192.42301499999999</v>
      </c>
      <c r="O47" s="8">
        <f t="shared" si="2"/>
        <v>152.09287</v>
      </c>
      <c r="P47" s="8">
        <f t="shared" si="3"/>
        <v>57.541519999999998</v>
      </c>
      <c r="Q47" s="51"/>
      <c r="R47" s="8">
        <f t="shared" si="4"/>
        <v>1380.99648</v>
      </c>
      <c r="S47" s="8">
        <f t="shared" si="5"/>
        <v>448.86509999999998</v>
      </c>
      <c r="T47" s="8">
        <f t="shared" si="6"/>
        <v>1012.72005</v>
      </c>
    </row>
    <row r="48" spans="1:20">
      <c r="A48" s="57">
        <v>99918</v>
      </c>
      <c r="B48" s="58" t="s">
        <v>3137</v>
      </c>
      <c r="C48" s="58" t="s">
        <v>3138</v>
      </c>
      <c r="D48" s="6" t="s">
        <v>3139</v>
      </c>
      <c r="E48" s="6" t="s">
        <v>3032</v>
      </c>
      <c r="F48" s="6" t="s">
        <v>24</v>
      </c>
      <c r="G48" s="6" t="s">
        <v>3033</v>
      </c>
      <c r="H48" s="56">
        <v>99918</v>
      </c>
      <c r="I48" s="6" t="s">
        <v>24</v>
      </c>
      <c r="J48" s="6" t="s">
        <v>3033</v>
      </c>
      <c r="K48" s="54">
        <v>0.8</v>
      </c>
      <c r="L48" s="56">
        <f t="shared" si="0"/>
        <v>99918</v>
      </c>
      <c r="M48" s="55"/>
      <c r="N48" s="8">
        <f t="shared" si="1"/>
        <v>171.946</v>
      </c>
      <c r="O48" s="8">
        <f t="shared" si="2"/>
        <v>135.90800000000002</v>
      </c>
      <c r="P48" s="8">
        <f t="shared" si="3"/>
        <v>51.417999999999999</v>
      </c>
      <c r="Q48" s="51"/>
      <c r="R48" s="8">
        <f t="shared" si="4"/>
        <v>1234.0319999999999</v>
      </c>
      <c r="S48" s="8">
        <f t="shared" si="5"/>
        <v>411.52000000000004</v>
      </c>
      <c r="T48" s="8">
        <f t="shared" si="6"/>
        <v>912.56999999999994</v>
      </c>
    </row>
    <row r="49" spans="1:20">
      <c r="A49" s="57">
        <v>17140</v>
      </c>
      <c r="B49" s="58" t="s">
        <v>3140</v>
      </c>
      <c r="C49" s="58" t="s">
        <v>3141</v>
      </c>
      <c r="D49" s="6" t="s">
        <v>408</v>
      </c>
      <c r="E49" s="6" t="s">
        <v>3032</v>
      </c>
      <c r="F49" s="6" t="s">
        <v>30</v>
      </c>
      <c r="G49" s="6" t="s">
        <v>2548</v>
      </c>
      <c r="H49" s="56" t="s">
        <v>2549</v>
      </c>
      <c r="I49" s="6" t="s">
        <v>30</v>
      </c>
      <c r="J49" s="6" t="s">
        <v>2548</v>
      </c>
      <c r="K49" s="54">
        <v>0.94950000000000001</v>
      </c>
      <c r="L49" s="56" t="str">
        <f t="shared" si="0"/>
        <v>17140</v>
      </c>
      <c r="M49" s="55"/>
      <c r="N49" s="8">
        <f t="shared" si="1"/>
        <v>192.42301499999999</v>
      </c>
      <c r="O49" s="8">
        <f t="shared" si="2"/>
        <v>152.09287</v>
      </c>
      <c r="P49" s="8">
        <f t="shared" si="3"/>
        <v>57.541519999999998</v>
      </c>
      <c r="Q49" s="51"/>
      <c r="R49" s="8">
        <f t="shared" si="4"/>
        <v>1380.99648</v>
      </c>
      <c r="S49" s="8">
        <f t="shared" si="5"/>
        <v>448.86509999999998</v>
      </c>
      <c r="T49" s="8">
        <f t="shared" si="6"/>
        <v>1012.72005</v>
      </c>
    </row>
    <row r="50" spans="1:20">
      <c r="A50" s="57">
        <v>99918</v>
      </c>
      <c r="B50" s="58" t="s">
        <v>3142</v>
      </c>
      <c r="C50" s="58" t="s">
        <v>3143</v>
      </c>
      <c r="D50" s="6" t="s">
        <v>3144</v>
      </c>
      <c r="E50" s="6" t="s">
        <v>3032</v>
      </c>
      <c r="F50" s="6" t="s">
        <v>24</v>
      </c>
      <c r="G50" s="6" t="s">
        <v>3033</v>
      </c>
      <c r="H50" s="56">
        <v>99918</v>
      </c>
      <c r="I50" s="6" t="s">
        <v>24</v>
      </c>
      <c r="J50" s="6" t="s">
        <v>3033</v>
      </c>
      <c r="K50" s="54">
        <v>0.8</v>
      </c>
      <c r="L50" s="56">
        <f t="shared" si="0"/>
        <v>99918</v>
      </c>
      <c r="M50" s="55"/>
      <c r="N50" s="8">
        <f t="shared" si="1"/>
        <v>171.946</v>
      </c>
      <c r="O50" s="8">
        <f t="shared" si="2"/>
        <v>135.90800000000002</v>
      </c>
      <c r="P50" s="8">
        <f t="shared" si="3"/>
        <v>51.417999999999999</v>
      </c>
      <c r="Q50" s="51"/>
      <c r="R50" s="8">
        <f t="shared" si="4"/>
        <v>1234.0319999999999</v>
      </c>
      <c r="S50" s="8">
        <f t="shared" si="5"/>
        <v>411.52000000000004</v>
      </c>
      <c r="T50" s="8">
        <f t="shared" si="6"/>
        <v>912.56999999999994</v>
      </c>
    </row>
    <row r="51" spans="1:20">
      <c r="A51" s="57">
        <v>99918</v>
      </c>
      <c r="B51" s="58" t="s">
        <v>3145</v>
      </c>
      <c r="C51" s="58" t="s">
        <v>3146</v>
      </c>
      <c r="D51" s="6" t="s">
        <v>3147</v>
      </c>
      <c r="E51" s="6" t="s">
        <v>3032</v>
      </c>
      <c r="F51" s="6" t="s">
        <v>24</v>
      </c>
      <c r="G51" s="6" t="s">
        <v>3033</v>
      </c>
      <c r="H51" s="56">
        <v>99918</v>
      </c>
      <c r="I51" s="6" t="s">
        <v>24</v>
      </c>
      <c r="J51" s="6" t="s">
        <v>3033</v>
      </c>
      <c r="K51" s="54">
        <v>0.8</v>
      </c>
      <c r="L51" s="56">
        <f t="shared" si="0"/>
        <v>99918</v>
      </c>
      <c r="M51" s="55"/>
      <c r="N51" s="8">
        <f t="shared" si="1"/>
        <v>171.946</v>
      </c>
      <c r="O51" s="8">
        <f t="shared" si="2"/>
        <v>135.90800000000002</v>
      </c>
      <c r="P51" s="8">
        <f t="shared" si="3"/>
        <v>51.417999999999999</v>
      </c>
      <c r="Q51" s="51"/>
      <c r="R51" s="8">
        <f t="shared" si="4"/>
        <v>1234.0319999999999</v>
      </c>
      <c r="S51" s="8">
        <f t="shared" si="5"/>
        <v>411.52000000000004</v>
      </c>
      <c r="T51" s="8">
        <f t="shared" si="6"/>
        <v>912.56999999999994</v>
      </c>
    </row>
    <row r="52" spans="1:20">
      <c r="A52" s="57">
        <v>99918</v>
      </c>
      <c r="B52" s="58" t="s">
        <v>3148</v>
      </c>
      <c r="C52" s="58" t="s">
        <v>3149</v>
      </c>
      <c r="D52" s="6" t="s">
        <v>3150</v>
      </c>
      <c r="E52" s="6" t="s">
        <v>3032</v>
      </c>
      <c r="F52" s="6" t="s">
        <v>24</v>
      </c>
      <c r="G52" s="6" t="s">
        <v>3033</v>
      </c>
      <c r="H52" s="56">
        <v>99918</v>
      </c>
      <c r="I52" s="6" t="s">
        <v>24</v>
      </c>
      <c r="J52" s="6" t="s">
        <v>3033</v>
      </c>
      <c r="K52" s="54">
        <v>0.8</v>
      </c>
      <c r="L52" s="56">
        <f t="shared" si="0"/>
        <v>99918</v>
      </c>
      <c r="M52" s="55"/>
      <c r="N52" s="8">
        <f t="shared" si="1"/>
        <v>171.946</v>
      </c>
      <c r="O52" s="8">
        <f t="shared" si="2"/>
        <v>135.90800000000002</v>
      </c>
      <c r="P52" s="8">
        <f t="shared" si="3"/>
        <v>51.417999999999999</v>
      </c>
      <c r="Q52" s="51"/>
      <c r="R52" s="8">
        <f t="shared" si="4"/>
        <v>1234.0319999999999</v>
      </c>
      <c r="S52" s="8">
        <f t="shared" si="5"/>
        <v>411.52000000000004</v>
      </c>
      <c r="T52" s="8">
        <f t="shared" si="6"/>
        <v>912.56999999999994</v>
      </c>
    </row>
    <row r="53" spans="1:20">
      <c r="A53" s="57">
        <v>26580</v>
      </c>
      <c r="B53" s="58" t="s">
        <v>3151</v>
      </c>
      <c r="C53" s="58" t="s">
        <v>3152</v>
      </c>
      <c r="D53" s="6" t="s">
        <v>3153</v>
      </c>
      <c r="E53" s="6" t="s">
        <v>3032</v>
      </c>
      <c r="F53" s="6" t="s">
        <v>30</v>
      </c>
      <c r="G53" s="6" t="s">
        <v>3059</v>
      </c>
      <c r="H53" s="56" t="s">
        <v>3060</v>
      </c>
      <c r="I53" s="6" t="s">
        <v>30</v>
      </c>
      <c r="J53" s="6" t="s">
        <v>3059</v>
      </c>
      <c r="K53" s="54">
        <v>0.82440000000000002</v>
      </c>
      <c r="L53" s="56" t="str">
        <f t="shared" si="0"/>
        <v>26580</v>
      </c>
      <c r="M53" s="55"/>
      <c r="N53" s="8">
        <f t="shared" si="1"/>
        <v>175.28806800000001</v>
      </c>
      <c r="O53" s="8">
        <f t="shared" si="2"/>
        <v>138.549544</v>
      </c>
      <c r="P53" s="8">
        <f t="shared" si="3"/>
        <v>52.417423999999997</v>
      </c>
      <c r="Q53" s="51"/>
      <c r="R53" s="8">
        <f t="shared" si="4"/>
        <v>1258.018176</v>
      </c>
      <c r="S53" s="8">
        <f t="shared" si="5"/>
        <v>417.61512000000005</v>
      </c>
      <c r="T53" s="8">
        <f t="shared" si="6"/>
        <v>928.91556000000003</v>
      </c>
    </row>
    <row r="54" spans="1:20">
      <c r="A54" s="57">
        <v>36980</v>
      </c>
      <c r="B54" s="58" t="s">
        <v>3154</v>
      </c>
      <c r="C54" s="58" t="s">
        <v>3155</v>
      </c>
      <c r="D54" s="6" t="s">
        <v>1543</v>
      </c>
      <c r="E54" s="6" t="s">
        <v>3032</v>
      </c>
      <c r="F54" s="6" t="s">
        <v>30</v>
      </c>
      <c r="G54" s="6" t="s">
        <v>3113</v>
      </c>
      <c r="H54" s="56" t="s">
        <v>3114</v>
      </c>
      <c r="I54" s="6" t="s">
        <v>30</v>
      </c>
      <c r="J54" s="6" t="s">
        <v>3113</v>
      </c>
      <c r="K54" s="54">
        <v>0.85660000000000003</v>
      </c>
      <c r="L54" s="56" t="str">
        <f t="shared" si="0"/>
        <v>36980</v>
      </c>
      <c r="M54" s="55"/>
      <c r="N54" s="8">
        <f t="shared" si="1"/>
        <v>179.69850199999999</v>
      </c>
      <c r="O54" s="8">
        <f t="shared" si="2"/>
        <v>142.035516</v>
      </c>
      <c r="P54" s="8">
        <f t="shared" si="3"/>
        <v>53.736336000000001</v>
      </c>
      <c r="Q54" s="51"/>
      <c r="R54" s="8">
        <f t="shared" si="4"/>
        <v>1289.6720640000001</v>
      </c>
      <c r="S54" s="8">
        <f t="shared" si="5"/>
        <v>425.65868</v>
      </c>
      <c r="T54" s="8">
        <f t="shared" si="6"/>
        <v>950.48633999999993</v>
      </c>
    </row>
    <row r="55" spans="1:20">
      <c r="A55" s="57">
        <v>21060</v>
      </c>
      <c r="B55" s="58" t="s">
        <v>3156</v>
      </c>
      <c r="C55" s="58" t="s">
        <v>3157</v>
      </c>
      <c r="D55" s="6" t="s">
        <v>1921</v>
      </c>
      <c r="E55" s="6" t="s">
        <v>3032</v>
      </c>
      <c r="F55" s="6" t="s">
        <v>30</v>
      </c>
      <c r="G55" s="6" t="s">
        <v>3158</v>
      </c>
      <c r="H55" s="56" t="s">
        <v>3159</v>
      </c>
      <c r="I55" s="6" t="s">
        <v>30</v>
      </c>
      <c r="J55" s="6" t="s">
        <v>3158</v>
      </c>
      <c r="K55" s="54">
        <v>0.8</v>
      </c>
      <c r="L55" s="56" t="str">
        <f t="shared" si="0"/>
        <v>21060</v>
      </c>
      <c r="M55" s="55"/>
      <c r="N55" s="8">
        <f t="shared" si="1"/>
        <v>171.946</v>
      </c>
      <c r="O55" s="8">
        <f t="shared" si="2"/>
        <v>135.90800000000002</v>
      </c>
      <c r="P55" s="8">
        <f t="shared" si="3"/>
        <v>51.417999999999999</v>
      </c>
      <c r="Q55" s="51"/>
      <c r="R55" s="8">
        <f t="shared" si="4"/>
        <v>1234.0319999999999</v>
      </c>
      <c r="S55" s="8">
        <f t="shared" si="5"/>
        <v>411.52000000000004</v>
      </c>
      <c r="T55" s="8">
        <f t="shared" si="6"/>
        <v>912.56999999999994</v>
      </c>
    </row>
    <row r="56" spans="1:20">
      <c r="A56" s="57">
        <v>99918</v>
      </c>
      <c r="B56" s="58" t="s">
        <v>3160</v>
      </c>
      <c r="C56" s="58" t="s">
        <v>3161</v>
      </c>
      <c r="D56" s="6" t="s">
        <v>3162</v>
      </c>
      <c r="E56" s="6" t="s">
        <v>3032</v>
      </c>
      <c r="F56" s="6" t="s">
        <v>24</v>
      </c>
      <c r="G56" s="6" t="s">
        <v>3033</v>
      </c>
      <c r="H56" s="56">
        <v>99918</v>
      </c>
      <c r="I56" s="6" t="s">
        <v>24</v>
      </c>
      <c r="J56" s="6" t="s">
        <v>3033</v>
      </c>
      <c r="K56" s="54">
        <v>0.8</v>
      </c>
      <c r="L56" s="56">
        <f t="shared" si="0"/>
        <v>99918</v>
      </c>
      <c r="M56" s="55"/>
      <c r="N56" s="8">
        <f t="shared" si="1"/>
        <v>171.946</v>
      </c>
      <c r="O56" s="8">
        <f t="shared" si="2"/>
        <v>135.90800000000002</v>
      </c>
      <c r="P56" s="8">
        <f t="shared" si="3"/>
        <v>51.417999999999999</v>
      </c>
      <c r="Q56" s="51"/>
      <c r="R56" s="8">
        <f t="shared" si="4"/>
        <v>1234.0319999999999</v>
      </c>
      <c r="S56" s="8">
        <f t="shared" si="5"/>
        <v>411.52000000000004</v>
      </c>
      <c r="T56" s="8">
        <f t="shared" si="6"/>
        <v>912.56999999999994</v>
      </c>
    </row>
    <row r="57" spans="1:20">
      <c r="A57" s="57">
        <v>99918</v>
      </c>
      <c r="B57" s="58" t="s">
        <v>3163</v>
      </c>
      <c r="C57" s="58" t="s">
        <v>3164</v>
      </c>
      <c r="D57" s="6" t="s">
        <v>1924</v>
      </c>
      <c r="E57" s="6" t="s">
        <v>3032</v>
      </c>
      <c r="F57" s="6" t="s">
        <v>24</v>
      </c>
      <c r="G57" s="6" t="s">
        <v>3033</v>
      </c>
      <c r="H57" s="56">
        <v>99918</v>
      </c>
      <c r="I57" s="6" t="s">
        <v>24</v>
      </c>
      <c r="J57" s="6" t="s">
        <v>3033</v>
      </c>
      <c r="K57" s="54">
        <v>0.8</v>
      </c>
      <c r="L57" s="56">
        <f t="shared" si="0"/>
        <v>99918</v>
      </c>
      <c r="M57" s="55"/>
      <c r="N57" s="8">
        <f t="shared" si="1"/>
        <v>171.946</v>
      </c>
      <c r="O57" s="8">
        <f t="shared" si="2"/>
        <v>135.90800000000002</v>
      </c>
      <c r="P57" s="8">
        <f t="shared" si="3"/>
        <v>51.417999999999999</v>
      </c>
      <c r="Q57" s="51"/>
      <c r="R57" s="8">
        <f t="shared" si="4"/>
        <v>1234.0319999999999</v>
      </c>
      <c r="S57" s="8">
        <f t="shared" si="5"/>
        <v>411.52000000000004</v>
      </c>
      <c r="T57" s="8">
        <f t="shared" si="6"/>
        <v>912.56999999999994</v>
      </c>
    </row>
    <row r="58" spans="1:20">
      <c r="A58" s="57">
        <v>99918</v>
      </c>
      <c r="B58" s="58" t="s">
        <v>3165</v>
      </c>
      <c r="C58" s="58" t="s">
        <v>3166</v>
      </c>
      <c r="D58" s="6" t="s">
        <v>1552</v>
      </c>
      <c r="E58" s="6" t="s">
        <v>3032</v>
      </c>
      <c r="F58" s="6" t="s">
        <v>24</v>
      </c>
      <c r="G58" s="6" t="s">
        <v>3033</v>
      </c>
      <c r="H58" s="56">
        <v>99918</v>
      </c>
      <c r="I58" s="6" t="s">
        <v>24</v>
      </c>
      <c r="J58" s="6" t="s">
        <v>3033</v>
      </c>
      <c r="K58" s="54">
        <v>0.8</v>
      </c>
      <c r="L58" s="56">
        <f t="shared" si="0"/>
        <v>99918</v>
      </c>
      <c r="M58" s="55"/>
      <c r="N58" s="8">
        <f t="shared" si="1"/>
        <v>171.946</v>
      </c>
      <c r="O58" s="8">
        <f t="shared" si="2"/>
        <v>135.90800000000002</v>
      </c>
      <c r="P58" s="8">
        <f t="shared" si="3"/>
        <v>51.417999999999999</v>
      </c>
      <c r="Q58" s="51"/>
      <c r="R58" s="8">
        <f t="shared" si="4"/>
        <v>1234.0319999999999</v>
      </c>
      <c r="S58" s="8">
        <f t="shared" si="5"/>
        <v>411.52000000000004</v>
      </c>
      <c r="T58" s="8">
        <f t="shared" si="6"/>
        <v>912.56999999999994</v>
      </c>
    </row>
    <row r="59" spans="1:20">
      <c r="A59" s="57">
        <v>21780</v>
      </c>
      <c r="B59" s="58" t="s">
        <v>3167</v>
      </c>
      <c r="C59" s="58" t="s">
        <v>3168</v>
      </c>
      <c r="D59" s="6" t="s">
        <v>2317</v>
      </c>
      <c r="E59" s="6" t="s">
        <v>3032</v>
      </c>
      <c r="F59" s="6" t="s">
        <v>30</v>
      </c>
      <c r="G59" s="6" t="s">
        <v>2676</v>
      </c>
      <c r="H59" s="56" t="s">
        <v>2677</v>
      </c>
      <c r="I59" s="6" t="s">
        <v>30</v>
      </c>
      <c r="J59" s="6" t="s">
        <v>2676</v>
      </c>
      <c r="K59" s="54">
        <v>0.92879999999999996</v>
      </c>
      <c r="L59" s="56" t="str">
        <f t="shared" si="0"/>
        <v>21780</v>
      </c>
      <c r="M59" s="55"/>
      <c r="N59" s="8">
        <f t="shared" si="1"/>
        <v>189.58773599999998</v>
      </c>
      <c r="O59" s="8">
        <f t="shared" si="2"/>
        <v>149.851888</v>
      </c>
      <c r="P59" s="8">
        <f t="shared" si="3"/>
        <v>56.693647999999996</v>
      </c>
      <c r="Q59" s="51"/>
      <c r="R59" s="8">
        <f t="shared" si="4"/>
        <v>1360.6475519999999</v>
      </c>
      <c r="S59" s="8">
        <f t="shared" si="5"/>
        <v>443.69424000000004</v>
      </c>
      <c r="T59" s="8">
        <f t="shared" si="6"/>
        <v>998.85311999999988</v>
      </c>
    </row>
    <row r="60" spans="1:20">
      <c r="A60" s="57">
        <v>31140</v>
      </c>
      <c r="B60" s="58" t="s">
        <v>3169</v>
      </c>
      <c r="C60" s="58" t="s">
        <v>3170</v>
      </c>
      <c r="D60" s="6" t="s">
        <v>207</v>
      </c>
      <c r="E60" s="6" t="s">
        <v>3032</v>
      </c>
      <c r="F60" s="6" t="s">
        <v>30</v>
      </c>
      <c r="G60" s="6" t="s">
        <v>2530</v>
      </c>
      <c r="H60" s="56" t="s">
        <v>2531</v>
      </c>
      <c r="I60" s="6" t="s">
        <v>30</v>
      </c>
      <c r="J60" s="6" t="s">
        <v>2530</v>
      </c>
      <c r="K60" s="54">
        <v>0.86829999999999996</v>
      </c>
      <c r="L60" s="56" t="str">
        <f t="shared" si="0"/>
        <v>31140</v>
      </c>
      <c r="M60" s="55"/>
      <c r="N60" s="8">
        <f t="shared" si="1"/>
        <v>181.301051</v>
      </c>
      <c r="O60" s="8">
        <f t="shared" si="2"/>
        <v>143.30215799999999</v>
      </c>
      <c r="P60" s="8">
        <f t="shared" si="3"/>
        <v>54.215567999999998</v>
      </c>
      <c r="Q60" s="51"/>
      <c r="R60" s="8">
        <f t="shared" si="4"/>
        <v>1301.173632</v>
      </c>
      <c r="S60" s="8">
        <f t="shared" si="5"/>
        <v>428.58134000000001</v>
      </c>
      <c r="T60" s="8">
        <f t="shared" si="6"/>
        <v>958.32416999999998</v>
      </c>
    </row>
    <row r="61" spans="1:20">
      <c r="A61" s="57">
        <v>99918</v>
      </c>
      <c r="B61" s="58" t="s">
        <v>3171</v>
      </c>
      <c r="C61" s="58" t="s">
        <v>3172</v>
      </c>
      <c r="D61" s="6" t="s">
        <v>3173</v>
      </c>
      <c r="E61" s="6" t="s">
        <v>3032</v>
      </c>
      <c r="F61" s="6" t="s">
        <v>24</v>
      </c>
      <c r="G61" s="6" t="s">
        <v>3033</v>
      </c>
      <c r="H61" s="56">
        <v>99918</v>
      </c>
      <c r="I61" s="6" t="s">
        <v>24</v>
      </c>
      <c r="J61" s="6" t="s">
        <v>3033</v>
      </c>
      <c r="K61" s="54">
        <v>0.8</v>
      </c>
      <c r="L61" s="56">
        <f t="shared" si="0"/>
        <v>99918</v>
      </c>
      <c r="M61" s="55"/>
      <c r="N61" s="8">
        <f t="shared" si="1"/>
        <v>171.946</v>
      </c>
      <c r="O61" s="8">
        <f t="shared" si="2"/>
        <v>135.90800000000002</v>
      </c>
      <c r="P61" s="8">
        <f t="shared" si="3"/>
        <v>51.417999999999999</v>
      </c>
      <c r="Q61" s="51"/>
      <c r="R61" s="8">
        <f t="shared" si="4"/>
        <v>1234.0319999999999</v>
      </c>
      <c r="S61" s="8">
        <f t="shared" si="5"/>
        <v>411.52000000000004</v>
      </c>
      <c r="T61" s="8">
        <f t="shared" si="6"/>
        <v>912.56999999999994</v>
      </c>
    </row>
    <row r="62" spans="1:20">
      <c r="A62" s="57">
        <v>99918</v>
      </c>
      <c r="B62" s="58" t="s">
        <v>3174</v>
      </c>
      <c r="C62" s="58" t="s">
        <v>3175</v>
      </c>
      <c r="D62" s="6" t="s">
        <v>3176</v>
      </c>
      <c r="E62" s="6" t="s">
        <v>3032</v>
      </c>
      <c r="F62" s="6" t="s">
        <v>24</v>
      </c>
      <c r="G62" s="6" t="s">
        <v>3033</v>
      </c>
      <c r="H62" s="56">
        <v>99918</v>
      </c>
      <c r="I62" s="6" t="s">
        <v>24</v>
      </c>
      <c r="J62" s="6" t="s">
        <v>3033</v>
      </c>
      <c r="K62" s="54">
        <v>0.8</v>
      </c>
      <c r="L62" s="56">
        <f t="shared" si="0"/>
        <v>99918</v>
      </c>
      <c r="M62" s="55"/>
      <c r="N62" s="8">
        <f t="shared" si="1"/>
        <v>171.946</v>
      </c>
      <c r="O62" s="8">
        <f t="shared" si="2"/>
        <v>135.90800000000002</v>
      </c>
      <c r="P62" s="8">
        <f t="shared" si="3"/>
        <v>51.417999999999999</v>
      </c>
      <c r="Q62" s="51"/>
      <c r="R62" s="8">
        <f t="shared" si="4"/>
        <v>1234.0319999999999</v>
      </c>
      <c r="S62" s="8">
        <f t="shared" si="5"/>
        <v>411.52000000000004</v>
      </c>
      <c r="T62" s="8">
        <f t="shared" si="6"/>
        <v>912.56999999999994</v>
      </c>
    </row>
    <row r="63" spans="1:20">
      <c r="A63" s="57">
        <v>99918</v>
      </c>
      <c r="B63" s="58" t="s">
        <v>3177</v>
      </c>
      <c r="C63" s="58" t="s">
        <v>3178</v>
      </c>
      <c r="D63" s="6" t="s">
        <v>213</v>
      </c>
      <c r="E63" s="6" t="s">
        <v>3032</v>
      </c>
      <c r="F63" s="6" t="s">
        <v>24</v>
      </c>
      <c r="G63" s="6" t="s">
        <v>3033</v>
      </c>
      <c r="H63" s="56">
        <v>99918</v>
      </c>
      <c r="I63" s="6" t="s">
        <v>24</v>
      </c>
      <c r="J63" s="6" t="s">
        <v>3033</v>
      </c>
      <c r="K63" s="54">
        <v>0.8</v>
      </c>
      <c r="L63" s="56">
        <f t="shared" si="0"/>
        <v>99918</v>
      </c>
      <c r="M63" s="55"/>
      <c r="N63" s="8">
        <f t="shared" si="1"/>
        <v>171.946</v>
      </c>
      <c r="O63" s="8">
        <f t="shared" si="2"/>
        <v>135.90800000000002</v>
      </c>
      <c r="P63" s="8">
        <f t="shared" si="3"/>
        <v>51.417999999999999</v>
      </c>
      <c r="Q63" s="51"/>
      <c r="R63" s="8">
        <f t="shared" si="4"/>
        <v>1234.0319999999999</v>
      </c>
      <c r="S63" s="8">
        <f t="shared" si="5"/>
        <v>411.52000000000004</v>
      </c>
      <c r="T63" s="8">
        <f t="shared" si="6"/>
        <v>912.56999999999994</v>
      </c>
    </row>
    <row r="64" spans="1:20">
      <c r="A64" s="57">
        <v>31140</v>
      </c>
      <c r="B64" s="58" t="s">
        <v>3179</v>
      </c>
      <c r="C64" s="58" t="s">
        <v>3180</v>
      </c>
      <c r="D64" s="6" t="s">
        <v>216</v>
      </c>
      <c r="E64" s="6" t="s">
        <v>3032</v>
      </c>
      <c r="F64" s="6" t="s">
        <v>30</v>
      </c>
      <c r="G64" s="6" t="s">
        <v>2530</v>
      </c>
      <c r="H64" s="56" t="s">
        <v>2531</v>
      </c>
      <c r="I64" s="6" t="s">
        <v>30</v>
      </c>
      <c r="J64" s="6" t="s">
        <v>2530</v>
      </c>
      <c r="K64" s="54">
        <v>0.86829999999999996</v>
      </c>
      <c r="L64" s="56" t="str">
        <f t="shared" si="0"/>
        <v>31140</v>
      </c>
      <c r="M64" s="55"/>
      <c r="N64" s="8">
        <f t="shared" si="1"/>
        <v>181.301051</v>
      </c>
      <c r="O64" s="8">
        <f t="shared" si="2"/>
        <v>143.30215799999999</v>
      </c>
      <c r="P64" s="8">
        <f t="shared" si="3"/>
        <v>54.215567999999998</v>
      </c>
      <c r="Q64" s="51"/>
      <c r="R64" s="8">
        <f t="shared" si="4"/>
        <v>1301.173632</v>
      </c>
      <c r="S64" s="8">
        <f t="shared" si="5"/>
        <v>428.58134000000001</v>
      </c>
      <c r="T64" s="8">
        <f t="shared" si="6"/>
        <v>958.32416999999998</v>
      </c>
    </row>
    <row r="65" spans="1:20">
      <c r="A65" s="57">
        <v>30460</v>
      </c>
      <c r="B65" s="58" t="s">
        <v>3181</v>
      </c>
      <c r="C65" s="58" t="s">
        <v>3182</v>
      </c>
      <c r="D65" s="6" t="s">
        <v>3183</v>
      </c>
      <c r="E65" s="6" t="s">
        <v>3032</v>
      </c>
      <c r="F65" s="6" t="s">
        <v>30</v>
      </c>
      <c r="G65" s="6" t="s">
        <v>3054</v>
      </c>
      <c r="H65" s="56" t="s">
        <v>3055</v>
      </c>
      <c r="I65" s="6" t="s">
        <v>30</v>
      </c>
      <c r="J65" s="6" t="s">
        <v>3054</v>
      </c>
      <c r="K65" s="54">
        <v>0.88580000000000003</v>
      </c>
      <c r="L65" s="56" t="str">
        <f t="shared" si="0"/>
        <v>30460</v>
      </c>
      <c r="M65" s="55"/>
      <c r="N65" s="8">
        <f t="shared" si="1"/>
        <v>183.698026</v>
      </c>
      <c r="O65" s="8">
        <f t="shared" si="2"/>
        <v>145.196708</v>
      </c>
      <c r="P65" s="8">
        <f t="shared" si="3"/>
        <v>54.932368000000004</v>
      </c>
      <c r="Q65" s="51"/>
      <c r="R65" s="8">
        <f t="shared" si="4"/>
        <v>1318.3768320000001</v>
      </c>
      <c r="S65" s="8">
        <f t="shared" si="5"/>
        <v>432.95284000000004</v>
      </c>
      <c r="T65" s="8">
        <f t="shared" si="6"/>
        <v>970.04741999999999</v>
      </c>
    </row>
    <row r="66" spans="1:20">
      <c r="A66" s="57">
        <v>99918</v>
      </c>
      <c r="B66" s="58" t="s">
        <v>3184</v>
      </c>
      <c r="C66" s="58" t="s">
        <v>3185</v>
      </c>
      <c r="D66" s="6" t="s">
        <v>432</v>
      </c>
      <c r="E66" s="6" t="s">
        <v>3032</v>
      </c>
      <c r="F66" s="6" t="s">
        <v>24</v>
      </c>
      <c r="G66" s="6" t="s">
        <v>3033</v>
      </c>
      <c r="H66" s="56">
        <v>99918</v>
      </c>
      <c r="I66" s="6" t="s">
        <v>24</v>
      </c>
      <c r="J66" s="6" t="s">
        <v>3033</v>
      </c>
      <c r="K66" s="54">
        <v>0.8</v>
      </c>
      <c r="L66" s="56">
        <f t="shared" si="0"/>
        <v>99918</v>
      </c>
      <c r="M66" s="55"/>
      <c r="N66" s="8">
        <f t="shared" si="1"/>
        <v>171.946</v>
      </c>
      <c r="O66" s="8">
        <f t="shared" si="2"/>
        <v>135.90800000000002</v>
      </c>
      <c r="P66" s="8">
        <f t="shared" si="3"/>
        <v>51.417999999999999</v>
      </c>
      <c r="Q66" s="51"/>
      <c r="R66" s="8">
        <f t="shared" si="4"/>
        <v>1234.0319999999999</v>
      </c>
      <c r="S66" s="8">
        <f t="shared" si="5"/>
        <v>411.52000000000004</v>
      </c>
      <c r="T66" s="8">
        <f t="shared" si="6"/>
        <v>912.56999999999994</v>
      </c>
    </row>
    <row r="67" spans="1:20">
      <c r="A67" s="57">
        <v>17140</v>
      </c>
      <c r="B67" s="58" t="s">
        <v>3186</v>
      </c>
      <c r="C67" s="58" t="s">
        <v>3187</v>
      </c>
      <c r="D67" s="6" t="s">
        <v>3188</v>
      </c>
      <c r="E67" s="6" t="s">
        <v>3032</v>
      </c>
      <c r="F67" s="6" t="s">
        <v>30</v>
      </c>
      <c r="G67" s="6" t="s">
        <v>2548</v>
      </c>
      <c r="H67" s="56" t="s">
        <v>2549</v>
      </c>
      <c r="I67" s="6" t="s">
        <v>30</v>
      </c>
      <c r="J67" s="6" t="s">
        <v>2548</v>
      </c>
      <c r="K67" s="54">
        <v>0.94950000000000001</v>
      </c>
      <c r="L67" s="56" t="str">
        <f t="shared" si="0"/>
        <v>17140</v>
      </c>
      <c r="M67" s="55"/>
      <c r="N67" s="8">
        <f t="shared" si="1"/>
        <v>192.42301499999999</v>
      </c>
      <c r="O67" s="8">
        <f t="shared" si="2"/>
        <v>152.09287</v>
      </c>
      <c r="P67" s="8">
        <f t="shared" si="3"/>
        <v>57.541519999999998</v>
      </c>
      <c r="Q67" s="51"/>
      <c r="R67" s="8">
        <f t="shared" si="4"/>
        <v>1380.99648</v>
      </c>
      <c r="S67" s="8">
        <f t="shared" si="5"/>
        <v>448.86509999999998</v>
      </c>
      <c r="T67" s="8">
        <f t="shared" si="6"/>
        <v>1012.72005</v>
      </c>
    </row>
    <row r="68" spans="1:20">
      <c r="A68" s="57">
        <v>99918</v>
      </c>
      <c r="B68" s="58" t="s">
        <v>3189</v>
      </c>
      <c r="C68" s="58" t="s">
        <v>3190</v>
      </c>
      <c r="D68" s="6" t="s">
        <v>3191</v>
      </c>
      <c r="E68" s="6" t="s">
        <v>3032</v>
      </c>
      <c r="F68" s="6" t="s">
        <v>24</v>
      </c>
      <c r="G68" s="6" t="s">
        <v>3033</v>
      </c>
      <c r="H68" s="56">
        <v>99918</v>
      </c>
      <c r="I68" s="6" t="s">
        <v>24</v>
      </c>
      <c r="J68" s="6" t="s">
        <v>3033</v>
      </c>
      <c r="K68" s="54">
        <v>0.8</v>
      </c>
      <c r="L68" s="56">
        <f t="shared" si="0"/>
        <v>99918</v>
      </c>
      <c r="M68" s="55"/>
      <c r="N68" s="8">
        <f t="shared" si="1"/>
        <v>171.946</v>
      </c>
      <c r="O68" s="8">
        <f t="shared" si="2"/>
        <v>135.90800000000002</v>
      </c>
      <c r="P68" s="8">
        <f t="shared" si="3"/>
        <v>51.417999999999999</v>
      </c>
      <c r="Q68" s="51"/>
      <c r="R68" s="8">
        <f t="shared" si="4"/>
        <v>1234.0319999999999</v>
      </c>
      <c r="S68" s="8">
        <f t="shared" si="5"/>
        <v>411.52000000000004</v>
      </c>
      <c r="T68" s="8">
        <f t="shared" si="6"/>
        <v>912.56999999999994</v>
      </c>
    </row>
    <row r="69" spans="1:20">
      <c r="A69" s="57">
        <v>99918</v>
      </c>
      <c r="B69" s="58" t="s">
        <v>3192</v>
      </c>
      <c r="C69" s="58" t="s">
        <v>3193</v>
      </c>
      <c r="D69" s="6" t="s">
        <v>2350</v>
      </c>
      <c r="E69" s="6" t="s">
        <v>3032</v>
      </c>
      <c r="F69" s="6" t="s">
        <v>24</v>
      </c>
      <c r="G69" s="6" t="s">
        <v>3033</v>
      </c>
      <c r="H69" s="56">
        <v>99918</v>
      </c>
      <c r="I69" s="6" t="s">
        <v>24</v>
      </c>
      <c r="J69" s="6" t="s">
        <v>3033</v>
      </c>
      <c r="K69" s="54">
        <v>0.8</v>
      </c>
      <c r="L69" s="56">
        <f t="shared" si="0"/>
        <v>99918</v>
      </c>
      <c r="M69" s="55"/>
      <c r="N69" s="8">
        <f t="shared" si="1"/>
        <v>171.946</v>
      </c>
      <c r="O69" s="8">
        <f t="shared" si="2"/>
        <v>135.90800000000002</v>
      </c>
      <c r="P69" s="8">
        <f t="shared" si="3"/>
        <v>51.417999999999999</v>
      </c>
      <c r="Q69" s="51"/>
      <c r="R69" s="8">
        <f t="shared" si="4"/>
        <v>1234.0319999999999</v>
      </c>
      <c r="S69" s="8">
        <f t="shared" si="5"/>
        <v>411.52000000000004</v>
      </c>
      <c r="T69" s="8">
        <f t="shared" si="6"/>
        <v>912.56999999999994</v>
      </c>
    </row>
    <row r="70" spans="1:20">
      <c r="A70" s="57">
        <v>21060</v>
      </c>
      <c r="B70" s="58" t="s">
        <v>3194</v>
      </c>
      <c r="C70" s="58" t="s">
        <v>3195</v>
      </c>
      <c r="D70" s="6" t="s">
        <v>3196</v>
      </c>
      <c r="E70" s="6" t="s">
        <v>3032</v>
      </c>
      <c r="F70" s="6" t="s">
        <v>30</v>
      </c>
      <c r="G70" s="6" t="s">
        <v>3158</v>
      </c>
      <c r="H70" s="56" t="s">
        <v>3159</v>
      </c>
      <c r="I70" s="6" t="s">
        <v>30</v>
      </c>
      <c r="J70" s="6" t="s">
        <v>3158</v>
      </c>
      <c r="K70" s="54">
        <v>0.8</v>
      </c>
      <c r="L70" s="56" t="str">
        <f t="shared" si="0"/>
        <v>21060</v>
      </c>
      <c r="M70" s="55"/>
      <c r="N70" s="8">
        <f t="shared" si="1"/>
        <v>171.946</v>
      </c>
      <c r="O70" s="8">
        <f t="shared" si="2"/>
        <v>135.90800000000002</v>
      </c>
      <c r="P70" s="8">
        <f t="shared" si="3"/>
        <v>51.417999999999999</v>
      </c>
      <c r="Q70" s="51"/>
      <c r="R70" s="8">
        <f t="shared" si="4"/>
        <v>1234.0319999999999</v>
      </c>
      <c r="S70" s="8">
        <f t="shared" si="5"/>
        <v>411.52000000000004</v>
      </c>
      <c r="T70" s="8">
        <f t="shared" si="6"/>
        <v>912.56999999999994</v>
      </c>
    </row>
    <row r="71" spans="1:20">
      <c r="A71" s="57">
        <v>99918</v>
      </c>
      <c r="B71" s="58" t="s">
        <v>3197</v>
      </c>
      <c r="C71" s="58" t="s">
        <v>3198</v>
      </c>
      <c r="D71" s="6" t="s">
        <v>3199</v>
      </c>
      <c r="E71" s="6" t="s">
        <v>3032</v>
      </c>
      <c r="F71" s="6" t="s">
        <v>24</v>
      </c>
      <c r="G71" s="6" t="s">
        <v>3033</v>
      </c>
      <c r="H71" s="56">
        <v>99918</v>
      </c>
      <c r="I71" s="6" t="s">
        <v>24</v>
      </c>
      <c r="J71" s="6" t="s">
        <v>3033</v>
      </c>
      <c r="K71" s="54">
        <v>0.8</v>
      </c>
      <c r="L71" s="56">
        <f t="shared" si="0"/>
        <v>99918</v>
      </c>
      <c r="M71" s="55"/>
      <c r="N71" s="8">
        <f t="shared" si="1"/>
        <v>171.946</v>
      </c>
      <c r="O71" s="8">
        <f t="shared" si="2"/>
        <v>135.90800000000002</v>
      </c>
      <c r="P71" s="8">
        <f t="shared" si="3"/>
        <v>51.417999999999999</v>
      </c>
      <c r="Q71" s="51"/>
      <c r="R71" s="8">
        <f t="shared" si="4"/>
        <v>1234.0319999999999</v>
      </c>
      <c r="S71" s="8">
        <f t="shared" si="5"/>
        <v>411.52000000000004</v>
      </c>
      <c r="T71" s="8">
        <f t="shared" si="6"/>
        <v>912.56999999999994</v>
      </c>
    </row>
    <row r="72" spans="1:20">
      <c r="A72" s="57">
        <v>99918</v>
      </c>
      <c r="B72" s="58" t="s">
        <v>3200</v>
      </c>
      <c r="C72" s="58" t="s">
        <v>3201</v>
      </c>
      <c r="D72" s="6" t="s">
        <v>225</v>
      </c>
      <c r="E72" s="6" t="s">
        <v>3032</v>
      </c>
      <c r="F72" s="6" t="s">
        <v>24</v>
      </c>
      <c r="G72" s="6" t="s">
        <v>3033</v>
      </c>
      <c r="H72" s="56">
        <v>99918</v>
      </c>
      <c r="I72" s="6" t="s">
        <v>24</v>
      </c>
      <c r="J72" s="6" t="s">
        <v>3033</v>
      </c>
      <c r="K72" s="54">
        <v>0.8</v>
      </c>
      <c r="L72" s="56">
        <f t="shared" si="0"/>
        <v>99918</v>
      </c>
      <c r="M72" s="55"/>
      <c r="N72" s="8">
        <f t="shared" si="1"/>
        <v>171.946</v>
      </c>
      <c r="O72" s="8">
        <f t="shared" si="2"/>
        <v>135.90800000000002</v>
      </c>
      <c r="P72" s="8">
        <f t="shared" si="3"/>
        <v>51.417999999999999</v>
      </c>
      <c r="Q72" s="51"/>
      <c r="R72" s="8">
        <f t="shared" si="4"/>
        <v>1234.0319999999999</v>
      </c>
      <c r="S72" s="8">
        <f t="shared" si="5"/>
        <v>411.52000000000004</v>
      </c>
      <c r="T72" s="8">
        <f t="shared" si="6"/>
        <v>912.56999999999994</v>
      </c>
    </row>
    <row r="73" spans="1:20">
      <c r="A73" s="57">
        <v>26580</v>
      </c>
      <c r="B73" s="58" t="s">
        <v>3202</v>
      </c>
      <c r="C73" s="58" t="s">
        <v>3203</v>
      </c>
      <c r="D73" s="6" t="s">
        <v>225</v>
      </c>
      <c r="E73" s="6" t="s">
        <v>3032</v>
      </c>
      <c r="F73" s="6" t="s">
        <v>30</v>
      </c>
      <c r="G73" s="6" t="s">
        <v>3059</v>
      </c>
      <c r="H73" s="56" t="s">
        <v>3060</v>
      </c>
      <c r="I73" s="6" t="s">
        <v>30</v>
      </c>
      <c r="J73" s="6" t="s">
        <v>3059</v>
      </c>
      <c r="K73" s="54">
        <v>0.82440000000000002</v>
      </c>
      <c r="L73" s="56" t="str">
        <f t="shared" ref="L73:L120" si="7">H73</f>
        <v>26580</v>
      </c>
      <c r="M73" s="55"/>
      <c r="N73" s="8">
        <f t="shared" ref="N73:N129" si="8">(K73*136.97)+62.37</f>
        <v>175.28806800000001</v>
      </c>
      <c r="O73" s="8">
        <f t="shared" ref="O73:O129" si="9">(K73*108.26)+49.3</f>
        <v>138.549544</v>
      </c>
      <c r="P73" s="8">
        <f t="shared" ref="P73:P129" si="10">(K73*40.96)+18.65</f>
        <v>52.417423999999997</v>
      </c>
      <c r="Q73" s="51"/>
      <c r="R73" s="8">
        <f t="shared" ref="R73:R129" si="11">((K73*40.96)+18.65)*24</f>
        <v>1258.018176</v>
      </c>
      <c r="S73" s="8">
        <f t="shared" ref="S73:S129" si="12">(K73*249.8)+211.68</f>
        <v>417.61512000000005</v>
      </c>
      <c r="T73" s="8">
        <f t="shared" ref="T73:T129" si="13">(K73*669.9)+376.65</f>
        <v>928.91556000000003</v>
      </c>
    </row>
    <row r="74" spans="1:20">
      <c r="A74" s="57">
        <v>99918</v>
      </c>
      <c r="B74" s="58" t="s">
        <v>3204</v>
      </c>
      <c r="C74" s="58" t="s">
        <v>3205</v>
      </c>
      <c r="D74" s="6" t="s">
        <v>230</v>
      </c>
      <c r="E74" s="6" t="s">
        <v>3032</v>
      </c>
      <c r="F74" s="6" t="s">
        <v>24</v>
      </c>
      <c r="G74" s="6" t="s">
        <v>3033</v>
      </c>
      <c r="H74" s="56">
        <v>99918</v>
      </c>
      <c r="I74" s="6" t="s">
        <v>24</v>
      </c>
      <c r="J74" s="6" t="s">
        <v>3033</v>
      </c>
      <c r="K74" s="54">
        <v>0.8</v>
      </c>
      <c r="L74" s="56">
        <f t="shared" si="7"/>
        <v>99918</v>
      </c>
      <c r="M74" s="55"/>
      <c r="N74" s="8">
        <f t="shared" si="8"/>
        <v>171.946</v>
      </c>
      <c r="O74" s="8">
        <f t="shared" si="9"/>
        <v>135.90800000000002</v>
      </c>
      <c r="P74" s="8">
        <f t="shared" si="10"/>
        <v>51.417999999999999</v>
      </c>
      <c r="Q74" s="51"/>
      <c r="R74" s="8">
        <f t="shared" si="11"/>
        <v>1234.0319999999999</v>
      </c>
      <c r="S74" s="8">
        <f t="shared" si="12"/>
        <v>411.52000000000004</v>
      </c>
      <c r="T74" s="8">
        <f t="shared" si="13"/>
        <v>912.56999999999994</v>
      </c>
    </row>
    <row r="75" spans="1:20">
      <c r="A75" s="57">
        <v>99918</v>
      </c>
      <c r="B75" s="58" t="s">
        <v>3206</v>
      </c>
      <c r="C75" s="58" t="s">
        <v>3207</v>
      </c>
      <c r="D75" s="6" t="s">
        <v>3208</v>
      </c>
      <c r="E75" s="6" t="s">
        <v>3032</v>
      </c>
      <c r="F75" s="6" t="s">
        <v>24</v>
      </c>
      <c r="G75" s="6" t="s">
        <v>3033</v>
      </c>
      <c r="H75" s="56">
        <v>99918</v>
      </c>
      <c r="I75" s="6" t="s">
        <v>24</v>
      </c>
      <c r="J75" s="6" t="s">
        <v>3033</v>
      </c>
      <c r="K75" s="54">
        <v>0.8</v>
      </c>
      <c r="L75" s="56">
        <f t="shared" si="7"/>
        <v>99918</v>
      </c>
      <c r="M75" s="55"/>
      <c r="N75" s="8">
        <f t="shared" si="8"/>
        <v>171.946</v>
      </c>
      <c r="O75" s="8">
        <f t="shared" si="9"/>
        <v>135.90800000000002</v>
      </c>
      <c r="P75" s="8">
        <f t="shared" si="10"/>
        <v>51.417999999999999</v>
      </c>
      <c r="Q75" s="51"/>
      <c r="R75" s="8">
        <f t="shared" si="11"/>
        <v>1234.0319999999999</v>
      </c>
      <c r="S75" s="8">
        <f t="shared" si="12"/>
        <v>411.52000000000004</v>
      </c>
      <c r="T75" s="8">
        <f t="shared" si="13"/>
        <v>912.56999999999994</v>
      </c>
    </row>
    <row r="76" spans="1:20">
      <c r="A76" s="57">
        <v>99918</v>
      </c>
      <c r="B76" s="58" t="s">
        <v>3209</v>
      </c>
      <c r="C76" s="58" t="s">
        <v>3210</v>
      </c>
      <c r="D76" s="6" t="s">
        <v>3211</v>
      </c>
      <c r="E76" s="6" t="s">
        <v>3032</v>
      </c>
      <c r="F76" s="6" t="s">
        <v>24</v>
      </c>
      <c r="G76" s="6" t="s">
        <v>3033</v>
      </c>
      <c r="H76" s="56">
        <v>99918</v>
      </c>
      <c r="I76" s="6" t="s">
        <v>24</v>
      </c>
      <c r="J76" s="6" t="s">
        <v>3033</v>
      </c>
      <c r="K76" s="54">
        <v>0.8</v>
      </c>
      <c r="L76" s="56">
        <f t="shared" si="7"/>
        <v>99918</v>
      </c>
      <c r="M76" s="55"/>
      <c r="N76" s="8">
        <f t="shared" si="8"/>
        <v>171.946</v>
      </c>
      <c r="O76" s="8">
        <f t="shared" si="9"/>
        <v>135.90800000000002</v>
      </c>
      <c r="P76" s="8">
        <f t="shared" si="10"/>
        <v>51.417999999999999</v>
      </c>
      <c r="Q76" s="51"/>
      <c r="R76" s="8">
        <f t="shared" si="11"/>
        <v>1234.0319999999999</v>
      </c>
      <c r="S76" s="8">
        <f t="shared" si="12"/>
        <v>411.52000000000004</v>
      </c>
      <c r="T76" s="8">
        <f t="shared" si="13"/>
        <v>912.56999999999994</v>
      </c>
    </row>
    <row r="77" spans="1:20">
      <c r="A77" s="57">
        <v>99918</v>
      </c>
      <c r="B77" s="58" t="s">
        <v>3212</v>
      </c>
      <c r="C77" s="58" t="s">
        <v>3213</v>
      </c>
      <c r="D77" s="6" t="s">
        <v>2169</v>
      </c>
      <c r="E77" s="6" t="s">
        <v>3032</v>
      </c>
      <c r="F77" s="6" t="s">
        <v>24</v>
      </c>
      <c r="G77" s="6" t="s">
        <v>3033</v>
      </c>
      <c r="H77" s="56">
        <v>99918</v>
      </c>
      <c r="I77" s="6" t="s">
        <v>24</v>
      </c>
      <c r="J77" s="6" t="s">
        <v>3033</v>
      </c>
      <c r="K77" s="54">
        <v>0.8</v>
      </c>
      <c r="L77" s="56">
        <f t="shared" si="7"/>
        <v>99918</v>
      </c>
      <c r="M77" s="55"/>
      <c r="N77" s="8">
        <f t="shared" si="8"/>
        <v>171.946</v>
      </c>
      <c r="O77" s="8">
        <f t="shared" si="9"/>
        <v>135.90800000000002</v>
      </c>
      <c r="P77" s="8">
        <f t="shared" si="10"/>
        <v>51.417999999999999</v>
      </c>
      <c r="Q77" s="51"/>
      <c r="R77" s="8">
        <f t="shared" si="11"/>
        <v>1234.0319999999999</v>
      </c>
      <c r="S77" s="8">
        <f t="shared" si="12"/>
        <v>411.52000000000004</v>
      </c>
      <c r="T77" s="8">
        <f t="shared" si="13"/>
        <v>912.56999999999994</v>
      </c>
    </row>
    <row r="78" spans="1:20">
      <c r="A78" s="57">
        <v>99918</v>
      </c>
      <c r="B78" s="58" t="s">
        <v>3214</v>
      </c>
      <c r="C78" s="58" t="s">
        <v>3215</v>
      </c>
      <c r="D78" s="6" t="s">
        <v>442</v>
      </c>
      <c r="E78" s="6" t="s">
        <v>3032</v>
      </c>
      <c r="F78" s="6" t="s">
        <v>24</v>
      </c>
      <c r="G78" s="6" t="s">
        <v>3033</v>
      </c>
      <c r="H78" s="56">
        <v>99918</v>
      </c>
      <c r="I78" s="6" t="s">
        <v>24</v>
      </c>
      <c r="J78" s="6" t="s">
        <v>3033</v>
      </c>
      <c r="K78" s="54">
        <v>0.8</v>
      </c>
      <c r="L78" s="56">
        <f t="shared" si="7"/>
        <v>99918</v>
      </c>
      <c r="M78" s="55"/>
      <c r="N78" s="8">
        <f t="shared" si="8"/>
        <v>171.946</v>
      </c>
      <c r="O78" s="8">
        <f t="shared" si="9"/>
        <v>135.90800000000002</v>
      </c>
      <c r="P78" s="8">
        <f t="shared" si="10"/>
        <v>51.417999999999999</v>
      </c>
      <c r="Q78" s="51"/>
      <c r="R78" s="8">
        <f t="shared" si="11"/>
        <v>1234.0319999999999</v>
      </c>
      <c r="S78" s="8">
        <f t="shared" si="12"/>
        <v>411.52000000000004</v>
      </c>
      <c r="T78" s="8">
        <f t="shared" si="13"/>
        <v>912.56999999999994</v>
      </c>
    </row>
    <row r="79" spans="1:20">
      <c r="A79" s="57">
        <v>99918</v>
      </c>
      <c r="B79" s="58" t="s">
        <v>3216</v>
      </c>
      <c r="C79" s="58" t="s">
        <v>3217</v>
      </c>
      <c r="D79" s="6" t="s">
        <v>2364</v>
      </c>
      <c r="E79" s="6" t="s">
        <v>3032</v>
      </c>
      <c r="F79" s="6" t="s">
        <v>24</v>
      </c>
      <c r="G79" s="6" t="s">
        <v>3033</v>
      </c>
      <c r="H79" s="56">
        <v>99918</v>
      </c>
      <c r="I79" s="6" t="s">
        <v>24</v>
      </c>
      <c r="J79" s="6" t="s">
        <v>3033</v>
      </c>
      <c r="K79" s="54">
        <v>0.8</v>
      </c>
      <c r="L79" s="56">
        <f t="shared" si="7"/>
        <v>99918</v>
      </c>
      <c r="M79" s="55"/>
      <c r="N79" s="8">
        <f t="shared" si="8"/>
        <v>171.946</v>
      </c>
      <c r="O79" s="8">
        <f t="shared" si="9"/>
        <v>135.90800000000002</v>
      </c>
      <c r="P79" s="8">
        <f t="shared" si="10"/>
        <v>51.417999999999999</v>
      </c>
      <c r="Q79" s="51"/>
      <c r="R79" s="8">
        <f t="shared" si="11"/>
        <v>1234.0319999999999</v>
      </c>
      <c r="S79" s="8">
        <f t="shared" si="12"/>
        <v>411.52000000000004</v>
      </c>
      <c r="T79" s="8">
        <f t="shared" si="13"/>
        <v>912.56999999999994</v>
      </c>
    </row>
    <row r="80" spans="1:20">
      <c r="A80" s="57">
        <v>99918</v>
      </c>
      <c r="B80" s="58" t="s">
        <v>3218</v>
      </c>
      <c r="C80" s="58" t="s">
        <v>3219</v>
      </c>
      <c r="D80" s="6" t="s">
        <v>450</v>
      </c>
      <c r="E80" s="6" t="s">
        <v>3032</v>
      </c>
      <c r="F80" s="6" t="s">
        <v>24</v>
      </c>
      <c r="G80" s="6" t="s">
        <v>3033</v>
      </c>
      <c r="H80" s="56">
        <v>99918</v>
      </c>
      <c r="I80" s="6" t="s">
        <v>24</v>
      </c>
      <c r="J80" s="6" t="s">
        <v>3033</v>
      </c>
      <c r="K80" s="54">
        <v>0.8</v>
      </c>
      <c r="L80" s="56">
        <f t="shared" si="7"/>
        <v>99918</v>
      </c>
      <c r="M80" s="55"/>
      <c r="N80" s="8">
        <f t="shared" si="8"/>
        <v>171.946</v>
      </c>
      <c r="O80" s="8">
        <f t="shared" si="9"/>
        <v>135.90800000000002</v>
      </c>
      <c r="P80" s="8">
        <f t="shared" si="10"/>
        <v>51.417999999999999</v>
      </c>
      <c r="Q80" s="51"/>
      <c r="R80" s="8">
        <f t="shared" si="11"/>
        <v>1234.0319999999999</v>
      </c>
      <c r="S80" s="8">
        <f t="shared" si="12"/>
        <v>411.52000000000004</v>
      </c>
      <c r="T80" s="8">
        <f t="shared" si="13"/>
        <v>912.56999999999994</v>
      </c>
    </row>
    <row r="81" spans="1:20">
      <c r="A81" s="57">
        <v>99918</v>
      </c>
      <c r="B81" s="58" t="s">
        <v>3220</v>
      </c>
      <c r="C81" s="58" t="s">
        <v>3221</v>
      </c>
      <c r="D81" s="6" t="s">
        <v>1969</v>
      </c>
      <c r="E81" s="6" t="s">
        <v>3032</v>
      </c>
      <c r="F81" s="6" t="s">
        <v>24</v>
      </c>
      <c r="G81" s="6" t="s">
        <v>3033</v>
      </c>
      <c r="H81" s="56">
        <v>99918</v>
      </c>
      <c r="I81" s="6" t="s">
        <v>24</v>
      </c>
      <c r="J81" s="6" t="s">
        <v>3033</v>
      </c>
      <c r="K81" s="54">
        <v>0.8</v>
      </c>
      <c r="L81" s="56">
        <f t="shared" si="7"/>
        <v>99918</v>
      </c>
      <c r="M81" s="55"/>
      <c r="N81" s="8">
        <f t="shared" si="8"/>
        <v>171.946</v>
      </c>
      <c r="O81" s="8">
        <f t="shared" si="9"/>
        <v>135.90800000000002</v>
      </c>
      <c r="P81" s="8">
        <f t="shared" si="10"/>
        <v>51.417999999999999</v>
      </c>
      <c r="Q81" s="51"/>
      <c r="R81" s="8">
        <f t="shared" si="11"/>
        <v>1234.0319999999999</v>
      </c>
      <c r="S81" s="8">
        <f t="shared" si="12"/>
        <v>411.52000000000004</v>
      </c>
      <c r="T81" s="8">
        <f t="shared" si="13"/>
        <v>912.56999999999994</v>
      </c>
    </row>
    <row r="82" spans="1:20">
      <c r="A82" s="57">
        <v>99918</v>
      </c>
      <c r="B82" s="58" t="s">
        <v>3222</v>
      </c>
      <c r="C82" s="58" t="s">
        <v>3223</v>
      </c>
      <c r="D82" s="6" t="s">
        <v>246</v>
      </c>
      <c r="E82" s="6" t="s">
        <v>3032</v>
      </c>
      <c r="F82" s="6" t="s">
        <v>24</v>
      </c>
      <c r="G82" s="6" t="s">
        <v>3033</v>
      </c>
      <c r="H82" s="56">
        <v>99918</v>
      </c>
      <c r="I82" s="6" t="s">
        <v>24</v>
      </c>
      <c r="J82" s="6" t="s">
        <v>3033</v>
      </c>
      <c r="K82" s="54">
        <v>0.8</v>
      </c>
      <c r="L82" s="56">
        <f t="shared" si="7"/>
        <v>99918</v>
      </c>
      <c r="M82" s="55"/>
      <c r="N82" s="8">
        <f t="shared" si="8"/>
        <v>171.946</v>
      </c>
      <c r="O82" s="8">
        <f t="shared" si="9"/>
        <v>135.90800000000002</v>
      </c>
      <c r="P82" s="8">
        <f t="shared" si="10"/>
        <v>51.417999999999999</v>
      </c>
      <c r="Q82" s="51"/>
      <c r="R82" s="8">
        <f t="shared" si="11"/>
        <v>1234.0319999999999</v>
      </c>
      <c r="S82" s="8">
        <f t="shared" si="12"/>
        <v>411.52000000000004</v>
      </c>
      <c r="T82" s="8">
        <f t="shared" si="13"/>
        <v>912.56999999999994</v>
      </c>
    </row>
    <row r="83" spans="1:20">
      <c r="A83" s="57">
        <v>99918</v>
      </c>
      <c r="B83" s="58" t="s">
        <v>3224</v>
      </c>
      <c r="C83" s="58" t="s">
        <v>3225</v>
      </c>
      <c r="D83" s="6" t="s">
        <v>3226</v>
      </c>
      <c r="E83" s="6" t="s">
        <v>3032</v>
      </c>
      <c r="F83" s="6" t="s">
        <v>24</v>
      </c>
      <c r="G83" s="6" t="s">
        <v>3033</v>
      </c>
      <c r="H83" s="56">
        <v>99918</v>
      </c>
      <c r="I83" s="6" t="s">
        <v>24</v>
      </c>
      <c r="J83" s="6" t="s">
        <v>3033</v>
      </c>
      <c r="K83" s="54">
        <v>0.8</v>
      </c>
      <c r="L83" s="56">
        <f t="shared" si="7"/>
        <v>99918</v>
      </c>
      <c r="M83" s="55"/>
      <c r="N83" s="8">
        <f t="shared" si="8"/>
        <v>171.946</v>
      </c>
      <c r="O83" s="8">
        <f t="shared" si="9"/>
        <v>135.90800000000002</v>
      </c>
      <c r="P83" s="8">
        <f t="shared" si="10"/>
        <v>51.417999999999999</v>
      </c>
      <c r="Q83" s="51"/>
      <c r="R83" s="8">
        <f t="shared" si="11"/>
        <v>1234.0319999999999</v>
      </c>
      <c r="S83" s="8">
        <f t="shared" si="12"/>
        <v>411.52000000000004</v>
      </c>
      <c r="T83" s="8">
        <f t="shared" si="13"/>
        <v>912.56999999999994</v>
      </c>
    </row>
    <row r="84" spans="1:20">
      <c r="A84" s="57">
        <v>99918</v>
      </c>
      <c r="B84" s="58" t="s">
        <v>3227</v>
      </c>
      <c r="C84" s="58" t="s">
        <v>3228</v>
      </c>
      <c r="D84" s="6" t="s">
        <v>252</v>
      </c>
      <c r="E84" s="6" t="s">
        <v>3032</v>
      </c>
      <c r="F84" s="6" t="s">
        <v>24</v>
      </c>
      <c r="G84" s="6" t="s">
        <v>3033</v>
      </c>
      <c r="H84" s="56">
        <v>99918</v>
      </c>
      <c r="I84" s="6" t="s">
        <v>24</v>
      </c>
      <c r="J84" s="6" t="s">
        <v>3033</v>
      </c>
      <c r="K84" s="54">
        <v>0.8</v>
      </c>
      <c r="L84" s="56">
        <f t="shared" si="7"/>
        <v>99918</v>
      </c>
      <c r="M84" s="55"/>
      <c r="N84" s="8">
        <f t="shared" si="8"/>
        <v>171.946</v>
      </c>
      <c r="O84" s="8">
        <f t="shared" si="9"/>
        <v>135.90800000000002</v>
      </c>
      <c r="P84" s="8">
        <f t="shared" si="10"/>
        <v>51.417999999999999</v>
      </c>
      <c r="Q84" s="51"/>
      <c r="R84" s="8">
        <f t="shared" si="11"/>
        <v>1234.0319999999999</v>
      </c>
      <c r="S84" s="8">
        <f t="shared" si="12"/>
        <v>411.52000000000004</v>
      </c>
      <c r="T84" s="8">
        <f t="shared" si="13"/>
        <v>912.56999999999994</v>
      </c>
    </row>
    <row r="85" spans="1:20">
      <c r="A85" s="57">
        <v>99918</v>
      </c>
      <c r="B85" s="58" t="s">
        <v>3229</v>
      </c>
      <c r="C85" s="58" t="s">
        <v>3230</v>
      </c>
      <c r="D85" s="6" t="s">
        <v>255</v>
      </c>
      <c r="E85" s="6" t="s">
        <v>3032</v>
      </c>
      <c r="F85" s="6" t="s">
        <v>24</v>
      </c>
      <c r="G85" s="6" t="s">
        <v>3033</v>
      </c>
      <c r="H85" s="56">
        <v>99918</v>
      </c>
      <c r="I85" s="6" t="s">
        <v>24</v>
      </c>
      <c r="J85" s="6" t="s">
        <v>3033</v>
      </c>
      <c r="K85" s="54">
        <v>0.8</v>
      </c>
      <c r="L85" s="56">
        <f t="shared" si="7"/>
        <v>99918</v>
      </c>
      <c r="M85" s="55"/>
      <c r="N85" s="8">
        <f t="shared" si="8"/>
        <v>171.946</v>
      </c>
      <c r="O85" s="8">
        <f t="shared" si="9"/>
        <v>135.90800000000002</v>
      </c>
      <c r="P85" s="8">
        <f t="shared" si="10"/>
        <v>51.417999999999999</v>
      </c>
      <c r="Q85" s="51"/>
      <c r="R85" s="8">
        <f t="shared" si="11"/>
        <v>1234.0319999999999</v>
      </c>
      <c r="S85" s="8">
        <f t="shared" si="12"/>
        <v>411.52000000000004</v>
      </c>
      <c r="T85" s="8">
        <f t="shared" si="13"/>
        <v>912.56999999999994</v>
      </c>
    </row>
    <row r="86" spans="1:20">
      <c r="A86" s="57">
        <v>99918</v>
      </c>
      <c r="B86" s="58" t="s">
        <v>3231</v>
      </c>
      <c r="C86" s="58" t="s">
        <v>3232</v>
      </c>
      <c r="D86" s="6" t="s">
        <v>1249</v>
      </c>
      <c r="E86" s="6" t="s">
        <v>3032</v>
      </c>
      <c r="F86" s="6" t="s">
        <v>24</v>
      </c>
      <c r="G86" s="6" t="s">
        <v>3033</v>
      </c>
      <c r="H86" s="56">
        <v>99918</v>
      </c>
      <c r="I86" s="6" t="s">
        <v>24</v>
      </c>
      <c r="J86" s="6" t="s">
        <v>3033</v>
      </c>
      <c r="K86" s="54">
        <v>0.8</v>
      </c>
      <c r="L86" s="56">
        <f t="shared" si="7"/>
        <v>99918</v>
      </c>
      <c r="M86" s="55"/>
      <c r="N86" s="8">
        <f t="shared" si="8"/>
        <v>171.946</v>
      </c>
      <c r="O86" s="8">
        <f t="shared" si="9"/>
        <v>135.90800000000002</v>
      </c>
      <c r="P86" s="8">
        <f t="shared" si="10"/>
        <v>51.417999999999999</v>
      </c>
      <c r="Q86" s="51"/>
      <c r="R86" s="8">
        <f t="shared" si="11"/>
        <v>1234.0319999999999</v>
      </c>
      <c r="S86" s="8">
        <f t="shared" si="12"/>
        <v>411.52000000000004</v>
      </c>
      <c r="T86" s="8">
        <f t="shared" si="13"/>
        <v>912.56999999999994</v>
      </c>
    </row>
    <row r="87" spans="1:20">
      <c r="A87" s="57">
        <v>99918</v>
      </c>
      <c r="B87" s="58" t="s">
        <v>3233</v>
      </c>
      <c r="C87" s="58" t="s">
        <v>3234</v>
      </c>
      <c r="D87" s="6" t="s">
        <v>2382</v>
      </c>
      <c r="E87" s="6" t="s">
        <v>3032</v>
      </c>
      <c r="F87" s="6" t="s">
        <v>24</v>
      </c>
      <c r="G87" s="6" t="s">
        <v>3033</v>
      </c>
      <c r="H87" s="56">
        <v>99918</v>
      </c>
      <c r="I87" s="6" t="s">
        <v>24</v>
      </c>
      <c r="J87" s="6" t="s">
        <v>3033</v>
      </c>
      <c r="K87" s="54">
        <v>0.8</v>
      </c>
      <c r="L87" s="56">
        <f t="shared" si="7"/>
        <v>99918</v>
      </c>
      <c r="M87" s="55"/>
      <c r="N87" s="8">
        <f t="shared" si="8"/>
        <v>171.946</v>
      </c>
      <c r="O87" s="8">
        <f t="shared" si="9"/>
        <v>135.90800000000002</v>
      </c>
      <c r="P87" s="8">
        <f t="shared" si="10"/>
        <v>51.417999999999999</v>
      </c>
      <c r="Q87" s="51"/>
      <c r="R87" s="8">
        <f t="shared" si="11"/>
        <v>1234.0319999999999</v>
      </c>
      <c r="S87" s="8">
        <f t="shared" si="12"/>
        <v>411.52000000000004</v>
      </c>
      <c r="T87" s="8">
        <f t="shared" si="13"/>
        <v>912.56999999999994</v>
      </c>
    </row>
    <row r="88" spans="1:20">
      <c r="A88" s="57">
        <v>99918</v>
      </c>
      <c r="B88" s="58" t="s">
        <v>3235</v>
      </c>
      <c r="C88" s="58" t="s">
        <v>3236</v>
      </c>
      <c r="D88" s="6" t="s">
        <v>3237</v>
      </c>
      <c r="E88" s="6" t="s">
        <v>3032</v>
      </c>
      <c r="F88" s="6" t="s">
        <v>24</v>
      </c>
      <c r="G88" s="6" t="s">
        <v>3033</v>
      </c>
      <c r="H88" s="56">
        <v>99918</v>
      </c>
      <c r="I88" s="6" t="s">
        <v>24</v>
      </c>
      <c r="J88" s="6" t="s">
        <v>3033</v>
      </c>
      <c r="K88" s="54">
        <v>0.8</v>
      </c>
      <c r="L88" s="56">
        <f t="shared" si="7"/>
        <v>99918</v>
      </c>
      <c r="M88" s="55"/>
      <c r="N88" s="8">
        <f t="shared" si="8"/>
        <v>171.946</v>
      </c>
      <c r="O88" s="8">
        <f t="shared" si="9"/>
        <v>135.90800000000002</v>
      </c>
      <c r="P88" s="8">
        <f t="shared" si="10"/>
        <v>51.417999999999999</v>
      </c>
      <c r="Q88" s="51"/>
      <c r="R88" s="8">
        <f t="shared" si="11"/>
        <v>1234.0319999999999</v>
      </c>
      <c r="S88" s="8">
        <f t="shared" si="12"/>
        <v>411.52000000000004</v>
      </c>
      <c r="T88" s="8">
        <f t="shared" si="13"/>
        <v>912.56999999999994</v>
      </c>
    </row>
    <row r="89" spans="1:20">
      <c r="A89" s="57">
        <v>99918</v>
      </c>
      <c r="B89" s="58" t="s">
        <v>3238</v>
      </c>
      <c r="C89" s="58" t="s">
        <v>3239</v>
      </c>
      <c r="D89" s="6" t="s">
        <v>3240</v>
      </c>
      <c r="E89" s="6" t="s">
        <v>3032</v>
      </c>
      <c r="F89" s="6" t="s">
        <v>24</v>
      </c>
      <c r="G89" s="6" t="s">
        <v>3033</v>
      </c>
      <c r="H89" s="56">
        <v>99918</v>
      </c>
      <c r="I89" s="6" t="s">
        <v>24</v>
      </c>
      <c r="J89" s="6" t="s">
        <v>3033</v>
      </c>
      <c r="K89" s="54">
        <v>0.8</v>
      </c>
      <c r="L89" s="56">
        <f t="shared" si="7"/>
        <v>99918</v>
      </c>
      <c r="M89" s="55"/>
      <c r="N89" s="8">
        <f t="shared" si="8"/>
        <v>171.946</v>
      </c>
      <c r="O89" s="8">
        <f t="shared" si="9"/>
        <v>135.90800000000002</v>
      </c>
      <c r="P89" s="8">
        <f t="shared" si="10"/>
        <v>51.417999999999999</v>
      </c>
      <c r="Q89" s="51"/>
      <c r="R89" s="8">
        <f t="shared" si="11"/>
        <v>1234.0319999999999</v>
      </c>
      <c r="S89" s="8">
        <f t="shared" si="12"/>
        <v>411.52000000000004</v>
      </c>
      <c r="T89" s="8">
        <f t="shared" si="13"/>
        <v>912.56999999999994</v>
      </c>
    </row>
    <row r="90" spans="1:20">
      <c r="A90" s="57">
        <v>36980</v>
      </c>
      <c r="B90" s="58" t="s">
        <v>3241</v>
      </c>
      <c r="C90" s="58" t="s">
        <v>3242</v>
      </c>
      <c r="D90" s="6" t="s">
        <v>2394</v>
      </c>
      <c r="E90" s="6" t="s">
        <v>3032</v>
      </c>
      <c r="F90" s="6" t="s">
        <v>30</v>
      </c>
      <c r="G90" s="6" t="s">
        <v>3113</v>
      </c>
      <c r="H90" s="56" t="s">
        <v>3114</v>
      </c>
      <c r="I90" s="6" t="s">
        <v>30</v>
      </c>
      <c r="J90" s="6" t="s">
        <v>3113</v>
      </c>
      <c r="K90" s="54">
        <v>0.85660000000000003</v>
      </c>
      <c r="L90" s="56" t="str">
        <f t="shared" si="7"/>
        <v>36980</v>
      </c>
      <c r="M90" s="55"/>
      <c r="N90" s="8">
        <f t="shared" si="8"/>
        <v>179.69850199999999</v>
      </c>
      <c r="O90" s="8">
        <f t="shared" si="9"/>
        <v>142.035516</v>
      </c>
      <c r="P90" s="8">
        <f t="shared" si="10"/>
        <v>53.736336000000001</v>
      </c>
      <c r="Q90" s="51"/>
      <c r="R90" s="8">
        <f t="shared" si="11"/>
        <v>1289.6720640000001</v>
      </c>
      <c r="S90" s="8">
        <f t="shared" si="12"/>
        <v>425.65868</v>
      </c>
      <c r="T90" s="8">
        <f t="shared" si="13"/>
        <v>950.48633999999993</v>
      </c>
    </row>
    <row r="91" spans="1:20">
      <c r="A91" s="57">
        <v>21060</v>
      </c>
      <c r="B91" s="58" t="s">
        <v>3243</v>
      </c>
      <c r="C91" s="58" t="s">
        <v>3244</v>
      </c>
      <c r="D91" s="6" t="s">
        <v>2908</v>
      </c>
      <c r="E91" s="6" t="s">
        <v>3032</v>
      </c>
      <c r="F91" s="6" t="s">
        <v>30</v>
      </c>
      <c r="G91" s="6" t="s">
        <v>3158</v>
      </c>
      <c r="H91" s="56" t="s">
        <v>3159</v>
      </c>
      <c r="I91" s="6" t="s">
        <v>30</v>
      </c>
      <c r="J91" s="6" t="s">
        <v>3158</v>
      </c>
      <c r="K91" s="54">
        <v>0.8</v>
      </c>
      <c r="L91" s="56" t="str">
        <f t="shared" si="7"/>
        <v>21060</v>
      </c>
      <c r="M91" s="55"/>
      <c r="N91" s="8">
        <f t="shared" si="8"/>
        <v>171.946</v>
      </c>
      <c r="O91" s="8">
        <f t="shared" si="9"/>
        <v>135.90800000000002</v>
      </c>
      <c r="P91" s="8">
        <f t="shared" si="10"/>
        <v>51.417999999999999</v>
      </c>
      <c r="Q91" s="51"/>
      <c r="R91" s="8">
        <f t="shared" si="11"/>
        <v>1234.0319999999999</v>
      </c>
      <c r="S91" s="8">
        <f t="shared" si="12"/>
        <v>411.52000000000004</v>
      </c>
      <c r="T91" s="8">
        <f t="shared" si="13"/>
        <v>912.56999999999994</v>
      </c>
    </row>
    <row r="92" spans="1:20">
      <c r="A92" s="57">
        <v>99918</v>
      </c>
      <c r="B92" s="58" t="s">
        <v>3245</v>
      </c>
      <c r="C92" s="58" t="s">
        <v>3246</v>
      </c>
      <c r="D92" s="6" t="s">
        <v>3247</v>
      </c>
      <c r="E92" s="6" t="s">
        <v>3032</v>
      </c>
      <c r="F92" s="6" t="s">
        <v>24</v>
      </c>
      <c r="G92" s="6" t="s">
        <v>3033</v>
      </c>
      <c r="H92" s="56">
        <v>99918</v>
      </c>
      <c r="I92" s="6" t="s">
        <v>24</v>
      </c>
      <c r="J92" s="6" t="s">
        <v>3033</v>
      </c>
      <c r="K92" s="54">
        <v>0.8</v>
      </c>
      <c r="L92" s="56">
        <f t="shared" si="7"/>
        <v>99918</v>
      </c>
      <c r="M92" s="55"/>
      <c r="N92" s="8">
        <f t="shared" si="8"/>
        <v>171.946</v>
      </c>
      <c r="O92" s="8">
        <f t="shared" si="9"/>
        <v>135.90800000000002</v>
      </c>
      <c r="P92" s="8">
        <f t="shared" si="10"/>
        <v>51.417999999999999</v>
      </c>
      <c r="Q92" s="51"/>
      <c r="R92" s="8">
        <f t="shared" si="11"/>
        <v>1234.0319999999999</v>
      </c>
      <c r="S92" s="8">
        <f t="shared" si="12"/>
        <v>411.52000000000004</v>
      </c>
      <c r="T92" s="8">
        <f t="shared" si="13"/>
        <v>912.56999999999994</v>
      </c>
    </row>
    <row r="93" spans="1:20">
      <c r="A93" s="57">
        <v>99918</v>
      </c>
      <c r="B93" s="58" t="s">
        <v>3248</v>
      </c>
      <c r="C93" s="58" t="s">
        <v>3249</v>
      </c>
      <c r="D93" s="6" t="s">
        <v>2402</v>
      </c>
      <c r="E93" s="6" t="s">
        <v>3032</v>
      </c>
      <c r="F93" s="6" t="s">
        <v>24</v>
      </c>
      <c r="G93" s="6" t="s">
        <v>3033</v>
      </c>
      <c r="H93" s="56">
        <v>99918</v>
      </c>
      <c r="I93" s="6" t="s">
        <v>24</v>
      </c>
      <c r="J93" s="6" t="s">
        <v>3033</v>
      </c>
      <c r="K93" s="54">
        <v>0.8</v>
      </c>
      <c r="L93" s="56">
        <f t="shared" si="7"/>
        <v>99918</v>
      </c>
      <c r="M93" s="55"/>
      <c r="N93" s="8">
        <f t="shared" si="8"/>
        <v>171.946</v>
      </c>
      <c r="O93" s="8">
        <f t="shared" si="9"/>
        <v>135.90800000000002</v>
      </c>
      <c r="P93" s="8">
        <f t="shared" si="10"/>
        <v>51.417999999999999</v>
      </c>
      <c r="Q93" s="51"/>
      <c r="R93" s="8">
        <f t="shared" si="11"/>
        <v>1234.0319999999999</v>
      </c>
      <c r="S93" s="8">
        <f t="shared" si="12"/>
        <v>411.52000000000004</v>
      </c>
      <c r="T93" s="8">
        <f t="shared" si="13"/>
        <v>912.56999999999994</v>
      </c>
    </row>
    <row r="94" spans="1:20">
      <c r="A94" s="57">
        <v>99918</v>
      </c>
      <c r="B94" s="58" t="s">
        <v>3250</v>
      </c>
      <c r="C94" s="58" t="s">
        <v>3251</v>
      </c>
      <c r="D94" s="6" t="s">
        <v>3252</v>
      </c>
      <c r="E94" s="6" t="s">
        <v>3032</v>
      </c>
      <c r="F94" s="6" t="s">
        <v>24</v>
      </c>
      <c r="G94" s="6" t="s">
        <v>3033</v>
      </c>
      <c r="H94" s="56">
        <v>99918</v>
      </c>
      <c r="I94" s="6" t="s">
        <v>24</v>
      </c>
      <c r="J94" s="6" t="s">
        <v>3033</v>
      </c>
      <c r="K94" s="54">
        <v>0.8</v>
      </c>
      <c r="L94" s="56">
        <f t="shared" si="7"/>
        <v>99918</v>
      </c>
      <c r="M94" s="55"/>
      <c r="N94" s="8">
        <f t="shared" si="8"/>
        <v>171.946</v>
      </c>
      <c r="O94" s="8">
        <f t="shared" si="9"/>
        <v>135.90800000000002</v>
      </c>
      <c r="P94" s="8">
        <f t="shared" si="10"/>
        <v>51.417999999999999</v>
      </c>
      <c r="Q94" s="51"/>
      <c r="R94" s="8">
        <f t="shared" si="11"/>
        <v>1234.0319999999999</v>
      </c>
      <c r="S94" s="8">
        <f t="shared" si="12"/>
        <v>411.52000000000004</v>
      </c>
      <c r="T94" s="8">
        <f t="shared" si="13"/>
        <v>912.56999999999994</v>
      </c>
    </row>
    <row r="95" spans="1:20">
      <c r="A95" s="57">
        <v>99918</v>
      </c>
      <c r="B95" s="58" t="s">
        <v>3253</v>
      </c>
      <c r="C95" s="58" t="s">
        <v>3254</v>
      </c>
      <c r="D95" s="6" t="s">
        <v>263</v>
      </c>
      <c r="E95" s="6" t="s">
        <v>3032</v>
      </c>
      <c r="F95" s="6" t="s">
        <v>24</v>
      </c>
      <c r="G95" s="6" t="s">
        <v>3033</v>
      </c>
      <c r="H95" s="56">
        <v>99918</v>
      </c>
      <c r="I95" s="6" t="s">
        <v>24</v>
      </c>
      <c r="J95" s="6" t="s">
        <v>3033</v>
      </c>
      <c r="K95" s="54">
        <v>0.8</v>
      </c>
      <c r="L95" s="56">
        <f t="shared" si="7"/>
        <v>99918</v>
      </c>
      <c r="M95" s="55"/>
      <c r="N95" s="8">
        <f t="shared" si="8"/>
        <v>171.946</v>
      </c>
      <c r="O95" s="8">
        <f t="shared" si="9"/>
        <v>135.90800000000002</v>
      </c>
      <c r="P95" s="8">
        <f t="shared" si="10"/>
        <v>51.417999999999999</v>
      </c>
      <c r="Q95" s="51"/>
      <c r="R95" s="8">
        <f t="shared" si="11"/>
        <v>1234.0319999999999</v>
      </c>
      <c r="S95" s="8">
        <f t="shared" si="12"/>
        <v>411.52000000000004</v>
      </c>
      <c r="T95" s="8">
        <f t="shared" si="13"/>
        <v>912.56999999999994</v>
      </c>
    </row>
    <row r="96" spans="1:20">
      <c r="A96" s="57">
        <v>99918</v>
      </c>
      <c r="B96" s="58" t="s">
        <v>3255</v>
      </c>
      <c r="C96" s="58" t="s">
        <v>3256</v>
      </c>
      <c r="D96" s="6" t="s">
        <v>266</v>
      </c>
      <c r="E96" s="6" t="s">
        <v>3032</v>
      </c>
      <c r="F96" s="6" t="s">
        <v>24</v>
      </c>
      <c r="G96" s="6" t="s">
        <v>3033</v>
      </c>
      <c r="H96" s="56">
        <v>99918</v>
      </c>
      <c r="I96" s="6" t="s">
        <v>24</v>
      </c>
      <c r="J96" s="6" t="s">
        <v>3033</v>
      </c>
      <c r="K96" s="54">
        <v>0.8</v>
      </c>
      <c r="L96" s="56">
        <f t="shared" si="7"/>
        <v>99918</v>
      </c>
      <c r="M96" s="55"/>
      <c r="N96" s="8">
        <f t="shared" si="8"/>
        <v>171.946</v>
      </c>
      <c r="O96" s="8">
        <f t="shared" si="9"/>
        <v>135.90800000000002</v>
      </c>
      <c r="P96" s="8">
        <f t="shared" si="10"/>
        <v>51.417999999999999</v>
      </c>
      <c r="Q96" s="51"/>
      <c r="R96" s="8">
        <f t="shared" si="11"/>
        <v>1234.0319999999999</v>
      </c>
      <c r="S96" s="8">
        <f t="shared" si="12"/>
        <v>411.52000000000004</v>
      </c>
      <c r="T96" s="8">
        <f t="shared" si="13"/>
        <v>912.56999999999994</v>
      </c>
    </row>
    <row r="97" spans="1:20">
      <c r="A97" s="57">
        <v>99918</v>
      </c>
      <c r="B97" s="58" t="s">
        <v>3257</v>
      </c>
      <c r="C97" s="58" t="s">
        <v>3258</v>
      </c>
      <c r="D97" s="6" t="s">
        <v>269</v>
      </c>
      <c r="E97" s="6" t="s">
        <v>3032</v>
      </c>
      <c r="F97" s="6" t="s">
        <v>24</v>
      </c>
      <c r="G97" s="6" t="s">
        <v>3033</v>
      </c>
      <c r="H97" s="56">
        <v>99918</v>
      </c>
      <c r="I97" s="6" t="s">
        <v>24</v>
      </c>
      <c r="J97" s="6" t="s">
        <v>3033</v>
      </c>
      <c r="K97" s="54">
        <v>0.8</v>
      </c>
      <c r="L97" s="56">
        <f t="shared" si="7"/>
        <v>99918</v>
      </c>
      <c r="M97" s="55"/>
      <c r="N97" s="8">
        <f t="shared" si="8"/>
        <v>171.946</v>
      </c>
      <c r="O97" s="8">
        <f t="shared" si="9"/>
        <v>135.90800000000002</v>
      </c>
      <c r="P97" s="8">
        <f t="shared" si="10"/>
        <v>51.417999999999999</v>
      </c>
      <c r="Q97" s="51"/>
      <c r="R97" s="8">
        <f t="shared" si="11"/>
        <v>1234.0319999999999</v>
      </c>
      <c r="S97" s="8">
        <f t="shared" si="12"/>
        <v>411.52000000000004</v>
      </c>
      <c r="T97" s="8">
        <f t="shared" si="13"/>
        <v>912.56999999999994</v>
      </c>
    </row>
    <row r="98" spans="1:20">
      <c r="A98" s="57">
        <v>99918</v>
      </c>
      <c r="B98" s="58" t="s">
        <v>1266</v>
      </c>
      <c r="C98" s="58" t="s">
        <v>3259</v>
      </c>
      <c r="D98" s="6" t="s">
        <v>3260</v>
      </c>
      <c r="E98" s="6" t="s">
        <v>3032</v>
      </c>
      <c r="F98" s="6" t="s">
        <v>24</v>
      </c>
      <c r="G98" s="6" t="s">
        <v>3033</v>
      </c>
      <c r="H98" s="56">
        <v>99918</v>
      </c>
      <c r="I98" s="6" t="s">
        <v>24</v>
      </c>
      <c r="J98" s="6" t="s">
        <v>3033</v>
      </c>
      <c r="K98" s="54">
        <v>0.8</v>
      </c>
      <c r="L98" s="56">
        <f t="shared" si="7"/>
        <v>99918</v>
      </c>
      <c r="M98" s="55"/>
      <c r="N98" s="8">
        <f t="shared" si="8"/>
        <v>171.946</v>
      </c>
      <c r="O98" s="8">
        <f t="shared" si="9"/>
        <v>135.90800000000002</v>
      </c>
      <c r="P98" s="8">
        <f t="shared" si="10"/>
        <v>51.417999999999999</v>
      </c>
      <c r="Q98" s="51"/>
      <c r="R98" s="8">
        <f t="shared" si="11"/>
        <v>1234.0319999999999</v>
      </c>
      <c r="S98" s="8">
        <f t="shared" si="12"/>
        <v>411.52000000000004</v>
      </c>
      <c r="T98" s="8">
        <f t="shared" si="13"/>
        <v>912.56999999999994</v>
      </c>
    </row>
    <row r="99" spans="1:20">
      <c r="A99" s="57">
        <v>99918</v>
      </c>
      <c r="B99" s="58" t="s">
        <v>3261</v>
      </c>
      <c r="C99" s="58" t="s">
        <v>3262</v>
      </c>
      <c r="D99" s="6" t="s">
        <v>3263</v>
      </c>
      <c r="E99" s="6" t="s">
        <v>3032</v>
      </c>
      <c r="F99" s="6" t="s">
        <v>24</v>
      </c>
      <c r="G99" s="6" t="s">
        <v>3033</v>
      </c>
      <c r="H99" s="56">
        <v>99918</v>
      </c>
      <c r="I99" s="6" t="s">
        <v>24</v>
      </c>
      <c r="J99" s="6" t="s">
        <v>3033</v>
      </c>
      <c r="K99" s="54">
        <v>0.8</v>
      </c>
      <c r="L99" s="56">
        <f t="shared" si="7"/>
        <v>99918</v>
      </c>
      <c r="M99" s="55"/>
      <c r="N99" s="8">
        <f t="shared" si="8"/>
        <v>171.946</v>
      </c>
      <c r="O99" s="8">
        <f t="shared" si="9"/>
        <v>135.90800000000002</v>
      </c>
      <c r="P99" s="8">
        <f t="shared" si="10"/>
        <v>51.417999999999999</v>
      </c>
      <c r="Q99" s="51"/>
      <c r="R99" s="8">
        <f t="shared" si="11"/>
        <v>1234.0319999999999</v>
      </c>
      <c r="S99" s="8">
        <f t="shared" si="12"/>
        <v>411.52000000000004</v>
      </c>
      <c r="T99" s="8">
        <f t="shared" si="13"/>
        <v>912.56999999999994</v>
      </c>
    </row>
    <row r="100" spans="1:20">
      <c r="A100" s="57">
        <v>99918</v>
      </c>
      <c r="B100" s="58" t="s">
        <v>3264</v>
      </c>
      <c r="C100" s="58" t="s">
        <v>3265</v>
      </c>
      <c r="D100" s="6" t="s">
        <v>3266</v>
      </c>
      <c r="E100" s="6" t="s">
        <v>3032</v>
      </c>
      <c r="F100" s="6" t="s">
        <v>24</v>
      </c>
      <c r="G100" s="6" t="s">
        <v>3033</v>
      </c>
      <c r="H100" s="56">
        <v>99918</v>
      </c>
      <c r="I100" s="6" t="s">
        <v>24</v>
      </c>
      <c r="J100" s="6" t="s">
        <v>3033</v>
      </c>
      <c r="K100" s="54">
        <v>0.8</v>
      </c>
      <c r="L100" s="56">
        <f t="shared" si="7"/>
        <v>99918</v>
      </c>
      <c r="M100" s="55"/>
      <c r="N100" s="8">
        <f t="shared" si="8"/>
        <v>171.946</v>
      </c>
      <c r="O100" s="8">
        <f t="shared" si="9"/>
        <v>135.90800000000002</v>
      </c>
      <c r="P100" s="8">
        <f t="shared" si="10"/>
        <v>51.417999999999999</v>
      </c>
      <c r="Q100" s="51"/>
      <c r="R100" s="8">
        <f t="shared" si="11"/>
        <v>1234.0319999999999</v>
      </c>
      <c r="S100" s="8">
        <f t="shared" si="12"/>
        <v>411.52000000000004</v>
      </c>
      <c r="T100" s="8">
        <f t="shared" si="13"/>
        <v>912.56999999999994</v>
      </c>
    </row>
    <row r="101" spans="1:20">
      <c r="A101" s="57">
        <v>99918</v>
      </c>
      <c r="B101" s="58" t="s">
        <v>3267</v>
      </c>
      <c r="C101" s="58" t="s">
        <v>3268</v>
      </c>
      <c r="D101" s="6" t="s">
        <v>2657</v>
      </c>
      <c r="E101" s="6" t="s">
        <v>3032</v>
      </c>
      <c r="F101" s="6" t="s">
        <v>24</v>
      </c>
      <c r="G101" s="6" t="s">
        <v>3033</v>
      </c>
      <c r="H101" s="56">
        <v>99918</v>
      </c>
      <c r="I101" s="6" t="s">
        <v>24</v>
      </c>
      <c r="J101" s="6" t="s">
        <v>3033</v>
      </c>
      <c r="K101" s="54">
        <v>0.8</v>
      </c>
      <c r="L101" s="56">
        <f t="shared" si="7"/>
        <v>99918</v>
      </c>
      <c r="M101" s="55"/>
      <c r="N101" s="8">
        <f t="shared" si="8"/>
        <v>171.946</v>
      </c>
      <c r="O101" s="8">
        <f t="shared" si="9"/>
        <v>135.90800000000002</v>
      </c>
      <c r="P101" s="8">
        <f t="shared" si="10"/>
        <v>51.417999999999999</v>
      </c>
      <c r="Q101" s="51"/>
      <c r="R101" s="8">
        <f t="shared" si="11"/>
        <v>1234.0319999999999</v>
      </c>
      <c r="S101" s="8">
        <f t="shared" si="12"/>
        <v>411.52000000000004</v>
      </c>
      <c r="T101" s="8">
        <f t="shared" si="13"/>
        <v>912.56999999999994</v>
      </c>
    </row>
    <row r="102" spans="1:20">
      <c r="A102" s="57">
        <v>31140</v>
      </c>
      <c r="B102" s="58" t="s">
        <v>3269</v>
      </c>
      <c r="C102" s="58" t="s">
        <v>3270</v>
      </c>
      <c r="D102" s="6" t="s">
        <v>3271</v>
      </c>
      <c r="E102" s="6" t="s">
        <v>3032</v>
      </c>
      <c r="F102" s="6" t="s">
        <v>30</v>
      </c>
      <c r="G102" s="6" t="s">
        <v>2530</v>
      </c>
      <c r="H102" s="56" t="s">
        <v>2531</v>
      </c>
      <c r="I102" s="6" t="s">
        <v>30</v>
      </c>
      <c r="J102" s="6" t="s">
        <v>2530</v>
      </c>
      <c r="K102" s="54">
        <v>0.86829999999999996</v>
      </c>
      <c r="L102" s="56" t="str">
        <f t="shared" si="7"/>
        <v>31140</v>
      </c>
      <c r="M102" s="55"/>
      <c r="N102" s="8">
        <f t="shared" si="8"/>
        <v>181.301051</v>
      </c>
      <c r="O102" s="8">
        <f t="shared" si="9"/>
        <v>143.30215799999999</v>
      </c>
      <c r="P102" s="8">
        <f t="shared" si="10"/>
        <v>54.215567999999998</v>
      </c>
      <c r="Q102" s="51"/>
      <c r="R102" s="8">
        <f t="shared" si="11"/>
        <v>1301.173632</v>
      </c>
      <c r="S102" s="8">
        <f t="shared" si="12"/>
        <v>428.58134000000001</v>
      </c>
      <c r="T102" s="8">
        <f t="shared" si="13"/>
        <v>958.32416999999998</v>
      </c>
    </row>
    <row r="103" spans="1:20">
      <c r="A103" s="57">
        <v>99918</v>
      </c>
      <c r="B103" s="58" t="s">
        <v>3272</v>
      </c>
      <c r="C103" s="58" t="s">
        <v>3273</v>
      </c>
      <c r="D103" s="6" t="s">
        <v>2662</v>
      </c>
      <c r="E103" s="6" t="s">
        <v>3032</v>
      </c>
      <c r="F103" s="6" t="s">
        <v>24</v>
      </c>
      <c r="G103" s="6" t="s">
        <v>3033</v>
      </c>
      <c r="H103" s="56">
        <v>99918</v>
      </c>
      <c r="I103" s="6" t="s">
        <v>24</v>
      </c>
      <c r="J103" s="6" t="s">
        <v>3033</v>
      </c>
      <c r="K103" s="54">
        <v>0.8</v>
      </c>
      <c r="L103" s="56">
        <f t="shared" si="7"/>
        <v>99918</v>
      </c>
      <c r="M103" s="55"/>
      <c r="N103" s="8">
        <f t="shared" si="8"/>
        <v>171.946</v>
      </c>
      <c r="O103" s="8">
        <f t="shared" si="9"/>
        <v>135.90800000000002</v>
      </c>
      <c r="P103" s="8">
        <f t="shared" si="10"/>
        <v>51.417999999999999</v>
      </c>
      <c r="Q103" s="51"/>
      <c r="R103" s="8">
        <f t="shared" si="11"/>
        <v>1234.0319999999999</v>
      </c>
      <c r="S103" s="8">
        <f t="shared" si="12"/>
        <v>411.52000000000004</v>
      </c>
      <c r="T103" s="8">
        <f t="shared" si="13"/>
        <v>912.56999999999994</v>
      </c>
    </row>
    <row r="104" spans="1:20">
      <c r="A104" s="57">
        <v>99918</v>
      </c>
      <c r="B104" s="58" t="s">
        <v>3274</v>
      </c>
      <c r="C104" s="58" t="s">
        <v>3275</v>
      </c>
      <c r="D104" s="6" t="s">
        <v>3276</v>
      </c>
      <c r="E104" s="6" t="s">
        <v>3032</v>
      </c>
      <c r="F104" s="6" t="s">
        <v>24</v>
      </c>
      <c r="G104" s="6" t="s">
        <v>3033</v>
      </c>
      <c r="H104" s="56">
        <v>99918</v>
      </c>
      <c r="I104" s="6" t="s">
        <v>24</v>
      </c>
      <c r="J104" s="6" t="s">
        <v>3033</v>
      </c>
      <c r="K104" s="54">
        <v>0.8</v>
      </c>
      <c r="L104" s="56">
        <f t="shared" si="7"/>
        <v>99918</v>
      </c>
      <c r="M104" s="55"/>
      <c r="N104" s="8">
        <f t="shared" si="8"/>
        <v>171.946</v>
      </c>
      <c r="O104" s="8">
        <f t="shared" si="9"/>
        <v>135.90800000000002</v>
      </c>
      <c r="P104" s="8">
        <f t="shared" si="10"/>
        <v>51.417999999999999</v>
      </c>
      <c r="Q104" s="51"/>
      <c r="R104" s="8">
        <f t="shared" si="11"/>
        <v>1234.0319999999999</v>
      </c>
      <c r="S104" s="8">
        <f t="shared" si="12"/>
        <v>411.52000000000004</v>
      </c>
      <c r="T104" s="8">
        <f t="shared" si="13"/>
        <v>912.56999999999994</v>
      </c>
    </row>
    <row r="105" spans="1:20">
      <c r="A105" s="57">
        <v>17140</v>
      </c>
      <c r="B105" s="58" t="s">
        <v>3277</v>
      </c>
      <c r="C105" s="58" t="s">
        <v>3278</v>
      </c>
      <c r="D105" s="6" t="s">
        <v>3279</v>
      </c>
      <c r="E105" s="6" t="s">
        <v>3032</v>
      </c>
      <c r="F105" s="6" t="s">
        <v>30</v>
      </c>
      <c r="G105" s="6" t="s">
        <v>2548</v>
      </c>
      <c r="H105" s="56" t="s">
        <v>2549</v>
      </c>
      <c r="I105" s="6" t="s">
        <v>30</v>
      </c>
      <c r="J105" s="6" t="s">
        <v>2548</v>
      </c>
      <c r="K105" s="54">
        <v>0.94950000000000001</v>
      </c>
      <c r="L105" s="56" t="str">
        <f t="shared" si="7"/>
        <v>17140</v>
      </c>
      <c r="M105" s="55"/>
      <c r="N105" s="8">
        <f t="shared" si="8"/>
        <v>192.42301499999999</v>
      </c>
      <c r="O105" s="8">
        <f t="shared" si="9"/>
        <v>152.09287</v>
      </c>
      <c r="P105" s="8">
        <f t="shared" si="10"/>
        <v>57.541519999999998</v>
      </c>
      <c r="Q105" s="51"/>
      <c r="R105" s="8">
        <f t="shared" si="11"/>
        <v>1380.99648</v>
      </c>
      <c r="S105" s="8">
        <f t="shared" si="12"/>
        <v>448.86509999999998</v>
      </c>
      <c r="T105" s="8">
        <f t="shared" si="13"/>
        <v>1012.72005</v>
      </c>
    </row>
    <row r="106" spans="1:20">
      <c r="A106" s="57">
        <v>99918</v>
      </c>
      <c r="B106" s="58" t="s">
        <v>3280</v>
      </c>
      <c r="C106" s="58" t="s">
        <v>3281</v>
      </c>
      <c r="D106" s="6" t="s">
        <v>272</v>
      </c>
      <c r="E106" s="6" t="s">
        <v>3032</v>
      </c>
      <c r="F106" s="6" t="s">
        <v>24</v>
      </c>
      <c r="G106" s="6" t="s">
        <v>3033</v>
      </c>
      <c r="H106" s="56">
        <v>99918</v>
      </c>
      <c r="I106" s="6" t="s">
        <v>24</v>
      </c>
      <c r="J106" s="6" t="s">
        <v>3033</v>
      </c>
      <c r="K106" s="54">
        <v>0.8</v>
      </c>
      <c r="L106" s="56">
        <f t="shared" si="7"/>
        <v>99918</v>
      </c>
      <c r="M106" s="55"/>
      <c r="N106" s="8">
        <f t="shared" si="8"/>
        <v>171.946</v>
      </c>
      <c r="O106" s="8">
        <f t="shared" si="9"/>
        <v>135.90800000000002</v>
      </c>
      <c r="P106" s="8">
        <f t="shared" si="10"/>
        <v>51.417999999999999</v>
      </c>
      <c r="Q106" s="51"/>
      <c r="R106" s="8">
        <f t="shared" si="11"/>
        <v>1234.0319999999999</v>
      </c>
      <c r="S106" s="8">
        <f t="shared" si="12"/>
        <v>411.52000000000004</v>
      </c>
      <c r="T106" s="8">
        <f t="shared" si="13"/>
        <v>912.56999999999994</v>
      </c>
    </row>
    <row r="107" spans="1:20">
      <c r="A107" s="57">
        <v>99918</v>
      </c>
      <c r="B107" s="58" t="s">
        <v>3282</v>
      </c>
      <c r="C107" s="58" t="s">
        <v>3283</v>
      </c>
      <c r="D107" s="6" t="s">
        <v>278</v>
      </c>
      <c r="E107" s="6" t="s">
        <v>3032</v>
      </c>
      <c r="F107" s="6" t="s">
        <v>24</v>
      </c>
      <c r="G107" s="6" t="s">
        <v>3033</v>
      </c>
      <c r="H107" s="56">
        <v>99918</v>
      </c>
      <c r="I107" s="6" t="s">
        <v>24</v>
      </c>
      <c r="J107" s="6" t="s">
        <v>3033</v>
      </c>
      <c r="K107" s="54">
        <v>0.8</v>
      </c>
      <c r="L107" s="56">
        <f t="shared" si="7"/>
        <v>99918</v>
      </c>
      <c r="M107" s="55"/>
      <c r="N107" s="8">
        <f t="shared" si="8"/>
        <v>171.946</v>
      </c>
      <c r="O107" s="8">
        <f t="shared" si="9"/>
        <v>135.90800000000002</v>
      </c>
      <c r="P107" s="8">
        <f t="shared" si="10"/>
        <v>51.417999999999999</v>
      </c>
      <c r="Q107" s="51"/>
      <c r="R107" s="8">
        <f t="shared" si="11"/>
        <v>1234.0319999999999</v>
      </c>
      <c r="S107" s="8">
        <f t="shared" si="12"/>
        <v>411.52000000000004</v>
      </c>
      <c r="T107" s="8">
        <f t="shared" si="13"/>
        <v>912.56999999999994</v>
      </c>
    </row>
    <row r="108" spans="1:20">
      <c r="A108" s="57">
        <v>99918</v>
      </c>
      <c r="B108" s="58" t="s">
        <v>3284</v>
      </c>
      <c r="C108" s="58" t="s">
        <v>3285</v>
      </c>
      <c r="D108" s="6" t="s">
        <v>3286</v>
      </c>
      <c r="E108" s="6" t="s">
        <v>3032</v>
      </c>
      <c r="F108" s="6" t="s">
        <v>24</v>
      </c>
      <c r="G108" s="6" t="s">
        <v>3033</v>
      </c>
      <c r="H108" s="56">
        <v>99918</v>
      </c>
      <c r="I108" s="6" t="s">
        <v>24</v>
      </c>
      <c r="J108" s="6" t="s">
        <v>3033</v>
      </c>
      <c r="K108" s="54">
        <v>0.8</v>
      </c>
      <c r="L108" s="56">
        <f t="shared" si="7"/>
        <v>99918</v>
      </c>
      <c r="M108" s="55"/>
      <c r="N108" s="8">
        <f t="shared" si="8"/>
        <v>171.946</v>
      </c>
      <c r="O108" s="8">
        <f t="shared" si="9"/>
        <v>135.90800000000002</v>
      </c>
      <c r="P108" s="8">
        <f t="shared" si="10"/>
        <v>51.417999999999999</v>
      </c>
      <c r="Q108" s="51"/>
      <c r="R108" s="8">
        <f t="shared" si="11"/>
        <v>1234.0319999999999</v>
      </c>
      <c r="S108" s="8">
        <f t="shared" si="12"/>
        <v>411.52000000000004</v>
      </c>
      <c r="T108" s="8">
        <f t="shared" si="13"/>
        <v>912.56999999999994</v>
      </c>
    </row>
    <row r="109" spans="1:20">
      <c r="A109" s="57">
        <v>99918</v>
      </c>
      <c r="B109" s="58" t="s">
        <v>3287</v>
      </c>
      <c r="C109" s="58" t="s">
        <v>3288</v>
      </c>
      <c r="D109" s="6" t="s">
        <v>502</v>
      </c>
      <c r="E109" s="6" t="s">
        <v>3032</v>
      </c>
      <c r="F109" s="6" t="s">
        <v>24</v>
      </c>
      <c r="G109" s="6" t="s">
        <v>3033</v>
      </c>
      <c r="H109" s="56">
        <v>99918</v>
      </c>
      <c r="I109" s="6" t="s">
        <v>24</v>
      </c>
      <c r="J109" s="6" t="s">
        <v>3033</v>
      </c>
      <c r="K109" s="54">
        <v>0.8</v>
      </c>
      <c r="L109" s="56">
        <f t="shared" si="7"/>
        <v>99918</v>
      </c>
      <c r="M109" s="55"/>
      <c r="N109" s="8">
        <f t="shared" si="8"/>
        <v>171.946</v>
      </c>
      <c r="O109" s="8">
        <f t="shared" si="9"/>
        <v>135.90800000000002</v>
      </c>
      <c r="P109" s="8">
        <f t="shared" si="10"/>
        <v>51.417999999999999</v>
      </c>
      <c r="Q109" s="51"/>
      <c r="R109" s="8">
        <f t="shared" si="11"/>
        <v>1234.0319999999999</v>
      </c>
      <c r="S109" s="8">
        <f t="shared" si="12"/>
        <v>411.52000000000004</v>
      </c>
      <c r="T109" s="8">
        <f t="shared" si="13"/>
        <v>912.56999999999994</v>
      </c>
    </row>
    <row r="110" spans="1:20">
      <c r="A110" s="57">
        <v>99918</v>
      </c>
      <c r="B110" s="58" t="s">
        <v>3289</v>
      </c>
      <c r="C110" s="58" t="s">
        <v>3290</v>
      </c>
      <c r="D110" s="6" t="s">
        <v>3291</v>
      </c>
      <c r="E110" s="6" t="s">
        <v>3032</v>
      </c>
      <c r="F110" s="6" t="s">
        <v>24</v>
      </c>
      <c r="G110" s="6" t="s">
        <v>3033</v>
      </c>
      <c r="H110" s="56">
        <v>99918</v>
      </c>
      <c r="I110" s="6" t="s">
        <v>24</v>
      </c>
      <c r="J110" s="6" t="s">
        <v>3033</v>
      </c>
      <c r="K110" s="54">
        <v>0.8</v>
      </c>
      <c r="L110" s="56">
        <f t="shared" si="7"/>
        <v>99918</v>
      </c>
      <c r="M110" s="55"/>
      <c r="N110" s="8">
        <f t="shared" si="8"/>
        <v>171.946</v>
      </c>
      <c r="O110" s="8">
        <f t="shared" si="9"/>
        <v>135.90800000000002</v>
      </c>
      <c r="P110" s="8">
        <f t="shared" si="10"/>
        <v>51.417999999999999</v>
      </c>
      <c r="Q110" s="51"/>
      <c r="R110" s="8">
        <f t="shared" si="11"/>
        <v>1234.0319999999999</v>
      </c>
      <c r="S110" s="8">
        <f t="shared" si="12"/>
        <v>411.52000000000004</v>
      </c>
      <c r="T110" s="8">
        <f t="shared" si="13"/>
        <v>912.56999999999994</v>
      </c>
    </row>
    <row r="111" spans="1:20">
      <c r="A111" s="57">
        <v>99918</v>
      </c>
      <c r="B111" s="58" t="s">
        <v>3292</v>
      </c>
      <c r="C111" s="58" t="s">
        <v>3293</v>
      </c>
      <c r="D111" s="6" t="s">
        <v>3294</v>
      </c>
      <c r="E111" s="6" t="s">
        <v>3032</v>
      </c>
      <c r="F111" s="6" t="s">
        <v>24</v>
      </c>
      <c r="G111" s="6" t="s">
        <v>3033</v>
      </c>
      <c r="H111" s="56">
        <v>99918</v>
      </c>
      <c r="I111" s="6" t="s">
        <v>24</v>
      </c>
      <c r="J111" s="6" t="s">
        <v>3033</v>
      </c>
      <c r="K111" s="54">
        <v>0.8</v>
      </c>
      <c r="L111" s="56">
        <f t="shared" si="7"/>
        <v>99918</v>
      </c>
      <c r="M111" s="55"/>
      <c r="N111" s="8">
        <f t="shared" si="8"/>
        <v>171.946</v>
      </c>
      <c r="O111" s="8">
        <f t="shared" si="9"/>
        <v>135.90800000000002</v>
      </c>
      <c r="P111" s="8">
        <f t="shared" si="10"/>
        <v>51.417999999999999</v>
      </c>
      <c r="Q111" s="51"/>
      <c r="R111" s="8">
        <f t="shared" si="11"/>
        <v>1234.0319999999999</v>
      </c>
      <c r="S111" s="8">
        <f t="shared" si="12"/>
        <v>411.52000000000004</v>
      </c>
      <c r="T111" s="8">
        <f t="shared" si="13"/>
        <v>912.56999999999994</v>
      </c>
    </row>
    <row r="112" spans="1:20">
      <c r="A112" s="57">
        <v>99918</v>
      </c>
      <c r="B112" s="58" t="s">
        <v>3295</v>
      </c>
      <c r="C112" s="58" t="s">
        <v>3296</v>
      </c>
      <c r="D112" s="6" t="s">
        <v>3297</v>
      </c>
      <c r="E112" s="6" t="s">
        <v>3032</v>
      </c>
      <c r="F112" s="6" t="s">
        <v>24</v>
      </c>
      <c r="G112" s="6" t="s">
        <v>3033</v>
      </c>
      <c r="H112" s="56">
        <v>99918</v>
      </c>
      <c r="I112" s="6" t="s">
        <v>24</v>
      </c>
      <c r="J112" s="6" t="s">
        <v>3033</v>
      </c>
      <c r="K112" s="54">
        <v>0.8</v>
      </c>
      <c r="L112" s="56">
        <f t="shared" si="7"/>
        <v>99918</v>
      </c>
      <c r="M112" s="55"/>
      <c r="N112" s="8">
        <f t="shared" si="8"/>
        <v>171.946</v>
      </c>
      <c r="O112" s="8">
        <f t="shared" si="9"/>
        <v>135.90800000000002</v>
      </c>
      <c r="P112" s="8">
        <f t="shared" si="10"/>
        <v>51.417999999999999</v>
      </c>
      <c r="Q112" s="51"/>
      <c r="R112" s="8">
        <f t="shared" si="11"/>
        <v>1234.0319999999999</v>
      </c>
      <c r="S112" s="8">
        <f t="shared" si="12"/>
        <v>411.52000000000004</v>
      </c>
      <c r="T112" s="8">
        <f t="shared" si="13"/>
        <v>912.56999999999994</v>
      </c>
    </row>
    <row r="113" spans="1:20">
      <c r="A113" s="57">
        <v>99918</v>
      </c>
      <c r="B113" s="58" t="s">
        <v>3298</v>
      </c>
      <c r="C113" s="58" t="s">
        <v>3299</v>
      </c>
      <c r="D113" s="6" t="s">
        <v>284</v>
      </c>
      <c r="E113" s="6" t="s">
        <v>3032</v>
      </c>
      <c r="F113" s="6" t="s">
        <v>24</v>
      </c>
      <c r="G113" s="6" t="s">
        <v>3033</v>
      </c>
      <c r="H113" s="56">
        <v>99918</v>
      </c>
      <c r="I113" s="6" t="s">
        <v>24</v>
      </c>
      <c r="J113" s="6" t="s">
        <v>3033</v>
      </c>
      <c r="K113" s="54">
        <v>0.8</v>
      </c>
      <c r="L113" s="56">
        <f t="shared" si="7"/>
        <v>99918</v>
      </c>
      <c r="M113" s="55"/>
      <c r="N113" s="8">
        <f t="shared" si="8"/>
        <v>171.946</v>
      </c>
      <c r="O113" s="8">
        <f t="shared" si="9"/>
        <v>135.90800000000002</v>
      </c>
      <c r="P113" s="8">
        <f t="shared" si="10"/>
        <v>51.417999999999999</v>
      </c>
      <c r="Q113" s="51"/>
      <c r="R113" s="8">
        <f t="shared" si="11"/>
        <v>1234.0319999999999</v>
      </c>
      <c r="S113" s="8">
        <f t="shared" si="12"/>
        <v>411.52000000000004</v>
      </c>
      <c r="T113" s="8">
        <f t="shared" si="13"/>
        <v>912.56999999999994</v>
      </c>
    </row>
    <row r="114" spans="1:20">
      <c r="A114" s="57">
        <v>30460</v>
      </c>
      <c r="B114" s="58" t="s">
        <v>3300</v>
      </c>
      <c r="C114" s="58" t="s">
        <v>3301</v>
      </c>
      <c r="D114" s="6" t="s">
        <v>510</v>
      </c>
      <c r="E114" s="6" t="s">
        <v>3032</v>
      </c>
      <c r="F114" s="6" t="s">
        <v>30</v>
      </c>
      <c r="G114" s="6" t="s">
        <v>3054</v>
      </c>
      <c r="H114" s="56" t="s">
        <v>3055</v>
      </c>
      <c r="I114" s="6" t="s">
        <v>30</v>
      </c>
      <c r="J114" s="6" t="s">
        <v>3054</v>
      </c>
      <c r="K114" s="54">
        <v>0.88580000000000003</v>
      </c>
      <c r="L114" s="56" t="str">
        <f t="shared" si="7"/>
        <v>30460</v>
      </c>
      <c r="M114" s="55"/>
      <c r="N114" s="8">
        <f t="shared" si="8"/>
        <v>183.698026</v>
      </c>
      <c r="O114" s="8">
        <f t="shared" si="9"/>
        <v>145.196708</v>
      </c>
      <c r="P114" s="8">
        <f t="shared" si="10"/>
        <v>54.932368000000004</v>
      </c>
      <c r="Q114" s="51"/>
      <c r="R114" s="8">
        <f t="shared" si="11"/>
        <v>1318.3768320000001</v>
      </c>
      <c r="S114" s="8">
        <f t="shared" si="12"/>
        <v>432.95284000000004</v>
      </c>
      <c r="T114" s="8">
        <f t="shared" si="13"/>
        <v>970.04741999999999</v>
      </c>
    </row>
    <row r="115" spans="1:20">
      <c r="A115" s="57">
        <v>31140</v>
      </c>
      <c r="B115" s="58" t="s">
        <v>3302</v>
      </c>
      <c r="C115" s="58" t="s">
        <v>3303</v>
      </c>
      <c r="D115" s="6" t="s">
        <v>289</v>
      </c>
      <c r="E115" s="6" t="s">
        <v>3032</v>
      </c>
      <c r="F115" s="6" t="s">
        <v>30</v>
      </c>
      <c r="G115" s="6" t="s">
        <v>2530</v>
      </c>
      <c r="H115" s="56" t="s">
        <v>2531</v>
      </c>
      <c r="I115" s="6" t="s">
        <v>30</v>
      </c>
      <c r="J115" s="6" t="s">
        <v>2530</v>
      </c>
      <c r="K115" s="54">
        <v>0.86829999999999996</v>
      </c>
      <c r="L115" s="56" t="str">
        <f t="shared" si="7"/>
        <v>31140</v>
      </c>
      <c r="M115" s="55"/>
      <c r="N115" s="8">
        <f t="shared" si="8"/>
        <v>181.301051</v>
      </c>
      <c r="O115" s="8">
        <f t="shared" si="9"/>
        <v>143.30215799999999</v>
      </c>
      <c r="P115" s="8">
        <f t="shared" si="10"/>
        <v>54.215567999999998</v>
      </c>
      <c r="Q115" s="51"/>
      <c r="R115" s="8">
        <f t="shared" si="11"/>
        <v>1301.173632</v>
      </c>
      <c r="S115" s="8">
        <f t="shared" si="12"/>
        <v>428.58134000000001</v>
      </c>
      <c r="T115" s="8">
        <f t="shared" si="13"/>
        <v>958.32416999999998</v>
      </c>
    </row>
    <row r="116" spans="1:20">
      <c r="A116" s="57">
        <v>99918</v>
      </c>
      <c r="B116" s="58" t="s">
        <v>3304</v>
      </c>
      <c r="C116" s="58" t="s">
        <v>3305</v>
      </c>
      <c r="D116" s="6" t="s">
        <v>3306</v>
      </c>
      <c r="E116" s="6" t="s">
        <v>3032</v>
      </c>
      <c r="F116" s="6" t="s">
        <v>24</v>
      </c>
      <c r="G116" s="6" t="s">
        <v>3033</v>
      </c>
      <c r="H116" s="56">
        <v>99918</v>
      </c>
      <c r="I116" s="6" t="s">
        <v>24</v>
      </c>
      <c r="J116" s="6" t="s">
        <v>3033</v>
      </c>
      <c r="K116" s="54">
        <v>0.8</v>
      </c>
      <c r="L116" s="56">
        <f t="shared" si="7"/>
        <v>99918</v>
      </c>
      <c r="M116" s="55"/>
      <c r="N116" s="8">
        <f t="shared" si="8"/>
        <v>171.946</v>
      </c>
      <c r="O116" s="8">
        <f t="shared" si="9"/>
        <v>135.90800000000002</v>
      </c>
      <c r="P116" s="8">
        <f t="shared" si="10"/>
        <v>51.417999999999999</v>
      </c>
      <c r="Q116" s="51"/>
      <c r="R116" s="8">
        <f t="shared" si="11"/>
        <v>1234.0319999999999</v>
      </c>
      <c r="S116" s="8">
        <f t="shared" si="12"/>
        <v>411.52000000000004</v>
      </c>
      <c r="T116" s="8">
        <f t="shared" si="13"/>
        <v>912.56999999999994</v>
      </c>
    </row>
    <row r="117" spans="1:20">
      <c r="A117" s="57">
        <v>31140</v>
      </c>
      <c r="B117" s="58" t="s">
        <v>3307</v>
      </c>
      <c r="C117" s="58" t="s">
        <v>3308</v>
      </c>
      <c r="D117" s="6" t="s">
        <v>2697</v>
      </c>
      <c r="E117" s="6" t="s">
        <v>3032</v>
      </c>
      <c r="F117" s="6" t="s">
        <v>30</v>
      </c>
      <c r="G117" s="6" t="s">
        <v>2530</v>
      </c>
      <c r="H117" s="56" t="s">
        <v>2531</v>
      </c>
      <c r="I117" s="6" t="s">
        <v>30</v>
      </c>
      <c r="J117" s="6" t="s">
        <v>2530</v>
      </c>
      <c r="K117" s="54">
        <v>0.86829999999999996</v>
      </c>
      <c r="L117" s="56" t="str">
        <f t="shared" si="7"/>
        <v>31140</v>
      </c>
      <c r="M117" s="55"/>
      <c r="N117" s="8">
        <f t="shared" si="8"/>
        <v>181.301051</v>
      </c>
      <c r="O117" s="8">
        <f t="shared" si="9"/>
        <v>143.30215799999999</v>
      </c>
      <c r="P117" s="8">
        <f t="shared" si="10"/>
        <v>54.215567999999998</v>
      </c>
      <c r="Q117" s="51"/>
      <c r="R117" s="8">
        <f t="shared" si="11"/>
        <v>1301.173632</v>
      </c>
      <c r="S117" s="8">
        <f t="shared" si="12"/>
        <v>428.58134000000001</v>
      </c>
      <c r="T117" s="8">
        <f t="shared" si="13"/>
        <v>958.32416999999998</v>
      </c>
    </row>
    <row r="118" spans="1:20">
      <c r="A118" s="57">
        <v>99918</v>
      </c>
      <c r="B118" s="58" t="s">
        <v>3309</v>
      </c>
      <c r="C118" s="58" t="s">
        <v>3310</v>
      </c>
      <c r="D118" s="6" t="s">
        <v>1317</v>
      </c>
      <c r="E118" s="6" t="s">
        <v>3032</v>
      </c>
      <c r="F118" s="6" t="s">
        <v>24</v>
      </c>
      <c r="G118" s="6" t="s">
        <v>3033</v>
      </c>
      <c r="H118" s="56">
        <v>99918</v>
      </c>
      <c r="I118" s="6" t="s">
        <v>24</v>
      </c>
      <c r="J118" s="6" t="s">
        <v>3033</v>
      </c>
      <c r="K118" s="54">
        <v>0.8</v>
      </c>
      <c r="L118" s="56">
        <f t="shared" si="7"/>
        <v>99918</v>
      </c>
      <c r="M118" s="55"/>
      <c r="N118" s="8">
        <f t="shared" si="8"/>
        <v>171.946</v>
      </c>
      <c r="O118" s="8">
        <f t="shared" si="9"/>
        <v>135.90800000000002</v>
      </c>
      <c r="P118" s="8">
        <f t="shared" si="10"/>
        <v>51.417999999999999</v>
      </c>
      <c r="Q118" s="51"/>
      <c r="R118" s="8">
        <f t="shared" si="11"/>
        <v>1234.0319999999999</v>
      </c>
      <c r="S118" s="8">
        <f t="shared" si="12"/>
        <v>411.52000000000004</v>
      </c>
      <c r="T118" s="8">
        <f t="shared" si="13"/>
        <v>912.56999999999994</v>
      </c>
    </row>
    <row r="119" spans="1:20">
      <c r="A119" s="57">
        <v>99918</v>
      </c>
      <c r="B119" s="58" t="s">
        <v>3311</v>
      </c>
      <c r="C119" s="58" t="s">
        <v>3312</v>
      </c>
      <c r="D119" s="6" t="s">
        <v>3313</v>
      </c>
      <c r="E119" s="6" t="s">
        <v>3032</v>
      </c>
      <c r="F119" s="6" t="s">
        <v>24</v>
      </c>
      <c r="G119" s="6" t="s">
        <v>3033</v>
      </c>
      <c r="H119" s="56">
        <v>99918</v>
      </c>
      <c r="I119" s="6" t="s">
        <v>24</v>
      </c>
      <c r="J119" s="6" t="s">
        <v>3033</v>
      </c>
      <c r="K119" s="54">
        <v>0.8</v>
      </c>
      <c r="L119" s="56">
        <f t="shared" si="7"/>
        <v>99918</v>
      </c>
      <c r="M119" s="55"/>
      <c r="N119" s="8">
        <f t="shared" si="8"/>
        <v>171.946</v>
      </c>
      <c r="O119" s="8">
        <f t="shared" si="9"/>
        <v>135.90800000000002</v>
      </c>
      <c r="P119" s="8">
        <f t="shared" si="10"/>
        <v>51.417999999999999</v>
      </c>
      <c r="Q119" s="51"/>
      <c r="R119" s="8">
        <f t="shared" si="11"/>
        <v>1234.0319999999999</v>
      </c>
      <c r="S119" s="8">
        <f t="shared" si="12"/>
        <v>411.52000000000004</v>
      </c>
      <c r="T119" s="8">
        <f t="shared" si="13"/>
        <v>912.56999999999994</v>
      </c>
    </row>
    <row r="120" spans="1:20">
      <c r="A120" s="57">
        <v>17300</v>
      </c>
      <c r="B120" s="58" t="s">
        <v>3314</v>
      </c>
      <c r="C120" s="58" t="s">
        <v>3315</v>
      </c>
      <c r="D120" s="6" t="s">
        <v>3316</v>
      </c>
      <c r="E120" s="6" t="s">
        <v>3032</v>
      </c>
      <c r="F120" s="6" t="s">
        <v>30</v>
      </c>
      <c r="G120" s="6" t="s">
        <v>3100</v>
      </c>
      <c r="H120" s="56" t="s">
        <v>2828</v>
      </c>
      <c r="I120" s="6" t="s">
        <v>30</v>
      </c>
      <c r="J120" s="6" t="s">
        <v>3100</v>
      </c>
      <c r="K120" s="54">
        <v>0.8</v>
      </c>
      <c r="L120" s="56" t="str">
        <f t="shared" si="7"/>
        <v>17300</v>
      </c>
      <c r="M120" s="55"/>
      <c r="N120" s="8">
        <f t="shared" si="8"/>
        <v>171.946</v>
      </c>
      <c r="O120" s="8">
        <f t="shared" si="9"/>
        <v>135.90800000000002</v>
      </c>
      <c r="P120" s="8">
        <f t="shared" si="10"/>
        <v>51.417999999999999</v>
      </c>
      <c r="Q120" s="51"/>
      <c r="R120" s="8">
        <f t="shared" si="11"/>
        <v>1234.0319999999999</v>
      </c>
      <c r="S120" s="8">
        <f t="shared" si="12"/>
        <v>411.52000000000004</v>
      </c>
      <c r="T120" s="8">
        <f t="shared" si="13"/>
        <v>912.56999999999994</v>
      </c>
    </row>
    <row r="121" spans="1:20">
      <c r="A121" s="75">
        <v>31140</v>
      </c>
      <c r="B121" s="76" t="s">
        <v>3317</v>
      </c>
      <c r="C121" s="76" t="s">
        <v>3318</v>
      </c>
      <c r="D121" s="77" t="s">
        <v>3319</v>
      </c>
      <c r="E121" s="77" t="s">
        <v>3032</v>
      </c>
      <c r="F121" s="77" t="s">
        <v>30</v>
      </c>
      <c r="G121" s="77" t="s">
        <v>2530</v>
      </c>
      <c r="H121" s="78">
        <v>99918</v>
      </c>
      <c r="I121" s="77" t="s">
        <v>24</v>
      </c>
      <c r="J121" s="77" t="s">
        <v>3033</v>
      </c>
      <c r="K121" s="79">
        <v>0.84019999999999995</v>
      </c>
      <c r="L121" s="78" t="s">
        <v>3320</v>
      </c>
      <c r="M121" s="55"/>
      <c r="N121" s="80">
        <f t="shared" si="8"/>
        <v>177.45219399999999</v>
      </c>
      <c r="O121" s="80">
        <f t="shared" si="9"/>
        <v>140.260052</v>
      </c>
      <c r="P121" s="80">
        <f t="shared" si="10"/>
        <v>53.064591999999998</v>
      </c>
      <c r="Q121" s="51"/>
      <c r="R121" s="80">
        <f t="shared" si="11"/>
        <v>1273.5502079999999</v>
      </c>
      <c r="S121" s="80">
        <f t="shared" si="12"/>
        <v>421.56196</v>
      </c>
      <c r="T121" s="80">
        <f t="shared" si="13"/>
        <v>939.49997999999994</v>
      </c>
    </row>
    <row r="122" spans="1:20">
      <c r="A122" s="57">
        <v>99918</v>
      </c>
      <c r="B122" s="58" t="s">
        <v>3321</v>
      </c>
      <c r="C122" s="58" t="s">
        <v>3322</v>
      </c>
      <c r="D122" s="6" t="s">
        <v>531</v>
      </c>
      <c r="E122" s="6" t="s">
        <v>3032</v>
      </c>
      <c r="F122" s="6" t="s">
        <v>24</v>
      </c>
      <c r="G122" s="6" t="s">
        <v>3033</v>
      </c>
      <c r="H122" s="56">
        <v>99918</v>
      </c>
      <c r="I122" s="6" t="s">
        <v>24</v>
      </c>
      <c r="J122" s="6" t="s">
        <v>3033</v>
      </c>
      <c r="K122" s="54">
        <v>0.8</v>
      </c>
      <c r="L122" s="56">
        <f t="shared" ref="L122:L129" si="14">H122</f>
        <v>99918</v>
      </c>
      <c r="M122" s="55"/>
      <c r="N122" s="8">
        <f t="shared" si="8"/>
        <v>171.946</v>
      </c>
      <c r="O122" s="8">
        <f t="shared" si="9"/>
        <v>135.90800000000002</v>
      </c>
      <c r="P122" s="8">
        <f t="shared" si="10"/>
        <v>51.417999999999999</v>
      </c>
      <c r="Q122" s="51"/>
      <c r="R122" s="8">
        <f t="shared" si="11"/>
        <v>1234.0319999999999</v>
      </c>
      <c r="S122" s="8">
        <f t="shared" si="12"/>
        <v>411.52000000000004</v>
      </c>
      <c r="T122" s="8">
        <f t="shared" si="13"/>
        <v>912.56999999999994</v>
      </c>
    </row>
    <row r="123" spans="1:20">
      <c r="A123" s="57">
        <v>14540</v>
      </c>
      <c r="B123" s="58" t="s">
        <v>3323</v>
      </c>
      <c r="C123" s="58" t="s">
        <v>3324</v>
      </c>
      <c r="D123" s="6" t="s">
        <v>1756</v>
      </c>
      <c r="E123" s="6" t="s">
        <v>3032</v>
      </c>
      <c r="F123" s="6" t="s">
        <v>30</v>
      </c>
      <c r="G123" s="6" t="s">
        <v>3036</v>
      </c>
      <c r="H123" s="56" t="s">
        <v>2340</v>
      </c>
      <c r="I123" s="6" t="s">
        <v>30</v>
      </c>
      <c r="J123" s="6" t="s">
        <v>3036</v>
      </c>
      <c r="K123" s="54">
        <v>0.84699999999999998</v>
      </c>
      <c r="L123" s="56" t="str">
        <f t="shared" si="14"/>
        <v>14540</v>
      </c>
      <c r="M123" s="55"/>
      <c r="N123" s="8">
        <f t="shared" si="8"/>
        <v>178.38359</v>
      </c>
      <c r="O123" s="8">
        <f t="shared" si="9"/>
        <v>140.99621999999999</v>
      </c>
      <c r="P123" s="8">
        <f t="shared" si="10"/>
        <v>53.343119999999999</v>
      </c>
      <c r="Q123" s="51"/>
      <c r="R123" s="8">
        <f t="shared" si="11"/>
        <v>1280.23488</v>
      </c>
      <c r="S123" s="8">
        <f t="shared" si="12"/>
        <v>423.26060000000001</v>
      </c>
      <c r="T123" s="8">
        <f t="shared" si="13"/>
        <v>944.05529999999999</v>
      </c>
    </row>
    <row r="124" spans="1:20">
      <c r="A124" s="57">
        <v>99918</v>
      </c>
      <c r="B124" s="58" t="s">
        <v>3325</v>
      </c>
      <c r="C124" s="58" t="s">
        <v>3326</v>
      </c>
      <c r="D124" s="6" t="s">
        <v>310</v>
      </c>
      <c r="E124" s="6" t="s">
        <v>3032</v>
      </c>
      <c r="F124" s="6" t="s">
        <v>24</v>
      </c>
      <c r="G124" s="6" t="s">
        <v>3033</v>
      </c>
      <c r="H124" s="56">
        <v>99918</v>
      </c>
      <c r="I124" s="6" t="s">
        <v>24</v>
      </c>
      <c r="J124" s="6" t="s">
        <v>3033</v>
      </c>
      <c r="K124" s="54">
        <v>0.8</v>
      </c>
      <c r="L124" s="56">
        <f t="shared" si="14"/>
        <v>99918</v>
      </c>
      <c r="M124" s="55"/>
      <c r="N124" s="8">
        <f t="shared" si="8"/>
        <v>171.946</v>
      </c>
      <c r="O124" s="8">
        <f t="shared" si="9"/>
        <v>135.90800000000002</v>
      </c>
      <c r="P124" s="8">
        <f t="shared" si="10"/>
        <v>51.417999999999999</v>
      </c>
      <c r="Q124" s="51"/>
      <c r="R124" s="8">
        <f t="shared" si="11"/>
        <v>1234.0319999999999</v>
      </c>
      <c r="S124" s="8">
        <f t="shared" si="12"/>
        <v>411.52000000000004</v>
      </c>
      <c r="T124" s="8">
        <f t="shared" si="13"/>
        <v>912.56999999999994</v>
      </c>
    </row>
    <row r="125" spans="1:20">
      <c r="A125" s="57">
        <v>99918</v>
      </c>
      <c r="B125" s="58" t="s">
        <v>3327</v>
      </c>
      <c r="C125" s="58" t="s">
        <v>3328</v>
      </c>
      <c r="D125" s="6" t="s">
        <v>1761</v>
      </c>
      <c r="E125" s="6" t="s">
        <v>3032</v>
      </c>
      <c r="F125" s="6" t="s">
        <v>24</v>
      </c>
      <c r="G125" s="6" t="s">
        <v>3033</v>
      </c>
      <c r="H125" s="56">
        <v>99918</v>
      </c>
      <c r="I125" s="6" t="s">
        <v>24</v>
      </c>
      <c r="J125" s="6" t="s">
        <v>3033</v>
      </c>
      <c r="K125" s="54">
        <v>0.8</v>
      </c>
      <c r="L125" s="56">
        <f t="shared" si="14"/>
        <v>99918</v>
      </c>
      <c r="M125" s="55"/>
      <c r="N125" s="8">
        <f t="shared" si="8"/>
        <v>171.946</v>
      </c>
      <c r="O125" s="8">
        <f t="shared" si="9"/>
        <v>135.90800000000002</v>
      </c>
      <c r="P125" s="8">
        <f t="shared" si="10"/>
        <v>51.417999999999999</v>
      </c>
      <c r="Q125" s="51"/>
      <c r="R125" s="8">
        <f t="shared" si="11"/>
        <v>1234.0319999999999</v>
      </c>
      <c r="S125" s="8">
        <f t="shared" si="12"/>
        <v>411.52000000000004</v>
      </c>
      <c r="T125" s="8">
        <f t="shared" si="13"/>
        <v>912.56999999999994</v>
      </c>
    </row>
    <row r="126" spans="1:20">
      <c r="A126" s="57">
        <v>99918</v>
      </c>
      <c r="B126" s="58" t="s">
        <v>3329</v>
      </c>
      <c r="C126" s="58" t="s">
        <v>3330</v>
      </c>
      <c r="D126" s="6" t="s">
        <v>1764</v>
      </c>
      <c r="E126" s="6" t="s">
        <v>3032</v>
      </c>
      <c r="F126" s="6" t="s">
        <v>24</v>
      </c>
      <c r="G126" s="6" t="s">
        <v>3033</v>
      </c>
      <c r="H126" s="56">
        <v>99918</v>
      </c>
      <c r="I126" s="6" t="s">
        <v>24</v>
      </c>
      <c r="J126" s="6" t="s">
        <v>3033</v>
      </c>
      <c r="K126" s="54">
        <v>0.8</v>
      </c>
      <c r="L126" s="56">
        <f t="shared" si="14"/>
        <v>99918</v>
      </c>
      <c r="M126" s="55"/>
      <c r="N126" s="8">
        <f t="shared" si="8"/>
        <v>171.946</v>
      </c>
      <c r="O126" s="8">
        <f t="shared" si="9"/>
        <v>135.90800000000002</v>
      </c>
      <c r="P126" s="8">
        <f t="shared" si="10"/>
        <v>51.417999999999999</v>
      </c>
      <c r="Q126" s="51"/>
      <c r="R126" s="8">
        <f t="shared" si="11"/>
        <v>1234.0319999999999</v>
      </c>
      <c r="S126" s="8">
        <f t="shared" si="12"/>
        <v>411.52000000000004</v>
      </c>
      <c r="T126" s="8">
        <f t="shared" si="13"/>
        <v>912.56999999999994</v>
      </c>
    </row>
    <row r="127" spans="1:20">
      <c r="A127" s="57">
        <v>99918</v>
      </c>
      <c r="B127" s="58" t="s">
        <v>3331</v>
      </c>
      <c r="C127" s="58" t="s">
        <v>3332</v>
      </c>
      <c r="D127" s="6" t="s">
        <v>2745</v>
      </c>
      <c r="E127" s="6" t="s">
        <v>3032</v>
      </c>
      <c r="F127" s="6" t="s">
        <v>24</v>
      </c>
      <c r="G127" s="6" t="s">
        <v>3033</v>
      </c>
      <c r="H127" s="56">
        <v>99918</v>
      </c>
      <c r="I127" s="6" t="s">
        <v>24</v>
      </c>
      <c r="J127" s="6" t="s">
        <v>3033</v>
      </c>
      <c r="K127" s="54">
        <v>0.8</v>
      </c>
      <c r="L127" s="56">
        <f t="shared" si="14"/>
        <v>99918</v>
      </c>
      <c r="M127" s="55"/>
      <c r="N127" s="8">
        <f t="shared" si="8"/>
        <v>171.946</v>
      </c>
      <c r="O127" s="8">
        <f t="shared" si="9"/>
        <v>135.90800000000002</v>
      </c>
      <c r="P127" s="8">
        <f t="shared" si="10"/>
        <v>51.417999999999999</v>
      </c>
      <c r="Q127" s="51"/>
      <c r="R127" s="8">
        <f t="shared" si="11"/>
        <v>1234.0319999999999</v>
      </c>
      <c r="S127" s="8">
        <f t="shared" si="12"/>
        <v>411.52000000000004</v>
      </c>
      <c r="T127" s="8">
        <f t="shared" si="13"/>
        <v>912.56999999999994</v>
      </c>
    </row>
    <row r="128" spans="1:20">
      <c r="A128" s="57">
        <v>99918</v>
      </c>
      <c r="B128" s="58" t="s">
        <v>3333</v>
      </c>
      <c r="C128" s="58" t="s">
        <v>3334</v>
      </c>
      <c r="D128" s="6" t="s">
        <v>3335</v>
      </c>
      <c r="E128" s="6" t="s">
        <v>3032</v>
      </c>
      <c r="F128" s="6" t="s">
        <v>24</v>
      </c>
      <c r="G128" s="6" t="s">
        <v>3033</v>
      </c>
      <c r="H128" s="56">
        <v>99918</v>
      </c>
      <c r="I128" s="6" t="s">
        <v>24</v>
      </c>
      <c r="J128" s="6" t="s">
        <v>3033</v>
      </c>
      <c r="K128" s="54">
        <v>0.8</v>
      </c>
      <c r="L128" s="56">
        <f t="shared" si="14"/>
        <v>99918</v>
      </c>
      <c r="M128" s="55"/>
      <c r="N128" s="8">
        <f t="shared" si="8"/>
        <v>171.946</v>
      </c>
      <c r="O128" s="8">
        <f t="shared" si="9"/>
        <v>135.90800000000002</v>
      </c>
      <c r="P128" s="8">
        <f t="shared" si="10"/>
        <v>51.417999999999999</v>
      </c>
      <c r="Q128" s="51"/>
      <c r="R128" s="8">
        <f t="shared" si="11"/>
        <v>1234.0319999999999</v>
      </c>
      <c r="S128" s="8">
        <f t="shared" si="12"/>
        <v>411.52000000000004</v>
      </c>
      <c r="T128" s="8">
        <f t="shared" si="13"/>
        <v>912.56999999999994</v>
      </c>
    </row>
    <row r="129" spans="1:20">
      <c r="A129" s="57">
        <v>30460</v>
      </c>
      <c r="B129" s="58" t="s">
        <v>3336</v>
      </c>
      <c r="C129" s="58" t="s">
        <v>3337</v>
      </c>
      <c r="D129" s="6" t="s">
        <v>2492</v>
      </c>
      <c r="E129" s="6" t="s">
        <v>3032</v>
      </c>
      <c r="F129" s="6" t="s">
        <v>30</v>
      </c>
      <c r="G129" s="6" t="s">
        <v>3054</v>
      </c>
      <c r="H129" s="56" t="s">
        <v>3055</v>
      </c>
      <c r="I129" s="6" t="s">
        <v>30</v>
      </c>
      <c r="J129" s="6" t="s">
        <v>3054</v>
      </c>
      <c r="K129" s="54">
        <v>0.88580000000000003</v>
      </c>
      <c r="L129" s="56" t="str">
        <f t="shared" si="14"/>
        <v>30460</v>
      </c>
      <c r="M129" s="55"/>
      <c r="N129" s="8">
        <f t="shared" si="8"/>
        <v>183.698026</v>
      </c>
      <c r="O129" s="8">
        <f t="shared" si="9"/>
        <v>145.196708</v>
      </c>
      <c r="P129" s="8">
        <f t="shared" si="10"/>
        <v>54.932368000000004</v>
      </c>
      <c r="Q129" s="51"/>
      <c r="R129" s="8">
        <f t="shared" si="11"/>
        <v>1318.3768320000001</v>
      </c>
      <c r="S129" s="8">
        <f t="shared" si="12"/>
        <v>432.95284000000004</v>
      </c>
      <c r="T129" s="8">
        <f t="shared" si="13"/>
        <v>970.04741999999999</v>
      </c>
    </row>
    <row r="131" spans="1:20">
      <c r="A131" s="90"/>
      <c r="B131" t="s">
        <v>9125</v>
      </c>
    </row>
    <row r="132" spans="1:20">
      <c r="A132" s="91"/>
      <c r="B132" t="s">
        <v>9126</v>
      </c>
    </row>
    <row r="134" spans="1:20">
      <c r="A134" t="s">
        <v>9127</v>
      </c>
    </row>
    <row r="135" spans="1:20">
      <c r="A135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0724F9-66AE-4C25-95CA-01FC069E09E4}">
  <dimension ref="A1:T78"/>
  <sheetViews>
    <sheetView workbookViewId="0">
      <selection activeCell="A9" sqref="A9:XFD72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9147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29180</v>
      </c>
      <c r="B9" s="58" t="s">
        <v>3338</v>
      </c>
      <c r="C9" s="58" t="s">
        <v>3339</v>
      </c>
      <c r="D9" s="6" t="s">
        <v>3340</v>
      </c>
      <c r="E9" s="6" t="s">
        <v>3341</v>
      </c>
      <c r="F9" s="6" t="s">
        <v>30</v>
      </c>
      <c r="G9" s="6" t="s">
        <v>3342</v>
      </c>
      <c r="H9" s="56" t="s">
        <v>3343</v>
      </c>
      <c r="I9" s="6" t="s">
        <v>30</v>
      </c>
      <c r="J9" s="6" t="s">
        <v>3342</v>
      </c>
      <c r="K9" s="54">
        <v>0.8</v>
      </c>
      <c r="L9" s="56" t="str">
        <f t="shared" ref="L9:L72" si="0">H9</f>
        <v>29180</v>
      </c>
      <c r="M9" s="55"/>
      <c r="N9" s="8">
        <f t="shared" ref="N9:N72" si="1">(K9*136.97)+62.37</f>
        <v>171.946</v>
      </c>
      <c r="O9" s="8">
        <f t="shared" ref="O9:O72" si="2">(K9*108.26)+49.3</f>
        <v>135.90800000000002</v>
      </c>
      <c r="P9" s="8">
        <f t="shared" ref="P9:P72" si="3">(K9*40.96)+18.65</f>
        <v>51.417999999999999</v>
      </c>
      <c r="Q9" s="51"/>
      <c r="R9" s="8">
        <f t="shared" ref="R9:R72" si="4">((K9*40.96)+18.65)*24</f>
        <v>1234.0319999999999</v>
      </c>
      <c r="S9" s="8">
        <f t="shared" ref="S9:S72" si="5">(K9*249.8)+211.68</f>
        <v>411.52000000000004</v>
      </c>
      <c r="T9" s="8">
        <f t="shared" ref="T9:T72" si="6">(K9*669.9)+376.65</f>
        <v>912.56999999999994</v>
      </c>
    </row>
    <row r="10" spans="1:20">
      <c r="A10" s="57">
        <v>99919</v>
      </c>
      <c r="B10" s="58" t="s">
        <v>3344</v>
      </c>
      <c r="C10" s="58" t="s">
        <v>3345</v>
      </c>
      <c r="D10" s="6" t="s">
        <v>2499</v>
      </c>
      <c r="E10" s="6" t="s">
        <v>3341</v>
      </c>
      <c r="F10" s="6" t="s">
        <v>24</v>
      </c>
      <c r="G10" s="6" t="s">
        <v>3346</v>
      </c>
      <c r="H10" s="56">
        <v>99919</v>
      </c>
      <c r="I10" s="6" t="s">
        <v>24</v>
      </c>
      <c r="J10" s="6" t="s">
        <v>3346</v>
      </c>
      <c r="K10" s="54">
        <v>0.8</v>
      </c>
      <c r="L10" s="56">
        <f t="shared" si="0"/>
        <v>99919</v>
      </c>
      <c r="M10" s="55"/>
      <c r="N10" s="8">
        <f t="shared" si="1"/>
        <v>171.946</v>
      </c>
      <c r="O10" s="8">
        <f t="shared" si="2"/>
        <v>135.90800000000002</v>
      </c>
      <c r="P10" s="8">
        <f t="shared" si="3"/>
        <v>51.417999999999999</v>
      </c>
      <c r="Q10" s="51"/>
      <c r="R10" s="8">
        <f t="shared" si="4"/>
        <v>1234.0319999999999</v>
      </c>
      <c r="S10" s="8">
        <f t="shared" si="5"/>
        <v>411.52000000000004</v>
      </c>
      <c r="T10" s="8">
        <f t="shared" si="6"/>
        <v>912.56999999999994</v>
      </c>
    </row>
    <row r="11" spans="1:20">
      <c r="A11" s="57">
        <v>12940</v>
      </c>
      <c r="B11" s="58" t="s">
        <v>3347</v>
      </c>
      <c r="C11" s="58" t="s">
        <v>3348</v>
      </c>
      <c r="D11" s="6" t="s">
        <v>3349</v>
      </c>
      <c r="E11" s="6" t="s">
        <v>3341</v>
      </c>
      <c r="F11" s="6" t="s">
        <v>30</v>
      </c>
      <c r="G11" s="6" t="s">
        <v>3350</v>
      </c>
      <c r="H11" s="56" t="s">
        <v>3351</v>
      </c>
      <c r="I11" s="6" t="s">
        <v>30</v>
      </c>
      <c r="J11" s="6" t="s">
        <v>3350</v>
      </c>
      <c r="K11" s="54">
        <v>0.80159999999999998</v>
      </c>
      <c r="L11" s="56" t="str">
        <f t="shared" si="0"/>
        <v>12940</v>
      </c>
      <c r="M11" s="55"/>
      <c r="N11" s="8">
        <f t="shared" si="1"/>
        <v>172.16515200000001</v>
      </c>
      <c r="O11" s="8">
        <f t="shared" si="2"/>
        <v>136.08121599999998</v>
      </c>
      <c r="P11" s="8">
        <f t="shared" si="3"/>
        <v>51.483536000000001</v>
      </c>
      <c r="Q11" s="51"/>
      <c r="R11" s="8">
        <f t="shared" si="4"/>
        <v>1235.6048639999999</v>
      </c>
      <c r="S11" s="8">
        <f t="shared" si="5"/>
        <v>411.91967999999997</v>
      </c>
      <c r="T11" s="8">
        <f t="shared" si="6"/>
        <v>913.64183999999989</v>
      </c>
    </row>
    <row r="12" spans="1:20">
      <c r="A12" s="81">
        <v>99919</v>
      </c>
      <c r="B12" s="82" t="s">
        <v>3352</v>
      </c>
      <c r="C12" s="82" t="s">
        <v>3353</v>
      </c>
      <c r="D12" s="83" t="s">
        <v>3354</v>
      </c>
      <c r="E12" s="83" t="s">
        <v>3341</v>
      </c>
      <c r="F12" s="83" t="s">
        <v>24</v>
      </c>
      <c r="G12" s="83" t="s">
        <v>3346</v>
      </c>
      <c r="H12" s="84" t="s">
        <v>3351</v>
      </c>
      <c r="I12" s="83" t="s">
        <v>30</v>
      </c>
      <c r="J12" s="83" t="s">
        <v>3350</v>
      </c>
      <c r="K12" s="85">
        <v>0.80159999999999998</v>
      </c>
      <c r="L12" s="84" t="str">
        <f t="shared" si="0"/>
        <v>12940</v>
      </c>
      <c r="M12" s="55"/>
      <c r="N12" s="86">
        <f t="shared" si="1"/>
        <v>172.16515200000001</v>
      </c>
      <c r="O12" s="86">
        <f t="shared" si="2"/>
        <v>136.08121599999998</v>
      </c>
      <c r="P12" s="86">
        <f t="shared" si="3"/>
        <v>51.483536000000001</v>
      </c>
      <c r="Q12" s="51"/>
      <c r="R12" s="86">
        <f t="shared" si="4"/>
        <v>1235.6048639999999</v>
      </c>
      <c r="S12" s="86">
        <f t="shared" si="5"/>
        <v>411.91967999999997</v>
      </c>
      <c r="T12" s="86">
        <f t="shared" si="6"/>
        <v>913.64183999999989</v>
      </c>
    </row>
    <row r="13" spans="1:20">
      <c r="A13" s="57">
        <v>99919</v>
      </c>
      <c r="B13" s="58" t="s">
        <v>3355</v>
      </c>
      <c r="C13" s="58" t="s">
        <v>3356</v>
      </c>
      <c r="D13" s="6" t="s">
        <v>3357</v>
      </c>
      <c r="E13" s="6" t="s">
        <v>3341</v>
      </c>
      <c r="F13" s="6" t="s">
        <v>24</v>
      </c>
      <c r="G13" s="6" t="s">
        <v>3346</v>
      </c>
      <c r="H13" s="56">
        <v>99919</v>
      </c>
      <c r="I13" s="6" t="s">
        <v>24</v>
      </c>
      <c r="J13" s="6" t="s">
        <v>3346</v>
      </c>
      <c r="K13" s="54">
        <v>0.8</v>
      </c>
      <c r="L13" s="56">
        <f t="shared" si="0"/>
        <v>99919</v>
      </c>
      <c r="M13" s="55"/>
      <c r="N13" s="8">
        <f t="shared" si="1"/>
        <v>171.946</v>
      </c>
      <c r="O13" s="8">
        <f t="shared" si="2"/>
        <v>135.90800000000002</v>
      </c>
      <c r="P13" s="8">
        <f t="shared" si="3"/>
        <v>51.417999999999999</v>
      </c>
      <c r="Q13" s="51"/>
      <c r="R13" s="8">
        <f t="shared" si="4"/>
        <v>1234.0319999999999</v>
      </c>
      <c r="S13" s="8">
        <f t="shared" si="5"/>
        <v>411.52000000000004</v>
      </c>
      <c r="T13" s="8">
        <f t="shared" si="6"/>
        <v>912.56999999999994</v>
      </c>
    </row>
    <row r="14" spans="1:20">
      <c r="A14" s="57">
        <v>99919</v>
      </c>
      <c r="B14" s="58" t="s">
        <v>3358</v>
      </c>
      <c r="C14" s="58" t="s">
        <v>3359</v>
      </c>
      <c r="D14" s="6" t="s">
        <v>3360</v>
      </c>
      <c r="E14" s="6" t="s">
        <v>3341</v>
      </c>
      <c r="F14" s="6" t="s">
        <v>24</v>
      </c>
      <c r="G14" s="6" t="s">
        <v>3346</v>
      </c>
      <c r="H14" s="56">
        <v>99919</v>
      </c>
      <c r="I14" s="6" t="s">
        <v>24</v>
      </c>
      <c r="J14" s="6" t="s">
        <v>3346</v>
      </c>
      <c r="K14" s="54">
        <v>0.8</v>
      </c>
      <c r="L14" s="56">
        <f t="shared" si="0"/>
        <v>99919</v>
      </c>
      <c r="M14" s="55"/>
      <c r="N14" s="8">
        <f t="shared" si="1"/>
        <v>171.946</v>
      </c>
      <c r="O14" s="8">
        <f t="shared" si="2"/>
        <v>135.90800000000002</v>
      </c>
      <c r="P14" s="8">
        <f t="shared" si="3"/>
        <v>51.417999999999999</v>
      </c>
      <c r="Q14" s="51"/>
      <c r="R14" s="8">
        <f t="shared" si="4"/>
        <v>1234.0319999999999</v>
      </c>
      <c r="S14" s="8">
        <f t="shared" si="5"/>
        <v>411.52000000000004</v>
      </c>
      <c r="T14" s="8">
        <f t="shared" si="6"/>
        <v>912.56999999999994</v>
      </c>
    </row>
    <row r="15" spans="1:20">
      <c r="A15" s="57">
        <v>99919</v>
      </c>
      <c r="B15" s="58" t="s">
        <v>3361</v>
      </c>
      <c r="C15" s="58" t="s">
        <v>3362</v>
      </c>
      <c r="D15" s="6" t="s">
        <v>3363</v>
      </c>
      <c r="E15" s="6" t="s">
        <v>3341</v>
      </c>
      <c r="F15" s="6" t="s">
        <v>24</v>
      </c>
      <c r="G15" s="6" t="s">
        <v>3346</v>
      </c>
      <c r="H15" s="56">
        <v>99919</v>
      </c>
      <c r="I15" s="6" t="s">
        <v>24</v>
      </c>
      <c r="J15" s="6" t="s">
        <v>3346</v>
      </c>
      <c r="K15" s="54">
        <v>0.8</v>
      </c>
      <c r="L15" s="56">
        <f t="shared" si="0"/>
        <v>99919</v>
      </c>
      <c r="M15" s="55"/>
      <c r="N15" s="8">
        <f t="shared" si="1"/>
        <v>171.946</v>
      </c>
      <c r="O15" s="8">
        <f t="shared" si="2"/>
        <v>135.90800000000002</v>
      </c>
      <c r="P15" s="8">
        <f t="shared" si="3"/>
        <v>51.417999999999999</v>
      </c>
      <c r="Q15" s="51"/>
      <c r="R15" s="8">
        <f t="shared" si="4"/>
        <v>1234.0319999999999</v>
      </c>
      <c r="S15" s="8">
        <f t="shared" si="5"/>
        <v>411.52000000000004</v>
      </c>
      <c r="T15" s="8">
        <f t="shared" si="6"/>
        <v>912.56999999999994</v>
      </c>
    </row>
    <row r="16" spans="1:20">
      <c r="A16" s="57">
        <v>43340</v>
      </c>
      <c r="B16" s="58" t="s">
        <v>3364</v>
      </c>
      <c r="C16" s="58" t="s">
        <v>3365</v>
      </c>
      <c r="D16" s="6" t="s">
        <v>3366</v>
      </c>
      <c r="E16" s="6" t="s">
        <v>3341</v>
      </c>
      <c r="F16" s="6" t="s">
        <v>30</v>
      </c>
      <c r="G16" s="6" t="s">
        <v>3367</v>
      </c>
      <c r="H16" s="56" t="s">
        <v>3368</v>
      </c>
      <c r="I16" s="6" t="s">
        <v>30</v>
      </c>
      <c r="J16" s="6" t="s">
        <v>3367</v>
      </c>
      <c r="K16" s="54">
        <v>0.82469999999999999</v>
      </c>
      <c r="L16" s="56" t="str">
        <f t="shared" si="0"/>
        <v>43340</v>
      </c>
      <c r="M16" s="55"/>
      <c r="N16" s="8">
        <f t="shared" si="1"/>
        <v>175.329159</v>
      </c>
      <c r="O16" s="8">
        <f t="shared" si="2"/>
        <v>138.58202199999999</v>
      </c>
      <c r="P16" s="8">
        <f t="shared" si="3"/>
        <v>52.429712000000002</v>
      </c>
      <c r="Q16" s="51"/>
      <c r="R16" s="8">
        <f t="shared" si="4"/>
        <v>1258.3130880000001</v>
      </c>
      <c r="S16" s="8">
        <f t="shared" si="5"/>
        <v>417.69006000000002</v>
      </c>
      <c r="T16" s="8">
        <f t="shared" si="6"/>
        <v>929.1165299999999</v>
      </c>
    </row>
    <row r="17" spans="1:20">
      <c r="A17" s="57">
        <v>43340</v>
      </c>
      <c r="B17" s="58" t="s">
        <v>3369</v>
      </c>
      <c r="C17" s="58" t="s">
        <v>3370</v>
      </c>
      <c r="D17" s="6" t="s">
        <v>3371</v>
      </c>
      <c r="E17" s="6" t="s">
        <v>3341</v>
      </c>
      <c r="F17" s="6" t="s">
        <v>30</v>
      </c>
      <c r="G17" s="6" t="s">
        <v>3367</v>
      </c>
      <c r="H17" s="56" t="s">
        <v>3368</v>
      </c>
      <c r="I17" s="6" t="s">
        <v>30</v>
      </c>
      <c r="J17" s="6" t="s">
        <v>3367</v>
      </c>
      <c r="K17" s="54">
        <v>0.82469999999999999</v>
      </c>
      <c r="L17" s="56" t="str">
        <f t="shared" si="0"/>
        <v>43340</v>
      </c>
      <c r="M17" s="55"/>
      <c r="N17" s="8">
        <f t="shared" si="1"/>
        <v>175.329159</v>
      </c>
      <c r="O17" s="8">
        <f t="shared" si="2"/>
        <v>138.58202199999999</v>
      </c>
      <c r="P17" s="8">
        <f t="shared" si="3"/>
        <v>52.429712000000002</v>
      </c>
      <c r="Q17" s="51"/>
      <c r="R17" s="8">
        <f t="shared" si="4"/>
        <v>1258.3130880000001</v>
      </c>
      <c r="S17" s="8">
        <f t="shared" si="5"/>
        <v>417.69006000000002</v>
      </c>
      <c r="T17" s="8">
        <f t="shared" si="6"/>
        <v>929.1165299999999</v>
      </c>
    </row>
    <row r="18" spans="1:20">
      <c r="A18" s="57">
        <v>29340</v>
      </c>
      <c r="B18" s="58" t="s">
        <v>3372</v>
      </c>
      <c r="C18" s="58" t="s">
        <v>3373</v>
      </c>
      <c r="D18" s="6" t="s">
        <v>3374</v>
      </c>
      <c r="E18" s="6" t="s">
        <v>3341</v>
      </c>
      <c r="F18" s="6" t="s">
        <v>30</v>
      </c>
      <c r="G18" s="6" t="s">
        <v>3375</v>
      </c>
      <c r="H18" s="56" t="s">
        <v>3376</v>
      </c>
      <c r="I18" s="6" t="s">
        <v>30</v>
      </c>
      <c r="J18" s="6" t="s">
        <v>3375</v>
      </c>
      <c r="K18" s="54">
        <v>0.8</v>
      </c>
      <c r="L18" s="56" t="str">
        <f t="shared" si="0"/>
        <v>29340</v>
      </c>
      <c r="M18" s="55"/>
      <c r="N18" s="8">
        <f t="shared" si="1"/>
        <v>171.946</v>
      </c>
      <c r="O18" s="8">
        <f t="shared" si="2"/>
        <v>135.90800000000002</v>
      </c>
      <c r="P18" s="8">
        <f t="shared" si="3"/>
        <v>51.417999999999999</v>
      </c>
      <c r="Q18" s="51"/>
      <c r="R18" s="8">
        <f t="shared" si="4"/>
        <v>1234.0319999999999</v>
      </c>
      <c r="S18" s="8">
        <f t="shared" si="5"/>
        <v>411.52000000000004</v>
      </c>
      <c r="T18" s="8">
        <f t="shared" si="6"/>
        <v>912.56999999999994</v>
      </c>
    </row>
    <row r="19" spans="1:20">
      <c r="A19" s="57">
        <v>99919</v>
      </c>
      <c r="B19" s="58" t="s">
        <v>3377</v>
      </c>
      <c r="C19" s="58" t="s">
        <v>3378</v>
      </c>
      <c r="D19" s="6" t="s">
        <v>3080</v>
      </c>
      <c r="E19" s="6" t="s">
        <v>3341</v>
      </c>
      <c r="F19" s="6" t="s">
        <v>24</v>
      </c>
      <c r="G19" s="6" t="s">
        <v>3346</v>
      </c>
      <c r="H19" s="56">
        <v>99919</v>
      </c>
      <c r="I19" s="6" t="s">
        <v>24</v>
      </c>
      <c r="J19" s="6" t="s">
        <v>3346</v>
      </c>
      <c r="K19" s="54">
        <v>0.8</v>
      </c>
      <c r="L19" s="56">
        <f t="shared" si="0"/>
        <v>99919</v>
      </c>
      <c r="M19" s="55"/>
      <c r="N19" s="8">
        <f t="shared" si="1"/>
        <v>171.946</v>
      </c>
      <c r="O19" s="8">
        <f t="shared" si="2"/>
        <v>135.90800000000002</v>
      </c>
      <c r="P19" s="8">
        <f t="shared" si="3"/>
        <v>51.417999999999999</v>
      </c>
      <c r="Q19" s="51"/>
      <c r="R19" s="8">
        <f t="shared" si="4"/>
        <v>1234.0319999999999</v>
      </c>
      <c r="S19" s="8">
        <f t="shared" si="5"/>
        <v>411.52000000000004</v>
      </c>
      <c r="T19" s="8">
        <f t="shared" si="6"/>
        <v>912.56999999999994</v>
      </c>
    </row>
    <row r="20" spans="1:20">
      <c r="A20" s="57">
        <v>29340</v>
      </c>
      <c r="B20" s="58" t="s">
        <v>3379</v>
      </c>
      <c r="C20" s="58" t="s">
        <v>3380</v>
      </c>
      <c r="D20" s="6" t="s">
        <v>3381</v>
      </c>
      <c r="E20" s="6" t="s">
        <v>3341</v>
      </c>
      <c r="F20" s="6" t="s">
        <v>30</v>
      </c>
      <c r="G20" s="6" t="s">
        <v>3375</v>
      </c>
      <c r="H20" s="56" t="s">
        <v>3376</v>
      </c>
      <c r="I20" s="6" t="s">
        <v>30</v>
      </c>
      <c r="J20" s="6" t="s">
        <v>3375</v>
      </c>
      <c r="K20" s="54">
        <v>0.8</v>
      </c>
      <c r="L20" s="56" t="str">
        <f t="shared" si="0"/>
        <v>29340</v>
      </c>
      <c r="M20" s="55"/>
      <c r="N20" s="8">
        <f t="shared" si="1"/>
        <v>171.946</v>
      </c>
      <c r="O20" s="8">
        <f t="shared" si="2"/>
        <v>135.90800000000002</v>
      </c>
      <c r="P20" s="8">
        <f t="shared" si="3"/>
        <v>51.417999999999999</v>
      </c>
      <c r="Q20" s="51"/>
      <c r="R20" s="8">
        <f t="shared" si="4"/>
        <v>1234.0319999999999</v>
      </c>
      <c r="S20" s="8">
        <f t="shared" si="5"/>
        <v>411.52000000000004</v>
      </c>
      <c r="T20" s="8">
        <f t="shared" si="6"/>
        <v>912.56999999999994</v>
      </c>
    </row>
    <row r="21" spans="1:20">
      <c r="A21" s="57">
        <v>99919</v>
      </c>
      <c r="B21" s="58" t="s">
        <v>3382</v>
      </c>
      <c r="C21" s="58" t="s">
        <v>3383</v>
      </c>
      <c r="D21" s="6" t="s">
        <v>3384</v>
      </c>
      <c r="E21" s="6" t="s">
        <v>3341</v>
      </c>
      <c r="F21" s="6" t="s">
        <v>24</v>
      </c>
      <c r="G21" s="6" t="s">
        <v>3346</v>
      </c>
      <c r="H21" s="56">
        <v>99919</v>
      </c>
      <c r="I21" s="6" t="s">
        <v>24</v>
      </c>
      <c r="J21" s="6" t="s">
        <v>3346</v>
      </c>
      <c r="K21" s="54">
        <v>0.8</v>
      </c>
      <c r="L21" s="56">
        <f t="shared" si="0"/>
        <v>99919</v>
      </c>
      <c r="M21" s="55"/>
      <c r="N21" s="8">
        <f t="shared" si="1"/>
        <v>171.946</v>
      </c>
      <c r="O21" s="8">
        <f t="shared" si="2"/>
        <v>135.90800000000002</v>
      </c>
      <c r="P21" s="8">
        <f t="shared" si="3"/>
        <v>51.417999999999999</v>
      </c>
      <c r="Q21" s="51"/>
      <c r="R21" s="8">
        <f t="shared" si="4"/>
        <v>1234.0319999999999</v>
      </c>
      <c r="S21" s="8">
        <f t="shared" si="5"/>
        <v>411.52000000000004</v>
      </c>
      <c r="T21" s="8">
        <f t="shared" si="6"/>
        <v>912.56999999999994</v>
      </c>
    </row>
    <row r="22" spans="1:20">
      <c r="A22" s="57">
        <v>99919</v>
      </c>
      <c r="B22" s="58" t="s">
        <v>3385</v>
      </c>
      <c r="C22" s="58" t="s">
        <v>3386</v>
      </c>
      <c r="D22" s="6" t="s">
        <v>3387</v>
      </c>
      <c r="E22" s="6" t="s">
        <v>3341</v>
      </c>
      <c r="F22" s="6" t="s">
        <v>24</v>
      </c>
      <c r="G22" s="6" t="s">
        <v>3346</v>
      </c>
      <c r="H22" s="56">
        <v>99919</v>
      </c>
      <c r="I22" s="6" t="s">
        <v>24</v>
      </c>
      <c r="J22" s="6" t="s">
        <v>3346</v>
      </c>
      <c r="K22" s="54">
        <v>0.8</v>
      </c>
      <c r="L22" s="56">
        <f t="shared" si="0"/>
        <v>99919</v>
      </c>
      <c r="M22" s="55"/>
      <c r="N22" s="8">
        <f t="shared" si="1"/>
        <v>171.946</v>
      </c>
      <c r="O22" s="8">
        <f t="shared" si="2"/>
        <v>135.90800000000002</v>
      </c>
      <c r="P22" s="8">
        <f t="shared" si="3"/>
        <v>51.417999999999999</v>
      </c>
      <c r="Q22" s="51"/>
      <c r="R22" s="8">
        <f t="shared" si="4"/>
        <v>1234.0319999999999</v>
      </c>
      <c r="S22" s="8">
        <f t="shared" si="5"/>
        <v>411.52000000000004</v>
      </c>
      <c r="T22" s="8">
        <f t="shared" si="6"/>
        <v>912.56999999999994</v>
      </c>
    </row>
    <row r="23" spans="1:20">
      <c r="A23" s="57">
        <v>99919</v>
      </c>
      <c r="B23" s="58" t="s">
        <v>1637</v>
      </c>
      <c r="C23" s="58" t="s">
        <v>3388</v>
      </c>
      <c r="D23" s="6" t="s">
        <v>3389</v>
      </c>
      <c r="E23" s="6" t="s">
        <v>3341</v>
      </c>
      <c r="F23" s="6" t="s">
        <v>24</v>
      </c>
      <c r="G23" s="6" t="s">
        <v>3346</v>
      </c>
      <c r="H23" s="56">
        <v>99919</v>
      </c>
      <c r="I23" s="6" t="s">
        <v>24</v>
      </c>
      <c r="J23" s="6" t="s">
        <v>3346</v>
      </c>
      <c r="K23" s="54">
        <v>0.8</v>
      </c>
      <c r="L23" s="56">
        <f t="shared" si="0"/>
        <v>99919</v>
      </c>
      <c r="M23" s="55"/>
      <c r="N23" s="8">
        <f t="shared" si="1"/>
        <v>171.946</v>
      </c>
      <c r="O23" s="8">
        <f t="shared" si="2"/>
        <v>135.90800000000002</v>
      </c>
      <c r="P23" s="8">
        <f t="shared" si="3"/>
        <v>51.417999999999999</v>
      </c>
      <c r="Q23" s="51"/>
      <c r="R23" s="8">
        <f t="shared" si="4"/>
        <v>1234.0319999999999</v>
      </c>
      <c r="S23" s="8">
        <f t="shared" si="5"/>
        <v>411.52000000000004</v>
      </c>
      <c r="T23" s="8">
        <f t="shared" si="6"/>
        <v>912.56999999999994</v>
      </c>
    </row>
    <row r="24" spans="1:20">
      <c r="A24" s="57">
        <v>43340</v>
      </c>
      <c r="B24" s="58" t="s">
        <v>3390</v>
      </c>
      <c r="C24" s="58" t="s">
        <v>3391</v>
      </c>
      <c r="D24" s="6" t="s">
        <v>1151</v>
      </c>
      <c r="E24" s="6" t="s">
        <v>3341</v>
      </c>
      <c r="F24" s="6" t="s">
        <v>30</v>
      </c>
      <c r="G24" s="6" t="s">
        <v>3367</v>
      </c>
      <c r="H24" s="56" t="s">
        <v>3368</v>
      </c>
      <c r="I24" s="6" t="s">
        <v>30</v>
      </c>
      <c r="J24" s="6" t="s">
        <v>3367</v>
      </c>
      <c r="K24" s="54">
        <v>0.82469999999999999</v>
      </c>
      <c r="L24" s="56" t="str">
        <f t="shared" si="0"/>
        <v>43340</v>
      </c>
      <c r="M24" s="55"/>
      <c r="N24" s="8">
        <f t="shared" si="1"/>
        <v>175.329159</v>
      </c>
      <c r="O24" s="8">
        <f t="shared" si="2"/>
        <v>138.58202199999999</v>
      </c>
      <c r="P24" s="8">
        <f t="shared" si="3"/>
        <v>52.429712000000002</v>
      </c>
      <c r="Q24" s="51"/>
      <c r="R24" s="8">
        <f t="shared" si="4"/>
        <v>1258.3130880000001</v>
      </c>
      <c r="S24" s="8">
        <f t="shared" si="5"/>
        <v>417.69006000000002</v>
      </c>
      <c r="T24" s="8">
        <f t="shared" si="6"/>
        <v>929.1165299999999</v>
      </c>
    </row>
    <row r="25" spans="1:20">
      <c r="A25" s="57">
        <v>12940</v>
      </c>
      <c r="B25" s="58" t="s">
        <v>3392</v>
      </c>
      <c r="C25" s="58" t="s">
        <v>3393</v>
      </c>
      <c r="D25" s="6" t="s">
        <v>3394</v>
      </c>
      <c r="E25" s="6" t="s">
        <v>3341</v>
      </c>
      <c r="F25" s="6" t="s">
        <v>30</v>
      </c>
      <c r="G25" s="6" t="s">
        <v>3350</v>
      </c>
      <c r="H25" s="56" t="s">
        <v>3351</v>
      </c>
      <c r="I25" s="6" t="s">
        <v>30</v>
      </c>
      <c r="J25" s="6" t="s">
        <v>3350</v>
      </c>
      <c r="K25" s="54">
        <v>0.80159999999999998</v>
      </c>
      <c r="L25" s="56" t="str">
        <f t="shared" si="0"/>
        <v>12940</v>
      </c>
      <c r="M25" s="55"/>
      <c r="N25" s="8">
        <f t="shared" si="1"/>
        <v>172.16515200000001</v>
      </c>
      <c r="O25" s="8">
        <f t="shared" si="2"/>
        <v>136.08121599999998</v>
      </c>
      <c r="P25" s="8">
        <f t="shared" si="3"/>
        <v>51.483536000000001</v>
      </c>
      <c r="Q25" s="51"/>
      <c r="R25" s="8">
        <f t="shared" si="4"/>
        <v>1235.6048639999999</v>
      </c>
      <c r="S25" s="8">
        <f t="shared" si="5"/>
        <v>411.91967999999997</v>
      </c>
      <c r="T25" s="8">
        <f t="shared" si="6"/>
        <v>913.64183999999989</v>
      </c>
    </row>
    <row r="26" spans="1:20">
      <c r="A26" s="57">
        <v>99919</v>
      </c>
      <c r="B26" s="58" t="s">
        <v>3395</v>
      </c>
      <c r="C26" s="58" t="s">
        <v>3396</v>
      </c>
      <c r="D26" s="6" t="s">
        <v>3397</v>
      </c>
      <c r="E26" s="6" t="s">
        <v>3341</v>
      </c>
      <c r="F26" s="6" t="s">
        <v>24</v>
      </c>
      <c r="G26" s="6" t="s">
        <v>3346</v>
      </c>
      <c r="H26" s="56">
        <v>99919</v>
      </c>
      <c r="I26" s="6" t="s">
        <v>24</v>
      </c>
      <c r="J26" s="6" t="s">
        <v>3346</v>
      </c>
      <c r="K26" s="54">
        <v>0.8</v>
      </c>
      <c r="L26" s="56">
        <f t="shared" si="0"/>
        <v>99919</v>
      </c>
      <c r="M26" s="55"/>
      <c r="N26" s="8">
        <f t="shared" si="1"/>
        <v>171.946</v>
      </c>
      <c r="O26" s="8">
        <f t="shared" si="2"/>
        <v>135.90800000000002</v>
      </c>
      <c r="P26" s="8">
        <f t="shared" si="3"/>
        <v>51.417999999999999</v>
      </c>
      <c r="Q26" s="51"/>
      <c r="R26" s="8">
        <f t="shared" si="4"/>
        <v>1234.0319999999999</v>
      </c>
      <c r="S26" s="8">
        <f t="shared" si="5"/>
        <v>411.52000000000004</v>
      </c>
      <c r="T26" s="8">
        <f t="shared" si="6"/>
        <v>912.56999999999994</v>
      </c>
    </row>
    <row r="27" spans="1:20">
      <c r="A27" s="57">
        <v>12940</v>
      </c>
      <c r="B27" s="58" t="s">
        <v>2467</v>
      </c>
      <c r="C27" s="58" t="s">
        <v>3398</v>
      </c>
      <c r="D27" s="6" t="s">
        <v>3399</v>
      </c>
      <c r="E27" s="6" t="s">
        <v>3341</v>
      </c>
      <c r="F27" s="6" t="s">
        <v>30</v>
      </c>
      <c r="G27" s="6" t="s">
        <v>3350</v>
      </c>
      <c r="H27" s="56" t="s">
        <v>3351</v>
      </c>
      <c r="I27" s="6" t="s">
        <v>30</v>
      </c>
      <c r="J27" s="6" t="s">
        <v>3350</v>
      </c>
      <c r="K27" s="54">
        <v>0.80159999999999998</v>
      </c>
      <c r="L27" s="56" t="str">
        <f t="shared" si="0"/>
        <v>12940</v>
      </c>
      <c r="M27" s="55"/>
      <c r="N27" s="8">
        <f t="shared" si="1"/>
        <v>172.16515200000001</v>
      </c>
      <c r="O27" s="8">
        <f t="shared" si="2"/>
        <v>136.08121599999998</v>
      </c>
      <c r="P27" s="8">
        <f t="shared" si="3"/>
        <v>51.483536000000001</v>
      </c>
      <c r="Q27" s="51"/>
      <c r="R27" s="8">
        <f t="shared" si="4"/>
        <v>1235.6048639999999</v>
      </c>
      <c r="S27" s="8">
        <f t="shared" si="5"/>
        <v>411.91967999999997</v>
      </c>
      <c r="T27" s="8">
        <f t="shared" si="6"/>
        <v>913.64183999999989</v>
      </c>
    </row>
    <row r="28" spans="1:20">
      <c r="A28" s="57">
        <v>99919</v>
      </c>
      <c r="B28" s="58" t="s">
        <v>3400</v>
      </c>
      <c r="C28" s="58" t="s">
        <v>3401</v>
      </c>
      <c r="D28" s="6" t="s">
        <v>3402</v>
      </c>
      <c r="E28" s="6" t="s">
        <v>3341</v>
      </c>
      <c r="F28" s="6" t="s">
        <v>24</v>
      </c>
      <c r="G28" s="6" t="s">
        <v>3346</v>
      </c>
      <c r="H28" s="56">
        <v>99919</v>
      </c>
      <c r="I28" s="6" t="s">
        <v>24</v>
      </c>
      <c r="J28" s="6" t="s">
        <v>3346</v>
      </c>
      <c r="K28" s="54">
        <v>0.8</v>
      </c>
      <c r="L28" s="56">
        <f t="shared" si="0"/>
        <v>99919</v>
      </c>
      <c r="M28" s="55"/>
      <c r="N28" s="8">
        <f t="shared" si="1"/>
        <v>171.946</v>
      </c>
      <c r="O28" s="8">
        <f t="shared" si="2"/>
        <v>135.90800000000002</v>
      </c>
      <c r="P28" s="8">
        <f t="shared" si="3"/>
        <v>51.417999999999999</v>
      </c>
      <c r="Q28" s="51"/>
      <c r="R28" s="8">
        <f t="shared" si="4"/>
        <v>1234.0319999999999</v>
      </c>
      <c r="S28" s="8">
        <f t="shared" si="5"/>
        <v>411.52000000000004</v>
      </c>
      <c r="T28" s="8">
        <f t="shared" si="6"/>
        <v>912.56999999999994</v>
      </c>
    </row>
    <row r="29" spans="1:20">
      <c r="A29" s="57">
        <v>99919</v>
      </c>
      <c r="B29" s="58" t="s">
        <v>3403</v>
      </c>
      <c r="C29" s="58" t="s">
        <v>3404</v>
      </c>
      <c r="D29" s="6" t="s">
        <v>191</v>
      </c>
      <c r="E29" s="6" t="s">
        <v>3341</v>
      </c>
      <c r="F29" s="6" t="s">
        <v>24</v>
      </c>
      <c r="G29" s="6" t="s">
        <v>3346</v>
      </c>
      <c r="H29" s="56">
        <v>99919</v>
      </c>
      <c r="I29" s="6" t="s">
        <v>24</v>
      </c>
      <c r="J29" s="6" t="s">
        <v>3346</v>
      </c>
      <c r="K29" s="54">
        <v>0.8</v>
      </c>
      <c r="L29" s="56">
        <f t="shared" si="0"/>
        <v>99919</v>
      </c>
      <c r="M29" s="55"/>
      <c r="N29" s="8">
        <f t="shared" si="1"/>
        <v>171.946</v>
      </c>
      <c r="O29" s="8">
        <f t="shared" si="2"/>
        <v>135.90800000000002</v>
      </c>
      <c r="P29" s="8">
        <f t="shared" si="3"/>
        <v>51.417999999999999</v>
      </c>
      <c r="Q29" s="51"/>
      <c r="R29" s="8">
        <f t="shared" si="4"/>
        <v>1234.0319999999999</v>
      </c>
      <c r="S29" s="8">
        <f t="shared" si="5"/>
        <v>411.52000000000004</v>
      </c>
      <c r="T29" s="8">
        <f t="shared" si="6"/>
        <v>912.56999999999994</v>
      </c>
    </row>
    <row r="30" spans="1:20">
      <c r="A30" s="57">
        <v>10780</v>
      </c>
      <c r="B30" s="58" t="s">
        <v>3405</v>
      </c>
      <c r="C30" s="58" t="s">
        <v>3406</v>
      </c>
      <c r="D30" s="6" t="s">
        <v>408</v>
      </c>
      <c r="E30" s="6" t="s">
        <v>3341</v>
      </c>
      <c r="F30" s="6" t="s">
        <v>30</v>
      </c>
      <c r="G30" s="6" t="s">
        <v>3407</v>
      </c>
      <c r="H30" s="56" t="s">
        <v>3408</v>
      </c>
      <c r="I30" s="6" t="s">
        <v>30</v>
      </c>
      <c r="J30" s="6" t="s">
        <v>3407</v>
      </c>
      <c r="K30" s="54">
        <v>0.85570000000000002</v>
      </c>
      <c r="L30" s="56" t="str">
        <f t="shared" si="0"/>
        <v>10780</v>
      </c>
      <c r="M30" s="55"/>
      <c r="N30" s="8">
        <f t="shared" si="1"/>
        <v>179.57522900000001</v>
      </c>
      <c r="O30" s="8">
        <f t="shared" si="2"/>
        <v>141.93808200000001</v>
      </c>
      <c r="P30" s="8">
        <f t="shared" si="3"/>
        <v>53.699472</v>
      </c>
      <c r="Q30" s="51"/>
      <c r="R30" s="8">
        <f t="shared" si="4"/>
        <v>1288.7873279999999</v>
      </c>
      <c r="S30" s="8">
        <f t="shared" si="5"/>
        <v>425.43385999999998</v>
      </c>
      <c r="T30" s="8">
        <f t="shared" si="6"/>
        <v>949.88342999999998</v>
      </c>
    </row>
    <row r="31" spans="1:20">
      <c r="A31" s="57">
        <v>29180</v>
      </c>
      <c r="B31" s="58" t="s">
        <v>3409</v>
      </c>
      <c r="C31" s="58" t="s">
        <v>3410</v>
      </c>
      <c r="D31" s="6" t="s">
        <v>3411</v>
      </c>
      <c r="E31" s="6" t="s">
        <v>3341</v>
      </c>
      <c r="F31" s="6" t="s">
        <v>30</v>
      </c>
      <c r="G31" s="6" t="s">
        <v>3342</v>
      </c>
      <c r="H31" s="56" t="s">
        <v>3343</v>
      </c>
      <c r="I31" s="6" t="s">
        <v>30</v>
      </c>
      <c r="J31" s="6" t="s">
        <v>3342</v>
      </c>
      <c r="K31" s="54">
        <v>0.8</v>
      </c>
      <c r="L31" s="56" t="str">
        <f t="shared" si="0"/>
        <v>29180</v>
      </c>
      <c r="M31" s="55"/>
      <c r="N31" s="8">
        <f t="shared" si="1"/>
        <v>171.946</v>
      </c>
      <c r="O31" s="8">
        <f t="shared" si="2"/>
        <v>135.90800000000002</v>
      </c>
      <c r="P31" s="8">
        <f t="shared" si="3"/>
        <v>51.417999999999999</v>
      </c>
      <c r="Q31" s="51"/>
      <c r="R31" s="8">
        <f t="shared" si="4"/>
        <v>1234.0319999999999</v>
      </c>
      <c r="S31" s="8">
        <f t="shared" si="5"/>
        <v>411.52000000000004</v>
      </c>
      <c r="T31" s="8">
        <f t="shared" si="6"/>
        <v>912.56999999999994</v>
      </c>
    </row>
    <row r="32" spans="1:20">
      <c r="A32" s="57">
        <v>12940</v>
      </c>
      <c r="B32" s="58" t="s">
        <v>3412</v>
      </c>
      <c r="C32" s="58" t="s">
        <v>3413</v>
      </c>
      <c r="D32" s="6" t="s">
        <v>3414</v>
      </c>
      <c r="E32" s="6" t="s">
        <v>3341</v>
      </c>
      <c r="F32" s="6" t="s">
        <v>30</v>
      </c>
      <c r="G32" s="6" t="s">
        <v>3350</v>
      </c>
      <c r="H32" s="56" t="s">
        <v>3351</v>
      </c>
      <c r="I32" s="6" t="s">
        <v>30</v>
      </c>
      <c r="J32" s="6" t="s">
        <v>3350</v>
      </c>
      <c r="K32" s="54">
        <v>0.80159999999999998</v>
      </c>
      <c r="L32" s="56" t="str">
        <f t="shared" si="0"/>
        <v>12940</v>
      </c>
      <c r="M32" s="55"/>
      <c r="N32" s="8">
        <f t="shared" si="1"/>
        <v>172.16515200000001</v>
      </c>
      <c r="O32" s="8">
        <f t="shared" si="2"/>
        <v>136.08121599999998</v>
      </c>
      <c r="P32" s="8">
        <f t="shared" si="3"/>
        <v>51.483536000000001</v>
      </c>
      <c r="Q32" s="51"/>
      <c r="R32" s="8">
        <f t="shared" si="4"/>
        <v>1235.6048639999999</v>
      </c>
      <c r="S32" s="8">
        <f t="shared" si="5"/>
        <v>411.91967999999997</v>
      </c>
      <c r="T32" s="8">
        <f t="shared" si="6"/>
        <v>913.64183999999989</v>
      </c>
    </row>
    <row r="33" spans="1:20">
      <c r="A33" s="57">
        <v>99919</v>
      </c>
      <c r="B33" s="58" t="s">
        <v>3415</v>
      </c>
      <c r="C33" s="58" t="s">
        <v>3416</v>
      </c>
      <c r="D33" s="6" t="s">
        <v>213</v>
      </c>
      <c r="E33" s="6" t="s">
        <v>3341</v>
      </c>
      <c r="F33" s="6" t="s">
        <v>24</v>
      </c>
      <c r="G33" s="6" t="s">
        <v>3346</v>
      </c>
      <c r="H33" s="56">
        <v>99919</v>
      </c>
      <c r="I33" s="6" t="s">
        <v>24</v>
      </c>
      <c r="J33" s="6" t="s">
        <v>3346</v>
      </c>
      <c r="K33" s="54">
        <v>0.8</v>
      </c>
      <c r="L33" s="56">
        <f t="shared" si="0"/>
        <v>99919</v>
      </c>
      <c r="M33" s="55"/>
      <c r="N33" s="8">
        <f t="shared" si="1"/>
        <v>171.946</v>
      </c>
      <c r="O33" s="8">
        <f t="shared" si="2"/>
        <v>135.90800000000002</v>
      </c>
      <c r="P33" s="8">
        <f t="shared" si="3"/>
        <v>51.417999999999999</v>
      </c>
      <c r="Q33" s="51"/>
      <c r="R33" s="8">
        <f t="shared" si="4"/>
        <v>1234.0319999999999</v>
      </c>
      <c r="S33" s="8">
        <f t="shared" si="5"/>
        <v>411.52000000000004</v>
      </c>
      <c r="T33" s="8">
        <f t="shared" si="6"/>
        <v>912.56999999999994</v>
      </c>
    </row>
    <row r="34" spans="1:20">
      <c r="A34" s="57">
        <v>35380</v>
      </c>
      <c r="B34" s="58" t="s">
        <v>3417</v>
      </c>
      <c r="C34" s="58" t="s">
        <v>3418</v>
      </c>
      <c r="D34" s="6" t="s">
        <v>216</v>
      </c>
      <c r="E34" s="6" t="s">
        <v>3341</v>
      </c>
      <c r="F34" s="6" t="s">
        <v>30</v>
      </c>
      <c r="G34" s="6" t="s">
        <v>3419</v>
      </c>
      <c r="H34" s="56" t="s">
        <v>3420</v>
      </c>
      <c r="I34" s="6" t="s">
        <v>30</v>
      </c>
      <c r="J34" s="6" t="s">
        <v>3419</v>
      </c>
      <c r="K34" s="54">
        <v>0.8266</v>
      </c>
      <c r="L34" s="56" t="str">
        <f t="shared" si="0"/>
        <v>35380</v>
      </c>
      <c r="M34" s="55"/>
      <c r="N34" s="8">
        <f t="shared" si="1"/>
        <v>175.58940200000001</v>
      </c>
      <c r="O34" s="8">
        <f t="shared" si="2"/>
        <v>138.78771599999999</v>
      </c>
      <c r="P34" s="8">
        <f t="shared" si="3"/>
        <v>52.507536000000002</v>
      </c>
      <c r="Q34" s="51"/>
      <c r="R34" s="8">
        <f t="shared" si="4"/>
        <v>1260.1808639999999</v>
      </c>
      <c r="S34" s="8">
        <f t="shared" si="5"/>
        <v>418.16467999999998</v>
      </c>
      <c r="T34" s="8">
        <f t="shared" si="6"/>
        <v>930.38933999999995</v>
      </c>
    </row>
    <row r="35" spans="1:20">
      <c r="A35" s="57">
        <v>99919</v>
      </c>
      <c r="B35" s="58" t="s">
        <v>3421</v>
      </c>
      <c r="C35" s="58" t="s">
        <v>3422</v>
      </c>
      <c r="D35" s="6" t="s">
        <v>3423</v>
      </c>
      <c r="E35" s="6" t="s">
        <v>3341</v>
      </c>
      <c r="F35" s="6" t="s">
        <v>24</v>
      </c>
      <c r="G35" s="6" t="s">
        <v>3346</v>
      </c>
      <c r="H35" s="56">
        <v>99919</v>
      </c>
      <c r="I35" s="6" t="s">
        <v>24</v>
      </c>
      <c r="J35" s="6" t="s">
        <v>3346</v>
      </c>
      <c r="K35" s="54">
        <v>0.8</v>
      </c>
      <c r="L35" s="56">
        <f t="shared" si="0"/>
        <v>99919</v>
      </c>
      <c r="M35" s="55"/>
      <c r="N35" s="8">
        <f t="shared" si="1"/>
        <v>171.946</v>
      </c>
      <c r="O35" s="8">
        <f t="shared" si="2"/>
        <v>135.90800000000002</v>
      </c>
      <c r="P35" s="8">
        <f t="shared" si="3"/>
        <v>51.417999999999999</v>
      </c>
      <c r="Q35" s="51"/>
      <c r="R35" s="8">
        <f t="shared" si="4"/>
        <v>1234.0319999999999</v>
      </c>
      <c r="S35" s="8">
        <f t="shared" si="5"/>
        <v>411.52000000000004</v>
      </c>
      <c r="T35" s="8">
        <f t="shared" si="6"/>
        <v>912.56999999999994</v>
      </c>
    </row>
    <row r="36" spans="1:20">
      <c r="A36" s="57">
        <v>29180</v>
      </c>
      <c r="B36" s="58" t="s">
        <v>3424</v>
      </c>
      <c r="C36" s="58" t="s">
        <v>3425</v>
      </c>
      <c r="D36" s="6" t="s">
        <v>435</v>
      </c>
      <c r="E36" s="6" t="s">
        <v>3341</v>
      </c>
      <c r="F36" s="6" t="s">
        <v>30</v>
      </c>
      <c r="G36" s="6" t="s">
        <v>3342</v>
      </c>
      <c r="H36" s="56" t="s">
        <v>3343</v>
      </c>
      <c r="I36" s="6" t="s">
        <v>30</v>
      </c>
      <c r="J36" s="6" t="s">
        <v>3342</v>
      </c>
      <c r="K36" s="54">
        <v>0.8</v>
      </c>
      <c r="L36" s="56" t="str">
        <f t="shared" si="0"/>
        <v>29180</v>
      </c>
      <c r="M36" s="55"/>
      <c r="N36" s="8">
        <f t="shared" si="1"/>
        <v>171.946</v>
      </c>
      <c r="O36" s="8">
        <f t="shared" si="2"/>
        <v>135.90800000000002</v>
      </c>
      <c r="P36" s="8">
        <f t="shared" si="3"/>
        <v>51.417999999999999</v>
      </c>
      <c r="Q36" s="51"/>
      <c r="R36" s="8">
        <f t="shared" si="4"/>
        <v>1234.0319999999999</v>
      </c>
      <c r="S36" s="8">
        <f t="shared" si="5"/>
        <v>411.52000000000004</v>
      </c>
      <c r="T36" s="8">
        <f t="shared" si="6"/>
        <v>912.56999999999994</v>
      </c>
    </row>
    <row r="37" spans="1:20">
      <c r="A37" s="57">
        <v>26380</v>
      </c>
      <c r="B37" s="58" t="s">
        <v>3426</v>
      </c>
      <c r="C37" s="58" t="s">
        <v>3427</v>
      </c>
      <c r="D37" s="6" t="s">
        <v>3428</v>
      </c>
      <c r="E37" s="6" t="s">
        <v>3341</v>
      </c>
      <c r="F37" s="6" t="s">
        <v>30</v>
      </c>
      <c r="G37" s="6" t="s">
        <v>3429</v>
      </c>
      <c r="H37" s="56" t="s">
        <v>3430</v>
      </c>
      <c r="I37" s="6" t="s">
        <v>30</v>
      </c>
      <c r="J37" s="6" t="s">
        <v>3429</v>
      </c>
      <c r="K37" s="54">
        <v>0.8</v>
      </c>
      <c r="L37" s="56" t="str">
        <f t="shared" si="0"/>
        <v>26380</v>
      </c>
      <c r="M37" s="55"/>
      <c r="N37" s="8">
        <f t="shared" si="1"/>
        <v>171.946</v>
      </c>
      <c r="O37" s="8">
        <f t="shared" si="2"/>
        <v>135.90800000000002</v>
      </c>
      <c r="P37" s="8">
        <f t="shared" si="3"/>
        <v>51.417999999999999</v>
      </c>
      <c r="Q37" s="51"/>
      <c r="R37" s="8">
        <f t="shared" si="4"/>
        <v>1234.0319999999999</v>
      </c>
      <c r="S37" s="8">
        <f t="shared" si="5"/>
        <v>411.52000000000004</v>
      </c>
      <c r="T37" s="8">
        <f t="shared" si="6"/>
        <v>912.56999999999994</v>
      </c>
    </row>
    <row r="38" spans="1:20">
      <c r="A38" s="57">
        <v>99919</v>
      </c>
      <c r="B38" s="58" t="s">
        <v>3431</v>
      </c>
      <c r="C38" s="58" t="s">
        <v>3432</v>
      </c>
      <c r="D38" s="6" t="s">
        <v>3433</v>
      </c>
      <c r="E38" s="6" t="s">
        <v>3341</v>
      </c>
      <c r="F38" s="6" t="s">
        <v>24</v>
      </c>
      <c r="G38" s="6" t="s">
        <v>3346</v>
      </c>
      <c r="H38" s="56">
        <v>99919</v>
      </c>
      <c r="I38" s="6" t="s">
        <v>24</v>
      </c>
      <c r="J38" s="6" t="s">
        <v>3346</v>
      </c>
      <c r="K38" s="54">
        <v>0.8</v>
      </c>
      <c r="L38" s="56">
        <f t="shared" si="0"/>
        <v>99919</v>
      </c>
      <c r="M38" s="55"/>
      <c r="N38" s="8">
        <f t="shared" si="1"/>
        <v>171.946</v>
      </c>
      <c r="O38" s="8">
        <f t="shared" si="2"/>
        <v>135.90800000000002</v>
      </c>
      <c r="P38" s="8">
        <f t="shared" si="3"/>
        <v>51.417999999999999</v>
      </c>
      <c r="Q38" s="51"/>
      <c r="R38" s="8">
        <f t="shared" si="4"/>
        <v>1234.0319999999999</v>
      </c>
      <c r="S38" s="8">
        <f t="shared" si="5"/>
        <v>411.52000000000004</v>
      </c>
      <c r="T38" s="8">
        <f t="shared" si="6"/>
        <v>912.56999999999994</v>
      </c>
    </row>
    <row r="39" spans="1:20">
      <c r="A39" s="57">
        <v>99919</v>
      </c>
      <c r="B39" s="58" t="s">
        <v>97</v>
      </c>
      <c r="C39" s="58" t="s">
        <v>3434</v>
      </c>
      <c r="D39" s="6" t="s">
        <v>442</v>
      </c>
      <c r="E39" s="6" t="s">
        <v>3341</v>
      </c>
      <c r="F39" s="6" t="s">
        <v>24</v>
      </c>
      <c r="G39" s="6" t="s">
        <v>3346</v>
      </c>
      <c r="H39" s="56">
        <v>99919</v>
      </c>
      <c r="I39" s="6" t="s">
        <v>24</v>
      </c>
      <c r="J39" s="6" t="s">
        <v>3346</v>
      </c>
      <c r="K39" s="54">
        <v>0.8</v>
      </c>
      <c r="L39" s="56">
        <f t="shared" si="0"/>
        <v>99919</v>
      </c>
      <c r="M39" s="55"/>
      <c r="N39" s="8">
        <f t="shared" si="1"/>
        <v>171.946</v>
      </c>
      <c r="O39" s="8">
        <f t="shared" si="2"/>
        <v>135.90800000000002</v>
      </c>
      <c r="P39" s="8">
        <f t="shared" si="3"/>
        <v>51.417999999999999</v>
      </c>
      <c r="Q39" s="51"/>
      <c r="R39" s="8">
        <f t="shared" si="4"/>
        <v>1234.0319999999999</v>
      </c>
      <c r="S39" s="8">
        <f t="shared" si="5"/>
        <v>411.52000000000004</v>
      </c>
      <c r="T39" s="8">
        <f t="shared" si="6"/>
        <v>912.56999999999994</v>
      </c>
    </row>
    <row r="40" spans="1:20">
      <c r="A40" s="57">
        <v>12940</v>
      </c>
      <c r="B40" s="58" t="s">
        <v>3435</v>
      </c>
      <c r="C40" s="58" t="s">
        <v>3436</v>
      </c>
      <c r="D40" s="6" t="s">
        <v>2364</v>
      </c>
      <c r="E40" s="6" t="s">
        <v>3341</v>
      </c>
      <c r="F40" s="6" t="s">
        <v>30</v>
      </c>
      <c r="G40" s="6" t="s">
        <v>3350</v>
      </c>
      <c r="H40" s="56" t="s">
        <v>3351</v>
      </c>
      <c r="I40" s="6" t="s">
        <v>30</v>
      </c>
      <c r="J40" s="6" t="s">
        <v>3350</v>
      </c>
      <c r="K40" s="54">
        <v>0.80159999999999998</v>
      </c>
      <c r="L40" s="56" t="str">
        <f t="shared" si="0"/>
        <v>12940</v>
      </c>
      <c r="M40" s="55"/>
      <c r="N40" s="8">
        <f t="shared" si="1"/>
        <v>172.16515200000001</v>
      </c>
      <c r="O40" s="8">
        <f t="shared" si="2"/>
        <v>136.08121599999998</v>
      </c>
      <c r="P40" s="8">
        <f t="shared" si="3"/>
        <v>51.483536000000001</v>
      </c>
      <c r="Q40" s="51"/>
      <c r="R40" s="8">
        <f t="shared" si="4"/>
        <v>1235.6048639999999</v>
      </c>
      <c r="S40" s="8">
        <f t="shared" si="5"/>
        <v>411.91967999999997</v>
      </c>
      <c r="T40" s="8">
        <f t="shared" si="6"/>
        <v>913.64183999999989</v>
      </c>
    </row>
    <row r="41" spans="1:20">
      <c r="A41" s="57">
        <v>99919</v>
      </c>
      <c r="B41" s="58" t="s">
        <v>3437</v>
      </c>
      <c r="C41" s="58" t="s">
        <v>3438</v>
      </c>
      <c r="D41" s="6" t="s">
        <v>246</v>
      </c>
      <c r="E41" s="6" t="s">
        <v>3341</v>
      </c>
      <c r="F41" s="6" t="s">
        <v>24</v>
      </c>
      <c r="G41" s="6" t="s">
        <v>3346</v>
      </c>
      <c r="H41" s="56">
        <v>99919</v>
      </c>
      <c r="I41" s="6" t="s">
        <v>24</v>
      </c>
      <c r="J41" s="6" t="s">
        <v>3346</v>
      </c>
      <c r="K41" s="54">
        <v>0.8</v>
      </c>
      <c r="L41" s="56">
        <f t="shared" si="0"/>
        <v>99919</v>
      </c>
      <c r="M41" s="55"/>
      <c r="N41" s="8">
        <f t="shared" si="1"/>
        <v>171.946</v>
      </c>
      <c r="O41" s="8">
        <f t="shared" si="2"/>
        <v>135.90800000000002</v>
      </c>
      <c r="P41" s="8">
        <f t="shared" si="3"/>
        <v>51.417999999999999</v>
      </c>
      <c r="Q41" s="51"/>
      <c r="R41" s="8">
        <f t="shared" si="4"/>
        <v>1234.0319999999999</v>
      </c>
      <c r="S41" s="8">
        <f t="shared" si="5"/>
        <v>411.52000000000004</v>
      </c>
      <c r="T41" s="8">
        <f t="shared" si="6"/>
        <v>912.56999999999994</v>
      </c>
    </row>
    <row r="42" spans="1:20">
      <c r="A42" s="81">
        <v>99919</v>
      </c>
      <c r="B42" s="82" t="s">
        <v>3439</v>
      </c>
      <c r="C42" s="82" t="s">
        <v>3440</v>
      </c>
      <c r="D42" s="83" t="s">
        <v>3441</v>
      </c>
      <c r="E42" s="83" t="s">
        <v>3341</v>
      </c>
      <c r="F42" s="83" t="s">
        <v>24</v>
      </c>
      <c r="G42" s="83" t="s">
        <v>3346</v>
      </c>
      <c r="H42" s="84" t="s">
        <v>3442</v>
      </c>
      <c r="I42" s="83" t="s">
        <v>30</v>
      </c>
      <c r="J42" s="83" t="s">
        <v>3443</v>
      </c>
      <c r="K42" s="85">
        <v>0.8</v>
      </c>
      <c r="L42" s="84" t="str">
        <f t="shared" si="0"/>
        <v>33740</v>
      </c>
      <c r="M42" s="55"/>
      <c r="N42" s="86">
        <f t="shared" si="1"/>
        <v>171.946</v>
      </c>
      <c r="O42" s="86">
        <f t="shared" si="2"/>
        <v>135.90800000000002</v>
      </c>
      <c r="P42" s="86">
        <f t="shared" si="3"/>
        <v>51.417999999999999</v>
      </c>
      <c r="Q42" s="51"/>
      <c r="R42" s="86">
        <f t="shared" si="4"/>
        <v>1234.0319999999999</v>
      </c>
      <c r="S42" s="86">
        <f t="shared" si="5"/>
        <v>411.52000000000004</v>
      </c>
      <c r="T42" s="86">
        <f t="shared" si="6"/>
        <v>912.56999999999994</v>
      </c>
    </row>
    <row r="43" spans="1:20">
      <c r="A43" s="57">
        <v>99919</v>
      </c>
      <c r="B43" s="58" t="s">
        <v>2029</v>
      </c>
      <c r="C43" s="58" t="s">
        <v>3444</v>
      </c>
      <c r="D43" s="6" t="s">
        <v>3445</v>
      </c>
      <c r="E43" s="6" t="s">
        <v>3341</v>
      </c>
      <c r="F43" s="6" t="s">
        <v>24</v>
      </c>
      <c r="G43" s="6" t="s">
        <v>3346</v>
      </c>
      <c r="H43" s="56">
        <v>99919</v>
      </c>
      <c r="I43" s="6" t="s">
        <v>24</v>
      </c>
      <c r="J43" s="6" t="s">
        <v>3346</v>
      </c>
      <c r="K43" s="54">
        <v>0.8</v>
      </c>
      <c r="L43" s="56">
        <f t="shared" si="0"/>
        <v>99919</v>
      </c>
      <c r="M43" s="55"/>
      <c r="N43" s="8">
        <f t="shared" si="1"/>
        <v>171.946</v>
      </c>
      <c r="O43" s="8">
        <f t="shared" si="2"/>
        <v>135.90800000000002</v>
      </c>
      <c r="P43" s="8">
        <f t="shared" si="3"/>
        <v>51.417999999999999</v>
      </c>
      <c r="Q43" s="51"/>
      <c r="R43" s="8">
        <f t="shared" si="4"/>
        <v>1234.0319999999999</v>
      </c>
      <c r="S43" s="8">
        <f t="shared" si="5"/>
        <v>411.52000000000004</v>
      </c>
      <c r="T43" s="8">
        <f t="shared" si="6"/>
        <v>912.56999999999994</v>
      </c>
    </row>
    <row r="44" spans="1:20">
      <c r="A44" s="57">
        <v>35380</v>
      </c>
      <c r="B44" s="58" t="s">
        <v>3446</v>
      </c>
      <c r="C44" s="58" t="s">
        <v>3447</v>
      </c>
      <c r="D44" s="6" t="s">
        <v>3448</v>
      </c>
      <c r="E44" s="6" t="s">
        <v>3341</v>
      </c>
      <c r="F44" s="6" t="s">
        <v>30</v>
      </c>
      <c r="G44" s="6" t="s">
        <v>3419</v>
      </c>
      <c r="H44" s="56" t="s">
        <v>3420</v>
      </c>
      <c r="I44" s="6" t="s">
        <v>30</v>
      </c>
      <c r="J44" s="6" t="s">
        <v>3419</v>
      </c>
      <c r="K44" s="54">
        <v>0.8266</v>
      </c>
      <c r="L44" s="56" t="str">
        <f t="shared" si="0"/>
        <v>35380</v>
      </c>
      <c r="M44" s="55"/>
      <c r="N44" s="8">
        <f t="shared" si="1"/>
        <v>175.58940200000001</v>
      </c>
      <c r="O44" s="8">
        <f t="shared" si="2"/>
        <v>138.78771599999999</v>
      </c>
      <c r="P44" s="8">
        <f t="shared" si="3"/>
        <v>52.507536000000002</v>
      </c>
      <c r="Q44" s="51"/>
      <c r="R44" s="8">
        <f t="shared" si="4"/>
        <v>1260.1808639999999</v>
      </c>
      <c r="S44" s="8">
        <f t="shared" si="5"/>
        <v>418.16467999999998</v>
      </c>
      <c r="T44" s="8">
        <f t="shared" si="6"/>
        <v>930.38933999999995</v>
      </c>
    </row>
    <row r="45" spans="1:20">
      <c r="A45" s="57">
        <v>33740</v>
      </c>
      <c r="B45" s="58" t="s">
        <v>3449</v>
      </c>
      <c r="C45" s="58" t="s">
        <v>3450</v>
      </c>
      <c r="D45" s="6" t="s">
        <v>480</v>
      </c>
      <c r="E45" s="6" t="s">
        <v>3341</v>
      </c>
      <c r="F45" s="6" t="s">
        <v>30</v>
      </c>
      <c r="G45" s="6" t="s">
        <v>3443</v>
      </c>
      <c r="H45" s="56" t="s">
        <v>3442</v>
      </c>
      <c r="I45" s="6" t="s">
        <v>30</v>
      </c>
      <c r="J45" s="6" t="s">
        <v>3443</v>
      </c>
      <c r="K45" s="54">
        <v>0.8</v>
      </c>
      <c r="L45" s="56" t="str">
        <f t="shared" si="0"/>
        <v>33740</v>
      </c>
      <c r="M45" s="55"/>
      <c r="N45" s="8">
        <f t="shared" si="1"/>
        <v>171.946</v>
      </c>
      <c r="O45" s="8">
        <f t="shared" si="2"/>
        <v>135.90800000000002</v>
      </c>
      <c r="P45" s="8">
        <f t="shared" si="3"/>
        <v>51.417999999999999</v>
      </c>
      <c r="Q45" s="51"/>
      <c r="R45" s="8">
        <f t="shared" si="4"/>
        <v>1234.0319999999999</v>
      </c>
      <c r="S45" s="8">
        <f t="shared" si="5"/>
        <v>411.52000000000004</v>
      </c>
      <c r="T45" s="8">
        <f t="shared" si="6"/>
        <v>912.56999999999994</v>
      </c>
    </row>
    <row r="46" spans="1:20">
      <c r="A46" s="57">
        <v>35380</v>
      </c>
      <c r="B46" s="58" t="s">
        <v>3451</v>
      </c>
      <c r="C46" s="58" t="s">
        <v>3452</v>
      </c>
      <c r="D46" s="6" t="s">
        <v>3453</v>
      </c>
      <c r="E46" s="6" t="s">
        <v>3341</v>
      </c>
      <c r="F46" s="6" t="s">
        <v>30</v>
      </c>
      <c r="G46" s="6" t="s">
        <v>3419</v>
      </c>
      <c r="H46" s="56" t="s">
        <v>3420</v>
      </c>
      <c r="I46" s="6" t="s">
        <v>30</v>
      </c>
      <c r="J46" s="6" t="s">
        <v>3419</v>
      </c>
      <c r="K46" s="54">
        <v>0.8266</v>
      </c>
      <c r="L46" s="56" t="str">
        <f t="shared" si="0"/>
        <v>35380</v>
      </c>
      <c r="M46" s="55"/>
      <c r="N46" s="8">
        <f t="shared" si="1"/>
        <v>175.58940200000001</v>
      </c>
      <c r="O46" s="8">
        <f t="shared" si="2"/>
        <v>138.78771599999999</v>
      </c>
      <c r="P46" s="8">
        <f t="shared" si="3"/>
        <v>52.507536000000002</v>
      </c>
      <c r="Q46" s="51"/>
      <c r="R46" s="8">
        <f t="shared" si="4"/>
        <v>1260.1808639999999</v>
      </c>
      <c r="S46" s="8">
        <f t="shared" si="5"/>
        <v>418.16467999999998</v>
      </c>
      <c r="T46" s="8">
        <f t="shared" si="6"/>
        <v>930.38933999999995</v>
      </c>
    </row>
    <row r="47" spans="1:20">
      <c r="A47" s="57">
        <v>12940</v>
      </c>
      <c r="B47" s="58" t="s">
        <v>3454</v>
      </c>
      <c r="C47" s="58" t="s">
        <v>3455</v>
      </c>
      <c r="D47" s="6" t="s">
        <v>3456</v>
      </c>
      <c r="E47" s="6" t="s">
        <v>3341</v>
      </c>
      <c r="F47" s="6" t="s">
        <v>30</v>
      </c>
      <c r="G47" s="6" t="s">
        <v>3350</v>
      </c>
      <c r="H47" s="56" t="s">
        <v>3351</v>
      </c>
      <c r="I47" s="6" t="s">
        <v>30</v>
      </c>
      <c r="J47" s="6" t="s">
        <v>3350</v>
      </c>
      <c r="K47" s="54">
        <v>0.80159999999999998</v>
      </c>
      <c r="L47" s="56" t="str">
        <f t="shared" si="0"/>
        <v>12940</v>
      </c>
      <c r="M47" s="55"/>
      <c r="N47" s="8">
        <f t="shared" si="1"/>
        <v>172.16515200000001</v>
      </c>
      <c r="O47" s="8">
        <f t="shared" si="2"/>
        <v>136.08121599999998</v>
      </c>
      <c r="P47" s="8">
        <f t="shared" si="3"/>
        <v>51.483536000000001</v>
      </c>
      <c r="Q47" s="51"/>
      <c r="R47" s="8">
        <f t="shared" si="4"/>
        <v>1235.6048639999999</v>
      </c>
      <c r="S47" s="8">
        <f t="shared" si="5"/>
        <v>411.91967999999997</v>
      </c>
      <c r="T47" s="8">
        <f t="shared" si="6"/>
        <v>913.64183999999989</v>
      </c>
    </row>
    <row r="48" spans="1:20">
      <c r="A48" s="57">
        <v>10780</v>
      </c>
      <c r="B48" s="58" t="s">
        <v>3457</v>
      </c>
      <c r="C48" s="58" t="s">
        <v>3458</v>
      </c>
      <c r="D48" s="6" t="s">
        <v>3459</v>
      </c>
      <c r="E48" s="6" t="s">
        <v>3341</v>
      </c>
      <c r="F48" s="6" t="s">
        <v>30</v>
      </c>
      <c r="G48" s="6" t="s">
        <v>3407</v>
      </c>
      <c r="H48" s="56" t="s">
        <v>3408</v>
      </c>
      <c r="I48" s="6" t="s">
        <v>30</v>
      </c>
      <c r="J48" s="6" t="s">
        <v>3407</v>
      </c>
      <c r="K48" s="54">
        <v>0.85570000000000002</v>
      </c>
      <c r="L48" s="56" t="str">
        <f t="shared" si="0"/>
        <v>10780</v>
      </c>
      <c r="M48" s="55"/>
      <c r="N48" s="8">
        <f t="shared" si="1"/>
        <v>179.57522900000001</v>
      </c>
      <c r="O48" s="8">
        <f t="shared" si="2"/>
        <v>141.93808200000001</v>
      </c>
      <c r="P48" s="8">
        <f t="shared" si="3"/>
        <v>53.699472</v>
      </c>
      <c r="Q48" s="51"/>
      <c r="R48" s="8">
        <f t="shared" si="4"/>
        <v>1288.7873279999999</v>
      </c>
      <c r="S48" s="8">
        <f t="shared" si="5"/>
        <v>425.43385999999998</v>
      </c>
      <c r="T48" s="8">
        <f t="shared" si="6"/>
        <v>949.88342999999998</v>
      </c>
    </row>
    <row r="49" spans="1:20">
      <c r="A49" s="57">
        <v>99919</v>
      </c>
      <c r="B49" s="58" t="s">
        <v>3460</v>
      </c>
      <c r="C49" s="58" t="s">
        <v>3461</v>
      </c>
      <c r="D49" s="6" t="s">
        <v>3462</v>
      </c>
      <c r="E49" s="6" t="s">
        <v>3341</v>
      </c>
      <c r="F49" s="6" t="s">
        <v>24</v>
      </c>
      <c r="G49" s="6" t="s">
        <v>3346</v>
      </c>
      <c r="H49" s="56">
        <v>99919</v>
      </c>
      <c r="I49" s="6" t="s">
        <v>24</v>
      </c>
      <c r="J49" s="6" t="s">
        <v>3346</v>
      </c>
      <c r="K49" s="54">
        <v>0.8</v>
      </c>
      <c r="L49" s="56">
        <f t="shared" si="0"/>
        <v>99919</v>
      </c>
      <c r="M49" s="55"/>
      <c r="N49" s="8">
        <f t="shared" si="1"/>
        <v>171.946</v>
      </c>
      <c r="O49" s="8">
        <f t="shared" si="2"/>
        <v>135.90800000000002</v>
      </c>
      <c r="P49" s="8">
        <f t="shared" si="3"/>
        <v>51.417999999999999</v>
      </c>
      <c r="Q49" s="51"/>
      <c r="R49" s="8">
        <f t="shared" si="4"/>
        <v>1234.0319999999999</v>
      </c>
      <c r="S49" s="8">
        <f t="shared" si="5"/>
        <v>411.52000000000004</v>
      </c>
      <c r="T49" s="8">
        <f t="shared" si="6"/>
        <v>912.56999999999994</v>
      </c>
    </row>
    <row r="50" spans="1:20">
      <c r="A50" s="57">
        <v>99919</v>
      </c>
      <c r="B50" s="58" t="s">
        <v>3463</v>
      </c>
      <c r="C50" s="58" t="s">
        <v>3464</v>
      </c>
      <c r="D50" s="6" t="s">
        <v>2434</v>
      </c>
      <c r="E50" s="6" t="s">
        <v>3341</v>
      </c>
      <c r="F50" s="6" t="s">
        <v>24</v>
      </c>
      <c r="G50" s="6" t="s">
        <v>3346</v>
      </c>
      <c r="H50" s="56">
        <v>99919</v>
      </c>
      <c r="I50" s="6" t="s">
        <v>24</v>
      </c>
      <c r="J50" s="6" t="s">
        <v>3346</v>
      </c>
      <c r="K50" s="54">
        <v>0.8</v>
      </c>
      <c r="L50" s="56">
        <f t="shared" si="0"/>
        <v>99919</v>
      </c>
      <c r="M50" s="55"/>
      <c r="N50" s="8">
        <f t="shared" si="1"/>
        <v>171.946</v>
      </c>
      <c r="O50" s="8">
        <f t="shared" si="2"/>
        <v>135.90800000000002</v>
      </c>
      <c r="P50" s="8">
        <f t="shared" si="3"/>
        <v>51.417999999999999</v>
      </c>
      <c r="Q50" s="51"/>
      <c r="R50" s="8">
        <f t="shared" si="4"/>
        <v>1234.0319999999999</v>
      </c>
      <c r="S50" s="8">
        <f t="shared" si="5"/>
        <v>411.52000000000004</v>
      </c>
      <c r="T50" s="8">
        <f t="shared" si="6"/>
        <v>912.56999999999994</v>
      </c>
    </row>
    <row r="51" spans="1:20">
      <c r="A51" s="57">
        <v>99919</v>
      </c>
      <c r="B51" s="58" t="s">
        <v>3465</v>
      </c>
      <c r="C51" s="58" t="s">
        <v>3466</v>
      </c>
      <c r="D51" s="6" t="s">
        <v>3467</v>
      </c>
      <c r="E51" s="6" t="s">
        <v>3341</v>
      </c>
      <c r="F51" s="6" t="s">
        <v>24</v>
      </c>
      <c r="G51" s="6" t="s">
        <v>3346</v>
      </c>
      <c r="H51" s="56">
        <v>99919</v>
      </c>
      <c r="I51" s="6" t="s">
        <v>24</v>
      </c>
      <c r="J51" s="6" t="s">
        <v>3346</v>
      </c>
      <c r="K51" s="54">
        <v>0.8</v>
      </c>
      <c r="L51" s="56">
        <f t="shared" si="0"/>
        <v>99919</v>
      </c>
      <c r="M51" s="55"/>
      <c r="N51" s="8">
        <f t="shared" si="1"/>
        <v>171.946</v>
      </c>
      <c r="O51" s="8">
        <f t="shared" si="2"/>
        <v>135.90800000000002</v>
      </c>
      <c r="P51" s="8">
        <f t="shared" si="3"/>
        <v>51.417999999999999</v>
      </c>
      <c r="Q51" s="51"/>
      <c r="R51" s="8">
        <f t="shared" si="4"/>
        <v>1234.0319999999999</v>
      </c>
      <c r="S51" s="8">
        <f t="shared" si="5"/>
        <v>411.52000000000004</v>
      </c>
      <c r="T51" s="8">
        <f t="shared" si="6"/>
        <v>912.56999999999994</v>
      </c>
    </row>
    <row r="52" spans="1:20">
      <c r="A52" s="57">
        <v>35380</v>
      </c>
      <c r="B52" s="58" t="s">
        <v>3468</v>
      </c>
      <c r="C52" s="58" t="s">
        <v>3469</v>
      </c>
      <c r="D52" s="6" t="s">
        <v>3470</v>
      </c>
      <c r="E52" s="6" t="s">
        <v>3341</v>
      </c>
      <c r="F52" s="6" t="s">
        <v>30</v>
      </c>
      <c r="G52" s="6" t="s">
        <v>3419</v>
      </c>
      <c r="H52" s="56" t="s">
        <v>3420</v>
      </c>
      <c r="I52" s="6" t="s">
        <v>30</v>
      </c>
      <c r="J52" s="6" t="s">
        <v>3419</v>
      </c>
      <c r="K52" s="54">
        <v>0.8266</v>
      </c>
      <c r="L52" s="56" t="str">
        <f t="shared" si="0"/>
        <v>35380</v>
      </c>
      <c r="M52" s="55"/>
      <c r="N52" s="8">
        <f t="shared" si="1"/>
        <v>175.58940200000001</v>
      </c>
      <c r="O52" s="8">
        <f t="shared" si="2"/>
        <v>138.78771599999999</v>
      </c>
      <c r="P52" s="8">
        <f t="shared" si="3"/>
        <v>52.507536000000002</v>
      </c>
      <c r="Q52" s="51"/>
      <c r="R52" s="8">
        <f t="shared" si="4"/>
        <v>1260.1808639999999</v>
      </c>
      <c r="S52" s="8">
        <f t="shared" si="5"/>
        <v>418.16467999999998</v>
      </c>
      <c r="T52" s="8">
        <f t="shared" si="6"/>
        <v>930.38933999999995</v>
      </c>
    </row>
    <row r="53" spans="1:20">
      <c r="A53" s="57">
        <v>35380</v>
      </c>
      <c r="B53" s="58" t="s">
        <v>3471</v>
      </c>
      <c r="C53" s="58" t="s">
        <v>3472</v>
      </c>
      <c r="D53" s="6" t="s">
        <v>3473</v>
      </c>
      <c r="E53" s="6" t="s">
        <v>3341</v>
      </c>
      <c r="F53" s="6" t="s">
        <v>30</v>
      </c>
      <c r="G53" s="6" t="s">
        <v>3419</v>
      </c>
      <c r="H53" s="56" t="s">
        <v>3420</v>
      </c>
      <c r="I53" s="6" t="s">
        <v>30</v>
      </c>
      <c r="J53" s="6" t="s">
        <v>3419</v>
      </c>
      <c r="K53" s="54">
        <v>0.8266</v>
      </c>
      <c r="L53" s="56" t="str">
        <f t="shared" si="0"/>
        <v>35380</v>
      </c>
      <c r="M53" s="55"/>
      <c r="N53" s="8">
        <f t="shared" si="1"/>
        <v>175.58940200000001</v>
      </c>
      <c r="O53" s="8">
        <f t="shared" si="2"/>
        <v>138.78771599999999</v>
      </c>
      <c r="P53" s="8">
        <f t="shared" si="3"/>
        <v>52.507536000000002</v>
      </c>
      <c r="Q53" s="51"/>
      <c r="R53" s="8">
        <f t="shared" si="4"/>
        <v>1260.1808639999999</v>
      </c>
      <c r="S53" s="8">
        <f t="shared" si="5"/>
        <v>418.16467999999998</v>
      </c>
      <c r="T53" s="8">
        <f t="shared" si="6"/>
        <v>930.38933999999995</v>
      </c>
    </row>
    <row r="54" spans="1:20">
      <c r="A54" s="57">
        <v>12940</v>
      </c>
      <c r="B54" s="58" t="s">
        <v>3474</v>
      </c>
      <c r="C54" s="58" t="s">
        <v>3475</v>
      </c>
      <c r="D54" s="6" t="s">
        <v>3476</v>
      </c>
      <c r="E54" s="6" t="s">
        <v>3341</v>
      </c>
      <c r="F54" s="6" t="s">
        <v>30</v>
      </c>
      <c r="G54" s="6" t="s">
        <v>3350</v>
      </c>
      <c r="H54" s="56" t="s">
        <v>3351</v>
      </c>
      <c r="I54" s="6" t="s">
        <v>30</v>
      </c>
      <c r="J54" s="6" t="s">
        <v>3350</v>
      </c>
      <c r="K54" s="54">
        <v>0.80159999999999998</v>
      </c>
      <c r="L54" s="56" t="str">
        <f t="shared" si="0"/>
        <v>12940</v>
      </c>
      <c r="M54" s="55"/>
      <c r="N54" s="8">
        <f t="shared" si="1"/>
        <v>172.16515200000001</v>
      </c>
      <c r="O54" s="8">
        <f t="shared" si="2"/>
        <v>136.08121599999998</v>
      </c>
      <c r="P54" s="8">
        <f t="shared" si="3"/>
        <v>51.483536000000001</v>
      </c>
      <c r="Q54" s="51"/>
      <c r="R54" s="8">
        <f t="shared" si="4"/>
        <v>1235.6048639999999</v>
      </c>
      <c r="S54" s="8">
        <f t="shared" si="5"/>
        <v>411.91967999999997</v>
      </c>
      <c r="T54" s="8">
        <f t="shared" si="6"/>
        <v>913.64183999999989</v>
      </c>
    </row>
    <row r="55" spans="1:20">
      <c r="A55" s="57">
        <v>35380</v>
      </c>
      <c r="B55" s="58" t="s">
        <v>227</v>
      </c>
      <c r="C55" s="58" t="s">
        <v>3477</v>
      </c>
      <c r="D55" s="6" t="s">
        <v>3478</v>
      </c>
      <c r="E55" s="6" t="s">
        <v>3341</v>
      </c>
      <c r="F55" s="6" t="s">
        <v>30</v>
      </c>
      <c r="G55" s="6" t="s">
        <v>3419</v>
      </c>
      <c r="H55" s="56" t="s">
        <v>3420</v>
      </c>
      <c r="I55" s="6" t="s">
        <v>30</v>
      </c>
      <c r="J55" s="6" t="s">
        <v>3419</v>
      </c>
      <c r="K55" s="54">
        <v>0.8266</v>
      </c>
      <c r="L55" s="56" t="str">
        <f t="shared" si="0"/>
        <v>35380</v>
      </c>
      <c r="M55" s="55"/>
      <c r="N55" s="8">
        <f t="shared" si="1"/>
        <v>175.58940200000001</v>
      </c>
      <c r="O55" s="8">
        <f t="shared" si="2"/>
        <v>138.78771599999999</v>
      </c>
      <c r="P55" s="8">
        <f t="shared" si="3"/>
        <v>52.507536000000002</v>
      </c>
      <c r="Q55" s="51"/>
      <c r="R55" s="8">
        <f t="shared" si="4"/>
        <v>1260.1808639999999</v>
      </c>
      <c r="S55" s="8">
        <f t="shared" si="5"/>
        <v>418.16467999999998</v>
      </c>
      <c r="T55" s="8">
        <f t="shared" si="6"/>
        <v>930.38933999999995</v>
      </c>
    </row>
    <row r="56" spans="1:20">
      <c r="A56" s="57">
        <v>35380</v>
      </c>
      <c r="B56" s="58" t="s">
        <v>3479</v>
      </c>
      <c r="C56" s="58" t="s">
        <v>3480</v>
      </c>
      <c r="D56" s="6" t="s">
        <v>3481</v>
      </c>
      <c r="E56" s="6" t="s">
        <v>3341</v>
      </c>
      <c r="F56" s="6" t="s">
        <v>30</v>
      </c>
      <c r="G56" s="6" t="s">
        <v>3419</v>
      </c>
      <c r="H56" s="56" t="s">
        <v>3420</v>
      </c>
      <c r="I56" s="6" t="s">
        <v>30</v>
      </c>
      <c r="J56" s="6" t="s">
        <v>3419</v>
      </c>
      <c r="K56" s="54">
        <v>0.8266</v>
      </c>
      <c r="L56" s="56" t="str">
        <f t="shared" si="0"/>
        <v>35380</v>
      </c>
      <c r="M56" s="55"/>
      <c r="N56" s="8">
        <f t="shared" si="1"/>
        <v>175.58940200000001</v>
      </c>
      <c r="O56" s="8">
        <f t="shared" si="2"/>
        <v>138.78771599999999</v>
      </c>
      <c r="P56" s="8">
        <f t="shared" si="3"/>
        <v>52.507536000000002</v>
      </c>
      <c r="Q56" s="51"/>
      <c r="R56" s="8">
        <f t="shared" si="4"/>
        <v>1260.1808639999999</v>
      </c>
      <c r="S56" s="8">
        <f t="shared" si="5"/>
        <v>418.16467999999998</v>
      </c>
      <c r="T56" s="8">
        <f t="shared" si="6"/>
        <v>930.38933999999995</v>
      </c>
    </row>
    <row r="57" spans="1:20">
      <c r="A57" s="57">
        <v>99919</v>
      </c>
      <c r="B57" s="58" t="s">
        <v>3482</v>
      </c>
      <c r="C57" s="58" t="s">
        <v>3483</v>
      </c>
      <c r="D57" s="6" t="s">
        <v>3484</v>
      </c>
      <c r="E57" s="6" t="s">
        <v>3341</v>
      </c>
      <c r="F57" s="6" t="s">
        <v>24</v>
      </c>
      <c r="G57" s="6" t="s">
        <v>3346</v>
      </c>
      <c r="H57" s="56">
        <v>99919</v>
      </c>
      <c r="I57" s="6" t="s">
        <v>24</v>
      </c>
      <c r="J57" s="6" t="s">
        <v>3346</v>
      </c>
      <c r="K57" s="54">
        <v>0.8</v>
      </c>
      <c r="L57" s="56">
        <f t="shared" si="0"/>
        <v>99919</v>
      </c>
      <c r="M57" s="55"/>
      <c r="N57" s="8">
        <f t="shared" si="1"/>
        <v>171.946</v>
      </c>
      <c r="O57" s="8">
        <f t="shared" si="2"/>
        <v>135.90800000000002</v>
      </c>
      <c r="P57" s="8">
        <f t="shared" si="3"/>
        <v>51.417999999999999</v>
      </c>
      <c r="Q57" s="51"/>
      <c r="R57" s="8">
        <f t="shared" si="4"/>
        <v>1234.0319999999999</v>
      </c>
      <c r="S57" s="8">
        <f t="shared" si="5"/>
        <v>411.52000000000004</v>
      </c>
      <c r="T57" s="8">
        <f t="shared" si="6"/>
        <v>912.56999999999994</v>
      </c>
    </row>
    <row r="58" spans="1:20">
      <c r="A58" s="57">
        <v>29180</v>
      </c>
      <c r="B58" s="58" t="s">
        <v>3485</v>
      </c>
      <c r="C58" s="58" t="s">
        <v>3486</v>
      </c>
      <c r="D58" s="6" t="s">
        <v>3487</v>
      </c>
      <c r="E58" s="6" t="s">
        <v>3341</v>
      </c>
      <c r="F58" s="6" t="s">
        <v>30</v>
      </c>
      <c r="G58" s="6" t="s">
        <v>3342</v>
      </c>
      <c r="H58" s="56" t="s">
        <v>3343</v>
      </c>
      <c r="I58" s="6" t="s">
        <v>30</v>
      </c>
      <c r="J58" s="6" t="s">
        <v>3342</v>
      </c>
      <c r="K58" s="54">
        <v>0.8</v>
      </c>
      <c r="L58" s="56" t="str">
        <f t="shared" si="0"/>
        <v>29180</v>
      </c>
      <c r="M58" s="55"/>
      <c r="N58" s="8">
        <f t="shared" si="1"/>
        <v>171.946</v>
      </c>
      <c r="O58" s="8">
        <f t="shared" si="2"/>
        <v>135.90800000000002</v>
      </c>
      <c r="P58" s="8">
        <f t="shared" si="3"/>
        <v>51.417999999999999</v>
      </c>
      <c r="Q58" s="51"/>
      <c r="R58" s="8">
        <f t="shared" si="4"/>
        <v>1234.0319999999999</v>
      </c>
      <c r="S58" s="8">
        <f t="shared" si="5"/>
        <v>411.52000000000004</v>
      </c>
      <c r="T58" s="8">
        <f t="shared" si="6"/>
        <v>912.56999999999994</v>
      </c>
    </row>
    <row r="59" spans="1:20">
      <c r="A59" s="57">
        <v>99919</v>
      </c>
      <c r="B59" s="58" t="s">
        <v>2370</v>
      </c>
      <c r="C59" s="58" t="s">
        <v>3488</v>
      </c>
      <c r="D59" s="6" t="s">
        <v>3489</v>
      </c>
      <c r="E59" s="6" t="s">
        <v>3341</v>
      </c>
      <c r="F59" s="6" t="s">
        <v>24</v>
      </c>
      <c r="G59" s="6" t="s">
        <v>3346</v>
      </c>
      <c r="H59" s="56">
        <v>99919</v>
      </c>
      <c r="I59" s="6" t="s">
        <v>24</v>
      </c>
      <c r="J59" s="6" t="s">
        <v>3346</v>
      </c>
      <c r="K59" s="54">
        <v>0.8</v>
      </c>
      <c r="L59" s="56">
        <f t="shared" si="0"/>
        <v>99919</v>
      </c>
      <c r="M59" s="55"/>
      <c r="N59" s="8">
        <f t="shared" si="1"/>
        <v>171.946</v>
      </c>
      <c r="O59" s="8">
        <f t="shared" si="2"/>
        <v>135.90800000000002</v>
      </c>
      <c r="P59" s="8">
        <f t="shared" si="3"/>
        <v>51.417999999999999</v>
      </c>
      <c r="Q59" s="51"/>
      <c r="R59" s="8">
        <f t="shared" si="4"/>
        <v>1234.0319999999999</v>
      </c>
      <c r="S59" s="8">
        <f t="shared" si="5"/>
        <v>411.52000000000004</v>
      </c>
      <c r="T59" s="8">
        <f t="shared" si="6"/>
        <v>912.56999999999994</v>
      </c>
    </row>
    <row r="60" spans="1:20">
      <c r="A60" s="57">
        <v>35380</v>
      </c>
      <c r="B60" s="58" t="s">
        <v>3490</v>
      </c>
      <c r="C60" s="58" t="s">
        <v>3491</v>
      </c>
      <c r="D60" s="6" t="s">
        <v>3492</v>
      </c>
      <c r="E60" s="6" t="s">
        <v>3341</v>
      </c>
      <c r="F60" s="6" t="s">
        <v>30</v>
      </c>
      <c r="G60" s="6" t="s">
        <v>3419</v>
      </c>
      <c r="H60" s="56" t="s">
        <v>3420</v>
      </c>
      <c r="I60" s="6" t="s">
        <v>30</v>
      </c>
      <c r="J60" s="6" t="s">
        <v>3419</v>
      </c>
      <c r="K60" s="54">
        <v>0.8266</v>
      </c>
      <c r="L60" s="56" t="str">
        <f t="shared" si="0"/>
        <v>35380</v>
      </c>
      <c r="M60" s="55"/>
      <c r="N60" s="8">
        <f t="shared" si="1"/>
        <v>175.58940200000001</v>
      </c>
      <c r="O60" s="8">
        <f t="shared" si="2"/>
        <v>138.78771599999999</v>
      </c>
      <c r="P60" s="8">
        <f t="shared" si="3"/>
        <v>52.507536000000002</v>
      </c>
      <c r="Q60" s="51"/>
      <c r="R60" s="8">
        <f t="shared" si="4"/>
        <v>1260.1808639999999</v>
      </c>
      <c r="S60" s="8">
        <f t="shared" si="5"/>
        <v>418.16467999999998</v>
      </c>
      <c r="T60" s="8">
        <f t="shared" si="6"/>
        <v>930.38933999999995</v>
      </c>
    </row>
    <row r="61" spans="1:20">
      <c r="A61" s="57">
        <v>25220</v>
      </c>
      <c r="B61" s="58" t="s">
        <v>3493</v>
      </c>
      <c r="C61" s="58" t="s">
        <v>3494</v>
      </c>
      <c r="D61" s="6" t="s">
        <v>3495</v>
      </c>
      <c r="E61" s="6" t="s">
        <v>3341</v>
      </c>
      <c r="F61" s="6" t="s">
        <v>30</v>
      </c>
      <c r="G61" s="6" t="s">
        <v>3496</v>
      </c>
      <c r="H61" s="56" t="s">
        <v>3497</v>
      </c>
      <c r="I61" s="6" t="s">
        <v>30</v>
      </c>
      <c r="J61" s="6" t="s">
        <v>3496</v>
      </c>
      <c r="K61" s="54">
        <v>0.83550000000000002</v>
      </c>
      <c r="L61" s="56" t="str">
        <f t="shared" si="0"/>
        <v>25220</v>
      </c>
      <c r="M61" s="55"/>
      <c r="N61" s="8">
        <f t="shared" si="1"/>
        <v>176.808435</v>
      </c>
      <c r="O61" s="8">
        <f t="shared" si="2"/>
        <v>139.75123000000002</v>
      </c>
      <c r="P61" s="8">
        <f t="shared" si="3"/>
        <v>52.872079999999997</v>
      </c>
      <c r="Q61" s="51"/>
      <c r="R61" s="8">
        <f t="shared" si="4"/>
        <v>1268.92992</v>
      </c>
      <c r="S61" s="8">
        <f t="shared" si="5"/>
        <v>420.38790000000006</v>
      </c>
      <c r="T61" s="8">
        <f t="shared" si="6"/>
        <v>936.35145</v>
      </c>
    </row>
    <row r="62" spans="1:20">
      <c r="A62" s="57">
        <v>99919</v>
      </c>
      <c r="B62" s="58" t="s">
        <v>3498</v>
      </c>
      <c r="C62" s="58" t="s">
        <v>3499</v>
      </c>
      <c r="D62" s="6" t="s">
        <v>3500</v>
      </c>
      <c r="E62" s="6" t="s">
        <v>3341</v>
      </c>
      <c r="F62" s="6" t="s">
        <v>24</v>
      </c>
      <c r="G62" s="6" t="s">
        <v>3346</v>
      </c>
      <c r="H62" s="56">
        <v>99919</v>
      </c>
      <c r="I62" s="6" t="s">
        <v>24</v>
      </c>
      <c r="J62" s="6" t="s">
        <v>3346</v>
      </c>
      <c r="K62" s="54">
        <v>0.8</v>
      </c>
      <c r="L62" s="56">
        <f t="shared" si="0"/>
        <v>99919</v>
      </c>
      <c r="M62" s="55"/>
      <c r="N62" s="8">
        <f t="shared" si="1"/>
        <v>171.946</v>
      </c>
      <c r="O62" s="8">
        <f t="shared" si="2"/>
        <v>135.90800000000002</v>
      </c>
      <c r="P62" s="8">
        <f t="shared" si="3"/>
        <v>51.417999999999999</v>
      </c>
      <c r="Q62" s="51"/>
      <c r="R62" s="8">
        <f t="shared" si="4"/>
        <v>1234.0319999999999</v>
      </c>
      <c r="S62" s="8">
        <f t="shared" si="5"/>
        <v>411.52000000000004</v>
      </c>
      <c r="T62" s="8">
        <f t="shared" si="6"/>
        <v>912.56999999999994</v>
      </c>
    </row>
    <row r="63" spans="1:20">
      <c r="A63" s="57">
        <v>26380</v>
      </c>
      <c r="B63" s="58" t="s">
        <v>3501</v>
      </c>
      <c r="C63" s="58" t="s">
        <v>3502</v>
      </c>
      <c r="D63" s="6" t="s">
        <v>3503</v>
      </c>
      <c r="E63" s="6" t="s">
        <v>3341</v>
      </c>
      <c r="F63" s="6" t="s">
        <v>30</v>
      </c>
      <c r="G63" s="6" t="s">
        <v>3429</v>
      </c>
      <c r="H63" s="56" t="s">
        <v>3430</v>
      </c>
      <c r="I63" s="6" t="s">
        <v>30</v>
      </c>
      <c r="J63" s="6" t="s">
        <v>3429</v>
      </c>
      <c r="K63" s="54">
        <v>0.8</v>
      </c>
      <c r="L63" s="56" t="str">
        <f t="shared" si="0"/>
        <v>26380</v>
      </c>
      <c r="M63" s="55"/>
      <c r="N63" s="8">
        <f t="shared" si="1"/>
        <v>171.946</v>
      </c>
      <c r="O63" s="8">
        <f t="shared" si="2"/>
        <v>135.90800000000002</v>
      </c>
      <c r="P63" s="8">
        <f t="shared" si="3"/>
        <v>51.417999999999999</v>
      </c>
      <c r="Q63" s="51"/>
      <c r="R63" s="8">
        <f t="shared" si="4"/>
        <v>1234.0319999999999</v>
      </c>
      <c r="S63" s="8">
        <f t="shared" si="5"/>
        <v>411.52000000000004</v>
      </c>
      <c r="T63" s="8">
        <f t="shared" si="6"/>
        <v>912.56999999999994</v>
      </c>
    </row>
    <row r="64" spans="1:20">
      <c r="A64" s="57">
        <v>33740</v>
      </c>
      <c r="B64" s="58" t="s">
        <v>3504</v>
      </c>
      <c r="C64" s="58" t="s">
        <v>3505</v>
      </c>
      <c r="D64" s="6" t="s">
        <v>531</v>
      </c>
      <c r="E64" s="6" t="s">
        <v>3341</v>
      </c>
      <c r="F64" s="6" t="s">
        <v>30</v>
      </c>
      <c r="G64" s="6" t="s">
        <v>3443</v>
      </c>
      <c r="H64" s="56" t="s">
        <v>3442</v>
      </c>
      <c r="I64" s="6" t="s">
        <v>30</v>
      </c>
      <c r="J64" s="6" t="s">
        <v>3443</v>
      </c>
      <c r="K64" s="54">
        <v>0.8</v>
      </c>
      <c r="L64" s="56" t="str">
        <f t="shared" si="0"/>
        <v>33740</v>
      </c>
      <c r="M64" s="55"/>
      <c r="N64" s="8">
        <f t="shared" si="1"/>
        <v>171.946</v>
      </c>
      <c r="O64" s="8">
        <f t="shared" si="2"/>
        <v>135.90800000000002</v>
      </c>
      <c r="P64" s="8">
        <f t="shared" si="3"/>
        <v>51.417999999999999</v>
      </c>
      <c r="Q64" s="51"/>
      <c r="R64" s="8">
        <f t="shared" si="4"/>
        <v>1234.0319999999999</v>
      </c>
      <c r="S64" s="8">
        <f t="shared" si="5"/>
        <v>411.52000000000004</v>
      </c>
      <c r="T64" s="8">
        <f t="shared" si="6"/>
        <v>912.56999999999994</v>
      </c>
    </row>
    <row r="65" spans="1:20">
      <c r="A65" s="57">
        <v>29180</v>
      </c>
      <c r="B65" s="58" t="s">
        <v>3506</v>
      </c>
      <c r="C65" s="58" t="s">
        <v>3507</v>
      </c>
      <c r="D65" s="6" t="s">
        <v>2465</v>
      </c>
      <c r="E65" s="6" t="s">
        <v>3341</v>
      </c>
      <c r="F65" s="6" t="s">
        <v>30</v>
      </c>
      <c r="G65" s="6" t="s">
        <v>3342</v>
      </c>
      <c r="H65" s="56" t="s">
        <v>3343</v>
      </c>
      <c r="I65" s="6" t="s">
        <v>30</v>
      </c>
      <c r="J65" s="6" t="s">
        <v>3342</v>
      </c>
      <c r="K65" s="54">
        <v>0.8</v>
      </c>
      <c r="L65" s="56" t="str">
        <f t="shared" si="0"/>
        <v>29180</v>
      </c>
      <c r="M65" s="55"/>
      <c r="N65" s="8">
        <f t="shared" si="1"/>
        <v>171.946</v>
      </c>
      <c r="O65" s="8">
        <f t="shared" si="2"/>
        <v>135.90800000000002</v>
      </c>
      <c r="P65" s="8">
        <f t="shared" si="3"/>
        <v>51.417999999999999</v>
      </c>
      <c r="Q65" s="51"/>
      <c r="R65" s="8">
        <f t="shared" si="4"/>
        <v>1234.0319999999999</v>
      </c>
      <c r="S65" s="8">
        <f t="shared" si="5"/>
        <v>411.52000000000004</v>
      </c>
      <c r="T65" s="8">
        <f t="shared" si="6"/>
        <v>912.56999999999994</v>
      </c>
    </row>
    <row r="66" spans="1:20">
      <c r="A66" s="57">
        <v>99919</v>
      </c>
      <c r="B66" s="58" t="s">
        <v>3508</v>
      </c>
      <c r="C66" s="58" t="s">
        <v>3509</v>
      </c>
      <c r="D66" s="6" t="s">
        <v>3510</v>
      </c>
      <c r="E66" s="6" t="s">
        <v>3341</v>
      </c>
      <c r="F66" s="6" t="s">
        <v>24</v>
      </c>
      <c r="G66" s="6" t="s">
        <v>3346</v>
      </c>
      <c r="H66" s="56">
        <v>99919</v>
      </c>
      <c r="I66" s="6" t="s">
        <v>24</v>
      </c>
      <c r="J66" s="6" t="s">
        <v>3346</v>
      </c>
      <c r="K66" s="54">
        <v>0.8</v>
      </c>
      <c r="L66" s="56">
        <f t="shared" si="0"/>
        <v>99919</v>
      </c>
      <c r="M66" s="55"/>
      <c r="N66" s="8">
        <f t="shared" si="1"/>
        <v>171.946</v>
      </c>
      <c r="O66" s="8">
        <f t="shared" si="2"/>
        <v>135.90800000000002</v>
      </c>
      <c r="P66" s="8">
        <f t="shared" si="3"/>
        <v>51.417999999999999</v>
      </c>
      <c r="Q66" s="51"/>
      <c r="R66" s="8">
        <f t="shared" si="4"/>
        <v>1234.0319999999999</v>
      </c>
      <c r="S66" s="8">
        <f t="shared" si="5"/>
        <v>411.52000000000004</v>
      </c>
      <c r="T66" s="8">
        <f t="shared" si="6"/>
        <v>912.56999999999994</v>
      </c>
    </row>
    <row r="67" spans="1:20">
      <c r="A67" s="57">
        <v>12940</v>
      </c>
      <c r="B67" s="58" t="s">
        <v>3511</v>
      </c>
      <c r="C67" s="58" t="s">
        <v>3512</v>
      </c>
      <c r="D67" s="6" t="s">
        <v>3513</v>
      </c>
      <c r="E67" s="6" t="s">
        <v>3341</v>
      </c>
      <c r="F67" s="6" t="s">
        <v>30</v>
      </c>
      <c r="G67" s="6" t="s">
        <v>3350</v>
      </c>
      <c r="H67" s="56" t="s">
        <v>3351</v>
      </c>
      <c r="I67" s="6" t="s">
        <v>30</v>
      </c>
      <c r="J67" s="6" t="s">
        <v>3350</v>
      </c>
      <c r="K67" s="54">
        <v>0.80159999999999998</v>
      </c>
      <c r="L67" s="56" t="str">
        <f t="shared" si="0"/>
        <v>12940</v>
      </c>
      <c r="M67" s="55"/>
      <c r="N67" s="8">
        <f t="shared" si="1"/>
        <v>172.16515200000001</v>
      </c>
      <c r="O67" s="8">
        <f t="shared" si="2"/>
        <v>136.08121599999998</v>
      </c>
      <c r="P67" s="8">
        <f t="shared" si="3"/>
        <v>51.483536000000001</v>
      </c>
      <c r="Q67" s="51"/>
      <c r="R67" s="8">
        <f t="shared" si="4"/>
        <v>1235.6048639999999</v>
      </c>
      <c r="S67" s="8">
        <f t="shared" si="5"/>
        <v>411.91967999999997</v>
      </c>
      <c r="T67" s="8">
        <f t="shared" si="6"/>
        <v>913.64183999999989</v>
      </c>
    </row>
    <row r="68" spans="1:20">
      <c r="A68" s="57">
        <v>99919</v>
      </c>
      <c r="B68" s="58" t="s">
        <v>3514</v>
      </c>
      <c r="C68" s="58" t="s">
        <v>3515</v>
      </c>
      <c r="D68" s="6" t="s">
        <v>310</v>
      </c>
      <c r="E68" s="6" t="s">
        <v>3341</v>
      </c>
      <c r="F68" s="6" t="s">
        <v>24</v>
      </c>
      <c r="G68" s="6" t="s">
        <v>3346</v>
      </c>
      <c r="H68" s="56">
        <v>99919</v>
      </c>
      <c r="I68" s="6" t="s">
        <v>24</v>
      </c>
      <c r="J68" s="6" t="s">
        <v>3346</v>
      </c>
      <c r="K68" s="54">
        <v>0.8</v>
      </c>
      <c r="L68" s="56">
        <f t="shared" si="0"/>
        <v>99919</v>
      </c>
      <c r="M68" s="55"/>
      <c r="N68" s="8">
        <f t="shared" si="1"/>
        <v>171.946</v>
      </c>
      <c r="O68" s="8">
        <f t="shared" si="2"/>
        <v>135.90800000000002</v>
      </c>
      <c r="P68" s="8">
        <f t="shared" si="3"/>
        <v>51.417999999999999</v>
      </c>
      <c r="Q68" s="51"/>
      <c r="R68" s="8">
        <f t="shared" si="4"/>
        <v>1234.0319999999999</v>
      </c>
      <c r="S68" s="8">
        <f t="shared" si="5"/>
        <v>411.52000000000004</v>
      </c>
      <c r="T68" s="8">
        <f t="shared" si="6"/>
        <v>912.56999999999994</v>
      </c>
    </row>
    <row r="69" spans="1:20">
      <c r="A69" s="75">
        <v>43340</v>
      </c>
      <c r="B69" s="76" t="s">
        <v>3516</v>
      </c>
      <c r="C69" s="76" t="s">
        <v>3517</v>
      </c>
      <c r="D69" s="77" t="s">
        <v>1764</v>
      </c>
      <c r="E69" s="77" t="s">
        <v>3341</v>
      </c>
      <c r="F69" s="77" t="s">
        <v>30</v>
      </c>
      <c r="G69" s="77" t="s">
        <v>3367</v>
      </c>
      <c r="H69" s="78">
        <v>99919</v>
      </c>
      <c r="I69" s="77" t="s">
        <v>24</v>
      </c>
      <c r="J69" s="77" t="s">
        <v>3346</v>
      </c>
      <c r="K69" s="79">
        <v>0.8</v>
      </c>
      <c r="L69" s="78">
        <f t="shared" si="0"/>
        <v>99919</v>
      </c>
      <c r="M69" s="55"/>
      <c r="N69" s="80">
        <f t="shared" si="1"/>
        <v>171.946</v>
      </c>
      <c r="O69" s="80">
        <f t="shared" si="2"/>
        <v>135.90800000000002</v>
      </c>
      <c r="P69" s="80">
        <f t="shared" si="3"/>
        <v>51.417999999999999</v>
      </c>
      <c r="Q69" s="51"/>
      <c r="R69" s="80">
        <f t="shared" si="4"/>
        <v>1234.0319999999999</v>
      </c>
      <c r="S69" s="80">
        <f t="shared" si="5"/>
        <v>411.52000000000004</v>
      </c>
      <c r="T69" s="80">
        <f t="shared" si="6"/>
        <v>912.56999999999994</v>
      </c>
    </row>
    <row r="70" spans="1:20">
      <c r="A70" s="57">
        <v>99919</v>
      </c>
      <c r="B70" s="58" t="s">
        <v>3518</v>
      </c>
      <c r="C70" s="58" t="s">
        <v>3519</v>
      </c>
      <c r="D70" s="6" t="s">
        <v>3520</v>
      </c>
      <c r="E70" s="6" t="s">
        <v>3341</v>
      </c>
      <c r="F70" s="6" t="s">
        <v>24</v>
      </c>
      <c r="G70" s="6" t="s">
        <v>3346</v>
      </c>
      <c r="H70" s="56">
        <v>99919</v>
      </c>
      <c r="I70" s="6" t="s">
        <v>24</v>
      </c>
      <c r="J70" s="6" t="s">
        <v>3346</v>
      </c>
      <c r="K70" s="54">
        <v>0.8</v>
      </c>
      <c r="L70" s="56">
        <f t="shared" si="0"/>
        <v>99919</v>
      </c>
      <c r="M70" s="55"/>
      <c r="N70" s="8">
        <f t="shared" si="1"/>
        <v>171.946</v>
      </c>
      <c r="O70" s="8">
        <f t="shared" si="2"/>
        <v>135.90800000000002</v>
      </c>
      <c r="P70" s="8">
        <f t="shared" si="3"/>
        <v>51.417999999999999</v>
      </c>
      <c r="Q70" s="51"/>
      <c r="R70" s="8">
        <f t="shared" si="4"/>
        <v>1234.0319999999999</v>
      </c>
      <c r="S70" s="8">
        <f t="shared" si="5"/>
        <v>411.52000000000004</v>
      </c>
      <c r="T70" s="8">
        <f t="shared" si="6"/>
        <v>912.56999999999994</v>
      </c>
    </row>
    <row r="71" spans="1:20">
      <c r="A71" s="57">
        <v>12940</v>
      </c>
      <c r="B71" s="58" t="s">
        <v>3521</v>
      </c>
      <c r="C71" s="58" t="s">
        <v>3522</v>
      </c>
      <c r="D71" s="6" t="s">
        <v>3523</v>
      </c>
      <c r="E71" s="6" t="s">
        <v>3341</v>
      </c>
      <c r="F71" s="6" t="s">
        <v>30</v>
      </c>
      <c r="G71" s="6" t="s">
        <v>3350</v>
      </c>
      <c r="H71" s="56" t="s">
        <v>3351</v>
      </c>
      <c r="I71" s="6" t="s">
        <v>30</v>
      </c>
      <c r="J71" s="6" t="s">
        <v>3350</v>
      </c>
      <c r="K71" s="54">
        <v>0.80159999999999998</v>
      </c>
      <c r="L71" s="56" t="str">
        <f t="shared" si="0"/>
        <v>12940</v>
      </c>
      <c r="M71" s="55"/>
      <c r="N71" s="8">
        <f t="shared" si="1"/>
        <v>172.16515200000001</v>
      </c>
      <c r="O71" s="8">
        <f t="shared" si="2"/>
        <v>136.08121599999998</v>
      </c>
      <c r="P71" s="8">
        <f t="shared" si="3"/>
        <v>51.483536000000001</v>
      </c>
      <c r="Q71" s="51"/>
      <c r="R71" s="8">
        <f t="shared" si="4"/>
        <v>1235.6048639999999</v>
      </c>
      <c r="S71" s="8">
        <f t="shared" si="5"/>
        <v>411.91967999999997</v>
      </c>
      <c r="T71" s="8">
        <f t="shared" si="6"/>
        <v>913.64183999999989</v>
      </c>
    </row>
    <row r="72" spans="1:20">
      <c r="A72" s="57">
        <v>99919</v>
      </c>
      <c r="B72" s="58" t="s">
        <v>3524</v>
      </c>
      <c r="C72" s="58" t="s">
        <v>3525</v>
      </c>
      <c r="D72" s="6" t="s">
        <v>3526</v>
      </c>
      <c r="E72" s="6" t="s">
        <v>3341</v>
      </c>
      <c r="F72" s="6" t="s">
        <v>24</v>
      </c>
      <c r="G72" s="6" t="s">
        <v>3346</v>
      </c>
      <c r="H72" s="56">
        <v>99919</v>
      </c>
      <c r="I72" s="6" t="s">
        <v>24</v>
      </c>
      <c r="J72" s="6" t="s">
        <v>3346</v>
      </c>
      <c r="K72" s="54">
        <v>0.8</v>
      </c>
      <c r="L72" s="56">
        <f t="shared" si="0"/>
        <v>99919</v>
      </c>
      <c r="M72" s="55"/>
      <c r="N72" s="8">
        <f t="shared" si="1"/>
        <v>171.946</v>
      </c>
      <c r="O72" s="8">
        <f t="shared" si="2"/>
        <v>135.90800000000002</v>
      </c>
      <c r="P72" s="8">
        <f t="shared" si="3"/>
        <v>51.417999999999999</v>
      </c>
      <c r="Q72" s="51"/>
      <c r="R72" s="8">
        <f t="shared" si="4"/>
        <v>1234.0319999999999</v>
      </c>
      <c r="S72" s="8">
        <f t="shared" si="5"/>
        <v>411.52000000000004</v>
      </c>
      <c r="T72" s="8">
        <f t="shared" si="6"/>
        <v>912.56999999999994</v>
      </c>
    </row>
    <row r="74" spans="1:20">
      <c r="A74" s="90"/>
      <c r="B74" t="s">
        <v>9125</v>
      </c>
    </row>
    <row r="75" spans="1:20">
      <c r="A75" s="91"/>
      <c r="B75" t="s">
        <v>9126</v>
      </c>
    </row>
    <row r="77" spans="1:20">
      <c r="A77" t="s">
        <v>9127</v>
      </c>
    </row>
    <row r="78" spans="1:20">
      <c r="A78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854DC-C700-4369-BED0-CD16B21C4C4D}">
  <dimension ref="A1:T31"/>
  <sheetViews>
    <sheetView workbookViewId="0">
      <selection activeCell="A9" sqref="A9:XFD25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9148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30340</v>
      </c>
      <c r="B9" s="58" t="s">
        <v>3654</v>
      </c>
      <c r="C9" s="58" t="s">
        <v>3655</v>
      </c>
      <c r="D9" s="6" t="s">
        <v>3656</v>
      </c>
      <c r="E9" s="6" t="s">
        <v>3657</v>
      </c>
      <c r="F9" s="6" t="s">
        <v>30</v>
      </c>
      <c r="G9" s="6" t="s">
        <v>3658</v>
      </c>
      <c r="H9" s="56" t="s">
        <v>3659</v>
      </c>
      <c r="I9" s="6" t="s">
        <v>30</v>
      </c>
      <c r="J9" s="6" t="s">
        <v>3658</v>
      </c>
      <c r="K9" s="54">
        <v>0.87560000000000004</v>
      </c>
      <c r="L9" s="56" t="str">
        <f t="shared" ref="L9:L25" si="0">H9</f>
        <v>30340</v>
      </c>
      <c r="M9" s="55"/>
      <c r="N9" s="8">
        <f t="shared" ref="N9:N25" si="1">(K9*136.97)+62.37</f>
        <v>182.30093199999999</v>
      </c>
      <c r="O9" s="8">
        <f t="shared" ref="O9:O25" si="2">(K9*108.26)+49.3</f>
        <v>144.09245600000003</v>
      </c>
      <c r="P9" s="8">
        <f t="shared" ref="P9:P25" si="3">(K9*40.96)+18.65</f>
        <v>54.514575999999998</v>
      </c>
      <c r="Q9" s="51"/>
      <c r="R9" s="8">
        <f t="shared" ref="R9:R25" si="4">((K9*40.96)+18.65)*24</f>
        <v>1308.3498239999999</v>
      </c>
      <c r="S9" s="8">
        <f t="shared" ref="S9:S25" si="5">(K9*249.8)+211.68</f>
        <v>430.40488000000005</v>
      </c>
      <c r="T9" s="8">
        <f t="shared" ref="T9:T25" si="6">(K9*669.9)+376.65</f>
        <v>963.21443999999997</v>
      </c>
    </row>
    <row r="10" spans="1:20">
      <c r="A10" s="57">
        <v>99920</v>
      </c>
      <c r="B10" s="58" t="s">
        <v>3660</v>
      </c>
      <c r="C10" s="58" t="s">
        <v>3661</v>
      </c>
      <c r="D10" s="6" t="s">
        <v>3662</v>
      </c>
      <c r="E10" s="6" t="s">
        <v>3657</v>
      </c>
      <c r="F10" s="6" t="s">
        <v>24</v>
      </c>
      <c r="G10" s="6" t="s">
        <v>3663</v>
      </c>
      <c r="H10" s="56">
        <v>99920</v>
      </c>
      <c r="I10" s="6" t="s">
        <v>24</v>
      </c>
      <c r="J10" s="6" t="s">
        <v>3663</v>
      </c>
      <c r="K10" s="54">
        <v>0.83599999999999997</v>
      </c>
      <c r="L10" s="56">
        <f t="shared" si="0"/>
        <v>99920</v>
      </c>
      <c r="M10" s="55"/>
      <c r="N10" s="8">
        <f t="shared" si="1"/>
        <v>176.87691999999998</v>
      </c>
      <c r="O10" s="8">
        <f t="shared" si="2"/>
        <v>139.80536000000001</v>
      </c>
      <c r="P10" s="8">
        <f t="shared" si="3"/>
        <v>52.892559999999996</v>
      </c>
      <c r="Q10" s="51"/>
      <c r="R10" s="8">
        <f t="shared" si="4"/>
        <v>1269.4214399999998</v>
      </c>
      <c r="S10" s="8">
        <f t="shared" si="5"/>
        <v>420.51279999999997</v>
      </c>
      <c r="T10" s="8">
        <f t="shared" si="6"/>
        <v>936.68639999999994</v>
      </c>
    </row>
    <row r="11" spans="1:20">
      <c r="A11" s="57">
        <v>38860</v>
      </c>
      <c r="B11" s="58" t="s">
        <v>196</v>
      </c>
      <c r="C11" s="58" t="s">
        <v>3664</v>
      </c>
      <c r="D11" s="6" t="s">
        <v>2268</v>
      </c>
      <c r="E11" s="6" t="s">
        <v>3657</v>
      </c>
      <c r="F11" s="6" t="s">
        <v>30</v>
      </c>
      <c r="G11" s="6" t="s">
        <v>3665</v>
      </c>
      <c r="H11" s="56" t="s">
        <v>3666</v>
      </c>
      <c r="I11" s="6" t="s">
        <v>30</v>
      </c>
      <c r="J11" s="6" t="s">
        <v>3665</v>
      </c>
      <c r="K11" s="54">
        <v>1.014</v>
      </c>
      <c r="L11" s="56" t="str">
        <f t="shared" si="0"/>
        <v>38860</v>
      </c>
      <c r="M11" s="55"/>
      <c r="N11" s="8">
        <f t="shared" si="1"/>
        <v>201.25758000000002</v>
      </c>
      <c r="O11" s="8">
        <f t="shared" si="2"/>
        <v>159.07564000000002</v>
      </c>
      <c r="P11" s="8">
        <f t="shared" si="3"/>
        <v>60.183439999999997</v>
      </c>
      <c r="Q11" s="51"/>
      <c r="R11" s="8">
        <f t="shared" si="4"/>
        <v>1444.40256</v>
      </c>
      <c r="S11" s="8">
        <f t="shared" si="5"/>
        <v>464.97720000000004</v>
      </c>
      <c r="T11" s="8">
        <f t="shared" si="6"/>
        <v>1055.9286</v>
      </c>
    </row>
    <row r="12" spans="1:20">
      <c r="A12" s="57">
        <v>99920</v>
      </c>
      <c r="B12" s="58" t="s">
        <v>3667</v>
      </c>
      <c r="C12" s="58" t="s">
        <v>3668</v>
      </c>
      <c r="D12" s="6" t="s">
        <v>191</v>
      </c>
      <c r="E12" s="6" t="s">
        <v>3657</v>
      </c>
      <c r="F12" s="6" t="s">
        <v>24</v>
      </c>
      <c r="G12" s="6" t="s">
        <v>3663</v>
      </c>
      <c r="H12" s="56">
        <v>99920</v>
      </c>
      <c r="I12" s="6" t="s">
        <v>24</v>
      </c>
      <c r="J12" s="6" t="s">
        <v>3663</v>
      </c>
      <c r="K12" s="54">
        <v>0.83599999999999997</v>
      </c>
      <c r="L12" s="56">
        <f t="shared" si="0"/>
        <v>99920</v>
      </c>
      <c r="M12" s="55"/>
      <c r="N12" s="8">
        <f t="shared" si="1"/>
        <v>176.87691999999998</v>
      </c>
      <c r="O12" s="8">
        <f t="shared" si="2"/>
        <v>139.80536000000001</v>
      </c>
      <c r="P12" s="8">
        <f t="shared" si="3"/>
        <v>52.892559999999996</v>
      </c>
      <c r="Q12" s="51"/>
      <c r="R12" s="8">
        <f t="shared" si="4"/>
        <v>1269.4214399999998</v>
      </c>
      <c r="S12" s="8">
        <f t="shared" si="5"/>
        <v>420.51279999999997</v>
      </c>
      <c r="T12" s="8">
        <f t="shared" si="6"/>
        <v>936.68639999999994</v>
      </c>
    </row>
    <row r="13" spans="1:20">
      <c r="A13" s="57">
        <v>99920</v>
      </c>
      <c r="B13" s="58" t="s">
        <v>3669</v>
      </c>
      <c r="C13" s="58" t="s">
        <v>3670</v>
      </c>
      <c r="D13" s="6" t="s">
        <v>1543</v>
      </c>
      <c r="E13" s="6" t="s">
        <v>3657</v>
      </c>
      <c r="F13" s="6" t="s">
        <v>24</v>
      </c>
      <c r="G13" s="6" t="s">
        <v>3663</v>
      </c>
      <c r="H13" s="56">
        <v>99920</v>
      </c>
      <c r="I13" s="6" t="s">
        <v>24</v>
      </c>
      <c r="J13" s="6" t="s">
        <v>3663</v>
      </c>
      <c r="K13" s="54">
        <v>0.83599999999999997</v>
      </c>
      <c r="L13" s="56">
        <f t="shared" si="0"/>
        <v>99920</v>
      </c>
      <c r="M13" s="55"/>
      <c r="N13" s="8">
        <f t="shared" si="1"/>
        <v>176.87691999999998</v>
      </c>
      <c r="O13" s="8">
        <f t="shared" si="2"/>
        <v>139.80536000000001</v>
      </c>
      <c r="P13" s="8">
        <f t="shared" si="3"/>
        <v>52.892559999999996</v>
      </c>
      <c r="Q13" s="51"/>
      <c r="R13" s="8">
        <f t="shared" si="4"/>
        <v>1269.4214399999998</v>
      </c>
      <c r="S13" s="8">
        <f t="shared" si="5"/>
        <v>420.51279999999997</v>
      </c>
      <c r="T13" s="8">
        <f t="shared" si="6"/>
        <v>936.68639999999994</v>
      </c>
    </row>
    <row r="14" spans="1:20">
      <c r="A14" s="57">
        <v>99920</v>
      </c>
      <c r="B14" s="58" t="s">
        <v>3671</v>
      </c>
      <c r="C14" s="58" t="s">
        <v>3672</v>
      </c>
      <c r="D14" s="6" t="s">
        <v>3673</v>
      </c>
      <c r="E14" s="6" t="s">
        <v>3657</v>
      </c>
      <c r="F14" s="6" t="s">
        <v>24</v>
      </c>
      <c r="G14" s="6" t="s">
        <v>3663</v>
      </c>
      <c r="H14" s="56">
        <v>99920</v>
      </c>
      <c r="I14" s="6" t="s">
        <v>24</v>
      </c>
      <c r="J14" s="6" t="s">
        <v>3663</v>
      </c>
      <c r="K14" s="54">
        <v>0.83599999999999997</v>
      </c>
      <c r="L14" s="56">
        <f t="shared" si="0"/>
        <v>99920</v>
      </c>
      <c r="M14" s="55"/>
      <c r="N14" s="8">
        <f t="shared" si="1"/>
        <v>176.87691999999998</v>
      </c>
      <c r="O14" s="8">
        <f t="shared" si="2"/>
        <v>139.80536000000001</v>
      </c>
      <c r="P14" s="8">
        <f t="shared" si="3"/>
        <v>52.892559999999996</v>
      </c>
      <c r="Q14" s="51"/>
      <c r="R14" s="8">
        <f t="shared" si="4"/>
        <v>1269.4214399999998</v>
      </c>
      <c r="S14" s="8">
        <f t="shared" si="5"/>
        <v>420.51279999999997</v>
      </c>
      <c r="T14" s="8">
        <f t="shared" si="6"/>
        <v>936.68639999999994</v>
      </c>
    </row>
    <row r="15" spans="1:20">
      <c r="A15" s="57">
        <v>99920</v>
      </c>
      <c r="B15" s="58" t="s">
        <v>3674</v>
      </c>
      <c r="C15" s="58" t="s">
        <v>3675</v>
      </c>
      <c r="D15" s="6" t="s">
        <v>2350</v>
      </c>
      <c r="E15" s="6" t="s">
        <v>3657</v>
      </c>
      <c r="F15" s="6" t="s">
        <v>24</v>
      </c>
      <c r="G15" s="6" t="s">
        <v>3663</v>
      </c>
      <c r="H15" s="56">
        <v>99920</v>
      </c>
      <c r="I15" s="6" t="s">
        <v>24</v>
      </c>
      <c r="J15" s="6" t="s">
        <v>3663</v>
      </c>
      <c r="K15" s="54">
        <v>0.83599999999999997</v>
      </c>
      <c r="L15" s="56">
        <f t="shared" si="0"/>
        <v>99920</v>
      </c>
      <c r="M15" s="55"/>
      <c r="N15" s="8">
        <f t="shared" si="1"/>
        <v>176.87691999999998</v>
      </c>
      <c r="O15" s="8">
        <f t="shared" si="2"/>
        <v>139.80536000000001</v>
      </c>
      <c r="P15" s="8">
        <f t="shared" si="3"/>
        <v>52.892559999999996</v>
      </c>
      <c r="Q15" s="51"/>
      <c r="R15" s="8">
        <f t="shared" si="4"/>
        <v>1269.4214399999998</v>
      </c>
      <c r="S15" s="8">
        <f t="shared" si="5"/>
        <v>420.51279999999997</v>
      </c>
      <c r="T15" s="8">
        <f t="shared" si="6"/>
        <v>936.68639999999994</v>
      </c>
    </row>
    <row r="16" spans="1:20">
      <c r="A16" s="57">
        <v>99920</v>
      </c>
      <c r="B16" s="58" t="s">
        <v>3676</v>
      </c>
      <c r="C16" s="58" t="s">
        <v>3677</v>
      </c>
      <c r="D16" s="6" t="s">
        <v>442</v>
      </c>
      <c r="E16" s="6" t="s">
        <v>3657</v>
      </c>
      <c r="F16" s="6" t="s">
        <v>24</v>
      </c>
      <c r="G16" s="6" t="s">
        <v>3663</v>
      </c>
      <c r="H16" s="56">
        <v>99920</v>
      </c>
      <c r="I16" s="6" t="s">
        <v>24</v>
      </c>
      <c r="J16" s="6" t="s">
        <v>3663</v>
      </c>
      <c r="K16" s="54">
        <v>0.83599999999999997</v>
      </c>
      <c r="L16" s="56">
        <f t="shared" si="0"/>
        <v>99920</v>
      </c>
      <c r="M16" s="55"/>
      <c r="N16" s="8">
        <f t="shared" si="1"/>
        <v>176.87691999999998</v>
      </c>
      <c r="O16" s="8">
        <f t="shared" si="2"/>
        <v>139.80536000000001</v>
      </c>
      <c r="P16" s="8">
        <f t="shared" si="3"/>
        <v>52.892559999999996</v>
      </c>
      <c r="Q16" s="51"/>
      <c r="R16" s="8">
        <f t="shared" si="4"/>
        <v>1269.4214399999998</v>
      </c>
      <c r="S16" s="8">
        <f t="shared" si="5"/>
        <v>420.51279999999997</v>
      </c>
      <c r="T16" s="8">
        <f t="shared" si="6"/>
        <v>936.68639999999994</v>
      </c>
    </row>
    <row r="17" spans="1:20">
      <c r="A17" s="57">
        <v>99920</v>
      </c>
      <c r="B17" s="58" t="s">
        <v>3678</v>
      </c>
      <c r="C17" s="58" t="s">
        <v>3679</v>
      </c>
      <c r="D17" s="6" t="s">
        <v>3680</v>
      </c>
      <c r="E17" s="6" t="s">
        <v>3657</v>
      </c>
      <c r="F17" s="6" t="s">
        <v>24</v>
      </c>
      <c r="G17" s="6" t="s">
        <v>3663</v>
      </c>
      <c r="H17" s="56">
        <v>99920</v>
      </c>
      <c r="I17" s="6" t="s">
        <v>24</v>
      </c>
      <c r="J17" s="6" t="s">
        <v>3663</v>
      </c>
      <c r="K17" s="54">
        <v>0.83599999999999997</v>
      </c>
      <c r="L17" s="56">
        <f t="shared" si="0"/>
        <v>99920</v>
      </c>
      <c r="M17" s="55"/>
      <c r="N17" s="8">
        <f t="shared" si="1"/>
        <v>176.87691999999998</v>
      </c>
      <c r="O17" s="8">
        <f t="shared" si="2"/>
        <v>139.80536000000001</v>
      </c>
      <c r="P17" s="8">
        <f t="shared" si="3"/>
        <v>52.892559999999996</v>
      </c>
      <c r="Q17" s="51"/>
      <c r="R17" s="8">
        <f t="shared" si="4"/>
        <v>1269.4214399999998</v>
      </c>
      <c r="S17" s="8">
        <f t="shared" si="5"/>
        <v>420.51279999999997</v>
      </c>
      <c r="T17" s="8">
        <f t="shared" si="6"/>
        <v>936.68639999999994</v>
      </c>
    </row>
    <row r="18" spans="1:20">
      <c r="A18" s="57">
        <v>12620</v>
      </c>
      <c r="B18" s="58" t="s">
        <v>3681</v>
      </c>
      <c r="C18" s="58" t="s">
        <v>3682</v>
      </c>
      <c r="D18" s="6" t="s">
        <v>3683</v>
      </c>
      <c r="E18" s="6" t="s">
        <v>3657</v>
      </c>
      <c r="F18" s="6" t="s">
        <v>30</v>
      </c>
      <c r="G18" s="6" t="s">
        <v>3684</v>
      </c>
      <c r="H18" s="56" t="s">
        <v>3685</v>
      </c>
      <c r="I18" s="6" t="s">
        <v>30</v>
      </c>
      <c r="J18" s="6" t="s">
        <v>3684</v>
      </c>
      <c r="K18" s="54">
        <v>1.0058</v>
      </c>
      <c r="L18" s="56" t="str">
        <f t="shared" si="0"/>
        <v>12620</v>
      </c>
      <c r="M18" s="55"/>
      <c r="N18" s="8">
        <f t="shared" si="1"/>
        <v>200.13442600000002</v>
      </c>
      <c r="O18" s="8">
        <f t="shared" si="2"/>
        <v>158.18790799999999</v>
      </c>
      <c r="P18" s="8">
        <f t="shared" si="3"/>
        <v>59.847568000000003</v>
      </c>
      <c r="Q18" s="51"/>
      <c r="R18" s="8">
        <f t="shared" si="4"/>
        <v>1436.3416320000001</v>
      </c>
      <c r="S18" s="8">
        <f t="shared" si="5"/>
        <v>462.92884000000004</v>
      </c>
      <c r="T18" s="8">
        <f t="shared" si="6"/>
        <v>1050.43542</v>
      </c>
    </row>
    <row r="19" spans="1:20">
      <c r="A19" s="57">
        <v>99920</v>
      </c>
      <c r="B19" s="58" t="s">
        <v>1087</v>
      </c>
      <c r="C19" s="58" t="s">
        <v>3686</v>
      </c>
      <c r="D19" s="6" t="s">
        <v>3687</v>
      </c>
      <c r="E19" s="6" t="s">
        <v>3657</v>
      </c>
      <c r="F19" s="6" t="s">
        <v>24</v>
      </c>
      <c r="G19" s="6" t="s">
        <v>3663</v>
      </c>
      <c r="H19" s="56">
        <v>99920</v>
      </c>
      <c r="I19" s="6" t="s">
        <v>24</v>
      </c>
      <c r="J19" s="6" t="s">
        <v>3663</v>
      </c>
      <c r="K19" s="54">
        <v>0.83599999999999997</v>
      </c>
      <c r="L19" s="56">
        <f t="shared" si="0"/>
        <v>99920</v>
      </c>
      <c r="M19" s="55"/>
      <c r="N19" s="8">
        <f t="shared" si="1"/>
        <v>176.87691999999998</v>
      </c>
      <c r="O19" s="8">
        <f t="shared" si="2"/>
        <v>139.80536000000001</v>
      </c>
      <c r="P19" s="8">
        <f t="shared" si="3"/>
        <v>52.892559999999996</v>
      </c>
      <c r="Q19" s="51"/>
      <c r="R19" s="8">
        <f t="shared" si="4"/>
        <v>1269.4214399999998</v>
      </c>
      <c r="S19" s="8">
        <f t="shared" si="5"/>
        <v>420.51279999999997</v>
      </c>
      <c r="T19" s="8">
        <f t="shared" si="6"/>
        <v>936.68639999999994</v>
      </c>
    </row>
    <row r="20" spans="1:20">
      <c r="A20" s="57">
        <v>38860</v>
      </c>
      <c r="B20" s="58" t="s">
        <v>3688</v>
      </c>
      <c r="C20" s="58" t="s">
        <v>3689</v>
      </c>
      <c r="D20" s="6" t="s">
        <v>3690</v>
      </c>
      <c r="E20" s="6" t="s">
        <v>3657</v>
      </c>
      <c r="F20" s="6" t="s">
        <v>30</v>
      </c>
      <c r="G20" s="6" t="s">
        <v>3665</v>
      </c>
      <c r="H20" s="56" t="s">
        <v>3666</v>
      </c>
      <c r="I20" s="6" t="s">
        <v>30</v>
      </c>
      <c r="J20" s="6" t="s">
        <v>3665</v>
      </c>
      <c r="K20" s="54">
        <v>1.014</v>
      </c>
      <c r="L20" s="56" t="str">
        <f t="shared" si="0"/>
        <v>38860</v>
      </c>
      <c r="M20" s="55"/>
      <c r="N20" s="8">
        <f t="shared" si="1"/>
        <v>201.25758000000002</v>
      </c>
      <c r="O20" s="8">
        <f t="shared" si="2"/>
        <v>159.07564000000002</v>
      </c>
      <c r="P20" s="8">
        <f t="shared" si="3"/>
        <v>60.183439999999997</v>
      </c>
      <c r="Q20" s="51"/>
      <c r="R20" s="8">
        <f t="shared" si="4"/>
        <v>1444.40256</v>
      </c>
      <c r="S20" s="8">
        <f t="shared" si="5"/>
        <v>464.97720000000004</v>
      </c>
      <c r="T20" s="8">
        <f t="shared" si="6"/>
        <v>1055.9286</v>
      </c>
    </row>
    <row r="21" spans="1:20">
      <c r="A21" s="57">
        <v>99920</v>
      </c>
      <c r="B21" s="58" t="s">
        <v>3691</v>
      </c>
      <c r="C21" s="58" t="s">
        <v>3692</v>
      </c>
      <c r="D21" s="6" t="s">
        <v>3638</v>
      </c>
      <c r="E21" s="6" t="s">
        <v>3657</v>
      </c>
      <c r="F21" s="6" t="s">
        <v>24</v>
      </c>
      <c r="G21" s="6" t="s">
        <v>3663</v>
      </c>
      <c r="H21" s="56">
        <v>99920</v>
      </c>
      <c r="I21" s="6" t="s">
        <v>24</v>
      </c>
      <c r="J21" s="6" t="s">
        <v>3663</v>
      </c>
      <c r="K21" s="54">
        <v>0.83599999999999997</v>
      </c>
      <c r="L21" s="56">
        <f t="shared" si="0"/>
        <v>99920</v>
      </c>
      <c r="M21" s="55"/>
      <c r="N21" s="8">
        <f t="shared" si="1"/>
        <v>176.87691999999998</v>
      </c>
      <c r="O21" s="8">
        <f t="shared" si="2"/>
        <v>139.80536000000001</v>
      </c>
      <c r="P21" s="8">
        <f t="shared" si="3"/>
        <v>52.892559999999996</v>
      </c>
      <c r="Q21" s="51"/>
      <c r="R21" s="8">
        <f t="shared" si="4"/>
        <v>1269.4214399999998</v>
      </c>
      <c r="S21" s="8">
        <f t="shared" si="5"/>
        <v>420.51279999999997</v>
      </c>
      <c r="T21" s="8">
        <f t="shared" si="6"/>
        <v>936.68639999999994</v>
      </c>
    </row>
    <row r="22" spans="1:20">
      <c r="A22" s="57">
        <v>99920</v>
      </c>
      <c r="B22" s="58" t="s">
        <v>3693</v>
      </c>
      <c r="C22" s="58" t="s">
        <v>3694</v>
      </c>
      <c r="D22" s="6" t="s">
        <v>1785</v>
      </c>
      <c r="E22" s="6" t="s">
        <v>3657</v>
      </c>
      <c r="F22" s="6" t="s">
        <v>24</v>
      </c>
      <c r="G22" s="6" t="s">
        <v>3663</v>
      </c>
      <c r="H22" s="56">
        <v>99920</v>
      </c>
      <c r="I22" s="6" t="s">
        <v>24</v>
      </c>
      <c r="J22" s="6" t="s">
        <v>3663</v>
      </c>
      <c r="K22" s="54">
        <v>0.83599999999999997</v>
      </c>
      <c r="L22" s="56">
        <f t="shared" si="0"/>
        <v>99920</v>
      </c>
      <c r="M22" s="55"/>
      <c r="N22" s="8">
        <f t="shared" si="1"/>
        <v>176.87691999999998</v>
      </c>
      <c r="O22" s="8">
        <f t="shared" si="2"/>
        <v>139.80536000000001</v>
      </c>
      <c r="P22" s="8">
        <f t="shared" si="3"/>
        <v>52.892559999999996</v>
      </c>
      <c r="Q22" s="51"/>
      <c r="R22" s="8">
        <f t="shared" si="4"/>
        <v>1269.4214399999998</v>
      </c>
      <c r="S22" s="8">
        <f t="shared" si="5"/>
        <v>420.51279999999997</v>
      </c>
      <c r="T22" s="8">
        <f t="shared" si="6"/>
        <v>936.68639999999994</v>
      </c>
    </row>
    <row r="23" spans="1:20">
      <c r="A23" s="57">
        <v>99920</v>
      </c>
      <c r="B23" s="58" t="s">
        <v>3695</v>
      </c>
      <c r="C23" s="58" t="s">
        <v>3696</v>
      </c>
      <c r="D23" s="6" t="s">
        <v>3697</v>
      </c>
      <c r="E23" s="6" t="s">
        <v>3657</v>
      </c>
      <c r="F23" s="6" t="s">
        <v>24</v>
      </c>
      <c r="G23" s="6" t="s">
        <v>3663</v>
      </c>
      <c r="H23" s="56">
        <v>99920</v>
      </c>
      <c r="I23" s="6" t="s">
        <v>24</v>
      </c>
      <c r="J23" s="6" t="s">
        <v>3663</v>
      </c>
      <c r="K23" s="54">
        <v>0.83599999999999997</v>
      </c>
      <c r="L23" s="56">
        <f t="shared" si="0"/>
        <v>99920</v>
      </c>
      <c r="M23" s="55"/>
      <c r="N23" s="8">
        <f t="shared" si="1"/>
        <v>176.87691999999998</v>
      </c>
      <c r="O23" s="8">
        <f t="shared" si="2"/>
        <v>139.80536000000001</v>
      </c>
      <c r="P23" s="8">
        <f t="shared" si="3"/>
        <v>52.892559999999996</v>
      </c>
      <c r="Q23" s="51"/>
      <c r="R23" s="8">
        <f t="shared" si="4"/>
        <v>1269.4214399999998</v>
      </c>
      <c r="S23" s="8">
        <f t="shared" si="5"/>
        <v>420.51279999999997</v>
      </c>
      <c r="T23" s="8">
        <f t="shared" si="6"/>
        <v>936.68639999999994</v>
      </c>
    </row>
    <row r="24" spans="1:20">
      <c r="A24" s="57">
        <v>99920</v>
      </c>
      <c r="B24" s="58" t="s">
        <v>3698</v>
      </c>
      <c r="C24" s="58" t="s">
        <v>3699</v>
      </c>
      <c r="D24" s="6" t="s">
        <v>310</v>
      </c>
      <c r="E24" s="6" t="s">
        <v>3657</v>
      </c>
      <c r="F24" s="6" t="s">
        <v>24</v>
      </c>
      <c r="G24" s="6" t="s">
        <v>3663</v>
      </c>
      <c r="H24" s="56">
        <v>99920</v>
      </c>
      <c r="I24" s="6" t="s">
        <v>24</v>
      </c>
      <c r="J24" s="6" t="s">
        <v>3663</v>
      </c>
      <c r="K24" s="54">
        <v>0.83599999999999997</v>
      </c>
      <c r="L24" s="56">
        <f t="shared" si="0"/>
        <v>99920</v>
      </c>
      <c r="M24" s="55"/>
      <c r="N24" s="8">
        <f t="shared" si="1"/>
        <v>176.87691999999998</v>
      </c>
      <c r="O24" s="8">
        <f t="shared" si="2"/>
        <v>139.80536000000001</v>
      </c>
      <c r="P24" s="8">
        <f t="shared" si="3"/>
        <v>52.892559999999996</v>
      </c>
      <c r="Q24" s="51"/>
      <c r="R24" s="8">
        <f t="shared" si="4"/>
        <v>1269.4214399999998</v>
      </c>
      <c r="S24" s="8">
        <f t="shared" si="5"/>
        <v>420.51279999999997</v>
      </c>
      <c r="T24" s="8">
        <f t="shared" si="6"/>
        <v>936.68639999999994</v>
      </c>
    </row>
    <row r="25" spans="1:20">
      <c r="A25" s="57">
        <v>38860</v>
      </c>
      <c r="B25" s="58" t="s">
        <v>3700</v>
      </c>
      <c r="C25" s="58" t="s">
        <v>3701</v>
      </c>
      <c r="D25" s="6" t="s">
        <v>3702</v>
      </c>
      <c r="E25" s="6" t="s">
        <v>3657</v>
      </c>
      <c r="F25" s="6" t="s">
        <v>30</v>
      </c>
      <c r="G25" s="6" t="s">
        <v>3665</v>
      </c>
      <c r="H25" s="56" t="s">
        <v>3666</v>
      </c>
      <c r="I25" s="6" t="s">
        <v>30</v>
      </c>
      <c r="J25" s="6" t="s">
        <v>3665</v>
      </c>
      <c r="K25" s="54">
        <v>1.014</v>
      </c>
      <c r="L25" s="56" t="str">
        <f t="shared" si="0"/>
        <v>38860</v>
      </c>
      <c r="M25" s="55"/>
      <c r="N25" s="8">
        <f t="shared" si="1"/>
        <v>201.25758000000002</v>
      </c>
      <c r="O25" s="8">
        <f t="shared" si="2"/>
        <v>159.07564000000002</v>
      </c>
      <c r="P25" s="8">
        <f t="shared" si="3"/>
        <v>60.183439999999997</v>
      </c>
      <c r="Q25" s="51"/>
      <c r="R25" s="8">
        <f t="shared" si="4"/>
        <v>1444.40256</v>
      </c>
      <c r="S25" s="8">
        <f t="shared" si="5"/>
        <v>464.97720000000004</v>
      </c>
      <c r="T25" s="8">
        <f t="shared" si="6"/>
        <v>1055.9286</v>
      </c>
    </row>
    <row r="27" spans="1:20">
      <c r="A27" s="90"/>
      <c r="B27" t="s">
        <v>9125</v>
      </c>
    </row>
    <row r="28" spans="1:20">
      <c r="A28" s="91"/>
      <c r="B28" t="s">
        <v>9126</v>
      </c>
    </row>
    <row r="30" spans="1:20">
      <c r="A30" t="s">
        <v>9127</v>
      </c>
    </row>
    <row r="31" spans="1:20">
      <c r="A31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EB275-5000-4C8A-BBA1-E5ECA1F63791}">
  <dimension ref="A1:X37"/>
  <sheetViews>
    <sheetView workbookViewId="0">
      <selection activeCell="A9" sqref="A9:XFD31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4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4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4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4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t="s">
        <v>102</v>
      </c>
    </row>
    <row r="5" spans="1:24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X5" t="s">
        <v>102</v>
      </c>
    </row>
    <row r="6" spans="1:24">
      <c r="A6" s="2" t="s">
        <v>9149</v>
      </c>
    </row>
    <row r="7" spans="1:24">
      <c r="W7" t="s">
        <v>102</v>
      </c>
    </row>
    <row r="8" spans="1:24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4">
      <c r="A9" s="57">
        <v>19060</v>
      </c>
      <c r="B9" s="58" t="s">
        <v>3583</v>
      </c>
      <c r="C9" s="58" t="s">
        <v>3584</v>
      </c>
      <c r="D9" s="6" t="s">
        <v>3585</v>
      </c>
      <c r="E9" s="60" t="s">
        <v>3586</v>
      </c>
      <c r="F9" s="6" t="s">
        <v>30</v>
      </c>
      <c r="G9" s="6" t="s">
        <v>3587</v>
      </c>
      <c r="H9" s="56" t="s">
        <v>3361</v>
      </c>
      <c r="I9" s="6" t="s">
        <v>30</v>
      </c>
      <c r="J9" s="6" t="s">
        <v>3587</v>
      </c>
      <c r="K9" s="54">
        <v>0.90329999999999999</v>
      </c>
      <c r="L9" s="56" t="str">
        <f t="shared" ref="L9:L31" si="0">H9</f>
        <v>19060</v>
      </c>
      <c r="M9" s="55"/>
      <c r="N9" s="8">
        <f t="shared" ref="N9:N31" si="1">(K9*136.97)+62.37</f>
        <v>186.095001</v>
      </c>
      <c r="O9" s="8">
        <f t="shared" ref="O9:O31" si="2">(K9*108.26)+49.3</f>
        <v>147.09125799999998</v>
      </c>
      <c r="P9" s="8">
        <f t="shared" ref="P9:P31" si="3">(K9*40.96)+18.65</f>
        <v>55.649167999999996</v>
      </c>
      <c r="Q9" s="51"/>
      <c r="R9" s="8">
        <f t="shared" ref="R9:R31" si="4">((K9*40.96)+18.65)*24</f>
        <v>1335.5800319999998</v>
      </c>
      <c r="S9" s="8">
        <f t="shared" ref="S9:S31" si="5">(K9*249.8)+211.68</f>
        <v>437.32434000000001</v>
      </c>
      <c r="T9" s="8">
        <f t="shared" ref="T9:T31" si="6">(K9*669.9)+376.65</f>
        <v>981.77067</v>
      </c>
    </row>
    <row r="10" spans="1:24">
      <c r="A10" s="57">
        <v>12580</v>
      </c>
      <c r="B10" s="58" t="s">
        <v>3588</v>
      </c>
      <c r="C10" s="58" t="s">
        <v>3589</v>
      </c>
      <c r="D10" s="6" t="s">
        <v>3590</v>
      </c>
      <c r="E10" s="6" t="s">
        <v>3586</v>
      </c>
      <c r="F10" s="6" t="s">
        <v>30</v>
      </c>
      <c r="G10" s="6" t="s">
        <v>3591</v>
      </c>
      <c r="H10" s="56" t="s">
        <v>3592</v>
      </c>
      <c r="I10" s="6" t="s">
        <v>30</v>
      </c>
      <c r="J10" s="6" t="s">
        <v>3591</v>
      </c>
      <c r="K10" s="54">
        <v>0.95540000000000003</v>
      </c>
      <c r="L10" s="56" t="str">
        <f t="shared" si="0"/>
        <v>12580</v>
      </c>
      <c r="M10" s="55"/>
      <c r="N10" s="8">
        <f t="shared" si="1"/>
        <v>193.23113800000002</v>
      </c>
      <c r="O10" s="8">
        <f t="shared" si="2"/>
        <v>152.731604</v>
      </c>
      <c r="P10" s="8">
        <f t="shared" si="3"/>
        <v>57.783183999999999</v>
      </c>
      <c r="Q10" s="51"/>
      <c r="R10" s="8">
        <f t="shared" si="4"/>
        <v>1386.7964159999999</v>
      </c>
      <c r="S10" s="8">
        <f t="shared" si="5"/>
        <v>450.33892000000003</v>
      </c>
      <c r="T10" s="8">
        <f t="shared" si="6"/>
        <v>1016.67246</v>
      </c>
    </row>
    <row r="11" spans="1:24">
      <c r="A11" s="57">
        <v>12580</v>
      </c>
      <c r="B11" s="58" t="s">
        <v>3593</v>
      </c>
      <c r="C11" s="58" t="s">
        <v>3594</v>
      </c>
      <c r="D11" s="6" t="s">
        <v>3595</v>
      </c>
      <c r="E11" s="6" t="s">
        <v>3586</v>
      </c>
      <c r="F11" s="6" t="s">
        <v>30</v>
      </c>
      <c r="G11" s="6" t="s">
        <v>3591</v>
      </c>
      <c r="H11" s="56" t="s">
        <v>3592</v>
      </c>
      <c r="I11" s="6" t="s">
        <v>30</v>
      </c>
      <c r="J11" s="6" t="s">
        <v>3591</v>
      </c>
      <c r="K11" s="54">
        <v>0.95540000000000003</v>
      </c>
      <c r="L11" s="56" t="str">
        <f t="shared" si="0"/>
        <v>12580</v>
      </c>
      <c r="M11" s="55"/>
      <c r="N11" s="8">
        <f t="shared" si="1"/>
        <v>193.23113800000002</v>
      </c>
      <c r="O11" s="8">
        <f t="shared" si="2"/>
        <v>152.731604</v>
      </c>
      <c r="P11" s="8">
        <f t="shared" si="3"/>
        <v>57.783183999999999</v>
      </c>
      <c r="Q11" s="51"/>
      <c r="R11" s="8">
        <f t="shared" si="4"/>
        <v>1386.7964159999999</v>
      </c>
      <c r="S11" s="8">
        <f t="shared" si="5"/>
        <v>450.33892000000003</v>
      </c>
      <c r="T11" s="8">
        <f t="shared" si="6"/>
        <v>1016.67246</v>
      </c>
    </row>
    <row r="12" spans="1:24">
      <c r="A12" s="57">
        <v>12580</v>
      </c>
      <c r="B12" s="58" t="s">
        <v>3596</v>
      </c>
      <c r="C12" s="58" t="s">
        <v>3597</v>
      </c>
      <c r="D12" s="6" t="s">
        <v>3598</v>
      </c>
      <c r="E12" s="6" t="s">
        <v>3586</v>
      </c>
      <c r="F12" s="6" t="s">
        <v>30</v>
      </c>
      <c r="G12" s="6" t="s">
        <v>3591</v>
      </c>
      <c r="H12" s="56" t="s">
        <v>3592</v>
      </c>
      <c r="I12" s="6" t="s">
        <v>30</v>
      </c>
      <c r="J12" s="6" t="s">
        <v>3591</v>
      </c>
      <c r="K12" s="54">
        <v>0.95540000000000003</v>
      </c>
      <c r="L12" s="56" t="str">
        <f t="shared" si="0"/>
        <v>12580</v>
      </c>
      <c r="M12" s="55"/>
      <c r="N12" s="8">
        <f t="shared" si="1"/>
        <v>193.23113800000002</v>
      </c>
      <c r="O12" s="8">
        <f t="shared" si="2"/>
        <v>152.731604</v>
      </c>
      <c r="P12" s="8">
        <f t="shared" si="3"/>
        <v>57.783183999999999</v>
      </c>
      <c r="Q12" s="51"/>
      <c r="R12" s="8">
        <f t="shared" si="4"/>
        <v>1386.7964159999999</v>
      </c>
      <c r="S12" s="8">
        <f t="shared" si="5"/>
        <v>450.33892000000003</v>
      </c>
      <c r="T12" s="8">
        <f t="shared" si="6"/>
        <v>1016.67246</v>
      </c>
    </row>
    <row r="13" spans="1:24">
      <c r="A13" s="57">
        <v>47894</v>
      </c>
      <c r="B13" s="58" t="s">
        <v>3599</v>
      </c>
      <c r="C13" s="58" t="s">
        <v>3600</v>
      </c>
      <c r="D13" s="6" t="s">
        <v>3601</v>
      </c>
      <c r="E13" s="6" t="s">
        <v>3586</v>
      </c>
      <c r="F13" s="6" t="s">
        <v>30</v>
      </c>
      <c r="G13" s="6" t="s">
        <v>1080</v>
      </c>
      <c r="H13" s="56" t="s">
        <v>1081</v>
      </c>
      <c r="I13" s="6" t="s">
        <v>30</v>
      </c>
      <c r="J13" s="6" t="s">
        <v>1080</v>
      </c>
      <c r="K13" s="54">
        <v>1.0175000000000001</v>
      </c>
      <c r="L13" s="56" t="str">
        <f t="shared" si="0"/>
        <v>47894</v>
      </c>
      <c r="M13" s="55"/>
      <c r="N13" s="8">
        <f t="shared" si="1"/>
        <v>201.736975</v>
      </c>
      <c r="O13" s="8">
        <f t="shared" si="2"/>
        <v>159.45455000000001</v>
      </c>
      <c r="P13" s="8">
        <f t="shared" si="3"/>
        <v>60.326800000000006</v>
      </c>
      <c r="Q13" s="51"/>
      <c r="R13" s="8">
        <f t="shared" si="4"/>
        <v>1447.8432000000003</v>
      </c>
      <c r="S13" s="8">
        <f t="shared" si="5"/>
        <v>465.85150000000004</v>
      </c>
      <c r="T13" s="8">
        <f t="shared" si="6"/>
        <v>1058.27325</v>
      </c>
    </row>
    <row r="14" spans="1:24">
      <c r="A14" s="57">
        <v>99921</v>
      </c>
      <c r="B14" s="58" t="s">
        <v>3602</v>
      </c>
      <c r="C14" s="58" t="s">
        <v>3603</v>
      </c>
      <c r="D14" s="6" t="s">
        <v>3604</v>
      </c>
      <c r="E14" s="6" t="s">
        <v>3586</v>
      </c>
      <c r="F14" s="6" t="s">
        <v>24</v>
      </c>
      <c r="G14" s="6" t="s">
        <v>3605</v>
      </c>
      <c r="H14" s="56">
        <v>99921</v>
      </c>
      <c r="I14" s="6" t="s">
        <v>24</v>
      </c>
      <c r="J14" s="6" t="s">
        <v>3605</v>
      </c>
      <c r="K14" s="54">
        <v>0.86570000000000003</v>
      </c>
      <c r="L14" s="56">
        <f t="shared" si="0"/>
        <v>99921</v>
      </c>
      <c r="M14" s="55"/>
      <c r="N14" s="8">
        <f t="shared" si="1"/>
        <v>180.944929</v>
      </c>
      <c r="O14" s="8">
        <f t="shared" si="2"/>
        <v>143.02068200000002</v>
      </c>
      <c r="P14" s="8">
        <f t="shared" si="3"/>
        <v>54.109071999999998</v>
      </c>
      <c r="Q14" s="51"/>
      <c r="R14" s="8">
        <f t="shared" si="4"/>
        <v>1298.6177279999999</v>
      </c>
      <c r="S14" s="8">
        <f t="shared" si="5"/>
        <v>427.93186000000003</v>
      </c>
      <c r="T14" s="8">
        <f t="shared" si="6"/>
        <v>956.58242999999993</v>
      </c>
    </row>
    <row r="15" spans="1:24">
      <c r="A15" s="57">
        <v>12580</v>
      </c>
      <c r="B15" s="58" t="s">
        <v>3159</v>
      </c>
      <c r="C15" s="58" t="s">
        <v>3606</v>
      </c>
      <c r="D15" s="6" t="s">
        <v>342</v>
      </c>
      <c r="E15" s="6" t="s">
        <v>3586</v>
      </c>
      <c r="F15" s="6" t="s">
        <v>30</v>
      </c>
      <c r="G15" s="6" t="s">
        <v>3591</v>
      </c>
      <c r="H15" s="56" t="s">
        <v>3592</v>
      </c>
      <c r="I15" s="6" t="s">
        <v>30</v>
      </c>
      <c r="J15" s="6" t="s">
        <v>3591</v>
      </c>
      <c r="K15" s="54">
        <v>0.95540000000000003</v>
      </c>
      <c r="L15" s="56" t="str">
        <f t="shared" si="0"/>
        <v>12580</v>
      </c>
      <c r="M15" s="55"/>
      <c r="N15" s="8">
        <f t="shared" si="1"/>
        <v>193.23113800000002</v>
      </c>
      <c r="O15" s="8">
        <f t="shared" si="2"/>
        <v>152.731604</v>
      </c>
      <c r="P15" s="8">
        <f t="shared" si="3"/>
        <v>57.783183999999999</v>
      </c>
      <c r="Q15" s="51"/>
      <c r="R15" s="8">
        <f t="shared" si="4"/>
        <v>1386.7964159999999</v>
      </c>
      <c r="S15" s="8">
        <f t="shared" si="5"/>
        <v>450.33892000000003</v>
      </c>
      <c r="T15" s="8">
        <f t="shared" si="6"/>
        <v>1016.67246</v>
      </c>
    </row>
    <row r="16" spans="1:24">
      <c r="A16" s="57">
        <v>48864</v>
      </c>
      <c r="B16" s="58" t="s">
        <v>3607</v>
      </c>
      <c r="C16" s="58" t="s">
        <v>3608</v>
      </c>
      <c r="D16" s="6" t="s">
        <v>3609</v>
      </c>
      <c r="E16" s="6" t="s">
        <v>3586</v>
      </c>
      <c r="F16" s="6" t="s">
        <v>30</v>
      </c>
      <c r="G16" s="6" t="s">
        <v>1091</v>
      </c>
      <c r="H16" s="56" t="s">
        <v>1092</v>
      </c>
      <c r="I16" s="6" t="s">
        <v>30</v>
      </c>
      <c r="J16" s="6" t="s">
        <v>1091</v>
      </c>
      <c r="K16" s="54">
        <v>1.0971</v>
      </c>
      <c r="L16" s="56" t="str">
        <f t="shared" si="0"/>
        <v>48864</v>
      </c>
      <c r="M16" s="55"/>
      <c r="N16" s="8">
        <f t="shared" si="1"/>
        <v>212.63978700000001</v>
      </c>
      <c r="O16" s="8">
        <f t="shared" si="2"/>
        <v>168.072046</v>
      </c>
      <c r="P16" s="8">
        <f t="shared" si="3"/>
        <v>63.587215999999998</v>
      </c>
      <c r="Q16" s="51"/>
      <c r="R16" s="8">
        <f t="shared" si="4"/>
        <v>1526.0931839999998</v>
      </c>
      <c r="S16" s="8">
        <f t="shared" si="5"/>
        <v>485.73558000000003</v>
      </c>
      <c r="T16" s="8">
        <f t="shared" si="6"/>
        <v>1111.5972899999999</v>
      </c>
    </row>
    <row r="17" spans="1:20">
      <c r="A17" s="57">
        <v>47894</v>
      </c>
      <c r="B17" s="58" t="s">
        <v>3610</v>
      </c>
      <c r="C17" s="58" t="s">
        <v>3611</v>
      </c>
      <c r="D17" s="6" t="s">
        <v>3612</v>
      </c>
      <c r="E17" s="6" t="s">
        <v>3586</v>
      </c>
      <c r="F17" s="6" t="s">
        <v>30</v>
      </c>
      <c r="G17" s="6" t="s">
        <v>1080</v>
      </c>
      <c r="H17" s="56" t="s">
        <v>1081</v>
      </c>
      <c r="I17" s="6" t="s">
        <v>30</v>
      </c>
      <c r="J17" s="6" t="s">
        <v>1080</v>
      </c>
      <c r="K17" s="54">
        <v>1.0175000000000001</v>
      </c>
      <c r="L17" s="56" t="str">
        <f t="shared" si="0"/>
        <v>47894</v>
      </c>
      <c r="M17" s="55"/>
      <c r="N17" s="8">
        <f t="shared" si="1"/>
        <v>201.736975</v>
      </c>
      <c r="O17" s="8">
        <f t="shared" si="2"/>
        <v>159.45455000000001</v>
      </c>
      <c r="P17" s="8">
        <f t="shared" si="3"/>
        <v>60.326800000000006</v>
      </c>
      <c r="Q17" s="51"/>
      <c r="R17" s="8">
        <f t="shared" si="4"/>
        <v>1447.8432000000003</v>
      </c>
      <c r="S17" s="8">
        <f t="shared" si="5"/>
        <v>465.85150000000004</v>
      </c>
      <c r="T17" s="8">
        <f t="shared" si="6"/>
        <v>1058.27325</v>
      </c>
    </row>
    <row r="18" spans="1:20">
      <c r="A18" s="57">
        <v>99921</v>
      </c>
      <c r="B18" s="58" t="s">
        <v>3613</v>
      </c>
      <c r="C18" s="58" t="s">
        <v>3614</v>
      </c>
      <c r="D18" s="6" t="s">
        <v>3615</v>
      </c>
      <c r="E18" s="6" t="s">
        <v>3586</v>
      </c>
      <c r="F18" s="6" t="s">
        <v>24</v>
      </c>
      <c r="G18" s="6" t="s">
        <v>3605</v>
      </c>
      <c r="H18" s="56">
        <v>99921</v>
      </c>
      <c r="I18" s="6" t="s">
        <v>24</v>
      </c>
      <c r="J18" s="6" t="s">
        <v>3605</v>
      </c>
      <c r="K18" s="54">
        <v>0.86570000000000003</v>
      </c>
      <c r="L18" s="56">
        <f t="shared" si="0"/>
        <v>99921</v>
      </c>
      <c r="M18" s="55"/>
      <c r="N18" s="8">
        <f t="shared" si="1"/>
        <v>180.944929</v>
      </c>
      <c r="O18" s="8">
        <f t="shared" si="2"/>
        <v>143.02068200000002</v>
      </c>
      <c r="P18" s="8">
        <f t="shared" si="3"/>
        <v>54.109071999999998</v>
      </c>
      <c r="Q18" s="51"/>
      <c r="R18" s="8">
        <f t="shared" si="4"/>
        <v>1298.6177279999999</v>
      </c>
      <c r="S18" s="8">
        <f t="shared" si="5"/>
        <v>427.93186000000003</v>
      </c>
      <c r="T18" s="8">
        <f t="shared" si="6"/>
        <v>956.58242999999993</v>
      </c>
    </row>
    <row r="19" spans="1:20">
      <c r="A19" s="57">
        <v>43524</v>
      </c>
      <c r="B19" s="58" t="s">
        <v>3616</v>
      </c>
      <c r="C19" s="58" t="s">
        <v>3617</v>
      </c>
      <c r="D19" s="6" t="s">
        <v>3618</v>
      </c>
      <c r="E19" s="6" t="s">
        <v>3586</v>
      </c>
      <c r="F19" s="6" t="s">
        <v>30</v>
      </c>
      <c r="G19" s="6" t="s">
        <v>3619</v>
      </c>
      <c r="H19" s="56" t="s">
        <v>3620</v>
      </c>
      <c r="I19" s="6" t="s">
        <v>30</v>
      </c>
      <c r="J19" s="6" t="s">
        <v>3621</v>
      </c>
      <c r="K19" s="54">
        <v>0.9869</v>
      </c>
      <c r="L19" s="56" t="str">
        <f t="shared" si="0"/>
        <v>23224</v>
      </c>
      <c r="M19" s="55"/>
      <c r="N19" s="8">
        <f t="shared" si="1"/>
        <v>197.545693</v>
      </c>
      <c r="O19" s="8">
        <f t="shared" si="2"/>
        <v>156.141794</v>
      </c>
      <c r="P19" s="8">
        <f t="shared" si="3"/>
        <v>59.073424000000003</v>
      </c>
      <c r="Q19" s="51"/>
      <c r="R19" s="8">
        <f t="shared" si="4"/>
        <v>1417.7621760000002</v>
      </c>
      <c r="S19" s="8">
        <f t="shared" si="5"/>
        <v>458.20762000000002</v>
      </c>
      <c r="T19" s="8">
        <f t="shared" si="6"/>
        <v>1037.7743099999998</v>
      </c>
    </row>
    <row r="20" spans="1:20">
      <c r="A20" s="57">
        <v>99921</v>
      </c>
      <c r="B20" s="58" t="s">
        <v>3622</v>
      </c>
      <c r="C20" s="58" t="s">
        <v>3623</v>
      </c>
      <c r="D20" s="6" t="s">
        <v>3624</v>
      </c>
      <c r="E20" s="6" t="s">
        <v>3586</v>
      </c>
      <c r="F20" s="6" t="s">
        <v>24</v>
      </c>
      <c r="G20" s="6" t="s">
        <v>3605</v>
      </c>
      <c r="H20" s="56">
        <v>99921</v>
      </c>
      <c r="I20" s="6" t="s">
        <v>24</v>
      </c>
      <c r="J20" s="6" t="s">
        <v>3605</v>
      </c>
      <c r="K20" s="54">
        <v>0.86570000000000003</v>
      </c>
      <c r="L20" s="56">
        <f t="shared" si="0"/>
        <v>99921</v>
      </c>
      <c r="M20" s="55"/>
      <c r="N20" s="8">
        <f t="shared" si="1"/>
        <v>180.944929</v>
      </c>
      <c r="O20" s="8">
        <f t="shared" si="2"/>
        <v>143.02068200000002</v>
      </c>
      <c r="P20" s="8">
        <f t="shared" si="3"/>
        <v>54.109071999999998</v>
      </c>
      <c r="Q20" s="51"/>
      <c r="R20" s="8">
        <f t="shared" si="4"/>
        <v>1298.6177279999999</v>
      </c>
      <c r="S20" s="8">
        <f t="shared" si="5"/>
        <v>427.93186000000003</v>
      </c>
      <c r="T20" s="8">
        <f t="shared" si="6"/>
        <v>956.58242999999993</v>
      </c>
    </row>
    <row r="21" spans="1:20">
      <c r="A21" s="57">
        <v>12580</v>
      </c>
      <c r="B21" s="58" t="s">
        <v>3625</v>
      </c>
      <c r="C21" s="58" t="s">
        <v>3626</v>
      </c>
      <c r="D21" s="6" t="s">
        <v>3627</v>
      </c>
      <c r="E21" s="6" t="s">
        <v>3586</v>
      </c>
      <c r="F21" s="6" t="s">
        <v>30</v>
      </c>
      <c r="G21" s="6" t="s">
        <v>3591</v>
      </c>
      <c r="H21" s="56" t="s">
        <v>3592</v>
      </c>
      <c r="I21" s="6" t="s">
        <v>30</v>
      </c>
      <c r="J21" s="6" t="s">
        <v>3591</v>
      </c>
      <c r="K21" s="54">
        <v>0.95540000000000003</v>
      </c>
      <c r="L21" s="56" t="str">
        <f t="shared" si="0"/>
        <v>12580</v>
      </c>
      <c r="M21" s="55"/>
      <c r="N21" s="8">
        <f t="shared" si="1"/>
        <v>193.23113800000002</v>
      </c>
      <c r="O21" s="8">
        <f t="shared" si="2"/>
        <v>152.731604</v>
      </c>
      <c r="P21" s="8">
        <f t="shared" si="3"/>
        <v>57.783183999999999</v>
      </c>
      <c r="Q21" s="51"/>
      <c r="R21" s="8">
        <f t="shared" si="4"/>
        <v>1386.7964159999999</v>
      </c>
      <c r="S21" s="8">
        <f t="shared" si="5"/>
        <v>450.33892000000003</v>
      </c>
      <c r="T21" s="8">
        <f t="shared" si="6"/>
        <v>1016.67246</v>
      </c>
    </row>
    <row r="22" spans="1:20">
      <c r="A22" s="57">
        <v>12580</v>
      </c>
      <c r="B22" s="58" t="s">
        <v>3628</v>
      </c>
      <c r="C22" s="58" t="s">
        <v>3629</v>
      </c>
      <c r="D22" s="6" t="s">
        <v>419</v>
      </c>
      <c r="E22" s="6" t="s">
        <v>3586</v>
      </c>
      <c r="F22" s="6" t="s">
        <v>30</v>
      </c>
      <c r="G22" s="6" t="s">
        <v>3591</v>
      </c>
      <c r="H22" s="56" t="s">
        <v>3592</v>
      </c>
      <c r="I22" s="6" t="s">
        <v>30</v>
      </c>
      <c r="J22" s="6" t="s">
        <v>3591</v>
      </c>
      <c r="K22" s="54">
        <v>0.95540000000000003</v>
      </c>
      <c r="L22" s="56" t="str">
        <f t="shared" si="0"/>
        <v>12580</v>
      </c>
      <c r="M22" s="55"/>
      <c r="N22" s="8">
        <f t="shared" si="1"/>
        <v>193.23113800000002</v>
      </c>
      <c r="O22" s="8">
        <f t="shared" si="2"/>
        <v>152.731604</v>
      </c>
      <c r="P22" s="8">
        <f t="shared" si="3"/>
        <v>57.783183999999999</v>
      </c>
      <c r="Q22" s="51"/>
      <c r="R22" s="8">
        <f t="shared" si="4"/>
        <v>1386.7964159999999</v>
      </c>
      <c r="S22" s="8">
        <f t="shared" si="5"/>
        <v>450.33892000000003</v>
      </c>
      <c r="T22" s="8">
        <f t="shared" si="6"/>
        <v>1016.67246</v>
      </c>
    </row>
    <row r="23" spans="1:20">
      <c r="A23" s="57">
        <v>99921</v>
      </c>
      <c r="B23" s="58" t="s">
        <v>2563</v>
      </c>
      <c r="C23" s="58" t="s">
        <v>3630</v>
      </c>
      <c r="D23" s="6" t="s">
        <v>1084</v>
      </c>
      <c r="E23" s="6" t="s">
        <v>3586</v>
      </c>
      <c r="F23" s="6" t="s">
        <v>24</v>
      </c>
      <c r="G23" s="6" t="s">
        <v>3605</v>
      </c>
      <c r="H23" s="56">
        <v>99921</v>
      </c>
      <c r="I23" s="6" t="s">
        <v>24</v>
      </c>
      <c r="J23" s="6" t="s">
        <v>3605</v>
      </c>
      <c r="K23" s="54">
        <v>0.86570000000000003</v>
      </c>
      <c r="L23" s="56">
        <f t="shared" si="0"/>
        <v>99921</v>
      </c>
      <c r="M23" s="55"/>
      <c r="N23" s="8">
        <f t="shared" si="1"/>
        <v>180.944929</v>
      </c>
      <c r="O23" s="8">
        <f t="shared" si="2"/>
        <v>143.02068200000002</v>
      </c>
      <c r="P23" s="8">
        <f t="shared" si="3"/>
        <v>54.109071999999998</v>
      </c>
      <c r="Q23" s="51"/>
      <c r="R23" s="8">
        <f t="shared" si="4"/>
        <v>1298.6177279999999</v>
      </c>
      <c r="S23" s="8">
        <f t="shared" si="5"/>
        <v>427.93186000000003</v>
      </c>
      <c r="T23" s="8">
        <f t="shared" si="6"/>
        <v>956.58242999999993</v>
      </c>
    </row>
    <row r="24" spans="1:20">
      <c r="A24" s="57">
        <v>43524</v>
      </c>
      <c r="B24" s="58" t="s">
        <v>3631</v>
      </c>
      <c r="C24" s="58" t="s">
        <v>3632</v>
      </c>
      <c r="D24" s="6" t="s">
        <v>266</v>
      </c>
      <c r="E24" s="6" t="s">
        <v>3586</v>
      </c>
      <c r="F24" s="6" t="s">
        <v>30</v>
      </c>
      <c r="G24" s="6" t="s">
        <v>3619</v>
      </c>
      <c r="H24" s="56" t="s">
        <v>3620</v>
      </c>
      <c r="I24" s="6" t="s">
        <v>30</v>
      </c>
      <c r="J24" s="6" t="s">
        <v>3621</v>
      </c>
      <c r="K24" s="54">
        <v>0.9869</v>
      </c>
      <c r="L24" s="56" t="str">
        <f t="shared" si="0"/>
        <v>23224</v>
      </c>
      <c r="M24" s="55"/>
      <c r="N24" s="8">
        <f t="shared" si="1"/>
        <v>197.545693</v>
      </c>
      <c r="O24" s="8">
        <f t="shared" si="2"/>
        <v>156.141794</v>
      </c>
      <c r="P24" s="8">
        <f t="shared" si="3"/>
        <v>59.073424000000003</v>
      </c>
      <c r="Q24" s="51"/>
      <c r="R24" s="8">
        <f t="shared" si="4"/>
        <v>1417.7621760000002</v>
      </c>
      <c r="S24" s="8">
        <f t="shared" si="5"/>
        <v>458.20762000000002</v>
      </c>
      <c r="T24" s="8">
        <f t="shared" si="6"/>
        <v>1037.7743099999998</v>
      </c>
    </row>
    <row r="25" spans="1:20">
      <c r="A25" s="57">
        <v>12580</v>
      </c>
      <c r="B25" s="58" t="s">
        <v>3633</v>
      </c>
      <c r="C25" s="58" t="s">
        <v>3634</v>
      </c>
      <c r="D25" s="6" t="s">
        <v>3635</v>
      </c>
      <c r="E25" s="6" t="s">
        <v>3586</v>
      </c>
      <c r="F25" s="6" t="s">
        <v>30</v>
      </c>
      <c r="G25" s="6" t="s">
        <v>3591</v>
      </c>
      <c r="H25" s="56" t="s">
        <v>3592</v>
      </c>
      <c r="I25" s="6" t="s">
        <v>30</v>
      </c>
      <c r="J25" s="6" t="s">
        <v>3591</v>
      </c>
      <c r="K25" s="54">
        <v>0.95540000000000003</v>
      </c>
      <c r="L25" s="56" t="str">
        <f t="shared" si="0"/>
        <v>12580</v>
      </c>
      <c r="M25" s="55"/>
      <c r="N25" s="8">
        <f t="shared" si="1"/>
        <v>193.23113800000002</v>
      </c>
      <c r="O25" s="8">
        <f t="shared" si="2"/>
        <v>152.731604</v>
      </c>
      <c r="P25" s="8">
        <f t="shared" si="3"/>
        <v>57.783183999999999</v>
      </c>
      <c r="Q25" s="51"/>
      <c r="R25" s="8">
        <f t="shared" si="4"/>
        <v>1386.7964159999999</v>
      </c>
      <c r="S25" s="8">
        <f t="shared" si="5"/>
        <v>450.33892000000003</v>
      </c>
      <c r="T25" s="8">
        <f t="shared" si="6"/>
        <v>1016.67246</v>
      </c>
    </row>
    <row r="26" spans="1:20">
      <c r="A26" s="57">
        <v>41540</v>
      </c>
      <c r="B26" s="58" t="s">
        <v>3636</v>
      </c>
      <c r="C26" s="58" t="s">
        <v>3637</v>
      </c>
      <c r="D26" s="6" t="s">
        <v>3638</v>
      </c>
      <c r="E26" s="6" t="s">
        <v>3586</v>
      </c>
      <c r="F26" s="6" t="s">
        <v>30</v>
      </c>
      <c r="G26" s="6" t="s">
        <v>1096</v>
      </c>
      <c r="H26" s="56" t="s">
        <v>1097</v>
      </c>
      <c r="I26" s="6" t="s">
        <v>30</v>
      </c>
      <c r="J26" s="6" t="s">
        <v>1096</v>
      </c>
      <c r="K26" s="54">
        <v>0.92800000000000005</v>
      </c>
      <c r="L26" s="56" t="str">
        <f t="shared" si="0"/>
        <v>41540</v>
      </c>
      <c r="M26" s="55"/>
      <c r="N26" s="8">
        <f t="shared" si="1"/>
        <v>189.47816</v>
      </c>
      <c r="O26" s="8">
        <f t="shared" si="2"/>
        <v>149.76528000000002</v>
      </c>
      <c r="P26" s="8">
        <f t="shared" si="3"/>
        <v>56.660879999999999</v>
      </c>
      <c r="Q26" s="51"/>
      <c r="R26" s="8">
        <f t="shared" si="4"/>
        <v>1359.86112</v>
      </c>
      <c r="S26" s="8">
        <f t="shared" si="5"/>
        <v>443.49440000000004</v>
      </c>
      <c r="T26" s="8">
        <f t="shared" si="6"/>
        <v>998.31719999999996</v>
      </c>
    </row>
    <row r="27" spans="1:20">
      <c r="A27" s="57">
        <v>15680</v>
      </c>
      <c r="B27" s="58" t="s">
        <v>3639</v>
      </c>
      <c r="C27" s="58" t="s">
        <v>3640</v>
      </c>
      <c r="D27" s="6" t="s">
        <v>3641</v>
      </c>
      <c r="E27" s="6" t="s">
        <v>3586</v>
      </c>
      <c r="F27" s="6" t="s">
        <v>30</v>
      </c>
      <c r="G27" s="6" t="s">
        <v>3642</v>
      </c>
      <c r="H27" s="56" t="s">
        <v>2684</v>
      </c>
      <c r="I27" s="6" t="s">
        <v>30</v>
      </c>
      <c r="J27" s="6" t="s">
        <v>3642</v>
      </c>
      <c r="K27" s="54">
        <v>0.90249999999999997</v>
      </c>
      <c r="L27" s="56" t="str">
        <f t="shared" si="0"/>
        <v>15680</v>
      </c>
      <c r="M27" s="55"/>
      <c r="N27" s="8">
        <f t="shared" si="1"/>
        <v>185.98542499999999</v>
      </c>
      <c r="O27" s="8">
        <f t="shared" si="2"/>
        <v>147.00465</v>
      </c>
      <c r="P27" s="8">
        <f t="shared" si="3"/>
        <v>55.616399999999999</v>
      </c>
      <c r="Q27" s="51"/>
      <c r="R27" s="8">
        <f t="shared" si="4"/>
        <v>1334.7936</v>
      </c>
      <c r="S27" s="8">
        <f t="shared" si="5"/>
        <v>437.12450000000001</v>
      </c>
      <c r="T27" s="8">
        <f t="shared" si="6"/>
        <v>981.23474999999996</v>
      </c>
    </row>
    <row r="28" spans="1:20">
      <c r="A28" s="57">
        <v>99921</v>
      </c>
      <c r="B28" s="58" t="s">
        <v>3643</v>
      </c>
      <c r="C28" s="58" t="s">
        <v>3644</v>
      </c>
      <c r="D28" s="6" t="s">
        <v>1703</v>
      </c>
      <c r="E28" s="6" t="s">
        <v>3586</v>
      </c>
      <c r="F28" s="6" t="s">
        <v>24</v>
      </c>
      <c r="G28" s="6" t="s">
        <v>3605</v>
      </c>
      <c r="H28" s="56">
        <v>99921</v>
      </c>
      <c r="I28" s="6" t="s">
        <v>24</v>
      </c>
      <c r="J28" s="6" t="s">
        <v>3605</v>
      </c>
      <c r="K28" s="54">
        <v>0.86570000000000003</v>
      </c>
      <c r="L28" s="56">
        <f t="shared" si="0"/>
        <v>99921</v>
      </c>
      <c r="M28" s="55"/>
      <c r="N28" s="8">
        <f t="shared" si="1"/>
        <v>180.944929</v>
      </c>
      <c r="O28" s="8">
        <f t="shared" si="2"/>
        <v>143.02068200000002</v>
      </c>
      <c r="P28" s="8">
        <f t="shared" si="3"/>
        <v>54.109071999999998</v>
      </c>
      <c r="Q28" s="51"/>
      <c r="R28" s="8">
        <f t="shared" si="4"/>
        <v>1298.6177279999999</v>
      </c>
      <c r="S28" s="8">
        <f t="shared" si="5"/>
        <v>427.93186000000003</v>
      </c>
      <c r="T28" s="8">
        <f t="shared" si="6"/>
        <v>956.58242999999993</v>
      </c>
    </row>
    <row r="29" spans="1:20">
      <c r="A29" s="57">
        <v>25180</v>
      </c>
      <c r="B29" s="58" t="s">
        <v>3645</v>
      </c>
      <c r="C29" s="58" t="s">
        <v>3646</v>
      </c>
      <c r="D29" s="6" t="s">
        <v>310</v>
      </c>
      <c r="E29" s="6" t="s">
        <v>3586</v>
      </c>
      <c r="F29" s="6" t="s">
        <v>30</v>
      </c>
      <c r="G29" s="6" t="s">
        <v>3647</v>
      </c>
      <c r="H29" s="56" t="s">
        <v>3648</v>
      </c>
      <c r="I29" s="6" t="s">
        <v>30</v>
      </c>
      <c r="J29" s="6" t="s">
        <v>3647</v>
      </c>
      <c r="K29" s="54">
        <v>0.86180000000000001</v>
      </c>
      <c r="L29" s="56" t="str">
        <f t="shared" si="0"/>
        <v>25180</v>
      </c>
      <c r="M29" s="55"/>
      <c r="N29" s="8">
        <f t="shared" si="1"/>
        <v>180.41074599999999</v>
      </c>
      <c r="O29" s="8">
        <f t="shared" si="2"/>
        <v>142.598468</v>
      </c>
      <c r="P29" s="8">
        <f t="shared" si="3"/>
        <v>53.949328000000001</v>
      </c>
      <c r="Q29" s="51"/>
      <c r="R29" s="8">
        <f t="shared" si="4"/>
        <v>1294.783872</v>
      </c>
      <c r="S29" s="8">
        <f t="shared" si="5"/>
        <v>426.95764000000003</v>
      </c>
      <c r="T29" s="8">
        <f t="shared" si="6"/>
        <v>953.96981999999991</v>
      </c>
    </row>
    <row r="30" spans="1:20">
      <c r="A30" s="57">
        <v>41540</v>
      </c>
      <c r="B30" s="58" t="s">
        <v>3649</v>
      </c>
      <c r="C30" s="58" t="s">
        <v>3650</v>
      </c>
      <c r="D30" s="6" t="s">
        <v>3651</v>
      </c>
      <c r="E30" s="6" t="s">
        <v>3586</v>
      </c>
      <c r="F30" s="6" t="s">
        <v>30</v>
      </c>
      <c r="G30" s="6" t="s">
        <v>1096</v>
      </c>
      <c r="H30" s="56" t="s">
        <v>1097</v>
      </c>
      <c r="I30" s="6" t="s">
        <v>30</v>
      </c>
      <c r="J30" s="6" t="s">
        <v>1096</v>
      </c>
      <c r="K30" s="54">
        <v>0.92800000000000005</v>
      </c>
      <c r="L30" s="56" t="str">
        <f t="shared" si="0"/>
        <v>41540</v>
      </c>
      <c r="M30" s="55"/>
      <c r="N30" s="8">
        <f t="shared" si="1"/>
        <v>189.47816</v>
      </c>
      <c r="O30" s="8">
        <f t="shared" si="2"/>
        <v>149.76528000000002</v>
      </c>
      <c r="P30" s="8">
        <f t="shared" si="3"/>
        <v>56.660879999999999</v>
      </c>
      <c r="Q30" s="51"/>
      <c r="R30" s="8">
        <f t="shared" si="4"/>
        <v>1359.86112</v>
      </c>
      <c r="S30" s="8">
        <f t="shared" si="5"/>
        <v>443.49440000000004</v>
      </c>
      <c r="T30" s="8">
        <f t="shared" si="6"/>
        <v>998.31719999999996</v>
      </c>
    </row>
    <row r="31" spans="1:20">
      <c r="A31" s="57">
        <v>41540</v>
      </c>
      <c r="B31" s="58" t="s">
        <v>3652</v>
      </c>
      <c r="C31" s="58" t="s">
        <v>3653</v>
      </c>
      <c r="D31" s="6" t="s">
        <v>3582</v>
      </c>
      <c r="E31" s="6" t="s">
        <v>3586</v>
      </c>
      <c r="F31" s="6" t="s">
        <v>30</v>
      </c>
      <c r="G31" s="6" t="s">
        <v>1096</v>
      </c>
      <c r="H31" s="56" t="s">
        <v>1097</v>
      </c>
      <c r="I31" s="6" t="s">
        <v>30</v>
      </c>
      <c r="J31" s="6" t="s">
        <v>1096</v>
      </c>
      <c r="K31" s="54">
        <v>0.92800000000000005</v>
      </c>
      <c r="L31" s="56" t="str">
        <f t="shared" si="0"/>
        <v>41540</v>
      </c>
      <c r="M31" s="55"/>
      <c r="N31" s="8">
        <f t="shared" si="1"/>
        <v>189.47816</v>
      </c>
      <c r="O31" s="8">
        <f t="shared" si="2"/>
        <v>149.76528000000002</v>
      </c>
      <c r="P31" s="8">
        <f t="shared" si="3"/>
        <v>56.660879999999999</v>
      </c>
      <c r="Q31" s="51"/>
      <c r="R31" s="8">
        <f t="shared" si="4"/>
        <v>1359.86112</v>
      </c>
      <c r="S31" s="8">
        <f t="shared" si="5"/>
        <v>443.49440000000004</v>
      </c>
      <c r="T31" s="8">
        <f t="shared" si="6"/>
        <v>998.31719999999996</v>
      </c>
    </row>
    <row r="33" spans="1:2">
      <c r="A33" s="90"/>
      <c r="B33" t="s">
        <v>9125</v>
      </c>
    </row>
    <row r="34" spans="1:2">
      <c r="A34" s="91"/>
      <c r="B34" t="s">
        <v>9126</v>
      </c>
    </row>
    <row r="36" spans="1:2">
      <c r="A36" t="s">
        <v>9127</v>
      </c>
    </row>
    <row r="37" spans="1:2">
      <c r="A37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4C4DB-9ECE-44F9-ADE0-7DDD6A20C2BF}">
  <dimension ref="A1:T29"/>
  <sheetViews>
    <sheetView workbookViewId="0">
      <selection activeCell="A9" sqref="A9:XFD23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9150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12700</v>
      </c>
      <c r="B9" s="58" t="s">
        <v>3527</v>
      </c>
      <c r="C9" s="58" t="s">
        <v>3528</v>
      </c>
      <c r="D9" s="6" t="s">
        <v>3529</v>
      </c>
      <c r="E9" s="6" t="s">
        <v>3530</v>
      </c>
      <c r="F9" s="6" t="s">
        <v>30</v>
      </c>
      <c r="G9" s="6" t="s">
        <v>3531</v>
      </c>
      <c r="H9" s="56" t="s">
        <v>3532</v>
      </c>
      <c r="I9" s="6" t="s">
        <v>30</v>
      </c>
      <c r="J9" s="6" t="s">
        <v>3531</v>
      </c>
      <c r="K9" s="54">
        <v>1.2041999999999999</v>
      </c>
      <c r="L9" s="56" t="str">
        <f>H9</f>
        <v>12700</v>
      </c>
      <c r="M9" s="55"/>
      <c r="N9" s="8">
        <f t="shared" ref="N9:N23" si="0">(K9*136.97)+62.37</f>
        <v>227.30927399999999</v>
      </c>
      <c r="O9" s="8">
        <f t="shared" ref="O9:O23" si="1">(K9*108.26)+49.3</f>
        <v>179.66669200000001</v>
      </c>
      <c r="P9" s="8">
        <f t="shared" ref="P9:P23" si="2">(K9*40.96)+18.65</f>
        <v>67.974031999999994</v>
      </c>
      <c r="Q9" s="51"/>
      <c r="R9" s="8">
        <f t="shared" ref="R9:R23" si="3">((K9*40.96)+18.65)*24</f>
        <v>1631.3767679999999</v>
      </c>
      <c r="S9" s="8">
        <f t="shared" ref="S9:S23" si="4">(K9*249.8)+211.68</f>
        <v>512.48916000000008</v>
      </c>
      <c r="T9" s="8">
        <f t="shared" ref="T9:T23" si="5">(K9*669.9)+376.65</f>
        <v>1183.3435799999997</v>
      </c>
    </row>
    <row r="10" spans="1:20">
      <c r="A10" s="57">
        <v>38340</v>
      </c>
      <c r="B10" s="58" t="s">
        <v>3533</v>
      </c>
      <c r="C10" s="58" t="s">
        <v>3534</v>
      </c>
      <c r="D10" s="6" t="s">
        <v>3535</v>
      </c>
      <c r="E10" s="6" t="s">
        <v>3530</v>
      </c>
      <c r="F10" s="6" t="s">
        <v>30</v>
      </c>
      <c r="G10" s="6" t="s">
        <v>3536</v>
      </c>
      <c r="H10" s="56" t="s">
        <v>3537</v>
      </c>
      <c r="I10" s="6" t="s">
        <v>30</v>
      </c>
      <c r="J10" s="6" t="s">
        <v>3536</v>
      </c>
      <c r="K10" s="54">
        <v>1.0523</v>
      </c>
      <c r="L10" s="56" t="str">
        <f>H10</f>
        <v>38340</v>
      </c>
      <c r="M10" s="55"/>
      <c r="N10" s="8">
        <f t="shared" si="0"/>
        <v>206.50353100000001</v>
      </c>
      <c r="O10" s="8">
        <f t="shared" si="1"/>
        <v>163.22199799999999</v>
      </c>
      <c r="P10" s="8">
        <f t="shared" si="2"/>
        <v>61.752208000000003</v>
      </c>
      <c r="Q10" s="51"/>
      <c r="R10" s="8">
        <f t="shared" si="3"/>
        <v>1482.0529920000001</v>
      </c>
      <c r="S10" s="8">
        <f t="shared" si="4"/>
        <v>474.54454000000004</v>
      </c>
      <c r="T10" s="8">
        <f t="shared" si="5"/>
        <v>1081.5857699999999</v>
      </c>
    </row>
    <row r="11" spans="1:20">
      <c r="A11" s="57">
        <v>39300</v>
      </c>
      <c r="B11" s="58" t="s">
        <v>3538</v>
      </c>
      <c r="C11" s="58" t="s">
        <v>3539</v>
      </c>
      <c r="D11" s="6" t="s">
        <v>3540</v>
      </c>
      <c r="E11" s="6" t="s">
        <v>3530</v>
      </c>
      <c r="F11" s="6" t="s">
        <v>30</v>
      </c>
      <c r="G11" s="6" t="s">
        <v>3541</v>
      </c>
      <c r="H11" s="56" t="s">
        <v>3542</v>
      </c>
      <c r="I11" s="6" t="s">
        <v>30</v>
      </c>
      <c r="J11" s="6" t="s">
        <v>3541</v>
      </c>
      <c r="K11" s="54">
        <v>1.0210999999999999</v>
      </c>
      <c r="L11" s="56" t="str">
        <f>H11</f>
        <v>39300</v>
      </c>
      <c r="M11" s="55"/>
      <c r="N11" s="8">
        <f t="shared" si="0"/>
        <v>202.23006699999999</v>
      </c>
      <c r="O11" s="8">
        <f t="shared" si="1"/>
        <v>159.84428600000001</v>
      </c>
      <c r="P11" s="8">
        <f t="shared" si="2"/>
        <v>60.474255999999997</v>
      </c>
      <c r="Q11" s="51"/>
      <c r="R11" s="8">
        <f t="shared" si="3"/>
        <v>1451.3821439999999</v>
      </c>
      <c r="S11" s="8">
        <f t="shared" si="4"/>
        <v>466.75077999999996</v>
      </c>
      <c r="T11" s="8">
        <f t="shared" si="5"/>
        <v>1060.68489</v>
      </c>
    </row>
    <row r="12" spans="1:20">
      <c r="A12" s="57">
        <v>99922</v>
      </c>
      <c r="B12" s="58" t="s">
        <v>3543</v>
      </c>
      <c r="C12" s="58" t="s">
        <v>3544</v>
      </c>
      <c r="D12" s="6" t="s">
        <v>3545</v>
      </c>
      <c r="E12" s="6" t="s">
        <v>3530</v>
      </c>
      <c r="F12" s="6" t="s">
        <v>24</v>
      </c>
      <c r="G12" s="6" t="s">
        <v>3546</v>
      </c>
      <c r="H12" s="56">
        <v>99922</v>
      </c>
      <c r="I12" s="6" t="s">
        <v>24</v>
      </c>
      <c r="J12" s="6" t="s">
        <v>3546</v>
      </c>
      <c r="K12" s="54">
        <v>1.2975000000000001</v>
      </c>
      <c r="L12" s="56">
        <f>H12</f>
        <v>99922</v>
      </c>
      <c r="M12" s="55"/>
      <c r="N12" s="8">
        <f t="shared" si="0"/>
        <v>240.08857500000002</v>
      </c>
      <c r="O12" s="8">
        <f t="shared" si="1"/>
        <v>189.76735000000002</v>
      </c>
      <c r="P12" s="8">
        <f t="shared" si="2"/>
        <v>71.795600000000007</v>
      </c>
      <c r="Q12" s="51"/>
      <c r="R12" s="8">
        <f t="shared" si="3"/>
        <v>1723.0944000000002</v>
      </c>
      <c r="S12" s="8">
        <f t="shared" si="4"/>
        <v>535.79550000000006</v>
      </c>
      <c r="T12" s="8">
        <f t="shared" si="5"/>
        <v>1245.8452499999999</v>
      </c>
    </row>
    <row r="13" spans="1:20">
      <c r="A13" s="57">
        <v>15764</v>
      </c>
      <c r="B13" s="58" t="s">
        <v>3547</v>
      </c>
      <c r="C13" s="58" t="s">
        <v>3548</v>
      </c>
      <c r="D13" s="6" t="s">
        <v>3549</v>
      </c>
      <c r="E13" s="6" t="s">
        <v>3530</v>
      </c>
      <c r="F13" s="6" t="s">
        <v>30</v>
      </c>
      <c r="G13" s="6" t="s">
        <v>3550</v>
      </c>
      <c r="H13" s="56" t="s">
        <v>3551</v>
      </c>
      <c r="I13" s="6" t="s">
        <v>30</v>
      </c>
      <c r="J13" s="6" t="s">
        <v>3550</v>
      </c>
      <c r="K13" s="54">
        <v>1.0892999999999999</v>
      </c>
      <c r="L13" s="56" t="str">
        <f>H13</f>
        <v>15764</v>
      </c>
      <c r="M13" s="55"/>
      <c r="N13" s="8">
        <f t="shared" si="0"/>
        <v>211.57142099999999</v>
      </c>
      <c r="O13" s="8">
        <f t="shared" si="1"/>
        <v>167.22761800000001</v>
      </c>
      <c r="P13" s="8">
        <f t="shared" si="2"/>
        <v>63.267727999999998</v>
      </c>
      <c r="Q13" s="51"/>
      <c r="R13" s="8">
        <f t="shared" si="3"/>
        <v>1518.4254719999999</v>
      </c>
      <c r="S13" s="8">
        <f t="shared" si="4"/>
        <v>483.78714000000002</v>
      </c>
      <c r="T13" s="8">
        <f t="shared" si="5"/>
        <v>1106.3720699999999</v>
      </c>
    </row>
    <row r="14" spans="1:20">
      <c r="A14" s="81">
        <v>99922</v>
      </c>
      <c r="B14" s="82" t="s">
        <v>3552</v>
      </c>
      <c r="C14" s="82" t="s">
        <v>3553</v>
      </c>
      <c r="D14" s="83" t="s">
        <v>191</v>
      </c>
      <c r="E14" s="83" t="s">
        <v>3530</v>
      </c>
      <c r="F14" s="83" t="s">
        <v>24</v>
      </c>
      <c r="G14" s="83" t="s">
        <v>3546</v>
      </c>
      <c r="H14" s="84" t="s">
        <v>3554</v>
      </c>
      <c r="I14" s="83" t="s">
        <v>30</v>
      </c>
      <c r="J14" s="83" t="s">
        <v>3555</v>
      </c>
      <c r="K14" s="85">
        <v>1.0506</v>
      </c>
      <c r="L14" s="84" t="s">
        <v>3556</v>
      </c>
      <c r="M14" s="55"/>
      <c r="N14" s="86">
        <f t="shared" si="0"/>
        <v>206.27068199999999</v>
      </c>
      <c r="O14" s="86">
        <f t="shared" si="1"/>
        <v>163.03795600000001</v>
      </c>
      <c r="P14" s="86">
        <f t="shared" si="2"/>
        <v>61.682575999999997</v>
      </c>
      <c r="Q14" s="51"/>
      <c r="R14" s="86">
        <f t="shared" si="3"/>
        <v>1480.3818240000001</v>
      </c>
      <c r="S14" s="86">
        <f t="shared" si="4"/>
        <v>474.11988000000002</v>
      </c>
      <c r="T14" s="86">
        <f t="shared" si="5"/>
        <v>1080.4469399999998</v>
      </c>
    </row>
    <row r="15" spans="1:20">
      <c r="A15" s="57">
        <v>44140</v>
      </c>
      <c r="B15" s="58" t="s">
        <v>3557</v>
      </c>
      <c r="C15" s="58" t="s">
        <v>3558</v>
      </c>
      <c r="D15" s="6" t="s">
        <v>3559</v>
      </c>
      <c r="E15" s="6" t="s">
        <v>3530</v>
      </c>
      <c r="F15" s="6" t="s">
        <v>30</v>
      </c>
      <c r="G15" s="6" t="s">
        <v>3555</v>
      </c>
      <c r="H15" s="56" t="s">
        <v>3554</v>
      </c>
      <c r="I15" s="6" t="s">
        <v>30</v>
      </c>
      <c r="J15" s="6" t="s">
        <v>3555</v>
      </c>
      <c r="K15" s="54">
        <v>0.99619999999999997</v>
      </c>
      <c r="L15" s="56" t="str">
        <f t="shared" ref="L15:L23" si="6">H15</f>
        <v>44140</v>
      </c>
      <c r="M15" s="55"/>
      <c r="N15" s="8">
        <f t="shared" si="0"/>
        <v>198.819514</v>
      </c>
      <c r="O15" s="8">
        <f t="shared" si="1"/>
        <v>157.14861200000001</v>
      </c>
      <c r="P15" s="8">
        <f t="shared" si="2"/>
        <v>59.454352</v>
      </c>
      <c r="Q15" s="51"/>
      <c r="R15" s="8">
        <f t="shared" si="3"/>
        <v>1426.904448</v>
      </c>
      <c r="S15" s="8">
        <f t="shared" si="4"/>
        <v>460.53075999999999</v>
      </c>
      <c r="T15" s="8">
        <f t="shared" si="5"/>
        <v>1044.0043799999999</v>
      </c>
    </row>
    <row r="16" spans="1:20">
      <c r="A16" s="57">
        <v>44140</v>
      </c>
      <c r="B16" s="58" t="s">
        <v>3560</v>
      </c>
      <c r="C16" s="58" t="s">
        <v>3561</v>
      </c>
      <c r="D16" s="6" t="s">
        <v>3562</v>
      </c>
      <c r="E16" s="6" t="s">
        <v>3530</v>
      </c>
      <c r="F16" s="6" t="s">
        <v>30</v>
      </c>
      <c r="G16" s="6" t="s">
        <v>3555</v>
      </c>
      <c r="H16" s="56" t="s">
        <v>3554</v>
      </c>
      <c r="I16" s="6" t="s">
        <v>30</v>
      </c>
      <c r="J16" s="6" t="s">
        <v>3555</v>
      </c>
      <c r="K16" s="54">
        <v>0.99619999999999997</v>
      </c>
      <c r="L16" s="56" t="str">
        <f t="shared" si="6"/>
        <v>44140</v>
      </c>
      <c r="M16" s="55"/>
      <c r="N16" s="8">
        <f t="shared" si="0"/>
        <v>198.819514</v>
      </c>
      <c r="O16" s="8">
        <f t="shared" si="1"/>
        <v>157.14861200000001</v>
      </c>
      <c r="P16" s="8">
        <f t="shared" si="2"/>
        <v>59.454352</v>
      </c>
      <c r="Q16" s="51"/>
      <c r="R16" s="8">
        <f t="shared" si="3"/>
        <v>1426.904448</v>
      </c>
      <c r="S16" s="8">
        <f t="shared" si="4"/>
        <v>460.53075999999999</v>
      </c>
      <c r="T16" s="8">
        <f t="shared" si="5"/>
        <v>1044.0043799999999</v>
      </c>
    </row>
    <row r="17" spans="1:20">
      <c r="A17" s="57">
        <v>15764</v>
      </c>
      <c r="B17" s="58" t="s">
        <v>3563</v>
      </c>
      <c r="C17" s="58" t="s">
        <v>3564</v>
      </c>
      <c r="D17" s="6" t="s">
        <v>1057</v>
      </c>
      <c r="E17" s="6" t="s">
        <v>3530</v>
      </c>
      <c r="F17" s="6" t="s">
        <v>30</v>
      </c>
      <c r="G17" s="6" t="s">
        <v>3550</v>
      </c>
      <c r="H17" s="56" t="s">
        <v>3551</v>
      </c>
      <c r="I17" s="6" t="s">
        <v>30</v>
      </c>
      <c r="J17" s="6" t="s">
        <v>3550</v>
      </c>
      <c r="K17" s="54">
        <v>1.0892999999999999</v>
      </c>
      <c r="L17" s="56" t="str">
        <f t="shared" si="6"/>
        <v>15764</v>
      </c>
      <c r="M17" s="55"/>
      <c r="N17" s="8">
        <f t="shared" si="0"/>
        <v>211.57142099999999</v>
      </c>
      <c r="O17" s="8">
        <f t="shared" si="1"/>
        <v>167.22761800000001</v>
      </c>
      <c r="P17" s="8">
        <f t="shared" si="2"/>
        <v>63.267727999999998</v>
      </c>
      <c r="Q17" s="51"/>
      <c r="R17" s="8">
        <f t="shared" si="3"/>
        <v>1518.4254719999999</v>
      </c>
      <c r="S17" s="8">
        <f t="shared" si="4"/>
        <v>483.78714000000002</v>
      </c>
      <c r="T17" s="8">
        <f t="shared" si="5"/>
        <v>1106.3720699999999</v>
      </c>
    </row>
    <row r="18" spans="1:20">
      <c r="A18" s="57">
        <v>99922</v>
      </c>
      <c r="B18" s="58" t="s">
        <v>3565</v>
      </c>
      <c r="C18" s="58" t="s">
        <v>3566</v>
      </c>
      <c r="D18" s="6" t="s">
        <v>3567</v>
      </c>
      <c r="E18" s="6" t="s">
        <v>3530</v>
      </c>
      <c r="F18" s="6" t="s">
        <v>24</v>
      </c>
      <c r="G18" s="6" t="s">
        <v>3546</v>
      </c>
      <c r="H18" s="56">
        <v>99922</v>
      </c>
      <c r="I18" s="6" t="s">
        <v>24</v>
      </c>
      <c r="J18" s="6" t="s">
        <v>3546</v>
      </c>
      <c r="K18" s="54">
        <v>1.2975000000000001</v>
      </c>
      <c r="L18" s="56">
        <f t="shared" si="6"/>
        <v>99922</v>
      </c>
      <c r="M18" s="55"/>
      <c r="N18" s="8">
        <f t="shared" si="0"/>
        <v>240.08857500000002</v>
      </c>
      <c r="O18" s="8">
        <f t="shared" si="1"/>
        <v>189.76735000000002</v>
      </c>
      <c r="P18" s="8">
        <f t="shared" si="2"/>
        <v>71.795600000000007</v>
      </c>
      <c r="Q18" s="51"/>
      <c r="R18" s="8">
        <f t="shared" si="3"/>
        <v>1723.0944000000002</v>
      </c>
      <c r="S18" s="8">
        <f t="shared" si="4"/>
        <v>535.79550000000006</v>
      </c>
      <c r="T18" s="8">
        <f t="shared" si="5"/>
        <v>1245.8452499999999</v>
      </c>
    </row>
    <row r="19" spans="1:20">
      <c r="A19" s="57">
        <v>14454</v>
      </c>
      <c r="B19" s="58" t="s">
        <v>3568</v>
      </c>
      <c r="C19" s="58" t="s">
        <v>3569</v>
      </c>
      <c r="D19" s="6" t="s">
        <v>3570</v>
      </c>
      <c r="E19" s="6" t="s">
        <v>3530</v>
      </c>
      <c r="F19" s="6" t="s">
        <v>30</v>
      </c>
      <c r="G19" s="6" t="s">
        <v>3571</v>
      </c>
      <c r="H19" s="56" t="s">
        <v>3572</v>
      </c>
      <c r="I19" s="6" t="s">
        <v>30</v>
      </c>
      <c r="J19" s="6" t="s">
        <v>3571</v>
      </c>
      <c r="K19" s="54">
        <v>1.2239</v>
      </c>
      <c r="L19" s="56" t="str">
        <f t="shared" si="6"/>
        <v>14454</v>
      </c>
      <c r="M19" s="55"/>
      <c r="N19" s="8">
        <f t="shared" si="0"/>
        <v>230.00758300000001</v>
      </c>
      <c r="O19" s="8">
        <f t="shared" si="1"/>
        <v>181.79941400000001</v>
      </c>
      <c r="P19" s="8">
        <f t="shared" si="2"/>
        <v>68.780944000000005</v>
      </c>
      <c r="Q19" s="51"/>
      <c r="R19" s="8">
        <f t="shared" si="3"/>
        <v>1650.7426560000001</v>
      </c>
      <c r="S19" s="8">
        <f t="shared" si="4"/>
        <v>517.41021999999998</v>
      </c>
      <c r="T19" s="8">
        <f t="shared" si="5"/>
        <v>1196.54061</v>
      </c>
    </row>
    <row r="20" spans="1:20">
      <c r="A20" s="57">
        <v>14454</v>
      </c>
      <c r="B20" s="58" t="s">
        <v>3573</v>
      </c>
      <c r="C20" s="58" t="s">
        <v>3574</v>
      </c>
      <c r="D20" s="6" t="s">
        <v>2007</v>
      </c>
      <c r="E20" s="6" t="s">
        <v>3530</v>
      </c>
      <c r="F20" s="6" t="s">
        <v>30</v>
      </c>
      <c r="G20" s="6" t="s">
        <v>3571</v>
      </c>
      <c r="H20" s="56" t="s">
        <v>3572</v>
      </c>
      <c r="I20" s="6" t="s">
        <v>30</v>
      </c>
      <c r="J20" s="6" t="s">
        <v>3571</v>
      </c>
      <c r="K20" s="54">
        <v>1.2239</v>
      </c>
      <c r="L20" s="56" t="str">
        <f t="shared" si="6"/>
        <v>14454</v>
      </c>
      <c r="M20" s="55"/>
      <c r="N20" s="8">
        <f t="shared" si="0"/>
        <v>230.00758300000001</v>
      </c>
      <c r="O20" s="8">
        <f t="shared" si="1"/>
        <v>181.79941400000001</v>
      </c>
      <c r="P20" s="8">
        <f t="shared" si="2"/>
        <v>68.780944000000005</v>
      </c>
      <c r="Q20" s="51"/>
      <c r="R20" s="8">
        <f t="shared" si="3"/>
        <v>1650.7426560000001</v>
      </c>
      <c r="S20" s="8">
        <f t="shared" si="4"/>
        <v>517.41021999999998</v>
      </c>
      <c r="T20" s="8">
        <f t="shared" si="5"/>
        <v>1196.54061</v>
      </c>
    </row>
    <row r="21" spans="1:20">
      <c r="A21" s="57">
        <v>99922</v>
      </c>
      <c r="B21" s="58" t="s">
        <v>3575</v>
      </c>
      <c r="C21" s="58" t="s">
        <v>3576</v>
      </c>
      <c r="D21" s="6" t="s">
        <v>1785</v>
      </c>
      <c r="E21" s="6" t="s">
        <v>3530</v>
      </c>
      <c r="F21" s="6" t="s">
        <v>24</v>
      </c>
      <c r="G21" s="6" t="s">
        <v>3546</v>
      </c>
      <c r="H21" s="56">
        <v>99922</v>
      </c>
      <c r="I21" s="6" t="s">
        <v>24</v>
      </c>
      <c r="J21" s="6" t="s">
        <v>3546</v>
      </c>
      <c r="K21" s="54">
        <v>1.2975000000000001</v>
      </c>
      <c r="L21" s="56">
        <f t="shared" si="6"/>
        <v>99922</v>
      </c>
      <c r="M21" s="55"/>
      <c r="N21" s="8">
        <f t="shared" si="0"/>
        <v>240.08857500000002</v>
      </c>
      <c r="O21" s="8">
        <f t="shared" si="1"/>
        <v>189.76735000000002</v>
      </c>
      <c r="P21" s="8">
        <f t="shared" si="2"/>
        <v>71.795600000000007</v>
      </c>
      <c r="Q21" s="51"/>
      <c r="R21" s="8">
        <f t="shared" si="3"/>
        <v>1723.0944000000002</v>
      </c>
      <c r="S21" s="8">
        <f t="shared" si="4"/>
        <v>535.79550000000006</v>
      </c>
      <c r="T21" s="8">
        <f t="shared" si="5"/>
        <v>1245.8452499999999</v>
      </c>
    </row>
    <row r="22" spans="1:20">
      <c r="A22" s="57">
        <v>14454</v>
      </c>
      <c r="B22" s="58" t="s">
        <v>3577</v>
      </c>
      <c r="C22" s="58" t="s">
        <v>3578</v>
      </c>
      <c r="D22" s="6" t="s">
        <v>3579</v>
      </c>
      <c r="E22" s="6" t="s">
        <v>3530</v>
      </c>
      <c r="F22" s="6" t="s">
        <v>30</v>
      </c>
      <c r="G22" s="6" t="s">
        <v>3571</v>
      </c>
      <c r="H22" s="56" t="s">
        <v>3572</v>
      </c>
      <c r="I22" s="6" t="s">
        <v>30</v>
      </c>
      <c r="J22" s="6" t="s">
        <v>3571</v>
      </c>
      <c r="K22" s="54">
        <v>1.2239</v>
      </c>
      <c r="L22" s="56" t="str">
        <f t="shared" si="6"/>
        <v>14454</v>
      </c>
      <c r="M22" s="55"/>
      <c r="N22" s="8">
        <f t="shared" si="0"/>
        <v>230.00758300000001</v>
      </c>
      <c r="O22" s="8">
        <f t="shared" si="1"/>
        <v>181.79941400000001</v>
      </c>
      <c r="P22" s="8">
        <f t="shared" si="2"/>
        <v>68.780944000000005</v>
      </c>
      <c r="Q22" s="51"/>
      <c r="R22" s="8">
        <f t="shared" si="3"/>
        <v>1650.7426560000001</v>
      </c>
      <c r="S22" s="8">
        <f t="shared" si="4"/>
        <v>517.41021999999998</v>
      </c>
      <c r="T22" s="8">
        <f t="shared" si="5"/>
        <v>1196.54061</v>
      </c>
    </row>
    <row r="23" spans="1:20">
      <c r="A23" s="57">
        <v>49340</v>
      </c>
      <c r="B23" s="58" t="s">
        <v>3580</v>
      </c>
      <c r="C23" s="58" t="s">
        <v>3581</v>
      </c>
      <c r="D23" s="6" t="s">
        <v>3582</v>
      </c>
      <c r="E23" s="6" t="s">
        <v>3530</v>
      </c>
      <c r="F23" s="6" t="s">
        <v>30</v>
      </c>
      <c r="G23" s="6" t="s">
        <v>1074</v>
      </c>
      <c r="H23" s="56" t="s">
        <v>1075</v>
      </c>
      <c r="I23" s="6" t="s">
        <v>30</v>
      </c>
      <c r="J23" s="6" t="s">
        <v>1074</v>
      </c>
      <c r="K23" s="54">
        <v>1.127</v>
      </c>
      <c r="L23" s="56" t="str">
        <f t="shared" si="6"/>
        <v>49340</v>
      </c>
      <c r="M23" s="55"/>
      <c r="N23" s="8">
        <f t="shared" si="0"/>
        <v>216.73519000000002</v>
      </c>
      <c r="O23" s="8">
        <f t="shared" si="1"/>
        <v>171.30902</v>
      </c>
      <c r="P23" s="8">
        <f t="shared" si="2"/>
        <v>64.811920000000001</v>
      </c>
      <c r="Q23" s="51"/>
      <c r="R23" s="8">
        <f t="shared" si="3"/>
        <v>1555.4860800000001</v>
      </c>
      <c r="S23" s="8">
        <f t="shared" si="4"/>
        <v>493.20460000000003</v>
      </c>
      <c r="T23" s="8">
        <f t="shared" si="5"/>
        <v>1131.6273000000001</v>
      </c>
    </row>
    <row r="25" spans="1:20">
      <c r="A25" s="90"/>
      <c r="B25" t="s">
        <v>9125</v>
      </c>
    </row>
    <row r="26" spans="1:20">
      <c r="A26" s="91"/>
      <c r="B26" t="s">
        <v>9126</v>
      </c>
    </row>
    <row r="28" spans="1:20">
      <c r="A28" t="s">
        <v>9127</v>
      </c>
    </row>
    <row r="29" spans="1:20">
      <c r="A29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5B940-FF1E-46AB-8ADD-3C2F42FD9D99}">
  <dimension ref="A1:T97"/>
  <sheetViews>
    <sheetView workbookViewId="0">
      <selection activeCell="A9" sqref="A9:XFD91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9151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99923</v>
      </c>
      <c r="B9" s="58" t="s">
        <v>3703</v>
      </c>
      <c r="C9" s="58" t="s">
        <v>3704</v>
      </c>
      <c r="D9" s="6" t="s">
        <v>3705</v>
      </c>
      <c r="E9" s="6" t="s">
        <v>3706</v>
      </c>
      <c r="F9" s="6" t="s">
        <v>24</v>
      </c>
      <c r="G9" s="6" t="s">
        <v>3707</v>
      </c>
      <c r="H9" s="56">
        <v>99923</v>
      </c>
      <c r="I9" s="6" t="s">
        <v>24</v>
      </c>
      <c r="J9" s="6" t="s">
        <v>3707</v>
      </c>
      <c r="K9" s="54">
        <v>0.85129999999999995</v>
      </c>
      <c r="L9" s="56">
        <f t="shared" ref="L9:L72" si="0">H9</f>
        <v>99923</v>
      </c>
      <c r="M9" s="55"/>
      <c r="N9" s="8">
        <f t="shared" ref="N9:N72" si="1">(K9*136.97)+62.37</f>
        <v>178.97256099999998</v>
      </c>
      <c r="O9" s="8">
        <f t="shared" ref="O9:O72" si="2">(K9*108.26)+49.3</f>
        <v>141.461738</v>
      </c>
      <c r="P9" s="8">
        <f t="shared" ref="P9:P72" si="3">(K9*40.96)+18.65</f>
        <v>53.519247999999997</v>
      </c>
      <c r="Q9" s="51"/>
      <c r="R9" s="8">
        <f t="shared" ref="R9:R72" si="4">((K9*40.96)+18.65)*24</f>
        <v>1284.4619519999999</v>
      </c>
      <c r="S9" s="8">
        <f t="shared" ref="S9:S72" si="5">(K9*249.8)+211.68</f>
        <v>424.33474000000001</v>
      </c>
      <c r="T9" s="8">
        <f t="shared" ref="T9:T72" si="6">(K9*669.9)+376.65</f>
        <v>946.93586999999991</v>
      </c>
    </row>
    <row r="10" spans="1:20">
      <c r="A10" s="57">
        <v>99923</v>
      </c>
      <c r="B10" s="58" t="s">
        <v>3708</v>
      </c>
      <c r="C10" s="58" t="s">
        <v>3709</v>
      </c>
      <c r="D10" s="6" t="s">
        <v>3710</v>
      </c>
      <c r="E10" s="6" t="s">
        <v>3706</v>
      </c>
      <c r="F10" s="6" t="s">
        <v>24</v>
      </c>
      <c r="G10" s="6" t="s">
        <v>3707</v>
      </c>
      <c r="H10" s="56">
        <v>99923</v>
      </c>
      <c r="I10" s="6" t="s">
        <v>24</v>
      </c>
      <c r="J10" s="6" t="s">
        <v>3707</v>
      </c>
      <c r="K10" s="54">
        <v>0.85129999999999995</v>
      </c>
      <c r="L10" s="56">
        <f t="shared" si="0"/>
        <v>99923</v>
      </c>
      <c r="M10" s="55"/>
      <c r="N10" s="8">
        <f t="shared" si="1"/>
        <v>178.97256099999998</v>
      </c>
      <c r="O10" s="8">
        <f t="shared" si="2"/>
        <v>141.461738</v>
      </c>
      <c r="P10" s="8">
        <f t="shared" si="3"/>
        <v>53.519247999999997</v>
      </c>
      <c r="Q10" s="51"/>
      <c r="R10" s="8">
        <f t="shared" si="4"/>
        <v>1284.4619519999999</v>
      </c>
      <c r="S10" s="8">
        <f t="shared" si="5"/>
        <v>424.33474000000001</v>
      </c>
      <c r="T10" s="8">
        <f t="shared" si="6"/>
        <v>946.93586999999991</v>
      </c>
    </row>
    <row r="11" spans="1:20">
      <c r="A11" s="57">
        <v>99923</v>
      </c>
      <c r="B11" s="58" t="s">
        <v>3711</v>
      </c>
      <c r="C11" s="58" t="s">
        <v>3712</v>
      </c>
      <c r="D11" s="6" t="s">
        <v>3713</v>
      </c>
      <c r="E11" s="6" t="s">
        <v>3706</v>
      </c>
      <c r="F11" s="6" t="s">
        <v>24</v>
      </c>
      <c r="G11" s="6" t="s">
        <v>3707</v>
      </c>
      <c r="H11" s="56">
        <v>99923</v>
      </c>
      <c r="I11" s="6" t="s">
        <v>24</v>
      </c>
      <c r="J11" s="6" t="s">
        <v>3707</v>
      </c>
      <c r="K11" s="54">
        <v>0.85129999999999995</v>
      </c>
      <c r="L11" s="56">
        <f t="shared" si="0"/>
        <v>99923</v>
      </c>
      <c r="M11" s="55"/>
      <c r="N11" s="8">
        <f t="shared" si="1"/>
        <v>178.97256099999998</v>
      </c>
      <c r="O11" s="8">
        <f t="shared" si="2"/>
        <v>141.461738</v>
      </c>
      <c r="P11" s="8">
        <f t="shared" si="3"/>
        <v>53.519247999999997</v>
      </c>
      <c r="Q11" s="51"/>
      <c r="R11" s="8">
        <f t="shared" si="4"/>
        <v>1284.4619519999999</v>
      </c>
      <c r="S11" s="8">
        <f t="shared" si="5"/>
        <v>424.33474000000001</v>
      </c>
      <c r="T11" s="8">
        <f t="shared" si="6"/>
        <v>946.93586999999991</v>
      </c>
    </row>
    <row r="12" spans="1:20">
      <c r="A12" s="57">
        <v>99923</v>
      </c>
      <c r="B12" s="58" t="s">
        <v>3714</v>
      </c>
      <c r="C12" s="58" t="s">
        <v>3715</v>
      </c>
      <c r="D12" s="6" t="s">
        <v>3716</v>
      </c>
      <c r="E12" s="6" t="s">
        <v>3706</v>
      </c>
      <c r="F12" s="6" t="s">
        <v>24</v>
      </c>
      <c r="G12" s="6" t="s">
        <v>3707</v>
      </c>
      <c r="H12" s="56">
        <v>99923</v>
      </c>
      <c r="I12" s="6" t="s">
        <v>24</v>
      </c>
      <c r="J12" s="6" t="s">
        <v>3707</v>
      </c>
      <c r="K12" s="54">
        <v>0.85129999999999995</v>
      </c>
      <c r="L12" s="56">
        <f t="shared" si="0"/>
        <v>99923</v>
      </c>
      <c r="M12" s="55"/>
      <c r="N12" s="8">
        <f t="shared" si="1"/>
        <v>178.97256099999998</v>
      </c>
      <c r="O12" s="8">
        <f t="shared" si="2"/>
        <v>141.461738</v>
      </c>
      <c r="P12" s="8">
        <f t="shared" si="3"/>
        <v>53.519247999999997</v>
      </c>
      <c r="Q12" s="51"/>
      <c r="R12" s="8">
        <f t="shared" si="4"/>
        <v>1284.4619519999999</v>
      </c>
      <c r="S12" s="8">
        <f t="shared" si="5"/>
        <v>424.33474000000001</v>
      </c>
      <c r="T12" s="8">
        <f t="shared" si="6"/>
        <v>946.93586999999991</v>
      </c>
    </row>
    <row r="13" spans="1:20">
      <c r="A13" s="57">
        <v>99923</v>
      </c>
      <c r="B13" s="58" t="s">
        <v>3717</v>
      </c>
      <c r="C13" s="58" t="s">
        <v>3718</v>
      </c>
      <c r="D13" s="6" t="s">
        <v>3719</v>
      </c>
      <c r="E13" s="6" t="s">
        <v>3706</v>
      </c>
      <c r="F13" s="6" t="s">
        <v>24</v>
      </c>
      <c r="G13" s="6" t="s">
        <v>3707</v>
      </c>
      <c r="H13" s="56">
        <v>99923</v>
      </c>
      <c r="I13" s="6" t="s">
        <v>24</v>
      </c>
      <c r="J13" s="6" t="s">
        <v>3707</v>
      </c>
      <c r="K13" s="54">
        <v>0.85129999999999995</v>
      </c>
      <c r="L13" s="56">
        <f t="shared" si="0"/>
        <v>99923</v>
      </c>
      <c r="M13" s="55"/>
      <c r="N13" s="8">
        <f t="shared" si="1"/>
        <v>178.97256099999998</v>
      </c>
      <c r="O13" s="8">
        <f t="shared" si="2"/>
        <v>141.461738</v>
      </c>
      <c r="P13" s="8">
        <f t="shared" si="3"/>
        <v>53.519247999999997</v>
      </c>
      <c r="Q13" s="51"/>
      <c r="R13" s="8">
        <f t="shared" si="4"/>
        <v>1284.4619519999999</v>
      </c>
      <c r="S13" s="8">
        <f t="shared" si="5"/>
        <v>424.33474000000001</v>
      </c>
      <c r="T13" s="8">
        <f t="shared" si="6"/>
        <v>946.93586999999991</v>
      </c>
    </row>
    <row r="14" spans="1:20">
      <c r="A14" s="57">
        <v>99923</v>
      </c>
      <c r="B14" s="58" t="s">
        <v>3720</v>
      </c>
      <c r="C14" s="58" t="s">
        <v>3721</v>
      </c>
      <c r="D14" s="6" t="s">
        <v>3722</v>
      </c>
      <c r="E14" s="6" t="s">
        <v>3706</v>
      </c>
      <c r="F14" s="6" t="s">
        <v>24</v>
      </c>
      <c r="G14" s="6" t="s">
        <v>3707</v>
      </c>
      <c r="H14" s="56">
        <v>99923</v>
      </c>
      <c r="I14" s="6" t="s">
        <v>24</v>
      </c>
      <c r="J14" s="6" t="s">
        <v>3707</v>
      </c>
      <c r="K14" s="54">
        <v>0.85129999999999995</v>
      </c>
      <c r="L14" s="56">
        <f t="shared" si="0"/>
        <v>99923</v>
      </c>
      <c r="M14" s="55"/>
      <c r="N14" s="8">
        <f t="shared" si="1"/>
        <v>178.97256099999998</v>
      </c>
      <c r="O14" s="8">
        <f t="shared" si="2"/>
        <v>141.461738</v>
      </c>
      <c r="P14" s="8">
        <f t="shared" si="3"/>
        <v>53.519247999999997</v>
      </c>
      <c r="Q14" s="51"/>
      <c r="R14" s="8">
        <f t="shared" si="4"/>
        <v>1284.4619519999999</v>
      </c>
      <c r="S14" s="8">
        <f t="shared" si="5"/>
        <v>424.33474000000001</v>
      </c>
      <c r="T14" s="8">
        <f t="shared" si="6"/>
        <v>946.93586999999991</v>
      </c>
    </row>
    <row r="15" spans="1:20">
      <c r="A15" s="57">
        <v>99923</v>
      </c>
      <c r="B15" s="58" t="s">
        <v>2501</v>
      </c>
      <c r="C15" s="58" t="s">
        <v>3723</v>
      </c>
      <c r="D15" s="6" t="s">
        <v>3724</v>
      </c>
      <c r="E15" s="6" t="s">
        <v>3706</v>
      </c>
      <c r="F15" s="6" t="s">
        <v>24</v>
      </c>
      <c r="G15" s="6" t="s">
        <v>3707</v>
      </c>
      <c r="H15" s="56">
        <v>99923</v>
      </c>
      <c r="I15" s="6" t="s">
        <v>24</v>
      </c>
      <c r="J15" s="6" t="s">
        <v>3707</v>
      </c>
      <c r="K15" s="54">
        <v>0.85129999999999995</v>
      </c>
      <c r="L15" s="56">
        <f t="shared" si="0"/>
        <v>99923</v>
      </c>
      <c r="M15" s="55"/>
      <c r="N15" s="8">
        <f t="shared" si="1"/>
        <v>178.97256099999998</v>
      </c>
      <c r="O15" s="8">
        <f t="shared" si="2"/>
        <v>141.461738</v>
      </c>
      <c r="P15" s="8">
        <f t="shared" si="3"/>
        <v>53.519247999999997</v>
      </c>
      <c r="Q15" s="51"/>
      <c r="R15" s="8">
        <f t="shared" si="4"/>
        <v>1284.4619519999999</v>
      </c>
      <c r="S15" s="8">
        <f t="shared" si="5"/>
        <v>424.33474000000001</v>
      </c>
      <c r="T15" s="8">
        <f t="shared" si="6"/>
        <v>946.93586999999991</v>
      </c>
    </row>
    <row r="16" spans="1:20">
      <c r="A16" s="75">
        <v>24340</v>
      </c>
      <c r="B16" s="76" t="s">
        <v>3725</v>
      </c>
      <c r="C16" s="76" t="s">
        <v>3726</v>
      </c>
      <c r="D16" s="77" t="s">
        <v>3727</v>
      </c>
      <c r="E16" s="77" t="s">
        <v>3706</v>
      </c>
      <c r="F16" s="77" t="s">
        <v>30</v>
      </c>
      <c r="G16" s="77" t="s">
        <v>3728</v>
      </c>
      <c r="H16" s="78">
        <v>99923</v>
      </c>
      <c r="I16" s="77" t="s">
        <v>24</v>
      </c>
      <c r="J16" s="77" t="s">
        <v>3707</v>
      </c>
      <c r="K16" s="79">
        <v>0.85129999999999995</v>
      </c>
      <c r="L16" s="78">
        <f t="shared" si="0"/>
        <v>99923</v>
      </c>
      <c r="M16" s="55"/>
      <c r="N16" s="80">
        <f t="shared" si="1"/>
        <v>178.97256099999998</v>
      </c>
      <c r="O16" s="80">
        <f t="shared" si="2"/>
        <v>141.461738</v>
      </c>
      <c r="P16" s="80">
        <f t="shared" si="3"/>
        <v>53.519247999999997</v>
      </c>
      <c r="Q16" s="51"/>
      <c r="R16" s="80">
        <f t="shared" si="4"/>
        <v>1284.4619519999999</v>
      </c>
      <c r="S16" s="80">
        <f t="shared" si="5"/>
        <v>424.33474000000001</v>
      </c>
      <c r="T16" s="80">
        <f t="shared" si="6"/>
        <v>946.93586999999991</v>
      </c>
    </row>
    <row r="17" spans="1:20">
      <c r="A17" s="57">
        <v>13020</v>
      </c>
      <c r="B17" s="58" t="s">
        <v>3729</v>
      </c>
      <c r="C17" s="58" t="s">
        <v>3730</v>
      </c>
      <c r="D17" s="6" t="s">
        <v>1111</v>
      </c>
      <c r="E17" s="6" t="s">
        <v>3706</v>
      </c>
      <c r="F17" s="6" t="s">
        <v>30</v>
      </c>
      <c r="G17" s="6" t="s">
        <v>3731</v>
      </c>
      <c r="H17" s="56" t="s">
        <v>2081</v>
      </c>
      <c r="I17" s="6" t="s">
        <v>30</v>
      </c>
      <c r="J17" s="6" t="s">
        <v>3731</v>
      </c>
      <c r="K17" s="54">
        <v>0.92749999999999999</v>
      </c>
      <c r="L17" s="56" t="str">
        <f t="shared" si="0"/>
        <v>13020</v>
      </c>
      <c r="M17" s="55"/>
      <c r="N17" s="8">
        <f t="shared" si="1"/>
        <v>189.40967499999999</v>
      </c>
      <c r="O17" s="8">
        <f t="shared" si="2"/>
        <v>149.71115</v>
      </c>
      <c r="P17" s="8">
        <f t="shared" si="3"/>
        <v>56.6404</v>
      </c>
      <c r="Q17" s="51"/>
      <c r="R17" s="8">
        <f t="shared" si="4"/>
        <v>1359.3696</v>
      </c>
      <c r="S17" s="8">
        <f t="shared" si="5"/>
        <v>443.36950000000002</v>
      </c>
      <c r="T17" s="8">
        <f t="shared" si="6"/>
        <v>997.98224999999991</v>
      </c>
    </row>
    <row r="18" spans="1:20">
      <c r="A18" s="57">
        <v>99923</v>
      </c>
      <c r="B18" s="58" t="s">
        <v>3732</v>
      </c>
      <c r="C18" s="58" t="s">
        <v>3733</v>
      </c>
      <c r="D18" s="6" t="s">
        <v>3734</v>
      </c>
      <c r="E18" s="6" t="s">
        <v>3706</v>
      </c>
      <c r="F18" s="6" t="s">
        <v>24</v>
      </c>
      <c r="G18" s="6" t="s">
        <v>3707</v>
      </c>
      <c r="H18" s="56">
        <v>99923</v>
      </c>
      <c r="I18" s="6" t="s">
        <v>24</v>
      </c>
      <c r="J18" s="6" t="s">
        <v>3707</v>
      </c>
      <c r="K18" s="54">
        <v>0.85129999999999995</v>
      </c>
      <c r="L18" s="56">
        <f t="shared" si="0"/>
        <v>99923</v>
      </c>
      <c r="M18" s="55"/>
      <c r="N18" s="8">
        <f t="shared" si="1"/>
        <v>178.97256099999998</v>
      </c>
      <c r="O18" s="8">
        <f t="shared" si="2"/>
        <v>141.461738</v>
      </c>
      <c r="P18" s="8">
        <f t="shared" si="3"/>
        <v>53.519247999999997</v>
      </c>
      <c r="Q18" s="51"/>
      <c r="R18" s="8">
        <f t="shared" si="4"/>
        <v>1284.4619519999999</v>
      </c>
      <c r="S18" s="8">
        <f t="shared" si="5"/>
        <v>424.33474000000001</v>
      </c>
      <c r="T18" s="8">
        <f t="shared" si="6"/>
        <v>946.93586999999991</v>
      </c>
    </row>
    <row r="19" spans="1:20">
      <c r="A19" s="57">
        <v>35660</v>
      </c>
      <c r="B19" s="58" t="s">
        <v>3735</v>
      </c>
      <c r="C19" s="58" t="s">
        <v>3736</v>
      </c>
      <c r="D19" s="6" t="s">
        <v>1363</v>
      </c>
      <c r="E19" s="6" t="s">
        <v>3706</v>
      </c>
      <c r="F19" s="6" t="s">
        <v>30</v>
      </c>
      <c r="G19" s="6" t="s">
        <v>3737</v>
      </c>
      <c r="H19" s="56" t="s">
        <v>3738</v>
      </c>
      <c r="I19" s="6" t="s">
        <v>30</v>
      </c>
      <c r="J19" s="6" t="s">
        <v>3737</v>
      </c>
      <c r="K19" s="54">
        <v>0.83440000000000003</v>
      </c>
      <c r="L19" s="56" t="str">
        <f t="shared" si="0"/>
        <v>35660</v>
      </c>
      <c r="M19" s="55"/>
      <c r="N19" s="8">
        <f t="shared" si="1"/>
        <v>176.657768</v>
      </c>
      <c r="O19" s="8">
        <f t="shared" si="2"/>
        <v>139.63214400000001</v>
      </c>
      <c r="P19" s="8">
        <f t="shared" si="3"/>
        <v>52.827024000000002</v>
      </c>
      <c r="Q19" s="51"/>
      <c r="R19" s="8">
        <f t="shared" si="4"/>
        <v>1267.8485760000001</v>
      </c>
      <c r="S19" s="8">
        <f t="shared" si="5"/>
        <v>420.11312000000004</v>
      </c>
      <c r="T19" s="8">
        <f t="shared" si="6"/>
        <v>935.61455999999998</v>
      </c>
    </row>
    <row r="20" spans="1:20">
      <c r="A20" s="57">
        <v>99923</v>
      </c>
      <c r="B20" s="58" t="s">
        <v>3739</v>
      </c>
      <c r="C20" s="58" t="s">
        <v>3740</v>
      </c>
      <c r="D20" s="6" t="s">
        <v>3741</v>
      </c>
      <c r="E20" s="6" t="s">
        <v>3706</v>
      </c>
      <c r="F20" s="6" t="s">
        <v>24</v>
      </c>
      <c r="G20" s="6" t="s">
        <v>3707</v>
      </c>
      <c r="H20" s="56">
        <v>99923</v>
      </c>
      <c r="I20" s="6" t="s">
        <v>24</v>
      </c>
      <c r="J20" s="6" t="s">
        <v>3707</v>
      </c>
      <c r="K20" s="54">
        <v>0.85129999999999995</v>
      </c>
      <c r="L20" s="56">
        <f t="shared" si="0"/>
        <v>99923</v>
      </c>
      <c r="M20" s="55"/>
      <c r="N20" s="8">
        <f t="shared" si="1"/>
        <v>178.97256099999998</v>
      </c>
      <c r="O20" s="8">
        <f t="shared" si="2"/>
        <v>141.461738</v>
      </c>
      <c r="P20" s="8">
        <f t="shared" si="3"/>
        <v>53.519247999999997</v>
      </c>
      <c r="Q20" s="51"/>
      <c r="R20" s="8">
        <f t="shared" si="4"/>
        <v>1284.4619519999999</v>
      </c>
      <c r="S20" s="8">
        <f t="shared" si="5"/>
        <v>424.33474000000001</v>
      </c>
      <c r="T20" s="8">
        <f t="shared" si="6"/>
        <v>946.93586999999991</v>
      </c>
    </row>
    <row r="21" spans="1:20">
      <c r="A21" s="57">
        <v>12980</v>
      </c>
      <c r="B21" s="58" t="s">
        <v>3742</v>
      </c>
      <c r="C21" s="58" t="s">
        <v>3743</v>
      </c>
      <c r="D21" s="6" t="s">
        <v>119</v>
      </c>
      <c r="E21" s="6" t="s">
        <v>3706</v>
      </c>
      <c r="F21" s="6" t="s">
        <v>30</v>
      </c>
      <c r="G21" s="6" t="s">
        <v>3744</v>
      </c>
      <c r="H21" s="56" t="s">
        <v>3745</v>
      </c>
      <c r="I21" s="6" t="s">
        <v>30</v>
      </c>
      <c r="J21" s="6" t="s">
        <v>3744</v>
      </c>
      <c r="K21" s="54">
        <v>0.90180000000000005</v>
      </c>
      <c r="L21" s="56" t="str">
        <f t="shared" si="0"/>
        <v>12980</v>
      </c>
      <c r="M21" s="55"/>
      <c r="N21" s="8">
        <f t="shared" si="1"/>
        <v>185.889546</v>
      </c>
      <c r="O21" s="8">
        <f t="shared" si="2"/>
        <v>146.92886800000002</v>
      </c>
      <c r="P21" s="8">
        <f t="shared" si="3"/>
        <v>55.587727999999998</v>
      </c>
      <c r="Q21" s="51"/>
      <c r="R21" s="8">
        <f t="shared" si="4"/>
        <v>1334.105472</v>
      </c>
      <c r="S21" s="8">
        <f t="shared" si="5"/>
        <v>436.94964000000004</v>
      </c>
      <c r="T21" s="8">
        <f t="shared" si="6"/>
        <v>980.76581999999996</v>
      </c>
    </row>
    <row r="22" spans="1:20">
      <c r="A22" s="57">
        <v>99923</v>
      </c>
      <c r="B22" s="58" t="s">
        <v>3746</v>
      </c>
      <c r="C22" s="58" t="s">
        <v>3747</v>
      </c>
      <c r="D22" s="6" t="s">
        <v>3748</v>
      </c>
      <c r="E22" s="6" t="s">
        <v>3706</v>
      </c>
      <c r="F22" s="6" t="s">
        <v>24</v>
      </c>
      <c r="G22" s="6" t="s">
        <v>3707</v>
      </c>
      <c r="H22" s="56">
        <v>99923</v>
      </c>
      <c r="I22" s="6" t="s">
        <v>24</v>
      </c>
      <c r="J22" s="6" t="s">
        <v>3707</v>
      </c>
      <c r="K22" s="54">
        <v>0.85129999999999995</v>
      </c>
      <c r="L22" s="56">
        <f t="shared" si="0"/>
        <v>99923</v>
      </c>
      <c r="M22" s="55"/>
      <c r="N22" s="8">
        <f t="shared" si="1"/>
        <v>178.97256099999998</v>
      </c>
      <c r="O22" s="8">
        <f t="shared" si="2"/>
        <v>141.461738</v>
      </c>
      <c r="P22" s="8">
        <f t="shared" si="3"/>
        <v>53.519247999999997</v>
      </c>
      <c r="Q22" s="51"/>
      <c r="R22" s="8">
        <f t="shared" si="4"/>
        <v>1284.4619519999999</v>
      </c>
      <c r="S22" s="8">
        <f t="shared" si="5"/>
        <v>424.33474000000001</v>
      </c>
      <c r="T22" s="8">
        <f t="shared" si="6"/>
        <v>946.93586999999991</v>
      </c>
    </row>
    <row r="23" spans="1:20">
      <c r="A23" s="57">
        <v>99923</v>
      </c>
      <c r="B23" s="58" t="s">
        <v>3749</v>
      </c>
      <c r="C23" s="58" t="s">
        <v>3750</v>
      </c>
      <c r="D23" s="6" t="s">
        <v>3751</v>
      </c>
      <c r="E23" s="6" t="s">
        <v>3706</v>
      </c>
      <c r="F23" s="6" t="s">
        <v>24</v>
      </c>
      <c r="G23" s="6" t="s">
        <v>3707</v>
      </c>
      <c r="H23" s="56">
        <v>99923</v>
      </c>
      <c r="I23" s="6" t="s">
        <v>24</v>
      </c>
      <c r="J23" s="6" t="s">
        <v>3707</v>
      </c>
      <c r="K23" s="54">
        <v>0.85129999999999995</v>
      </c>
      <c r="L23" s="56">
        <f t="shared" si="0"/>
        <v>99923</v>
      </c>
      <c r="M23" s="55"/>
      <c r="N23" s="8">
        <f t="shared" si="1"/>
        <v>178.97256099999998</v>
      </c>
      <c r="O23" s="8">
        <f t="shared" si="2"/>
        <v>141.461738</v>
      </c>
      <c r="P23" s="8">
        <f t="shared" si="3"/>
        <v>53.519247999999997</v>
      </c>
      <c r="Q23" s="51"/>
      <c r="R23" s="8">
        <f t="shared" si="4"/>
        <v>1284.4619519999999</v>
      </c>
      <c r="S23" s="8">
        <f t="shared" si="5"/>
        <v>424.33474000000001</v>
      </c>
      <c r="T23" s="8">
        <f t="shared" si="6"/>
        <v>946.93586999999991</v>
      </c>
    </row>
    <row r="24" spans="1:20">
      <c r="A24" s="57">
        <v>99923</v>
      </c>
      <c r="B24" s="58" t="s">
        <v>3752</v>
      </c>
      <c r="C24" s="58" t="s">
        <v>3753</v>
      </c>
      <c r="D24" s="6" t="s">
        <v>3754</v>
      </c>
      <c r="E24" s="6" t="s">
        <v>3706</v>
      </c>
      <c r="F24" s="6" t="s">
        <v>24</v>
      </c>
      <c r="G24" s="6" t="s">
        <v>3707</v>
      </c>
      <c r="H24" s="56">
        <v>99923</v>
      </c>
      <c r="I24" s="6" t="s">
        <v>24</v>
      </c>
      <c r="J24" s="6" t="s">
        <v>3707</v>
      </c>
      <c r="K24" s="54">
        <v>0.85129999999999995</v>
      </c>
      <c r="L24" s="56">
        <f t="shared" si="0"/>
        <v>99923</v>
      </c>
      <c r="M24" s="55"/>
      <c r="N24" s="8">
        <f t="shared" si="1"/>
        <v>178.97256099999998</v>
      </c>
      <c r="O24" s="8">
        <f t="shared" si="2"/>
        <v>141.461738</v>
      </c>
      <c r="P24" s="8">
        <f t="shared" si="3"/>
        <v>53.519247999999997</v>
      </c>
      <c r="Q24" s="51"/>
      <c r="R24" s="8">
        <f t="shared" si="4"/>
        <v>1284.4619519999999</v>
      </c>
      <c r="S24" s="8">
        <f t="shared" si="5"/>
        <v>424.33474000000001</v>
      </c>
      <c r="T24" s="8">
        <f t="shared" si="6"/>
        <v>946.93586999999991</v>
      </c>
    </row>
    <row r="25" spans="1:20">
      <c r="A25" s="57">
        <v>99923</v>
      </c>
      <c r="B25" s="58" t="s">
        <v>3755</v>
      </c>
      <c r="C25" s="58" t="s">
        <v>3756</v>
      </c>
      <c r="D25" s="6" t="s">
        <v>3757</v>
      </c>
      <c r="E25" s="6" t="s">
        <v>3706</v>
      </c>
      <c r="F25" s="6" t="s">
        <v>24</v>
      </c>
      <c r="G25" s="6" t="s">
        <v>3707</v>
      </c>
      <c r="H25" s="56">
        <v>99923</v>
      </c>
      <c r="I25" s="6" t="s">
        <v>24</v>
      </c>
      <c r="J25" s="6" t="s">
        <v>3707</v>
      </c>
      <c r="K25" s="54">
        <v>0.85129999999999995</v>
      </c>
      <c r="L25" s="56">
        <f t="shared" si="0"/>
        <v>99923</v>
      </c>
      <c r="M25" s="55"/>
      <c r="N25" s="8">
        <f t="shared" si="1"/>
        <v>178.97256099999998</v>
      </c>
      <c r="O25" s="8">
        <f t="shared" si="2"/>
        <v>141.461738</v>
      </c>
      <c r="P25" s="8">
        <f t="shared" si="3"/>
        <v>53.519247999999997</v>
      </c>
      <c r="Q25" s="51"/>
      <c r="R25" s="8">
        <f t="shared" si="4"/>
        <v>1284.4619519999999</v>
      </c>
      <c r="S25" s="8">
        <f t="shared" si="5"/>
        <v>424.33474000000001</v>
      </c>
      <c r="T25" s="8">
        <f t="shared" si="6"/>
        <v>946.93586999999991</v>
      </c>
    </row>
    <row r="26" spans="1:20">
      <c r="A26" s="57">
        <v>29620</v>
      </c>
      <c r="B26" s="58" t="s">
        <v>3758</v>
      </c>
      <c r="C26" s="58" t="s">
        <v>3759</v>
      </c>
      <c r="D26" s="6" t="s">
        <v>1871</v>
      </c>
      <c r="E26" s="6" t="s">
        <v>3706</v>
      </c>
      <c r="F26" s="6" t="s">
        <v>30</v>
      </c>
      <c r="G26" s="6" t="s">
        <v>3760</v>
      </c>
      <c r="H26" s="56" t="s">
        <v>3761</v>
      </c>
      <c r="I26" s="6" t="s">
        <v>30</v>
      </c>
      <c r="J26" s="6" t="s">
        <v>3760</v>
      </c>
      <c r="K26" s="54">
        <v>0.95030000000000003</v>
      </c>
      <c r="L26" s="56" t="str">
        <f t="shared" si="0"/>
        <v>29620</v>
      </c>
      <c r="M26" s="55"/>
      <c r="N26" s="8">
        <f t="shared" si="1"/>
        <v>192.532591</v>
      </c>
      <c r="O26" s="8">
        <f t="shared" si="2"/>
        <v>152.17947800000002</v>
      </c>
      <c r="P26" s="8">
        <f t="shared" si="3"/>
        <v>57.574288000000003</v>
      </c>
      <c r="Q26" s="51"/>
      <c r="R26" s="8">
        <f t="shared" si="4"/>
        <v>1381.7829120000001</v>
      </c>
      <c r="S26" s="8">
        <f t="shared" si="5"/>
        <v>449.06494000000004</v>
      </c>
      <c r="T26" s="8">
        <f t="shared" si="6"/>
        <v>1013.2559699999999</v>
      </c>
    </row>
    <row r="27" spans="1:20">
      <c r="A27" s="57">
        <v>99923</v>
      </c>
      <c r="B27" s="58" t="s">
        <v>3762</v>
      </c>
      <c r="C27" s="58" t="s">
        <v>3763</v>
      </c>
      <c r="D27" s="6" t="s">
        <v>371</v>
      </c>
      <c r="E27" s="6" t="s">
        <v>3706</v>
      </c>
      <c r="F27" s="6" t="s">
        <v>24</v>
      </c>
      <c r="G27" s="6" t="s">
        <v>3707</v>
      </c>
      <c r="H27" s="56">
        <v>99923</v>
      </c>
      <c r="I27" s="6" t="s">
        <v>24</v>
      </c>
      <c r="J27" s="6" t="s">
        <v>3707</v>
      </c>
      <c r="K27" s="54">
        <v>0.85129999999999995</v>
      </c>
      <c r="L27" s="56">
        <f t="shared" si="0"/>
        <v>99923</v>
      </c>
      <c r="M27" s="55"/>
      <c r="N27" s="8">
        <f t="shared" si="1"/>
        <v>178.97256099999998</v>
      </c>
      <c r="O27" s="8">
        <f t="shared" si="2"/>
        <v>141.461738</v>
      </c>
      <c r="P27" s="8">
        <f t="shared" si="3"/>
        <v>53.519247999999997</v>
      </c>
      <c r="Q27" s="51"/>
      <c r="R27" s="8">
        <f t="shared" si="4"/>
        <v>1284.4619519999999</v>
      </c>
      <c r="S27" s="8">
        <f t="shared" si="5"/>
        <v>424.33474000000001</v>
      </c>
      <c r="T27" s="8">
        <f t="shared" si="6"/>
        <v>946.93586999999991</v>
      </c>
    </row>
    <row r="28" spans="1:20">
      <c r="A28" s="57">
        <v>99923</v>
      </c>
      <c r="B28" s="58" t="s">
        <v>3764</v>
      </c>
      <c r="C28" s="58" t="s">
        <v>3765</v>
      </c>
      <c r="D28" s="6" t="s">
        <v>894</v>
      </c>
      <c r="E28" s="6" t="s">
        <v>3706</v>
      </c>
      <c r="F28" s="6" t="s">
        <v>24</v>
      </c>
      <c r="G28" s="6" t="s">
        <v>3707</v>
      </c>
      <c r="H28" s="56">
        <v>99923</v>
      </c>
      <c r="I28" s="6" t="s">
        <v>24</v>
      </c>
      <c r="J28" s="6" t="s">
        <v>3707</v>
      </c>
      <c r="K28" s="54">
        <v>0.85129999999999995</v>
      </c>
      <c r="L28" s="56">
        <f t="shared" si="0"/>
        <v>99923</v>
      </c>
      <c r="M28" s="55"/>
      <c r="N28" s="8">
        <f t="shared" si="1"/>
        <v>178.97256099999998</v>
      </c>
      <c r="O28" s="8">
        <f t="shared" si="2"/>
        <v>141.461738</v>
      </c>
      <c r="P28" s="8">
        <f t="shared" si="3"/>
        <v>53.519247999999997</v>
      </c>
      <c r="Q28" s="51"/>
      <c r="R28" s="8">
        <f t="shared" si="4"/>
        <v>1284.4619519999999</v>
      </c>
      <c r="S28" s="8">
        <f t="shared" si="5"/>
        <v>424.33474000000001</v>
      </c>
      <c r="T28" s="8">
        <f t="shared" si="6"/>
        <v>946.93586999999991</v>
      </c>
    </row>
    <row r="29" spans="1:20">
      <c r="A29" s="57">
        <v>99923</v>
      </c>
      <c r="B29" s="58" t="s">
        <v>3766</v>
      </c>
      <c r="C29" s="58" t="s">
        <v>3767</v>
      </c>
      <c r="D29" s="6" t="s">
        <v>1891</v>
      </c>
      <c r="E29" s="6" t="s">
        <v>3706</v>
      </c>
      <c r="F29" s="6" t="s">
        <v>24</v>
      </c>
      <c r="G29" s="6" t="s">
        <v>3707</v>
      </c>
      <c r="H29" s="56">
        <v>99923</v>
      </c>
      <c r="I29" s="6" t="s">
        <v>24</v>
      </c>
      <c r="J29" s="6" t="s">
        <v>3707</v>
      </c>
      <c r="K29" s="54">
        <v>0.85129999999999995</v>
      </c>
      <c r="L29" s="56">
        <f t="shared" si="0"/>
        <v>99923</v>
      </c>
      <c r="M29" s="55"/>
      <c r="N29" s="8">
        <f t="shared" si="1"/>
        <v>178.97256099999998</v>
      </c>
      <c r="O29" s="8">
        <f t="shared" si="2"/>
        <v>141.461738</v>
      </c>
      <c r="P29" s="8">
        <f t="shared" si="3"/>
        <v>53.519247999999997</v>
      </c>
      <c r="Q29" s="51"/>
      <c r="R29" s="8">
        <f t="shared" si="4"/>
        <v>1284.4619519999999</v>
      </c>
      <c r="S29" s="8">
        <f t="shared" si="5"/>
        <v>424.33474000000001</v>
      </c>
      <c r="T29" s="8">
        <f t="shared" si="6"/>
        <v>946.93586999999991</v>
      </c>
    </row>
    <row r="30" spans="1:20">
      <c r="A30" s="57">
        <v>29620</v>
      </c>
      <c r="B30" s="58" t="s">
        <v>3768</v>
      </c>
      <c r="C30" s="58" t="s">
        <v>3769</v>
      </c>
      <c r="D30" s="6" t="s">
        <v>3770</v>
      </c>
      <c r="E30" s="6" t="s">
        <v>3706</v>
      </c>
      <c r="F30" s="6" t="s">
        <v>30</v>
      </c>
      <c r="G30" s="6" t="s">
        <v>3760</v>
      </c>
      <c r="H30" s="56" t="s">
        <v>3761</v>
      </c>
      <c r="I30" s="6" t="s">
        <v>30</v>
      </c>
      <c r="J30" s="6" t="s">
        <v>3760</v>
      </c>
      <c r="K30" s="54">
        <v>0.95030000000000003</v>
      </c>
      <c r="L30" s="56" t="str">
        <f t="shared" si="0"/>
        <v>29620</v>
      </c>
      <c r="M30" s="55"/>
      <c r="N30" s="8">
        <f t="shared" si="1"/>
        <v>192.532591</v>
      </c>
      <c r="O30" s="8">
        <f t="shared" si="2"/>
        <v>152.17947800000002</v>
      </c>
      <c r="P30" s="8">
        <f t="shared" si="3"/>
        <v>57.574288000000003</v>
      </c>
      <c r="Q30" s="51"/>
      <c r="R30" s="8">
        <f t="shared" si="4"/>
        <v>1381.7829120000001</v>
      </c>
      <c r="S30" s="8">
        <f t="shared" si="5"/>
        <v>449.06494000000004</v>
      </c>
      <c r="T30" s="8">
        <f t="shared" si="6"/>
        <v>1013.2559699999999</v>
      </c>
    </row>
    <row r="31" spans="1:20">
      <c r="A31" s="57">
        <v>99923</v>
      </c>
      <c r="B31" s="58" t="s">
        <v>3771</v>
      </c>
      <c r="C31" s="58" t="s">
        <v>3772</v>
      </c>
      <c r="D31" s="6" t="s">
        <v>1898</v>
      </c>
      <c r="E31" s="6" t="s">
        <v>3706</v>
      </c>
      <c r="F31" s="6" t="s">
        <v>24</v>
      </c>
      <c r="G31" s="6" t="s">
        <v>3707</v>
      </c>
      <c r="H31" s="56">
        <v>99923</v>
      </c>
      <c r="I31" s="6" t="s">
        <v>24</v>
      </c>
      <c r="J31" s="6" t="s">
        <v>3707</v>
      </c>
      <c r="K31" s="54">
        <v>0.85129999999999995</v>
      </c>
      <c r="L31" s="56">
        <f t="shared" si="0"/>
        <v>99923</v>
      </c>
      <c r="M31" s="55"/>
      <c r="N31" s="8">
        <f t="shared" si="1"/>
        <v>178.97256099999998</v>
      </c>
      <c r="O31" s="8">
        <f t="shared" si="2"/>
        <v>141.461738</v>
      </c>
      <c r="P31" s="8">
        <f t="shared" si="3"/>
        <v>53.519247999999997</v>
      </c>
      <c r="Q31" s="51"/>
      <c r="R31" s="8">
        <f t="shared" si="4"/>
        <v>1284.4619519999999</v>
      </c>
      <c r="S31" s="8">
        <f t="shared" si="5"/>
        <v>424.33474000000001</v>
      </c>
      <c r="T31" s="8">
        <f t="shared" si="6"/>
        <v>946.93586999999991</v>
      </c>
    </row>
    <row r="32" spans="1:20">
      <c r="A32" s="57">
        <v>22420</v>
      </c>
      <c r="B32" s="58" t="s">
        <v>3773</v>
      </c>
      <c r="C32" s="58" t="s">
        <v>3774</v>
      </c>
      <c r="D32" s="6" t="s">
        <v>3775</v>
      </c>
      <c r="E32" s="6" t="s">
        <v>3706</v>
      </c>
      <c r="F32" s="6" t="s">
        <v>30</v>
      </c>
      <c r="G32" s="6" t="s">
        <v>3776</v>
      </c>
      <c r="H32" s="56" t="s">
        <v>3777</v>
      </c>
      <c r="I32" s="6" t="s">
        <v>30</v>
      </c>
      <c r="J32" s="6" t="s">
        <v>3776</v>
      </c>
      <c r="K32" s="54">
        <v>1.0673999999999999</v>
      </c>
      <c r="L32" s="56" t="str">
        <f t="shared" si="0"/>
        <v>22420</v>
      </c>
      <c r="M32" s="55"/>
      <c r="N32" s="8">
        <f t="shared" si="1"/>
        <v>208.57177799999999</v>
      </c>
      <c r="O32" s="8">
        <f t="shared" si="2"/>
        <v>164.85672399999999</v>
      </c>
      <c r="P32" s="8">
        <f t="shared" si="3"/>
        <v>62.370703999999996</v>
      </c>
      <c r="Q32" s="51"/>
      <c r="R32" s="8">
        <f t="shared" si="4"/>
        <v>1496.896896</v>
      </c>
      <c r="S32" s="8">
        <f t="shared" si="5"/>
        <v>478.31651999999997</v>
      </c>
      <c r="T32" s="8">
        <f t="shared" si="6"/>
        <v>1091.7012599999998</v>
      </c>
    </row>
    <row r="33" spans="1:20">
      <c r="A33" s="57">
        <v>99923</v>
      </c>
      <c r="B33" s="58" t="s">
        <v>3778</v>
      </c>
      <c r="C33" s="58" t="s">
        <v>3779</v>
      </c>
      <c r="D33" s="6" t="s">
        <v>3780</v>
      </c>
      <c r="E33" s="6" t="s">
        <v>3706</v>
      </c>
      <c r="F33" s="6" t="s">
        <v>24</v>
      </c>
      <c r="G33" s="6" t="s">
        <v>3707</v>
      </c>
      <c r="H33" s="56">
        <v>99923</v>
      </c>
      <c r="I33" s="6" t="s">
        <v>24</v>
      </c>
      <c r="J33" s="6" t="s">
        <v>3707</v>
      </c>
      <c r="K33" s="54">
        <v>0.85129999999999995</v>
      </c>
      <c r="L33" s="56">
        <f t="shared" si="0"/>
        <v>99923</v>
      </c>
      <c r="M33" s="55"/>
      <c r="N33" s="8">
        <f t="shared" si="1"/>
        <v>178.97256099999998</v>
      </c>
      <c r="O33" s="8">
        <f t="shared" si="2"/>
        <v>141.461738</v>
      </c>
      <c r="P33" s="8">
        <f t="shared" si="3"/>
        <v>53.519247999999997</v>
      </c>
      <c r="Q33" s="51"/>
      <c r="R33" s="8">
        <f t="shared" si="4"/>
        <v>1284.4619519999999</v>
      </c>
      <c r="S33" s="8">
        <f t="shared" si="5"/>
        <v>424.33474000000001</v>
      </c>
      <c r="T33" s="8">
        <f t="shared" si="6"/>
        <v>946.93586999999991</v>
      </c>
    </row>
    <row r="34" spans="1:20">
      <c r="A34" s="57">
        <v>99923</v>
      </c>
      <c r="B34" s="58" t="s">
        <v>3781</v>
      </c>
      <c r="C34" s="58" t="s">
        <v>3782</v>
      </c>
      <c r="D34" s="6" t="s">
        <v>3783</v>
      </c>
      <c r="E34" s="6" t="s">
        <v>3706</v>
      </c>
      <c r="F34" s="6" t="s">
        <v>24</v>
      </c>
      <c r="G34" s="6" t="s">
        <v>3707</v>
      </c>
      <c r="H34" s="56">
        <v>99923</v>
      </c>
      <c r="I34" s="6" t="s">
        <v>24</v>
      </c>
      <c r="J34" s="6" t="s">
        <v>3707</v>
      </c>
      <c r="K34" s="54">
        <v>0.85129999999999995</v>
      </c>
      <c r="L34" s="56">
        <f t="shared" si="0"/>
        <v>99923</v>
      </c>
      <c r="M34" s="55"/>
      <c r="N34" s="8">
        <f t="shared" si="1"/>
        <v>178.97256099999998</v>
      </c>
      <c r="O34" s="8">
        <f t="shared" si="2"/>
        <v>141.461738</v>
      </c>
      <c r="P34" s="8">
        <f t="shared" si="3"/>
        <v>53.519247999999997</v>
      </c>
      <c r="Q34" s="51"/>
      <c r="R34" s="8">
        <f t="shared" si="4"/>
        <v>1284.4619519999999</v>
      </c>
      <c r="S34" s="8">
        <f t="shared" si="5"/>
        <v>424.33474000000001</v>
      </c>
      <c r="T34" s="8">
        <f t="shared" si="6"/>
        <v>946.93586999999991</v>
      </c>
    </row>
    <row r="35" spans="1:20">
      <c r="A35" s="57">
        <v>99923</v>
      </c>
      <c r="B35" s="58" t="s">
        <v>3784</v>
      </c>
      <c r="C35" s="58" t="s">
        <v>3785</v>
      </c>
      <c r="D35" s="6" t="s">
        <v>3786</v>
      </c>
      <c r="E35" s="6" t="s">
        <v>3706</v>
      </c>
      <c r="F35" s="6" t="s">
        <v>24</v>
      </c>
      <c r="G35" s="6" t="s">
        <v>3707</v>
      </c>
      <c r="H35" s="56">
        <v>99923</v>
      </c>
      <c r="I35" s="6" t="s">
        <v>24</v>
      </c>
      <c r="J35" s="6" t="s">
        <v>3707</v>
      </c>
      <c r="K35" s="54">
        <v>0.85129999999999995</v>
      </c>
      <c r="L35" s="56">
        <f t="shared" si="0"/>
        <v>99923</v>
      </c>
      <c r="M35" s="55"/>
      <c r="N35" s="8">
        <f t="shared" si="1"/>
        <v>178.97256099999998</v>
      </c>
      <c r="O35" s="8">
        <f t="shared" si="2"/>
        <v>141.461738</v>
      </c>
      <c r="P35" s="8">
        <f t="shared" si="3"/>
        <v>53.519247999999997</v>
      </c>
      <c r="Q35" s="51"/>
      <c r="R35" s="8">
        <f t="shared" si="4"/>
        <v>1284.4619519999999</v>
      </c>
      <c r="S35" s="8">
        <f t="shared" si="5"/>
        <v>424.33474000000001</v>
      </c>
      <c r="T35" s="8">
        <f t="shared" si="6"/>
        <v>946.93586999999991</v>
      </c>
    </row>
    <row r="36" spans="1:20">
      <c r="A36" s="57">
        <v>99923</v>
      </c>
      <c r="B36" s="58" t="s">
        <v>3787</v>
      </c>
      <c r="C36" s="58" t="s">
        <v>3788</v>
      </c>
      <c r="D36" s="6" t="s">
        <v>3789</v>
      </c>
      <c r="E36" s="6" t="s">
        <v>3706</v>
      </c>
      <c r="F36" s="6" t="s">
        <v>24</v>
      </c>
      <c r="G36" s="6" t="s">
        <v>3707</v>
      </c>
      <c r="H36" s="56">
        <v>99923</v>
      </c>
      <c r="I36" s="6" t="s">
        <v>24</v>
      </c>
      <c r="J36" s="6" t="s">
        <v>3707</v>
      </c>
      <c r="K36" s="54">
        <v>0.85129999999999995</v>
      </c>
      <c r="L36" s="56">
        <f t="shared" si="0"/>
        <v>99923</v>
      </c>
      <c r="M36" s="55"/>
      <c r="N36" s="8">
        <f t="shared" si="1"/>
        <v>178.97256099999998</v>
      </c>
      <c r="O36" s="8">
        <f t="shared" si="2"/>
        <v>141.461738</v>
      </c>
      <c r="P36" s="8">
        <f t="shared" si="3"/>
        <v>53.519247999999997</v>
      </c>
      <c r="Q36" s="51"/>
      <c r="R36" s="8">
        <f t="shared" si="4"/>
        <v>1284.4619519999999</v>
      </c>
      <c r="S36" s="8">
        <f t="shared" si="5"/>
        <v>424.33474000000001</v>
      </c>
      <c r="T36" s="8">
        <f t="shared" si="6"/>
        <v>946.93586999999991</v>
      </c>
    </row>
    <row r="37" spans="1:20">
      <c r="A37" s="57">
        <v>99923</v>
      </c>
      <c r="B37" s="58" t="s">
        <v>3790</v>
      </c>
      <c r="C37" s="58" t="s">
        <v>3791</v>
      </c>
      <c r="D37" s="6" t="s">
        <v>3792</v>
      </c>
      <c r="E37" s="6" t="s">
        <v>3706</v>
      </c>
      <c r="F37" s="6" t="s">
        <v>24</v>
      </c>
      <c r="G37" s="6" t="s">
        <v>3707</v>
      </c>
      <c r="H37" s="56">
        <v>99923</v>
      </c>
      <c r="I37" s="6" t="s">
        <v>24</v>
      </c>
      <c r="J37" s="6" t="s">
        <v>3707</v>
      </c>
      <c r="K37" s="54">
        <v>0.85129999999999995</v>
      </c>
      <c r="L37" s="56">
        <f t="shared" si="0"/>
        <v>99923</v>
      </c>
      <c r="M37" s="55"/>
      <c r="N37" s="8">
        <f t="shared" si="1"/>
        <v>178.97256099999998</v>
      </c>
      <c r="O37" s="8">
        <f t="shared" si="2"/>
        <v>141.461738</v>
      </c>
      <c r="P37" s="8">
        <f t="shared" si="3"/>
        <v>53.519247999999997</v>
      </c>
      <c r="Q37" s="51"/>
      <c r="R37" s="8">
        <f t="shared" si="4"/>
        <v>1284.4619519999999</v>
      </c>
      <c r="S37" s="8">
        <f t="shared" si="5"/>
        <v>424.33474000000001</v>
      </c>
      <c r="T37" s="8">
        <f t="shared" si="6"/>
        <v>946.93586999999991</v>
      </c>
    </row>
    <row r="38" spans="1:20">
      <c r="A38" s="57">
        <v>99923</v>
      </c>
      <c r="B38" s="58" t="s">
        <v>3793</v>
      </c>
      <c r="C38" s="58" t="s">
        <v>3794</v>
      </c>
      <c r="D38" s="6" t="s">
        <v>3795</v>
      </c>
      <c r="E38" s="6" t="s">
        <v>3706</v>
      </c>
      <c r="F38" s="6" t="s">
        <v>24</v>
      </c>
      <c r="G38" s="6" t="s">
        <v>3707</v>
      </c>
      <c r="H38" s="56">
        <v>99923</v>
      </c>
      <c r="I38" s="6" t="s">
        <v>24</v>
      </c>
      <c r="J38" s="6" t="s">
        <v>3707</v>
      </c>
      <c r="K38" s="54">
        <v>0.85129999999999995</v>
      </c>
      <c r="L38" s="56">
        <f t="shared" si="0"/>
        <v>99923</v>
      </c>
      <c r="M38" s="55"/>
      <c r="N38" s="8">
        <f t="shared" si="1"/>
        <v>178.97256099999998</v>
      </c>
      <c r="O38" s="8">
        <f t="shared" si="2"/>
        <v>141.461738</v>
      </c>
      <c r="P38" s="8">
        <f t="shared" si="3"/>
        <v>53.519247999999997</v>
      </c>
      <c r="Q38" s="51"/>
      <c r="R38" s="8">
        <f t="shared" si="4"/>
        <v>1284.4619519999999</v>
      </c>
      <c r="S38" s="8">
        <f t="shared" si="5"/>
        <v>424.33474000000001</v>
      </c>
      <c r="T38" s="8">
        <f t="shared" si="6"/>
        <v>946.93586999999991</v>
      </c>
    </row>
    <row r="39" spans="1:20">
      <c r="A39" s="57">
        <v>99923</v>
      </c>
      <c r="B39" s="58" t="s">
        <v>3796</v>
      </c>
      <c r="C39" s="58" t="s">
        <v>3797</v>
      </c>
      <c r="D39" s="6" t="s">
        <v>3798</v>
      </c>
      <c r="E39" s="6" t="s">
        <v>3706</v>
      </c>
      <c r="F39" s="6" t="s">
        <v>24</v>
      </c>
      <c r="G39" s="6" t="s">
        <v>3707</v>
      </c>
      <c r="H39" s="56">
        <v>99923</v>
      </c>
      <c r="I39" s="6" t="s">
        <v>24</v>
      </c>
      <c r="J39" s="6" t="s">
        <v>3707</v>
      </c>
      <c r="K39" s="54">
        <v>0.85129999999999995</v>
      </c>
      <c r="L39" s="56">
        <f t="shared" si="0"/>
        <v>99923</v>
      </c>
      <c r="M39" s="55"/>
      <c r="N39" s="8">
        <f t="shared" si="1"/>
        <v>178.97256099999998</v>
      </c>
      <c r="O39" s="8">
        <f t="shared" si="2"/>
        <v>141.461738</v>
      </c>
      <c r="P39" s="8">
        <f t="shared" si="3"/>
        <v>53.519247999999997</v>
      </c>
      <c r="Q39" s="51"/>
      <c r="R39" s="8">
        <f t="shared" si="4"/>
        <v>1284.4619519999999</v>
      </c>
      <c r="S39" s="8">
        <f t="shared" si="5"/>
        <v>424.33474000000001</v>
      </c>
      <c r="T39" s="8">
        <f t="shared" si="6"/>
        <v>946.93586999999991</v>
      </c>
    </row>
    <row r="40" spans="1:20">
      <c r="A40" s="57">
        <v>29620</v>
      </c>
      <c r="B40" s="58" t="s">
        <v>3799</v>
      </c>
      <c r="C40" s="58" t="s">
        <v>3800</v>
      </c>
      <c r="D40" s="6" t="s">
        <v>3801</v>
      </c>
      <c r="E40" s="6" t="s">
        <v>3706</v>
      </c>
      <c r="F40" s="6" t="s">
        <v>30</v>
      </c>
      <c r="G40" s="6" t="s">
        <v>3760</v>
      </c>
      <c r="H40" s="56" t="s">
        <v>3761</v>
      </c>
      <c r="I40" s="6" t="s">
        <v>30</v>
      </c>
      <c r="J40" s="6" t="s">
        <v>3760</v>
      </c>
      <c r="K40" s="54">
        <v>0.95030000000000003</v>
      </c>
      <c r="L40" s="56" t="str">
        <f t="shared" si="0"/>
        <v>29620</v>
      </c>
      <c r="M40" s="55"/>
      <c r="N40" s="8">
        <f t="shared" si="1"/>
        <v>192.532591</v>
      </c>
      <c r="O40" s="8">
        <f t="shared" si="2"/>
        <v>152.17947800000002</v>
      </c>
      <c r="P40" s="8">
        <f t="shared" si="3"/>
        <v>57.574288000000003</v>
      </c>
      <c r="Q40" s="51"/>
      <c r="R40" s="8">
        <f t="shared" si="4"/>
        <v>1381.7829120000001</v>
      </c>
      <c r="S40" s="8">
        <f t="shared" si="5"/>
        <v>449.06494000000004</v>
      </c>
      <c r="T40" s="8">
        <f t="shared" si="6"/>
        <v>1013.2559699999999</v>
      </c>
    </row>
    <row r="41" spans="1:20">
      <c r="A41" s="81">
        <v>99923</v>
      </c>
      <c r="B41" s="82" t="s">
        <v>3802</v>
      </c>
      <c r="C41" s="82" t="s">
        <v>3803</v>
      </c>
      <c r="D41" s="83" t="s">
        <v>3804</v>
      </c>
      <c r="E41" s="83" t="s">
        <v>3706</v>
      </c>
      <c r="F41" s="83" t="s">
        <v>24</v>
      </c>
      <c r="G41" s="83" t="s">
        <v>3707</v>
      </c>
      <c r="H41" s="84" t="s">
        <v>3805</v>
      </c>
      <c r="I41" s="83" t="s">
        <v>30</v>
      </c>
      <c r="J41" s="83" t="s">
        <v>3806</v>
      </c>
      <c r="K41" s="85">
        <v>0.92310000000000003</v>
      </c>
      <c r="L41" s="84" t="str">
        <f t="shared" si="0"/>
        <v>24340</v>
      </c>
      <c r="M41" s="55"/>
      <c r="N41" s="86">
        <f t="shared" si="1"/>
        <v>188.807007</v>
      </c>
      <c r="O41" s="86">
        <f t="shared" si="2"/>
        <v>149.23480599999999</v>
      </c>
      <c r="P41" s="86">
        <f t="shared" si="3"/>
        <v>56.460176000000004</v>
      </c>
      <c r="Q41" s="51"/>
      <c r="R41" s="86">
        <f t="shared" si="4"/>
        <v>1355.0442240000002</v>
      </c>
      <c r="S41" s="86">
        <f t="shared" si="5"/>
        <v>442.27038000000005</v>
      </c>
      <c r="T41" s="86">
        <f t="shared" si="6"/>
        <v>995.03468999999996</v>
      </c>
    </row>
    <row r="42" spans="1:20">
      <c r="A42" s="57">
        <v>99923</v>
      </c>
      <c r="B42" s="58" t="s">
        <v>3807</v>
      </c>
      <c r="C42" s="58" t="s">
        <v>3808</v>
      </c>
      <c r="D42" s="6" t="s">
        <v>3809</v>
      </c>
      <c r="E42" s="6" t="s">
        <v>3706</v>
      </c>
      <c r="F42" s="6" t="s">
        <v>24</v>
      </c>
      <c r="G42" s="6" t="s">
        <v>3707</v>
      </c>
      <c r="H42" s="56">
        <v>99923</v>
      </c>
      <c r="I42" s="6" t="s">
        <v>24</v>
      </c>
      <c r="J42" s="6" t="s">
        <v>3707</v>
      </c>
      <c r="K42" s="54">
        <v>0.85129999999999995</v>
      </c>
      <c r="L42" s="56">
        <f t="shared" si="0"/>
        <v>99923</v>
      </c>
      <c r="M42" s="55"/>
      <c r="N42" s="8">
        <f t="shared" si="1"/>
        <v>178.97256099999998</v>
      </c>
      <c r="O42" s="8">
        <f t="shared" si="2"/>
        <v>141.461738</v>
      </c>
      <c r="P42" s="8">
        <f t="shared" si="3"/>
        <v>53.519247999999997</v>
      </c>
      <c r="Q42" s="51"/>
      <c r="R42" s="8">
        <f t="shared" si="4"/>
        <v>1284.4619519999999</v>
      </c>
      <c r="S42" s="8">
        <f t="shared" si="5"/>
        <v>424.33474000000001</v>
      </c>
      <c r="T42" s="8">
        <f t="shared" si="6"/>
        <v>946.93586999999991</v>
      </c>
    </row>
    <row r="43" spans="1:20">
      <c r="A43" s="57">
        <v>99923</v>
      </c>
      <c r="B43" s="58" t="s">
        <v>3810</v>
      </c>
      <c r="C43" s="58" t="s">
        <v>3811</v>
      </c>
      <c r="D43" s="6" t="s">
        <v>3812</v>
      </c>
      <c r="E43" s="6" t="s">
        <v>3706</v>
      </c>
      <c r="F43" s="6" t="s">
        <v>24</v>
      </c>
      <c r="G43" s="6" t="s">
        <v>3707</v>
      </c>
      <c r="H43" s="56">
        <v>99923</v>
      </c>
      <c r="I43" s="6" t="s">
        <v>24</v>
      </c>
      <c r="J43" s="6" t="s">
        <v>3707</v>
      </c>
      <c r="K43" s="54">
        <v>0.85129999999999995</v>
      </c>
      <c r="L43" s="56">
        <f t="shared" si="0"/>
        <v>99923</v>
      </c>
      <c r="M43" s="55"/>
      <c r="N43" s="8">
        <f t="shared" si="1"/>
        <v>178.97256099999998</v>
      </c>
      <c r="O43" s="8">
        <f t="shared" si="2"/>
        <v>141.461738</v>
      </c>
      <c r="P43" s="8">
        <f t="shared" si="3"/>
        <v>53.519247999999997</v>
      </c>
      <c r="Q43" s="51"/>
      <c r="R43" s="8">
        <f t="shared" si="4"/>
        <v>1284.4619519999999</v>
      </c>
      <c r="S43" s="8">
        <f t="shared" si="5"/>
        <v>424.33474000000001</v>
      </c>
      <c r="T43" s="8">
        <f t="shared" si="6"/>
        <v>946.93586999999991</v>
      </c>
    </row>
    <row r="44" spans="1:20">
      <c r="A44" s="57">
        <v>99923</v>
      </c>
      <c r="B44" s="58" t="s">
        <v>3813</v>
      </c>
      <c r="C44" s="58" t="s">
        <v>3814</v>
      </c>
      <c r="D44" s="6" t="s">
        <v>3815</v>
      </c>
      <c r="E44" s="6" t="s">
        <v>3706</v>
      </c>
      <c r="F44" s="6" t="s">
        <v>24</v>
      </c>
      <c r="G44" s="6" t="s">
        <v>3707</v>
      </c>
      <c r="H44" s="56">
        <v>99923</v>
      </c>
      <c r="I44" s="6" t="s">
        <v>24</v>
      </c>
      <c r="J44" s="6" t="s">
        <v>3707</v>
      </c>
      <c r="K44" s="54">
        <v>0.85129999999999995</v>
      </c>
      <c r="L44" s="56">
        <f t="shared" si="0"/>
        <v>99923</v>
      </c>
      <c r="M44" s="55"/>
      <c r="N44" s="8">
        <f t="shared" si="1"/>
        <v>178.97256099999998</v>
      </c>
      <c r="O44" s="8">
        <f t="shared" si="2"/>
        <v>141.461738</v>
      </c>
      <c r="P44" s="8">
        <f t="shared" si="3"/>
        <v>53.519247999999997</v>
      </c>
      <c r="Q44" s="51"/>
      <c r="R44" s="8">
        <f t="shared" si="4"/>
        <v>1284.4619519999999</v>
      </c>
      <c r="S44" s="8">
        <f t="shared" si="5"/>
        <v>424.33474000000001</v>
      </c>
      <c r="T44" s="8">
        <f t="shared" si="6"/>
        <v>946.93586999999991</v>
      </c>
    </row>
    <row r="45" spans="1:20">
      <c r="A45" s="57">
        <v>27100</v>
      </c>
      <c r="B45" s="58" t="s">
        <v>3816</v>
      </c>
      <c r="C45" s="58" t="s">
        <v>3817</v>
      </c>
      <c r="D45" s="6" t="s">
        <v>213</v>
      </c>
      <c r="E45" s="6" t="s">
        <v>3706</v>
      </c>
      <c r="F45" s="6" t="s">
        <v>30</v>
      </c>
      <c r="G45" s="6" t="s">
        <v>3818</v>
      </c>
      <c r="H45" s="56" t="s">
        <v>3819</v>
      </c>
      <c r="I45" s="6" t="s">
        <v>30</v>
      </c>
      <c r="J45" s="6" t="s">
        <v>3818</v>
      </c>
      <c r="K45" s="54">
        <v>0.86609999999999998</v>
      </c>
      <c r="L45" s="56" t="str">
        <f t="shared" si="0"/>
        <v>27100</v>
      </c>
      <c r="M45" s="55"/>
      <c r="N45" s="8">
        <f t="shared" si="1"/>
        <v>180.999717</v>
      </c>
      <c r="O45" s="8">
        <f t="shared" si="2"/>
        <v>143.063986</v>
      </c>
      <c r="P45" s="8">
        <f t="shared" si="3"/>
        <v>54.125456</v>
      </c>
      <c r="Q45" s="51"/>
      <c r="R45" s="8">
        <f t="shared" si="4"/>
        <v>1299.0109440000001</v>
      </c>
      <c r="S45" s="8">
        <f t="shared" si="5"/>
        <v>428.03178000000003</v>
      </c>
      <c r="T45" s="8">
        <f t="shared" si="6"/>
        <v>956.85038999999995</v>
      </c>
    </row>
    <row r="46" spans="1:20">
      <c r="A46" s="57">
        <v>28020</v>
      </c>
      <c r="B46" s="58" t="s">
        <v>3820</v>
      </c>
      <c r="C46" s="58" t="s">
        <v>3821</v>
      </c>
      <c r="D46" s="6" t="s">
        <v>3822</v>
      </c>
      <c r="E46" s="6" t="s">
        <v>3706</v>
      </c>
      <c r="F46" s="6" t="s">
        <v>30</v>
      </c>
      <c r="G46" s="6" t="s">
        <v>3823</v>
      </c>
      <c r="H46" s="56" t="s">
        <v>3824</v>
      </c>
      <c r="I46" s="6" t="s">
        <v>30</v>
      </c>
      <c r="J46" s="6" t="s">
        <v>3823</v>
      </c>
      <c r="K46" s="54">
        <v>0.94340000000000002</v>
      </c>
      <c r="L46" s="56" t="str">
        <f t="shared" si="0"/>
        <v>28020</v>
      </c>
      <c r="M46" s="55"/>
      <c r="N46" s="8">
        <f t="shared" si="1"/>
        <v>191.58749800000001</v>
      </c>
      <c r="O46" s="8">
        <f t="shared" si="2"/>
        <v>151.43248399999999</v>
      </c>
      <c r="P46" s="8">
        <f t="shared" si="3"/>
        <v>57.291663999999997</v>
      </c>
      <c r="Q46" s="51"/>
      <c r="R46" s="8">
        <f t="shared" si="4"/>
        <v>1374.9999359999999</v>
      </c>
      <c r="S46" s="8">
        <f t="shared" si="5"/>
        <v>447.34132</v>
      </c>
      <c r="T46" s="8">
        <f t="shared" si="6"/>
        <v>1008.63366</v>
      </c>
    </row>
    <row r="47" spans="1:20">
      <c r="A47" s="57">
        <v>99923</v>
      </c>
      <c r="B47" s="58" t="s">
        <v>3825</v>
      </c>
      <c r="C47" s="58" t="s">
        <v>3826</v>
      </c>
      <c r="D47" s="6" t="s">
        <v>3827</v>
      </c>
      <c r="E47" s="6" t="s">
        <v>3706</v>
      </c>
      <c r="F47" s="6" t="s">
        <v>24</v>
      </c>
      <c r="G47" s="6" t="s">
        <v>3707</v>
      </c>
      <c r="H47" s="56">
        <v>99923</v>
      </c>
      <c r="I47" s="6" t="s">
        <v>24</v>
      </c>
      <c r="J47" s="6" t="s">
        <v>3707</v>
      </c>
      <c r="K47" s="54">
        <v>0.85129999999999995</v>
      </c>
      <c r="L47" s="56">
        <f t="shared" si="0"/>
        <v>99923</v>
      </c>
      <c r="M47" s="55"/>
      <c r="N47" s="8">
        <f t="shared" si="1"/>
        <v>178.97256099999998</v>
      </c>
      <c r="O47" s="8">
        <f t="shared" si="2"/>
        <v>141.461738</v>
      </c>
      <c r="P47" s="8">
        <f t="shared" si="3"/>
        <v>53.519247999999997</v>
      </c>
      <c r="Q47" s="51"/>
      <c r="R47" s="8">
        <f t="shared" si="4"/>
        <v>1284.4619519999999</v>
      </c>
      <c r="S47" s="8">
        <f t="shared" si="5"/>
        <v>424.33474000000001</v>
      </c>
      <c r="T47" s="8">
        <f t="shared" si="6"/>
        <v>946.93586999999991</v>
      </c>
    </row>
    <row r="48" spans="1:20">
      <c r="A48" s="57">
        <v>24340</v>
      </c>
      <c r="B48" s="58" t="s">
        <v>3828</v>
      </c>
      <c r="C48" s="58" t="s">
        <v>3829</v>
      </c>
      <c r="D48" s="6" t="s">
        <v>1084</v>
      </c>
      <c r="E48" s="6" t="s">
        <v>3706</v>
      </c>
      <c r="F48" s="6" t="s">
        <v>30</v>
      </c>
      <c r="G48" s="6" t="s">
        <v>3728</v>
      </c>
      <c r="H48" s="56" t="s">
        <v>3805</v>
      </c>
      <c r="I48" s="6" t="s">
        <v>30</v>
      </c>
      <c r="J48" s="6" t="s">
        <v>3806</v>
      </c>
      <c r="K48" s="54">
        <v>0.92310000000000003</v>
      </c>
      <c r="L48" s="56" t="str">
        <f t="shared" si="0"/>
        <v>24340</v>
      </c>
      <c r="M48" s="55"/>
      <c r="N48" s="8">
        <f t="shared" si="1"/>
        <v>188.807007</v>
      </c>
      <c r="O48" s="8">
        <f t="shared" si="2"/>
        <v>149.23480599999999</v>
      </c>
      <c r="P48" s="8">
        <f t="shared" si="3"/>
        <v>56.460176000000004</v>
      </c>
      <c r="Q48" s="51"/>
      <c r="R48" s="8">
        <f t="shared" si="4"/>
        <v>1355.0442240000002</v>
      </c>
      <c r="S48" s="8">
        <f t="shared" si="5"/>
        <v>442.27038000000005</v>
      </c>
      <c r="T48" s="8">
        <f t="shared" si="6"/>
        <v>995.03468999999996</v>
      </c>
    </row>
    <row r="49" spans="1:20">
      <c r="A49" s="57">
        <v>99923</v>
      </c>
      <c r="B49" s="58" t="s">
        <v>3830</v>
      </c>
      <c r="C49" s="58" t="s">
        <v>3831</v>
      </c>
      <c r="D49" s="6" t="s">
        <v>3832</v>
      </c>
      <c r="E49" s="6" t="s">
        <v>3706</v>
      </c>
      <c r="F49" s="6" t="s">
        <v>24</v>
      </c>
      <c r="G49" s="6" t="s">
        <v>3707</v>
      </c>
      <c r="H49" s="56">
        <v>99923</v>
      </c>
      <c r="I49" s="6" t="s">
        <v>24</v>
      </c>
      <c r="J49" s="6" t="s">
        <v>3707</v>
      </c>
      <c r="K49" s="54">
        <v>0.85129999999999995</v>
      </c>
      <c r="L49" s="56">
        <f t="shared" si="0"/>
        <v>99923</v>
      </c>
      <c r="M49" s="55"/>
      <c r="N49" s="8">
        <f t="shared" si="1"/>
        <v>178.97256099999998</v>
      </c>
      <c r="O49" s="8">
        <f t="shared" si="2"/>
        <v>141.461738</v>
      </c>
      <c r="P49" s="8">
        <f t="shared" si="3"/>
        <v>53.519247999999997</v>
      </c>
      <c r="Q49" s="51"/>
      <c r="R49" s="8">
        <f t="shared" si="4"/>
        <v>1284.4619519999999</v>
      </c>
      <c r="S49" s="8">
        <f t="shared" si="5"/>
        <v>424.33474000000001</v>
      </c>
      <c r="T49" s="8">
        <f t="shared" si="6"/>
        <v>946.93586999999991</v>
      </c>
    </row>
    <row r="50" spans="1:20">
      <c r="A50" s="57">
        <v>99923</v>
      </c>
      <c r="B50" s="58" t="s">
        <v>647</v>
      </c>
      <c r="C50" s="58" t="s">
        <v>3833</v>
      </c>
      <c r="D50" s="6" t="s">
        <v>674</v>
      </c>
      <c r="E50" s="6" t="s">
        <v>3706</v>
      </c>
      <c r="F50" s="6" t="s">
        <v>24</v>
      </c>
      <c r="G50" s="6" t="s">
        <v>3707</v>
      </c>
      <c r="H50" s="56">
        <v>99923</v>
      </c>
      <c r="I50" s="6" t="s">
        <v>24</v>
      </c>
      <c r="J50" s="6" t="s">
        <v>3707</v>
      </c>
      <c r="K50" s="54">
        <v>0.85129999999999995</v>
      </c>
      <c r="L50" s="56">
        <f t="shared" si="0"/>
        <v>99923</v>
      </c>
      <c r="M50" s="55"/>
      <c r="N50" s="8">
        <f t="shared" si="1"/>
        <v>178.97256099999998</v>
      </c>
      <c r="O50" s="8">
        <f t="shared" si="2"/>
        <v>141.461738</v>
      </c>
      <c r="P50" s="8">
        <f t="shared" si="3"/>
        <v>53.519247999999997</v>
      </c>
      <c r="Q50" s="51"/>
      <c r="R50" s="8">
        <f t="shared" si="4"/>
        <v>1284.4619519999999</v>
      </c>
      <c r="S50" s="8">
        <f t="shared" si="5"/>
        <v>424.33474000000001</v>
      </c>
      <c r="T50" s="8">
        <f t="shared" si="6"/>
        <v>946.93586999999991</v>
      </c>
    </row>
    <row r="51" spans="1:20">
      <c r="A51" s="57">
        <v>47664</v>
      </c>
      <c r="B51" s="58" t="s">
        <v>3834</v>
      </c>
      <c r="C51" s="58" t="s">
        <v>3835</v>
      </c>
      <c r="D51" s="6" t="s">
        <v>3836</v>
      </c>
      <c r="E51" s="6" t="s">
        <v>3706</v>
      </c>
      <c r="F51" s="6" t="s">
        <v>30</v>
      </c>
      <c r="G51" s="6" t="s">
        <v>3837</v>
      </c>
      <c r="H51" s="56" t="s">
        <v>3838</v>
      </c>
      <c r="I51" s="6" t="s">
        <v>30</v>
      </c>
      <c r="J51" s="6" t="s">
        <v>3837</v>
      </c>
      <c r="K51" s="54">
        <v>0.93899999999999995</v>
      </c>
      <c r="L51" s="56" t="str">
        <f t="shared" si="0"/>
        <v>47664</v>
      </c>
      <c r="M51" s="55"/>
      <c r="N51" s="8">
        <f t="shared" si="1"/>
        <v>190.98482999999999</v>
      </c>
      <c r="O51" s="8">
        <f t="shared" si="2"/>
        <v>150.95614</v>
      </c>
      <c r="P51" s="8">
        <f t="shared" si="3"/>
        <v>57.111439999999995</v>
      </c>
      <c r="Q51" s="51"/>
      <c r="R51" s="8">
        <f t="shared" si="4"/>
        <v>1370.6745599999999</v>
      </c>
      <c r="S51" s="8">
        <f t="shared" si="5"/>
        <v>446.24220000000003</v>
      </c>
      <c r="T51" s="8">
        <f t="shared" si="6"/>
        <v>1005.6860999999999</v>
      </c>
    </row>
    <row r="52" spans="1:20">
      <c r="A52" s="57">
        <v>99923</v>
      </c>
      <c r="B52" s="58" t="s">
        <v>3839</v>
      </c>
      <c r="C52" s="58" t="s">
        <v>3840</v>
      </c>
      <c r="D52" s="6" t="s">
        <v>3841</v>
      </c>
      <c r="E52" s="6" t="s">
        <v>3706</v>
      </c>
      <c r="F52" s="6" t="s">
        <v>24</v>
      </c>
      <c r="G52" s="6" t="s">
        <v>3707</v>
      </c>
      <c r="H52" s="56">
        <v>99923</v>
      </c>
      <c r="I52" s="6" t="s">
        <v>24</v>
      </c>
      <c r="J52" s="6" t="s">
        <v>3707</v>
      </c>
      <c r="K52" s="54">
        <v>0.85129999999999995</v>
      </c>
      <c r="L52" s="56">
        <f t="shared" si="0"/>
        <v>99923</v>
      </c>
      <c r="M52" s="55"/>
      <c r="N52" s="8">
        <f t="shared" si="1"/>
        <v>178.97256099999998</v>
      </c>
      <c r="O52" s="8">
        <f t="shared" si="2"/>
        <v>141.461738</v>
      </c>
      <c r="P52" s="8">
        <f t="shared" si="3"/>
        <v>53.519247999999997</v>
      </c>
      <c r="Q52" s="51"/>
      <c r="R52" s="8">
        <f t="shared" si="4"/>
        <v>1284.4619519999999</v>
      </c>
      <c r="S52" s="8">
        <f t="shared" si="5"/>
        <v>424.33474000000001</v>
      </c>
      <c r="T52" s="8">
        <f t="shared" si="6"/>
        <v>946.93586999999991</v>
      </c>
    </row>
    <row r="53" spans="1:20">
      <c r="A53" s="57">
        <v>99923</v>
      </c>
      <c r="B53" s="58" t="s">
        <v>3842</v>
      </c>
      <c r="C53" s="58" t="s">
        <v>3843</v>
      </c>
      <c r="D53" s="6" t="s">
        <v>3844</v>
      </c>
      <c r="E53" s="6" t="s">
        <v>3706</v>
      </c>
      <c r="F53" s="6" t="s">
        <v>24</v>
      </c>
      <c r="G53" s="6" t="s">
        <v>3707</v>
      </c>
      <c r="H53" s="56">
        <v>99923</v>
      </c>
      <c r="I53" s="6" t="s">
        <v>24</v>
      </c>
      <c r="J53" s="6" t="s">
        <v>3707</v>
      </c>
      <c r="K53" s="54">
        <v>0.85129999999999995</v>
      </c>
      <c r="L53" s="56">
        <f t="shared" si="0"/>
        <v>99923</v>
      </c>
      <c r="M53" s="55"/>
      <c r="N53" s="8">
        <f t="shared" si="1"/>
        <v>178.97256099999998</v>
      </c>
      <c r="O53" s="8">
        <f t="shared" si="2"/>
        <v>141.461738</v>
      </c>
      <c r="P53" s="8">
        <f t="shared" si="3"/>
        <v>53.519247999999997</v>
      </c>
      <c r="Q53" s="51"/>
      <c r="R53" s="8">
        <f t="shared" si="4"/>
        <v>1284.4619519999999</v>
      </c>
      <c r="S53" s="8">
        <f t="shared" si="5"/>
        <v>424.33474000000001</v>
      </c>
      <c r="T53" s="8">
        <f t="shared" si="6"/>
        <v>946.93586999999991</v>
      </c>
    </row>
    <row r="54" spans="1:20">
      <c r="A54" s="57">
        <v>47664</v>
      </c>
      <c r="B54" s="58" t="s">
        <v>185</v>
      </c>
      <c r="C54" s="58" t="s">
        <v>3845</v>
      </c>
      <c r="D54" s="6" t="s">
        <v>2364</v>
      </c>
      <c r="E54" s="6" t="s">
        <v>3706</v>
      </c>
      <c r="F54" s="6" t="s">
        <v>30</v>
      </c>
      <c r="G54" s="6" t="s">
        <v>3837</v>
      </c>
      <c r="H54" s="56" t="s">
        <v>3838</v>
      </c>
      <c r="I54" s="6" t="s">
        <v>30</v>
      </c>
      <c r="J54" s="6" t="s">
        <v>3837</v>
      </c>
      <c r="K54" s="54">
        <v>0.93899999999999995</v>
      </c>
      <c r="L54" s="56" t="str">
        <f t="shared" si="0"/>
        <v>47664</v>
      </c>
      <c r="M54" s="55"/>
      <c r="N54" s="8">
        <f t="shared" si="1"/>
        <v>190.98482999999999</v>
      </c>
      <c r="O54" s="8">
        <f t="shared" si="2"/>
        <v>150.95614</v>
      </c>
      <c r="P54" s="8">
        <f t="shared" si="3"/>
        <v>57.111439999999995</v>
      </c>
      <c r="Q54" s="51"/>
      <c r="R54" s="8">
        <f t="shared" si="4"/>
        <v>1370.6745599999999</v>
      </c>
      <c r="S54" s="8">
        <f t="shared" si="5"/>
        <v>446.24220000000003</v>
      </c>
      <c r="T54" s="8">
        <f t="shared" si="6"/>
        <v>1005.6860999999999</v>
      </c>
    </row>
    <row r="55" spans="1:20">
      <c r="A55" s="57">
        <v>99923</v>
      </c>
      <c r="B55" s="58" t="s">
        <v>3846</v>
      </c>
      <c r="C55" s="58" t="s">
        <v>3847</v>
      </c>
      <c r="D55" s="6" t="s">
        <v>3848</v>
      </c>
      <c r="E55" s="6" t="s">
        <v>3706</v>
      </c>
      <c r="F55" s="6" t="s">
        <v>24</v>
      </c>
      <c r="G55" s="6" t="s">
        <v>3707</v>
      </c>
      <c r="H55" s="56">
        <v>99923</v>
      </c>
      <c r="I55" s="6" t="s">
        <v>24</v>
      </c>
      <c r="J55" s="6" t="s">
        <v>3707</v>
      </c>
      <c r="K55" s="54">
        <v>0.85129999999999995</v>
      </c>
      <c r="L55" s="56">
        <f t="shared" si="0"/>
        <v>99923</v>
      </c>
      <c r="M55" s="55"/>
      <c r="N55" s="8">
        <f t="shared" si="1"/>
        <v>178.97256099999998</v>
      </c>
      <c r="O55" s="8">
        <f t="shared" si="2"/>
        <v>141.461738</v>
      </c>
      <c r="P55" s="8">
        <f t="shared" si="3"/>
        <v>53.519247999999997</v>
      </c>
      <c r="Q55" s="51"/>
      <c r="R55" s="8">
        <f t="shared" si="4"/>
        <v>1284.4619519999999</v>
      </c>
      <c r="S55" s="8">
        <f t="shared" si="5"/>
        <v>424.33474000000001</v>
      </c>
      <c r="T55" s="8">
        <f t="shared" si="6"/>
        <v>946.93586999999991</v>
      </c>
    </row>
    <row r="56" spans="1:20">
      <c r="A56" s="57">
        <v>99923</v>
      </c>
      <c r="B56" s="58" t="s">
        <v>3849</v>
      </c>
      <c r="C56" s="58" t="s">
        <v>3850</v>
      </c>
      <c r="D56" s="6" t="s">
        <v>3851</v>
      </c>
      <c r="E56" s="6" t="s">
        <v>3706</v>
      </c>
      <c r="F56" s="6" t="s">
        <v>24</v>
      </c>
      <c r="G56" s="6" t="s">
        <v>3707</v>
      </c>
      <c r="H56" s="56">
        <v>99923</v>
      </c>
      <c r="I56" s="6" t="s">
        <v>24</v>
      </c>
      <c r="J56" s="6" t="s">
        <v>3707</v>
      </c>
      <c r="K56" s="54">
        <v>0.85129999999999995</v>
      </c>
      <c r="L56" s="56">
        <f t="shared" si="0"/>
        <v>99923</v>
      </c>
      <c r="M56" s="55"/>
      <c r="N56" s="8">
        <f t="shared" si="1"/>
        <v>178.97256099999998</v>
      </c>
      <c r="O56" s="8">
        <f t="shared" si="2"/>
        <v>141.461738</v>
      </c>
      <c r="P56" s="8">
        <f t="shared" si="3"/>
        <v>53.519247999999997</v>
      </c>
      <c r="Q56" s="51"/>
      <c r="R56" s="8">
        <f t="shared" si="4"/>
        <v>1284.4619519999999</v>
      </c>
      <c r="S56" s="8">
        <f t="shared" si="5"/>
        <v>424.33474000000001</v>
      </c>
      <c r="T56" s="8">
        <f t="shared" si="6"/>
        <v>946.93586999999991</v>
      </c>
    </row>
    <row r="57" spans="1:20">
      <c r="A57" s="57">
        <v>47664</v>
      </c>
      <c r="B57" s="58" t="s">
        <v>3852</v>
      </c>
      <c r="C57" s="58" t="s">
        <v>3853</v>
      </c>
      <c r="D57" s="6" t="s">
        <v>3854</v>
      </c>
      <c r="E57" s="6" t="s">
        <v>3706</v>
      </c>
      <c r="F57" s="6" t="s">
        <v>30</v>
      </c>
      <c r="G57" s="6" t="s">
        <v>3837</v>
      </c>
      <c r="H57" s="56" t="s">
        <v>3838</v>
      </c>
      <c r="I57" s="6" t="s">
        <v>30</v>
      </c>
      <c r="J57" s="6" t="s">
        <v>3837</v>
      </c>
      <c r="K57" s="54">
        <v>0.93899999999999995</v>
      </c>
      <c r="L57" s="56" t="str">
        <f t="shared" si="0"/>
        <v>47664</v>
      </c>
      <c r="M57" s="55"/>
      <c r="N57" s="8">
        <f t="shared" si="1"/>
        <v>190.98482999999999</v>
      </c>
      <c r="O57" s="8">
        <f t="shared" si="2"/>
        <v>150.95614</v>
      </c>
      <c r="P57" s="8">
        <f t="shared" si="3"/>
        <v>57.111439999999995</v>
      </c>
      <c r="Q57" s="51"/>
      <c r="R57" s="8">
        <f t="shared" si="4"/>
        <v>1370.6745599999999</v>
      </c>
      <c r="S57" s="8">
        <f t="shared" si="5"/>
        <v>446.24220000000003</v>
      </c>
      <c r="T57" s="8">
        <f t="shared" si="6"/>
        <v>1005.6860999999999</v>
      </c>
    </row>
    <row r="58" spans="1:20">
      <c r="A58" s="57">
        <v>99923</v>
      </c>
      <c r="B58" s="58" t="s">
        <v>3855</v>
      </c>
      <c r="C58" s="58" t="s">
        <v>3856</v>
      </c>
      <c r="D58" s="6" t="s">
        <v>3857</v>
      </c>
      <c r="E58" s="6" t="s">
        <v>3706</v>
      </c>
      <c r="F58" s="6" t="s">
        <v>24</v>
      </c>
      <c r="G58" s="6" t="s">
        <v>3707</v>
      </c>
      <c r="H58" s="56">
        <v>99923</v>
      </c>
      <c r="I58" s="6" t="s">
        <v>24</v>
      </c>
      <c r="J58" s="6" t="s">
        <v>3707</v>
      </c>
      <c r="K58" s="54">
        <v>0.85129999999999995</v>
      </c>
      <c r="L58" s="56">
        <f t="shared" si="0"/>
        <v>99923</v>
      </c>
      <c r="M58" s="55"/>
      <c r="N58" s="8">
        <f t="shared" si="1"/>
        <v>178.97256099999998</v>
      </c>
      <c r="O58" s="8">
        <f t="shared" si="2"/>
        <v>141.461738</v>
      </c>
      <c r="P58" s="8">
        <f t="shared" si="3"/>
        <v>53.519247999999997</v>
      </c>
      <c r="Q58" s="51"/>
      <c r="R58" s="8">
        <f t="shared" si="4"/>
        <v>1284.4619519999999</v>
      </c>
      <c r="S58" s="8">
        <f t="shared" si="5"/>
        <v>424.33474000000001</v>
      </c>
      <c r="T58" s="8">
        <f t="shared" si="6"/>
        <v>946.93586999999991</v>
      </c>
    </row>
    <row r="59" spans="1:20">
      <c r="A59" s="57">
        <v>99923</v>
      </c>
      <c r="B59" s="58" t="s">
        <v>3858</v>
      </c>
      <c r="C59" s="58" t="s">
        <v>3859</v>
      </c>
      <c r="D59" s="6" t="s">
        <v>3860</v>
      </c>
      <c r="E59" s="6" t="s">
        <v>3706</v>
      </c>
      <c r="F59" s="6" t="s">
        <v>24</v>
      </c>
      <c r="G59" s="6" t="s">
        <v>3707</v>
      </c>
      <c r="H59" s="56">
        <v>99923</v>
      </c>
      <c r="I59" s="6" t="s">
        <v>24</v>
      </c>
      <c r="J59" s="6" t="s">
        <v>3707</v>
      </c>
      <c r="K59" s="54">
        <v>0.85129999999999995</v>
      </c>
      <c r="L59" s="56">
        <f t="shared" si="0"/>
        <v>99923</v>
      </c>
      <c r="M59" s="55"/>
      <c r="N59" s="8">
        <f t="shared" si="1"/>
        <v>178.97256099999998</v>
      </c>
      <c r="O59" s="8">
        <f t="shared" si="2"/>
        <v>141.461738</v>
      </c>
      <c r="P59" s="8">
        <f t="shared" si="3"/>
        <v>53.519247999999997</v>
      </c>
      <c r="Q59" s="51"/>
      <c r="R59" s="8">
        <f t="shared" si="4"/>
        <v>1284.4619519999999</v>
      </c>
      <c r="S59" s="8">
        <f t="shared" si="5"/>
        <v>424.33474000000001</v>
      </c>
      <c r="T59" s="8">
        <f t="shared" si="6"/>
        <v>946.93586999999991</v>
      </c>
    </row>
    <row r="60" spans="1:20">
      <c r="A60" s="57">
        <v>99923</v>
      </c>
      <c r="B60" s="58" t="s">
        <v>3861</v>
      </c>
      <c r="C60" s="58" t="s">
        <v>3862</v>
      </c>
      <c r="D60" s="6" t="s">
        <v>2382</v>
      </c>
      <c r="E60" s="6" t="s">
        <v>3706</v>
      </c>
      <c r="F60" s="6" t="s">
        <v>24</v>
      </c>
      <c r="G60" s="6" t="s">
        <v>3707</v>
      </c>
      <c r="H60" s="56">
        <v>99923</v>
      </c>
      <c r="I60" s="6" t="s">
        <v>24</v>
      </c>
      <c r="J60" s="6" t="s">
        <v>3707</v>
      </c>
      <c r="K60" s="54">
        <v>0.85129999999999995</v>
      </c>
      <c r="L60" s="56">
        <f t="shared" si="0"/>
        <v>99923</v>
      </c>
      <c r="M60" s="55"/>
      <c r="N60" s="8">
        <f t="shared" si="1"/>
        <v>178.97256099999998</v>
      </c>
      <c r="O60" s="8">
        <f t="shared" si="2"/>
        <v>141.461738</v>
      </c>
      <c r="P60" s="8">
        <f t="shared" si="3"/>
        <v>53.519247999999997</v>
      </c>
      <c r="Q60" s="51"/>
      <c r="R60" s="8">
        <f t="shared" si="4"/>
        <v>1284.4619519999999</v>
      </c>
      <c r="S60" s="8">
        <f t="shared" si="5"/>
        <v>424.33474000000001</v>
      </c>
      <c r="T60" s="8">
        <f t="shared" si="6"/>
        <v>946.93586999999991</v>
      </c>
    </row>
    <row r="61" spans="1:20">
      <c r="A61" s="57">
        <v>99923</v>
      </c>
      <c r="B61" s="58" t="s">
        <v>3863</v>
      </c>
      <c r="C61" s="58" t="s">
        <v>3864</v>
      </c>
      <c r="D61" s="6" t="s">
        <v>3865</v>
      </c>
      <c r="E61" s="6" t="s">
        <v>3706</v>
      </c>
      <c r="F61" s="6" t="s">
        <v>24</v>
      </c>
      <c r="G61" s="6" t="s">
        <v>3707</v>
      </c>
      <c r="H61" s="56">
        <v>99923</v>
      </c>
      <c r="I61" s="6" t="s">
        <v>24</v>
      </c>
      <c r="J61" s="6" t="s">
        <v>3707</v>
      </c>
      <c r="K61" s="54">
        <v>0.85129999999999995</v>
      </c>
      <c r="L61" s="56">
        <f t="shared" si="0"/>
        <v>99923</v>
      </c>
      <c r="M61" s="55"/>
      <c r="N61" s="8">
        <f t="shared" si="1"/>
        <v>178.97256099999998</v>
      </c>
      <c r="O61" s="8">
        <f t="shared" si="2"/>
        <v>141.461738</v>
      </c>
      <c r="P61" s="8">
        <f t="shared" si="3"/>
        <v>53.519247999999997</v>
      </c>
      <c r="Q61" s="51"/>
      <c r="R61" s="8">
        <f t="shared" si="4"/>
        <v>1284.4619519999999</v>
      </c>
      <c r="S61" s="8">
        <f t="shared" si="5"/>
        <v>424.33474000000001</v>
      </c>
      <c r="T61" s="8">
        <f t="shared" si="6"/>
        <v>946.93586999999991</v>
      </c>
    </row>
    <row r="62" spans="1:20">
      <c r="A62" s="57">
        <v>99923</v>
      </c>
      <c r="B62" s="58" t="s">
        <v>1103</v>
      </c>
      <c r="C62" s="58" t="s">
        <v>3866</v>
      </c>
      <c r="D62" s="6" t="s">
        <v>3867</v>
      </c>
      <c r="E62" s="6" t="s">
        <v>3706</v>
      </c>
      <c r="F62" s="6" t="s">
        <v>24</v>
      </c>
      <c r="G62" s="6" t="s">
        <v>3707</v>
      </c>
      <c r="H62" s="56">
        <v>99923</v>
      </c>
      <c r="I62" s="6" t="s">
        <v>24</v>
      </c>
      <c r="J62" s="6" t="s">
        <v>3707</v>
      </c>
      <c r="K62" s="54">
        <v>0.85129999999999995</v>
      </c>
      <c r="L62" s="56">
        <f t="shared" si="0"/>
        <v>99923</v>
      </c>
      <c r="M62" s="55"/>
      <c r="N62" s="8">
        <f t="shared" si="1"/>
        <v>178.97256099999998</v>
      </c>
      <c r="O62" s="8">
        <f t="shared" si="2"/>
        <v>141.461738</v>
      </c>
      <c r="P62" s="8">
        <f t="shared" si="3"/>
        <v>53.519247999999997</v>
      </c>
      <c r="Q62" s="51"/>
      <c r="R62" s="8">
        <f t="shared" si="4"/>
        <v>1284.4619519999999</v>
      </c>
      <c r="S62" s="8">
        <f t="shared" si="5"/>
        <v>424.33474000000001</v>
      </c>
      <c r="T62" s="8">
        <f t="shared" si="6"/>
        <v>946.93586999999991</v>
      </c>
    </row>
    <row r="63" spans="1:20">
      <c r="A63" s="57">
        <v>33220</v>
      </c>
      <c r="B63" s="58" t="s">
        <v>3868</v>
      </c>
      <c r="C63" s="58" t="s">
        <v>3869</v>
      </c>
      <c r="D63" s="6" t="s">
        <v>3870</v>
      </c>
      <c r="E63" s="6" t="s">
        <v>3706</v>
      </c>
      <c r="F63" s="6" t="s">
        <v>30</v>
      </c>
      <c r="G63" s="6" t="s">
        <v>3871</v>
      </c>
      <c r="H63" s="56" t="s">
        <v>3872</v>
      </c>
      <c r="I63" s="6" t="s">
        <v>30</v>
      </c>
      <c r="J63" s="6" t="s">
        <v>3871</v>
      </c>
      <c r="K63" s="54">
        <v>0.92349999999999999</v>
      </c>
      <c r="L63" s="56" t="str">
        <f t="shared" si="0"/>
        <v>33220</v>
      </c>
      <c r="M63" s="55"/>
      <c r="N63" s="8">
        <f t="shared" si="1"/>
        <v>188.861795</v>
      </c>
      <c r="O63" s="8">
        <f t="shared" si="2"/>
        <v>149.27811</v>
      </c>
      <c r="P63" s="8">
        <f t="shared" si="3"/>
        <v>56.476559999999999</v>
      </c>
      <c r="Q63" s="51"/>
      <c r="R63" s="8">
        <f t="shared" si="4"/>
        <v>1355.4374399999999</v>
      </c>
      <c r="S63" s="8">
        <f t="shared" si="5"/>
        <v>442.37030000000004</v>
      </c>
      <c r="T63" s="8">
        <f t="shared" si="6"/>
        <v>995.30264999999997</v>
      </c>
    </row>
    <row r="64" spans="1:20">
      <c r="A64" s="57">
        <v>99923</v>
      </c>
      <c r="B64" s="58" t="s">
        <v>3873</v>
      </c>
      <c r="C64" s="58" t="s">
        <v>3874</v>
      </c>
      <c r="D64" s="6" t="s">
        <v>3875</v>
      </c>
      <c r="E64" s="6" t="s">
        <v>3706</v>
      </c>
      <c r="F64" s="6" t="s">
        <v>24</v>
      </c>
      <c r="G64" s="6" t="s">
        <v>3707</v>
      </c>
      <c r="H64" s="56">
        <v>99923</v>
      </c>
      <c r="I64" s="6" t="s">
        <v>24</v>
      </c>
      <c r="J64" s="6" t="s">
        <v>3707</v>
      </c>
      <c r="K64" s="54">
        <v>0.85129999999999995</v>
      </c>
      <c r="L64" s="56">
        <f t="shared" si="0"/>
        <v>99923</v>
      </c>
      <c r="M64" s="55"/>
      <c r="N64" s="8">
        <f t="shared" si="1"/>
        <v>178.97256099999998</v>
      </c>
      <c r="O64" s="8">
        <f t="shared" si="2"/>
        <v>141.461738</v>
      </c>
      <c r="P64" s="8">
        <f t="shared" si="3"/>
        <v>53.519247999999997</v>
      </c>
      <c r="Q64" s="51"/>
      <c r="R64" s="8">
        <f t="shared" si="4"/>
        <v>1284.4619519999999</v>
      </c>
      <c r="S64" s="8">
        <f t="shared" si="5"/>
        <v>424.33474000000001</v>
      </c>
      <c r="T64" s="8">
        <f t="shared" si="6"/>
        <v>946.93586999999991</v>
      </c>
    </row>
    <row r="65" spans="1:20">
      <c r="A65" s="57">
        <v>33780</v>
      </c>
      <c r="B65" s="58" t="s">
        <v>3876</v>
      </c>
      <c r="C65" s="58" t="s">
        <v>3877</v>
      </c>
      <c r="D65" s="6" t="s">
        <v>263</v>
      </c>
      <c r="E65" s="6" t="s">
        <v>3706</v>
      </c>
      <c r="F65" s="6" t="s">
        <v>30</v>
      </c>
      <c r="G65" s="6" t="s">
        <v>3878</v>
      </c>
      <c r="H65" s="56" t="s">
        <v>3879</v>
      </c>
      <c r="I65" s="6" t="s">
        <v>30</v>
      </c>
      <c r="J65" s="6" t="s">
        <v>3878</v>
      </c>
      <c r="K65" s="54">
        <v>0.95940000000000003</v>
      </c>
      <c r="L65" s="56" t="str">
        <f t="shared" si="0"/>
        <v>33780</v>
      </c>
      <c r="M65" s="55"/>
      <c r="N65" s="8">
        <f t="shared" si="1"/>
        <v>193.77901800000001</v>
      </c>
      <c r="O65" s="8">
        <f t="shared" si="2"/>
        <v>153.16464400000001</v>
      </c>
      <c r="P65" s="8">
        <f t="shared" si="3"/>
        <v>57.947023999999999</v>
      </c>
      <c r="Q65" s="51"/>
      <c r="R65" s="8">
        <f t="shared" si="4"/>
        <v>1390.728576</v>
      </c>
      <c r="S65" s="8">
        <f t="shared" si="5"/>
        <v>451.33812</v>
      </c>
      <c r="T65" s="8">
        <f t="shared" si="6"/>
        <v>1019.3520599999999</v>
      </c>
    </row>
    <row r="66" spans="1:20">
      <c r="A66" s="57">
        <v>24340</v>
      </c>
      <c r="B66" s="58" t="s">
        <v>1540</v>
      </c>
      <c r="C66" s="58" t="s">
        <v>3880</v>
      </c>
      <c r="D66" s="6" t="s">
        <v>3881</v>
      </c>
      <c r="E66" s="6" t="s">
        <v>3706</v>
      </c>
      <c r="F66" s="6" t="s">
        <v>30</v>
      </c>
      <c r="G66" s="6" t="s">
        <v>3728</v>
      </c>
      <c r="H66" s="56" t="s">
        <v>3805</v>
      </c>
      <c r="I66" s="6" t="s">
        <v>30</v>
      </c>
      <c r="J66" s="6" t="s">
        <v>3806</v>
      </c>
      <c r="K66" s="54">
        <v>0.92310000000000003</v>
      </c>
      <c r="L66" s="56" t="str">
        <f t="shared" si="0"/>
        <v>24340</v>
      </c>
      <c r="M66" s="55"/>
      <c r="N66" s="8">
        <f t="shared" si="1"/>
        <v>188.807007</v>
      </c>
      <c r="O66" s="8">
        <f t="shared" si="2"/>
        <v>149.23480599999999</v>
      </c>
      <c r="P66" s="8">
        <f t="shared" si="3"/>
        <v>56.460176000000004</v>
      </c>
      <c r="Q66" s="51"/>
      <c r="R66" s="8">
        <f t="shared" si="4"/>
        <v>1355.0442240000002</v>
      </c>
      <c r="S66" s="8">
        <f t="shared" si="5"/>
        <v>442.27038000000005</v>
      </c>
      <c r="T66" s="8">
        <f t="shared" si="6"/>
        <v>995.03468999999996</v>
      </c>
    </row>
    <row r="67" spans="1:20">
      <c r="A67" s="57">
        <v>99923</v>
      </c>
      <c r="B67" s="58" t="s">
        <v>3882</v>
      </c>
      <c r="C67" s="58" t="s">
        <v>3883</v>
      </c>
      <c r="D67" s="6" t="s">
        <v>3884</v>
      </c>
      <c r="E67" s="6" t="s">
        <v>3706</v>
      </c>
      <c r="F67" s="6" t="s">
        <v>24</v>
      </c>
      <c r="G67" s="6" t="s">
        <v>3707</v>
      </c>
      <c r="H67" s="56">
        <v>99923</v>
      </c>
      <c r="I67" s="6" t="s">
        <v>24</v>
      </c>
      <c r="J67" s="6" t="s">
        <v>3707</v>
      </c>
      <c r="K67" s="54">
        <v>0.85129999999999995</v>
      </c>
      <c r="L67" s="56">
        <f t="shared" si="0"/>
        <v>99923</v>
      </c>
      <c r="M67" s="55"/>
      <c r="N67" s="8">
        <f t="shared" si="1"/>
        <v>178.97256099999998</v>
      </c>
      <c r="O67" s="8">
        <f t="shared" si="2"/>
        <v>141.461738</v>
      </c>
      <c r="P67" s="8">
        <f t="shared" si="3"/>
        <v>53.519247999999997</v>
      </c>
      <c r="Q67" s="51"/>
      <c r="R67" s="8">
        <f t="shared" si="4"/>
        <v>1284.4619519999999</v>
      </c>
      <c r="S67" s="8">
        <f t="shared" si="5"/>
        <v>424.33474000000001</v>
      </c>
      <c r="T67" s="8">
        <f t="shared" si="6"/>
        <v>946.93586999999991</v>
      </c>
    </row>
    <row r="68" spans="1:20">
      <c r="A68" s="57">
        <v>34740</v>
      </c>
      <c r="B68" s="58" t="s">
        <v>3885</v>
      </c>
      <c r="C68" s="58" t="s">
        <v>3886</v>
      </c>
      <c r="D68" s="6" t="s">
        <v>3887</v>
      </c>
      <c r="E68" s="6" t="s">
        <v>3706</v>
      </c>
      <c r="F68" s="6" t="s">
        <v>30</v>
      </c>
      <c r="G68" s="6" t="s">
        <v>3888</v>
      </c>
      <c r="H68" s="56" t="s">
        <v>3889</v>
      </c>
      <c r="I68" s="6" t="s">
        <v>30</v>
      </c>
      <c r="J68" s="6" t="s">
        <v>3888</v>
      </c>
      <c r="K68" s="54">
        <v>0.88249999999999995</v>
      </c>
      <c r="L68" s="56" t="str">
        <f t="shared" si="0"/>
        <v>34740</v>
      </c>
      <c r="M68" s="55"/>
      <c r="N68" s="8">
        <f t="shared" si="1"/>
        <v>183.246025</v>
      </c>
      <c r="O68" s="8">
        <f t="shared" si="2"/>
        <v>144.83945</v>
      </c>
      <c r="P68" s="8">
        <f t="shared" si="3"/>
        <v>54.797199999999997</v>
      </c>
      <c r="Q68" s="51"/>
      <c r="R68" s="8">
        <f t="shared" si="4"/>
        <v>1315.1327999999999</v>
      </c>
      <c r="S68" s="8">
        <f t="shared" si="5"/>
        <v>432.12850000000003</v>
      </c>
      <c r="T68" s="8">
        <f t="shared" si="6"/>
        <v>967.83674999999994</v>
      </c>
    </row>
    <row r="69" spans="1:20">
      <c r="A69" s="57">
        <v>99923</v>
      </c>
      <c r="B69" s="58" t="s">
        <v>3890</v>
      </c>
      <c r="C69" s="58" t="s">
        <v>3891</v>
      </c>
      <c r="D69" s="6" t="s">
        <v>3892</v>
      </c>
      <c r="E69" s="6" t="s">
        <v>3706</v>
      </c>
      <c r="F69" s="6" t="s">
        <v>24</v>
      </c>
      <c r="G69" s="6" t="s">
        <v>3707</v>
      </c>
      <c r="H69" s="56">
        <v>99923</v>
      </c>
      <c r="I69" s="6" t="s">
        <v>24</v>
      </c>
      <c r="J69" s="6" t="s">
        <v>3707</v>
      </c>
      <c r="K69" s="54">
        <v>0.85129999999999995</v>
      </c>
      <c r="L69" s="56">
        <f t="shared" si="0"/>
        <v>99923</v>
      </c>
      <c r="M69" s="55"/>
      <c r="N69" s="8">
        <f t="shared" si="1"/>
        <v>178.97256099999998</v>
      </c>
      <c r="O69" s="8">
        <f t="shared" si="2"/>
        <v>141.461738</v>
      </c>
      <c r="P69" s="8">
        <f t="shared" si="3"/>
        <v>53.519247999999997</v>
      </c>
      <c r="Q69" s="51"/>
      <c r="R69" s="8">
        <f t="shared" si="4"/>
        <v>1284.4619519999999</v>
      </c>
      <c r="S69" s="8">
        <f t="shared" si="5"/>
        <v>424.33474000000001</v>
      </c>
      <c r="T69" s="8">
        <f t="shared" si="6"/>
        <v>946.93586999999991</v>
      </c>
    </row>
    <row r="70" spans="1:20">
      <c r="A70" s="57">
        <v>47664</v>
      </c>
      <c r="B70" s="58" t="s">
        <v>3893</v>
      </c>
      <c r="C70" s="58" t="s">
        <v>3894</v>
      </c>
      <c r="D70" s="6" t="s">
        <v>3895</v>
      </c>
      <c r="E70" s="6" t="s">
        <v>3706</v>
      </c>
      <c r="F70" s="6" t="s">
        <v>30</v>
      </c>
      <c r="G70" s="6" t="s">
        <v>3837</v>
      </c>
      <c r="H70" s="56" t="s">
        <v>3838</v>
      </c>
      <c r="I70" s="6" t="s">
        <v>30</v>
      </c>
      <c r="J70" s="6" t="s">
        <v>3837</v>
      </c>
      <c r="K70" s="54">
        <v>0.93899999999999995</v>
      </c>
      <c r="L70" s="56" t="str">
        <f t="shared" si="0"/>
        <v>47664</v>
      </c>
      <c r="M70" s="55"/>
      <c r="N70" s="8">
        <f t="shared" si="1"/>
        <v>190.98482999999999</v>
      </c>
      <c r="O70" s="8">
        <f t="shared" si="2"/>
        <v>150.95614</v>
      </c>
      <c r="P70" s="8">
        <f t="shared" si="3"/>
        <v>57.111439999999995</v>
      </c>
      <c r="Q70" s="51"/>
      <c r="R70" s="8">
        <f t="shared" si="4"/>
        <v>1370.6745599999999</v>
      </c>
      <c r="S70" s="8">
        <f t="shared" si="5"/>
        <v>446.24220000000003</v>
      </c>
      <c r="T70" s="8">
        <f t="shared" si="6"/>
        <v>1005.6860999999999</v>
      </c>
    </row>
    <row r="71" spans="1:20">
      <c r="A71" s="57">
        <v>99923</v>
      </c>
      <c r="B71" s="58" t="s">
        <v>3896</v>
      </c>
      <c r="C71" s="58" t="s">
        <v>3897</v>
      </c>
      <c r="D71" s="6" t="s">
        <v>3898</v>
      </c>
      <c r="E71" s="6" t="s">
        <v>3706</v>
      </c>
      <c r="F71" s="6" t="s">
        <v>24</v>
      </c>
      <c r="G71" s="6" t="s">
        <v>3707</v>
      </c>
      <c r="H71" s="56">
        <v>99923</v>
      </c>
      <c r="I71" s="6" t="s">
        <v>24</v>
      </c>
      <c r="J71" s="6" t="s">
        <v>3707</v>
      </c>
      <c r="K71" s="54">
        <v>0.85129999999999995</v>
      </c>
      <c r="L71" s="56">
        <f t="shared" si="0"/>
        <v>99923</v>
      </c>
      <c r="M71" s="55"/>
      <c r="N71" s="8">
        <f t="shared" si="1"/>
        <v>178.97256099999998</v>
      </c>
      <c r="O71" s="8">
        <f t="shared" si="2"/>
        <v>141.461738</v>
      </c>
      <c r="P71" s="8">
        <f t="shared" si="3"/>
        <v>53.519247999999997</v>
      </c>
      <c r="Q71" s="51"/>
      <c r="R71" s="8">
        <f t="shared" si="4"/>
        <v>1284.4619519999999</v>
      </c>
      <c r="S71" s="8">
        <f t="shared" si="5"/>
        <v>424.33474000000001</v>
      </c>
      <c r="T71" s="8">
        <f t="shared" si="6"/>
        <v>946.93586999999991</v>
      </c>
    </row>
    <row r="72" spans="1:20">
      <c r="A72" s="57">
        <v>99923</v>
      </c>
      <c r="B72" s="58" t="s">
        <v>3899</v>
      </c>
      <c r="C72" s="58" t="s">
        <v>3900</v>
      </c>
      <c r="D72" s="6" t="s">
        <v>3901</v>
      </c>
      <c r="E72" s="6" t="s">
        <v>3706</v>
      </c>
      <c r="F72" s="6" t="s">
        <v>24</v>
      </c>
      <c r="G72" s="6" t="s">
        <v>3707</v>
      </c>
      <c r="H72" s="56">
        <v>99923</v>
      </c>
      <c r="I72" s="6" t="s">
        <v>24</v>
      </c>
      <c r="J72" s="6" t="s">
        <v>3707</v>
      </c>
      <c r="K72" s="54">
        <v>0.85129999999999995</v>
      </c>
      <c r="L72" s="56">
        <f t="shared" si="0"/>
        <v>99923</v>
      </c>
      <c r="M72" s="55"/>
      <c r="N72" s="8">
        <f t="shared" si="1"/>
        <v>178.97256099999998</v>
      </c>
      <c r="O72" s="8">
        <f t="shared" si="2"/>
        <v>141.461738</v>
      </c>
      <c r="P72" s="8">
        <f t="shared" si="3"/>
        <v>53.519247999999997</v>
      </c>
      <c r="Q72" s="51"/>
      <c r="R72" s="8">
        <f t="shared" si="4"/>
        <v>1284.4619519999999</v>
      </c>
      <c r="S72" s="8">
        <f t="shared" si="5"/>
        <v>424.33474000000001</v>
      </c>
      <c r="T72" s="8">
        <f t="shared" si="6"/>
        <v>946.93586999999991</v>
      </c>
    </row>
    <row r="73" spans="1:20">
      <c r="A73" s="57">
        <v>99923</v>
      </c>
      <c r="B73" s="58" t="s">
        <v>3902</v>
      </c>
      <c r="C73" s="58" t="s">
        <v>3903</v>
      </c>
      <c r="D73" s="6" t="s">
        <v>3904</v>
      </c>
      <c r="E73" s="6" t="s">
        <v>3706</v>
      </c>
      <c r="F73" s="6" t="s">
        <v>24</v>
      </c>
      <c r="G73" s="6" t="s">
        <v>3707</v>
      </c>
      <c r="H73" s="56">
        <v>99923</v>
      </c>
      <c r="I73" s="6" t="s">
        <v>24</v>
      </c>
      <c r="J73" s="6" t="s">
        <v>3707</v>
      </c>
      <c r="K73" s="54">
        <v>0.85129999999999995</v>
      </c>
      <c r="L73" s="56">
        <f t="shared" ref="L73:L87" si="7">H73</f>
        <v>99923</v>
      </c>
      <c r="M73" s="55"/>
      <c r="N73" s="8">
        <f t="shared" ref="N73:N91" si="8">(K73*136.97)+62.37</f>
        <v>178.97256099999998</v>
      </c>
      <c r="O73" s="8">
        <f t="shared" ref="O73:O91" si="9">(K73*108.26)+49.3</f>
        <v>141.461738</v>
      </c>
      <c r="P73" s="8">
        <f t="shared" ref="P73:P91" si="10">(K73*40.96)+18.65</f>
        <v>53.519247999999997</v>
      </c>
      <c r="Q73" s="51"/>
      <c r="R73" s="8">
        <f t="shared" ref="R73:R91" si="11">((K73*40.96)+18.65)*24</f>
        <v>1284.4619519999999</v>
      </c>
      <c r="S73" s="8">
        <f t="shared" ref="S73:S91" si="12">(K73*249.8)+211.68</f>
        <v>424.33474000000001</v>
      </c>
      <c r="T73" s="8">
        <f t="shared" ref="T73:T91" si="13">(K73*669.9)+376.65</f>
        <v>946.93586999999991</v>
      </c>
    </row>
    <row r="74" spans="1:20">
      <c r="A74" s="57">
        <v>99923</v>
      </c>
      <c r="B74" s="58" t="s">
        <v>3905</v>
      </c>
      <c r="C74" s="58" t="s">
        <v>3906</v>
      </c>
      <c r="D74" s="6" t="s">
        <v>1274</v>
      </c>
      <c r="E74" s="6" t="s">
        <v>3706</v>
      </c>
      <c r="F74" s="6" t="s">
        <v>24</v>
      </c>
      <c r="G74" s="6" t="s">
        <v>3707</v>
      </c>
      <c r="H74" s="56">
        <v>99923</v>
      </c>
      <c r="I74" s="6" t="s">
        <v>24</v>
      </c>
      <c r="J74" s="6" t="s">
        <v>3707</v>
      </c>
      <c r="K74" s="54">
        <v>0.85129999999999995</v>
      </c>
      <c r="L74" s="56">
        <f t="shared" si="7"/>
        <v>99923</v>
      </c>
      <c r="M74" s="55"/>
      <c r="N74" s="8">
        <f t="shared" si="8"/>
        <v>178.97256099999998</v>
      </c>
      <c r="O74" s="8">
        <f t="shared" si="9"/>
        <v>141.461738</v>
      </c>
      <c r="P74" s="8">
        <f t="shared" si="10"/>
        <v>53.519247999999997</v>
      </c>
      <c r="Q74" s="51"/>
      <c r="R74" s="8">
        <f t="shared" si="11"/>
        <v>1284.4619519999999</v>
      </c>
      <c r="S74" s="8">
        <f t="shared" si="12"/>
        <v>424.33474000000001</v>
      </c>
      <c r="T74" s="8">
        <f t="shared" si="13"/>
        <v>946.93586999999991</v>
      </c>
    </row>
    <row r="75" spans="1:20">
      <c r="A75" s="57">
        <v>99923</v>
      </c>
      <c r="B75" s="58" t="s">
        <v>3907</v>
      </c>
      <c r="C75" s="58" t="s">
        <v>3908</v>
      </c>
      <c r="D75" s="6" t="s">
        <v>3909</v>
      </c>
      <c r="E75" s="6" t="s">
        <v>3706</v>
      </c>
      <c r="F75" s="6" t="s">
        <v>24</v>
      </c>
      <c r="G75" s="6" t="s">
        <v>3707</v>
      </c>
      <c r="H75" s="56">
        <v>99923</v>
      </c>
      <c r="I75" s="6" t="s">
        <v>24</v>
      </c>
      <c r="J75" s="6" t="s">
        <v>3707</v>
      </c>
      <c r="K75" s="54">
        <v>0.85129999999999995</v>
      </c>
      <c r="L75" s="56">
        <f t="shared" si="7"/>
        <v>99923</v>
      </c>
      <c r="M75" s="55"/>
      <c r="N75" s="8">
        <f t="shared" si="8"/>
        <v>178.97256099999998</v>
      </c>
      <c r="O75" s="8">
        <f t="shared" si="9"/>
        <v>141.461738</v>
      </c>
      <c r="P75" s="8">
        <f t="shared" si="10"/>
        <v>53.519247999999997</v>
      </c>
      <c r="Q75" s="51"/>
      <c r="R75" s="8">
        <f t="shared" si="11"/>
        <v>1284.4619519999999</v>
      </c>
      <c r="S75" s="8">
        <f t="shared" si="12"/>
        <v>424.33474000000001</v>
      </c>
      <c r="T75" s="8">
        <f t="shared" si="13"/>
        <v>946.93586999999991</v>
      </c>
    </row>
    <row r="76" spans="1:20">
      <c r="A76" s="57">
        <v>99923</v>
      </c>
      <c r="B76" s="58" t="s">
        <v>3910</v>
      </c>
      <c r="C76" s="58" t="s">
        <v>3911</v>
      </c>
      <c r="D76" s="6" t="s">
        <v>3912</v>
      </c>
      <c r="E76" s="6" t="s">
        <v>3706</v>
      </c>
      <c r="F76" s="6" t="s">
        <v>24</v>
      </c>
      <c r="G76" s="6" t="s">
        <v>3707</v>
      </c>
      <c r="H76" s="56">
        <v>99923</v>
      </c>
      <c r="I76" s="6" t="s">
        <v>24</v>
      </c>
      <c r="J76" s="6" t="s">
        <v>3707</v>
      </c>
      <c r="K76" s="54">
        <v>0.85129999999999995</v>
      </c>
      <c r="L76" s="56">
        <f t="shared" si="7"/>
        <v>99923</v>
      </c>
      <c r="M76" s="55"/>
      <c r="N76" s="8">
        <f t="shared" si="8"/>
        <v>178.97256099999998</v>
      </c>
      <c r="O76" s="8">
        <f t="shared" si="9"/>
        <v>141.461738</v>
      </c>
      <c r="P76" s="8">
        <f t="shared" si="10"/>
        <v>53.519247999999997</v>
      </c>
      <c r="Q76" s="51"/>
      <c r="R76" s="8">
        <f t="shared" si="11"/>
        <v>1284.4619519999999</v>
      </c>
      <c r="S76" s="8">
        <f t="shared" si="12"/>
        <v>424.33474000000001</v>
      </c>
      <c r="T76" s="8">
        <f t="shared" si="13"/>
        <v>946.93586999999991</v>
      </c>
    </row>
    <row r="77" spans="1:20">
      <c r="A77" s="57">
        <v>24340</v>
      </c>
      <c r="B77" s="58" t="s">
        <v>3913</v>
      </c>
      <c r="C77" s="58" t="s">
        <v>3914</v>
      </c>
      <c r="D77" s="6" t="s">
        <v>2940</v>
      </c>
      <c r="E77" s="6" t="s">
        <v>3706</v>
      </c>
      <c r="F77" s="6" t="s">
        <v>30</v>
      </c>
      <c r="G77" s="6" t="s">
        <v>3728</v>
      </c>
      <c r="H77" s="56" t="s">
        <v>3805</v>
      </c>
      <c r="I77" s="6" t="s">
        <v>30</v>
      </c>
      <c r="J77" s="6" t="s">
        <v>3806</v>
      </c>
      <c r="K77" s="54">
        <v>0.92310000000000003</v>
      </c>
      <c r="L77" s="56" t="str">
        <f t="shared" si="7"/>
        <v>24340</v>
      </c>
      <c r="M77" s="55"/>
      <c r="N77" s="8">
        <f t="shared" si="8"/>
        <v>188.807007</v>
      </c>
      <c r="O77" s="8">
        <f t="shared" si="9"/>
        <v>149.23480599999999</v>
      </c>
      <c r="P77" s="8">
        <f t="shared" si="10"/>
        <v>56.460176000000004</v>
      </c>
      <c r="Q77" s="51"/>
      <c r="R77" s="8">
        <f t="shared" si="11"/>
        <v>1355.0442240000002</v>
      </c>
      <c r="S77" s="8">
        <f t="shared" si="12"/>
        <v>442.27038000000005</v>
      </c>
      <c r="T77" s="8">
        <f t="shared" si="13"/>
        <v>995.03468999999996</v>
      </c>
    </row>
    <row r="78" spans="1:20">
      <c r="A78" s="57">
        <v>99923</v>
      </c>
      <c r="B78" s="58" t="s">
        <v>3915</v>
      </c>
      <c r="C78" s="58" t="s">
        <v>3916</v>
      </c>
      <c r="D78" s="6" t="s">
        <v>3917</v>
      </c>
      <c r="E78" s="6" t="s">
        <v>3706</v>
      </c>
      <c r="F78" s="6" t="s">
        <v>24</v>
      </c>
      <c r="G78" s="6" t="s">
        <v>3707</v>
      </c>
      <c r="H78" s="56">
        <v>99923</v>
      </c>
      <c r="I78" s="6" t="s">
        <v>24</v>
      </c>
      <c r="J78" s="6" t="s">
        <v>3707</v>
      </c>
      <c r="K78" s="54">
        <v>0.85129999999999995</v>
      </c>
      <c r="L78" s="56">
        <f t="shared" si="7"/>
        <v>99923</v>
      </c>
      <c r="M78" s="55"/>
      <c r="N78" s="8">
        <f t="shared" si="8"/>
        <v>178.97256099999998</v>
      </c>
      <c r="O78" s="8">
        <f t="shared" si="9"/>
        <v>141.461738</v>
      </c>
      <c r="P78" s="8">
        <f t="shared" si="10"/>
        <v>53.519247999999997</v>
      </c>
      <c r="Q78" s="51"/>
      <c r="R78" s="8">
        <f t="shared" si="11"/>
        <v>1284.4619519999999</v>
      </c>
      <c r="S78" s="8">
        <f t="shared" si="12"/>
        <v>424.33474000000001</v>
      </c>
      <c r="T78" s="8">
        <f t="shared" si="13"/>
        <v>946.93586999999991</v>
      </c>
    </row>
    <row r="79" spans="1:20">
      <c r="A79" s="57">
        <v>99923</v>
      </c>
      <c r="B79" s="58" t="s">
        <v>3918</v>
      </c>
      <c r="C79" s="58" t="s">
        <v>3919</v>
      </c>
      <c r="D79" s="6" t="s">
        <v>3920</v>
      </c>
      <c r="E79" s="6" t="s">
        <v>3706</v>
      </c>
      <c r="F79" s="6" t="s">
        <v>24</v>
      </c>
      <c r="G79" s="6" t="s">
        <v>3707</v>
      </c>
      <c r="H79" s="56">
        <v>99923</v>
      </c>
      <c r="I79" s="6" t="s">
        <v>24</v>
      </c>
      <c r="J79" s="6" t="s">
        <v>3707</v>
      </c>
      <c r="K79" s="54">
        <v>0.85129999999999995</v>
      </c>
      <c r="L79" s="56">
        <f t="shared" si="7"/>
        <v>99923</v>
      </c>
      <c r="M79" s="55"/>
      <c r="N79" s="8">
        <f t="shared" si="8"/>
        <v>178.97256099999998</v>
      </c>
      <c r="O79" s="8">
        <f t="shared" si="9"/>
        <v>141.461738</v>
      </c>
      <c r="P79" s="8">
        <f t="shared" si="10"/>
        <v>53.519247999999997</v>
      </c>
      <c r="Q79" s="51"/>
      <c r="R79" s="8">
        <f t="shared" si="11"/>
        <v>1284.4619519999999</v>
      </c>
      <c r="S79" s="8">
        <f t="shared" si="12"/>
        <v>424.33474000000001</v>
      </c>
      <c r="T79" s="8">
        <f t="shared" si="13"/>
        <v>946.93586999999991</v>
      </c>
    </row>
    <row r="80" spans="1:20">
      <c r="A80" s="57">
        <v>40980</v>
      </c>
      <c r="B80" s="58" t="s">
        <v>3921</v>
      </c>
      <c r="C80" s="58" t="s">
        <v>3922</v>
      </c>
      <c r="D80" s="6" t="s">
        <v>3923</v>
      </c>
      <c r="E80" s="6" t="s">
        <v>3706</v>
      </c>
      <c r="F80" s="6" t="s">
        <v>30</v>
      </c>
      <c r="G80" s="6" t="s">
        <v>3924</v>
      </c>
      <c r="H80" s="56" t="s">
        <v>3925</v>
      </c>
      <c r="I80" s="6" t="s">
        <v>30</v>
      </c>
      <c r="J80" s="6" t="s">
        <v>3924</v>
      </c>
      <c r="K80" s="54">
        <v>0.88180000000000003</v>
      </c>
      <c r="L80" s="56" t="str">
        <f t="shared" si="7"/>
        <v>40980</v>
      </c>
      <c r="M80" s="55"/>
      <c r="N80" s="8">
        <f t="shared" si="8"/>
        <v>183.15014600000001</v>
      </c>
      <c r="O80" s="8">
        <f t="shared" si="9"/>
        <v>144.763668</v>
      </c>
      <c r="P80" s="8">
        <f t="shared" si="10"/>
        <v>54.768528000000003</v>
      </c>
      <c r="Q80" s="51"/>
      <c r="R80" s="8">
        <f t="shared" si="11"/>
        <v>1314.4446720000001</v>
      </c>
      <c r="S80" s="8">
        <f t="shared" si="12"/>
        <v>431.95364000000006</v>
      </c>
      <c r="T80" s="8">
        <f t="shared" si="13"/>
        <v>967.36781999999994</v>
      </c>
    </row>
    <row r="81" spans="1:20">
      <c r="A81" s="57">
        <v>99923</v>
      </c>
      <c r="B81" s="58" t="s">
        <v>3926</v>
      </c>
      <c r="C81" s="58" t="s">
        <v>3927</v>
      </c>
      <c r="D81" s="6" t="s">
        <v>3928</v>
      </c>
      <c r="E81" s="6" t="s">
        <v>3706</v>
      </c>
      <c r="F81" s="6" t="s">
        <v>24</v>
      </c>
      <c r="G81" s="6" t="s">
        <v>3707</v>
      </c>
      <c r="H81" s="56">
        <v>99923</v>
      </c>
      <c r="I81" s="6" t="s">
        <v>24</v>
      </c>
      <c r="J81" s="6" t="s">
        <v>3707</v>
      </c>
      <c r="K81" s="54">
        <v>0.85129999999999995</v>
      </c>
      <c r="L81" s="56">
        <f t="shared" si="7"/>
        <v>99923</v>
      </c>
      <c r="M81" s="55"/>
      <c r="N81" s="8">
        <f t="shared" si="8"/>
        <v>178.97256099999998</v>
      </c>
      <c r="O81" s="8">
        <f t="shared" si="9"/>
        <v>141.461738</v>
      </c>
      <c r="P81" s="8">
        <f t="shared" si="10"/>
        <v>53.519247999999997</v>
      </c>
      <c r="Q81" s="51"/>
      <c r="R81" s="8">
        <f t="shared" si="11"/>
        <v>1284.4619519999999</v>
      </c>
      <c r="S81" s="8">
        <f t="shared" si="12"/>
        <v>424.33474000000001</v>
      </c>
      <c r="T81" s="8">
        <f t="shared" si="13"/>
        <v>946.93586999999991</v>
      </c>
    </row>
    <row r="82" spans="1:20">
      <c r="A82" s="57">
        <v>99923</v>
      </c>
      <c r="B82" s="58" t="s">
        <v>3929</v>
      </c>
      <c r="C82" s="58" t="s">
        <v>3930</v>
      </c>
      <c r="D82" s="6" t="s">
        <v>3931</v>
      </c>
      <c r="E82" s="6" t="s">
        <v>3706</v>
      </c>
      <c r="F82" s="6" t="s">
        <v>24</v>
      </c>
      <c r="G82" s="6" t="s">
        <v>3707</v>
      </c>
      <c r="H82" s="56">
        <v>99923</v>
      </c>
      <c r="I82" s="6" t="s">
        <v>24</v>
      </c>
      <c r="J82" s="6" t="s">
        <v>3707</v>
      </c>
      <c r="K82" s="54">
        <v>0.85129999999999995</v>
      </c>
      <c r="L82" s="56">
        <f t="shared" si="7"/>
        <v>99923</v>
      </c>
      <c r="M82" s="55"/>
      <c r="N82" s="8">
        <f t="shared" si="8"/>
        <v>178.97256099999998</v>
      </c>
      <c r="O82" s="8">
        <f t="shared" si="9"/>
        <v>141.461738</v>
      </c>
      <c r="P82" s="8">
        <f t="shared" si="10"/>
        <v>53.519247999999997</v>
      </c>
      <c r="Q82" s="51"/>
      <c r="R82" s="8">
        <f t="shared" si="11"/>
        <v>1284.4619519999999</v>
      </c>
      <c r="S82" s="8">
        <f t="shared" si="12"/>
        <v>424.33474000000001</v>
      </c>
      <c r="T82" s="8">
        <f t="shared" si="13"/>
        <v>946.93586999999991</v>
      </c>
    </row>
    <row r="83" spans="1:20">
      <c r="A83" s="81">
        <v>99923</v>
      </c>
      <c r="B83" s="82" t="s">
        <v>3932</v>
      </c>
      <c r="C83" s="82" t="s">
        <v>3933</v>
      </c>
      <c r="D83" s="83" t="s">
        <v>3934</v>
      </c>
      <c r="E83" s="83" t="s">
        <v>3706</v>
      </c>
      <c r="F83" s="83" t="s">
        <v>24</v>
      </c>
      <c r="G83" s="83" t="s">
        <v>3707</v>
      </c>
      <c r="H83" s="84" t="s">
        <v>3761</v>
      </c>
      <c r="I83" s="83" t="s">
        <v>30</v>
      </c>
      <c r="J83" s="83" t="s">
        <v>3760</v>
      </c>
      <c r="K83" s="85">
        <v>0.95030000000000003</v>
      </c>
      <c r="L83" s="84" t="str">
        <f t="shared" si="7"/>
        <v>29620</v>
      </c>
      <c r="M83" s="55"/>
      <c r="N83" s="86">
        <f t="shared" si="8"/>
        <v>192.532591</v>
      </c>
      <c r="O83" s="86">
        <f t="shared" si="9"/>
        <v>152.17947800000002</v>
      </c>
      <c r="P83" s="86">
        <f t="shared" si="10"/>
        <v>57.574288000000003</v>
      </c>
      <c r="Q83" s="51"/>
      <c r="R83" s="86">
        <f t="shared" si="11"/>
        <v>1381.7829120000001</v>
      </c>
      <c r="S83" s="86">
        <f t="shared" si="12"/>
        <v>449.06494000000004</v>
      </c>
      <c r="T83" s="86">
        <f t="shared" si="13"/>
        <v>1013.2559699999999</v>
      </c>
    </row>
    <row r="84" spans="1:20">
      <c r="A84" s="57">
        <v>47664</v>
      </c>
      <c r="B84" s="58" t="s">
        <v>3935</v>
      </c>
      <c r="C84" s="58" t="s">
        <v>3936</v>
      </c>
      <c r="D84" s="6" t="s">
        <v>292</v>
      </c>
      <c r="E84" s="6" t="s">
        <v>3706</v>
      </c>
      <c r="F84" s="6" t="s">
        <v>30</v>
      </c>
      <c r="G84" s="6" t="s">
        <v>3837</v>
      </c>
      <c r="H84" s="56" t="s">
        <v>3838</v>
      </c>
      <c r="I84" s="6" t="s">
        <v>30</v>
      </c>
      <c r="J84" s="6" t="s">
        <v>3837</v>
      </c>
      <c r="K84" s="54">
        <v>0.93899999999999995</v>
      </c>
      <c r="L84" s="56" t="str">
        <f t="shared" si="7"/>
        <v>47664</v>
      </c>
      <c r="M84" s="55"/>
      <c r="N84" s="8">
        <f t="shared" si="8"/>
        <v>190.98482999999999</v>
      </c>
      <c r="O84" s="8">
        <f t="shared" si="9"/>
        <v>150.95614</v>
      </c>
      <c r="P84" s="8">
        <f t="shared" si="10"/>
        <v>57.111439999999995</v>
      </c>
      <c r="Q84" s="51"/>
      <c r="R84" s="8">
        <f t="shared" si="11"/>
        <v>1370.6745599999999</v>
      </c>
      <c r="S84" s="8">
        <f t="shared" si="12"/>
        <v>446.24220000000003</v>
      </c>
      <c r="T84" s="8">
        <f t="shared" si="13"/>
        <v>1005.6860999999999</v>
      </c>
    </row>
    <row r="85" spans="1:20">
      <c r="A85" s="57">
        <v>99923</v>
      </c>
      <c r="B85" s="58" t="s">
        <v>3937</v>
      </c>
      <c r="C85" s="58" t="s">
        <v>3938</v>
      </c>
      <c r="D85" s="6" t="s">
        <v>3939</v>
      </c>
      <c r="E85" s="6" t="s">
        <v>3706</v>
      </c>
      <c r="F85" s="6" t="s">
        <v>24</v>
      </c>
      <c r="G85" s="6" t="s">
        <v>3707</v>
      </c>
      <c r="H85" s="56">
        <v>99923</v>
      </c>
      <c r="I85" s="6" t="s">
        <v>24</v>
      </c>
      <c r="J85" s="6" t="s">
        <v>3707</v>
      </c>
      <c r="K85" s="54">
        <v>0.85129999999999995</v>
      </c>
      <c r="L85" s="56">
        <f t="shared" si="7"/>
        <v>99923</v>
      </c>
      <c r="M85" s="55"/>
      <c r="N85" s="8">
        <f t="shared" si="8"/>
        <v>178.97256099999998</v>
      </c>
      <c r="O85" s="8">
        <f t="shared" si="9"/>
        <v>141.461738</v>
      </c>
      <c r="P85" s="8">
        <f t="shared" si="10"/>
        <v>53.519247999999997</v>
      </c>
      <c r="Q85" s="51"/>
      <c r="R85" s="8">
        <f t="shared" si="11"/>
        <v>1284.4619519999999</v>
      </c>
      <c r="S85" s="8">
        <f t="shared" si="12"/>
        <v>424.33474000000001</v>
      </c>
      <c r="T85" s="8">
        <f t="shared" si="13"/>
        <v>946.93586999999991</v>
      </c>
    </row>
    <row r="86" spans="1:20">
      <c r="A86" s="57">
        <v>43780</v>
      </c>
      <c r="B86" s="58" t="s">
        <v>3940</v>
      </c>
      <c r="C86" s="58" t="s">
        <v>3941</v>
      </c>
      <c r="D86" s="6" t="s">
        <v>3939</v>
      </c>
      <c r="E86" s="6" t="s">
        <v>3706</v>
      </c>
      <c r="F86" s="6" t="s">
        <v>30</v>
      </c>
      <c r="G86" s="6" t="s">
        <v>2526</v>
      </c>
      <c r="H86" s="56" t="s">
        <v>2527</v>
      </c>
      <c r="I86" s="6" t="s">
        <v>30</v>
      </c>
      <c r="J86" s="6" t="s">
        <v>2526</v>
      </c>
      <c r="K86" s="54">
        <v>0.97099999999999997</v>
      </c>
      <c r="L86" s="56" t="str">
        <f t="shared" si="7"/>
        <v>43780</v>
      </c>
      <c r="M86" s="55"/>
      <c r="N86" s="8">
        <f t="shared" si="8"/>
        <v>195.36787000000001</v>
      </c>
      <c r="O86" s="8">
        <f t="shared" si="9"/>
        <v>154.42045999999999</v>
      </c>
      <c r="P86" s="8">
        <f t="shared" si="10"/>
        <v>58.422159999999998</v>
      </c>
      <c r="Q86" s="51"/>
      <c r="R86" s="8">
        <f t="shared" si="11"/>
        <v>1402.13184</v>
      </c>
      <c r="S86" s="8">
        <f t="shared" si="12"/>
        <v>454.23580000000004</v>
      </c>
      <c r="T86" s="8">
        <f t="shared" si="13"/>
        <v>1027.1228999999998</v>
      </c>
    </row>
    <row r="87" spans="1:20">
      <c r="A87" s="57">
        <v>99923</v>
      </c>
      <c r="B87" s="58" t="s">
        <v>3942</v>
      </c>
      <c r="C87" s="58" t="s">
        <v>3943</v>
      </c>
      <c r="D87" s="6" t="s">
        <v>3944</v>
      </c>
      <c r="E87" s="6" t="s">
        <v>3706</v>
      </c>
      <c r="F87" s="6" t="s">
        <v>24</v>
      </c>
      <c r="G87" s="6" t="s">
        <v>3707</v>
      </c>
      <c r="H87" s="56">
        <v>99923</v>
      </c>
      <c r="I87" s="6" t="s">
        <v>24</v>
      </c>
      <c r="J87" s="6" t="s">
        <v>3707</v>
      </c>
      <c r="K87" s="54">
        <v>0.85129999999999995</v>
      </c>
      <c r="L87" s="56">
        <f t="shared" si="7"/>
        <v>99923</v>
      </c>
      <c r="M87" s="55"/>
      <c r="N87" s="8">
        <f t="shared" si="8"/>
        <v>178.97256099999998</v>
      </c>
      <c r="O87" s="8">
        <f t="shared" si="9"/>
        <v>141.461738</v>
      </c>
      <c r="P87" s="8">
        <f t="shared" si="10"/>
        <v>53.519247999999997</v>
      </c>
      <c r="Q87" s="51"/>
      <c r="R87" s="8">
        <f t="shared" si="11"/>
        <v>1284.4619519999999</v>
      </c>
      <c r="S87" s="8">
        <f t="shared" si="12"/>
        <v>424.33474000000001</v>
      </c>
      <c r="T87" s="8">
        <f t="shared" si="13"/>
        <v>946.93586999999991</v>
      </c>
    </row>
    <row r="88" spans="1:20">
      <c r="A88" s="75">
        <v>28020</v>
      </c>
      <c r="B88" s="76" t="s">
        <v>3945</v>
      </c>
      <c r="C88" s="76" t="s">
        <v>3946</v>
      </c>
      <c r="D88" s="77" t="s">
        <v>534</v>
      </c>
      <c r="E88" s="77" t="s">
        <v>3706</v>
      </c>
      <c r="F88" s="77" t="s">
        <v>30</v>
      </c>
      <c r="G88" s="77" t="s">
        <v>3823</v>
      </c>
      <c r="H88" s="78">
        <v>99923</v>
      </c>
      <c r="I88" s="77" t="s">
        <v>24</v>
      </c>
      <c r="J88" s="77" t="s">
        <v>3707</v>
      </c>
      <c r="K88" s="79">
        <v>0.94340000000000002</v>
      </c>
      <c r="L88" s="78" t="s">
        <v>3947</v>
      </c>
      <c r="M88" s="55"/>
      <c r="N88" s="80">
        <f t="shared" si="8"/>
        <v>191.58749800000001</v>
      </c>
      <c r="O88" s="80">
        <f t="shared" si="9"/>
        <v>151.43248399999999</v>
      </c>
      <c r="P88" s="80">
        <f t="shared" si="10"/>
        <v>57.291663999999997</v>
      </c>
      <c r="Q88" s="51"/>
      <c r="R88" s="80">
        <f t="shared" si="11"/>
        <v>1374.9999359999999</v>
      </c>
      <c r="S88" s="80">
        <f t="shared" si="12"/>
        <v>447.34132</v>
      </c>
      <c r="T88" s="80">
        <f t="shared" si="13"/>
        <v>1008.63366</v>
      </c>
    </row>
    <row r="89" spans="1:20">
      <c r="A89" s="57">
        <v>11460</v>
      </c>
      <c r="B89" s="58" t="s">
        <v>3948</v>
      </c>
      <c r="C89" s="58" t="s">
        <v>3949</v>
      </c>
      <c r="D89" s="6" t="s">
        <v>3950</v>
      </c>
      <c r="E89" s="6" t="s">
        <v>3706</v>
      </c>
      <c r="F89" s="6" t="s">
        <v>30</v>
      </c>
      <c r="G89" s="6" t="s">
        <v>3951</v>
      </c>
      <c r="H89" s="56" t="s">
        <v>1502</v>
      </c>
      <c r="I89" s="6" t="s">
        <v>30</v>
      </c>
      <c r="J89" s="6" t="s">
        <v>3951</v>
      </c>
      <c r="K89" s="54">
        <v>0.99709999999999999</v>
      </c>
      <c r="L89" s="56" t="str">
        <f>H89</f>
        <v>11460</v>
      </c>
      <c r="M89" s="55"/>
      <c r="N89" s="8">
        <f t="shared" si="8"/>
        <v>198.94278700000001</v>
      </c>
      <c r="O89" s="8">
        <f t="shared" si="9"/>
        <v>157.24604600000001</v>
      </c>
      <c r="P89" s="8">
        <f t="shared" si="10"/>
        <v>59.491216000000001</v>
      </c>
      <c r="Q89" s="51"/>
      <c r="R89" s="8">
        <f t="shared" si="11"/>
        <v>1427.789184</v>
      </c>
      <c r="S89" s="8">
        <f t="shared" si="12"/>
        <v>460.75558000000001</v>
      </c>
      <c r="T89" s="8">
        <f t="shared" si="13"/>
        <v>1044.6072899999999</v>
      </c>
    </row>
    <row r="90" spans="1:20">
      <c r="A90" s="57">
        <v>19804</v>
      </c>
      <c r="B90" s="58" t="s">
        <v>3952</v>
      </c>
      <c r="C90" s="58" t="s">
        <v>3953</v>
      </c>
      <c r="D90" s="6" t="s">
        <v>1761</v>
      </c>
      <c r="E90" s="6" t="s">
        <v>3706</v>
      </c>
      <c r="F90" s="6" t="s">
        <v>30</v>
      </c>
      <c r="G90" s="6" t="s">
        <v>3954</v>
      </c>
      <c r="H90" s="56" t="s">
        <v>3955</v>
      </c>
      <c r="I90" s="6" t="s">
        <v>30</v>
      </c>
      <c r="J90" s="6" t="s">
        <v>3954</v>
      </c>
      <c r="K90" s="54">
        <v>0.87739999999999996</v>
      </c>
      <c r="L90" s="56" t="str">
        <f>H90</f>
        <v>19804</v>
      </c>
      <c r="M90" s="55"/>
      <c r="N90" s="8">
        <f t="shared" si="8"/>
        <v>182.54747799999998</v>
      </c>
      <c r="O90" s="8">
        <f t="shared" si="9"/>
        <v>144.28732400000001</v>
      </c>
      <c r="P90" s="8">
        <f t="shared" si="10"/>
        <v>54.588304000000001</v>
      </c>
      <c r="Q90" s="51"/>
      <c r="R90" s="8">
        <f t="shared" si="11"/>
        <v>1310.1192960000001</v>
      </c>
      <c r="S90" s="8">
        <f t="shared" si="12"/>
        <v>430.85451999999998</v>
      </c>
      <c r="T90" s="8">
        <f t="shared" si="13"/>
        <v>964.42025999999998</v>
      </c>
    </row>
    <row r="91" spans="1:20">
      <c r="A91" s="57">
        <v>99923</v>
      </c>
      <c r="B91" s="58" t="s">
        <v>3956</v>
      </c>
      <c r="C91" s="58" t="s">
        <v>3957</v>
      </c>
      <c r="D91" s="6" t="s">
        <v>3958</v>
      </c>
      <c r="E91" s="6" t="s">
        <v>3706</v>
      </c>
      <c r="F91" s="6" t="s">
        <v>24</v>
      </c>
      <c r="G91" s="6" t="s">
        <v>3707</v>
      </c>
      <c r="H91" s="56">
        <v>99923</v>
      </c>
      <c r="I91" s="6" t="s">
        <v>24</v>
      </c>
      <c r="J91" s="6" t="s">
        <v>3707</v>
      </c>
      <c r="K91" s="54">
        <v>0.85129999999999995</v>
      </c>
      <c r="L91" s="56">
        <f>H91</f>
        <v>99923</v>
      </c>
      <c r="M91" s="55"/>
      <c r="N91" s="8">
        <f t="shared" si="8"/>
        <v>178.97256099999998</v>
      </c>
      <c r="O91" s="8">
        <f t="shared" si="9"/>
        <v>141.461738</v>
      </c>
      <c r="P91" s="8">
        <f t="shared" si="10"/>
        <v>53.519247999999997</v>
      </c>
      <c r="Q91" s="51"/>
      <c r="R91" s="8">
        <f t="shared" si="11"/>
        <v>1284.4619519999999</v>
      </c>
      <c r="S91" s="8">
        <f t="shared" si="12"/>
        <v>424.33474000000001</v>
      </c>
      <c r="T91" s="8">
        <f t="shared" si="13"/>
        <v>946.93586999999991</v>
      </c>
    </row>
    <row r="93" spans="1:20">
      <c r="A93" s="90"/>
      <c r="B93" t="s">
        <v>9125</v>
      </c>
    </row>
    <row r="94" spans="1:20">
      <c r="A94" s="91"/>
      <c r="B94" t="s">
        <v>9126</v>
      </c>
    </row>
    <row r="96" spans="1:20">
      <c r="A96" t="s">
        <v>9127</v>
      </c>
    </row>
    <row r="97" spans="1:1">
      <c r="A97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6F05-AD3F-4992-A6B6-139A5FB87F22}">
  <dimension ref="A1:T99"/>
  <sheetViews>
    <sheetView workbookViewId="0">
      <selection activeCell="A9" sqref="A9:XFD93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9152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99924</v>
      </c>
      <c r="B9" s="58" t="s">
        <v>3959</v>
      </c>
      <c r="C9" s="58" t="s">
        <v>3960</v>
      </c>
      <c r="D9" s="6" t="s">
        <v>3961</v>
      </c>
      <c r="E9" s="6" t="s">
        <v>3962</v>
      </c>
      <c r="F9" s="6" t="s">
        <v>24</v>
      </c>
      <c r="G9" s="6" t="s">
        <v>3963</v>
      </c>
      <c r="H9" s="56">
        <v>99924</v>
      </c>
      <c r="I9" s="6" t="s">
        <v>24</v>
      </c>
      <c r="J9" s="6" t="s">
        <v>3963</v>
      </c>
      <c r="K9" s="54">
        <v>0.89710000000000001</v>
      </c>
      <c r="L9" s="56">
        <f t="shared" ref="L9:L72" si="0">H9</f>
        <v>99924</v>
      </c>
      <c r="M9" s="55"/>
      <c r="N9" s="8">
        <f t="shared" ref="N9:N72" si="1">(K9*136.97)+62.37</f>
        <v>185.24578700000001</v>
      </c>
      <c r="O9" s="8">
        <f t="shared" ref="O9:O72" si="2">(K9*108.26)+49.3</f>
        <v>146.42004600000001</v>
      </c>
      <c r="P9" s="8">
        <f t="shared" ref="P9:P72" si="3">(K9*40.96)+18.65</f>
        <v>55.395215999999998</v>
      </c>
      <c r="Q9" s="51"/>
      <c r="R9" s="8">
        <f t="shared" ref="R9:R72" si="4">((K9*40.96)+18.65)*24</f>
        <v>1329.4851839999999</v>
      </c>
      <c r="S9" s="8">
        <f t="shared" ref="S9:S72" si="5">(K9*249.8)+211.68</f>
        <v>435.77557999999999</v>
      </c>
      <c r="T9" s="8">
        <f t="shared" ref="T9:T72" si="6">(K9*669.9)+376.65</f>
        <v>977.61728999999991</v>
      </c>
    </row>
    <row r="10" spans="1:20">
      <c r="A10" s="57">
        <v>33460</v>
      </c>
      <c r="B10" s="58" t="s">
        <v>3964</v>
      </c>
      <c r="C10" s="58" t="s">
        <v>3965</v>
      </c>
      <c r="D10" s="6" t="s">
        <v>3966</v>
      </c>
      <c r="E10" s="60" t="s">
        <v>3962</v>
      </c>
      <c r="F10" s="6" t="s">
        <v>30</v>
      </c>
      <c r="G10" s="6" t="s">
        <v>3967</v>
      </c>
      <c r="H10" s="56" t="s">
        <v>3968</v>
      </c>
      <c r="I10" s="6" t="s">
        <v>30</v>
      </c>
      <c r="J10" s="6" t="s">
        <v>3967</v>
      </c>
      <c r="K10" s="54">
        <v>1.1131</v>
      </c>
      <c r="L10" s="56" t="str">
        <f t="shared" si="0"/>
        <v>33460</v>
      </c>
      <c r="M10" s="55"/>
      <c r="N10" s="8">
        <f t="shared" si="1"/>
        <v>214.83130700000001</v>
      </c>
      <c r="O10" s="8">
        <f t="shared" si="2"/>
        <v>169.80420599999999</v>
      </c>
      <c r="P10" s="8">
        <f t="shared" si="3"/>
        <v>64.242576</v>
      </c>
      <c r="Q10" s="51"/>
      <c r="R10" s="8">
        <f t="shared" si="4"/>
        <v>1541.8218240000001</v>
      </c>
      <c r="S10" s="8">
        <f t="shared" si="5"/>
        <v>489.73238000000003</v>
      </c>
      <c r="T10" s="8">
        <f t="shared" si="6"/>
        <v>1122.3156899999999</v>
      </c>
    </row>
    <row r="11" spans="1:20">
      <c r="A11" s="57">
        <v>99924</v>
      </c>
      <c r="B11" s="58" t="s">
        <v>3969</v>
      </c>
      <c r="C11" s="58" t="s">
        <v>3970</v>
      </c>
      <c r="D11" s="6" t="s">
        <v>3971</v>
      </c>
      <c r="E11" s="6" t="s">
        <v>3962</v>
      </c>
      <c r="F11" s="6" t="s">
        <v>24</v>
      </c>
      <c r="G11" s="6" t="s">
        <v>3963</v>
      </c>
      <c r="H11" s="56">
        <v>99924</v>
      </c>
      <c r="I11" s="6" t="s">
        <v>24</v>
      </c>
      <c r="J11" s="6" t="s">
        <v>3963</v>
      </c>
      <c r="K11" s="54">
        <v>0.89710000000000001</v>
      </c>
      <c r="L11" s="56">
        <f t="shared" si="0"/>
        <v>99924</v>
      </c>
      <c r="M11" s="55"/>
      <c r="N11" s="8">
        <f t="shared" si="1"/>
        <v>185.24578700000001</v>
      </c>
      <c r="O11" s="8">
        <f t="shared" si="2"/>
        <v>146.42004600000001</v>
      </c>
      <c r="P11" s="8">
        <f t="shared" si="3"/>
        <v>55.395215999999998</v>
      </c>
      <c r="Q11" s="51"/>
      <c r="R11" s="8">
        <f t="shared" si="4"/>
        <v>1329.4851839999999</v>
      </c>
      <c r="S11" s="8">
        <f t="shared" si="5"/>
        <v>435.77557999999999</v>
      </c>
      <c r="T11" s="8">
        <f t="shared" si="6"/>
        <v>977.61728999999991</v>
      </c>
    </row>
    <row r="12" spans="1:20">
      <c r="A12" s="57">
        <v>99924</v>
      </c>
      <c r="B12" s="58" t="s">
        <v>3972</v>
      </c>
      <c r="C12" s="58" t="s">
        <v>3973</v>
      </c>
      <c r="D12" s="6" t="s">
        <v>3974</v>
      </c>
      <c r="E12" s="6" t="s">
        <v>3962</v>
      </c>
      <c r="F12" s="6" t="s">
        <v>24</v>
      </c>
      <c r="G12" s="6" t="s">
        <v>3963</v>
      </c>
      <c r="H12" s="56">
        <v>99924</v>
      </c>
      <c r="I12" s="6" t="s">
        <v>24</v>
      </c>
      <c r="J12" s="6" t="s">
        <v>3963</v>
      </c>
      <c r="K12" s="54">
        <v>0.89710000000000001</v>
      </c>
      <c r="L12" s="56">
        <f t="shared" si="0"/>
        <v>99924</v>
      </c>
      <c r="M12" s="55"/>
      <c r="N12" s="8">
        <f t="shared" si="1"/>
        <v>185.24578700000001</v>
      </c>
      <c r="O12" s="8">
        <f t="shared" si="2"/>
        <v>146.42004600000001</v>
      </c>
      <c r="P12" s="8">
        <f t="shared" si="3"/>
        <v>55.395215999999998</v>
      </c>
      <c r="Q12" s="51"/>
      <c r="R12" s="8">
        <f t="shared" si="4"/>
        <v>1329.4851839999999</v>
      </c>
      <c r="S12" s="8">
        <f t="shared" si="5"/>
        <v>435.77557999999999</v>
      </c>
      <c r="T12" s="8">
        <f t="shared" si="6"/>
        <v>977.61728999999991</v>
      </c>
    </row>
    <row r="13" spans="1:20">
      <c r="A13" s="57">
        <v>41060</v>
      </c>
      <c r="B13" s="58" t="s">
        <v>3975</v>
      </c>
      <c r="C13" s="58" t="s">
        <v>3976</v>
      </c>
      <c r="D13" s="6" t="s">
        <v>329</v>
      </c>
      <c r="E13" s="6" t="s">
        <v>3962</v>
      </c>
      <c r="F13" s="6" t="s">
        <v>30</v>
      </c>
      <c r="G13" s="6" t="s">
        <v>3977</v>
      </c>
      <c r="H13" s="56" t="s">
        <v>3978</v>
      </c>
      <c r="I13" s="6" t="s">
        <v>30</v>
      </c>
      <c r="J13" s="6" t="s">
        <v>3977</v>
      </c>
      <c r="K13" s="54">
        <v>0.98140000000000005</v>
      </c>
      <c r="L13" s="56" t="str">
        <f t="shared" si="0"/>
        <v>41060</v>
      </c>
      <c r="M13" s="55"/>
      <c r="N13" s="8">
        <f t="shared" si="1"/>
        <v>196.79235800000001</v>
      </c>
      <c r="O13" s="8">
        <f t="shared" si="2"/>
        <v>155.54636400000001</v>
      </c>
      <c r="P13" s="8">
        <f t="shared" si="3"/>
        <v>58.848144000000005</v>
      </c>
      <c r="Q13" s="51"/>
      <c r="R13" s="8">
        <f t="shared" si="4"/>
        <v>1412.3554560000002</v>
      </c>
      <c r="S13" s="8">
        <f t="shared" si="5"/>
        <v>456.83372000000003</v>
      </c>
      <c r="T13" s="8">
        <f t="shared" si="6"/>
        <v>1034.08986</v>
      </c>
    </row>
    <row r="14" spans="1:20">
      <c r="A14" s="57">
        <v>99924</v>
      </c>
      <c r="B14" s="58" t="s">
        <v>3979</v>
      </c>
      <c r="C14" s="58" t="s">
        <v>3980</v>
      </c>
      <c r="D14" s="6" t="s">
        <v>3981</v>
      </c>
      <c r="E14" s="6" t="s">
        <v>3962</v>
      </c>
      <c r="F14" s="6" t="s">
        <v>24</v>
      </c>
      <c r="G14" s="6" t="s">
        <v>3963</v>
      </c>
      <c r="H14" s="56">
        <v>99924</v>
      </c>
      <c r="I14" s="6" t="s">
        <v>24</v>
      </c>
      <c r="J14" s="6" t="s">
        <v>3963</v>
      </c>
      <c r="K14" s="54">
        <v>0.89710000000000001</v>
      </c>
      <c r="L14" s="56">
        <f t="shared" si="0"/>
        <v>99924</v>
      </c>
      <c r="M14" s="55"/>
      <c r="N14" s="8">
        <f t="shared" si="1"/>
        <v>185.24578700000001</v>
      </c>
      <c r="O14" s="8">
        <f t="shared" si="2"/>
        <v>146.42004600000001</v>
      </c>
      <c r="P14" s="8">
        <f t="shared" si="3"/>
        <v>55.395215999999998</v>
      </c>
      <c r="Q14" s="51"/>
      <c r="R14" s="8">
        <f t="shared" si="4"/>
        <v>1329.4851839999999</v>
      </c>
      <c r="S14" s="8">
        <f t="shared" si="5"/>
        <v>435.77557999999999</v>
      </c>
      <c r="T14" s="8">
        <f t="shared" si="6"/>
        <v>977.61728999999991</v>
      </c>
    </row>
    <row r="15" spans="1:20">
      <c r="A15" s="57">
        <v>31860</v>
      </c>
      <c r="B15" s="58" t="s">
        <v>3982</v>
      </c>
      <c r="C15" s="58" t="s">
        <v>3983</v>
      </c>
      <c r="D15" s="6" t="s">
        <v>3984</v>
      </c>
      <c r="E15" s="6" t="s">
        <v>3962</v>
      </c>
      <c r="F15" s="6" t="s">
        <v>30</v>
      </c>
      <c r="G15" s="6" t="s">
        <v>3985</v>
      </c>
      <c r="H15" s="56" t="s">
        <v>3986</v>
      </c>
      <c r="I15" s="6" t="s">
        <v>30</v>
      </c>
      <c r="J15" s="6" t="s">
        <v>3985</v>
      </c>
      <c r="K15" s="54">
        <v>1.0324</v>
      </c>
      <c r="L15" s="56" t="str">
        <f t="shared" si="0"/>
        <v>31860</v>
      </c>
      <c r="M15" s="55"/>
      <c r="N15" s="8">
        <f t="shared" si="1"/>
        <v>203.777828</v>
      </c>
      <c r="O15" s="8">
        <f t="shared" si="2"/>
        <v>161.067624</v>
      </c>
      <c r="P15" s="8">
        <f t="shared" si="3"/>
        <v>60.937103999999998</v>
      </c>
      <c r="Q15" s="51"/>
      <c r="R15" s="8">
        <f t="shared" si="4"/>
        <v>1462.4904959999999</v>
      </c>
      <c r="S15" s="8">
        <f t="shared" si="5"/>
        <v>469.57352000000003</v>
      </c>
      <c r="T15" s="8">
        <f t="shared" si="6"/>
        <v>1068.2547599999998</v>
      </c>
    </row>
    <row r="16" spans="1:20">
      <c r="A16" s="57">
        <v>99924</v>
      </c>
      <c r="B16" s="58" t="s">
        <v>3987</v>
      </c>
      <c r="C16" s="58" t="s">
        <v>3988</v>
      </c>
      <c r="D16" s="6" t="s">
        <v>2230</v>
      </c>
      <c r="E16" s="6" t="s">
        <v>3962</v>
      </c>
      <c r="F16" s="6" t="s">
        <v>24</v>
      </c>
      <c r="G16" s="6" t="s">
        <v>3963</v>
      </c>
      <c r="H16" s="56">
        <v>99924</v>
      </c>
      <c r="I16" s="6" t="s">
        <v>24</v>
      </c>
      <c r="J16" s="6" t="s">
        <v>3963</v>
      </c>
      <c r="K16" s="54">
        <v>0.89710000000000001</v>
      </c>
      <c r="L16" s="56">
        <f t="shared" si="0"/>
        <v>99924</v>
      </c>
      <c r="M16" s="55"/>
      <c r="N16" s="8">
        <f t="shared" si="1"/>
        <v>185.24578700000001</v>
      </c>
      <c r="O16" s="8">
        <f t="shared" si="2"/>
        <v>146.42004600000001</v>
      </c>
      <c r="P16" s="8">
        <f t="shared" si="3"/>
        <v>55.395215999999998</v>
      </c>
      <c r="Q16" s="51"/>
      <c r="R16" s="8">
        <f t="shared" si="4"/>
        <v>1329.4851839999999</v>
      </c>
      <c r="S16" s="8">
        <f t="shared" si="5"/>
        <v>435.77557999999999</v>
      </c>
      <c r="T16" s="8">
        <f t="shared" si="6"/>
        <v>977.61728999999991</v>
      </c>
    </row>
    <row r="17" spans="1:20">
      <c r="A17" s="57">
        <v>20260</v>
      </c>
      <c r="B17" s="58" t="s">
        <v>3989</v>
      </c>
      <c r="C17" s="58" t="s">
        <v>3990</v>
      </c>
      <c r="D17" s="6" t="s">
        <v>3991</v>
      </c>
      <c r="E17" s="60" t="s">
        <v>3962</v>
      </c>
      <c r="F17" s="6" t="s">
        <v>30</v>
      </c>
      <c r="G17" s="6" t="s">
        <v>3992</v>
      </c>
      <c r="H17" s="56" t="s">
        <v>3993</v>
      </c>
      <c r="I17" s="6" t="s">
        <v>30</v>
      </c>
      <c r="J17" s="6" t="s">
        <v>3992</v>
      </c>
      <c r="K17" s="54">
        <v>0.97499999999999998</v>
      </c>
      <c r="L17" s="56" t="str">
        <f t="shared" si="0"/>
        <v>20260</v>
      </c>
      <c r="M17" s="55"/>
      <c r="N17" s="8">
        <f t="shared" si="1"/>
        <v>195.91575</v>
      </c>
      <c r="O17" s="8">
        <f t="shared" si="2"/>
        <v>154.8535</v>
      </c>
      <c r="P17" s="8">
        <f t="shared" si="3"/>
        <v>58.585999999999999</v>
      </c>
      <c r="Q17" s="51"/>
      <c r="R17" s="8">
        <f t="shared" si="4"/>
        <v>1406.0639999999999</v>
      </c>
      <c r="S17" s="8">
        <f t="shared" si="5"/>
        <v>455.23500000000001</v>
      </c>
      <c r="T17" s="8">
        <f t="shared" si="6"/>
        <v>1029.8024999999998</v>
      </c>
    </row>
    <row r="18" spans="1:20">
      <c r="A18" s="57">
        <v>33460</v>
      </c>
      <c r="B18" s="58" t="s">
        <v>3994</v>
      </c>
      <c r="C18" s="58" t="s">
        <v>3995</v>
      </c>
      <c r="D18" s="6" t="s">
        <v>3996</v>
      </c>
      <c r="E18" s="6" t="s">
        <v>3962</v>
      </c>
      <c r="F18" s="6" t="s">
        <v>30</v>
      </c>
      <c r="G18" s="6" t="s">
        <v>3967</v>
      </c>
      <c r="H18" s="56" t="s">
        <v>3968</v>
      </c>
      <c r="I18" s="6" t="s">
        <v>30</v>
      </c>
      <c r="J18" s="6" t="s">
        <v>3967</v>
      </c>
      <c r="K18" s="54">
        <v>1.1131</v>
      </c>
      <c r="L18" s="56" t="str">
        <f t="shared" si="0"/>
        <v>33460</v>
      </c>
      <c r="M18" s="55"/>
      <c r="N18" s="8">
        <f t="shared" si="1"/>
        <v>214.83130700000001</v>
      </c>
      <c r="O18" s="8">
        <f t="shared" si="2"/>
        <v>169.80420599999999</v>
      </c>
      <c r="P18" s="8">
        <f t="shared" si="3"/>
        <v>64.242576</v>
      </c>
      <c r="Q18" s="51"/>
      <c r="R18" s="8">
        <f t="shared" si="4"/>
        <v>1541.8218240000001</v>
      </c>
      <c r="S18" s="8">
        <f t="shared" si="5"/>
        <v>489.73238000000003</v>
      </c>
      <c r="T18" s="8">
        <f t="shared" si="6"/>
        <v>1122.3156899999999</v>
      </c>
    </row>
    <row r="19" spans="1:20">
      <c r="A19" s="57">
        <v>99924</v>
      </c>
      <c r="B19" s="58" t="s">
        <v>3997</v>
      </c>
      <c r="C19" s="58" t="s">
        <v>3998</v>
      </c>
      <c r="D19" s="6" t="s">
        <v>1851</v>
      </c>
      <c r="E19" s="6" t="s">
        <v>3962</v>
      </c>
      <c r="F19" s="6" t="s">
        <v>24</v>
      </c>
      <c r="G19" s="6" t="s">
        <v>3963</v>
      </c>
      <c r="H19" s="56">
        <v>99924</v>
      </c>
      <c r="I19" s="6" t="s">
        <v>24</v>
      </c>
      <c r="J19" s="6" t="s">
        <v>3963</v>
      </c>
      <c r="K19" s="54">
        <v>0.89710000000000001</v>
      </c>
      <c r="L19" s="56">
        <f t="shared" si="0"/>
        <v>99924</v>
      </c>
      <c r="M19" s="55"/>
      <c r="N19" s="8">
        <f t="shared" si="1"/>
        <v>185.24578700000001</v>
      </c>
      <c r="O19" s="8">
        <f t="shared" si="2"/>
        <v>146.42004600000001</v>
      </c>
      <c r="P19" s="8">
        <f t="shared" si="3"/>
        <v>55.395215999999998</v>
      </c>
      <c r="Q19" s="51"/>
      <c r="R19" s="8">
        <f t="shared" si="4"/>
        <v>1329.4851839999999</v>
      </c>
      <c r="S19" s="8">
        <f t="shared" si="5"/>
        <v>435.77557999999999</v>
      </c>
      <c r="T19" s="8">
        <f t="shared" si="6"/>
        <v>977.61728999999991</v>
      </c>
    </row>
    <row r="20" spans="1:20">
      <c r="A20" s="57">
        <v>99924</v>
      </c>
      <c r="B20" s="58" t="s">
        <v>3999</v>
      </c>
      <c r="C20" s="58" t="s">
        <v>4000</v>
      </c>
      <c r="D20" s="6" t="s">
        <v>3754</v>
      </c>
      <c r="E20" s="6" t="s">
        <v>3962</v>
      </c>
      <c r="F20" s="6" t="s">
        <v>24</v>
      </c>
      <c r="G20" s="6" t="s">
        <v>3963</v>
      </c>
      <c r="H20" s="56">
        <v>99924</v>
      </c>
      <c r="I20" s="6" t="s">
        <v>24</v>
      </c>
      <c r="J20" s="6" t="s">
        <v>3963</v>
      </c>
      <c r="K20" s="54">
        <v>0.89710000000000001</v>
      </c>
      <c r="L20" s="56">
        <f t="shared" si="0"/>
        <v>99924</v>
      </c>
      <c r="M20" s="55"/>
      <c r="N20" s="8">
        <f t="shared" si="1"/>
        <v>185.24578700000001</v>
      </c>
      <c r="O20" s="8">
        <f t="shared" si="2"/>
        <v>146.42004600000001</v>
      </c>
      <c r="P20" s="8">
        <f t="shared" si="3"/>
        <v>55.395215999999998</v>
      </c>
      <c r="Q20" s="51"/>
      <c r="R20" s="8">
        <f t="shared" si="4"/>
        <v>1329.4851839999999</v>
      </c>
      <c r="S20" s="8">
        <f t="shared" si="5"/>
        <v>435.77557999999999</v>
      </c>
      <c r="T20" s="8">
        <f t="shared" si="6"/>
        <v>977.61728999999991</v>
      </c>
    </row>
    <row r="21" spans="1:20">
      <c r="A21" s="57">
        <v>33460</v>
      </c>
      <c r="B21" s="58" t="s">
        <v>4001</v>
      </c>
      <c r="C21" s="58" t="s">
        <v>4002</v>
      </c>
      <c r="D21" s="6" t="s">
        <v>4003</v>
      </c>
      <c r="E21" s="6" t="s">
        <v>3962</v>
      </c>
      <c r="F21" s="6" t="s">
        <v>30</v>
      </c>
      <c r="G21" s="6" t="s">
        <v>3967</v>
      </c>
      <c r="H21" s="56" t="s">
        <v>3968</v>
      </c>
      <c r="I21" s="6" t="s">
        <v>30</v>
      </c>
      <c r="J21" s="6" t="s">
        <v>3967</v>
      </c>
      <c r="K21" s="54">
        <v>1.1131</v>
      </c>
      <c r="L21" s="56" t="str">
        <f t="shared" si="0"/>
        <v>33460</v>
      </c>
      <c r="M21" s="55"/>
      <c r="N21" s="8">
        <f t="shared" si="1"/>
        <v>214.83130700000001</v>
      </c>
      <c r="O21" s="8">
        <f t="shared" si="2"/>
        <v>169.80420599999999</v>
      </c>
      <c r="P21" s="8">
        <f t="shared" si="3"/>
        <v>64.242576</v>
      </c>
      <c r="Q21" s="51"/>
      <c r="R21" s="8">
        <f t="shared" si="4"/>
        <v>1541.8218240000001</v>
      </c>
      <c r="S21" s="8">
        <f t="shared" si="5"/>
        <v>489.73238000000003</v>
      </c>
      <c r="T21" s="8">
        <f t="shared" si="6"/>
        <v>1122.3156899999999</v>
      </c>
    </row>
    <row r="22" spans="1:20">
      <c r="A22" s="57">
        <v>99924</v>
      </c>
      <c r="B22" s="58" t="s">
        <v>4004</v>
      </c>
      <c r="C22" s="58" t="s">
        <v>4005</v>
      </c>
      <c r="D22" s="6" t="s">
        <v>2130</v>
      </c>
      <c r="E22" s="6" t="s">
        <v>3962</v>
      </c>
      <c r="F22" s="6" t="s">
        <v>24</v>
      </c>
      <c r="G22" s="6" t="s">
        <v>3963</v>
      </c>
      <c r="H22" s="56">
        <v>99924</v>
      </c>
      <c r="I22" s="6" t="s">
        <v>24</v>
      </c>
      <c r="J22" s="6" t="s">
        <v>3963</v>
      </c>
      <c r="K22" s="54">
        <v>0.89710000000000001</v>
      </c>
      <c r="L22" s="56">
        <f t="shared" si="0"/>
        <v>99924</v>
      </c>
      <c r="M22" s="55"/>
      <c r="N22" s="8">
        <f t="shared" si="1"/>
        <v>185.24578700000001</v>
      </c>
      <c r="O22" s="8">
        <f t="shared" si="2"/>
        <v>146.42004600000001</v>
      </c>
      <c r="P22" s="8">
        <f t="shared" si="3"/>
        <v>55.395215999999998</v>
      </c>
      <c r="Q22" s="51"/>
      <c r="R22" s="8">
        <f t="shared" si="4"/>
        <v>1329.4851839999999</v>
      </c>
      <c r="S22" s="8">
        <f t="shared" si="5"/>
        <v>435.77557999999999</v>
      </c>
      <c r="T22" s="8">
        <f t="shared" si="6"/>
        <v>977.61728999999991</v>
      </c>
    </row>
    <row r="23" spans="1:20">
      <c r="A23" s="57">
        <v>99924</v>
      </c>
      <c r="B23" s="58" t="s">
        <v>4006</v>
      </c>
      <c r="C23" s="58" t="s">
        <v>4007</v>
      </c>
      <c r="D23" s="6" t="s">
        <v>1449</v>
      </c>
      <c r="E23" s="6" t="s">
        <v>3962</v>
      </c>
      <c r="F23" s="6" t="s">
        <v>24</v>
      </c>
      <c r="G23" s="6" t="s">
        <v>3963</v>
      </c>
      <c r="H23" s="56">
        <v>99924</v>
      </c>
      <c r="I23" s="6" t="s">
        <v>24</v>
      </c>
      <c r="J23" s="6" t="s">
        <v>3963</v>
      </c>
      <c r="K23" s="54">
        <v>0.89710000000000001</v>
      </c>
      <c r="L23" s="56">
        <f t="shared" si="0"/>
        <v>99924</v>
      </c>
      <c r="M23" s="55"/>
      <c r="N23" s="8">
        <f t="shared" si="1"/>
        <v>185.24578700000001</v>
      </c>
      <c r="O23" s="8">
        <f t="shared" si="2"/>
        <v>146.42004600000001</v>
      </c>
      <c r="P23" s="8">
        <f t="shared" si="3"/>
        <v>55.395215999999998</v>
      </c>
      <c r="Q23" s="51"/>
      <c r="R23" s="8">
        <f t="shared" si="4"/>
        <v>1329.4851839999999</v>
      </c>
      <c r="S23" s="8">
        <f t="shared" si="5"/>
        <v>435.77557999999999</v>
      </c>
      <c r="T23" s="8">
        <f t="shared" si="6"/>
        <v>977.61728999999991</v>
      </c>
    </row>
    <row r="24" spans="1:20">
      <c r="A24" s="57">
        <v>99924</v>
      </c>
      <c r="B24" s="58" t="s">
        <v>4008</v>
      </c>
      <c r="C24" s="58" t="s">
        <v>4009</v>
      </c>
      <c r="D24" s="6" t="s">
        <v>4010</v>
      </c>
      <c r="E24" s="6" t="s">
        <v>3962</v>
      </c>
      <c r="F24" s="6" t="s">
        <v>24</v>
      </c>
      <c r="G24" s="6" t="s">
        <v>3963</v>
      </c>
      <c r="H24" s="56">
        <v>99924</v>
      </c>
      <c r="I24" s="6" t="s">
        <v>24</v>
      </c>
      <c r="J24" s="6" t="s">
        <v>3963</v>
      </c>
      <c r="K24" s="54">
        <v>0.89710000000000001</v>
      </c>
      <c r="L24" s="56">
        <f t="shared" si="0"/>
        <v>99924</v>
      </c>
      <c r="M24" s="55"/>
      <c r="N24" s="8">
        <f t="shared" si="1"/>
        <v>185.24578700000001</v>
      </c>
      <c r="O24" s="8">
        <f t="shared" si="2"/>
        <v>146.42004600000001</v>
      </c>
      <c r="P24" s="8">
        <f t="shared" si="3"/>
        <v>55.395215999999998</v>
      </c>
      <c r="Q24" s="51"/>
      <c r="R24" s="8">
        <f t="shared" si="4"/>
        <v>1329.4851839999999</v>
      </c>
      <c r="S24" s="8">
        <f t="shared" si="5"/>
        <v>435.77557999999999</v>
      </c>
      <c r="T24" s="8">
        <f t="shared" si="6"/>
        <v>977.61728999999991</v>
      </c>
    </row>
    <row r="25" spans="1:20">
      <c r="A25" s="57">
        <v>99924</v>
      </c>
      <c r="B25" s="58" t="s">
        <v>4011</v>
      </c>
      <c r="C25" s="58" t="s">
        <v>4012</v>
      </c>
      <c r="D25" s="6" t="s">
        <v>4013</v>
      </c>
      <c r="E25" s="6" t="s">
        <v>3962</v>
      </c>
      <c r="F25" s="6" t="s">
        <v>24</v>
      </c>
      <c r="G25" s="6" t="s">
        <v>3963</v>
      </c>
      <c r="H25" s="56">
        <v>99924</v>
      </c>
      <c r="I25" s="6" t="s">
        <v>24</v>
      </c>
      <c r="J25" s="6" t="s">
        <v>3963</v>
      </c>
      <c r="K25" s="54">
        <v>0.89710000000000001</v>
      </c>
      <c r="L25" s="56">
        <f t="shared" si="0"/>
        <v>99924</v>
      </c>
      <c r="M25" s="55"/>
      <c r="N25" s="8">
        <f t="shared" si="1"/>
        <v>185.24578700000001</v>
      </c>
      <c r="O25" s="8">
        <f t="shared" si="2"/>
        <v>146.42004600000001</v>
      </c>
      <c r="P25" s="8">
        <f t="shared" si="3"/>
        <v>55.395215999999998</v>
      </c>
      <c r="Q25" s="51"/>
      <c r="R25" s="8">
        <f t="shared" si="4"/>
        <v>1329.4851839999999</v>
      </c>
      <c r="S25" s="8">
        <f t="shared" si="5"/>
        <v>435.77557999999999</v>
      </c>
      <c r="T25" s="8">
        <f t="shared" si="6"/>
        <v>977.61728999999991</v>
      </c>
    </row>
    <row r="26" spans="1:20">
      <c r="A26" s="57">
        <v>33460</v>
      </c>
      <c r="B26" s="58" t="s">
        <v>4014</v>
      </c>
      <c r="C26" s="58" t="s">
        <v>4015</v>
      </c>
      <c r="D26" s="6" t="s">
        <v>4016</v>
      </c>
      <c r="E26" s="6" t="s">
        <v>3962</v>
      </c>
      <c r="F26" s="6" t="s">
        <v>30</v>
      </c>
      <c r="G26" s="6" t="s">
        <v>3967</v>
      </c>
      <c r="H26" s="56" t="s">
        <v>3968</v>
      </c>
      <c r="I26" s="6" t="s">
        <v>30</v>
      </c>
      <c r="J26" s="6" t="s">
        <v>3967</v>
      </c>
      <c r="K26" s="54">
        <v>1.1131</v>
      </c>
      <c r="L26" s="56" t="str">
        <f t="shared" si="0"/>
        <v>33460</v>
      </c>
      <c r="M26" s="55"/>
      <c r="N26" s="8">
        <f t="shared" si="1"/>
        <v>214.83130700000001</v>
      </c>
      <c r="O26" s="8">
        <f t="shared" si="2"/>
        <v>169.80420599999999</v>
      </c>
      <c r="P26" s="8">
        <f t="shared" si="3"/>
        <v>64.242576</v>
      </c>
      <c r="Q26" s="51"/>
      <c r="R26" s="8">
        <f t="shared" si="4"/>
        <v>1541.8218240000001</v>
      </c>
      <c r="S26" s="8">
        <f t="shared" si="5"/>
        <v>489.73238000000003</v>
      </c>
      <c r="T26" s="8">
        <f t="shared" si="6"/>
        <v>1122.3156899999999</v>
      </c>
    </row>
    <row r="27" spans="1:20">
      <c r="A27" s="57">
        <v>40340</v>
      </c>
      <c r="B27" s="58" t="s">
        <v>4017</v>
      </c>
      <c r="C27" s="58" t="s">
        <v>4018</v>
      </c>
      <c r="D27" s="6" t="s">
        <v>1471</v>
      </c>
      <c r="E27" s="6" t="s">
        <v>3962</v>
      </c>
      <c r="F27" s="6" t="s">
        <v>30</v>
      </c>
      <c r="G27" s="6" t="s">
        <v>4019</v>
      </c>
      <c r="H27" s="56" t="s">
        <v>4020</v>
      </c>
      <c r="I27" s="6" t="s">
        <v>30</v>
      </c>
      <c r="J27" s="6" t="s">
        <v>4019</v>
      </c>
      <c r="K27" s="54">
        <v>1.0568</v>
      </c>
      <c r="L27" s="56" t="str">
        <f t="shared" si="0"/>
        <v>40340</v>
      </c>
      <c r="M27" s="55"/>
      <c r="N27" s="8">
        <f t="shared" si="1"/>
        <v>207.11989600000001</v>
      </c>
      <c r="O27" s="8">
        <f t="shared" si="2"/>
        <v>163.70916800000001</v>
      </c>
      <c r="P27" s="8">
        <f t="shared" si="3"/>
        <v>61.936527999999996</v>
      </c>
      <c r="Q27" s="51"/>
      <c r="R27" s="8">
        <f t="shared" si="4"/>
        <v>1486.4766719999998</v>
      </c>
      <c r="S27" s="8">
        <f t="shared" si="5"/>
        <v>475.66863999999998</v>
      </c>
      <c r="T27" s="8">
        <f t="shared" si="6"/>
        <v>1084.60032</v>
      </c>
    </row>
    <row r="28" spans="1:20">
      <c r="A28" s="57">
        <v>99924</v>
      </c>
      <c r="B28" s="58" t="s">
        <v>4021</v>
      </c>
      <c r="C28" s="58" t="s">
        <v>4022</v>
      </c>
      <c r="D28" s="6" t="s">
        <v>903</v>
      </c>
      <c r="E28" s="6" t="s">
        <v>3962</v>
      </c>
      <c r="F28" s="6" t="s">
        <v>24</v>
      </c>
      <c r="G28" s="6" t="s">
        <v>3963</v>
      </c>
      <c r="H28" s="56">
        <v>99924</v>
      </c>
      <c r="I28" s="6" t="s">
        <v>24</v>
      </c>
      <c r="J28" s="6" t="s">
        <v>3963</v>
      </c>
      <c r="K28" s="54">
        <v>0.89710000000000001</v>
      </c>
      <c r="L28" s="56">
        <f t="shared" si="0"/>
        <v>99924</v>
      </c>
      <c r="M28" s="55"/>
      <c r="N28" s="8">
        <f t="shared" si="1"/>
        <v>185.24578700000001</v>
      </c>
      <c r="O28" s="8">
        <f t="shared" si="2"/>
        <v>146.42004600000001</v>
      </c>
      <c r="P28" s="8">
        <f t="shared" si="3"/>
        <v>55.395215999999998</v>
      </c>
      <c r="Q28" s="51"/>
      <c r="R28" s="8">
        <f t="shared" si="4"/>
        <v>1329.4851839999999</v>
      </c>
      <c r="S28" s="8">
        <f t="shared" si="5"/>
        <v>435.77557999999999</v>
      </c>
      <c r="T28" s="8">
        <f t="shared" si="6"/>
        <v>977.61728999999991</v>
      </c>
    </row>
    <row r="29" spans="1:20">
      <c r="A29" s="57">
        <v>99924</v>
      </c>
      <c r="B29" s="58" t="s">
        <v>4023</v>
      </c>
      <c r="C29" s="58" t="s">
        <v>4024</v>
      </c>
      <c r="D29" s="6" t="s">
        <v>4025</v>
      </c>
      <c r="E29" s="6" t="s">
        <v>3962</v>
      </c>
      <c r="F29" s="6" t="s">
        <v>24</v>
      </c>
      <c r="G29" s="6" t="s">
        <v>3963</v>
      </c>
      <c r="H29" s="56">
        <v>99924</v>
      </c>
      <c r="I29" s="6" t="s">
        <v>24</v>
      </c>
      <c r="J29" s="6" t="s">
        <v>3963</v>
      </c>
      <c r="K29" s="54">
        <v>0.89710000000000001</v>
      </c>
      <c r="L29" s="56">
        <f t="shared" si="0"/>
        <v>99924</v>
      </c>
      <c r="M29" s="55"/>
      <c r="N29" s="8">
        <f t="shared" si="1"/>
        <v>185.24578700000001</v>
      </c>
      <c r="O29" s="8">
        <f t="shared" si="2"/>
        <v>146.42004600000001</v>
      </c>
      <c r="P29" s="8">
        <f t="shared" si="3"/>
        <v>55.395215999999998</v>
      </c>
      <c r="Q29" s="51"/>
      <c r="R29" s="8">
        <f t="shared" si="4"/>
        <v>1329.4851839999999</v>
      </c>
      <c r="S29" s="8">
        <f t="shared" si="5"/>
        <v>435.77557999999999</v>
      </c>
      <c r="T29" s="8">
        <f t="shared" si="6"/>
        <v>977.61728999999991</v>
      </c>
    </row>
    <row r="30" spans="1:20">
      <c r="A30" s="57">
        <v>40340</v>
      </c>
      <c r="B30" s="58" t="s">
        <v>4026</v>
      </c>
      <c r="C30" s="58" t="s">
        <v>4027</v>
      </c>
      <c r="D30" s="6" t="s">
        <v>4028</v>
      </c>
      <c r="E30" s="6" t="s">
        <v>3962</v>
      </c>
      <c r="F30" s="6" t="s">
        <v>30</v>
      </c>
      <c r="G30" s="6" t="s">
        <v>4019</v>
      </c>
      <c r="H30" s="56" t="s">
        <v>4020</v>
      </c>
      <c r="I30" s="6" t="s">
        <v>30</v>
      </c>
      <c r="J30" s="6" t="s">
        <v>4019</v>
      </c>
      <c r="K30" s="54">
        <v>1.0568</v>
      </c>
      <c r="L30" s="56" t="str">
        <f t="shared" si="0"/>
        <v>40340</v>
      </c>
      <c r="M30" s="55"/>
      <c r="N30" s="8">
        <f t="shared" si="1"/>
        <v>207.11989600000001</v>
      </c>
      <c r="O30" s="8">
        <f t="shared" si="2"/>
        <v>163.70916800000001</v>
      </c>
      <c r="P30" s="8">
        <f t="shared" si="3"/>
        <v>61.936527999999996</v>
      </c>
      <c r="Q30" s="51"/>
      <c r="R30" s="8">
        <f t="shared" si="4"/>
        <v>1486.4766719999998</v>
      </c>
      <c r="S30" s="8">
        <f t="shared" si="5"/>
        <v>475.66863999999998</v>
      </c>
      <c r="T30" s="8">
        <f t="shared" si="6"/>
        <v>1084.60032</v>
      </c>
    </row>
    <row r="31" spans="1:20">
      <c r="A31" s="57">
        <v>99924</v>
      </c>
      <c r="B31" s="58" t="s">
        <v>4029</v>
      </c>
      <c r="C31" s="58" t="s">
        <v>4030</v>
      </c>
      <c r="D31" s="6" t="s">
        <v>4031</v>
      </c>
      <c r="E31" s="6" t="s">
        <v>3962</v>
      </c>
      <c r="F31" s="6" t="s">
        <v>24</v>
      </c>
      <c r="G31" s="6" t="s">
        <v>3963</v>
      </c>
      <c r="H31" s="56">
        <v>99924</v>
      </c>
      <c r="I31" s="6" t="s">
        <v>24</v>
      </c>
      <c r="J31" s="6" t="s">
        <v>3963</v>
      </c>
      <c r="K31" s="54">
        <v>0.89710000000000001</v>
      </c>
      <c r="L31" s="56">
        <f t="shared" si="0"/>
        <v>99924</v>
      </c>
      <c r="M31" s="55"/>
      <c r="N31" s="8">
        <f t="shared" si="1"/>
        <v>185.24578700000001</v>
      </c>
      <c r="O31" s="8">
        <f t="shared" si="2"/>
        <v>146.42004600000001</v>
      </c>
      <c r="P31" s="8">
        <f t="shared" si="3"/>
        <v>55.395215999999998</v>
      </c>
      <c r="Q31" s="51"/>
      <c r="R31" s="8">
        <f t="shared" si="4"/>
        <v>1329.4851839999999</v>
      </c>
      <c r="S31" s="8">
        <f t="shared" si="5"/>
        <v>435.77557999999999</v>
      </c>
      <c r="T31" s="8">
        <f t="shared" si="6"/>
        <v>977.61728999999991</v>
      </c>
    </row>
    <row r="32" spans="1:20">
      <c r="A32" s="57">
        <v>99924</v>
      </c>
      <c r="B32" s="58" t="s">
        <v>4032</v>
      </c>
      <c r="C32" s="58" t="s">
        <v>4033</v>
      </c>
      <c r="D32" s="6" t="s">
        <v>4034</v>
      </c>
      <c r="E32" s="6" t="s">
        <v>3962</v>
      </c>
      <c r="F32" s="6" t="s">
        <v>24</v>
      </c>
      <c r="G32" s="6" t="s">
        <v>3963</v>
      </c>
      <c r="H32" s="56">
        <v>99924</v>
      </c>
      <c r="I32" s="6" t="s">
        <v>24</v>
      </c>
      <c r="J32" s="6" t="s">
        <v>3963</v>
      </c>
      <c r="K32" s="54">
        <v>0.89710000000000001</v>
      </c>
      <c r="L32" s="56">
        <f t="shared" si="0"/>
        <v>99924</v>
      </c>
      <c r="M32" s="55"/>
      <c r="N32" s="8">
        <f t="shared" si="1"/>
        <v>185.24578700000001</v>
      </c>
      <c r="O32" s="8">
        <f t="shared" si="2"/>
        <v>146.42004600000001</v>
      </c>
      <c r="P32" s="8">
        <f t="shared" si="3"/>
        <v>55.395215999999998</v>
      </c>
      <c r="Q32" s="51"/>
      <c r="R32" s="8">
        <f t="shared" si="4"/>
        <v>1329.4851839999999</v>
      </c>
      <c r="S32" s="8">
        <f t="shared" si="5"/>
        <v>435.77557999999999</v>
      </c>
      <c r="T32" s="8">
        <f t="shared" si="6"/>
        <v>977.61728999999991</v>
      </c>
    </row>
    <row r="33" spans="1:20">
      <c r="A33" s="57">
        <v>99924</v>
      </c>
      <c r="B33" s="58" t="s">
        <v>4035</v>
      </c>
      <c r="C33" s="58" t="s">
        <v>4036</v>
      </c>
      <c r="D33" s="6" t="s">
        <v>408</v>
      </c>
      <c r="E33" s="6" t="s">
        <v>3962</v>
      </c>
      <c r="F33" s="6" t="s">
        <v>24</v>
      </c>
      <c r="G33" s="6" t="s">
        <v>3963</v>
      </c>
      <c r="H33" s="56">
        <v>99924</v>
      </c>
      <c r="I33" s="6" t="s">
        <v>24</v>
      </c>
      <c r="J33" s="6" t="s">
        <v>3963</v>
      </c>
      <c r="K33" s="54">
        <v>0.89710000000000001</v>
      </c>
      <c r="L33" s="56">
        <f t="shared" si="0"/>
        <v>99924</v>
      </c>
      <c r="M33" s="55"/>
      <c r="N33" s="8">
        <f t="shared" si="1"/>
        <v>185.24578700000001</v>
      </c>
      <c r="O33" s="8">
        <f t="shared" si="2"/>
        <v>146.42004600000001</v>
      </c>
      <c r="P33" s="8">
        <f t="shared" si="3"/>
        <v>55.395215999999998</v>
      </c>
      <c r="Q33" s="51"/>
      <c r="R33" s="8">
        <f t="shared" si="4"/>
        <v>1329.4851839999999</v>
      </c>
      <c r="S33" s="8">
        <f t="shared" si="5"/>
        <v>435.77557999999999</v>
      </c>
      <c r="T33" s="8">
        <f t="shared" si="6"/>
        <v>977.61728999999991</v>
      </c>
    </row>
    <row r="34" spans="1:20">
      <c r="A34" s="57">
        <v>33460</v>
      </c>
      <c r="B34" s="58" t="s">
        <v>4037</v>
      </c>
      <c r="C34" s="58" t="s">
        <v>4038</v>
      </c>
      <c r="D34" s="6" t="s">
        <v>4039</v>
      </c>
      <c r="E34" s="6" t="s">
        <v>3962</v>
      </c>
      <c r="F34" s="6" t="s">
        <v>30</v>
      </c>
      <c r="G34" s="6" t="s">
        <v>3967</v>
      </c>
      <c r="H34" s="56" t="s">
        <v>3968</v>
      </c>
      <c r="I34" s="6" t="s">
        <v>30</v>
      </c>
      <c r="J34" s="6" t="s">
        <v>3967</v>
      </c>
      <c r="K34" s="54">
        <v>1.1131</v>
      </c>
      <c r="L34" s="56" t="str">
        <f t="shared" si="0"/>
        <v>33460</v>
      </c>
      <c r="M34" s="55"/>
      <c r="N34" s="8">
        <f t="shared" si="1"/>
        <v>214.83130700000001</v>
      </c>
      <c r="O34" s="8">
        <f t="shared" si="2"/>
        <v>169.80420599999999</v>
      </c>
      <c r="P34" s="8">
        <f t="shared" si="3"/>
        <v>64.242576</v>
      </c>
      <c r="Q34" s="51"/>
      <c r="R34" s="8">
        <f t="shared" si="4"/>
        <v>1541.8218240000001</v>
      </c>
      <c r="S34" s="8">
        <f t="shared" si="5"/>
        <v>489.73238000000003</v>
      </c>
      <c r="T34" s="8">
        <f t="shared" si="6"/>
        <v>1122.3156899999999</v>
      </c>
    </row>
    <row r="35" spans="1:20">
      <c r="A35" s="57">
        <v>29100</v>
      </c>
      <c r="B35" s="58" t="s">
        <v>4040</v>
      </c>
      <c r="C35" s="58" t="s">
        <v>4041</v>
      </c>
      <c r="D35" s="6" t="s">
        <v>210</v>
      </c>
      <c r="E35" s="6" t="s">
        <v>3962</v>
      </c>
      <c r="F35" s="6" t="s">
        <v>30</v>
      </c>
      <c r="G35" s="6" t="s">
        <v>4042</v>
      </c>
      <c r="H35" s="56" t="s">
        <v>4043</v>
      </c>
      <c r="I35" s="6" t="s">
        <v>30</v>
      </c>
      <c r="J35" s="6" t="s">
        <v>4042</v>
      </c>
      <c r="K35" s="54">
        <v>0.90920000000000001</v>
      </c>
      <c r="L35" s="56" t="str">
        <f t="shared" si="0"/>
        <v>29100</v>
      </c>
      <c r="M35" s="55"/>
      <c r="N35" s="8">
        <f t="shared" si="1"/>
        <v>186.90312399999999</v>
      </c>
      <c r="O35" s="8">
        <f t="shared" si="2"/>
        <v>147.72999199999998</v>
      </c>
      <c r="P35" s="8">
        <f t="shared" si="3"/>
        <v>55.890832000000003</v>
      </c>
      <c r="Q35" s="51"/>
      <c r="R35" s="8">
        <f t="shared" si="4"/>
        <v>1341.3799680000002</v>
      </c>
      <c r="S35" s="8">
        <f t="shared" si="5"/>
        <v>438.79816000000005</v>
      </c>
      <c r="T35" s="8">
        <f t="shared" si="6"/>
        <v>985.72307999999998</v>
      </c>
    </row>
    <row r="36" spans="1:20">
      <c r="A36" s="57">
        <v>99924</v>
      </c>
      <c r="B36" s="58" t="s">
        <v>4044</v>
      </c>
      <c r="C36" s="58" t="s">
        <v>4045</v>
      </c>
      <c r="D36" s="6" t="s">
        <v>4046</v>
      </c>
      <c r="E36" s="6" t="s">
        <v>3962</v>
      </c>
      <c r="F36" s="6" t="s">
        <v>24</v>
      </c>
      <c r="G36" s="6" t="s">
        <v>3963</v>
      </c>
      <c r="H36" s="56">
        <v>99924</v>
      </c>
      <c r="I36" s="6" t="s">
        <v>24</v>
      </c>
      <c r="J36" s="6" t="s">
        <v>3963</v>
      </c>
      <c r="K36" s="54">
        <v>0.89710000000000001</v>
      </c>
      <c r="L36" s="56">
        <f t="shared" si="0"/>
        <v>99924</v>
      </c>
      <c r="M36" s="55"/>
      <c r="N36" s="8">
        <f t="shared" si="1"/>
        <v>185.24578700000001</v>
      </c>
      <c r="O36" s="8">
        <f t="shared" si="2"/>
        <v>146.42004600000001</v>
      </c>
      <c r="P36" s="8">
        <f t="shared" si="3"/>
        <v>55.395215999999998</v>
      </c>
      <c r="Q36" s="51"/>
      <c r="R36" s="8">
        <f t="shared" si="4"/>
        <v>1329.4851839999999</v>
      </c>
      <c r="S36" s="8">
        <f t="shared" si="5"/>
        <v>435.77557999999999</v>
      </c>
      <c r="T36" s="8">
        <f t="shared" si="6"/>
        <v>977.61728999999991</v>
      </c>
    </row>
    <row r="37" spans="1:20">
      <c r="A37" s="57">
        <v>33460</v>
      </c>
      <c r="B37" s="58" t="s">
        <v>4047</v>
      </c>
      <c r="C37" s="58" t="s">
        <v>4048</v>
      </c>
      <c r="D37" s="6" t="s">
        <v>4049</v>
      </c>
      <c r="E37" s="6" t="s">
        <v>3962</v>
      </c>
      <c r="F37" s="6" t="s">
        <v>30</v>
      </c>
      <c r="G37" s="6" t="s">
        <v>3967</v>
      </c>
      <c r="H37" s="56" t="s">
        <v>3968</v>
      </c>
      <c r="I37" s="6" t="s">
        <v>30</v>
      </c>
      <c r="J37" s="6" t="s">
        <v>3967</v>
      </c>
      <c r="K37" s="54">
        <v>1.1131</v>
      </c>
      <c r="L37" s="56" t="str">
        <f t="shared" si="0"/>
        <v>33460</v>
      </c>
      <c r="M37" s="55"/>
      <c r="N37" s="8">
        <f t="shared" si="1"/>
        <v>214.83130700000001</v>
      </c>
      <c r="O37" s="8">
        <f t="shared" si="2"/>
        <v>169.80420599999999</v>
      </c>
      <c r="P37" s="8">
        <f t="shared" si="3"/>
        <v>64.242576</v>
      </c>
      <c r="Q37" s="51"/>
      <c r="R37" s="8">
        <f t="shared" si="4"/>
        <v>1541.8218240000001</v>
      </c>
      <c r="S37" s="8">
        <f t="shared" si="5"/>
        <v>489.73238000000003</v>
      </c>
      <c r="T37" s="8">
        <f t="shared" si="6"/>
        <v>1122.3156899999999</v>
      </c>
    </row>
    <row r="38" spans="1:20">
      <c r="A38" s="57">
        <v>99924</v>
      </c>
      <c r="B38" s="58" t="s">
        <v>967</v>
      </c>
      <c r="C38" s="58" t="s">
        <v>4050</v>
      </c>
      <c r="D38" s="6" t="s">
        <v>4051</v>
      </c>
      <c r="E38" s="6" t="s">
        <v>3962</v>
      </c>
      <c r="F38" s="6" t="s">
        <v>24</v>
      </c>
      <c r="G38" s="6" t="s">
        <v>3963</v>
      </c>
      <c r="H38" s="56">
        <v>99924</v>
      </c>
      <c r="I38" s="6" t="s">
        <v>24</v>
      </c>
      <c r="J38" s="6" t="s">
        <v>3963</v>
      </c>
      <c r="K38" s="54">
        <v>0.89710000000000001</v>
      </c>
      <c r="L38" s="56">
        <f t="shared" si="0"/>
        <v>99924</v>
      </c>
      <c r="M38" s="55"/>
      <c r="N38" s="8">
        <f t="shared" si="1"/>
        <v>185.24578700000001</v>
      </c>
      <c r="O38" s="8">
        <f t="shared" si="2"/>
        <v>146.42004600000001</v>
      </c>
      <c r="P38" s="8">
        <f t="shared" si="3"/>
        <v>55.395215999999998</v>
      </c>
      <c r="Q38" s="51"/>
      <c r="R38" s="8">
        <f t="shared" si="4"/>
        <v>1329.4851839999999</v>
      </c>
      <c r="S38" s="8">
        <f t="shared" si="5"/>
        <v>435.77557999999999</v>
      </c>
      <c r="T38" s="8">
        <f t="shared" si="6"/>
        <v>977.61728999999991</v>
      </c>
    </row>
    <row r="39" spans="1:20">
      <c r="A39" s="57">
        <v>99924</v>
      </c>
      <c r="B39" s="58" t="s">
        <v>4052</v>
      </c>
      <c r="C39" s="58" t="s">
        <v>4053</v>
      </c>
      <c r="D39" s="6" t="s">
        <v>213</v>
      </c>
      <c r="E39" s="6" t="s">
        <v>3962</v>
      </c>
      <c r="F39" s="6" t="s">
        <v>24</v>
      </c>
      <c r="G39" s="6" t="s">
        <v>3963</v>
      </c>
      <c r="H39" s="56">
        <v>99924</v>
      </c>
      <c r="I39" s="6" t="s">
        <v>24</v>
      </c>
      <c r="J39" s="6" t="s">
        <v>3963</v>
      </c>
      <c r="K39" s="54">
        <v>0.89710000000000001</v>
      </c>
      <c r="L39" s="56">
        <f t="shared" si="0"/>
        <v>99924</v>
      </c>
      <c r="M39" s="55"/>
      <c r="N39" s="8">
        <f t="shared" si="1"/>
        <v>185.24578700000001</v>
      </c>
      <c r="O39" s="8">
        <f t="shared" si="2"/>
        <v>146.42004600000001</v>
      </c>
      <c r="P39" s="8">
        <f t="shared" si="3"/>
        <v>55.395215999999998</v>
      </c>
      <c r="Q39" s="51"/>
      <c r="R39" s="8">
        <f t="shared" si="4"/>
        <v>1329.4851839999999</v>
      </c>
      <c r="S39" s="8">
        <f t="shared" si="5"/>
        <v>435.77557999999999</v>
      </c>
      <c r="T39" s="8">
        <f t="shared" si="6"/>
        <v>977.61728999999991</v>
      </c>
    </row>
    <row r="40" spans="1:20">
      <c r="A40" s="57">
        <v>99924</v>
      </c>
      <c r="B40" s="58" t="s">
        <v>4054</v>
      </c>
      <c r="C40" s="58" t="s">
        <v>4055</v>
      </c>
      <c r="D40" s="6" t="s">
        <v>4056</v>
      </c>
      <c r="E40" s="6" t="s">
        <v>3962</v>
      </c>
      <c r="F40" s="6" t="s">
        <v>24</v>
      </c>
      <c r="G40" s="6" t="s">
        <v>3963</v>
      </c>
      <c r="H40" s="56">
        <v>99924</v>
      </c>
      <c r="I40" s="6" t="s">
        <v>24</v>
      </c>
      <c r="J40" s="6" t="s">
        <v>3963</v>
      </c>
      <c r="K40" s="54">
        <v>0.89710000000000001</v>
      </c>
      <c r="L40" s="56">
        <f t="shared" si="0"/>
        <v>99924</v>
      </c>
      <c r="M40" s="55"/>
      <c r="N40" s="8">
        <f t="shared" si="1"/>
        <v>185.24578700000001</v>
      </c>
      <c r="O40" s="8">
        <f t="shared" si="2"/>
        <v>146.42004600000001</v>
      </c>
      <c r="P40" s="8">
        <f t="shared" si="3"/>
        <v>55.395215999999998</v>
      </c>
      <c r="Q40" s="51"/>
      <c r="R40" s="8">
        <f t="shared" si="4"/>
        <v>1329.4851839999999</v>
      </c>
      <c r="S40" s="8">
        <f t="shared" si="5"/>
        <v>435.77557999999999</v>
      </c>
      <c r="T40" s="8">
        <f t="shared" si="6"/>
        <v>977.61728999999991</v>
      </c>
    </row>
    <row r="41" spans="1:20">
      <c r="A41" s="57">
        <v>99924</v>
      </c>
      <c r="B41" s="58" t="s">
        <v>4057</v>
      </c>
      <c r="C41" s="58" t="s">
        <v>4058</v>
      </c>
      <c r="D41" s="6" t="s">
        <v>4059</v>
      </c>
      <c r="E41" s="6" t="s">
        <v>3962</v>
      </c>
      <c r="F41" s="6" t="s">
        <v>24</v>
      </c>
      <c r="G41" s="6" t="s">
        <v>3963</v>
      </c>
      <c r="H41" s="56">
        <v>99924</v>
      </c>
      <c r="I41" s="6" t="s">
        <v>24</v>
      </c>
      <c r="J41" s="6" t="s">
        <v>3963</v>
      </c>
      <c r="K41" s="54">
        <v>0.89710000000000001</v>
      </c>
      <c r="L41" s="56">
        <f t="shared" si="0"/>
        <v>99924</v>
      </c>
      <c r="M41" s="55"/>
      <c r="N41" s="8">
        <f t="shared" si="1"/>
        <v>185.24578700000001</v>
      </c>
      <c r="O41" s="8">
        <f t="shared" si="2"/>
        <v>146.42004600000001</v>
      </c>
      <c r="P41" s="8">
        <f t="shared" si="3"/>
        <v>55.395215999999998</v>
      </c>
      <c r="Q41" s="51"/>
      <c r="R41" s="8">
        <f t="shared" si="4"/>
        <v>1329.4851839999999</v>
      </c>
      <c r="S41" s="8">
        <f t="shared" si="5"/>
        <v>435.77557999999999</v>
      </c>
      <c r="T41" s="8">
        <f t="shared" si="6"/>
        <v>977.61728999999991</v>
      </c>
    </row>
    <row r="42" spans="1:20">
      <c r="A42" s="57">
        <v>99924</v>
      </c>
      <c r="B42" s="58" t="s">
        <v>3805</v>
      </c>
      <c r="C42" s="58" t="s">
        <v>4060</v>
      </c>
      <c r="D42" s="6" t="s">
        <v>4061</v>
      </c>
      <c r="E42" s="6" t="s">
        <v>3962</v>
      </c>
      <c r="F42" s="6" t="s">
        <v>24</v>
      </c>
      <c r="G42" s="6" t="s">
        <v>3963</v>
      </c>
      <c r="H42" s="56">
        <v>99924</v>
      </c>
      <c r="I42" s="6" t="s">
        <v>24</v>
      </c>
      <c r="J42" s="6" t="s">
        <v>3963</v>
      </c>
      <c r="K42" s="54">
        <v>0.89710000000000001</v>
      </c>
      <c r="L42" s="56">
        <f t="shared" si="0"/>
        <v>99924</v>
      </c>
      <c r="M42" s="55"/>
      <c r="N42" s="8">
        <f t="shared" si="1"/>
        <v>185.24578700000001</v>
      </c>
      <c r="O42" s="8">
        <f t="shared" si="2"/>
        <v>146.42004600000001</v>
      </c>
      <c r="P42" s="8">
        <f t="shared" si="3"/>
        <v>55.395215999999998</v>
      </c>
      <c r="Q42" s="51"/>
      <c r="R42" s="8">
        <f t="shared" si="4"/>
        <v>1329.4851839999999</v>
      </c>
      <c r="S42" s="8">
        <f t="shared" si="5"/>
        <v>435.77557999999999</v>
      </c>
      <c r="T42" s="8">
        <f t="shared" si="6"/>
        <v>977.61728999999991</v>
      </c>
    </row>
    <row r="43" spans="1:20">
      <c r="A43" s="57">
        <v>99924</v>
      </c>
      <c r="B43" s="58" t="s">
        <v>4062</v>
      </c>
      <c r="C43" s="58" t="s">
        <v>4063</v>
      </c>
      <c r="D43" s="6" t="s">
        <v>4064</v>
      </c>
      <c r="E43" s="6" t="s">
        <v>3962</v>
      </c>
      <c r="F43" s="6" t="s">
        <v>24</v>
      </c>
      <c r="G43" s="6" t="s">
        <v>3963</v>
      </c>
      <c r="H43" s="56">
        <v>99924</v>
      </c>
      <c r="I43" s="6" t="s">
        <v>24</v>
      </c>
      <c r="J43" s="6" t="s">
        <v>3963</v>
      </c>
      <c r="K43" s="54">
        <v>0.89710000000000001</v>
      </c>
      <c r="L43" s="56">
        <f t="shared" si="0"/>
        <v>99924</v>
      </c>
      <c r="M43" s="55"/>
      <c r="N43" s="8">
        <f t="shared" si="1"/>
        <v>185.24578700000001</v>
      </c>
      <c r="O43" s="8">
        <f t="shared" si="2"/>
        <v>146.42004600000001</v>
      </c>
      <c r="P43" s="8">
        <f t="shared" si="3"/>
        <v>55.395215999999998</v>
      </c>
      <c r="Q43" s="51"/>
      <c r="R43" s="8">
        <f t="shared" si="4"/>
        <v>1329.4851839999999</v>
      </c>
      <c r="S43" s="8">
        <f t="shared" si="5"/>
        <v>435.77557999999999</v>
      </c>
      <c r="T43" s="8">
        <f t="shared" si="6"/>
        <v>977.61728999999991</v>
      </c>
    </row>
    <row r="44" spans="1:20">
      <c r="A44" s="57">
        <v>99924</v>
      </c>
      <c r="B44" s="58" t="s">
        <v>4065</v>
      </c>
      <c r="C44" s="58" t="s">
        <v>4066</v>
      </c>
      <c r="D44" s="6" t="s">
        <v>4067</v>
      </c>
      <c r="E44" s="6" t="s">
        <v>3962</v>
      </c>
      <c r="F44" s="6" t="s">
        <v>24</v>
      </c>
      <c r="G44" s="6" t="s">
        <v>3963</v>
      </c>
      <c r="H44" s="56">
        <v>99924</v>
      </c>
      <c r="I44" s="6" t="s">
        <v>24</v>
      </c>
      <c r="J44" s="6" t="s">
        <v>3963</v>
      </c>
      <c r="K44" s="54">
        <v>0.89710000000000001</v>
      </c>
      <c r="L44" s="56">
        <f t="shared" si="0"/>
        <v>99924</v>
      </c>
      <c r="M44" s="55"/>
      <c r="N44" s="8">
        <f t="shared" si="1"/>
        <v>185.24578700000001</v>
      </c>
      <c r="O44" s="8">
        <f t="shared" si="2"/>
        <v>146.42004600000001</v>
      </c>
      <c r="P44" s="8">
        <f t="shared" si="3"/>
        <v>55.395215999999998</v>
      </c>
      <c r="Q44" s="51"/>
      <c r="R44" s="8">
        <f t="shared" si="4"/>
        <v>1329.4851839999999</v>
      </c>
      <c r="S44" s="8">
        <f t="shared" si="5"/>
        <v>435.77557999999999</v>
      </c>
      <c r="T44" s="8">
        <f t="shared" si="6"/>
        <v>977.61728999999991</v>
      </c>
    </row>
    <row r="45" spans="1:20">
      <c r="A45" s="81">
        <v>99924</v>
      </c>
      <c r="B45" s="82" t="s">
        <v>4068</v>
      </c>
      <c r="C45" s="82" t="s">
        <v>4069</v>
      </c>
      <c r="D45" s="83" t="s">
        <v>674</v>
      </c>
      <c r="E45" s="83" t="s">
        <v>3962</v>
      </c>
      <c r="F45" s="83" t="s">
        <v>24</v>
      </c>
      <c r="G45" s="83" t="s">
        <v>3963</v>
      </c>
      <c r="H45" s="84" t="s">
        <v>3993</v>
      </c>
      <c r="I45" s="83" t="s">
        <v>30</v>
      </c>
      <c r="J45" s="83" t="s">
        <v>3992</v>
      </c>
      <c r="K45" s="85">
        <v>0.97499999999999998</v>
      </c>
      <c r="L45" s="84" t="str">
        <f t="shared" si="0"/>
        <v>20260</v>
      </c>
      <c r="M45" s="55"/>
      <c r="N45" s="86">
        <f t="shared" si="1"/>
        <v>195.91575</v>
      </c>
      <c r="O45" s="86">
        <f t="shared" si="2"/>
        <v>154.8535</v>
      </c>
      <c r="P45" s="86">
        <f t="shared" si="3"/>
        <v>58.585999999999999</v>
      </c>
      <c r="Q45" s="51"/>
      <c r="R45" s="86">
        <f t="shared" si="4"/>
        <v>1406.0639999999999</v>
      </c>
      <c r="S45" s="86">
        <f t="shared" si="5"/>
        <v>455.23500000000001</v>
      </c>
      <c r="T45" s="86">
        <f t="shared" si="6"/>
        <v>1029.8024999999998</v>
      </c>
    </row>
    <row r="46" spans="1:20">
      <c r="A46" s="57">
        <v>99924</v>
      </c>
      <c r="B46" s="58" t="s">
        <v>4070</v>
      </c>
      <c r="C46" s="58" t="s">
        <v>4071</v>
      </c>
      <c r="D46" s="6" t="s">
        <v>4072</v>
      </c>
      <c r="E46" s="6" t="s">
        <v>3962</v>
      </c>
      <c r="F46" s="6" t="s">
        <v>24</v>
      </c>
      <c r="G46" s="6" t="s">
        <v>3963</v>
      </c>
      <c r="H46" s="56">
        <v>99924</v>
      </c>
      <c r="I46" s="6" t="s">
        <v>24</v>
      </c>
      <c r="J46" s="6" t="s">
        <v>3963</v>
      </c>
      <c r="K46" s="54">
        <v>0.89710000000000001</v>
      </c>
      <c r="L46" s="56">
        <f t="shared" si="0"/>
        <v>99924</v>
      </c>
      <c r="M46" s="55"/>
      <c r="N46" s="8">
        <f t="shared" si="1"/>
        <v>185.24578700000001</v>
      </c>
      <c r="O46" s="8">
        <f t="shared" si="2"/>
        <v>146.42004600000001</v>
      </c>
      <c r="P46" s="8">
        <f t="shared" si="3"/>
        <v>55.395215999999998</v>
      </c>
      <c r="Q46" s="51"/>
      <c r="R46" s="8">
        <f t="shared" si="4"/>
        <v>1329.4851839999999</v>
      </c>
      <c r="S46" s="8">
        <f t="shared" si="5"/>
        <v>435.77557999999999</v>
      </c>
      <c r="T46" s="8">
        <f t="shared" si="6"/>
        <v>977.61728999999991</v>
      </c>
    </row>
    <row r="47" spans="1:20">
      <c r="A47" s="57">
        <v>33460</v>
      </c>
      <c r="B47" s="58" t="s">
        <v>4073</v>
      </c>
      <c r="C47" s="58" t="s">
        <v>4074</v>
      </c>
      <c r="D47" s="6" t="s">
        <v>4075</v>
      </c>
      <c r="E47" s="6" t="s">
        <v>3962</v>
      </c>
      <c r="F47" s="6" t="s">
        <v>30</v>
      </c>
      <c r="G47" s="6" t="s">
        <v>3967</v>
      </c>
      <c r="H47" s="56" t="s">
        <v>3968</v>
      </c>
      <c r="I47" s="6" t="s">
        <v>30</v>
      </c>
      <c r="J47" s="6" t="s">
        <v>3967</v>
      </c>
      <c r="K47" s="54">
        <v>1.1131</v>
      </c>
      <c r="L47" s="56" t="str">
        <f t="shared" si="0"/>
        <v>33460</v>
      </c>
      <c r="M47" s="55"/>
      <c r="N47" s="8">
        <f t="shared" si="1"/>
        <v>214.83130700000001</v>
      </c>
      <c r="O47" s="8">
        <f t="shared" si="2"/>
        <v>169.80420599999999</v>
      </c>
      <c r="P47" s="8">
        <f t="shared" si="3"/>
        <v>64.242576</v>
      </c>
      <c r="Q47" s="51"/>
      <c r="R47" s="8">
        <f t="shared" si="4"/>
        <v>1541.8218240000001</v>
      </c>
      <c r="S47" s="8">
        <f t="shared" si="5"/>
        <v>489.73238000000003</v>
      </c>
      <c r="T47" s="8">
        <f t="shared" si="6"/>
        <v>1122.3156899999999</v>
      </c>
    </row>
    <row r="48" spans="1:20">
      <c r="A48" s="57">
        <v>99924</v>
      </c>
      <c r="B48" s="58" t="s">
        <v>4076</v>
      </c>
      <c r="C48" s="58" t="s">
        <v>4077</v>
      </c>
      <c r="D48" s="6" t="s">
        <v>442</v>
      </c>
      <c r="E48" s="6" t="s">
        <v>3962</v>
      </c>
      <c r="F48" s="6" t="s">
        <v>24</v>
      </c>
      <c r="G48" s="6" t="s">
        <v>3963</v>
      </c>
      <c r="H48" s="56">
        <v>99924</v>
      </c>
      <c r="I48" s="6" t="s">
        <v>24</v>
      </c>
      <c r="J48" s="6" t="s">
        <v>3963</v>
      </c>
      <c r="K48" s="54">
        <v>0.89710000000000001</v>
      </c>
      <c r="L48" s="56">
        <f t="shared" si="0"/>
        <v>99924</v>
      </c>
      <c r="M48" s="55"/>
      <c r="N48" s="8">
        <f t="shared" si="1"/>
        <v>185.24578700000001</v>
      </c>
      <c r="O48" s="8">
        <f t="shared" si="2"/>
        <v>146.42004600000001</v>
      </c>
      <c r="P48" s="8">
        <f t="shared" si="3"/>
        <v>55.395215999999998</v>
      </c>
      <c r="Q48" s="51"/>
      <c r="R48" s="8">
        <f t="shared" si="4"/>
        <v>1329.4851839999999</v>
      </c>
      <c r="S48" s="8">
        <f t="shared" si="5"/>
        <v>435.77557999999999</v>
      </c>
      <c r="T48" s="8">
        <f t="shared" si="6"/>
        <v>977.61728999999991</v>
      </c>
    </row>
    <row r="49" spans="1:20">
      <c r="A49" s="57">
        <v>99924</v>
      </c>
      <c r="B49" s="58" t="s">
        <v>4078</v>
      </c>
      <c r="C49" s="58" t="s">
        <v>4079</v>
      </c>
      <c r="D49" s="6" t="s">
        <v>1969</v>
      </c>
      <c r="E49" s="6" t="s">
        <v>3962</v>
      </c>
      <c r="F49" s="6" t="s">
        <v>24</v>
      </c>
      <c r="G49" s="6" t="s">
        <v>3963</v>
      </c>
      <c r="H49" s="56">
        <v>99924</v>
      </c>
      <c r="I49" s="6" t="s">
        <v>24</v>
      </c>
      <c r="J49" s="6" t="s">
        <v>3963</v>
      </c>
      <c r="K49" s="54">
        <v>0.89710000000000001</v>
      </c>
      <c r="L49" s="56">
        <f t="shared" si="0"/>
        <v>99924</v>
      </c>
      <c r="M49" s="55"/>
      <c r="N49" s="8">
        <f t="shared" si="1"/>
        <v>185.24578700000001</v>
      </c>
      <c r="O49" s="8">
        <f t="shared" si="2"/>
        <v>146.42004600000001</v>
      </c>
      <c r="P49" s="8">
        <f t="shared" si="3"/>
        <v>55.395215999999998</v>
      </c>
      <c r="Q49" s="51"/>
      <c r="R49" s="8">
        <f t="shared" si="4"/>
        <v>1329.4851839999999</v>
      </c>
      <c r="S49" s="8">
        <f t="shared" si="5"/>
        <v>435.77557999999999</v>
      </c>
      <c r="T49" s="8">
        <f t="shared" si="6"/>
        <v>977.61728999999991</v>
      </c>
    </row>
    <row r="50" spans="1:20">
      <c r="A50" s="57">
        <v>99924</v>
      </c>
      <c r="B50" s="58" t="s">
        <v>4080</v>
      </c>
      <c r="C50" s="58" t="s">
        <v>4081</v>
      </c>
      <c r="D50" s="6" t="s">
        <v>4082</v>
      </c>
      <c r="E50" s="6" t="s">
        <v>3962</v>
      </c>
      <c r="F50" s="6" t="s">
        <v>24</v>
      </c>
      <c r="G50" s="6" t="s">
        <v>3963</v>
      </c>
      <c r="H50" s="56">
        <v>99924</v>
      </c>
      <c r="I50" s="6" t="s">
        <v>24</v>
      </c>
      <c r="J50" s="6" t="s">
        <v>3963</v>
      </c>
      <c r="K50" s="54">
        <v>0.89710000000000001</v>
      </c>
      <c r="L50" s="56">
        <f t="shared" si="0"/>
        <v>99924</v>
      </c>
      <c r="M50" s="55"/>
      <c r="N50" s="8">
        <f t="shared" si="1"/>
        <v>185.24578700000001</v>
      </c>
      <c r="O50" s="8">
        <f t="shared" si="2"/>
        <v>146.42004600000001</v>
      </c>
      <c r="P50" s="8">
        <f t="shared" si="3"/>
        <v>55.395215999999998</v>
      </c>
      <c r="Q50" s="51"/>
      <c r="R50" s="8">
        <f t="shared" si="4"/>
        <v>1329.4851839999999</v>
      </c>
      <c r="S50" s="8">
        <f t="shared" si="5"/>
        <v>435.77557999999999</v>
      </c>
      <c r="T50" s="8">
        <f t="shared" si="6"/>
        <v>977.61728999999991</v>
      </c>
    </row>
    <row r="51" spans="1:20">
      <c r="A51" s="57">
        <v>99924</v>
      </c>
      <c r="B51" s="58" t="s">
        <v>4083</v>
      </c>
      <c r="C51" s="58" t="s">
        <v>4084</v>
      </c>
      <c r="D51" s="6" t="s">
        <v>255</v>
      </c>
      <c r="E51" s="6" t="s">
        <v>3962</v>
      </c>
      <c r="F51" s="6" t="s">
        <v>24</v>
      </c>
      <c r="G51" s="6" t="s">
        <v>3963</v>
      </c>
      <c r="H51" s="56">
        <v>99924</v>
      </c>
      <c r="I51" s="6" t="s">
        <v>24</v>
      </c>
      <c r="J51" s="6" t="s">
        <v>3963</v>
      </c>
      <c r="K51" s="54">
        <v>0.89710000000000001</v>
      </c>
      <c r="L51" s="56">
        <f t="shared" si="0"/>
        <v>99924</v>
      </c>
      <c r="M51" s="55"/>
      <c r="N51" s="8">
        <f t="shared" si="1"/>
        <v>185.24578700000001</v>
      </c>
      <c r="O51" s="8">
        <f t="shared" si="2"/>
        <v>146.42004600000001</v>
      </c>
      <c r="P51" s="8">
        <f t="shared" si="3"/>
        <v>55.395215999999998</v>
      </c>
      <c r="Q51" s="51"/>
      <c r="R51" s="8">
        <f t="shared" si="4"/>
        <v>1329.4851839999999</v>
      </c>
      <c r="S51" s="8">
        <f t="shared" si="5"/>
        <v>435.77557999999999</v>
      </c>
      <c r="T51" s="8">
        <f t="shared" si="6"/>
        <v>977.61728999999991</v>
      </c>
    </row>
    <row r="52" spans="1:20">
      <c r="A52" s="57">
        <v>99924</v>
      </c>
      <c r="B52" s="58" t="s">
        <v>4085</v>
      </c>
      <c r="C52" s="58" t="s">
        <v>4086</v>
      </c>
      <c r="D52" s="6" t="s">
        <v>1249</v>
      </c>
      <c r="E52" s="6" t="s">
        <v>3962</v>
      </c>
      <c r="F52" s="6" t="s">
        <v>24</v>
      </c>
      <c r="G52" s="6" t="s">
        <v>3963</v>
      </c>
      <c r="H52" s="56">
        <v>99924</v>
      </c>
      <c r="I52" s="6" t="s">
        <v>24</v>
      </c>
      <c r="J52" s="6" t="s">
        <v>3963</v>
      </c>
      <c r="K52" s="54">
        <v>0.89710000000000001</v>
      </c>
      <c r="L52" s="56">
        <f t="shared" si="0"/>
        <v>99924</v>
      </c>
      <c r="M52" s="55"/>
      <c r="N52" s="8">
        <f t="shared" si="1"/>
        <v>185.24578700000001</v>
      </c>
      <c r="O52" s="8">
        <f t="shared" si="2"/>
        <v>146.42004600000001</v>
      </c>
      <c r="P52" s="8">
        <f t="shared" si="3"/>
        <v>55.395215999999998</v>
      </c>
      <c r="Q52" s="51"/>
      <c r="R52" s="8">
        <f t="shared" si="4"/>
        <v>1329.4851839999999</v>
      </c>
      <c r="S52" s="8">
        <f t="shared" si="5"/>
        <v>435.77557999999999</v>
      </c>
      <c r="T52" s="8">
        <f t="shared" si="6"/>
        <v>977.61728999999991</v>
      </c>
    </row>
    <row r="53" spans="1:20">
      <c r="A53" s="57">
        <v>99924</v>
      </c>
      <c r="B53" s="58" t="s">
        <v>4087</v>
      </c>
      <c r="C53" s="58" t="s">
        <v>4088</v>
      </c>
      <c r="D53" s="6" t="s">
        <v>4089</v>
      </c>
      <c r="E53" s="6" t="s">
        <v>3962</v>
      </c>
      <c r="F53" s="6" t="s">
        <v>24</v>
      </c>
      <c r="G53" s="6" t="s">
        <v>3963</v>
      </c>
      <c r="H53" s="56">
        <v>99924</v>
      </c>
      <c r="I53" s="6" t="s">
        <v>24</v>
      </c>
      <c r="J53" s="6" t="s">
        <v>3963</v>
      </c>
      <c r="K53" s="54">
        <v>0.89710000000000001</v>
      </c>
      <c r="L53" s="56">
        <f t="shared" si="0"/>
        <v>99924</v>
      </c>
      <c r="M53" s="55"/>
      <c r="N53" s="8">
        <f t="shared" si="1"/>
        <v>185.24578700000001</v>
      </c>
      <c r="O53" s="8">
        <f t="shared" si="2"/>
        <v>146.42004600000001</v>
      </c>
      <c r="P53" s="8">
        <f t="shared" si="3"/>
        <v>55.395215999999998</v>
      </c>
      <c r="Q53" s="51"/>
      <c r="R53" s="8">
        <f t="shared" si="4"/>
        <v>1329.4851839999999</v>
      </c>
      <c r="S53" s="8">
        <f t="shared" si="5"/>
        <v>435.77557999999999</v>
      </c>
      <c r="T53" s="8">
        <f t="shared" si="6"/>
        <v>977.61728999999991</v>
      </c>
    </row>
    <row r="54" spans="1:20">
      <c r="A54" s="57">
        <v>99924</v>
      </c>
      <c r="B54" s="58" t="s">
        <v>4090</v>
      </c>
      <c r="C54" s="58" t="s">
        <v>4091</v>
      </c>
      <c r="D54" s="6" t="s">
        <v>4092</v>
      </c>
      <c r="E54" s="6" t="s">
        <v>3962</v>
      </c>
      <c r="F54" s="6" t="s">
        <v>24</v>
      </c>
      <c r="G54" s="6" t="s">
        <v>3963</v>
      </c>
      <c r="H54" s="56">
        <v>99924</v>
      </c>
      <c r="I54" s="6" t="s">
        <v>24</v>
      </c>
      <c r="J54" s="6" t="s">
        <v>3963</v>
      </c>
      <c r="K54" s="54">
        <v>0.89710000000000001</v>
      </c>
      <c r="L54" s="56">
        <f t="shared" si="0"/>
        <v>99924</v>
      </c>
      <c r="M54" s="55"/>
      <c r="N54" s="8">
        <f t="shared" si="1"/>
        <v>185.24578700000001</v>
      </c>
      <c r="O54" s="8">
        <f t="shared" si="2"/>
        <v>146.42004600000001</v>
      </c>
      <c r="P54" s="8">
        <f t="shared" si="3"/>
        <v>55.395215999999998</v>
      </c>
      <c r="Q54" s="51"/>
      <c r="R54" s="8">
        <f t="shared" si="4"/>
        <v>1329.4851839999999</v>
      </c>
      <c r="S54" s="8">
        <f t="shared" si="5"/>
        <v>435.77557999999999</v>
      </c>
      <c r="T54" s="8">
        <f t="shared" si="6"/>
        <v>977.61728999999991</v>
      </c>
    </row>
    <row r="55" spans="1:20">
      <c r="A55" s="57">
        <v>33460</v>
      </c>
      <c r="B55" s="58" t="s">
        <v>4093</v>
      </c>
      <c r="C55" s="58" t="s">
        <v>4094</v>
      </c>
      <c r="D55" s="6" t="s">
        <v>4095</v>
      </c>
      <c r="E55" s="6" t="s">
        <v>3962</v>
      </c>
      <c r="F55" s="6" t="s">
        <v>30</v>
      </c>
      <c r="G55" s="6" t="s">
        <v>3967</v>
      </c>
      <c r="H55" s="56" t="s">
        <v>3968</v>
      </c>
      <c r="I55" s="6" t="s">
        <v>30</v>
      </c>
      <c r="J55" s="6" t="s">
        <v>3967</v>
      </c>
      <c r="K55" s="54">
        <v>1.1131</v>
      </c>
      <c r="L55" s="56" t="str">
        <f t="shared" si="0"/>
        <v>33460</v>
      </c>
      <c r="M55" s="55"/>
      <c r="N55" s="8">
        <f t="shared" si="1"/>
        <v>214.83130700000001</v>
      </c>
      <c r="O55" s="8">
        <f t="shared" si="2"/>
        <v>169.80420599999999</v>
      </c>
      <c r="P55" s="8">
        <f t="shared" si="3"/>
        <v>64.242576</v>
      </c>
      <c r="Q55" s="51"/>
      <c r="R55" s="8">
        <f t="shared" si="4"/>
        <v>1541.8218240000001</v>
      </c>
      <c r="S55" s="8">
        <f t="shared" si="5"/>
        <v>489.73238000000003</v>
      </c>
      <c r="T55" s="8">
        <f t="shared" si="6"/>
        <v>1122.3156899999999</v>
      </c>
    </row>
    <row r="56" spans="1:20">
      <c r="A56" s="57">
        <v>99924</v>
      </c>
      <c r="B56" s="58" t="s">
        <v>4096</v>
      </c>
      <c r="C56" s="58" t="s">
        <v>4097</v>
      </c>
      <c r="D56" s="6" t="s">
        <v>4098</v>
      </c>
      <c r="E56" s="6" t="s">
        <v>3962</v>
      </c>
      <c r="F56" s="6" t="s">
        <v>24</v>
      </c>
      <c r="G56" s="6" t="s">
        <v>3963</v>
      </c>
      <c r="H56" s="56">
        <v>99924</v>
      </c>
      <c r="I56" s="6" t="s">
        <v>24</v>
      </c>
      <c r="J56" s="6" t="s">
        <v>3963</v>
      </c>
      <c r="K56" s="54">
        <v>0.89710000000000001</v>
      </c>
      <c r="L56" s="56">
        <f t="shared" si="0"/>
        <v>99924</v>
      </c>
      <c r="M56" s="55"/>
      <c r="N56" s="8">
        <f t="shared" si="1"/>
        <v>185.24578700000001</v>
      </c>
      <c r="O56" s="8">
        <f t="shared" si="2"/>
        <v>146.42004600000001</v>
      </c>
      <c r="P56" s="8">
        <f t="shared" si="3"/>
        <v>55.395215999999998</v>
      </c>
      <c r="Q56" s="51"/>
      <c r="R56" s="8">
        <f t="shared" si="4"/>
        <v>1329.4851839999999</v>
      </c>
      <c r="S56" s="8">
        <f t="shared" si="5"/>
        <v>435.77557999999999</v>
      </c>
      <c r="T56" s="8">
        <f t="shared" si="6"/>
        <v>977.61728999999991</v>
      </c>
    </row>
    <row r="57" spans="1:20">
      <c r="A57" s="57">
        <v>99924</v>
      </c>
      <c r="B57" s="58" t="s">
        <v>4099</v>
      </c>
      <c r="C57" s="58" t="s">
        <v>4100</v>
      </c>
      <c r="D57" s="6" t="s">
        <v>4101</v>
      </c>
      <c r="E57" s="6" t="s">
        <v>3962</v>
      </c>
      <c r="F57" s="6" t="s">
        <v>24</v>
      </c>
      <c r="G57" s="6" t="s">
        <v>3963</v>
      </c>
      <c r="H57" s="56">
        <v>99924</v>
      </c>
      <c r="I57" s="6" t="s">
        <v>24</v>
      </c>
      <c r="J57" s="6" t="s">
        <v>3963</v>
      </c>
      <c r="K57" s="54">
        <v>0.89710000000000001</v>
      </c>
      <c r="L57" s="56">
        <f t="shared" si="0"/>
        <v>99924</v>
      </c>
      <c r="M57" s="55"/>
      <c r="N57" s="8">
        <f t="shared" si="1"/>
        <v>185.24578700000001</v>
      </c>
      <c r="O57" s="8">
        <f t="shared" si="2"/>
        <v>146.42004600000001</v>
      </c>
      <c r="P57" s="8">
        <f t="shared" si="3"/>
        <v>55.395215999999998</v>
      </c>
      <c r="Q57" s="51"/>
      <c r="R57" s="8">
        <f t="shared" si="4"/>
        <v>1329.4851839999999</v>
      </c>
      <c r="S57" s="8">
        <f t="shared" si="5"/>
        <v>435.77557999999999</v>
      </c>
      <c r="T57" s="8">
        <f t="shared" si="6"/>
        <v>977.61728999999991</v>
      </c>
    </row>
    <row r="58" spans="1:20">
      <c r="A58" s="57">
        <v>99924</v>
      </c>
      <c r="B58" s="58" t="s">
        <v>4102</v>
      </c>
      <c r="C58" s="58" t="s">
        <v>4103</v>
      </c>
      <c r="D58" s="6" t="s">
        <v>1635</v>
      </c>
      <c r="E58" s="6" t="s">
        <v>3962</v>
      </c>
      <c r="F58" s="6" t="s">
        <v>24</v>
      </c>
      <c r="G58" s="6" t="s">
        <v>3963</v>
      </c>
      <c r="H58" s="56">
        <v>99924</v>
      </c>
      <c r="I58" s="6" t="s">
        <v>24</v>
      </c>
      <c r="J58" s="6" t="s">
        <v>3963</v>
      </c>
      <c r="K58" s="54">
        <v>0.89710000000000001</v>
      </c>
      <c r="L58" s="56">
        <f t="shared" si="0"/>
        <v>99924</v>
      </c>
      <c r="M58" s="55"/>
      <c r="N58" s="8">
        <f t="shared" si="1"/>
        <v>185.24578700000001</v>
      </c>
      <c r="O58" s="8">
        <f t="shared" si="2"/>
        <v>146.42004600000001</v>
      </c>
      <c r="P58" s="8">
        <f t="shared" si="3"/>
        <v>55.395215999999998</v>
      </c>
      <c r="Q58" s="51"/>
      <c r="R58" s="8">
        <f t="shared" si="4"/>
        <v>1329.4851839999999</v>
      </c>
      <c r="S58" s="8">
        <f t="shared" si="5"/>
        <v>435.77557999999999</v>
      </c>
      <c r="T58" s="8">
        <f t="shared" si="6"/>
        <v>977.61728999999991</v>
      </c>
    </row>
    <row r="59" spans="1:20">
      <c r="A59" s="57">
        <v>31860</v>
      </c>
      <c r="B59" s="58" t="s">
        <v>3597</v>
      </c>
      <c r="C59" s="58" t="s">
        <v>4104</v>
      </c>
      <c r="D59" s="6" t="s">
        <v>4105</v>
      </c>
      <c r="E59" s="6" t="s">
        <v>3962</v>
      </c>
      <c r="F59" s="6" t="s">
        <v>30</v>
      </c>
      <c r="G59" s="6" t="s">
        <v>3985</v>
      </c>
      <c r="H59" s="56" t="s">
        <v>3986</v>
      </c>
      <c r="I59" s="6" t="s">
        <v>30</v>
      </c>
      <c r="J59" s="6" t="s">
        <v>3985</v>
      </c>
      <c r="K59" s="54">
        <v>1.0324</v>
      </c>
      <c r="L59" s="56" t="str">
        <f t="shared" si="0"/>
        <v>31860</v>
      </c>
      <c r="M59" s="55"/>
      <c r="N59" s="8">
        <f t="shared" si="1"/>
        <v>203.777828</v>
      </c>
      <c r="O59" s="8">
        <f t="shared" si="2"/>
        <v>161.067624</v>
      </c>
      <c r="P59" s="8">
        <f t="shared" si="3"/>
        <v>60.937103999999998</v>
      </c>
      <c r="Q59" s="51"/>
      <c r="R59" s="8">
        <f t="shared" si="4"/>
        <v>1462.4904959999999</v>
      </c>
      <c r="S59" s="8">
        <f t="shared" si="5"/>
        <v>469.57352000000003</v>
      </c>
      <c r="T59" s="8">
        <f t="shared" si="6"/>
        <v>1068.2547599999998</v>
      </c>
    </row>
    <row r="60" spans="1:20">
      <c r="A60" s="57">
        <v>99924</v>
      </c>
      <c r="B60" s="58" t="s">
        <v>4106</v>
      </c>
      <c r="C60" s="58" t="s">
        <v>4107</v>
      </c>
      <c r="D60" s="6" t="s">
        <v>4108</v>
      </c>
      <c r="E60" s="6" t="s">
        <v>3962</v>
      </c>
      <c r="F60" s="6" t="s">
        <v>24</v>
      </c>
      <c r="G60" s="6" t="s">
        <v>3963</v>
      </c>
      <c r="H60" s="56">
        <v>99924</v>
      </c>
      <c r="I60" s="6" t="s">
        <v>24</v>
      </c>
      <c r="J60" s="6" t="s">
        <v>3963</v>
      </c>
      <c r="K60" s="54">
        <v>0.89710000000000001</v>
      </c>
      <c r="L60" s="56">
        <f t="shared" si="0"/>
        <v>99924</v>
      </c>
      <c r="M60" s="55"/>
      <c r="N60" s="8">
        <f t="shared" si="1"/>
        <v>185.24578700000001</v>
      </c>
      <c r="O60" s="8">
        <f t="shared" si="2"/>
        <v>146.42004600000001</v>
      </c>
      <c r="P60" s="8">
        <f t="shared" si="3"/>
        <v>55.395215999999998</v>
      </c>
      <c r="Q60" s="51"/>
      <c r="R60" s="8">
        <f t="shared" si="4"/>
        <v>1329.4851839999999</v>
      </c>
      <c r="S60" s="8">
        <f t="shared" si="5"/>
        <v>435.77557999999999</v>
      </c>
      <c r="T60" s="8">
        <f t="shared" si="6"/>
        <v>977.61728999999991</v>
      </c>
    </row>
    <row r="61" spans="1:20">
      <c r="A61" s="57">
        <v>99924</v>
      </c>
      <c r="B61" s="58" t="s">
        <v>4109</v>
      </c>
      <c r="C61" s="58" t="s">
        <v>4110</v>
      </c>
      <c r="D61" s="6" t="s">
        <v>4111</v>
      </c>
      <c r="E61" s="6" t="s">
        <v>3962</v>
      </c>
      <c r="F61" s="6" t="s">
        <v>24</v>
      </c>
      <c r="G61" s="6" t="s">
        <v>3963</v>
      </c>
      <c r="H61" s="56">
        <v>99924</v>
      </c>
      <c r="I61" s="6" t="s">
        <v>24</v>
      </c>
      <c r="J61" s="6" t="s">
        <v>3963</v>
      </c>
      <c r="K61" s="54">
        <v>0.89710000000000001</v>
      </c>
      <c r="L61" s="56">
        <f t="shared" si="0"/>
        <v>99924</v>
      </c>
      <c r="M61" s="55"/>
      <c r="N61" s="8">
        <f t="shared" si="1"/>
        <v>185.24578700000001</v>
      </c>
      <c r="O61" s="8">
        <f t="shared" si="2"/>
        <v>146.42004600000001</v>
      </c>
      <c r="P61" s="8">
        <f t="shared" si="3"/>
        <v>55.395215999999998</v>
      </c>
      <c r="Q61" s="51"/>
      <c r="R61" s="8">
        <f t="shared" si="4"/>
        <v>1329.4851839999999</v>
      </c>
      <c r="S61" s="8">
        <f t="shared" si="5"/>
        <v>435.77557999999999</v>
      </c>
      <c r="T61" s="8">
        <f t="shared" si="6"/>
        <v>977.61728999999991</v>
      </c>
    </row>
    <row r="62" spans="1:20">
      <c r="A62" s="57">
        <v>40340</v>
      </c>
      <c r="B62" s="58" t="s">
        <v>1037</v>
      </c>
      <c r="C62" s="58" t="s">
        <v>4112</v>
      </c>
      <c r="D62" s="6" t="s">
        <v>4113</v>
      </c>
      <c r="E62" s="6" t="s">
        <v>3962</v>
      </c>
      <c r="F62" s="6" t="s">
        <v>30</v>
      </c>
      <c r="G62" s="6" t="s">
        <v>4019</v>
      </c>
      <c r="H62" s="56" t="s">
        <v>4020</v>
      </c>
      <c r="I62" s="6" t="s">
        <v>30</v>
      </c>
      <c r="J62" s="6" t="s">
        <v>4019</v>
      </c>
      <c r="K62" s="54">
        <v>1.0568</v>
      </c>
      <c r="L62" s="56" t="str">
        <f t="shared" si="0"/>
        <v>40340</v>
      </c>
      <c r="M62" s="55"/>
      <c r="N62" s="8">
        <f t="shared" si="1"/>
        <v>207.11989600000001</v>
      </c>
      <c r="O62" s="8">
        <f t="shared" si="2"/>
        <v>163.70916800000001</v>
      </c>
      <c r="P62" s="8">
        <f t="shared" si="3"/>
        <v>61.936527999999996</v>
      </c>
      <c r="Q62" s="51"/>
      <c r="R62" s="8">
        <f t="shared" si="4"/>
        <v>1486.4766719999998</v>
      </c>
      <c r="S62" s="8">
        <f t="shared" si="5"/>
        <v>475.66863999999998</v>
      </c>
      <c r="T62" s="8">
        <f t="shared" si="6"/>
        <v>1084.60032</v>
      </c>
    </row>
    <row r="63" spans="1:20">
      <c r="A63" s="57">
        <v>99924</v>
      </c>
      <c r="B63" s="58" t="s">
        <v>4114</v>
      </c>
      <c r="C63" s="58" t="s">
        <v>4115</v>
      </c>
      <c r="D63" s="6" t="s">
        <v>4116</v>
      </c>
      <c r="E63" s="6" t="s">
        <v>3962</v>
      </c>
      <c r="F63" s="6" t="s">
        <v>24</v>
      </c>
      <c r="G63" s="6" t="s">
        <v>3963</v>
      </c>
      <c r="H63" s="56">
        <v>99924</v>
      </c>
      <c r="I63" s="6" t="s">
        <v>24</v>
      </c>
      <c r="J63" s="6" t="s">
        <v>3963</v>
      </c>
      <c r="K63" s="54">
        <v>0.89710000000000001</v>
      </c>
      <c r="L63" s="56">
        <f t="shared" si="0"/>
        <v>99924</v>
      </c>
      <c r="M63" s="55"/>
      <c r="N63" s="8">
        <f t="shared" si="1"/>
        <v>185.24578700000001</v>
      </c>
      <c r="O63" s="8">
        <f t="shared" si="2"/>
        <v>146.42004600000001</v>
      </c>
      <c r="P63" s="8">
        <f t="shared" si="3"/>
        <v>55.395215999999998</v>
      </c>
      <c r="Q63" s="51"/>
      <c r="R63" s="8">
        <f t="shared" si="4"/>
        <v>1329.4851839999999</v>
      </c>
      <c r="S63" s="8">
        <f t="shared" si="5"/>
        <v>435.77557999999999</v>
      </c>
      <c r="T63" s="8">
        <f t="shared" si="6"/>
        <v>977.61728999999991</v>
      </c>
    </row>
    <row r="64" spans="1:20">
      <c r="A64" s="57">
        <v>99924</v>
      </c>
      <c r="B64" s="58" t="s">
        <v>4117</v>
      </c>
      <c r="C64" s="58" t="s">
        <v>4118</v>
      </c>
      <c r="D64" s="6" t="s">
        <v>4119</v>
      </c>
      <c r="E64" s="6" t="s">
        <v>3962</v>
      </c>
      <c r="F64" s="6" t="s">
        <v>24</v>
      </c>
      <c r="G64" s="6" t="s">
        <v>3963</v>
      </c>
      <c r="H64" s="56">
        <v>99924</v>
      </c>
      <c r="I64" s="6" t="s">
        <v>24</v>
      </c>
      <c r="J64" s="6" t="s">
        <v>3963</v>
      </c>
      <c r="K64" s="54">
        <v>0.89710000000000001</v>
      </c>
      <c r="L64" s="56">
        <f t="shared" si="0"/>
        <v>99924</v>
      </c>
      <c r="M64" s="55"/>
      <c r="N64" s="8">
        <f t="shared" si="1"/>
        <v>185.24578700000001</v>
      </c>
      <c r="O64" s="8">
        <f t="shared" si="2"/>
        <v>146.42004600000001</v>
      </c>
      <c r="P64" s="8">
        <f t="shared" si="3"/>
        <v>55.395215999999998</v>
      </c>
      <c r="Q64" s="51"/>
      <c r="R64" s="8">
        <f t="shared" si="4"/>
        <v>1329.4851839999999</v>
      </c>
      <c r="S64" s="8">
        <f t="shared" si="5"/>
        <v>435.77557999999999</v>
      </c>
      <c r="T64" s="8">
        <f t="shared" si="6"/>
        <v>977.61728999999991</v>
      </c>
    </row>
    <row r="65" spans="1:20">
      <c r="A65" s="57">
        <v>99924</v>
      </c>
      <c r="B65" s="58" t="s">
        <v>4120</v>
      </c>
      <c r="C65" s="58" t="s">
        <v>4121</v>
      </c>
      <c r="D65" s="6" t="s">
        <v>4122</v>
      </c>
      <c r="E65" s="6" t="s">
        <v>3962</v>
      </c>
      <c r="F65" s="6" t="s">
        <v>24</v>
      </c>
      <c r="G65" s="6" t="s">
        <v>3963</v>
      </c>
      <c r="H65" s="56">
        <v>99924</v>
      </c>
      <c r="I65" s="6" t="s">
        <v>24</v>
      </c>
      <c r="J65" s="6" t="s">
        <v>3963</v>
      </c>
      <c r="K65" s="54">
        <v>0.89710000000000001</v>
      </c>
      <c r="L65" s="56">
        <f t="shared" si="0"/>
        <v>99924</v>
      </c>
      <c r="M65" s="55"/>
      <c r="N65" s="8">
        <f t="shared" si="1"/>
        <v>185.24578700000001</v>
      </c>
      <c r="O65" s="8">
        <f t="shared" si="2"/>
        <v>146.42004600000001</v>
      </c>
      <c r="P65" s="8">
        <f t="shared" si="3"/>
        <v>55.395215999999998</v>
      </c>
      <c r="Q65" s="51"/>
      <c r="R65" s="8">
        <f t="shared" si="4"/>
        <v>1329.4851839999999</v>
      </c>
      <c r="S65" s="8">
        <f t="shared" si="5"/>
        <v>435.77557999999999</v>
      </c>
      <c r="T65" s="8">
        <f t="shared" si="6"/>
        <v>977.61728999999991</v>
      </c>
    </row>
    <row r="66" spans="1:20">
      <c r="A66" s="57">
        <v>99924</v>
      </c>
      <c r="B66" s="58" t="s">
        <v>4123</v>
      </c>
      <c r="C66" s="58" t="s">
        <v>4124</v>
      </c>
      <c r="D66" s="6" t="s">
        <v>4125</v>
      </c>
      <c r="E66" s="6" t="s">
        <v>3962</v>
      </c>
      <c r="F66" s="6" t="s">
        <v>24</v>
      </c>
      <c r="G66" s="6" t="s">
        <v>3963</v>
      </c>
      <c r="H66" s="56">
        <v>99924</v>
      </c>
      <c r="I66" s="6" t="s">
        <v>24</v>
      </c>
      <c r="J66" s="6" t="s">
        <v>3963</v>
      </c>
      <c r="K66" s="54">
        <v>0.89710000000000001</v>
      </c>
      <c r="L66" s="56">
        <f t="shared" si="0"/>
        <v>99924</v>
      </c>
      <c r="M66" s="55"/>
      <c r="N66" s="8">
        <f t="shared" si="1"/>
        <v>185.24578700000001</v>
      </c>
      <c r="O66" s="8">
        <f t="shared" si="2"/>
        <v>146.42004600000001</v>
      </c>
      <c r="P66" s="8">
        <f t="shared" si="3"/>
        <v>55.395215999999998</v>
      </c>
      <c r="Q66" s="51"/>
      <c r="R66" s="8">
        <f t="shared" si="4"/>
        <v>1329.4851839999999</v>
      </c>
      <c r="S66" s="8">
        <f t="shared" si="5"/>
        <v>435.77557999999999</v>
      </c>
      <c r="T66" s="8">
        <f t="shared" si="6"/>
        <v>977.61728999999991</v>
      </c>
    </row>
    <row r="67" spans="1:20">
      <c r="A67" s="57">
        <v>99924</v>
      </c>
      <c r="B67" s="58" t="s">
        <v>4126</v>
      </c>
      <c r="C67" s="58" t="s">
        <v>4127</v>
      </c>
      <c r="D67" s="6" t="s">
        <v>496</v>
      </c>
      <c r="E67" s="6" t="s">
        <v>3962</v>
      </c>
      <c r="F67" s="6" t="s">
        <v>24</v>
      </c>
      <c r="G67" s="6" t="s">
        <v>3963</v>
      </c>
      <c r="H67" s="56">
        <v>99924</v>
      </c>
      <c r="I67" s="6" t="s">
        <v>24</v>
      </c>
      <c r="J67" s="6" t="s">
        <v>3963</v>
      </c>
      <c r="K67" s="54">
        <v>0.89710000000000001</v>
      </c>
      <c r="L67" s="56">
        <f t="shared" si="0"/>
        <v>99924</v>
      </c>
      <c r="M67" s="55"/>
      <c r="N67" s="8">
        <f t="shared" si="1"/>
        <v>185.24578700000001</v>
      </c>
      <c r="O67" s="8">
        <f t="shared" si="2"/>
        <v>146.42004600000001</v>
      </c>
      <c r="P67" s="8">
        <f t="shared" si="3"/>
        <v>55.395215999999998</v>
      </c>
      <c r="Q67" s="51"/>
      <c r="R67" s="8">
        <f t="shared" si="4"/>
        <v>1329.4851839999999</v>
      </c>
      <c r="S67" s="8">
        <f t="shared" si="5"/>
        <v>435.77557999999999</v>
      </c>
      <c r="T67" s="8">
        <f t="shared" si="6"/>
        <v>977.61728999999991</v>
      </c>
    </row>
    <row r="68" spans="1:20">
      <c r="A68" s="57">
        <v>33460</v>
      </c>
      <c r="B68" s="58" t="s">
        <v>4128</v>
      </c>
      <c r="C68" s="58" t="s">
        <v>4129</v>
      </c>
      <c r="D68" s="6" t="s">
        <v>4130</v>
      </c>
      <c r="E68" s="6" t="s">
        <v>3962</v>
      </c>
      <c r="F68" s="6" t="s">
        <v>30</v>
      </c>
      <c r="G68" s="6" t="s">
        <v>3967</v>
      </c>
      <c r="H68" s="56" t="s">
        <v>3968</v>
      </c>
      <c r="I68" s="6" t="s">
        <v>30</v>
      </c>
      <c r="J68" s="6" t="s">
        <v>3967</v>
      </c>
      <c r="K68" s="54">
        <v>1.1131</v>
      </c>
      <c r="L68" s="56" t="str">
        <f t="shared" si="0"/>
        <v>33460</v>
      </c>
      <c r="M68" s="55"/>
      <c r="N68" s="8">
        <f t="shared" si="1"/>
        <v>214.83130700000001</v>
      </c>
      <c r="O68" s="8">
        <f t="shared" si="2"/>
        <v>169.80420599999999</v>
      </c>
      <c r="P68" s="8">
        <f t="shared" si="3"/>
        <v>64.242576</v>
      </c>
      <c r="Q68" s="51"/>
      <c r="R68" s="8">
        <f t="shared" si="4"/>
        <v>1541.8218240000001</v>
      </c>
      <c r="S68" s="8">
        <f t="shared" si="5"/>
        <v>489.73238000000003</v>
      </c>
      <c r="T68" s="8">
        <f t="shared" si="6"/>
        <v>1122.3156899999999</v>
      </c>
    </row>
    <row r="69" spans="1:20">
      <c r="A69" s="57">
        <v>99924</v>
      </c>
      <c r="B69" s="58" t="s">
        <v>4131</v>
      </c>
      <c r="C69" s="58" t="s">
        <v>4132</v>
      </c>
      <c r="D69" s="6" t="s">
        <v>4133</v>
      </c>
      <c r="E69" s="6" t="s">
        <v>3962</v>
      </c>
      <c r="F69" s="6" t="s">
        <v>24</v>
      </c>
      <c r="G69" s="6" t="s">
        <v>3963</v>
      </c>
      <c r="H69" s="56">
        <v>99924</v>
      </c>
      <c r="I69" s="6" t="s">
        <v>24</v>
      </c>
      <c r="J69" s="6" t="s">
        <v>3963</v>
      </c>
      <c r="K69" s="54">
        <v>0.89710000000000001</v>
      </c>
      <c r="L69" s="56">
        <f t="shared" si="0"/>
        <v>99924</v>
      </c>
      <c r="M69" s="55"/>
      <c r="N69" s="8">
        <f t="shared" si="1"/>
        <v>185.24578700000001</v>
      </c>
      <c r="O69" s="8">
        <f t="shared" si="2"/>
        <v>146.42004600000001</v>
      </c>
      <c r="P69" s="8">
        <f t="shared" si="3"/>
        <v>55.395215999999998</v>
      </c>
      <c r="Q69" s="51"/>
      <c r="R69" s="8">
        <f t="shared" si="4"/>
        <v>1329.4851839999999</v>
      </c>
      <c r="S69" s="8">
        <f t="shared" si="5"/>
        <v>435.77557999999999</v>
      </c>
      <c r="T69" s="8">
        <f t="shared" si="6"/>
        <v>977.61728999999991</v>
      </c>
    </row>
    <row r="70" spans="1:20">
      <c r="A70" s="57">
        <v>99924</v>
      </c>
      <c r="B70" s="58" t="s">
        <v>4134</v>
      </c>
      <c r="C70" s="58" t="s">
        <v>4135</v>
      </c>
      <c r="D70" s="6" t="s">
        <v>4136</v>
      </c>
      <c r="E70" s="6" t="s">
        <v>3962</v>
      </c>
      <c r="F70" s="6" t="s">
        <v>24</v>
      </c>
      <c r="G70" s="6" t="s">
        <v>3963</v>
      </c>
      <c r="H70" s="56">
        <v>99924</v>
      </c>
      <c r="I70" s="6" t="s">
        <v>24</v>
      </c>
      <c r="J70" s="6" t="s">
        <v>3963</v>
      </c>
      <c r="K70" s="54">
        <v>0.89710000000000001</v>
      </c>
      <c r="L70" s="56">
        <f t="shared" si="0"/>
        <v>99924</v>
      </c>
      <c r="M70" s="55"/>
      <c r="N70" s="8">
        <f t="shared" si="1"/>
        <v>185.24578700000001</v>
      </c>
      <c r="O70" s="8">
        <f t="shared" si="2"/>
        <v>146.42004600000001</v>
      </c>
      <c r="P70" s="8">
        <f t="shared" si="3"/>
        <v>55.395215999999998</v>
      </c>
      <c r="Q70" s="51"/>
      <c r="R70" s="8">
        <f t="shared" si="4"/>
        <v>1329.4851839999999</v>
      </c>
      <c r="S70" s="8">
        <f t="shared" si="5"/>
        <v>435.77557999999999</v>
      </c>
      <c r="T70" s="8">
        <f t="shared" si="6"/>
        <v>977.61728999999991</v>
      </c>
    </row>
    <row r="71" spans="1:20">
      <c r="A71" s="57">
        <v>99924</v>
      </c>
      <c r="B71" s="58" t="s">
        <v>4137</v>
      </c>
      <c r="C71" s="58" t="s">
        <v>4138</v>
      </c>
      <c r="D71" s="6" t="s">
        <v>4139</v>
      </c>
      <c r="E71" s="6" t="s">
        <v>3962</v>
      </c>
      <c r="F71" s="6" t="s">
        <v>24</v>
      </c>
      <c r="G71" s="6" t="s">
        <v>3963</v>
      </c>
      <c r="H71" s="56">
        <v>99924</v>
      </c>
      <c r="I71" s="6" t="s">
        <v>24</v>
      </c>
      <c r="J71" s="6" t="s">
        <v>3963</v>
      </c>
      <c r="K71" s="54">
        <v>0.89710000000000001</v>
      </c>
      <c r="L71" s="56">
        <f t="shared" si="0"/>
        <v>99924</v>
      </c>
      <c r="M71" s="55"/>
      <c r="N71" s="8">
        <f t="shared" si="1"/>
        <v>185.24578700000001</v>
      </c>
      <c r="O71" s="8">
        <f t="shared" si="2"/>
        <v>146.42004600000001</v>
      </c>
      <c r="P71" s="8">
        <f t="shared" si="3"/>
        <v>55.395215999999998</v>
      </c>
      <c r="Q71" s="51"/>
      <c r="R71" s="8">
        <f t="shared" si="4"/>
        <v>1329.4851839999999</v>
      </c>
      <c r="S71" s="8">
        <f t="shared" si="5"/>
        <v>435.77557999999999</v>
      </c>
      <c r="T71" s="8">
        <f t="shared" si="6"/>
        <v>977.61728999999991</v>
      </c>
    </row>
    <row r="72" spans="1:20">
      <c r="A72" s="57">
        <v>99924</v>
      </c>
      <c r="B72" s="58" t="s">
        <v>4140</v>
      </c>
      <c r="C72" s="58" t="s">
        <v>4141</v>
      </c>
      <c r="D72" s="6" t="s">
        <v>2963</v>
      </c>
      <c r="E72" s="6" t="s">
        <v>3962</v>
      </c>
      <c r="F72" s="6" t="s">
        <v>24</v>
      </c>
      <c r="G72" s="6" t="s">
        <v>3963</v>
      </c>
      <c r="H72" s="56">
        <v>99924</v>
      </c>
      <c r="I72" s="6" t="s">
        <v>24</v>
      </c>
      <c r="J72" s="6" t="s">
        <v>3963</v>
      </c>
      <c r="K72" s="54">
        <v>0.89710000000000001</v>
      </c>
      <c r="L72" s="56">
        <f t="shared" si="0"/>
        <v>99924</v>
      </c>
      <c r="M72" s="55"/>
      <c r="N72" s="8">
        <f t="shared" si="1"/>
        <v>185.24578700000001</v>
      </c>
      <c r="O72" s="8">
        <f t="shared" si="2"/>
        <v>146.42004600000001</v>
      </c>
      <c r="P72" s="8">
        <f t="shared" si="3"/>
        <v>55.395215999999998</v>
      </c>
      <c r="Q72" s="51"/>
      <c r="R72" s="8">
        <f t="shared" si="4"/>
        <v>1329.4851839999999</v>
      </c>
      <c r="S72" s="8">
        <f t="shared" si="5"/>
        <v>435.77557999999999</v>
      </c>
      <c r="T72" s="8">
        <f t="shared" si="6"/>
        <v>977.61728999999991</v>
      </c>
    </row>
    <row r="73" spans="1:20">
      <c r="A73" s="57">
        <v>99924</v>
      </c>
      <c r="B73" s="58" t="s">
        <v>4142</v>
      </c>
      <c r="C73" s="58" t="s">
        <v>4143</v>
      </c>
      <c r="D73" s="6" t="s">
        <v>4144</v>
      </c>
      <c r="E73" s="6" t="s">
        <v>3962</v>
      </c>
      <c r="F73" s="6" t="s">
        <v>24</v>
      </c>
      <c r="G73" s="6" t="s">
        <v>3963</v>
      </c>
      <c r="H73" s="56">
        <v>99924</v>
      </c>
      <c r="I73" s="6" t="s">
        <v>24</v>
      </c>
      <c r="J73" s="6" t="s">
        <v>3963</v>
      </c>
      <c r="K73" s="54">
        <v>0.89710000000000001</v>
      </c>
      <c r="L73" s="56">
        <f t="shared" ref="L73:L93" si="7">H73</f>
        <v>99924</v>
      </c>
      <c r="M73" s="55"/>
      <c r="N73" s="8">
        <f t="shared" ref="N73:N93" si="8">(K73*136.97)+62.37</f>
        <v>185.24578700000001</v>
      </c>
      <c r="O73" s="8">
        <f t="shared" ref="O73:O93" si="9">(K73*108.26)+49.3</f>
        <v>146.42004600000001</v>
      </c>
      <c r="P73" s="8">
        <f t="shared" ref="P73:P93" si="10">(K73*40.96)+18.65</f>
        <v>55.395215999999998</v>
      </c>
      <c r="Q73" s="51"/>
      <c r="R73" s="8">
        <f t="shared" ref="R73:R93" si="11">((K73*40.96)+18.65)*24</f>
        <v>1329.4851839999999</v>
      </c>
      <c r="S73" s="8">
        <f t="shared" ref="S73:S93" si="12">(K73*249.8)+211.68</f>
        <v>435.77557999999999</v>
      </c>
      <c r="T73" s="8">
        <f t="shared" ref="T73:T93" si="13">(K73*669.9)+376.65</f>
        <v>977.61728999999991</v>
      </c>
    </row>
    <row r="74" spans="1:20">
      <c r="A74" s="57">
        <v>99924</v>
      </c>
      <c r="B74" s="58" t="s">
        <v>4145</v>
      </c>
      <c r="C74" s="58" t="s">
        <v>4146</v>
      </c>
      <c r="D74" s="6" t="s">
        <v>4147</v>
      </c>
      <c r="E74" s="6" t="s">
        <v>3962</v>
      </c>
      <c r="F74" s="6" t="s">
        <v>24</v>
      </c>
      <c r="G74" s="6" t="s">
        <v>3963</v>
      </c>
      <c r="H74" s="56">
        <v>99924</v>
      </c>
      <c r="I74" s="6" t="s">
        <v>24</v>
      </c>
      <c r="J74" s="6" t="s">
        <v>3963</v>
      </c>
      <c r="K74" s="54">
        <v>0.89710000000000001</v>
      </c>
      <c r="L74" s="56">
        <f t="shared" si="7"/>
        <v>99924</v>
      </c>
      <c r="M74" s="55"/>
      <c r="N74" s="8">
        <f t="shared" si="8"/>
        <v>185.24578700000001</v>
      </c>
      <c r="O74" s="8">
        <f t="shared" si="9"/>
        <v>146.42004600000001</v>
      </c>
      <c r="P74" s="8">
        <f t="shared" si="10"/>
        <v>55.395215999999998</v>
      </c>
      <c r="Q74" s="51"/>
      <c r="R74" s="8">
        <f t="shared" si="11"/>
        <v>1329.4851839999999</v>
      </c>
      <c r="S74" s="8">
        <f t="shared" si="12"/>
        <v>435.77557999999999</v>
      </c>
      <c r="T74" s="8">
        <f t="shared" si="13"/>
        <v>977.61728999999991</v>
      </c>
    </row>
    <row r="75" spans="1:20">
      <c r="A75" s="57">
        <v>33460</v>
      </c>
      <c r="B75" s="58" t="s">
        <v>4148</v>
      </c>
      <c r="C75" s="58" t="s">
        <v>4149</v>
      </c>
      <c r="D75" s="6" t="s">
        <v>510</v>
      </c>
      <c r="E75" s="6" t="s">
        <v>3962</v>
      </c>
      <c r="F75" s="6" t="s">
        <v>30</v>
      </c>
      <c r="G75" s="6" t="s">
        <v>3967</v>
      </c>
      <c r="H75" s="56" t="s">
        <v>3968</v>
      </c>
      <c r="I75" s="6" t="s">
        <v>30</v>
      </c>
      <c r="J75" s="6" t="s">
        <v>3967</v>
      </c>
      <c r="K75" s="54">
        <v>1.1131</v>
      </c>
      <c r="L75" s="56" t="str">
        <f t="shared" si="7"/>
        <v>33460</v>
      </c>
      <c r="M75" s="55"/>
      <c r="N75" s="8">
        <f t="shared" si="8"/>
        <v>214.83130700000001</v>
      </c>
      <c r="O75" s="8">
        <f t="shared" si="9"/>
        <v>169.80420599999999</v>
      </c>
      <c r="P75" s="8">
        <f t="shared" si="10"/>
        <v>64.242576</v>
      </c>
      <c r="Q75" s="51"/>
      <c r="R75" s="8">
        <f t="shared" si="11"/>
        <v>1541.8218240000001</v>
      </c>
      <c r="S75" s="8">
        <f t="shared" si="12"/>
        <v>489.73238000000003</v>
      </c>
      <c r="T75" s="8">
        <f t="shared" si="13"/>
        <v>1122.3156899999999</v>
      </c>
    </row>
    <row r="76" spans="1:20">
      <c r="A76" s="57">
        <v>33460</v>
      </c>
      <c r="B76" s="58" t="s">
        <v>4150</v>
      </c>
      <c r="C76" s="58" t="s">
        <v>4151</v>
      </c>
      <c r="D76" s="6" t="s">
        <v>4152</v>
      </c>
      <c r="E76" s="6" t="s">
        <v>3962</v>
      </c>
      <c r="F76" s="6" t="s">
        <v>30</v>
      </c>
      <c r="G76" s="6" t="s">
        <v>3967</v>
      </c>
      <c r="H76" s="56" t="s">
        <v>3968</v>
      </c>
      <c r="I76" s="6" t="s">
        <v>30</v>
      </c>
      <c r="J76" s="6" t="s">
        <v>3967</v>
      </c>
      <c r="K76" s="54">
        <v>1.1131</v>
      </c>
      <c r="L76" s="56" t="str">
        <f t="shared" si="7"/>
        <v>33460</v>
      </c>
      <c r="M76" s="55"/>
      <c r="N76" s="8">
        <f t="shared" si="8"/>
        <v>214.83130700000001</v>
      </c>
      <c r="O76" s="8">
        <f t="shared" si="9"/>
        <v>169.80420599999999</v>
      </c>
      <c r="P76" s="8">
        <f t="shared" si="10"/>
        <v>64.242576</v>
      </c>
      <c r="Q76" s="51"/>
      <c r="R76" s="8">
        <f t="shared" si="11"/>
        <v>1541.8218240000001</v>
      </c>
      <c r="S76" s="8">
        <f t="shared" si="12"/>
        <v>489.73238000000003</v>
      </c>
      <c r="T76" s="8">
        <f t="shared" si="13"/>
        <v>1122.3156899999999</v>
      </c>
    </row>
    <row r="77" spans="1:20">
      <c r="A77" s="75">
        <v>33460</v>
      </c>
      <c r="B77" s="76" t="s">
        <v>4153</v>
      </c>
      <c r="C77" s="76" t="s">
        <v>4154</v>
      </c>
      <c r="D77" s="77" t="s">
        <v>4155</v>
      </c>
      <c r="E77" s="77" t="s">
        <v>3962</v>
      </c>
      <c r="F77" s="77" t="s">
        <v>30</v>
      </c>
      <c r="G77" s="77" t="s">
        <v>3967</v>
      </c>
      <c r="H77" s="78">
        <v>99924</v>
      </c>
      <c r="I77" s="77" t="s">
        <v>24</v>
      </c>
      <c r="J77" s="77" t="s">
        <v>3963</v>
      </c>
      <c r="K77" s="79">
        <v>1.0788</v>
      </c>
      <c r="L77" s="78" t="s">
        <v>4156</v>
      </c>
      <c r="M77" s="55"/>
      <c r="N77" s="80">
        <f t="shared" si="8"/>
        <v>210.13323600000001</v>
      </c>
      <c r="O77" s="80">
        <f t="shared" si="9"/>
        <v>166.09088800000001</v>
      </c>
      <c r="P77" s="80">
        <f t="shared" si="10"/>
        <v>62.837648000000002</v>
      </c>
      <c r="Q77" s="51"/>
      <c r="R77" s="80">
        <f t="shared" si="11"/>
        <v>1508.103552</v>
      </c>
      <c r="S77" s="80">
        <f t="shared" si="12"/>
        <v>481.16424000000001</v>
      </c>
      <c r="T77" s="80">
        <f t="shared" si="13"/>
        <v>1099.3381199999999</v>
      </c>
    </row>
    <row r="78" spans="1:20">
      <c r="A78" s="57">
        <v>20260</v>
      </c>
      <c r="B78" s="58" t="s">
        <v>4157</v>
      </c>
      <c r="C78" s="58" t="s">
        <v>4158</v>
      </c>
      <c r="D78" s="6" t="s">
        <v>4159</v>
      </c>
      <c r="E78" s="6" t="s">
        <v>3962</v>
      </c>
      <c r="F78" s="6" t="s">
        <v>30</v>
      </c>
      <c r="G78" s="6" t="s">
        <v>3992</v>
      </c>
      <c r="H78" s="56" t="s">
        <v>3993</v>
      </c>
      <c r="I78" s="6" t="s">
        <v>30</v>
      </c>
      <c r="J78" s="6" t="s">
        <v>3992</v>
      </c>
      <c r="K78" s="54">
        <v>0.97499999999999998</v>
      </c>
      <c r="L78" s="56" t="str">
        <f t="shared" ref="L78:L93" si="14">H78</f>
        <v>20260</v>
      </c>
      <c r="M78" s="55"/>
      <c r="N78" s="8">
        <f t="shared" si="8"/>
        <v>195.91575</v>
      </c>
      <c r="O78" s="8">
        <f t="shared" si="9"/>
        <v>154.8535</v>
      </c>
      <c r="P78" s="8">
        <f t="shared" si="10"/>
        <v>58.585999999999999</v>
      </c>
      <c r="Q78" s="51"/>
      <c r="R78" s="8">
        <f t="shared" si="11"/>
        <v>1406.0639999999999</v>
      </c>
      <c r="S78" s="8">
        <f t="shared" si="12"/>
        <v>455.23500000000001</v>
      </c>
      <c r="T78" s="8">
        <f t="shared" si="13"/>
        <v>1029.8024999999998</v>
      </c>
    </row>
    <row r="79" spans="1:20">
      <c r="A79" s="57">
        <v>41060</v>
      </c>
      <c r="B79" s="58" t="s">
        <v>4160</v>
      </c>
      <c r="C79" s="58" t="s">
        <v>4161</v>
      </c>
      <c r="D79" s="6" t="s">
        <v>4162</v>
      </c>
      <c r="E79" s="6" t="s">
        <v>3962</v>
      </c>
      <c r="F79" s="6" t="s">
        <v>30</v>
      </c>
      <c r="G79" s="6" t="s">
        <v>3977</v>
      </c>
      <c r="H79" s="56" t="s">
        <v>3978</v>
      </c>
      <c r="I79" s="6" t="s">
        <v>30</v>
      </c>
      <c r="J79" s="6" t="s">
        <v>3977</v>
      </c>
      <c r="K79" s="54">
        <v>0.98140000000000005</v>
      </c>
      <c r="L79" s="56" t="str">
        <f t="shared" si="14"/>
        <v>41060</v>
      </c>
      <c r="M79" s="55"/>
      <c r="N79" s="8">
        <f t="shared" si="8"/>
        <v>196.79235800000001</v>
      </c>
      <c r="O79" s="8">
        <f t="shared" si="9"/>
        <v>155.54636400000001</v>
      </c>
      <c r="P79" s="8">
        <f t="shared" si="10"/>
        <v>58.848144000000005</v>
      </c>
      <c r="Q79" s="51"/>
      <c r="R79" s="8">
        <f t="shared" si="11"/>
        <v>1412.3554560000002</v>
      </c>
      <c r="S79" s="8">
        <f t="shared" si="12"/>
        <v>456.83372000000003</v>
      </c>
      <c r="T79" s="8">
        <f t="shared" si="13"/>
        <v>1034.08986</v>
      </c>
    </row>
    <row r="80" spans="1:20">
      <c r="A80" s="57">
        <v>99924</v>
      </c>
      <c r="B80" s="58" t="s">
        <v>4163</v>
      </c>
      <c r="C80" s="58" t="s">
        <v>4164</v>
      </c>
      <c r="D80" s="6" t="s">
        <v>4165</v>
      </c>
      <c r="E80" s="6" t="s">
        <v>3962</v>
      </c>
      <c r="F80" s="6" t="s">
        <v>24</v>
      </c>
      <c r="G80" s="6" t="s">
        <v>3963</v>
      </c>
      <c r="H80" s="56">
        <v>99924</v>
      </c>
      <c r="I80" s="6" t="s">
        <v>24</v>
      </c>
      <c r="J80" s="6" t="s">
        <v>3963</v>
      </c>
      <c r="K80" s="54">
        <v>0.89710000000000001</v>
      </c>
      <c r="L80" s="56">
        <f t="shared" si="14"/>
        <v>99924</v>
      </c>
      <c r="M80" s="55"/>
      <c r="N80" s="8">
        <f t="shared" si="8"/>
        <v>185.24578700000001</v>
      </c>
      <c r="O80" s="8">
        <f t="shared" si="9"/>
        <v>146.42004600000001</v>
      </c>
      <c r="P80" s="8">
        <f t="shared" si="10"/>
        <v>55.395215999999998</v>
      </c>
      <c r="Q80" s="51"/>
      <c r="R80" s="8">
        <f t="shared" si="11"/>
        <v>1329.4851839999999</v>
      </c>
      <c r="S80" s="8">
        <f t="shared" si="12"/>
        <v>435.77557999999999</v>
      </c>
      <c r="T80" s="8">
        <f t="shared" si="13"/>
        <v>977.61728999999991</v>
      </c>
    </row>
    <row r="81" spans="1:20">
      <c r="A81" s="57">
        <v>99924</v>
      </c>
      <c r="B81" s="58" t="s">
        <v>4166</v>
      </c>
      <c r="C81" s="58" t="s">
        <v>4167</v>
      </c>
      <c r="D81" s="6" t="s">
        <v>3002</v>
      </c>
      <c r="E81" s="6" t="s">
        <v>3962</v>
      </c>
      <c r="F81" s="6" t="s">
        <v>24</v>
      </c>
      <c r="G81" s="6" t="s">
        <v>3963</v>
      </c>
      <c r="H81" s="56">
        <v>99924</v>
      </c>
      <c r="I81" s="6" t="s">
        <v>24</v>
      </c>
      <c r="J81" s="6" t="s">
        <v>3963</v>
      </c>
      <c r="K81" s="54">
        <v>0.89710000000000001</v>
      </c>
      <c r="L81" s="56">
        <f t="shared" si="14"/>
        <v>99924</v>
      </c>
      <c r="M81" s="55"/>
      <c r="N81" s="8">
        <f t="shared" si="8"/>
        <v>185.24578700000001</v>
      </c>
      <c r="O81" s="8">
        <f t="shared" si="9"/>
        <v>146.42004600000001</v>
      </c>
      <c r="P81" s="8">
        <f t="shared" si="10"/>
        <v>55.395215999999998</v>
      </c>
      <c r="Q81" s="51"/>
      <c r="R81" s="8">
        <f t="shared" si="11"/>
        <v>1329.4851839999999</v>
      </c>
      <c r="S81" s="8">
        <f t="shared" si="12"/>
        <v>435.77557999999999</v>
      </c>
      <c r="T81" s="8">
        <f t="shared" si="13"/>
        <v>977.61728999999991</v>
      </c>
    </row>
    <row r="82" spans="1:20">
      <c r="A82" s="57">
        <v>99924</v>
      </c>
      <c r="B82" s="58" t="s">
        <v>4168</v>
      </c>
      <c r="C82" s="58" t="s">
        <v>4169</v>
      </c>
      <c r="D82" s="6" t="s">
        <v>4170</v>
      </c>
      <c r="E82" s="6" t="s">
        <v>3962</v>
      </c>
      <c r="F82" s="6" t="s">
        <v>24</v>
      </c>
      <c r="G82" s="6" t="s">
        <v>3963</v>
      </c>
      <c r="H82" s="56">
        <v>99924</v>
      </c>
      <c r="I82" s="6" t="s">
        <v>24</v>
      </c>
      <c r="J82" s="6" t="s">
        <v>3963</v>
      </c>
      <c r="K82" s="54">
        <v>0.89710000000000001</v>
      </c>
      <c r="L82" s="56">
        <f t="shared" si="14"/>
        <v>99924</v>
      </c>
      <c r="M82" s="55"/>
      <c r="N82" s="8">
        <f t="shared" si="8"/>
        <v>185.24578700000001</v>
      </c>
      <c r="O82" s="8">
        <f t="shared" si="9"/>
        <v>146.42004600000001</v>
      </c>
      <c r="P82" s="8">
        <f t="shared" si="10"/>
        <v>55.395215999999998</v>
      </c>
      <c r="Q82" s="51"/>
      <c r="R82" s="8">
        <f t="shared" si="11"/>
        <v>1329.4851839999999</v>
      </c>
      <c r="S82" s="8">
        <f t="shared" si="12"/>
        <v>435.77557999999999</v>
      </c>
      <c r="T82" s="8">
        <f t="shared" si="13"/>
        <v>977.61728999999991</v>
      </c>
    </row>
    <row r="83" spans="1:20">
      <c r="A83" s="57">
        <v>99924</v>
      </c>
      <c r="B83" s="58" t="s">
        <v>4171</v>
      </c>
      <c r="C83" s="58" t="s">
        <v>4172</v>
      </c>
      <c r="D83" s="6" t="s">
        <v>3313</v>
      </c>
      <c r="E83" s="6" t="s">
        <v>3962</v>
      </c>
      <c r="F83" s="6" t="s">
        <v>24</v>
      </c>
      <c r="G83" s="6" t="s">
        <v>3963</v>
      </c>
      <c r="H83" s="56">
        <v>99924</v>
      </c>
      <c r="I83" s="6" t="s">
        <v>24</v>
      </c>
      <c r="J83" s="6" t="s">
        <v>3963</v>
      </c>
      <c r="K83" s="54">
        <v>0.89710000000000001</v>
      </c>
      <c r="L83" s="56">
        <f t="shared" si="14"/>
        <v>99924</v>
      </c>
      <c r="M83" s="55"/>
      <c r="N83" s="8">
        <f t="shared" si="8"/>
        <v>185.24578700000001</v>
      </c>
      <c r="O83" s="8">
        <f t="shared" si="9"/>
        <v>146.42004600000001</v>
      </c>
      <c r="P83" s="8">
        <f t="shared" si="10"/>
        <v>55.395215999999998</v>
      </c>
      <c r="Q83" s="51"/>
      <c r="R83" s="8">
        <f t="shared" si="11"/>
        <v>1329.4851839999999</v>
      </c>
      <c r="S83" s="8">
        <f t="shared" si="12"/>
        <v>435.77557999999999</v>
      </c>
      <c r="T83" s="8">
        <f t="shared" si="13"/>
        <v>977.61728999999991</v>
      </c>
    </row>
    <row r="84" spans="1:20">
      <c r="A84" s="57">
        <v>99924</v>
      </c>
      <c r="B84" s="58" t="s">
        <v>4173</v>
      </c>
      <c r="C84" s="58" t="s">
        <v>4174</v>
      </c>
      <c r="D84" s="6" t="s">
        <v>4175</v>
      </c>
      <c r="E84" s="6" t="s">
        <v>3962</v>
      </c>
      <c r="F84" s="6" t="s">
        <v>24</v>
      </c>
      <c r="G84" s="6" t="s">
        <v>3963</v>
      </c>
      <c r="H84" s="56">
        <v>99924</v>
      </c>
      <c r="I84" s="6" t="s">
        <v>24</v>
      </c>
      <c r="J84" s="6" t="s">
        <v>3963</v>
      </c>
      <c r="K84" s="54">
        <v>0.89710000000000001</v>
      </c>
      <c r="L84" s="56">
        <f t="shared" si="14"/>
        <v>99924</v>
      </c>
      <c r="M84" s="55"/>
      <c r="N84" s="8">
        <f t="shared" si="8"/>
        <v>185.24578700000001</v>
      </c>
      <c r="O84" s="8">
        <f t="shared" si="9"/>
        <v>146.42004600000001</v>
      </c>
      <c r="P84" s="8">
        <f t="shared" si="10"/>
        <v>55.395215999999998</v>
      </c>
      <c r="Q84" s="51"/>
      <c r="R84" s="8">
        <f t="shared" si="11"/>
        <v>1329.4851839999999</v>
      </c>
      <c r="S84" s="8">
        <f t="shared" si="12"/>
        <v>435.77557999999999</v>
      </c>
      <c r="T84" s="8">
        <f t="shared" si="13"/>
        <v>977.61728999999991</v>
      </c>
    </row>
    <row r="85" spans="1:20">
      <c r="A85" s="57">
        <v>40340</v>
      </c>
      <c r="B85" s="58" t="s">
        <v>4176</v>
      </c>
      <c r="C85" s="58" t="s">
        <v>4177</v>
      </c>
      <c r="D85" s="6" t="s">
        <v>4178</v>
      </c>
      <c r="E85" s="6" t="s">
        <v>3962</v>
      </c>
      <c r="F85" s="6" t="s">
        <v>30</v>
      </c>
      <c r="G85" s="6" t="s">
        <v>4019</v>
      </c>
      <c r="H85" s="56" t="s">
        <v>4020</v>
      </c>
      <c r="I85" s="6" t="s">
        <v>30</v>
      </c>
      <c r="J85" s="6" t="s">
        <v>4019</v>
      </c>
      <c r="K85" s="54">
        <v>1.0568</v>
      </c>
      <c r="L85" s="56" t="str">
        <f t="shared" si="14"/>
        <v>40340</v>
      </c>
      <c r="M85" s="55"/>
      <c r="N85" s="8">
        <f t="shared" si="8"/>
        <v>207.11989600000001</v>
      </c>
      <c r="O85" s="8">
        <f t="shared" si="9"/>
        <v>163.70916800000001</v>
      </c>
      <c r="P85" s="8">
        <f t="shared" si="10"/>
        <v>61.936527999999996</v>
      </c>
      <c r="Q85" s="51"/>
      <c r="R85" s="8">
        <f t="shared" si="11"/>
        <v>1486.4766719999998</v>
      </c>
      <c r="S85" s="8">
        <f t="shared" si="12"/>
        <v>475.66863999999998</v>
      </c>
      <c r="T85" s="8">
        <f t="shared" si="13"/>
        <v>1084.60032</v>
      </c>
    </row>
    <row r="86" spans="1:20">
      <c r="A86" s="57">
        <v>99924</v>
      </c>
      <c r="B86" s="58" t="s">
        <v>4179</v>
      </c>
      <c r="C86" s="58" t="s">
        <v>4180</v>
      </c>
      <c r="D86" s="6" t="s">
        <v>4181</v>
      </c>
      <c r="E86" s="6" t="s">
        <v>3962</v>
      </c>
      <c r="F86" s="6" t="s">
        <v>24</v>
      </c>
      <c r="G86" s="6" t="s">
        <v>3963</v>
      </c>
      <c r="H86" s="56">
        <v>99924</v>
      </c>
      <c r="I86" s="6" t="s">
        <v>24</v>
      </c>
      <c r="J86" s="6" t="s">
        <v>3963</v>
      </c>
      <c r="K86" s="54">
        <v>0.89710000000000001</v>
      </c>
      <c r="L86" s="56">
        <f t="shared" si="14"/>
        <v>99924</v>
      </c>
      <c r="M86" s="55"/>
      <c r="N86" s="8">
        <f t="shared" si="8"/>
        <v>185.24578700000001</v>
      </c>
      <c r="O86" s="8">
        <f t="shared" si="9"/>
        <v>146.42004600000001</v>
      </c>
      <c r="P86" s="8">
        <f t="shared" si="10"/>
        <v>55.395215999999998</v>
      </c>
      <c r="Q86" s="51"/>
      <c r="R86" s="8">
        <f t="shared" si="11"/>
        <v>1329.4851839999999</v>
      </c>
      <c r="S86" s="8">
        <f t="shared" si="12"/>
        <v>435.77557999999999</v>
      </c>
      <c r="T86" s="8">
        <f t="shared" si="13"/>
        <v>977.61728999999991</v>
      </c>
    </row>
    <row r="87" spans="1:20">
      <c r="A87" s="57">
        <v>99924</v>
      </c>
      <c r="B87" s="58" t="s">
        <v>4182</v>
      </c>
      <c r="C87" s="58" t="s">
        <v>4183</v>
      </c>
      <c r="D87" s="6" t="s">
        <v>4184</v>
      </c>
      <c r="E87" s="6" t="s">
        <v>3962</v>
      </c>
      <c r="F87" s="6" t="s">
        <v>24</v>
      </c>
      <c r="G87" s="6" t="s">
        <v>3963</v>
      </c>
      <c r="H87" s="56">
        <v>99924</v>
      </c>
      <c r="I87" s="6" t="s">
        <v>24</v>
      </c>
      <c r="J87" s="6" t="s">
        <v>3963</v>
      </c>
      <c r="K87" s="54">
        <v>0.89710000000000001</v>
      </c>
      <c r="L87" s="56">
        <f t="shared" si="14"/>
        <v>99924</v>
      </c>
      <c r="M87" s="55"/>
      <c r="N87" s="8">
        <f t="shared" si="8"/>
        <v>185.24578700000001</v>
      </c>
      <c r="O87" s="8">
        <f t="shared" si="9"/>
        <v>146.42004600000001</v>
      </c>
      <c r="P87" s="8">
        <f t="shared" si="10"/>
        <v>55.395215999999998</v>
      </c>
      <c r="Q87" s="51"/>
      <c r="R87" s="8">
        <f t="shared" si="11"/>
        <v>1329.4851839999999</v>
      </c>
      <c r="S87" s="8">
        <f t="shared" si="12"/>
        <v>435.77557999999999</v>
      </c>
      <c r="T87" s="8">
        <f t="shared" si="13"/>
        <v>977.61728999999991</v>
      </c>
    </row>
    <row r="88" spans="1:20">
      <c r="A88" s="57">
        <v>33460</v>
      </c>
      <c r="B88" s="58" t="s">
        <v>4185</v>
      </c>
      <c r="C88" s="58" t="s">
        <v>4186</v>
      </c>
      <c r="D88" s="6" t="s">
        <v>310</v>
      </c>
      <c r="E88" s="6" t="s">
        <v>3962</v>
      </c>
      <c r="F88" s="6" t="s">
        <v>30</v>
      </c>
      <c r="G88" s="6" t="s">
        <v>3967</v>
      </c>
      <c r="H88" s="56" t="s">
        <v>3968</v>
      </c>
      <c r="I88" s="6" t="s">
        <v>30</v>
      </c>
      <c r="J88" s="6" t="s">
        <v>3967</v>
      </c>
      <c r="K88" s="54">
        <v>1.1131</v>
      </c>
      <c r="L88" s="56" t="str">
        <f t="shared" si="14"/>
        <v>33460</v>
      </c>
      <c r="M88" s="55"/>
      <c r="N88" s="8">
        <f t="shared" si="8"/>
        <v>214.83130700000001</v>
      </c>
      <c r="O88" s="8">
        <f t="shared" si="9"/>
        <v>169.80420599999999</v>
      </c>
      <c r="P88" s="8">
        <f t="shared" si="10"/>
        <v>64.242576</v>
      </c>
      <c r="Q88" s="51"/>
      <c r="R88" s="8">
        <f t="shared" si="11"/>
        <v>1541.8218240000001</v>
      </c>
      <c r="S88" s="8">
        <f t="shared" si="12"/>
        <v>489.73238000000003</v>
      </c>
      <c r="T88" s="8">
        <f t="shared" si="13"/>
        <v>1122.3156899999999</v>
      </c>
    </row>
    <row r="89" spans="1:20">
      <c r="A89" s="57">
        <v>99924</v>
      </c>
      <c r="B89" s="58" t="s">
        <v>4187</v>
      </c>
      <c r="C89" s="58" t="s">
        <v>4188</v>
      </c>
      <c r="D89" s="6" t="s">
        <v>4189</v>
      </c>
      <c r="E89" s="6" t="s">
        <v>3962</v>
      </c>
      <c r="F89" s="6" t="s">
        <v>24</v>
      </c>
      <c r="G89" s="6" t="s">
        <v>3963</v>
      </c>
      <c r="H89" s="56">
        <v>99924</v>
      </c>
      <c r="I89" s="6" t="s">
        <v>24</v>
      </c>
      <c r="J89" s="6" t="s">
        <v>3963</v>
      </c>
      <c r="K89" s="54">
        <v>0.89710000000000001</v>
      </c>
      <c r="L89" s="56">
        <f t="shared" si="14"/>
        <v>99924</v>
      </c>
      <c r="M89" s="55"/>
      <c r="N89" s="8">
        <f t="shared" si="8"/>
        <v>185.24578700000001</v>
      </c>
      <c r="O89" s="8">
        <f t="shared" si="9"/>
        <v>146.42004600000001</v>
      </c>
      <c r="P89" s="8">
        <f t="shared" si="10"/>
        <v>55.395215999999998</v>
      </c>
      <c r="Q89" s="51"/>
      <c r="R89" s="8">
        <f t="shared" si="11"/>
        <v>1329.4851839999999</v>
      </c>
      <c r="S89" s="8">
        <f t="shared" si="12"/>
        <v>435.77557999999999</v>
      </c>
      <c r="T89" s="8">
        <f t="shared" si="13"/>
        <v>977.61728999999991</v>
      </c>
    </row>
    <row r="90" spans="1:20">
      <c r="A90" s="57">
        <v>99924</v>
      </c>
      <c r="B90" s="58" t="s">
        <v>4190</v>
      </c>
      <c r="C90" s="58" t="s">
        <v>4191</v>
      </c>
      <c r="D90" s="6" t="s">
        <v>4192</v>
      </c>
      <c r="E90" s="6" t="s">
        <v>3962</v>
      </c>
      <c r="F90" s="6" t="s">
        <v>24</v>
      </c>
      <c r="G90" s="6" t="s">
        <v>3963</v>
      </c>
      <c r="H90" s="56">
        <v>99924</v>
      </c>
      <c r="I90" s="6" t="s">
        <v>24</v>
      </c>
      <c r="J90" s="6" t="s">
        <v>3963</v>
      </c>
      <c r="K90" s="54">
        <v>0.89710000000000001</v>
      </c>
      <c r="L90" s="56">
        <f t="shared" si="14"/>
        <v>99924</v>
      </c>
      <c r="M90" s="55"/>
      <c r="N90" s="8">
        <f t="shared" si="8"/>
        <v>185.24578700000001</v>
      </c>
      <c r="O90" s="8">
        <f t="shared" si="9"/>
        <v>146.42004600000001</v>
      </c>
      <c r="P90" s="8">
        <f t="shared" si="10"/>
        <v>55.395215999999998</v>
      </c>
      <c r="Q90" s="51"/>
      <c r="R90" s="8">
        <f t="shared" si="11"/>
        <v>1329.4851839999999</v>
      </c>
      <c r="S90" s="8">
        <f t="shared" si="12"/>
        <v>435.77557999999999</v>
      </c>
      <c r="T90" s="8">
        <f t="shared" si="13"/>
        <v>977.61728999999991</v>
      </c>
    </row>
    <row r="91" spans="1:20">
      <c r="A91" s="57">
        <v>99924</v>
      </c>
      <c r="B91" s="58" t="s">
        <v>4193</v>
      </c>
      <c r="C91" s="58" t="s">
        <v>4194</v>
      </c>
      <c r="D91" s="6" t="s">
        <v>4195</v>
      </c>
      <c r="E91" s="6" t="s">
        <v>3962</v>
      </c>
      <c r="F91" s="6" t="s">
        <v>24</v>
      </c>
      <c r="G91" s="6" t="s">
        <v>3963</v>
      </c>
      <c r="H91" s="56">
        <v>99924</v>
      </c>
      <c r="I91" s="6" t="s">
        <v>24</v>
      </c>
      <c r="J91" s="6" t="s">
        <v>3963</v>
      </c>
      <c r="K91" s="54">
        <v>0.89710000000000001</v>
      </c>
      <c r="L91" s="56">
        <f t="shared" si="14"/>
        <v>99924</v>
      </c>
      <c r="M91" s="55"/>
      <c r="N91" s="8">
        <f t="shared" si="8"/>
        <v>185.24578700000001</v>
      </c>
      <c r="O91" s="8">
        <f t="shared" si="9"/>
        <v>146.42004600000001</v>
      </c>
      <c r="P91" s="8">
        <f t="shared" si="10"/>
        <v>55.395215999999998</v>
      </c>
      <c r="Q91" s="51"/>
      <c r="R91" s="8">
        <f t="shared" si="11"/>
        <v>1329.4851839999999</v>
      </c>
      <c r="S91" s="8">
        <f t="shared" si="12"/>
        <v>435.77557999999999</v>
      </c>
      <c r="T91" s="8">
        <f t="shared" si="13"/>
        <v>977.61728999999991</v>
      </c>
    </row>
    <row r="92" spans="1:20">
      <c r="A92" s="57">
        <v>33460</v>
      </c>
      <c r="B92" s="58" t="s">
        <v>4196</v>
      </c>
      <c r="C92" s="58" t="s">
        <v>4197</v>
      </c>
      <c r="D92" s="6" t="s">
        <v>2071</v>
      </c>
      <c r="E92" s="6" t="s">
        <v>3962</v>
      </c>
      <c r="F92" s="6" t="s">
        <v>30</v>
      </c>
      <c r="G92" s="6" t="s">
        <v>3967</v>
      </c>
      <c r="H92" s="56" t="s">
        <v>3968</v>
      </c>
      <c r="I92" s="6" t="s">
        <v>30</v>
      </c>
      <c r="J92" s="6" t="s">
        <v>3967</v>
      </c>
      <c r="K92" s="54">
        <v>1.1131</v>
      </c>
      <c r="L92" s="56" t="str">
        <f t="shared" si="14"/>
        <v>33460</v>
      </c>
      <c r="M92" s="55"/>
      <c r="N92" s="8">
        <f t="shared" si="8"/>
        <v>214.83130700000001</v>
      </c>
      <c r="O92" s="8">
        <f t="shared" si="9"/>
        <v>169.80420599999999</v>
      </c>
      <c r="P92" s="8">
        <f t="shared" si="10"/>
        <v>64.242576</v>
      </c>
      <c r="Q92" s="51"/>
      <c r="R92" s="8">
        <f t="shared" si="11"/>
        <v>1541.8218240000001</v>
      </c>
      <c r="S92" s="8">
        <f t="shared" si="12"/>
        <v>489.73238000000003</v>
      </c>
      <c r="T92" s="8">
        <f t="shared" si="13"/>
        <v>1122.3156899999999</v>
      </c>
    </row>
    <row r="93" spans="1:20">
      <c r="A93" s="57">
        <v>99924</v>
      </c>
      <c r="B93" s="58" t="s">
        <v>4198</v>
      </c>
      <c r="C93" s="58" t="s">
        <v>4199</v>
      </c>
      <c r="D93" s="6" t="s">
        <v>4200</v>
      </c>
      <c r="E93" s="6" t="s">
        <v>3962</v>
      </c>
      <c r="F93" s="6" t="s">
        <v>24</v>
      </c>
      <c r="G93" s="6" t="s">
        <v>3963</v>
      </c>
      <c r="H93" s="56">
        <v>99924</v>
      </c>
      <c r="I93" s="6" t="s">
        <v>24</v>
      </c>
      <c r="J93" s="6" t="s">
        <v>3963</v>
      </c>
      <c r="K93" s="54">
        <v>0.89710000000000001</v>
      </c>
      <c r="L93" s="56">
        <f t="shared" si="14"/>
        <v>99924</v>
      </c>
      <c r="M93" s="55"/>
      <c r="N93" s="8">
        <f t="shared" si="8"/>
        <v>185.24578700000001</v>
      </c>
      <c r="O93" s="8">
        <f t="shared" si="9"/>
        <v>146.42004600000001</v>
      </c>
      <c r="P93" s="8">
        <f t="shared" si="10"/>
        <v>55.395215999999998</v>
      </c>
      <c r="Q93" s="51"/>
      <c r="R93" s="8">
        <f t="shared" si="11"/>
        <v>1329.4851839999999</v>
      </c>
      <c r="S93" s="8">
        <f t="shared" si="12"/>
        <v>435.77557999999999</v>
      </c>
      <c r="T93" s="8">
        <f t="shared" si="13"/>
        <v>977.61728999999991</v>
      </c>
    </row>
    <row r="95" spans="1:20">
      <c r="A95" s="90"/>
      <c r="B95" t="s">
        <v>9125</v>
      </c>
    </row>
    <row r="96" spans="1:20">
      <c r="A96" s="91"/>
      <c r="B96" t="s">
        <v>9126</v>
      </c>
    </row>
    <row r="98" spans="1:1">
      <c r="A98" t="s">
        <v>9127</v>
      </c>
    </row>
    <row r="99" spans="1:1">
      <c r="A99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0A59F-9965-46E5-B485-E7FA5B1E96DB}">
  <dimension ref="A1:T96"/>
  <sheetViews>
    <sheetView workbookViewId="0">
      <selection activeCell="A9" sqref="A9:XFD90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9153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99925</v>
      </c>
      <c r="B9" s="58" t="s">
        <v>4463</v>
      </c>
      <c r="C9" s="58" t="s">
        <v>4464</v>
      </c>
      <c r="D9" s="6" t="s">
        <v>843</v>
      </c>
      <c r="E9" s="6" t="s">
        <v>4465</v>
      </c>
      <c r="F9" s="6" t="s">
        <v>24</v>
      </c>
      <c r="G9" s="6" t="s">
        <v>467</v>
      </c>
      <c r="H9" s="56">
        <v>99925</v>
      </c>
      <c r="I9" s="6" t="s">
        <v>24</v>
      </c>
      <c r="J9" s="6" t="s">
        <v>467</v>
      </c>
      <c r="K9" s="54">
        <v>0.8</v>
      </c>
      <c r="L9" s="56">
        <f t="shared" ref="L9:L72" si="0">H9</f>
        <v>99925</v>
      </c>
      <c r="M9" s="55"/>
      <c r="N9" s="8">
        <f t="shared" ref="N9:N72" si="1">(K9*136.97)+62.37</f>
        <v>171.946</v>
      </c>
      <c r="O9" s="8">
        <f t="shared" ref="O9:O72" si="2">(K9*108.26)+49.3</f>
        <v>135.90800000000002</v>
      </c>
      <c r="P9" s="8">
        <f t="shared" ref="P9:P72" si="3">(K9*40.96)+18.65</f>
        <v>51.417999999999999</v>
      </c>
      <c r="Q9" s="51"/>
      <c r="R9" s="8">
        <f t="shared" ref="R9:R72" si="4">((K9*40.96)+18.65)*24</f>
        <v>1234.0319999999999</v>
      </c>
      <c r="S9" s="8">
        <f t="shared" ref="S9:S72" si="5">(K9*249.8)+211.68</f>
        <v>411.52000000000004</v>
      </c>
      <c r="T9" s="8">
        <f t="shared" ref="T9:T72" si="6">(K9*669.9)+376.65</f>
        <v>912.56999999999994</v>
      </c>
    </row>
    <row r="10" spans="1:20">
      <c r="A10" s="57">
        <v>99925</v>
      </c>
      <c r="B10" s="58" t="s">
        <v>4466</v>
      </c>
      <c r="C10" s="58" t="s">
        <v>4467</v>
      </c>
      <c r="D10" s="6" t="s">
        <v>4468</v>
      </c>
      <c r="E10" s="6" t="s">
        <v>4465</v>
      </c>
      <c r="F10" s="6" t="s">
        <v>24</v>
      </c>
      <c r="G10" s="6" t="s">
        <v>467</v>
      </c>
      <c r="H10" s="56">
        <v>99925</v>
      </c>
      <c r="I10" s="6" t="s">
        <v>24</v>
      </c>
      <c r="J10" s="6" t="s">
        <v>467</v>
      </c>
      <c r="K10" s="54">
        <v>0.8</v>
      </c>
      <c r="L10" s="56">
        <f t="shared" si="0"/>
        <v>99925</v>
      </c>
      <c r="M10" s="55"/>
      <c r="N10" s="8">
        <f t="shared" si="1"/>
        <v>171.946</v>
      </c>
      <c r="O10" s="8">
        <f t="shared" si="2"/>
        <v>135.90800000000002</v>
      </c>
      <c r="P10" s="8">
        <f t="shared" si="3"/>
        <v>51.417999999999999</v>
      </c>
      <c r="Q10" s="51"/>
      <c r="R10" s="8">
        <f t="shared" si="4"/>
        <v>1234.0319999999999</v>
      </c>
      <c r="S10" s="8">
        <f t="shared" si="5"/>
        <v>411.52000000000004</v>
      </c>
      <c r="T10" s="8">
        <f t="shared" si="6"/>
        <v>912.56999999999994</v>
      </c>
    </row>
    <row r="11" spans="1:20">
      <c r="A11" s="57">
        <v>99925</v>
      </c>
      <c r="B11" s="58" t="s">
        <v>4469</v>
      </c>
      <c r="C11" s="58" t="s">
        <v>4470</v>
      </c>
      <c r="D11" s="6" t="s">
        <v>4471</v>
      </c>
      <c r="E11" s="6" t="s">
        <v>4465</v>
      </c>
      <c r="F11" s="6" t="s">
        <v>24</v>
      </c>
      <c r="G11" s="6" t="s">
        <v>467</v>
      </c>
      <c r="H11" s="56">
        <v>99925</v>
      </c>
      <c r="I11" s="6" t="s">
        <v>24</v>
      </c>
      <c r="J11" s="6" t="s">
        <v>467</v>
      </c>
      <c r="K11" s="54">
        <v>0.8</v>
      </c>
      <c r="L11" s="56">
        <f t="shared" si="0"/>
        <v>99925</v>
      </c>
      <c r="M11" s="55"/>
      <c r="N11" s="8">
        <f t="shared" si="1"/>
        <v>171.946</v>
      </c>
      <c r="O11" s="8">
        <f t="shared" si="2"/>
        <v>135.90800000000002</v>
      </c>
      <c r="P11" s="8">
        <f t="shared" si="3"/>
        <v>51.417999999999999</v>
      </c>
      <c r="Q11" s="51"/>
      <c r="R11" s="8">
        <f t="shared" si="4"/>
        <v>1234.0319999999999</v>
      </c>
      <c r="S11" s="8">
        <f t="shared" si="5"/>
        <v>411.52000000000004</v>
      </c>
      <c r="T11" s="8">
        <f t="shared" si="6"/>
        <v>912.56999999999994</v>
      </c>
    </row>
    <row r="12" spans="1:20">
      <c r="A12" s="57">
        <v>99925</v>
      </c>
      <c r="B12" s="58" t="s">
        <v>4472</v>
      </c>
      <c r="C12" s="58" t="s">
        <v>4473</v>
      </c>
      <c r="D12" s="6" t="s">
        <v>4474</v>
      </c>
      <c r="E12" s="6" t="s">
        <v>4465</v>
      </c>
      <c r="F12" s="6" t="s">
        <v>24</v>
      </c>
      <c r="G12" s="6" t="s">
        <v>467</v>
      </c>
      <c r="H12" s="56">
        <v>99925</v>
      </c>
      <c r="I12" s="6" t="s">
        <v>24</v>
      </c>
      <c r="J12" s="6" t="s">
        <v>467</v>
      </c>
      <c r="K12" s="54">
        <v>0.8</v>
      </c>
      <c r="L12" s="56">
        <f t="shared" si="0"/>
        <v>99925</v>
      </c>
      <c r="M12" s="55"/>
      <c r="N12" s="8">
        <f t="shared" si="1"/>
        <v>171.946</v>
      </c>
      <c r="O12" s="8">
        <f t="shared" si="2"/>
        <v>135.90800000000002</v>
      </c>
      <c r="P12" s="8">
        <f t="shared" si="3"/>
        <v>51.417999999999999</v>
      </c>
      <c r="Q12" s="51"/>
      <c r="R12" s="8">
        <f t="shared" si="4"/>
        <v>1234.0319999999999</v>
      </c>
      <c r="S12" s="8">
        <f t="shared" si="5"/>
        <v>411.52000000000004</v>
      </c>
      <c r="T12" s="8">
        <f t="shared" si="6"/>
        <v>912.56999999999994</v>
      </c>
    </row>
    <row r="13" spans="1:20">
      <c r="A13" s="75">
        <v>32820</v>
      </c>
      <c r="B13" s="76" t="s">
        <v>4475</v>
      </c>
      <c r="C13" s="76" t="s">
        <v>4476</v>
      </c>
      <c r="D13" s="77" t="s">
        <v>329</v>
      </c>
      <c r="E13" s="77" t="s">
        <v>4465</v>
      </c>
      <c r="F13" s="77" t="s">
        <v>30</v>
      </c>
      <c r="G13" s="77" t="s">
        <v>377</v>
      </c>
      <c r="H13" s="78">
        <v>99925</v>
      </c>
      <c r="I13" s="77" t="s">
        <v>24</v>
      </c>
      <c r="J13" s="77" t="s">
        <v>467</v>
      </c>
      <c r="K13" s="79">
        <v>0.83150000000000002</v>
      </c>
      <c r="L13" s="78" t="s">
        <v>4477</v>
      </c>
      <c r="M13" s="55"/>
      <c r="N13" s="80">
        <f>(K13*136.97)+62.37</f>
        <v>176.26055500000001</v>
      </c>
      <c r="O13" s="80">
        <f>(K13*108.26)+49.3</f>
        <v>139.31819000000002</v>
      </c>
      <c r="P13" s="80">
        <f>(K13*40.96)+18.65</f>
        <v>52.708239999999996</v>
      </c>
      <c r="Q13" s="51"/>
      <c r="R13" s="80">
        <f>((K13*40.96)+18.65)*24</f>
        <v>1264.99776</v>
      </c>
      <c r="S13" s="80">
        <f>(K13*249.8)+211.68</f>
        <v>419.38870000000003</v>
      </c>
      <c r="T13" s="80">
        <f t="shared" si="6"/>
        <v>933.67184999999995</v>
      </c>
    </row>
    <row r="14" spans="1:20">
      <c r="A14" s="57">
        <v>99925</v>
      </c>
      <c r="B14" s="58" t="s">
        <v>4478</v>
      </c>
      <c r="C14" s="58" t="s">
        <v>4479</v>
      </c>
      <c r="D14" s="6" t="s">
        <v>4480</v>
      </c>
      <c r="E14" s="6" t="s">
        <v>4465</v>
      </c>
      <c r="F14" s="6" t="s">
        <v>24</v>
      </c>
      <c r="G14" s="6" t="s">
        <v>467</v>
      </c>
      <c r="H14" s="56">
        <v>99925</v>
      </c>
      <c r="I14" s="6" t="s">
        <v>24</v>
      </c>
      <c r="J14" s="6" t="s">
        <v>467</v>
      </c>
      <c r="K14" s="54">
        <v>0.8</v>
      </c>
      <c r="L14" s="56">
        <f t="shared" si="0"/>
        <v>99925</v>
      </c>
      <c r="M14" s="55"/>
      <c r="N14" s="8">
        <f t="shared" si="1"/>
        <v>171.946</v>
      </c>
      <c r="O14" s="8">
        <f t="shared" si="2"/>
        <v>135.90800000000002</v>
      </c>
      <c r="P14" s="8">
        <f t="shared" si="3"/>
        <v>51.417999999999999</v>
      </c>
      <c r="Q14" s="51"/>
      <c r="R14" s="8">
        <f t="shared" si="4"/>
        <v>1234.0319999999999</v>
      </c>
      <c r="S14" s="8">
        <f t="shared" si="5"/>
        <v>411.52000000000004</v>
      </c>
      <c r="T14" s="8">
        <f t="shared" si="6"/>
        <v>912.56999999999994</v>
      </c>
    </row>
    <row r="15" spans="1:20">
      <c r="A15" s="57">
        <v>99925</v>
      </c>
      <c r="B15" s="58" t="s">
        <v>4481</v>
      </c>
      <c r="C15" s="58" t="s">
        <v>4482</v>
      </c>
      <c r="D15" s="6" t="s">
        <v>119</v>
      </c>
      <c r="E15" s="6" t="s">
        <v>4465</v>
      </c>
      <c r="F15" s="6" t="s">
        <v>24</v>
      </c>
      <c r="G15" s="6" t="s">
        <v>467</v>
      </c>
      <c r="H15" s="56">
        <v>99925</v>
      </c>
      <c r="I15" s="6" t="s">
        <v>24</v>
      </c>
      <c r="J15" s="6" t="s">
        <v>467</v>
      </c>
      <c r="K15" s="54">
        <v>0.8</v>
      </c>
      <c r="L15" s="56">
        <f t="shared" si="0"/>
        <v>99925</v>
      </c>
      <c r="M15" s="55"/>
      <c r="N15" s="8">
        <f t="shared" si="1"/>
        <v>171.946</v>
      </c>
      <c r="O15" s="8">
        <f t="shared" si="2"/>
        <v>135.90800000000002</v>
      </c>
      <c r="P15" s="8">
        <f t="shared" si="3"/>
        <v>51.417999999999999</v>
      </c>
      <c r="Q15" s="51"/>
      <c r="R15" s="8">
        <f t="shared" si="4"/>
        <v>1234.0319999999999</v>
      </c>
      <c r="S15" s="8">
        <f t="shared" si="5"/>
        <v>411.52000000000004</v>
      </c>
      <c r="T15" s="8">
        <f t="shared" si="6"/>
        <v>912.56999999999994</v>
      </c>
    </row>
    <row r="16" spans="1:20">
      <c r="A16" s="57">
        <v>99925</v>
      </c>
      <c r="B16" s="58" t="s">
        <v>4483</v>
      </c>
      <c r="C16" s="58" t="s">
        <v>4484</v>
      </c>
      <c r="D16" s="6" t="s">
        <v>342</v>
      </c>
      <c r="E16" s="6" t="s">
        <v>4465</v>
      </c>
      <c r="F16" s="6" t="s">
        <v>24</v>
      </c>
      <c r="G16" s="6" t="s">
        <v>467</v>
      </c>
      <c r="H16" s="56">
        <v>99925</v>
      </c>
      <c r="I16" s="6" t="s">
        <v>24</v>
      </c>
      <c r="J16" s="6" t="s">
        <v>467</v>
      </c>
      <c r="K16" s="54">
        <v>0.8</v>
      </c>
      <c r="L16" s="56">
        <f t="shared" si="0"/>
        <v>99925</v>
      </c>
      <c r="M16" s="55"/>
      <c r="N16" s="8">
        <f t="shared" si="1"/>
        <v>171.946</v>
      </c>
      <c r="O16" s="8">
        <f t="shared" si="2"/>
        <v>135.90800000000002</v>
      </c>
      <c r="P16" s="8">
        <f t="shared" si="3"/>
        <v>51.417999999999999</v>
      </c>
      <c r="Q16" s="51"/>
      <c r="R16" s="8">
        <f t="shared" si="4"/>
        <v>1234.0319999999999</v>
      </c>
      <c r="S16" s="8">
        <f t="shared" si="5"/>
        <v>411.52000000000004</v>
      </c>
      <c r="T16" s="8">
        <f t="shared" si="6"/>
        <v>912.56999999999994</v>
      </c>
    </row>
    <row r="17" spans="1:20">
      <c r="A17" s="57">
        <v>99925</v>
      </c>
      <c r="B17" s="58" t="s">
        <v>4485</v>
      </c>
      <c r="C17" s="58" t="s">
        <v>4486</v>
      </c>
      <c r="D17" s="6" t="s">
        <v>1862</v>
      </c>
      <c r="E17" s="6" t="s">
        <v>4465</v>
      </c>
      <c r="F17" s="6" t="s">
        <v>24</v>
      </c>
      <c r="G17" s="6" t="s">
        <v>467</v>
      </c>
      <c r="H17" s="56">
        <v>99925</v>
      </c>
      <c r="I17" s="6" t="s">
        <v>24</v>
      </c>
      <c r="J17" s="6" t="s">
        <v>467</v>
      </c>
      <c r="K17" s="54">
        <v>0.8</v>
      </c>
      <c r="L17" s="56">
        <f t="shared" si="0"/>
        <v>99925</v>
      </c>
      <c r="M17" s="55"/>
      <c r="N17" s="8">
        <f t="shared" si="1"/>
        <v>171.946</v>
      </c>
      <c r="O17" s="8">
        <f t="shared" si="2"/>
        <v>135.90800000000002</v>
      </c>
      <c r="P17" s="8">
        <f t="shared" si="3"/>
        <v>51.417999999999999</v>
      </c>
      <c r="Q17" s="51"/>
      <c r="R17" s="8">
        <f t="shared" si="4"/>
        <v>1234.0319999999999</v>
      </c>
      <c r="S17" s="8">
        <f t="shared" si="5"/>
        <v>411.52000000000004</v>
      </c>
      <c r="T17" s="8">
        <f t="shared" si="6"/>
        <v>912.56999999999994</v>
      </c>
    </row>
    <row r="18" spans="1:20">
      <c r="A18" s="57">
        <v>99925</v>
      </c>
      <c r="B18" s="58" t="s">
        <v>4487</v>
      </c>
      <c r="C18" s="58" t="s">
        <v>4488</v>
      </c>
      <c r="D18" s="6" t="s">
        <v>133</v>
      </c>
      <c r="E18" s="6" t="s">
        <v>4465</v>
      </c>
      <c r="F18" s="6" t="s">
        <v>24</v>
      </c>
      <c r="G18" s="6" t="s">
        <v>467</v>
      </c>
      <c r="H18" s="56">
        <v>99925</v>
      </c>
      <c r="I18" s="6" t="s">
        <v>24</v>
      </c>
      <c r="J18" s="6" t="s">
        <v>467</v>
      </c>
      <c r="K18" s="54">
        <v>0.8</v>
      </c>
      <c r="L18" s="56">
        <f t="shared" si="0"/>
        <v>99925</v>
      </c>
      <c r="M18" s="55"/>
      <c r="N18" s="8">
        <f t="shared" si="1"/>
        <v>171.946</v>
      </c>
      <c r="O18" s="8">
        <f t="shared" si="2"/>
        <v>135.90800000000002</v>
      </c>
      <c r="P18" s="8">
        <f t="shared" si="3"/>
        <v>51.417999999999999</v>
      </c>
      <c r="Q18" s="51"/>
      <c r="R18" s="8">
        <f t="shared" si="4"/>
        <v>1234.0319999999999</v>
      </c>
      <c r="S18" s="8">
        <f t="shared" si="5"/>
        <v>411.52000000000004</v>
      </c>
      <c r="T18" s="8">
        <f t="shared" si="6"/>
        <v>912.56999999999994</v>
      </c>
    </row>
    <row r="19" spans="1:20">
      <c r="A19" s="57">
        <v>99925</v>
      </c>
      <c r="B19" s="58" t="s">
        <v>4489</v>
      </c>
      <c r="C19" s="58" t="s">
        <v>4490</v>
      </c>
      <c r="D19" s="6" t="s">
        <v>3387</v>
      </c>
      <c r="E19" s="6" t="s">
        <v>4465</v>
      </c>
      <c r="F19" s="6" t="s">
        <v>24</v>
      </c>
      <c r="G19" s="6" t="s">
        <v>467</v>
      </c>
      <c r="H19" s="56">
        <v>99925</v>
      </c>
      <c r="I19" s="6" t="s">
        <v>24</v>
      </c>
      <c r="J19" s="6" t="s">
        <v>467</v>
      </c>
      <c r="K19" s="54">
        <v>0.8</v>
      </c>
      <c r="L19" s="56">
        <f t="shared" si="0"/>
        <v>99925</v>
      </c>
      <c r="M19" s="55"/>
      <c r="N19" s="8">
        <f t="shared" si="1"/>
        <v>171.946</v>
      </c>
      <c r="O19" s="8">
        <f t="shared" si="2"/>
        <v>135.90800000000002</v>
      </c>
      <c r="P19" s="8">
        <f t="shared" si="3"/>
        <v>51.417999999999999</v>
      </c>
      <c r="Q19" s="51"/>
      <c r="R19" s="8">
        <f t="shared" si="4"/>
        <v>1234.0319999999999</v>
      </c>
      <c r="S19" s="8">
        <f t="shared" si="5"/>
        <v>411.52000000000004</v>
      </c>
      <c r="T19" s="8">
        <f t="shared" si="6"/>
        <v>912.56999999999994</v>
      </c>
    </row>
    <row r="20" spans="1:20">
      <c r="A20" s="57">
        <v>99925</v>
      </c>
      <c r="B20" s="58" t="s">
        <v>4491</v>
      </c>
      <c r="C20" s="58" t="s">
        <v>4492</v>
      </c>
      <c r="D20" s="6" t="s">
        <v>136</v>
      </c>
      <c r="E20" s="6" t="s">
        <v>4465</v>
      </c>
      <c r="F20" s="6" t="s">
        <v>24</v>
      </c>
      <c r="G20" s="6" t="s">
        <v>467</v>
      </c>
      <c r="H20" s="56">
        <v>99925</v>
      </c>
      <c r="I20" s="6" t="s">
        <v>24</v>
      </c>
      <c r="J20" s="6" t="s">
        <v>467</v>
      </c>
      <c r="K20" s="54">
        <v>0.8</v>
      </c>
      <c r="L20" s="56">
        <f t="shared" si="0"/>
        <v>99925</v>
      </c>
      <c r="M20" s="55"/>
      <c r="N20" s="8">
        <f t="shared" si="1"/>
        <v>171.946</v>
      </c>
      <c r="O20" s="8">
        <f t="shared" si="2"/>
        <v>135.90800000000002</v>
      </c>
      <c r="P20" s="8">
        <f t="shared" si="3"/>
        <v>51.417999999999999</v>
      </c>
      <c r="Q20" s="51"/>
      <c r="R20" s="8">
        <f t="shared" si="4"/>
        <v>1234.0319999999999</v>
      </c>
      <c r="S20" s="8">
        <f t="shared" si="5"/>
        <v>411.52000000000004</v>
      </c>
      <c r="T20" s="8">
        <f t="shared" si="6"/>
        <v>912.56999999999994</v>
      </c>
    </row>
    <row r="21" spans="1:20">
      <c r="A21" s="57">
        <v>99925</v>
      </c>
      <c r="B21" s="58" t="s">
        <v>4493</v>
      </c>
      <c r="C21" s="58" t="s">
        <v>4494</v>
      </c>
      <c r="D21" s="6" t="s">
        <v>139</v>
      </c>
      <c r="E21" s="6" t="s">
        <v>4465</v>
      </c>
      <c r="F21" s="6" t="s">
        <v>24</v>
      </c>
      <c r="G21" s="6" t="s">
        <v>467</v>
      </c>
      <c r="H21" s="56">
        <v>99925</v>
      </c>
      <c r="I21" s="6" t="s">
        <v>24</v>
      </c>
      <c r="J21" s="6" t="s">
        <v>467</v>
      </c>
      <c r="K21" s="54">
        <v>0.8</v>
      </c>
      <c r="L21" s="56">
        <f t="shared" si="0"/>
        <v>99925</v>
      </c>
      <c r="M21" s="55"/>
      <c r="N21" s="8">
        <f t="shared" si="1"/>
        <v>171.946</v>
      </c>
      <c r="O21" s="8">
        <f t="shared" si="2"/>
        <v>135.90800000000002</v>
      </c>
      <c r="P21" s="8">
        <f t="shared" si="3"/>
        <v>51.417999999999999</v>
      </c>
      <c r="Q21" s="51"/>
      <c r="R21" s="8">
        <f t="shared" si="4"/>
        <v>1234.0319999999999</v>
      </c>
      <c r="S21" s="8">
        <f t="shared" si="5"/>
        <v>411.52000000000004</v>
      </c>
      <c r="T21" s="8">
        <f t="shared" si="6"/>
        <v>912.56999999999994</v>
      </c>
    </row>
    <row r="22" spans="1:20">
      <c r="A22" s="57">
        <v>99925</v>
      </c>
      <c r="B22" s="58" t="s">
        <v>4495</v>
      </c>
      <c r="C22" s="58" t="s">
        <v>4496</v>
      </c>
      <c r="D22" s="6" t="s">
        <v>4497</v>
      </c>
      <c r="E22" s="6" t="s">
        <v>4465</v>
      </c>
      <c r="F22" s="6" t="s">
        <v>24</v>
      </c>
      <c r="G22" s="6" t="s">
        <v>467</v>
      </c>
      <c r="H22" s="56">
        <v>99925</v>
      </c>
      <c r="I22" s="6" t="s">
        <v>24</v>
      </c>
      <c r="J22" s="6" t="s">
        <v>467</v>
      </c>
      <c r="K22" s="54">
        <v>0.8</v>
      </c>
      <c r="L22" s="56">
        <f t="shared" si="0"/>
        <v>99925</v>
      </c>
      <c r="M22" s="55"/>
      <c r="N22" s="8">
        <f t="shared" si="1"/>
        <v>171.946</v>
      </c>
      <c r="O22" s="8">
        <f t="shared" si="2"/>
        <v>135.90800000000002</v>
      </c>
      <c r="P22" s="8">
        <f t="shared" si="3"/>
        <v>51.417999999999999</v>
      </c>
      <c r="Q22" s="51"/>
      <c r="R22" s="8">
        <f t="shared" si="4"/>
        <v>1234.0319999999999</v>
      </c>
      <c r="S22" s="8">
        <f t="shared" si="5"/>
        <v>411.52000000000004</v>
      </c>
      <c r="T22" s="8">
        <f t="shared" si="6"/>
        <v>912.56999999999994</v>
      </c>
    </row>
    <row r="23" spans="1:20">
      <c r="A23" s="57">
        <v>27140</v>
      </c>
      <c r="B23" s="58" t="s">
        <v>4498</v>
      </c>
      <c r="C23" s="58" t="s">
        <v>4499</v>
      </c>
      <c r="D23" s="6" t="s">
        <v>4500</v>
      </c>
      <c r="E23" s="6" t="s">
        <v>4465</v>
      </c>
      <c r="F23" s="6" t="s">
        <v>30</v>
      </c>
      <c r="G23" s="6" t="s">
        <v>4501</v>
      </c>
      <c r="H23" s="56" t="s">
        <v>4502</v>
      </c>
      <c r="I23" s="6" t="s">
        <v>30</v>
      </c>
      <c r="J23" s="6" t="s">
        <v>4501</v>
      </c>
      <c r="K23" s="54">
        <v>0.8306</v>
      </c>
      <c r="L23" s="56" t="str">
        <f t="shared" si="0"/>
        <v>27140</v>
      </c>
      <c r="M23" s="55"/>
      <c r="N23" s="8">
        <f t="shared" si="1"/>
        <v>176.137282</v>
      </c>
      <c r="O23" s="8">
        <f t="shared" si="2"/>
        <v>139.22075599999999</v>
      </c>
      <c r="P23" s="8">
        <f t="shared" si="3"/>
        <v>52.671376000000002</v>
      </c>
      <c r="Q23" s="51"/>
      <c r="R23" s="8">
        <f t="shared" si="4"/>
        <v>1264.113024</v>
      </c>
      <c r="S23" s="8">
        <f t="shared" si="5"/>
        <v>419.16388000000001</v>
      </c>
      <c r="T23" s="8">
        <f t="shared" si="6"/>
        <v>933.06894</v>
      </c>
    </row>
    <row r="24" spans="1:20">
      <c r="A24" s="81">
        <v>99925</v>
      </c>
      <c r="B24" s="82" t="s">
        <v>4503</v>
      </c>
      <c r="C24" s="82" t="s">
        <v>4504</v>
      </c>
      <c r="D24" s="83" t="s">
        <v>159</v>
      </c>
      <c r="E24" s="83" t="s">
        <v>4465</v>
      </c>
      <c r="F24" s="83" t="s">
        <v>24</v>
      </c>
      <c r="G24" s="83" t="s">
        <v>467</v>
      </c>
      <c r="H24" s="84" t="s">
        <v>4505</v>
      </c>
      <c r="I24" s="83" t="s">
        <v>30</v>
      </c>
      <c r="J24" s="83" t="s">
        <v>4506</v>
      </c>
      <c r="K24" s="85">
        <v>0.8</v>
      </c>
      <c r="L24" s="84" t="str">
        <f t="shared" si="0"/>
        <v>25620</v>
      </c>
      <c r="M24" s="55"/>
      <c r="N24" s="86">
        <f t="shared" si="1"/>
        <v>171.946</v>
      </c>
      <c r="O24" s="86">
        <f t="shared" si="2"/>
        <v>135.90800000000002</v>
      </c>
      <c r="P24" s="86">
        <f t="shared" si="3"/>
        <v>51.417999999999999</v>
      </c>
      <c r="Q24" s="51"/>
      <c r="R24" s="86">
        <f t="shared" si="4"/>
        <v>1234.0319999999999</v>
      </c>
      <c r="S24" s="86">
        <f t="shared" si="5"/>
        <v>411.52000000000004</v>
      </c>
      <c r="T24" s="86">
        <f t="shared" si="6"/>
        <v>912.56999999999994</v>
      </c>
    </row>
    <row r="25" spans="1:20">
      <c r="A25" s="57">
        <v>32820</v>
      </c>
      <c r="B25" s="58" t="s">
        <v>4507</v>
      </c>
      <c r="C25" s="58" t="s">
        <v>4508</v>
      </c>
      <c r="D25" s="6" t="s">
        <v>1151</v>
      </c>
      <c r="E25" s="6" t="s">
        <v>4465</v>
      </c>
      <c r="F25" s="6" t="s">
        <v>30</v>
      </c>
      <c r="G25" s="6" t="s">
        <v>377</v>
      </c>
      <c r="H25" s="56" t="s">
        <v>378</v>
      </c>
      <c r="I25" s="6" t="s">
        <v>30</v>
      </c>
      <c r="J25" s="6" t="s">
        <v>377</v>
      </c>
      <c r="K25" s="54">
        <v>0.87009999999999998</v>
      </c>
      <c r="L25" s="56" t="str">
        <f t="shared" si="0"/>
        <v>32820</v>
      </c>
      <c r="M25" s="55"/>
      <c r="N25" s="8">
        <f t="shared" si="1"/>
        <v>181.547597</v>
      </c>
      <c r="O25" s="8">
        <f t="shared" si="2"/>
        <v>143.49702600000001</v>
      </c>
      <c r="P25" s="8">
        <f t="shared" si="3"/>
        <v>54.289296</v>
      </c>
      <c r="Q25" s="51"/>
      <c r="R25" s="8">
        <f t="shared" si="4"/>
        <v>1302.9431039999999</v>
      </c>
      <c r="S25" s="8">
        <f t="shared" si="5"/>
        <v>429.03098</v>
      </c>
      <c r="T25" s="8">
        <f t="shared" si="6"/>
        <v>959.52999</v>
      </c>
    </row>
    <row r="26" spans="1:20">
      <c r="A26" s="57">
        <v>25620</v>
      </c>
      <c r="B26" s="58" t="s">
        <v>4509</v>
      </c>
      <c r="C26" s="58" t="s">
        <v>4510</v>
      </c>
      <c r="D26" s="6" t="s">
        <v>4511</v>
      </c>
      <c r="E26" s="6" t="s">
        <v>4465</v>
      </c>
      <c r="F26" s="6" t="s">
        <v>30</v>
      </c>
      <c r="G26" s="6" t="s">
        <v>4506</v>
      </c>
      <c r="H26" s="56" t="s">
        <v>4505</v>
      </c>
      <c r="I26" s="6" t="s">
        <v>30</v>
      </c>
      <c r="J26" s="6" t="s">
        <v>4506</v>
      </c>
      <c r="K26" s="54">
        <v>0.8</v>
      </c>
      <c r="L26" s="56" t="str">
        <f t="shared" si="0"/>
        <v>25620</v>
      </c>
      <c r="M26" s="55"/>
      <c r="N26" s="8">
        <f t="shared" si="1"/>
        <v>171.946</v>
      </c>
      <c r="O26" s="8">
        <f t="shared" si="2"/>
        <v>135.90800000000002</v>
      </c>
      <c r="P26" s="8">
        <f t="shared" si="3"/>
        <v>51.417999999999999</v>
      </c>
      <c r="Q26" s="51"/>
      <c r="R26" s="8">
        <f t="shared" si="4"/>
        <v>1234.0319999999999</v>
      </c>
      <c r="S26" s="8">
        <f t="shared" si="5"/>
        <v>411.52000000000004</v>
      </c>
      <c r="T26" s="8">
        <f t="shared" si="6"/>
        <v>912.56999999999994</v>
      </c>
    </row>
    <row r="27" spans="1:20">
      <c r="A27" s="57">
        <v>99925</v>
      </c>
      <c r="B27" s="58" t="s">
        <v>3648</v>
      </c>
      <c r="C27" s="58" t="s">
        <v>4512</v>
      </c>
      <c r="D27" s="6" t="s">
        <v>191</v>
      </c>
      <c r="E27" s="6" t="s">
        <v>4465</v>
      </c>
      <c r="F27" s="6" t="s">
        <v>24</v>
      </c>
      <c r="G27" s="6" t="s">
        <v>467</v>
      </c>
      <c r="H27" s="56">
        <v>99925</v>
      </c>
      <c r="I27" s="6" t="s">
        <v>24</v>
      </c>
      <c r="J27" s="6" t="s">
        <v>467</v>
      </c>
      <c r="K27" s="54">
        <v>0.8</v>
      </c>
      <c r="L27" s="56">
        <f t="shared" si="0"/>
        <v>99925</v>
      </c>
      <c r="M27" s="55"/>
      <c r="N27" s="8">
        <f t="shared" si="1"/>
        <v>171.946</v>
      </c>
      <c r="O27" s="8">
        <f t="shared" si="2"/>
        <v>135.90800000000002</v>
      </c>
      <c r="P27" s="8">
        <f t="shared" si="3"/>
        <v>51.417999999999999</v>
      </c>
      <c r="Q27" s="51"/>
      <c r="R27" s="8">
        <f t="shared" si="4"/>
        <v>1234.0319999999999</v>
      </c>
      <c r="S27" s="8">
        <f t="shared" si="5"/>
        <v>411.52000000000004</v>
      </c>
      <c r="T27" s="8">
        <f t="shared" si="6"/>
        <v>912.56999999999994</v>
      </c>
    </row>
    <row r="28" spans="1:20">
      <c r="A28" s="57">
        <v>99925</v>
      </c>
      <c r="B28" s="58" t="s">
        <v>4513</v>
      </c>
      <c r="C28" s="58" t="s">
        <v>4514</v>
      </c>
      <c r="D28" s="6" t="s">
        <v>4515</v>
      </c>
      <c r="E28" s="6" t="s">
        <v>4465</v>
      </c>
      <c r="F28" s="6" t="s">
        <v>24</v>
      </c>
      <c r="G28" s="6" t="s">
        <v>467</v>
      </c>
      <c r="H28" s="56">
        <v>99925</v>
      </c>
      <c r="I28" s="6" t="s">
        <v>24</v>
      </c>
      <c r="J28" s="6" t="s">
        <v>467</v>
      </c>
      <c r="K28" s="54">
        <v>0.8</v>
      </c>
      <c r="L28" s="56">
        <f t="shared" si="0"/>
        <v>99925</v>
      </c>
      <c r="M28" s="55"/>
      <c r="N28" s="8">
        <f t="shared" si="1"/>
        <v>171.946</v>
      </c>
      <c r="O28" s="8">
        <f t="shared" si="2"/>
        <v>135.90800000000002</v>
      </c>
      <c r="P28" s="8">
        <f t="shared" si="3"/>
        <v>51.417999999999999</v>
      </c>
      <c r="Q28" s="51"/>
      <c r="R28" s="8">
        <f t="shared" si="4"/>
        <v>1234.0319999999999</v>
      </c>
      <c r="S28" s="8">
        <f t="shared" si="5"/>
        <v>411.52000000000004</v>
      </c>
      <c r="T28" s="8">
        <f t="shared" si="6"/>
        <v>912.56999999999994</v>
      </c>
    </row>
    <row r="29" spans="1:20">
      <c r="A29" s="57">
        <v>99925</v>
      </c>
      <c r="B29" s="58" t="s">
        <v>4516</v>
      </c>
      <c r="C29" s="58" t="s">
        <v>4517</v>
      </c>
      <c r="D29" s="6" t="s">
        <v>199</v>
      </c>
      <c r="E29" s="6" t="s">
        <v>4465</v>
      </c>
      <c r="F29" s="6" t="s">
        <v>24</v>
      </c>
      <c r="G29" s="6" t="s">
        <v>467</v>
      </c>
      <c r="H29" s="56">
        <v>99925</v>
      </c>
      <c r="I29" s="6" t="s">
        <v>24</v>
      </c>
      <c r="J29" s="6" t="s">
        <v>467</v>
      </c>
      <c r="K29" s="54">
        <v>0.8</v>
      </c>
      <c r="L29" s="56">
        <f t="shared" si="0"/>
        <v>99925</v>
      </c>
      <c r="M29" s="55"/>
      <c r="N29" s="8">
        <f t="shared" si="1"/>
        <v>171.946</v>
      </c>
      <c r="O29" s="8">
        <f t="shared" si="2"/>
        <v>135.90800000000002</v>
      </c>
      <c r="P29" s="8">
        <f t="shared" si="3"/>
        <v>51.417999999999999</v>
      </c>
      <c r="Q29" s="51"/>
      <c r="R29" s="8">
        <f t="shared" si="4"/>
        <v>1234.0319999999999</v>
      </c>
      <c r="S29" s="8">
        <f t="shared" si="5"/>
        <v>411.52000000000004</v>
      </c>
      <c r="T29" s="8">
        <f t="shared" si="6"/>
        <v>912.56999999999994</v>
      </c>
    </row>
    <row r="30" spans="1:20">
      <c r="A30" s="57">
        <v>99925</v>
      </c>
      <c r="B30" s="58" t="s">
        <v>4518</v>
      </c>
      <c r="C30" s="58" t="s">
        <v>4519</v>
      </c>
      <c r="D30" s="6" t="s">
        <v>4520</v>
      </c>
      <c r="E30" s="6" t="s">
        <v>4465</v>
      </c>
      <c r="F30" s="6" t="s">
        <v>24</v>
      </c>
      <c r="G30" s="6" t="s">
        <v>467</v>
      </c>
      <c r="H30" s="56">
        <v>99925</v>
      </c>
      <c r="I30" s="6" t="s">
        <v>24</v>
      </c>
      <c r="J30" s="6" t="s">
        <v>467</v>
      </c>
      <c r="K30" s="54">
        <v>0.8</v>
      </c>
      <c r="L30" s="56">
        <f t="shared" si="0"/>
        <v>99925</v>
      </c>
      <c r="M30" s="55"/>
      <c r="N30" s="8">
        <f t="shared" si="1"/>
        <v>171.946</v>
      </c>
      <c r="O30" s="8">
        <f t="shared" si="2"/>
        <v>135.90800000000002</v>
      </c>
      <c r="P30" s="8">
        <f t="shared" si="3"/>
        <v>51.417999999999999</v>
      </c>
      <c r="Q30" s="51"/>
      <c r="R30" s="8">
        <f t="shared" si="4"/>
        <v>1234.0319999999999</v>
      </c>
      <c r="S30" s="8">
        <f t="shared" si="5"/>
        <v>411.52000000000004</v>
      </c>
      <c r="T30" s="8">
        <f t="shared" si="6"/>
        <v>912.56999999999994</v>
      </c>
    </row>
    <row r="31" spans="1:20">
      <c r="A31" s="57">
        <v>25060</v>
      </c>
      <c r="B31" s="58" t="s">
        <v>3497</v>
      </c>
      <c r="C31" s="58" t="s">
        <v>4521</v>
      </c>
      <c r="D31" s="6" t="s">
        <v>1543</v>
      </c>
      <c r="E31" s="6" t="s">
        <v>4465</v>
      </c>
      <c r="F31" s="6" t="s">
        <v>30</v>
      </c>
      <c r="G31" s="6" t="s">
        <v>4522</v>
      </c>
      <c r="H31" s="56" t="s">
        <v>4481</v>
      </c>
      <c r="I31" s="6" t="s">
        <v>30</v>
      </c>
      <c r="J31" s="6" t="s">
        <v>4523</v>
      </c>
      <c r="K31" s="54">
        <v>0.8</v>
      </c>
      <c r="L31" s="56" t="str">
        <f t="shared" si="0"/>
        <v>25060</v>
      </c>
      <c r="M31" s="55"/>
      <c r="N31" s="8">
        <f t="shared" si="1"/>
        <v>171.946</v>
      </c>
      <c r="O31" s="8">
        <f t="shared" si="2"/>
        <v>135.90800000000002</v>
      </c>
      <c r="P31" s="8">
        <f t="shared" si="3"/>
        <v>51.417999999999999</v>
      </c>
      <c r="Q31" s="51"/>
      <c r="R31" s="8">
        <f t="shared" si="4"/>
        <v>1234.0319999999999</v>
      </c>
      <c r="S31" s="8">
        <f t="shared" si="5"/>
        <v>411.52000000000004</v>
      </c>
      <c r="T31" s="8">
        <f t="shared" si="6"/>
        <v>912.56999999999994</v>
      </c>
    </row>
    <row r="32" spans="1:20">
      <c r="A32" s="57">
        <v>25060</v>
      </c>
      <c r="B32" s="58" t="s">
        <v>4524</v>
      </c>
      <c r="C32" s="58" t="s">
        <v>4525</v>
      </c>
      <c r="D32" s="6" t="s">
        <v>1924</v>
      </c>
      <c r="E32" s="6" t="s">
        <v>4465</v>
      </c>
      <c r="F32" s="6" t="s">
        <v>30</v>
      </c>
      <c r="G32" s="6" t="s">
        <v>4522</v>
      </c>
      <c r="H32" s="56" t="s">
        <v>4481</v>
      </c>
      <c r="I32" s="6" t="s">
        <v>30</v>
      </c>
      <c r="J32" s="6" t="s">
        <v>4523</v>
      </c>
      <c r="K32" s="54">
        <v>0.8</v>
      </c>
      <c r="L32" s="56" t="str">
        <f t="shared" si="0"/>
        <v>25060</v>
      </c>
      <c r="M32" s="55"/>
      <c r="N32" s="8">
        <f t="shared" si="1"/>
        <v>171.946</v>
      </c>
      <c r="O32" s="8">
        <f t="shared" si="2"/>
        <v>135.90800000000002</v>
      </c>
      <c r="P32" s="8">
        <f t="shared" si="3"/>
        <v>51.417999999999999</v>
      </c>
      <c r="Q32" s="51"/>
      <c r="R32" s="8">
        <f t="shared" si="4"/>
        <v>1234.0319999999999</v>
      </c>
      <c r="S32" s="8">
        <f t="shared" si="5"/>
        <v>411.52000000000004</v>
      </c>
      <c r="T32" s="8">
        <f t="shared" si="6"/>
        <v>912.56999999999994</v>
      </c>
    </row>
    <row r="33" spans="1:20">
      <c r="A33" s="57">
        <v>27140</v>
      </c>
      <c r="B33" s="58" t="s">
        <v>4526</v>
      </c>
      <c r="C33" s="58" t="s">
        <v>4527</v>
      </c>
      <c r="D33" s="6" t="s">
        <v>4528</v>
      </c>
      <c r="E33" s="6" t="s">
        <v>4465</v>
      </c>
      <c r="F33" s="6" t="s">
        <v>30</v>
      </c>
      <c r="G33" s="6" t="s">
        <v>4501</v>
      </c>
      <c r="H33" s="56" t="s">
        <v>4502</v>
      </c>
      <c r="I33" s="6" t="s">
        <v>30</v>
      </c>
      <c r="J33" s="6" t="s">
        <v>4501</v>
      </c>
      <c r="K33" s="54">
        <v>0.8306</v>
      </c>
      <c r="L33" s="56" t="str">
        <f t="shared" si="0"/>
        <v>27140</v>
      </c>
      <c r="M33" s="55"/>
      <c r="N33" s="8">
        <f t="shared" si="1"/>
        <v>176.137282</v>
      </c>
      <c r="O33" s="8">
        <f t="shared" si="2"/>
        <v>139.22075599999999</v>
      </c>
      <c r="P33" s="8">
        <f t="shared" si="3"/>
        <v>52.671376000000002</v>
      </c>
      <c r="Q33" s="51"/>
      <c r="R33" s="8">
        <f t="shared" si="4"/>
        <v>1264.113024</v>
      </c>
      <c r="S33" s="8">
        <f t="shared" si="5"/>
        <v>419.16388000000001</v>
      </c>
      <c r="T33" s="8">
        <f t="shared" si="6"/>
        <v>933.06894</v>
      </c>
    </row>
    <row r="34" spans="1:20">
      <c r="A34" s="81">
        <v>99925</v>
      </c>
      <c r="B34" s="82" t="s">
        <v>4529</v>
      </c>
      <c r="C34" s="82" t="s">
        <v>4530</v>
      </c>
      <c r="D34" s="83" t="s">
        <v>1207</v>
      </c>
      <c r="E34" s="83" t="s">
        <v>4465</v>
      </c>
      <c r="F34" s="83" t="s">
        <v>24</v>
      </c>
      <c r="G34" s="83" t="s">
        <v>467</v>
      </c>
      <c r="H34" s="84" t="s">
        <v>4502</v>
      </c>
      <c r="I34" s="83" t="s">
        <v>30</v>
      </c>
      <c r="J34" s="83" t="s">
        <v>4501</v>
      </c>
      <c r="K34" s="85">
        <v>0.8306</v>
      </c>
      <c r="L34" s="84" t="str">
        <f t="shared" si="0"/>
        <v>27140</v>
      </c>
      <c r="M34" s="55"/>
      <c r="N34" s="86">
        <f t="shared" si="1"/>
        <v>176.137282</v>
      </c>
      <c r="O34" s="86">
        <f t="shared" si="2"/>
        <v>139.22075599999999</v>
      </c>
      <c r="P34" s="86">
        <f t="shared" si="3"/>
        <v>52.671376000000002</v>
      </c>
      <c r="Q34" s="51"/>
      <c r="R34" s="86">
        <f t="shared" si="4"/>
        <v>1264.113024</v>
      </c>
      <c r="S34" s="86">
        <f t="shared" si="5"/>
        <v>419.16388000000001</v>
      </c>
      <c r="T34" s="86">
        <f t="shared" si="6"/>
        <v>933.06894</v>
      </c>
    </row>
    <row r="35" spans="1:20">
      <c r="A35" s="57">
        <v>99925</v>
      </c>
      <c r="B35" s="58" t="s">
        <v>671</v>
      </c>
      <c r="C35" s="58" t="s">
        <v>4531</v>
      </c>
      <c r="D35" s="6" t="s">
        <v>4532</v>
      </c>
      <c r="E35" s="6" t="s">
        <v>4465</v>
      </c>
      <c r="F35" s="6" t="s">
        <v>24</v>
      </c>
      <c r="G35" s="6" t="s">
        <v>467</v>
      </c>
      <c r="H35" s="56">
        <v>99925</v>
      </c>
      <c r="I35" s="6" t="s">
        <v>24</v>
      </c>
      <c r="J35" s="6" t="s">
        <v>467</v>
      </c>
      <c r="K35" s="54">
        <v>0.8</v>
      </c>
      <c r="L35" s="56">
        <f t="shared" si="0"/>
        <v>99925</v>
      </c>
      <c r="M35" s="55"/>
      <c r="N35" s="8">
        <f t="shared" si="1"/>
        <v>171.946</v>
      </c>
      <c r="O35" s="8">
        <f t="shared" si="2"/>
        <v>135.90800000000002</v>
      </c>
      <c r="P35" s="8">
        <f t="shared" si="3"/>
        <v>51.417999999999999</v>
      </c>
      <c r="Q35" s="51"/>
      <c r="R35" s="8">
        <f t="shared" si="4"/>
        <v>1234.0319999999999</v>
      </c>
      <c r="S35" s="8">
        <f t="shared" si="5"/>
        <v>411.52000000000004</v>
      </c>
      <c r="T35" s="8">
        <f t="shared" si="6"/>
        <v>912.56999999999994</v>
      </c>
    </row>
    <row r="36" spans="1:20">
      <c r="A36" s="57">
        <v>99925</v>
      </c>
      <c r="B36" s="58" t="s">
        <v>4533</v>
      </c>
      <c r="C36" s="58" t="s">
        <v>4534</v>
      </c>
      <c r="D36" s="6" t="s">
        <v>4535</v>
      </c>
      <c r="E36" s="6" t="s">
        <v>4465</v>
      </c>
      <c r="F36" s="6" t="s">
        <v>24</v>
      </c>
      <c r="G36" s="6" t="s">
        <v>467</v>
      </c>
      <c r="H36" s="56">
        <v>99925</v>
      </c>
      <c r="I36" s="6" t="s">
        <v>24</v>
      </c>
      <c r="J36" s="6" t="s">
        <v>467</v>
      </c>
      <c r="K36" s="54">
        <v>0.8</v>
      </c>
      <c r="L36" s="56">
        <f t="shared" si="0"/>
        <v>99925</v>
      </c>
      <c r="M36" s="55"/>
      <c r="N36" s="8">
        <f t="shared" si="1"/>
        <v>171.946</v>
      </c>
      <c r="O36" s="8">
        <f t="shared" si="2"/>
        <v>135.90800000000002</v>
      </c>
      <c r="P36" s="8">
        <f t="shared" si="3"/>
        <v>51.417999999999999</v>
      </c>
      <c r="Q36" s="51"/>
      <c r="R36" s="8">
        <f t="shared" si="4"/>
        <v>1234.0319999999999</v>
      </c>
      <c r="S36" s="8">
        <f t="shared" si="5"/>
        <v>411.52000000000004</v>
      </c>
      <c r="T36" s="8">
        <f t="shared" si="6"/>
        <v>912.56999999999994</v>
      </c>
    </row>
    <row r="37" spans="1:20">
      <c r="A37" s="57">
        <v>99925</v>
      </c>
      <c r="B37" s="58" t="s">
        <v>4536</v>
      </c>
      <c r="C37" s="58" t="s">
        <v>4537</v>
      </c>
      <c r="D37" s="6" t="s">
        <v>4538</v>
      </c>
      <c r="E37" s="6" t="s">
        <v>4465</v>
      </c>
      <c r="F37" s="6" t="s">
        <v>24</v>
      </c>
      <c r="G37" s="6" t="s">
        <v>467</v>
      </c>
      <c r="H37" s="56">
        <v>99925</v>
      </c>
      <c r="I37" s="6" t="s">
        <v>24</v>
      </c>
      <c r="J37" s="6" t="s">
        <v>467</v>
      </c>
      <c r="K37" s="54">
        <v>0.8</v>
      </c>
      <c r="L37" s="56">
        <f t="shared" si="0"/>
        <v>99925</v>
      </c>
      <c r="M37" s="55"/>
      <c r="N37" s="8">
        <f t="shared" si="1"/>
        <v>171.946</v>
      </c>
      <c r="O37" s="8">
        <f t="shared" si="2"/>
        <v>135.90800000000002</v>
      </c>
      <c r="P37" s="8">
        <f t="shared" si="3"/>
        <v>51.417999999999999</v>
      </c>
      <c r="Q37" s="51"/>
      <c r="R37" s="8">
        <f t="shared" si="4"/>
        <v>1234.0319999999999</v>
      </c>
      <c r="S37" s="8">
        <f t="shared" si="5"/>
        <v>411.52000000000004</v>
      </c>
      <c r="T37" s="8">
        <f t="shared" si="6"/>
        <v>912.56999999999994</v>
      </c>
    </row>
    <row r="38" spans="1:20">
      <c r="A38" s="57">
        <v>25060</v>
      </c>
      <c r="B38" s="58" t="s">
        <v>4539</v>
      </c>
      <c r="C38" s="58" t="s">
        <v>4540</v>
      </c>
      <c r="D38" s="6" t="s">
        <v>213</v>
      </c>
      <c r="E38" s="6" t="s">
        <v>4465</v>
      </c>
      <c r="F38" s="6" t="s">
        <v>30</v>
      </c>
      <c r="G38" s="6" t="s">
        <v>4522</v>
      </c>
      <c r="H38" s="56" t="s">
        <v>4481</v>
      </c>
      <c r="I38" s="6" t="s">
        <v>30</v>
      </c>
      <c r="J38" s="6" t="s">
        <v>4523</v>
      </c>
      <c r="K38" s="54">
        <v>0.8</v>
      </c>
      <c r="L38" s="56" t="str">
        <f t="shared" si="0"/>
        <v>25060</v>
      </c>
      <c r="M38" s="55"/>
      <c r="N38" s="8">
        <f t="shared" si="1"/>
        <v>171.946</v>
      </c>
      <c r="O38" s="8">
        <f t="shared" si="2"/>
        <v>135.90800000000002</v>
      </c>
      <c r="P38" s="8">
        <f t="shared" si="3"/>
        <v>51.417999999999999</v>
      </c>
      <c r="Q38" s="51"/>
      <c r="R38" s="8">
        <f t="shared" si="4"/>
        <v>1234.0319999999999</v>
      </c>
      <c r="S38" s="8">
        <f t="shared" si="5"/>
        <v>411.52000000000004</v>
      </c>
      <c r="T38" s="8">
        <f t="shared" si="6"/>
        <v>912.56999999999994</v>
      </c>
    </row>
    <row r="39" spans="1:20">
      <c r="A39" s="57">
        <v>99925</v>
      </c>
      <c r="B39" s="58" t="s">
        <v>4541</v>
      </c>
      <c r="C39" s="58" t="s">
        <v>4542</v>
      </c>
      <c r="D39" s="6" t="s">
        <v>1569</v>
      </c>
      <c r="E39" s="6" t="s">
        <v>4465</v>
      </c>
      <c r="F39" s="6" t="s">
        <v>24</v>
      </c>
      <c r="G39" s="6" t="s">
        <v>467</v>
      </c>
      <c r="H39" s="56">
        <v>99925</v>
      </c>
      <c r="I39" s="6" t="s">
        <v>24</v>
      </c>
      <c r="J39" s="6" t="s">
        <v>467</v>
      </c>
      <c r="K39" s="54">
        <v>0.8</v>
      </c>
      <c r="L39" s="56">
        <f t="shared" si="0"/>
        <v>99925</v>
      </c>
      <c r="M39" s="55"/>
      <c r="N39" s="8">
        <f t="shared" si="1"/>
        <v>171.946</v>
      </c>
      <c r="O39" s="8">
        <f t="shared" si="2"/>
        <v>135.90800000000002</v>
      </c>
      <c r="P39" s="8">
        <f t="shared" si="3"/>
        <v>51.417999999999999</v>
      </c>
      <c r="Q39" s="51"/>
      <c r="R39" s="8">
        <f t="shared" si="4"/>
        <v>1234.0319999999999</v>
      </c>
      <c r="S39" s="8">
        <f t="shared" si="5"/>
        <v>411.52000000000004</v>
      </c>
      <c r="T39" s="8">
        <f t="shared" si="6"/>
        <v>912.56999999999994</v>
      </c>
    </row>
    <row r="40" spans="1:20">
      <c r="A40" s="57">
        <v>99925</v>
      </c>
      <c r="B40" s="58" t="s">
        <v>4543</v>
      </c>
      <c r="C40" s="58" t="s">
        <v>4544</v>
      </c>
      <c r="D40" s="6" t="s">
        <v>216</v>
      </c>
      <c r="E40" s="6" t="s">
        <v>4465</v>
      </c>
      <c r="F40" s="6" t="s">
        <v>24</v>
      </c>
      <c r="G40" s="6" t="s">
        <v>467</v>
      </c>
      <c r="H40" s="56">
        <v>99925</v>
      </c>
      <c r="I40" s="6" t="s">
        <v>24</v>
      </c>
      <c r="J40" s="6" t="s">
        <v>467</v>
      </c>
      <c r="K40" s="54">
        <v>0.8</v>
      </c>
      <c r="L40" s="56">
        <f t="shared" si="0"/>
        <v>99925</v>
      </c>
      <c r="M40" s="55"/>
      <c r="N40" s="8">
        <f t="shared" si="1"/>
        <v>171.946</v>
      </c>
      <c r="O40" s="8">
        <f t="shared" si="2"/>
        <v>135.90800000000002</v>
      </c>
      <c r="P40" s="8">
        <f t="shared" si="3"/>
        <v>51.417999999999999</v>
      </c>
      <c r="Q40" s="51"/>
      <c r="R40" s="8">
        <f t="shared" si="4"/>
        <v>1234.0319999999999</v>
      </c>
      <c r="S40" s="8">
        <f t="shared" si="5"/>
        <v>411.52000000000004</v>
      </c>
      <c r="T40" s="8">
        <f t="shared" si="6"/>
        <v>912.56999999999994</v>
      </c>
    </row>
    <row r="41" spans="1:20">
      <c r="A41" s="57">
        <v>99925</v>
      </c>
      <c r="B41" s="58" t="s">
        <v>4545</v>
      </c>
      <c r="C41" s="58" t="s">
        <v>4546</v>
      </c>
      <c r="D41" s="6" t="s">
        <v>4547</v>
      </c>
      <c r="E41" s="6" t="s">
        <v>4465</v>
      </c>
      <c r="F41" s="6" t="s">
        <v>24</v>
      </c>
      <c r="G41" s="6" t="s">
        <v>467</v>
      </c>
      <c r="H41" s="56">
        <v>99925</v>
      </c>
      <c r="I41" s="6" t="s">
        <v>24</v>
      </c>
      <c r="J41" s="6" t="s">
        <v>467</v>
      </c>
      <c r="K41" s="54">
        <v>0.8</v>
      </c>
      <c r="L41" s="56">
        <f t="shared" si="0"/>
        <v>99925</v>
      </c>
      <c r="M41" s="55"/>
      <c r="N41" s="8">
        <f t="shared" si="1"/>
        <v>171.946</v>
      </c>
      <c r="O41" s="8">
        <f t="shared" si="2"/>
        <v>135.90800000000002</v>
      </c>
      <c r="P41" s="8">
        <f t="shared" si="3"/>
        <v>51.417999999999999</v>
      </c>
      <c r="Q41" s="51"/>
      <c r="R41" s="8">
        <f t="shared" si="4"/>
        <v>1234.0319999999999</v>
      </c>
      <c r="S41" s="8">
        <f t="shared" si="5"/>
        <v>411.52000000000004</v>
      </c>
      <c r="T41" s="8">
        <f t="shared" si="6"/>
        <v>912.56999999999994</v>
      </c>
    </row>
    <row r="42" spans="1:20">
      <c r="A42" s="57">
        <v>99925</v>
      </c>
      <c r="B42" s="58" t="s">
        <v>4548</v>
      </c>
      <c r="C42" s="58" t="s">
        <v>4549</v>
      </c>
      <c r="D42" s="6" t="s">
        <v>1582</v>
      </c>
      <c r="E42" s="6" t="s">
        <v>4465</v>
      </c>
      <c r="F42" s="6" t="s">
        <v>24</v>
      </c>
      <c r="G42" s="6" t="s">
        <v>467</v>
      </c>
      <c r="H42" s="56">
        <v>99925</v>
      </c>
      <c r="I42" s="6" t="s">
        <v>24</v>
      </c>
      <c r="J42" s="6" t="s">
        <v>467</v>
      </c>
      <c r="K42" s="54">
        <v>0.8</v>
      </c>
      <c r="L42" s="56">
        <f t="shared" si="0"/>
        <v>99925</v>
      </c>
      <c r="M42" s="55"/>
      <c r="N42" s="8">
        <f t="shared" si="1"/>
        <v>171.946</v>
      </c>
      <c r="O42" s="8">
        <f t="shared" si="2"/>
        <v>135.90800000000002</v>
      </c>
      <c r="P42" s="8">
        <f t="shared" si="3"/>
        <v>51.417999999999999</v>
      </c>
      <c r="Q42" s="51"/>
      <c r="R42" s="8">
        <f t="shared" si="4"/>
        <v>1234.0319999999999</v>
      </c>
      <c r="S42" s="8">
        <f t="shared" si="5"/>
        <v>411.52000000000004</v>
      </c>
      <c r="T42" s="8">
        <f t="shared" si="6"/>
        <v>912.56999999999994</v>
      </c>
    </row>
    <row r="43" spans="1:20">
      <c r="A43" s="57">
        <v>99925</v>
      </c>
      <c r="B43" s="58" t="s">
        <v>4550</v>
      </c>
      <c r="C43" s="58" t="s">
        <v>4551</v>
      </c>
      <c r="D43" s="6" t="s">
        <v>4552</v>
      </c>
      <c r="E43" s="6" t="s">
        <v>4465</v>
      </c>
      <c r="F43" s="6" t="s">
        <v>24</v>
      </c>
      <c r="G43" s="6" t="s">
        <v>467</v>
      </c>
      <c r="H43" s="56">
        <v>99925</v>
      </c>
      <c r="I43" s="6" t="s">
        <v>24</v>
      </c>
      <c r="J43" s="6" t="s">
        <v>467</v>
      </c>
      <c r="K43" s="54">
        <v>0.8</v>
      </c>
      <c r="L43" s="56">
        <f t="shared" si="0"/>
        <v>99925</v>
      </c>
      <c r="M43" s="55"/>
      <c r="N43" s="8">
        <f t="shared" si="1"/>
        <v>171.946</v>
      </c>
      <c r="O43" s="8">
        <f t="shared" si="2"/>
        <v>135.90800000000002</v>
      </c>
      <c r="P43" s="8">
        <f t="shared" si="3"/>
        <v>51.417999999999999</v>
      </c>
      <c r="Q43" s="51"/>
      <c r="R43" s="8">
        <f t="shared" si="4"/>
        <v>1234.0319999999999</v>
      </c>
      <c r="S43" s="8">
        <f t="shared" si="5"/>
        <v>411.52000000000004</v>
      </c>
      <c r="T43" s="8">
        <f t="shared" si="6"/>
        <v>912.56999999999994</v>
      </c>
    </row>
    <row r="44" spans="1:20">
      <c r="A44" s="57">
        <v>99925</v>
      </c>
      <c r="B44" s="58" t="s">
        <v>4553</v>
      </c>
      <c r="C44" s="58" t="s">
        <v>4554</v>
      </c>
      <c r="D44" s="6" t="s">
        <v>435</v>
      </c>
      <c r="E44" s="6" t="s">
        <v>4465</v>
      </c>
      <c r="F44" s="6" t="s">
        <v>24</v>
      </c>
      <c r="G44" s="6" t="s">
        <v>467</v>
      </c>
      <c r="H44" s="56">
        <v>99925</v>
      </c>
      <c r="I44" s="6" t="s">
        <v>24</v>
      </c>
      <c r="J44" s="6" t="s">
        <v>467</v>
      </c>
      <c r="K44" s="54">
        <v>0.8</v>
      </c>
      <c r="L44" s="56">
        <f t="shared" si="0"/>
        <v>99925</v>
      </c>
      <c r="M44" s="55"/>
      <c r="N44" s="8">
        <f t="shared" si="1"/>
        <v>171.946</v>
      </c>
      <c r="O44" s="8">
        <f t="shared" si="2"/>
        <v>135.90800000000002</v>
      </c>
      <c r="P44" s="8">
        <f t="shared" si="3"/>
        <v>51.417999999999999</v>
      </c>
      <c r="Q44" s="51"/>
      <c r="R44" s="8">
        <f t="shared" si="4"/>
        <v>1234.0319999999999</v>
      </c>
      <c r="S44" s="8">
        <f t="shared" si="5"/>
        <v>411.52000000000004</v>
      </c>
      <c r="T44" s="8">
        <f t="shared" si="6"/>
        <v>912.56999999999994</v>
      </c>
    </row>
    <row r="45" spans="1:20">
      <c r="A45" s="57">
        <v>25620</v>
      </c>
      <c r="B45" s="58" t="s">
        <v>4555</v>
      </c>
      <c r="C45" s="58" t="s">
        <v>4556</v>
      </c>
      <c r="D45" s="6" t="s">
        <v>219</v>
      </c>
      <c r="E45" s="6" t="s">
        <v>4465</v>
      </c>
      <c r="F45" s="6" t="s">
        <v>30</v>
      </c>
      <c r="G45" s="6" t="s">
        <v>4506</v>
      </c>
      <c r="H45" s="56" t="s">
        <v>4505</v>
      </c>
      <c r="I45" s="6" t="s">
        <v>30</v>
      </c>
      <c r="J45" s="6" t="s">
        <v>4506</v>
      </c>
      <c r="K45" s="54">
        <v>0.8</v>
      </c>
      <c r="L45" s="56" t="str">
        <f t="shared" si="0"/>
        <v>25620</v>
      </c>
      <c r="M45" s="55"/>
      <c r="N45" s="8">
        <f t="shared" si="1"/>
        <v>171.946</v>
      </c>
      <c r="O45" s="8">
        <f t="shared" si="2"/>
        <v>135.90800000000002</v>
      </c>
      <c r="P45" s="8">
        <f t="shared" si="3"/>
        <v>51.417999999999999</v>
      </c>
      <c r="Q45" s="51"/>
      <c r="R45" s="8">
        <f t="shared" si="4"/>
        <v>1234.0319999999999</v>
      </c>
      <c r="S45" s="8">
        <f t="shared" si="5"/>
        <v>411.52000000000004</v>
      </c>
      <c r="T45" s="8">
        <f t="shared" si="6"/>
        <v>912.56999999999994</v>
      </c>
    </row>
    <row r="46" spans="1:20">
      <c r="A46" s="57">
        <v>99925</v>
      </c>
      <c r="B46" s="58" t="s">
        <v>4557</v>
      </c>
      <c r="C46" s="58" t="s">
        <v>4558</v>
      </c>
      <c r="D46" s="6" t="s">
        <v>222</v>
      </c>
      <c r="E46" s="6" t="s">
        <v>4465</v>
      </c>
      <c r="F46" s="6" t="s">
        <v>24</v>
      </c>
      <c r="G46" s="6" t="s">
        <v>467</v>
      </c>
      <c r="H46" s="56">
        <v>99925</v>
      </c>
      <c r="I46" s="6" t="s">
        <v>24</v>
      </c>
      <c r="J46" s="6" t="s">
        <v>467</v>
      </c>
      <c r="K46" s="54">
        <v>0.8</v>
      </c>
      <c r="L46" s="56">
        <f t="shared" si="0"/>
        <v>99925</v>
      </c>
      <c r="M46" s="55"/>
      <c r="N46" s="8">
        <f t="shared" si="1"/>
        <v>171.946</v>
      </c>
      <c r="O46" s="8">
        <f t="shared" si="2"/>
        <v>135.90800000000002</v>
      </c>
      <c r="P46" s="8">
        <f t="shared" si="3"/>
        <v>51.417999999999999</v>
      </c>
      <c r="Q46" s="51"/>
      <c r="R46" s="8">
        <f t="shared" si="4"/>
        <v>1234.0319999999999</v>
      </c>
      <c r="S46" s="8">
        <f t="shared" si="5"/>
        <v>411.52000000000004</v>
      </c>
      <c r="T46" s="8">
        <f t="shared" si="6"/>
        <v>912.56999999999994</v>
      </c>
    </row>
    <row r="47" spans="1:20">
      <c r="A47" s="57">
        <v>99925</v>
      </c>
      <c r="B47" s="58" t="s">
        <v>4559</v>
      </c>
      <c r="C47" s="58" t="s">
        <v>4560</v>
      </c>
      <c r="D47" s="6" t="s">
        <v>225</v>
      </c>
      <c r="E47" s="6" t="s">
        <v>4465</v>
      </c>
      <c r="F47" s="6" t="s">
        <v>24</v>
      </c>
      <c r="G47" s="6" t="s">
        <v>467</v>
      </c>
      <c r="H47" s="56">
        <v>99925</v>
      </c>
      <c r="I47" s="6" t="s">
        <v>24</v>
      </c>
      <c r="J47" s="6" t="s">
        <v>467</v>
      </c>
      <c r="K47" s="54">
        <v>0.8</v>
      </c>
      <c r="L47" s="56">
        <f t="shared" si="0"/>
        <v>99925</v>
      </c>
      <c r="M47" s="55"/>
      <c r="N47" s="8">
        <f t="shared" si="1"/>
        <v>171.946</v>
      </c>
      <c r="O47" s="8">
        <f t="shared" si="2"/>
        <v>135.90800000000002</v>
      </c>
      <c r="P47" s="8">
        <f t="shared" si="3"/>
        <v>51.417999999999999</v>
      </c>
      <c r="Q47" s="51"/>
      <c r="R47" s="8">
        <f t="shared" si="4"/>
        <v>1234.0319999999999</v>
      </c>
      <c r="S47" s="8">
        <f t="shared" si="5"/>
        <v>411.52000000000004</v>
      </c>
      <c r="T47" s="8">
        <f t="shared" si="6"/>
        <v>912.56999999999994</v>
      </c>
    </row>
    <row r="48" spans="1:20">
      <c r="A48" s="57">
        <v>99925</v>
      </c>
      <c r="B48" s="58" t="s">
        <v>4561</v>
      </c>
      <c r="C48" s="58" t="s">
        <v>4562</v>
      </c>
      <c r="D48" s="6" t="s">
        <v>4563</v>
      </c>
      <c r="E48" s="6" t="s">
        <v>4465</v>
      </c>
      <c r="F48" s="6" t="s">
        <v>24</v>
      </c>
      <c r="G48" s="6" t="s">
        <v>467</v>
      </c>
      <c r="H48" s="56">
        <v>99925</v>
      </c>
      <c r="I48" s="6" t="s">
        <v>24</v>
      </c>
      <c r="J48" s="6" t="s">
        <v>467</v>
      </c>
      <c r="K48" s="54">
        <v>0.8</v>
      </c>
      <c r="L48" s="56">
        <f t="shared" si="0"/>
        <v>99925</v>
      </c>
      <c r="M48" s="55"/>
      <c r="N48" s="8">
        <f t="shared" si="1"/>
        <v>171.946</v>
      </c>
      <c r="O48" s="8">
        <f t="shared" si="2"/>
        <v>135.90800000000002</v>
      </c>
      <c r="P48" s="8">
        <f t="shared" si="3"/>
        <v>51.417999999999999</v>
      </c>
      <c r="Q48" s="51"/>
      <c r="R48" s="8">
        <f t="shared" si="4"/>
        <v>1234.0319999999999</v>
      </c>
      <c r="S48" s="8">
        <f t="shared" si="5"/>
        <v>411.52000000000004</v>
      </c>
      <c r="T48" s="8">
        <f t="shared" si="6"/>
        <v>912.56999999999994</v>
      </c>
    </row>
    <row r="49" spans="1:20">
      <c r="A49" s="57">
        <v>99925</v>
      </c>
      <c r="B49" s="58" t="s">
        <v>4564</v>
      </c>
      <c r="C49" s="58" t="s">
        <v>4565</v>
      </c>
      <c r="D49" s="6" t="s">
        <v>230</v>
      </c>
      <c r="E49" s="6" t="s">
        <v>4465</v>
      </c>
      <c r="F49" s="6" t="s">
        <v>24</v>
      </c>
      <c r="G49" s="6" t="s">
        <v>467</v>
      </c>
      <c r="H49" s="56">
        <v>99925</v>
      </c>
      <c r="I49" s="6" t="s">
        <v>24</v>
      </c>
      <c r="J49" s="6" t="s">
        <v>467</v>
      </c>
      <c r="K49" s="54">
        <v>0.8</v>
      </c>
      <c r="L49" s="56">
        <f t="shared" si="0"/>
        <v>99925</v>
      </c>
      <c r="M49" s="55"/>
      <c r="N49" s="8">
        <f t="shared" si="1"/>
        <v>171.946</v>
      </c>
      <c r="O49" s="8">
        <f t="shared" si="2"/>
        <v>135.90800000000002</v>
      </c>
      <c r="P49" s="8">
        <f t="shared" si="3"/>
        <v>51.417999999999999</v>
      </c>
      <c r="Q49" s="51"/>
      <c r="R49" s="8">
        <f t="shared" si="4"/>
        <v>1234.0319999999999</v>
      </c>
      <c r="S49" s="8">
        <f t="shared" si="5"/>
        <v>411.52000000000004</v>
      </c>
      <c r="T49" s="8">
        <f t="shared" si="6"/>
        <v>912.56999999999994</v>
      </c>
    </row>
    <row r="50" spans="1:20">
      <c r="A50" s="57">
        <v>99925</v>
      </c>
      <c r="B50" s="58" t="s">
        <v>4566</v>
      </c>
      <c r="C50" s="58" t="s">
        <v>4567</v>
      </c>
      <c r="D50" s="6" t="s">
        <v>4568</v>
      </c>
      <c r="E50" s="6" t="s">
        <v>4465</v>
      </c>
      <c r="F50" s="6" t="s">
        <v>24</v>
      </c>
      <c r="G50" s="6" t="s">
        <v>467</v>
      </c>
      <c r="H50" s="56">
        <v>99925</v>
      </c>
      <c r="I50" s="6" t="s">
        <v>24</v>
      </c>
      <c r="J50" s="6" t="s">
        <v>467</v>
      </c>
      <c r="K50" s="54">
        <v>0.8</v>
      </c>
      <c r="L50" s="56">
        <f t="shared" si="0"/>
        <v>99925</v>
      </c>
      <c r="M50" s="55"/>
      <c r="N50" s="8">
        <f t="shared" si="1"/>
        <v>171.946</v>
      </c>
      <c r="O50" s="8">
        <f t="shared" si="2"/>
        <v>135.90800000000002</v>
      </c>
      <c r="P50" s="8">
        <f t="shared" si="3"/>
        <v>51.417999999999999</v>
      </c>
      <c r="Q50" s="51"/>
      <c r="R50" s="8">
        <f t="shared" si="4"/>
        <v>1234.0319999999999</v>
      </c>
      <c r="S50" s="8">
        <f t="shared" si="5"/>
        <v>411.52000000000004</v>
      </c>
      <c r="T50" s="8">
        <f t="shared" si="6"/>
        <v>912.56999999999994</v>
      </c>
    </row>
    <row r="51" spans="1:20">
      <c r="A51" s="57">
        <v>99925</v>
      </c>
      <c r="B51" s="58" t="s">
        <v>4569</v>
      </c>
      <c r="C51" s="58" t="s">
        <v>4570</v>
      </c>
      <c r="D51" s="6" t="s">
        <v>442</v>
      </c>
      <c r="E51" s="6" t="s">
        <v>4465</v>
      </c>
      <c r="F51" s="6" t="s">
        <v>24</v>
      </c>
      <c r="G51" s="6" t="s">
        <v>467</v>
      </c>
      <c r="H51" s="56">
        <v>99925</v>
      </c>
      <c r="I51" s="6" t="s">
        <v>24</v>
      </c>
      <c r="J51" s="6" t="s">
        <v>467</v>
      </c>
      <c r="K51" s="54">
        <v>0.8</v>
      </c>
      <c r="L51" s="56">
        <f t="shared" si="0"/>
        <v>99925</v>
      </c>
      <c r="M51" s="55"/>
      <c r="N51" s="8">
        <f t="shared" si="1"/>
        <v>171.946</v>
      </c>
      <c r="O51" s="8">
        <f t="shared" si="2"/>
        <v>135.90800000000002</v>
      </c>
      <c r="P51" s="8">
        <f t="shared" si="3"/>
        <v>51.417999999999999</v>
      </c>
      <c r="Q51" s="51"/>
      <c r="R51" s="8">
        <f t="shared" si="4"/>
        <v>1234.0319999999999</v>
      </c>
      <c r="S51" s="8">
        <f t="shared" si="5"/>
        <v>411.52000000000004</v>
      </c>
      <c r="T51" s="8">
        <f t="shared" si="6"/>
        <v>912.56999999999994</v>
      </c>
    </row>
    <row r="52" spans="1:20">
      <c r="A52" s="57">
        <v>99925</v>
      </c>
      <c r="B52" s="58" t="s">
        <v>4571</v>
      </c>
      <c r="C52" s="58" t="s">
        <v>4572</v>
      </c>
      <c r="D52" s="6" t="s">
        <v>240</v>
      </c>
      <c r="E52" s="6" t="s">
        <v>4465</v>
      </c>
      <c r="F52" s="6" t="s">
        <v>24</v>
      </c>
      <c r="G52" s="6" t="s">
        <v>467</v>
      </c>
      <c r="H52" s="56">
        <v>99925</v>
      </c>
      <c r="I52" s="6" t="s">
        <v>24</v>
      </c>
      <c r="J52" s="6" t="s">
        <v>467</v>
      </c>
      <c r="K52" s="54">
        <v>0.8</v>
      </c>
      <c r="L52" s="56">
        <f t="shared" si="0"/>
        <v>99925</v>
      </c>
      <c r="M52" s="55"/>
      <c r="N52" s="8">
        <f t="shared" si="1"/>
        <v>171.946</v>
      </c>
      <c r="O52" s="8">
        <f t="shared" si="2"/>
        <v>135.90800000000002</v>
      </c>
      <c r="P52" s="8">
        <f t="shared" si="3"/>
        <v>51.417999999999999</v>
      </c>
      <c r="Q52" s="51"/>
      <c r="R52" s="8">
        <f t="shared" si="4"/>
        <v>1234.0319999999999</v>
      </c>
      <c r="S52" s="8">
        <f t="shared" si="5"/>
        <v>411.52000000000004</v>
      </c>
      <c r="T52" s="8">
        <f t="shared" si="6"/>
        <v>912.56999999999994</v>
      </c>
    </row>
    <row r="53" spans="1:20">
      <c r="A53" s="57">
        <v>27140</v>
      </c>
      <c r="B53" s="58" t="s">
        <v>4573</v>
      </c>
      <c r="C53" s="58" t="s">
        <v>4574</v>
      </c>
      <c r="D53" s="6" t="s">
        <v>246</v>
      </c>
      <c r="E53" s="6" t="s">
        <v>4465</v>
      </c>
      <c r="F53" s="6" t="s">
        <v>30</v>
      </c>
      <c r="G53" s="6" t="s">
        <v>4501</v>
      </c>
      <c r="H53" s="56" t="s">
        <v>4502</v>
      </c>
      <c r="I53" s="6" t="s">
        <v>30</v>
      </c>
      <c r="J53" s="6" t="s">
        <v>4501</v>
      </c>
      <c r="K53" s="54">
        <v>0.8306</v>
      </c>
      <c r="L53" s="56" t="str">
        <f t="shared" si="0"/>
        <v>27140</v>
      </c>
      <c r="M53" s="55"/>
      <c r="N53" s="8">
        <f t="shared" si="1"/>
        <v>176.137282</v>
      </c>
      <c r="O53" s="8">
        <f t="shared" si="2"/>
        <v>139.22075599999999</v>
      </c>
      <c r="P53" s="8">
        <f t="shared" si="3"/>
        <v>52.671376000000002</v>
      </c>
      <c r="Q53" s="51"/>
      <c r="R53" s="8">
        <f t="shared" si="4"/>
        <v>1264.113024</v>
      </c>
      <c r="S53" s="8">
        <f t="shared" si="5"/>
        <v>419.16388000000001</v>
      </c>
      <c r="T53" s="8">
        <f t="shared" si="6"/>
        <v>933.06894</v>
      </c>
    </row>
    <row r="54" spans="1:20">
      <c r="A54" s="57">
        <v>99925</v>
      </c>
      <c r="B54" s="58" t="s">
        <v>4575</v>
      </c>
      <c r="C54" s="58" t="s">
        <v>4576</v>
      </c>
      <c r="D54" s="6" t="s">
        <v>252</v>
      </c>
      <c r="E54" s="6" t="s">
        <v>4465</v>
      </c>
      <c r="F54" s="6" t="s">
        <v>24</v>
      </c>
      <c r="G54" s="6" t="s">
        <v>467</v>
      </c>
      <c r="H54" s="56">
        <v>99925</v>
      </c>
      <c r="I54" s="6" t="s">
        <v>24</v>
      </c>
      <c r="J54" s="6" t="s">
        <v>467</v>
      </c>
      <c r="K54" s="54">
        <v>0.8</v>
      </c>
      <c r="L54" s="56">
        <f t="shared" si="0"/>
        <v>99925</v>
      </c>
      <c r="M54" s="55"/>
      <c r="N54" s="8">
        <f t="shared" si="1"/>
        <v>171.946</v>
      </c>
      <c r="O54" s="8">
        <f t="shared" si="2"/>
        <v>135.90800000000002</v>
      </c>
      <c r="P54" s="8">
        <f t="shared" si="3"/>
        <v>51.417999999999999</v>
      </c>
      <c r="Q54" s="51"/>
      <c r="R54" s="8">
        <f t="shared" si="4"/>
        <v>1234.0319999999999</v>
      </c>
      <c r="S54" s="8">
        <f t="shared" si="5"/>
        <v>411.52000000000004</v>
      </c>
      <c r="T54" s="8">
        <f t="shared" si="6"/>
        <v>912.56999999999994</v>
      </c>
    </row>
    <row r="55" spans="1:20">
      <c r="A55" s="57">
        <v>32820</v>
      </c>
      <c r="B55" s="58" t="s">
        <v>4577</v>
      </c>
      <c r="C55" s="58" t="s">
        <v>4578</v>
      </c>
      <c r="D55" s="6" t="s">
        <v>255</v>
      </c>
      <c r="E55" s="6" t="s">
        <v>4465</v>
      </c>
      <c r="F55" s="6" t="s">
        <v>30</v>
      </c>
      <c r="G55" s="6" t="s">
        <v>377</v>
      </c>
      <c r="H55" s="56" t="s">
        <v>378</v>
      </c>
      <c r="I55" s="6" t="s">
        <v>30</v>
      </c>
      <c r="J55" s="6" t="s">
        <v>377</v>
      </c>
      <c r="K55" s="54">
        <v>0.87009999999999998</v>
      </c>
      <c r="L55" s="56" t="str">
        <f t="shared" si="0"/>
        <v>32820</v>
      </c>
      <c r="M55" s="55"/>
      <c r="N55" s="8">
        <f t="shared" si="1"/>
        <v>181.547597</v>
      </c>
      <c r="O55" s="8">
        <f t="shared" si="2"/>
        <v>143.49702600000001</v>
      </c>
      <c r="P55" s="8">
        <f t="shared" si="3"/>
        <v>54.289296</v>
      </c>
      <c r="Q55" s="51"/>
      <c r="R55" s="8">
        <f t="shared" si="4"/>
        <v>1302.9431039999999</v>
      </c>
      <c r="S55" s="8">
        <f t="shared" si="5"/>
        <v>429.03098</v>
      </c>
      <c r="T55" s="8">
        <f t="shared" si="6"/>
        <v>959.52999</v>
      </c>
    </row>
    <row r="56" spans="1:20">
      <c r="A56" s="57">
        <v>99925</v>
      </c>
      <c r="B56" s="58" t="s">
        <v>4579</v>
      </c>
      <c r="C56" s="58" t="s">
        <v>4580</v>
      </c>
      <c r="D56" s="6" t="s">
        <v>263</v>
      </c>
      <c r="E56" s="6" t="s">
        <v>4465</v>
      </c>
      <c r="F56" s="6" t="s">
        <v>24</v>
      </c>
      <c r="G56" s="6" t="s">
        <v>467</v>
      </c>
      <c r="H56" s="56">
        <v>99925</v>
      </c>
      <c r="I56" s="6" t="s">
        <v>24</v>
      </c>
      <c r="J56" s="6" t="s">
        <v>467</v>
      </c>
      <c r="K56" s="54">
        <v>0.8</v>
      </c>
      <c r="L56" s="56">
        <f t="shared" si="0"/>
        <v>99925</v>
      </c>
      <c r="M56" s="55"/>
      <c r="N56" s="8">
        <f t="shared" si="1"/>
        <v>171.946</v>
      </c>
      <c r="O56" s="8">
        <f t="shared" si="2"/>
        <v>135.90800000000002</v>
      </c>
      <c r="P56" s="8">
        <f t="shared" si="3"/>
        <v>51.417999999999999</v>
      </c>
      <c r="Q56" s="51"/>
      <c r="R56" s="8">
        <f t="shared" si="4"/>
        <v>1234.0319999999999</v>
      </c>
      <c r="S56" s="8">
        <f t="shared" si="5"/>
        <v>411.52000000000004</v>
      </c>
      <c r="T56" s="8">
        <f t="shared" si="6"/>
        <v>912.56999999999994</v>
      </c>
    </row>
    <row r="57" spans="1:20">
      <c r="A57" s="57">
        <v>99925</v>
      </c>
      <c r="B57" s="58" t="s">
        <v>4581</v>
      </c>
      <c r="C57" s="58" t="s">
        <v>4582</v>
      </c>
      <c r="D57" s="6" t="s">
        <v>266</v>
      </c>
      <c r="E57" s="6" t="s">
        <v>4465</v>
      </c>
      <c r="F57" s="6" t="s">
        <v>24</v>
      </c>
      <c r="G57" s="6" t="s">
        <v>467</v>
      </c>
      <c r="H57" s="56">
        <v>99925</v>
      </c>
      <c r="I57" s="6" t="s">
        <v>24</v>
      </c>
      <c r="J57" s="6" t="s">
        <v>467</v>
      </c>
      <c r="K57" s="54">
        <v>0.8</v>
      </c>
      <c r="L57" s="56">
        <f t="shared" si="0"/>
        <v>99925</v>
      </c>
      <c r="M57" s="55"/>
      <c r="N57" s="8">
        <f t="shared" si="1"/>
        <v>171.946</v>
      </c>
      <c r="O57" s="8">
        <f t="shared" si="2"/>
        <v>135.90800000000002</v>
      </c>
      <c r="P57" s="8">
        <f t="shared" si="3"/>
        <v>51.417999999999999</v>
      </c>
      <c r="Q57" s="51"/>
      <c r="R57" s="8">
        <f t="shared" si="4"/>
        <v>1234.0319999999999</v>
      </c>
      <c r="S57" s="8">
        <f t="shared" si="5"/>
        <v>411.52000000000004</v>
      </c>
      <c r="T57" s="8">
        <f t="shared" si="6"/>
        <v>912.56999999999994</v>
      </c>
    </row>
    <row r="58" spans="1:20">
      <c r="A58" s="57">
        <v>99925</v>
      </c>
      <c r="B58" s="58" t="s">
        <v>4583</v>
      </c>
      <c r="C58" s="58" t="s">
        <v>4584</v>
      </c>
      <c r="D58" s="6" t="s">
        <v>4585</v>
      </c>
      <c r="E58" s="6" t="s">
        <v>4465</v>
      </c>
      <c r="F58" s="6" t="s">
        <v>24</v>
      </c>
      <c r="G58" s="6" t="s">
        <v>467</v>
      </c>
      <c r="H58" s="56">
        <v>99925</v>
      </c>
      <c r="I58" s="6" t="s">
        <v>24</v>
      </c>
      <c r="J58" s="6" t="s">
        <v>467</v>
      </c>
      <c r="K58" s="54">
        <v>0.8</v>
      </c>
      <c r="L58" s="56">
        <f t="shared" si="0"/>
        <v>99925</v>
      </c>
      <c r="M58" s="55"/>
      <c r="N58" s="8">
        <f t="shared" si="1"/>
        <v>171.946</v>
      </c>
      <c r="O58" s="8">
        <f t="shared" si="2"/>
        <v>135.90800000000002</v>
      </c>
      <c r="P58" s="8">
        <f t="shared" si="3"/>
        <v>51.417999999999999</v>
      </c>
      <c r="Q58" s="51"/>
      <c r="R58" s="8">
        <f t="shared" si="4"/>
        <v>1234.0319999999999</v>
      </c>
      <c r="S58" s="8">
        <f t="shared" si="5"/>
        <v>411.52000000000004</v>
      </c>
      <c r="T58" s="8">
        <f t="shared" si="6"/>
        <v>912.56999999999994</v>
      </c>
    </row>
    <row r="59" spans="1:20">
      <c r="A59" s="57">
        <v>99925</v>
      </c>
      <c r="B59" s="58" t="s">
        <v>4586</v>
      </c>
      <c r="C59" s="58" t="s">
        <v>4587</v>
      </c>
      <c r="D59" s="6" t="s">
        <v>477</v>
      </c>
      <c r="E59" s="6" t="s">
        <v>4465</v>
      </c>
      <c r="F59" s="6" t="s">
        <v>24</v>
      </c>
      <c r="G59" s="6" t="s">
        <v>467</v>
      </c>
      <c r="H59" s="56">
        <v>99925</v>
      </c>
      <c r="I59" s="6" t="s">
        <v>24</v>
      </c>
      <c r="J59" s="6" t="s">
        <v>467</v>
      </c>
      <c r="K59" s="54">
        <v>0.8</v>
      </c>
      <c r="L59" s="56">
        <f t="shared" si="0"/>
        <v>99925</v>
      </c>
      <c r="M59" s="55"/>
      <c r="N59" s="8">
        <f t="shared" si="1"/>
        <v>171.946</v>
      </c>
      <c r="O59" s="8">
        <f t="shared" si="2"/>
        <v>135.90800000000002</v>
      </c>
      <c r="P59" s="8">
        <f t="shared" si="3"/>
        <v>51.417999999999999</v>
      </c>
      <c r="Q59" s="51"/>
      <c r="R59" s="8">
        <f t="shared" si="4"/>
        <v>1234.0319999999999</v>
      </c>
      <c r="S59" s="8">
        <f t="shared" si="5"/>
        <v>411.52000000000004</v>
      </c>
      <c r="T59" s="8">
        <f t="shared" si="6"/>
        <v>912.56999999999994</v>
      </c>
    </row>
    <row r="60" spans="1:20">
      <c r="A60" s="57">
        <v>99925</v>
      </c>
      <c r="B60" s="58" t="s">
        <v>4588</v>
      </c>
      <c r="C60" s="58" t="s">
        <v>4589</v>
      </c>
      <c r="D60" s="6" t="s">
        <v>4590</v>
      </c>
      <c r="E60" s="6" t="s">
        <v>4465</v>
      </c>
      <c r="F60" s="6" t="s">
        <v>24</v>
      </c>
      <c r="G60" s="6" t="s">
        <v>467</v>
      </c>
      <c r="H60" s="56">
        <v>99925</v>
      </c>
      <c r="I60" s="6" t="s">
        <v>24</v>
      </c>
      <c r="J60" s="6" t="s">
        <v>467</v>
      </c>
      <c r="K60" s="54">
        <v>0.8</v>
      </c>
      <c r="L60" s="56">
        <f t="shared" si="0"/>
        <v>99925</v>
      </c>
      <c r="M60" s="55"/>
      <c r="N60" s="8">
        <f t="shared" si="1"/>
        <v>171.946</v>
      </c>
      <c r="O60" s="8">
        <f t="shared" si="2"/>
        <v>135.90800000000002</v>
      </c>
      <c r="P60" s="8">
        <f t="shared" si="3"/>
        <v>51.417999999999999</v>
      </c>
      <c r="Q60" s="51"/>
      <c r="R60" s="8">
        <f t="shared" si="4"/>
        <v>1234.0319999999999</v>
      </c>
      <c r="S60" s="8">
        <f t="shared" si="5"/>
        <v>411.52000000000004</v>
      </c>
      <c r="T60" s="8">
        <f t="shared" si="6"/>
        <v>912.56999999999994</v>
      </c>
    </row>
    <row r="61" spans="1:20">
      <c r="A61" s="57">
        <v>99925</v>
      </c>
      <c r="B61" s="58" t="s">
        <v>4591</v>
      </c>
      <c r="C61" s="58" t="s">
        <v>4592</v>
      </c>
      <c r="D61" s="6" t="s">
        <v>4593</v>
      </c>
      <c r="E61" s="6" t="s">
        <v>4465</v>
      </c>
      <c r="F61" s="6" t="s">
        <v>24</v>
      </c>
      <c r="G61" s="6" t="s">
        <v>467</v>
      </c>
      <c r="H61" s="56">
        <v>99925</v>
      </c>
      <c r="I61" s="6" t="s">
        <v>24</v>
      </c>
      <c r="J61" s="6" t="s">
        <v>467</v>
      </c>
      <c r="K61" s="54">
        <v>0.8</v>
      </c>
      <c r="L61" s="56">
        <f t="shared" si="0"/>
        <v>99925</v>
      </c>
      <c r="M61" s="55"/>
      <c r="N61" s="8">
        <f t="shared" si="1"/>
        <v>171.946</v>
      </c>
      <c r="O61" s="8">
        <f t="shared" si="2"/>
        <v>135.90800000000002</v>
      </c>
      <c r="P61" s="8">
        <f t="shared" si="3"/>
        <v>51.417999999999999</v>
      </c>
      <c r="Q61" s="51"/>
      <c r="R61" s="8">
        <f t="shared" si="4"/>
        <v>1234.0319999999999</v>
      </c>
      <c r="S61" s="8">
        <f t="shared" si="5"/>
        <v>411.52000000000004</v>
      </c>
      <c r="T61" s="8">
        <f t="shared" si="6"/>
        <v>912.56999999999994</v>
      </c>
    </row>
    <row r="62" spans="1:20">
      <c r="A62" s="57">
        <v>99925</v>
      </c>
      <c r="B62" s="58" t="s">
        <v>4594</v>
      </c>
      <c r="C62" s="58" t="s">
        <v>4595</v>
      </c>
      <c r="D62" s="6" t="s">
        <v>4596</v>
      </c>
      <c r="E62" s="6" t="s">
        <v>4465</v>
      </c>
      <c r="F62" s="6" t="s">
        <v>24</v>
      </c>
      <c r="G62" s="6" t="s">
        <v>467</v>
      </c>
      <c r="H62" s="56">
        <v>99925</v>
      </c>
      <c r="I62" s="6" t="s">
        <v>24</v>
      </c>
      <c r="J62" s="6" t="s">
        <v>467</v>
      </c>
      <c r="K62" s="54">
        <v>0.8</v>
      </c>
      <c r="L62" s="56">
        <f t="shared" si="0"/>
        <v>99925</v>
      </c>
      <c r="M62" s="55"/>
      <c r="N62" s="8">
        <f t="shared" si="1"/>
        <v>171.946</v>
      </c>
      <c r="O62" s="8">
        <f t="shared" si="2"/>
        <v>135.90800000000002</v>
      </c>
      <c r="P62" s="8">
        <f t="shared" si="3"/>
        <v>51.417999999999999</v>
      </c>
      <c r="Q62" s="51"/>
      <c r="R62" s="8">
        <f t="shared" si="4"/>
        <v>1234.0319999999999</v>
      </c>
      <c r="S62" s="8">
        <f t="shared" si="5"/>
        <v>411.52000000000004</v>
      </c>
      <c r="T62" s="8">
        <f t="shared" si="6"/>
        <v>912.56999999999994</v>
      </c>
    </row>
    <row r="63" spans="1:20">
      <c r="A63" s="57">
        <v>99925</v>
      </c>
      <c r="B63" s="58" t="s">
        <v>1050</v>
      </c>
      <c r="C63" s="58" t="s">
        <v>4597</v>
      </c>
      <c r="D63" s="6" t="s">
        <v>4598</v>
      </c>
      <c r="E63" s="6" t="s">
        <v>4465</v>
      </c>
      <c r="F63" s="6" t="s">
        <v>24</v>
      </c>
      <c r="G63" s="6" t="s">
        <v>467</v>
      </c>
      <c r="H63" s="56">
        <v>99925</v>
      </c>
      <c r="I63" s="6" t="s">
        <v>24</v>
      </c>
      <c r="J63" s="6" t="s">
        <v>467</v>
      </c>
      <c r="K63" s="54">
        <v>0.8</v>
      </c>
      <c r="L63" s="56">
        <f t="shared" si="0"/>
        <v>99925</v>
      </c>
      <c r="M63" s="55"/>
      <c r="N63" s="8">
        <f t="shared" si="1"/>
        <v>171.946</v>
      </c>
      <c r="O63" s="8">
        <f t="shared" si="2"/>
        <v>135.90800000000002</v>
      </c>
      <c r="P63" s="8">
        <f t="shared" si="3"/>
        <v>51.417999999999999</v>
      </c>
      <c r="Q63" s="51"/>
      <c r="R63" s="8">
        <f t="shared" si="4"/>
        <v>1234.0319999999999</v>
      </c>
      <c r="S63" s="8">
        <f t="shared" si="5"/>
        <v>411.52000000000004</v>
      </c>
      <c r="T63" s="8">
        <f t="shared" si="6"/>
        <v>912.56999999999994</v>
      </c>
    </row>
    <row r="64" spans="1:20">
      <c r="A64" s="57">
        <v>25620</v>
      </c>
      <c r="B64" s="58" t="s">
        <v>4599</v>
      </c>
      <c r="C64" s="58" t="s">
        <v>4600</v>
      </c>
      <c r="D64" s="6" t="s">
        <v>272</v>
      </c>
      <c r="E64" s="6" t="s">
        <v>4465</v>
      </c>
      <c r="F64" s="6" t="s">
        <v>30</v>
      </c>
      <c r="G64" s="6" t="s">
        <v>4506</v>
      </c>
      <c r="H64" s="56" t="s">
        <v>4505</v>
      </c>
      <c r="I64" s="6" t="s">
        <v>30</v>
      </c>
      <c r="J64" s="6" t="s">
        <v>4506</v>
      </c>
      <c r="K64" s="54">
        <v>0.8</v>
      </c>
      <c r="L64" s="56" t="str">
        <f t="shared" si="0"/>
        <v>25620</v>
      </c>
      <c r="M64" s="55"/>
      <c r="N64" s="8">
        <f t="shared" si="1"/>
        <v>171.946</v>
      </c>
      <c r="O64" s="8">
        <f t="shared" si="2"/>
        <v>135.90800000000002</v>
      </c>
      <c r="P64" s="8">
        <f t="shared" si="3"/>
        <v>51.417999999999999</v>
      </c>
      <c r="Q64" s="51"/>
      <c r="R64" s="8">
        <f t="shared" si="4"/>
        <v>1234.0319999999999</v>
      </c>
      <c r="S64" s="8">
        <f t="shared" si="5"/>
        <v>411.52000000000004</v>
      </c>
      <c r="T64" s="8">
        <f t="shared" si="6"/>
        <v>912.56999999999994</v>
      </c>
    </row>
    <row r="65" spans="1:20">
      <c r="A65" s="57">
        <v>99925</v>
      </c>
      <c r="B65" s="58" t="s">
        <v>4601</v>
      </c>
      <c r="C65" s="58" t="s">
        <v>4602</v>
      </c>
      <c r="D65" s="6" t="s">
        <v>278</v>
      </c>
      <c r="E65" s="6" t="s">
        <v>4465</v>
      </c>
      <c r="F65" s="6" t="s">
        <v>24</v>
      </c>
      <c r="G65" s="6" t="s">
        <v>467</v>
      </c>
      <c r="H65" s="56">
        <v>99925</v>
      </c>
      <c r="I65" s="6" t="s">
        <v>24</v>
      </c>
      <c r="J65" s="6" t="s">
        <v>467</v>
      </c>
      <c r="K65" s="54">
        <v>0.8</v>
      </c>
      <c r="L65" s="56">
        <f t="shared" si="0"/>
        <v>99925</v>
      </c>
      <c r="M65" s="55"/>
      <c r="N65" s="8">
        <f t="shared" si="1"/>
        <v>171.946</v>
      </c>
      <c r="O65" s="8">
        <f t="shared" si="2"/>
        <v>135.90800000000002</v>
      </c>
      <c r="P65" s="8">
        <f t="shared" si="3"/>
        <v>51.417999999999999</v>
      </c>
      <c r="Q65" s="51"/>
      <c r="R65" s="8">
        <f t="shared" si="4"/>
        <v>1234.0319999999999</v>
      </c>
      <c r="S65" s="8">
        <f t="shared" si="5"/>
        <v>411.52000000000004</v>
      </c>
      <c r="T65" s="8">
        <f t="shared" si="6"/>
        <v>912.56999999999994</v>
      </c>
    </row>
    <row r="66" spans="1:20">
      <c r="A66" s="57">
        <v>99925</v>
      </c>
      <c r="B66" s="58" t="s">
        <v>4603</v>
      </c>
      <c r="C66" s="58" t="s">
        <v>4604</v>
      </c>
      <c r="D66" s="6" t="s">
        <v>4605</v>
      </c>
      <c r="E66" s="6" t="s">
        <v>4465</v>
      </c>
      <c r="F66" s="6" t="s">
        <v>24</v>
      </c>
      <c r="G66" s="6" t="s">
        <v>467</v>
      </c>
      <c r="H66" s="56">
        <v>99925</v>
      </c>
      <c r="I66" s="6" t="s">
        <v>24</v>
      </c>
      <c r="J66" s="6" t="s">
        <v>467</v>
      </c>
      <c r="K66" s="54">
        <v>0.8</v>
      </c>
      <c r="L66" s="56">
        <f t="shared" si="0"/>
        <v>99925</v>
      </c>
      <c r="M66" s="55"/>
      <c r="N66" s="8">
        <f t="shared" si="1"/>
        <v>171.946</v>
      </c>
      <c r="O66" s="8">
        <f t="shared" si="2"/>
        <v>135.90800000000002</v>
      </c>
      <c r="P66" s="8">
        <f t="shared" si="3"/>
        <v>51.417999999999999</v>
      </c>
      <c r="Q66" s="51"/>
      <c r="R66" s="8">
        <f t="shared" si="4"/>
        <v>1234.0319999999999</v>
      </c>
      <c r="S66" s="8">
        <f t="shared" si="5"/>
        <v>411.52000000000004</v>
      </c>
      <c r="T66" s="8">
        <f t="shared" si="6"/>
        <v>912.56999999999994</v>
      </c>
    </row>
    <row r="67" spans="1:20">
      <c r="A67" s="57">
        <v>99925</v>
      </c>
      <c r="B67" s="58" t="s">
        <v>4606</v>
      </c>
      <c r="C67" s="58" t="s">
        <v>4607</v>
      </c>
      <c r="D67" s="6" t="s">
        <v>4608</v>
      </c>
      <c r="E67" s="6" t="s">
        <v>4465</v>
      </c>
      <c r="F67" s="6" t="s">
        <v>24</v>
      </c>
      <c r="G67" s="6" t="s">
        <v>467</v>
      </c>
      <c r="H67" s="56">
        <v>99925</v>
      </c>
      <c r="I67" s="6" t="s">
        <v>24</v>
      </c>
      <c r="J67" s="6" t="s">
        <v>467</v>
      </c>
      <c r="K67" s="54">
        <v>0.8</v>
      </c>
      <c r="L67" s="56">
        <f t="shared" si="0"/>
        <v>99925</v>
      </c>
      <c r="M67" s="55"/>
      <c r="N67" s="8">
        <f t="shared" si="1"/>
        <v>171.946</v>
      </c>
      <c r="O67" s="8">
        <f t="shared" si="2"/>
        <v>135.90800000000002</v>
      </c>
      <c r="P67" s="8">
        <f t="shared" si="3"/>
        <v>51.417999999999999</v>
      </c>
      <c r="Q67" s="51"/>
      <c r="R67" s="8">
        <f t="shared" si="4"/>
        <v>1234.0319999999999</v>
      </c>
      <c r="S67" s="8">
        <f t="shared" si="5"/>
        <v>411.52000000000004</v>
      </c>
      <c r="T67" s="8">
        <f t="shared" si="6"/>
        <v>912.56999999999994</v>
      </c>
    </row>
    <row r="68" spans="1:20">
      <c r="A68" s="57">
        <v>99925</v>
      </c>
      <c r="B68" s="58" t="s">
        <v>4609</v>
      </c>
      <c r="C68" s="58" t="s">
        <v>4610</v>
      </c>
      <c r="D68" s="6" t="s">
        <v>1670</v>
      </c>
      <c r="E68" s="6" t="s">
        <v>4465</v>
      </c>
      <c r="F68" s="6" t="s">
        <v>24</v>
      </c>
      <c r="G68" s="6" t="s">
        <v>467</v>
      </c>
      <c r="H68" s="56">
        <v>99925</v>
      </c>
      <c r="I68" s="6" t="s">
        <v>24</v>
      </c>
      <c r="J68" s="6" t="s">
        <v>467</v>
      </c>
      <c r="K68" s="54">
        <v>0.8</v>
      </c>
      <c r="L68" s="56">
        <f t="shared" si="0"/>
        <v>99925</v>
      </c>
      <c r="M68" s="55"/>
      <c r="N68" s="8">
        <f t="shared" si="1"/>
        <v>171.946</v>
      </c>
      <c r="O68" s="8">
        <f t="shared" si="2"/>
        <v>135.90800000000002</v>
      </c>
      <c r="P68" s="8">
        <f t="shared" si="3"/>
        <v>51.417999999999999</v>
      </c>
      <c r="Q68" s="51"/>
      <c r="R68" s="8">
        <f t="shared" si="4"/>
        <v>1234.0319999999999</v>
      </c>
      <c r="S68" s="8">
        <f t="shared" si="5"/>
        <v>411.52000000000004</v>
      </c>
      <c r="T68" s="8">
        <f t="shared" si="6"/>
        <v>912.56999999999994</v>
      </c>
    </row>
    <row r="69" spans="1:20">
      <c r="A69" s="57">
        <v>27140</v>
      </c>
      <c r="B69" s="58" t="s">
        <v>4611</v>
      </c>
      <c r="C69" s="58" t="s">
        <v>4612</v>
      </c>
      <c r="D69" s="6" t="s">
        <v>4613</v>
      </c>
      <c r="E69" s="6" t="s">
        <v>4465</v>
      </c>
      <c r="F69" s="6" t="s">
        <v>30</v>
      </c>
      <c r="G69" s="6" t="s">
        <v>4501</v>
      </c>
      <c r="H69" s="56" t="s">
        <v>4502</v>
      </c>
      <c r="I69" s="6" t="s">
        <v>30</v>
      </c>
      <c r="J69" s="6" t="s">
        <v>4501</v>
      </c>
      <c r="K69" s="54">
        <v>0.8306</v>
      </c>
      <c r="L69" s="56" t="str">
        <f t="shared" si="0"/>
        <v>27140</v>
      </c>
      <c r="M69" s="55"/>
      <c r="N69" s="8">
        <f t="shared" si="1"/>
        <v>176.137282</v>
      </c>
      <c r="O69" s="8">
        <f t="shared" si="2"/>
        <v>139.22075599999999</v>
      </c>
      <c r="P69" s="8">
        <f t="shared" si="3"/>
        <v>52.671376000000002</v>
      </c>
      <c r="Q69" s="51"/>
      <c r="R69" s="8">
        <f t="shared" si="4"/>
        <v>1264.113024</v>
      </c>
      <c r="S69" s="8">
        <f t="shared" si="5"/>
        <v>419.16388000000001</v>
      </c>
      <c r="T69" s="8">
        <f t="shared" si="6"/>
        <v>933.06894</v>
      </c>
    </row>
    <row r="70" spans="1:20">
      <c r="A70" s="57">
        <v>99925</v>
      </c>
      <c r="B70" s="58" t="s">
        <v>4614</v>
      </c>
      <c r="C70" s="58" t="s">
        <v>4615</v>
      </c>
      <c r="D70" s="6" t="s">
        <v>510</v>
      </c>
      <c r="E70" s="6" t="s">
        <v>4465</v>
      </c>
      <c r="F70" s="6" t="s">
        <v>24</v>
      </c>
      <c r="G70" s="6" t="s">
        <v>467</v>
      </c>
      <c r="H70" s="56">
        <v>99925</v>
      </c>
      <c r="I70" s="6" t="s">
        <v>24</v>
      </c>
      <c r="J70" s="6" t="s">
        <v>467</v>
      </c>
      <c r="K70" s="54">
        <v>0.8</v>
      </c>
      <c r="L70" s="56">
        <f t="shared" si="0"/>
        <v>99925</v>
      </c>
      <c r="M70" s="55"/>
      <c r="N70" s="8">
        <f t="shared" si="1"/>
        <v>171.946</v>
      </c>
      <c r="O70" s="8">
        <f t="shared" si="2"/>
        <v>135.90800000000002</v>
      </c>
      <c r="P70" s="8">
        <f t="shared" si="3"/>
        <v>51.417999999999999</v>
      </c>
      <c r="Q70" s="51"/>
      <c r="R70" s="8">
        <f t="shared" si="4"/>
        <v>1234.0319999999999</v>
      </c>
      <c r="S70" s="8">
        <f t="shared" si="5"/>
        <v>411.52000000000004</v>
      </c>
      <c r="T70" s="8">
        <f t="shared" si="6"/>
        <v>912.56999999999994</v>
      </c>
    </row>
    <row r="71" spans="1:20">
      <c r="A71" s="57">
        <v>99925</v>
      </c>
      <c r="B71" s="58" t="s">
        <v>4505</v>
      </c>
      <c r="C71" s="58" t="s">
        <v>4616</v>
      </c>
      <c r="D71" s="6" t="s">
        <v>4617</v>
      </c>
      <c r="E71" s="6" t="s">
        <v>4465</v>
      </c>
      <c r="F71" s="6" t="s">
        <v>24</v>
      </c>
      <c r="G71" s="6" t="s">
        <v>467</v>
      </c>
      <c r="H71" s="56">
        <v>99925</v>
      </c>
      <c r="I71" s="6" t="s">
        <v>24</v>
      </c>
      <c r="J71" s="6" t="s">
        <v>467</v>
      </c>
      <c r="K71" s="54">
        <v>0.8</v>
      </c>
      <c r="L71" s="56">
        <f t="shared" si="0"/>
        <v>99925</v>
      </c>
      <c r="M71" s="55"/>
      <c r="N71" s="8">
        <f t="shared" si="1"/>
        <v>171.946</v>
      </c>
      <c r="O71" s="8">
        <f t="shared" si="2"/>
        <v>135.90800000000002</v>
      </c>
      <c r="P71" s="8">
        <f t="shared" si="3"/>
        <v>51.417999999999999</v>
      </c>
      <c r="Q71" s="51"/>
      <c r="R71" s="8">
        <f t="shared" si="4"/>
        <v>1234.0319999999999</v>
      </c>
      <c r="S71" s="8">
        <f t="shared" si="5"/>
        <v>411.52000000000004</v>
      </c>
      <c r="T71" s="8">
        <f t="shared" si="6"/>
        <v>912.56999999999994</v>
      </c>
    </row>
    <row r="72" spans="1:20">
      <c r="A72" s="57">
        <v>27140</v>
      </c>
      <c r="B72" s="58" t="s">
        <v>4618</v>
      </c>
      <c r="C72" s="58" t="s">
        <v>4619</v>
      </c>
      <c r="D72" s="6" t="s">
        <v>3306</v>
      </c>
      <c r="E72" s="6" t="s">
        <v>4465</v>
      </c>
      <c r="F72" s="6" t="s">
        <v>30</v>
      </c>
      <c r="G72" s="6" t="s">
        <v>4501</v>
      </c>
      <c r="H72" s="56" t="s">
        <v>4502</v>
      </c>
      <c r="I72" s="6" t="s">
        <v>30</v>
      </c>
      <c r="J72" s="6" t="s">
        <v>4501</v>
      </c>
      <c r="K72" s="54">
        <v>0.8306</v>
      </c>
      <c r="L72" s="56" t="str">
        <f t="shared" si="0"/>
        <v>27140</v>
      </c>
      <c r="M72" s="55"/>
      <c r="N72" s="8">
        <f t="shared" si="1"/>
        <v>176.137282</v>
      </c>
      <c r="O72" s="8">
        <f t="shared" si="2"/>
        <v>139.22075599999999</v>
      </c>
      <c r="P72" s="8">
        <f t="shared" si="3"/>
        <v>52.671376000000002</v>
      </c>
      <c r="Q72" s="51"/>
      <c r="R72" s="8">
        <f t="shared" si="4"/>
        <v>1264.113024</v>
      </c>
      <c r="S72" s="8">
        <f t="shared" si="5"/>
        <v>419.16388000000001</v>
      </c>
      <c r="T72" s="8">
        <f t="shared" si="6"/>
        <v>933.06894</v>
      </c>
    </row>
    <row r="73" spans="1:20">
      <c r="A73" s="57">
        <v>99925</v>
      </c>
      <c r="B73" s="58" t="s">
        <v>4620</v>
      </c>
      <c r="C73" s="58" t="s">
        <v>4621</v>
      </c>
      <c r="D73" s="6" t="s">
        <v>2993</v>
      </c>
      <c r="E73" s="6" t="s">
        <v>4465</v>
      </c>
      <c r="F73" s="6" t="s">
        <v>24</v>
      </c>
      <c r="G73" s="6" t="s">
        <v>467</v>
      </c>
      <c r="H73" s="56">
        <v>99925</v>
      </c>
      <c r="I73" s="6" t="s">
        <v>24</v>
      </c>
      <c r="J73" s="6" t="s">
        <v>467</v>
      </c>
      <c r="K73" s="54">
        <v>0.8</v>
      </c>
      <c r="L73" s="56">
        <f t="shared" ref="L73:L90" si="7">H73</f>
        <v>99925</v>
      </c>
      <c r="M73" s="55"/>
      <c r="N73" s="8">
        <f t="shared" ref="N73:N90" si="8">(K73*136.97)+62.37</f>
        <v>171.946</v>
      </c>
      <c r="O73" s="8">
        <f t="shared" ref="O73:O90" si="9">(K73*108.26)+49.3</f>
        <v>135.90800000000002</v>
      </c>
      <c r="P73" s="8">
        <f t="shared" ref="P73:P90" si="10">(K73*40.96)+18.65</f>
        <v>51.417999999999999</v>
      </c>
      <c r="Q73" s="51"/>
      <c r="R73" s="8">
        <f t="shared" ref="R73:R90" si="11">((K73*40.96)+18.65)*24</f>
        <v>1234.0319999999999</v>
      </c>
      <c r="S73" s="8">
        <f t="shared" ref="S73:S90" si="12">(K73*249.8)+211.68</f>
        <v>411.52000000000004</v>
      </c>
      <c r="T73" s="8">
        <f t="shared" ref="T73:T90" si="13">(K73*669.9)+376.65</f>
        <v>912.56999999999994</v>
      </c>
    </row>
    <row r="74" spans="1:20">
      <c r="A74" s="81">
        <v>99925</v>
      </c>
      <c r="B74" s="82" t="s">
        <v>4622</v>
      </c>
      <c r="C74" s="82" t="s">
        <v>4623</v>
      </c>
      <c r="D74" s="83" t="s">
        <v>528</v>
      </c>
      <c r="E74" s="83" t="s">
        <v>4465</v>
      </c>
      <c r="F74" s="83" t="s">
        <v>24</v>
      </c>
      <c r="G74" s="83" t="s">
        <v>467</v>
      </c>
      <c r="H74" s="84" t="s">
        <v>4481</v>
      </c>
      <c r="I74" s="83" t="s">
        <v>30</v>
      </c>
      <c r="J74" s="83" t="s">
        <v>4523</v>
      </c>
      <c r="K74" s="85">
        <v>0.8</v>
      </c>
      <c r="L74" s="84" t="str">
        <f t="shared" si="7"/>
        <v>25060</v>
      </c>
      <c r="M74" s="55"/>
      <c r="N74" s="86">
        <f t="shared" si="8"/>
        <v>171.946</v>
      </c>
      <c r="O74" s="86">
        <f t="shared" si="9"/>
        <v>135.90800000000002</v>
      </c>
      <c r="P74" s="86">
        <f t="shared" si="10"/>
        <v>51.417999999999999</v>
      </c>
      <c r="Q74" s="51"/>
      <c r="R74" s="86">
        <f t="shared" si="11"/>
        <v>1234.0319999999999</v>
      </c>
      <c r="S74" s="86">
        <f t="shared" si="12"/>
        <v>411.52000000000004</v>
      </c>
      <c r="T74" s="86">
        <f t="shared" si="13"/>
        <v>912.56999999999994</v>
      </c>
    </row>
    <row r="75" spans="1:20">
      <c r="A75" s="57">
        <v>99925</v>
      </c>
      <c r="B75" s="58" t="s">
        <v>4624</v>
      </c>
      <c r="C75" s="58" t="s">
        <v>4625</v>
      </c>
      <c r="D75" s="6" t="s">
        <v>4626</v>
      </c>
      <c r="E75" s="6" t="s">
        <v>4465</v>
      </c>
      <c r="F75" s="6" t="s">
        <v>24</v>
      </c>
      <c r="G75" s="6" t="s">
        <v>467</v>
      </c>
      <c r="H75" s="56">
        <v>99925</v>
      </c>
      <c r="I75" s="6" t="s">
        <v>24</v>
      </c>
      <c r="J75" s="6" t="s">
        <v>467</v>
      </c>
      <c r="K75" s="54">
        <v>0.8</v>
      </c>
      <c r="L75" s="56">
        <f t="shared" si="7"/>
        <v>99925</v>
      </c>
      <c r="M75" s="55"/>
      <c r="N75" s="8">
        <f t="shared" si="8"/>
        <v>171.946</v>
      </c>
      <c r="O75" s="8">
        <f t="shared" si="9"/>
        <v>135.90800000000002</v>
      </c>
      <c r="P75" s="8">
        <f t="shared" si="10"/>
        <v>51.417999999999999</v>
      </c>
      <c r="Q75" s="51"/>
      <c r="R75" s="8">
        <f t="shared" si="11"/>
        <v>1234.0319999999999</v>
      </c>
      <c r="S75" s="8">
        <f t="shared" si="12"/>
        <v>411.52000000000004</v>
      </c>
      <c r="T75" s="8">
        <f t="shared" si="13"/>
        <v>912.56999999999994</v>
      </c>
    </row>
    <row r="76" spans="1:20">
      <c r="A76" s="57">
        <v>99925</v>
      </c>
      <c r="B76" s="58" t="s">
        <v>4627</v>
      </c>
      <c r="C76" s="58" t="s">
        <v>4628</v>
      </c>
      <c r="D76" s="6" t="s">
        <v>4629</v>
      </c>
      <c r="E76" s="6" t="s">
        <v>4465</v>
      </c>
      <c r="F76" s="6" t="s">
        <v>24</v>
      </c>
      <c r="G76" s="6" t="s">
        <v>467</v>
      </c>
      <c r="H76" s="56">
        <v>99925</v>
      </c>
      <c r="I76" s="6" t="s">
        <v>24</v>
      </c>
      <c r="J76" s="6" t="s">
        <v>467</v>
      </c>
      <c r="K76" s="54">
        <v>0.8</v>
      </c>
      <c r="L76" s="56">
        <f t="shared" si="7"/>
        <v>99925</v>
      </c>
      <c r="M76" s="55"/>
      <c r="N76" s="8">
        <f t="shared" si="8"/>
        <v>171.946</v>
      </c>
      <c r="O76" s="8">
        <f t="shared" si="9"/>
        <v>135.90800000000002</v>
      </c>
      <c r="P76" s="8">
        <f t="shared" si="10"/>
        <v>51.417999999999999</v>
      </c>
      <c r="Q76" s="51"/>
      <c r="R76" s="8">
        <f t="shared" si="11"/>
        <v>1234.0319999999999</v>
      </c>
      <c r="S76" s="8">
        <f t="shared" si="12"/>
        <v>411.52000000000004</v>
      </c>
      <c r="T76" s="8">
        <f t="shared" si="13"/>
        <v>912.56999999999994</v>
      </c>
    </row>
    <row r="77" spans="1:20">
      <c r="A77" s="57">
        <v>32820</v>
      </c>
      <c r="B77" s="58" t="s">
        <v>4630</v>
      </c>
      <c r="C77" s="58" t="s">
        <v>4631</v>
      </c>
      <c r="D77" s="6" t="s">
        <v>4632</v>
      </c>
      <c r="E77" s="6" t="s">
        <v>4465</v>
      </c>
      <c r="F77" s="6" t="s">
        <v>30</v>
      </c>
      <c r="G77" s="6" t="s">
        <v>377</v>
      </c>
      <c r="H77" s="56" t="s">
        <v>378</v>
      </c>
      <c r="I77" s="6" t="s">
        <v>30</v>
      </c>
      <c r="J77" s="6" t="s">
        <v>377</v>
      </c>
      <c r="K77" s="54">
        <v>0.87009999999999998</v>
      </c>
      <c r="L77" s="56" t="str">
        <f t="shared" si="7"/>
        <v>32820</v>
      </c>
      <c r="M77" s="55"/>
      <c r="N77" s="8">
        <f t="shared" si="8"/>
        <v>181.547597</v>
      </c>
      <c r="O77" s="8">
        <f t="shared" si="9"/>
        <v>143.49702600000001</v>
      </c>
      <c r="P77" s="8">
        <f t="shared" si="10"/>
        <v>54.289296</v>
      </c>
      <c r="Q77" s="51"/>
      <c r="R77" s="8">
        <f t="shared" si="11"/>
        <v>1302.9431039999999</v>
      </c>
      <c r="S77" s="8">
        <f t="shared" si="12"/>
        <v>429.03098</v>
      </c>
      <c r="T77" s="8">
        <f t="shared" si="13"/>
        <v>959.52999</v>
      </c>
    </row>
    <row r="78" spans="1:20">
      <c r="A78" s="57">
        <v>99925</v>
      </c>
      <c r="B78" s="58" t="s">
        <v>4633</v>
      </c>
      <c r="C78" s="58" t="s">
        <v>4634</v>
      </c>
      <c r="D78" s="6" t="s">
        <v>4635</v>
      </c>
      <c r="E78" s="6" t="s">
        <v>4465</v>
      </c>
      <c r="F78" s="6" t="s">
        <v>24</v>
      </c>
      <c r="G78" s="6" t="s">
        <v>467</v>
      </c>
      <c r="H78" s="56">
        <v>99925</v>
      </c>
      <c r="I78" s="6" t="s">
        <v>24</v>
      </c>
      <c r="J78" s="6" t="s">
        <v>467</v>
      </c>
      <c r="K78" s="54">
        <v>0.8</v>
      </c>
      <c r="L78" s="56">
        <f t="shared" si="7"/>
        <v>99925</v>
      </c>
      <c r="M78" s="55"/>
      <c r="N78" s="8">
        <f t="shared" si="8"/>
        <v>171.946</v>
      </c>
      <c r="O78" s="8">
        <f t="shared" si="9"/>
        <v>135.90800000000002</v>
      </c>
      <c r="P78" s="8">
        <f t="shared" si="10"/>
        <v>51.417999999999999</v>
      </c>
      <c r="Q78" s="51"/>
      <c r="R78" s="8">
        <f t="shared" si="11"/>
        <v>1234.0319999999999</v>
      </c>
      <c r="S78" s="8">
        <f t="shared" si="12"/>
        <v>411.52000000000004</v>
      </c>
      <c r="T78" s="8">
        <f t="shared" si="13"/>
        <v>912.56999999999994</v>
      </c>
    </row>
    <row r="79" spans="1:20">
      <c r="A79" s="57">
        <v>99925</v>
      </c>
      <c r="B79" s="58" t="s">
        <v>4636</v>
      </c>
      <c r="C79" s="58" t="s">
        <v>4637</v>
      </c>
      <c r="D79" s="6" t="s">
        <v>4638</v>
      </c>
      <c r="E79" s="6" t="s">
        <v>4465</v>
      </c>
      <c r="F79" s="6" t="s">
        <v>24</v>
      </c>
      <c r="G79" s="6" t="s">
        <v>467</v>
      </c>
      <c r="H79" s="56">
        <v>99925</v>
      </c>
      <c r="I79" s="6" t="s">
        <v>24</v>
      </c>
      <c r="J79" s="6" t="s">
        <v>467</v>
      </c>
      <c r="K79" s="54">
        <v>0.8</v>
      </c>
      <c r="L79" s="56">
        <f t="shared" si="7"/>
        <v>99925</v>
      </c>
      <c r="M79" s="55"/>
      <c r="N79" s="8">
        <f t="shared" si="8"/>
        <v>171.946</v>
      </c>
      <c r="O79" s="8">
        <f t="shared" si="9"/>
        <v>135.90800000000002</v>
      </c>
      <c r="P79" s="8">
        <f t="shared" si="10"/>
        <v>51.417999999999999</v>
      </c>
      <c r="Q79" s="51"/>
      <c r="R79" s="8">
        <f t="shared" si="11"/>
        <v>1234.0319999999999</v>
      </c>
      <c r="S79" s="8">
        <f t="shared" si="12"/>
        <v>411.52000000000004</v>
      </c>
      <c r="T79" s="8">
        <f t="shared" si="13"/>
        <v>912.56999999999994</v>
      </c>
    </row>
    <row r="80" spans="1:20">
      <c r="A80" s="57">
        <v>32820</v>
      </c>
      <c r="B80" s="58" t="s">
        <v>4639</v>
      </c>
      <c r="C80" s="58" t="s">
        <v>4640</v>
      </c>
      <c r="D80" s="6" t="s">
        <v>4641</v>
      </c>
      <c r="E80" s="6" t="s">
        <v>4465</v>
      </c>
      <c r="F80" s="6" t="s">
        <v>30</v>
      </c>
      <c r="G80" s="6" t="s">
        <v>377</v>
      </c>
      <c r="H80" s="56" t="s">
        <v>378</v>
      </c>
      <c r="I80" s="6" t="s">
        <v>30</v>
      </c>
      <c r="J80" s="6" t="s">
        <v>377</v>
      </c>
      <c r="K80" s="54">
        <v>0.87009999999999998</v>
      </c>
      <c r="L80" s="56" t="str">
        <f t="shared" si="7"/>
        <v>32820</v>
      </c>
      <c r="M80" s="55"/>
      <c r="N80" s="8">
        <f t="shared" si="8"/>
        <v>181.547597</v>
      </c>
      <c r="O80" s="8">
        <f t="shared" si="9"/>
        <v>143.49702600000001</v>
      </c>
      <c r="P80" s="8">
        <f t="shared" si="10"/>
        <v>54.289296</v>
      </c>
      <c r="Q80" s="51"/>
      <c r="R80" s="8">
        <f t="shared" si="11"/>
        <v>1302.9431039999999</v>
      </c>
      <c r="S80" s="8">
        <f t="shared" si="12"/>
        <v>429.03098</v>
      </c>
      <c r="T80" s="8">
        <f t="shared" si="13"/>
        <v>959.52999</v>
      </c>
    </row>
    <row r="81" spans="1:20">
      <c r="A81" s="57">
        <v>99925</v>
      </c>
      <c r="B81" s="58" t="s">
        <v>4642</v>
      </c>
      <c r="C81" s="58" t="s">
        <v>4643</v>
      </c>
      <c r="D81" s="6" t="s">
        <v>531</v>
      </c>
      <c r="E81" s="6" t="s">
        <v>4465</v>
      </c>
      <c r="F81" s="6" t="s">
        <v>24</v>
      </c>
      <c r="G81" s="6" t="s">
        <v>467</v>
      </c>
      <c r="H81" s="56">
        <v>99925</v>
      </c>
      <c r="I81" s="6" t="s">
        <v>24</v>
      </c>
      <c r="J81" s="6" t="s">
        <v>467</v>
      </c>
      <c r="K81" s="54">
        <v>0.8</v>
      </c>
      <c r="L81" s="56">
        <f t="shared" si="7"/>
        <v>99925</v>
      </c>
      <c r="M81" s="55"/>
      <c r="N81" s="8">
        <f t="shared" si="8"/>
        <v>171.946</v>
      </c>
      <c r="O81" s="8">
        <f t="shared" si="9"/>
        <v>135.90800000000002</v>
      </c>
      <c r="P81" s="8">
        <f t="shared" si="10"/>
        <v>51.417999999999999</v>
      </c>
      <c r="Q81" s="51"/>
      <c r="R81" s="8">
        <f t="shared" si="11"/>
        <v>1234.0319999999999</v>
      </c>
      <c r="S81" s="8">
        <f t="shared" si="12"/>
        <v>411.52000000000004</v>
      </c>
      <c r="T81" s="8">
        <f t="shared" si="13"/>
        <v>912.56999999999994</v>
      </c>
    </row>
    <row r="82" spans="1:20">
      <c r="A82" s="57">
        <v>99925</v>
      </c>
      <c r="B82" s="58" t="s">
        <v>4644</v>
      </c>
      <c r="C82" s="58" t="s">
        <v>4645</v>
      </c>
      <c r="D82" s="6" t="s">
        <v>4646</v>
      </c>
      <c r="E82" s="6" t="s">
        <v>4465</v>
      </c>
      <c r="F82" s="6" t="s">
        <v>24</v>
      </c>
      <c r="G82" s="6" t="s">
        <v>467</v>
      </c>
      <c r="H82" s="56">
        <v>99925</v>
      </c>
      <c r="I82" s="6" t="s">
        <v>24</v>
      </c>
      <c r="J82" s="6" t="s">
        <v>467</v>
      </c>
      <c r="K82" s="54">
        <v>0.8</v>
      </c>
      <c r="L82" s="56">
        <f t="shared" si="7"/>
        <v>99925</v>
      </c>
      <c r="M82" s="55"/>
      <c r="N82" s="8">
        <f t="shared" si="8"/>
        <v>171.946</v>
      </c>
      <c r="O82" s="8">
        <f t="shared" si="9"/>
        <v>135.90800000000002</v>
      </c>
      <c r="P82" s="8">
        <f t="shared" si="10"/>
        <v>51.417999999999999</v>
      </c>
      <c r="Q82" s="51"/>
      <c r="R82" s="8">
        <f t="shared" si="11"/>
        <v>1234.0319999999999</v>
      </c>
      <c r="S82" s="8">
        <f t="shared" si="12"/>
        <v>411.52000000000004</v>
      </c>
      <c r="T82" s="8">
        <f t="shared" si="13"/>
        <v>912.56999999999994</v>
      </c>
    </row>
    <row r="83" spans="1:20">
      <c r="A83" s="57">
        <v>99925</v>
      </c>
      <c r="B83" s="58" t="s">
        <v>4647</v>
      </c>
      <c r="C83" s="58" t="s">
        <v>4648</v>
      </c>
      <c r="D83" s="6" t="s">
        <v>1756</v>
      </c>
      <c r="E83" s="6" t="s">
        <v>4465</v>
      </c>
      <c r="F83" s="6" t="s">
        <v>24</v>
      </c>
      <c r="G83" s="6" t="s">
        <v>467</v>
      </c>
      <c r="H83" s="56">
        <v>99925</v>
      </c>
      <c r="I83" s="6" t="s">
        <v>24</v>
      </c>
      <c r="J83" s="6" t="s">
        <v>467</v>
      </c>
      <c r="K83" s="54">
        <v>0.8</v>
      </c>
      <c r="L83" s="56">
        <f t="shared" si="7"/>
        <v>99925</v>
      </c>
      <c r="M83" s="55"/>
      <c r="N83" s="8">
        <f t="shared" si="8"/>
        <v>171.946</v>
      </c>
      <c r="O83" s="8">
        <f t="shared" si="9"/>
        <v>135.90800000000002</v>
      </c>
      <c r="P83" s="8">
        <f t="shared" si="10"/>
        <v>51.417999999999999</v>
      </c>
      <c r="Q83" s="51"/>
      <c r="R83" s="8">
        <f t="shared" si="11"/>
        <v>1234.0319999999999</v>
      </c>
      <c r="S83" s="8">
        <f t="shared" si="12"/>
        <v>411.52000000000004</v>
      </c>
      <c r="T83" s="8">
        <f t="shared" si="13"/>
        <v>912.56999999999994</v>
      </c>
    </row>
    <row r="84" spans="1:20">
      <c r="A84" s="57">
        <v>99925</v>
      </c>
      <c r="B84" s="58" t="s">
        <v>4649</v>
      </c>
      <c r="C84" s="58" t="s">
        <v>4650</v>
      </c>
      <c r="D84" s="6" t="s">
        <v>310</v>
      </c>
      <c r="E84" s="6" t="s">
        <v>4465</v>
      </c>
      <c r="F84" s="6" t="s">
        <v>24</v>
      </c>
      <c r="G84" s="6" t="s">
        <v>467</v>
      </c>
      <c r="H84" s="56">
        <v>99925</v>
      </c>
      <c r="I84" s="6" t="s">
        <v>24</v>
      </c>
      <c r="J84" s="6" t="s">
        <v>467</v>
      </c>
      <c r="K84" s="54">
        <v>0.8</v>
      </c>
      <c r="L84" s="56">
        <f t="shared" si="7"/>
        <v>99925</v>
      </c>
      <c r="M84" s="55"/>
      <c r="N84" s="8">
        <f t="shared" si="8"/>
        <v>171.946</v>
      </c>
      <c r="O84" s="8">
        <f t="shared" si="9"/>
        <v>135.90800000000002</v>
      </c>
      <c r="P84" s="8">
        <f t="shared" si="10"/>
        <v>51.417999999999999</v>
      </c>
      <c r="Q84" s="51"/>
      <c r="R84" s="8">
        <f t="shared" si="11"/>
        <v>1234.0319999999999</v>
      </c>
      <c r="S84" s="8">
        <f t="shared" si="12"/>
        <v>411.52000000000004</v>
      </c>
      <c r="T84" s="8">
        <f t="shared" si="13"/>
        <v>912.56999999999994</v>
      </c>
    </row>
    <row r="85" spans="1:20">
      <c r="A85" s="57">
        <v>99925</v>
      </c>
      <c r="B85" s="58" t="s">
        <v>4651</v>
      </c>
      <c r="C85" s="58" t="s">
        <v>4652</v>
      </c>
      <c r="D85" s="6" t="s">
        <v>1761</v>
      </c>
      <c r="E85" s="6" t="s">
        <v>4465</v>
      </c>
      <c r="F85" s="6" t="s">
        <v>24</v>
      </c>
      <c r="G85" s="6" t="s">
        <v>467</v>
      </c>
      <c r="H85" s="56">
        <v>99925</v>
      </c>
      <c r="I85" s="6" t="s">
        <v>24</v>
      </c>
      <c r="J85" s="6" t="s">
        <v>467</v>
      </c>
      <c r="K85" s="54">
        <v>0.8</v>
      </c>
      <c r="L85" s="56">
        <f t="shared" si="7"/>
        <v>99925</v>
      </c>
      <c r="M85" s="55"/>
      <c r="N85" s="8">
        <f t="shared" si="8"/>
        <v>171.946</v>
      </c>
      <c r="O85" s="8">
        <f t="shared" si="9"/>
        <v>135.90800000000002</v>
      </c>
      <c r="P85" s="8">
        <f t="shared" si="10"/>
        <v>51.417999999999999</v>
      </c>
      <c r="Q85" s="51"/>
      <c r="R85" s="8">
        <f t="shared" si="11"/>
        <v>1234.0319999999999</v>
      </c>
      <c r="S85" s="8">
        <f t="shared" si="12"/>
        <v>411.52000000000004</v>
      </c>
      <c r="T85" s="8">
        <f t="shared" si="13"/>
        <v>912.56999999999994</v>
      </c>
    </row>
    <row r="86" spans="1:20">
      <c r="A86" s="57">
        <v>99925</v>
      </c>
      <c r="B86" s="58" t="s">
        <v>4653</v>
      </c>
      <c r="C86" s="58" t="s">
        <v>4654</v>
      </c>
      <c r="D86" s="6" t="s">
        <v>1764</v>
      </c>
      <c r="E86" s="6" t="s">
        <v>4465</v>
      </c>
      <c r="F86" s="6" t="s">
        <v>24</v>
      </c>
      <c r="G86" s="6" t="s">
        <v>467</v>
      </c>
      <c r="H86" s="56">
        <v>99925</v>
      </c>
      <c r="I86" s="6" t="s">
        <v>24</v>
      </c>
      <c r="J86" s="6" t="s">
        <v>467</v>
      </c>
      <c r="K86" s="54">
        <v>0.8</v>
      </c>
      <c r="L86" s="56">
        <f t="shared" si="7"/>
        <v>99925</v>
      </c>
      <c r="M86" s="55"/>
      <c r="N86" s="8">
        <f t="shared" si="8"/>
        <v>171.946</v>
      </c>
      <c r="O86" s="8">
        <f t="shared" si="9"/>
        <v>135.90800000000002</v>
      </c>
      <c r="P86" s="8">
        <f t="shared" si="10"/>
        <v>51.417999999999999</v>
      </c>
      <c r="Q86" s="51"/>
      <c r="R86" s="8">
        <f t="shared" si="11"/>
        <v>1234.0319999999999</v>
      </c>
      <c r="S86" s="8">
        <f t="shared" si="12"/>
        <v>411.52000000000004</v>
      </c>
      <c r="T86" s="8">
        <f t="shared" si="13"/>
        <v>912.56999999999994</v>
      </c>
    </row>
    <row r="87" spans="1:20">
      <c r="A87" s="57">
        <v>99925</v>
      </c>
      <c r="B87" s="58" t="s">
        <v>4655</v>
      </c>
      <c r="C87" s="58" t="s">
        <v>4656</v>
      </c>
      <c r="D87" s="6" t="s">
        <v>1780</v>
      </c>
      <c r="E87" s="6" t="s">
        <v>4465</v>
      </c>
      <c r="F87" s="6" t="s">
        <v>24</v>
      </c>
      <c r="G87" s="6" t="s">
        <v>467</v>
      </c>
      <c r="H87" s="56">
        <v>99925</v>
      </c>
      <c r="I87" s="6" t="s">
        <v>24</v>
      </c>
      <c r="J87" s="6" t="s">
        <v>467</v>
      </c>
      <c r="K87" s="54">
        <v>0.8</v>
      </c>
      <c r="L87" s="56">
        <f t="shared" si="7"/>
        <v>99925</v>
      </c>
      <c r="M87" s="55"/>
      <c r="N87" s="8">
        <f t="shared" si="8"/>
        <v>171.946</v>
      </c>
      <c r="O87" s="8">
        <f t="shared" si="9"/>
        <v>135.90800000000002</v>
      </c>
      <c r="P87" s="8">
        <f t="shared" si="10"/>
        <v>51.417999999999999</v>
      </c>
      <c r="Q87" s="51"/>
      <c r="R87" s="8">
        <f t="shared" si="11"/>
        <v>1234.0319999999999</v>
      </c>
      <c r="S87" s="8">
        <f t="shared" si="12"/>
        <v>411.52000000000004</v>
      </c>
      <c r="T87" s="8">
        <f t="shared" si="13"/>
        <v>912.56999999999994</v>
      </c>
    </row>
    <row r="88" spans="1:20">
      <c r="A88" s="57">
        <v>99925</v>
      </c>
      <c r="B88" s="58" t="s">
        <v>4657</v>
      </c>
      <c r="C88" s="58" t="s">
        <v>4658</v>
      </c>
      <c r="D88" s="6" t="s">
        <v>316</v>
      </c>
      <c r="E88" s="6" t="s">
        <v>4465</v>
      </c>
      <c r="F88" s="6" t="s">
        <v>24</v>
      </c>
      <c r="G88" s="6" t="s">
        <v>467</v>
      </c>
      <c r="H88" s="56">
        <v>99925</v>
      </c>
      <c r="I88" s="6" t="s">
        <v>24</v>
      </c>
      <c r="J88" s="6" t="s">
        <v>467</v>
      </c>
      <c r="K88" s="54">
        <v>0.8</v>
      </c>
      <c r="L88" s="56">
        <f t="shared" si="7"/>
        <v>99925</v>
      </c>
      <c r="M88" s="55"/>
      <c r="N88" s="8">
        <f t="shared" si="8"/>
        <v>171.946</v>
      </c>
      <c r="O88" s="8">
        <f t="shared" si="9"/>
        <v>135.90800000000002</v>
      </c>
      <c r="P88" s="8">
        <f t="shared" si="10"/>
        <v>51.417999999999999</v>
      </c>
      <c r="Q88" s="51"/>
      <c r="R88" s="8">
        <f t="shared" si="11"/>
        <v>1234.0319999999999</v>
      </c>
      <c r="S88" s="8">
        <f t="shared" si="12"/>
        <v>411.52000000000004</v>
      </c>
      <c r="T88" s="8">
        <f t="shared" si="13"/>
        <v>912.56999999999994</v>
      </c>
    </row>
    <row r="89" spans="1:20">
      <c r="A89" s="57">
        <v>99925</v>
      </c>
      <c r="B89" s="58" t="s">
        <v>4659</v>
      </c>
      <c r="C89" s="58" t="s">
        <v>4660</v>
      </c>
      <c r="D89" s="6" t="s">
        <v>4661</v>
      </c>
      <c r="E89" s="6" t="s">
        <v>4465</v>
      </c>
      <c r="F89" s="6" t="s">
        <v>24</v>
      </c>
      <c r="G89" s="6" t="s">
        <v>467</v>
      </c>
      <c r="H89" s="56">
        <v>99925</v>
      </c>
      <c r="I89" s="6" t="s">
        <v>24</v>
      </c>
      <c r="J89" s="6" t="s">
        <v>467</v>
      </c>
      <c r="K89" s="54">
        <v>0.8</v>
      </c>
      <c r="L89" s="56">
        <f t="shared" si="7"/>
        <v>99925</v>
      </c>
      <c r="M89" s="55"/>
      <c r="N89" s="8">
        <f t="shared" si="8"/>
        <v>171.946</v>
      </c>
      <c r="O89" s="8">
        <f t="shared" si="9"/>
        <v>135.90800000000002</v>
      </c>
      <c r="P89" s="8">
        <f t="shared" si="10"/>
        <v>51.417999999999999</v>
      </c>
      <c r="Q89" s="51"/>
      <c r="R89" s="8">
        <f t="shared" si="11"/>
        <v>1234.0319999999999</v>
      </c>
      <c r="S89" s="8">
        <f t="shared" si="12"/>
        <v>411.52000000000004</v>
      </c>
      <c r="T89" s="8">
        <f t="shared" si="13"/>
        <v>912.56999999999994</v>
      </c>
    </row>
    <row r="90" spans="1:20">
      <c r="A90" s="57">
        <v>27140</v>
      </c>
      <c r="B90" s="58" t="s">
        <v>4662</v>
      </c>
      <c r="C90" s="58" t="s">
        <v>4663</v>
      </c>
      <c r="D90" s="6" t="s">
        <v>4664</v>
      </c>
      <c r="E90" s="6" t="s">
        <v>4465</v>
      </c>
      <c r="F90" s="6" t="s">
        <v>30</v>
      </c>
      <c r="G90" s="6" t="s">
        <v>4501</v>
      </c>
      <c r="H90" s="56" t="s">
        <v>4502</v>
      </c>
      <c r="I90" s="6" t="s">
        <v>30</v>
      </c>
      <c r="J90" s="6" t="s">
        <v>4501</v>
      </c>
      <c r="K90" s="54">
        <v>0.8306</v>
      </c>
      <c r="L90" s="56" t="str">
        <f t="shared" si="7"/>
        <v>27140</v>
      </c>
      <c r="M90" s="55"/>
      <c r="N90" s="8">
        <f t="shared" si="8"/>
        <v>176.137282</v>
      </c>
      <c r="O90" s="8">
        <f t="shared" si="9"/>
        <v>139.22075599999999</v>
      </c>
      <c r="P90" s="8">
        <f t="shared" si="10"/>
        <v>52.671376000000002</v>
      </c>
      <c r="Q90" s="51"/>
      <c r="R90" s="8">
        <f t="shared" si="11"/>
        <v>1264.113024</v>
      </c>
      <c r="S90" s="8">
        <f t="shared" si="12"/>
        <v>419.16388000000001</v>
      </c>
      <c r="T90" s="8">
        <f t="shared" si="13"/>
        <v>933.06894</v>
      </c>
    </row>
    <row r="92" spans="1:20">
      <c r="A92" s="90"/>
      <c r="B92" t="s">
        <v>9125</v>
      </c>
    </row>
    <row r="93" spans="1:20">
      <c r="A93" s="91"/>
      <c r="B93" t="s">
        <v>9126</v>
      </c>
    </row>
    <row r="95" spans="1:20">
      <c r="A95" t="s">
        <v>9127</v>
      </c>
    </row>
    <row r="96" spans="1:20">
      <c r="A96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3844C-D74B-43B4-B8BB-9ADBB00A87B6}">
  <dimension ref="A1:T127"/>
  <sheetViews>
    <sheetView workbookViewId="0">
      <selection activeCell="A9" sqref="A9:XFD121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9154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99926</v>
      </c>
      <c r="B9" s="58" t="s">
        <v>4201</v>
      </c>
      <c r="C9" s="58" t="s">
        <v>4202</v>
      </c>
      <c r="D9" s="6" t="s">
        <v>1808</v>
      </c>
      <c r="E9" s="6" t="s">
        <v>4203</v>
      </c>
      <c r="F9" s="6" t="s">
        <v>24</v>
      </c>
      <c r="G9" s="6" t="s">
        <v>461</v>
      </c>
      <c r="H9" s="56">
        <v>99926</v>
      </c>
      <c r="I9" s="6" t="s">
        <v>24</v>
      </c>
      <c r="J9" s="6" t="s">
        <v>461</v>
      </c>
      <c r="K9" s="54">
        <v>0.8</v>
      </c>
      <c r="L9" s="56">
        <f t="shared" ref="L9:L72" si="0">H9</f>
        <v>99926</v>
      </c>
      <c r="M9" s="55"/>
      <c r="N9" s="8">
        <f t="shared" ref="N9:N72" si="1">(K9*136.97)+62.37</f>
        <v>171.946</v>
      </c>
      <c r="O9" s="8">
        <f t="shared" ref="O9:O72" si="2">(K9*108.26)+49.3</f>
        <v>135.90800000000002</v>
      </c>
      <c r="P9" s="8">
        <f t="shared" ref="P9:P72" si="3">(K9*40.96)+18.65</f>
        <v>51.417999999999999</v>
      </c>
      <c r="Q9" s="51"/>
      <c r="R9" s="8">
        <f t="shared" ref="R9:R72" si="4">((K9*40.96)+18.65)*24</f>
        <v>1234.0319999999999</v>
      </c>
      <c r="S9" s="8">
        <f t="shared" ref="S9:S72" si="5">(K9*249.8)+211.68</f>
        <v>411.52000000000004</v>
      </c>
      <c r="T9" s="8">
        <f t="shared" ref="T9:T72" si="6">(K9*669.9)+376.65</f>
        <v>912.56999999999994</v>
      </c>
    </row>
    <row r="10" spans="1:20">
      <c r="A10" s="57">
        <v>41140</v>
      </c>
      <c r="B10" s="58" t="s">
        <v>4204</v>
      </c>
      <c r="C10" s="58" t="s">
        <v>4205</v>
      </c>
      <c r="D10" s="6" t="s">
        <v>4206</v>
      </c>
      <c r="E10" s="6" t="s">
        <v>4203</v>
      </c>
      <c r="F10" s="6" t="s">
        <v>30</v>
      </c>
      <c r="G10" s="6" t="s">
        <v>2804</v>
      </c>
      <c r="H10" s="56" t="s">
        <v>2805</v>
      </c>
      <c r="I10" s="6" t="s">
        <v>30</v>
      </c>
      <c r="J10" s="6" t="s">
        <v>2804</v>
      </c>
      <c r="K10" s="54">
        <v>0.9506</v>
      </c>
      <c r="L10" s="56" t="str">
        <f t="shared" si="0"/>
        <v>41140</v>
      </c>
      <c r="M10" s="55"/>
      <c r="N10" s="8">
        <f t="shared" si="1"/>
        <v>192.57368199999999</v>
      </c>
      <c r="O10" s="8">
        <f t="shared" si="2"/>
        <v>152.21195599999999</v>
      </c>
      <c r="P10" s="8">
        <f t="shared" si="3"/>
        <v>57.586576000000001</v>
      </c>
      <c r="Q10" s="51"/>
      <c r="R10" s="8">
        <f t="shared" si="4"/>
        <v>1382.077824</v>
      </c>
      <c r="S10" s="8">
        <f t="shared" si="5"/>
        <v>449.13988000000001</v>
      </c>
      <c r="T10" s="8">
        <f t="shared" si="6"/>
        <v>1013.4569399999999</v>
      </c>
    </row>
    <row r="11" spans="1:20">
      <c r="A11" s="57">
        <v>99926</v>
      </c>
      <c r="B11" s="58" t="s">
        <v>4207</v>
      </c>
      <c r="C11" s="58" t="s">
        <v>4208</v>
      </c>
      <c r="D11" s="6" t="s">
        <v>2754</v>
      </c>
      <c r="E11" s="6" t="s">
        <v>4203</v>
      </c>
      <c r="F11" s="6" t="s">
        <v>24</v>
      </c>
      <c r="G11" s="6" t="s">
        <v>461</v>
      </c>
      <c r="H11" s="56">
        <v>99926</v>
      </c>
      <c r="I11" s="6" t="s">
        <v>24</v>
      </c>
      <c r="J11" s="6" t="s">
        <v>461</v>
      </c>
      <c r="K11" s="54">
        <v>0.8</v>
      </c>
      <c r="L11" s="56">
        <f t="shared" si="0"/>
        <v>99926</v>
      </c>
      <c r="M11" s="55"/>
      <c r="N11" s="8">
        <f t="shared" si="1"/>
        <v>171.946</v>
      </c>
      <c r="O11" s="8">
        <f t="shared" si="2"/>
        <v>135.90800000000002</v>
      </c>
      <c r="P11" s="8">
        <f t="shared" si="3"/>
        <v>51.417999999999999</v>
      </c>
      <c r="Q11" s="51"/>
      <c r="R11" s="8">
        <f t="shared" si="4"/>
        <v>1234.0319999999999</v>
      </c>
      <c r="S11" s="8">
        <f t="shared" si="5"/>
        <v>411.52000000000004</v>
      </c>
      <c r="T11" s="8">
        <f t="shared" si="6"/>
        <v>912.56999999999994</v>
      </c>
    </row>
    <row r="12" spans="1:20">
      <c r="A12" s="57">
        <v>99926</v>
      </c>
      <c r="B12" s="58" t="s">
        <v>4209</v>
      </c>
      <c r="C12" s="58" t="s">
        <v>4210</v>
      </c>
      <c r="D12" s="6" t="s">
        <v>4211</v>
      </c>
      <c r="E12" s="6" t="s">
        <v>4203</v>
      </c>
      <c r="F12" s="6" t="s">
        <v>24</v>
      </c>
      <c r="G12" s="6" t="s">
        <v>461</v>
      </c>
      <c r="H12" s="56">
        <v>99926</v>
      </c>
      <c r="I12" s="6" t="s">
        <v>24</v>
      </c>
      <c r="J12" s="6" t="s">
        <v>461</v>
      </c>
      <c r="K12" s="54">
        <v>0.8</v>
      </c>
      <c r="L12" s="56">
        <f t="shared" si="0"/>
        <v>99926</v>
      </c>
      <c r="M12" s="55"/>
      <c r="N12" s="8">
        <f t="shared" si="1"/>
        <v>171.946</v>
      </c>
      <c r="O12" s="8">
        <f t="shared" si="2"/>
        <v>135.90800000000002</v>
      </c>
      <c r="P12" s="8">
        <f t="shared" si="3"/>
        <v>51.417999999999999</v>
      </c>
      <c r="Q12" s="51"/>
      <c r="R12" s="8">
        <f t="shared" si="4"/>
        <v>1234.0319999999999</v>
      </c>
      <c r="S12" s="8">
        <f t="shared" si="5"/>
        <v>411.52000000000004</v>
      </c>
      <c r="T12" s="8">
        <f t="shared" si="6"/>
        <v>912.56999999999994</v>
      </c>
    </row>
    <row r="13" spans="1:20">
      <c r="A13" s="57">
        <v>99926</v>
      </c>
      <c r="B13" s="58" t="s">
        <v>4212</v>
      </c>
      <c r="C13" s="58" t="s">
        <v>4213</v>
      </c>
      <c r="D13" s="6" t="s">
        <v>3727</v>
      </c>
      <c r="E13" s="6" t="s">
        <v>4203</v>
      </c>
      <c r="F13" s="6" t="s">
        <v>24</v>
      </c>
      <c r="G13" s="6" t="s">
        <v>461</v>
      </c>
      <c r="H13" s="56">
        <v>99926</v>
      </c>
      <c r="I13" s="6" t="s">
        <v>24</v>
      </c>
      <c r="J13" s="6" t="s">
        <v>461</v>
      </c>
      <c r="K13" s="54">
        <v>0.8</v>
      </c>
      <c r="L13" s="56">
        <f t="shared" si="0"/>
        <v>99926</v>
      </c>
      <c r="M13" s="55"/>
      <c r="N13" s="8">
        <f t="shared" si="1"/>
        <v>171.946</v>
      </c>
      <c r="O13" s="8">
        <f t="shared" si="2"/>
        <v>135.90800000000002</v>
      </c>
      <c r="P13" s="8">
        <f t="shared" si="3"/>
        <v>51.417999999999999</v>
      </c>
      <c r="Q13" s="51"/>
      <c r="R13" s="8">
        <f t="shared" si="4"/>
        <v>1234.0319999999999</v>
      </c>
      <c r="S13" s="8">
        <f t="shared" si="5"/>
        <v>411.52000000000004</v>
      </c>
      <c r="T13" s="8">
        <f t="shared" si="6"/>
        <v>912.56999999999994</v>
      </c>
    </row>
    <row r="14" spans="1:20">
      <c r="A14" s="57">
        <v>99926</v>
      </c>
      <c r="B14" s="58" t="s">
        <v>4214</v>
      </c>
      <c r="C14" s="58" t="s">
        <v>4215</v>
      </c>
      <c r="D14" s="6" t="s">
        <v>2760</v>
      </c>
      <c r="E14" s="6" t="s">
        <v>4203</v>
      </c>
      <c r="F14" s="6" t="s">
        <v>24</v>
      </c>
      <c r="G14" s="6" t="s">
        <v>461</v>
      </c>
      <c r="H14" s="56">
        <v>99926</v>
      </c>
      <c r="I14" s="6" t="s">
        <v>24</v>
      </c>
      <c r="J14" s="6" t="s">
        <v>461</v>
      </c>
      <c r="K14" s="54">
        <v>0.8</v>
      </c>
      <c r="L14" s="56">
        <f t="shared" si="0"/>
        <v>99926</v>
      </c>
      <c r="M14" s="55"/>
      <c r="N14" s="8">
        <f t="shared" si="1"/>
        <v>171.946</v>
      </c>
      <c r="O14" s="8">
        <f t="shared" si="2"/>
        <v>135.90800000000002</v>
      </c>
      <c r="P14" s="8">
        <f t="shared" si="3"/>
        <v>51.417999999999999</v>
      </c>
      <c r="Q14" s="51"/>
      <c r="R14" s="8">
        <f t="shared" si="4"/>
        <v>1234.0319999999999</v>
      </c>
      <c r="S14" s="8">
        <f t="shared" si="5"/>
        <v>411.52000000000004</v>
      </c>
      <c r="T14" s="8">
        <f t="shared" si="6"/>
        <v>912.56999999999994</v>
      </c>
    </row>
    <row r="15" spans="1:20">
      <c r="A15" s="57">
        <v>28140</v>
      </c>
      <c r="B15" s="58" t="s">
        <v>4216</v>
      </c>
      <c r="C15" s="58" t="s">
        <v>4217</v>
      </c>
      <c r="D15" s="6" t="s">
        <v>4218</v>
      </c>
      <c r="E15" s="6" t="s">
        <v>4203</v>
      </c>
      <c r="F15" s="6" t="s">
        <v>30</v>
      </c>
      <c r="G15" s="6" t="s">
        <v>2889</v>
      </c>
      <c r="H15" s="56" t="s">
        <v>2890</v>
      </c>
      <c r="I15" s="6" t="s">
        <v>30</v>
      </c>
      <c r="J15" s="6" t="s">
        <v>2889</v>
      </c>
      <c r="K15" s="54">
        <v>0.91349999999999998</v>
      </c>
      <c r="L15" s="56" t="str">
        <f t="shared" si="0"/>
        <v>28140</v>
      </c>
      <c r="M15" s="55"/>
      <c r="N15" s="8">
        <f t="shared" si="1"/>
        <v>187.49209500000001</v>
      </c>
      <c r="O15" s="8">
        <f t="shared" si="2"/>
        <v>148.19551000000001</v>
      </c>
      <c r="P15" s="8">
        <f t="shared" si="3"/>
        <v>56.066960000000002</v>
      </c>
      <c r="Q15" s="51"/>
      <c r="R15" s="8">
        <f t="shared" si="4"/>
        <v>1345.6070400000001</v>
      </c>
      <c r="S15" s="8">
        <f t="shared" si="5"/>
        <v>439.8723</v>
      </c>
      <c r="T15" s="8">
        <f t="shared" si="6"/>
        <v>988.6036499999999</v>
      </c>
    </row>
    <row r="16" spans="1:20">
      <c r="A16" s="57">
        <v>99926</v>
      </c>
      <c r="B16" s="58" t="s">
        <v>4219</v>
      </c>
      <c r="C16" s="58" t="s">
        <v>4220</v>
      </c>
      <c r="D16" s="6" t="s">
        <v>329</v>
      </c>
      <c r="E16" s="6" t="s">
        <v>4203</v>
      </c>
      <c r="F16" s="6" t="s">
        <v>24</v>
      </c>
      <c r="G16" s="6" t="s">
        <v>461</v>
      </c>
      <c r="H16" s="56">
        <v>99926</v>
      </c>
      <c r="I16" s="6" t="s">
        <v>24</v>
      </c>
      <c r="J16" s="6" t="s">
        <v>461</v>
      </c>
      <c r="K16" s="54">
        <v>0.8</v>
      </c>
      <c r="L16" s="56">
        <f t="shared" si="0"/>
        <v>99926</v>
      </c>
      <c r="M16" s="55"/>
      <c r="N16" s="8">
        <f t="shared" si="1"/>
        <v>171.946</v>
      </c>
      <c r="O16" s="8">
        <f t="shared" si="2"/>
        <v>135.90800000000002</v>
      </c>
      <c r="P16" s="8">
        <f t="shared" si="3"/>
        <v>51.417999999999999</v>
      </c>
      <c r="Q16" s="51"/>
      <c r="R16" s="8">
        <f t="shared" si="4"/>
        <v>1234.0319999999999</v>
      </c>
      <c r="S16" s="8">
        <f t="shared" si="5"/>
        <v>411.52000000000004</v>
      </c>
      <c r="T16" s="8">
        <f t="shared" si="6"/>
        <v>912.56999999999994</v>
      </c>
    </row>
    <row r="17" spans="1:20">
      <c r="A17" s="57">
        <v>17860</v>
      </c>
      <c r="B17" s="58" t="s">
        <v>4221</v>
      </c>
      <c r="C17" s="58" t="s">
        <v>4222</v>
      </c>
      <c r="D17" s="6" t="s">
        <v>334</v>
      </c>
      <c r="E17" s="6" t="s">
        <v>4203</v>
      </c>
      <c r="F17" s="6" t="s">
        <v>30</v>
      </c>
      <c r="G17" s="6" t="s">
        <v>4223</v>
      </c>
      <c r="H17" s="56" t="s">
        <v>2977</v>
      </c>
      <c r="I17" s="6" t="s">
        <v>30</v>
      </c>
      <c r="J17" s="6" t="s">
        <v>4223</v>
      </c>
      <c r="K17" s="54">
        <v>0.83509999999999995</v>
      </c>
      <c r="L17" s="56" t="str">
        <f t="shared" si="0"/>
        <v>17860</v>
      </c>
      <c r="M17" s="55"/>
      <c r="N17" s="8">
        <f t="shared" si="1"/>
        <v>176.753647</v>
      </c>
      <c r="O17" s="8">
        <f t="shared" si="2"/>
        <v>139.70792599999999</v>
      </c>
      <c r="P17" s="8">
        <f t="shared" si="3"/>
        <v>52.855695999999995</v>
      </c>
      <c r="Q17" s="51"/>
      <c r="R17" s="8">
        <f t="shared" si="4"/>
        <v>1268.5367039999999</v>
      </c>
      <c r="S17" s="8">
        <f t="shared" si="5"/>
        <v>420.28798</v>
      </c>
      <c r="T17" s="8">
        <f t="shared" si="6"/>
        <v>936.08348999999998</v>
      </c>
    </row>
    <row r="18" spans="1:20">
      <c r="A18" s="57">
        <v>41140</v>
      </c>
      <c r="B18" s="58" t="s">
        <v>4224</v>
      </c>
      <c r="C18" s="58" t="s">
        <v>4225</v>
      </c>
      <c r="D18" s="6" t="s">
        <v>1839</v>
      </c>
      <c r="E18" s="6" t="s">
        <v>4203</v>
      </c>
      <c r="F18" s="6" t="s">
        <v>30</v>
      </c>
      <c r="G18" s="6" t="s">
        <v>2804</v>
      </c>
      <c r="H18" s="56" t="s">
        <v>2805</v>
      </c>
      <c r="I18" s="6" t="s">
        <v>30</v>
      </c>
      <c r="J18" s="6" t="s">
        <v>2804</v>
      </c>
      <c r="K18" s="54">
        <v>0.9506</v>
      </c>
      <c r="L18" s="56" t="str">
        <f t="shared" si="0"/>
        <v>41140</v>
      </c>
      <c r="M18" s="55"/>
      <c r="N18" s="8">
        <f t="shared" si="1"/>
        <v>192.57368199999999</v>
      </c>
      <c r="O18" s="8">
        <f t="shared" si="2"/>
        <v>152.21195599999999</v>
      </c>
      <c r="P18" s="8">
        <f t="shared" si="3"/>
        <v>57.586576000000001</v>
      </c>
      <c r="Q18" s="51"/>
      <c r="R18" s="8">
        <f t="shared" si="4"/>
        <v>1382.077824</v>
      </c>
      <c r="S18" s="8">
        <f t="shared" si="5"/>
        <v>449.13988000000001</v>
      </c>
      <c r="T18" s="8">
        <f t="shared" si="6"/>
        <v>1013.4569399999999</v>
      </c>
    </row>
    <row r="19" spans="1:20">
      <c r="A19" s="57">
        <v>99926</v>
      </c>
      <c r="B19" s="58" t="s">
        <v>4226</v>
      </c>
      <c r="C19" s="58" t="s">
        <v>4227</v>
      </c>
      <c r="D19" s="6" t="s">
        <v>116</v>
      </c>
      <c r="E19" s="6" t="s">
        <v>4203</v>
      </c>
      <c r="F19" s="6" t="s">
        <v>24</v>
      </c>
      <c r="G19" s="6" t="s">
        <v>461</v>
      </c>
      <c r="H19" s="56">
        <v>99926</v>
      </c>
      <c r="I19" s="6" t="s">
        <v>24</v>
      </c>
      <c r="J19" s="6" t="s">
        <v>461</v>
      </c>
      <c r="K19" s="54">
        <v>0.8</v>
      </c>
      <c r="L19" s="56">
        <f t="shared" si="0"/>
        <v>99926</v>
      </c>
      <c r="M19" s="55"/>
      <c r="N19" s="8">
        <f t="shared" si="1"/>
        <v>171.946</v>
      </c>
      <c r="O19" s="8">
        <f t="shared" si="2"/>
        <v>135.90800000000002</v>
      </c>
      <c r="P19" s="8">
        <f t="shared" si="3"/>
        <v>51.417999999999999</v>
      </c>
      <c r="Q19" s="51"/>
      <c r="R19" s="8">
        <f t="shared" si="4"/>
        <v>1234.0319999999999</v>
      </c>
      <c r="S19" s="8">
        <f t="shared" si="5"/>
        <v>411.52000000000004</v>
      </c>
      <c r="T19" s="8">
        <f t="shared" si="6"/>
        <v>912.56999999999994</v>
      </c>
    </row>
    <row r="20" spans="1:20">
      <c r="A20" s="57">
        <v>28140</v>
      </c>
      <c r="B20" s="58" t="s">
        <v>4228</v>
      </c>
      <c r="C20" s="58" t="s">
        <v>4229</v>
      </c>
      <c r="D20" s="6" t="s">
        <v>3080</v>
      </c>
      <c r="E20" s="6" t="s">
        <v>4203</v>
      </c>
      <c r="F20" s="6" t="s">
        <v>30</v>
      </c>
      <c r="G20" s="6" t="s">
        <v>2889</v>
      </c>
      <c r="H20" s="56" t="s">
        <v>2890</v>
      </c>
      <c r="I20" s="6" t="s">
        <v>30</v>
      </c>
      <c r="J20" s="6" t="s">
        <v>2889</v>
      </c>
      <c r="K20" s="54">
        <v>0.91349999999999998</v>
      </c>
      <c r="L20" s="56" t="str">
        <f t="shared" si="0"/>
        <v>28140</v>
      </c>
      <c r="M20" s="55"/>
      <c r="N20" s="8">
        <f t="shared" si="1"/>
        <v>187.49209500000001</v>
      </c>
      <c r="O20" s="8">
        <f t="shared" si="2"/>
        <v>148.19551000000001</v>
      </c>
      <c r="P20" s="8">
        <f t="shared" si="3"/>
        <v>56.066960000000002</v>
      </c>
      <c r="Q20" s="51"/>
      <c r="R20" s="8">
        <f t="shared" si="4"/>
        <v>1345.6070400000001</v>
      </c>
      <c r="S20" s="8">
        <f t="shared" si="5"/>
        <v>439.8723</v>
      </c>
      <c r="T20" s="8">
        <f t="shared" si="6"/>
        <v>988.6036499999999</v>
      </c>
    </row>
    <row r="21" spans="1:20">
      <c r="A21" s="57">
        <v>27620</v>
      </c>
      <c r="B21" s="58" t="s">
        <v>4230</v>
      </c>
      <c r="C21" s="58" t="s">
        <v>4231</v>
      </c>
      <c r="D21" s="6" t="s">
        <v>4232</v>
      </c>
      <c r="E21" s="6" t="s">
        <v>4203</v>
      </c>
      <c r="F21" s="6" t="s">
        <v>30</v>
      </c>
      <c r="G21" s="6" t="s">
        <v>4233</v>
      </c>
      <c r="H21" s="56" t="s">
        <v>4234</v>
      </c>
      <c r="I21" s="6" t="s">
        <v>30</v>
      </c>
      <c r="J21" s="6" t="s">
        <v>4233</v>
      </c>
      <c r="K21" s="54">
        <v>0.83</v>
      </c>
      <c r="L21" s="56" t="str">
        <f t="shared" si="0"/>
        <v>27620</v>
      </c>
      <c r="M21" s="55"/>
      <c r="N21" s="8">
        <f t="shared" si="1"/>
        <v>176.05509999999998</v>
      </c>
      <c r="O21" s="8">
        <f t="shared" si="2"/>
        <v>139.1558</v>
      </c>
      <c r="P21" s="8">
        <f t="shared" si="3"/>
        <v>52.646799999999999</v>
      </c>
      <c r="Q21" s="51"/>
      <c r="R21" s="8">
        <f t="shared" si="4"/>
        <v>1263.5232000000001</v>
      </c>
      <c r="S21" s="8">
        <f t="shared" si="5"/>
        <v>419.01400000000001</v>
      </c>
      <c r="T21" s="8">
        <f t="shared" si="6"/>
        <v>932.66699999999992</v>
      </c>
    </row>
    <row r="22" spans="1:20">
      <c r="A22" s="57">
        <v>99926</v>
      </c>
      <c r="B22" s="58" t="s">
        <v>1139</v>
      </c>
      <c r="C22" s="58" t="s">
        <v>4235</v>
      </c>
      <c r="D22" s="6" t="s">
        <v>1401</v>
      </c>
      <c r="E22" s="6" t="s">
        <v>4203</v>
      </c>
      <c r="F22" s="6" t="s">
        <v>24</v>
      </c>
      <c r="G22" s="6" t="s">
        <v>461</v>
      </c>
      <c r="H22" s="56">
        <v>99926</v>
      </c>
      <c r="I22" s="6" t="s">
        <v>24</v>
      </c>
      <c r="J22" s="6" t="s">
        <v>461</v>
      </c>
      <c r="K22" s="54">
        <v>0.8</v>
      </c>
      <c r="L22" s="56">
        <f t="shared" si="0"/>
        <v>99926</v>
      </c>
      <c r="M22" s="55"/>
      <c r="N22" s="8">
        <f t="shared" si="1"/>
        <v>171.946</v>
      </c>
      <c r="O22" s="8">
        <f t="shared" si="2"/>
        <v>135.90800000000002</v>
      </c>
      <c r="P22" s="8">
        <f t="shared" si="3"/>
        <v>51.417999999999999</v>
      </c>
      <c r="Q22" s="51"/>
      <c r="R22" s="8">
        <f t="shared" si="4"/>
        <v>1234.0319999999999</v>
      </c>
      <c r="S22" s="8">
        <f t="shared" si="5"/>
        <v>411.52000000000004</v>
      </c>
      <c r="T22" s="8">
        <f t="shared" si="6"/>
        <v>912.56999999999994</v>
      </c>
    </row>
    <row r="23" spans="1:20">
      <c r="A23" s="57">
        <v>99926</v>
      </c>
      <c r="B23" s="58" t="s">
        <v>4236</v>
      </c>
      <c r="C23" s="58" t="s">
        <v>4237</v>
      </c>
      <c r="D23" s="6" t="s">
        <v>342</v>
      </c>
      <c r="E23" s="6" t="s">
        <v>4203</v>
      </c>
      <c r="F23" s="6" t="s">
        <v>24</v>
      </c>
      <c r="G23" s="6" t="s">
        <v>461</v>
      </c>
      <c r="H23" s="56">
        <v>99926</v>
      </c>
      <c r="I23" s="6" t="s">
        <v>24</v>
      </c>
      <c r="J23" s="6" t="s">
        <v>461</v>
      </c>
      <c r="K23" s="54">
        <v>0.8</v>
      </c>
      <c r="L23" s="56">
        <f t="shared" si="0"/>
        <v>99926</v>
      </c>
      <c r="M23" s="55"/>
      <c r="N23" s="8">
        <f t="shared" si="1"/>
        <v>171.946</v>
      </c>
      <c r="O23" s="8">
        <f t="shared" si="2"/>
        <v>135.90800000000002</v>
      </c>
      <c r="P23" s="8">
        <f t="shared" si="3"/>
        <v>51.417999999999999</v>
      </c>
      <c r="Q23" s="51"/>
      <c r="R23" s="8">
        <f t="shared" si="4"/>
        <v>1234.0319999999999</v>
      </c>
      <c r="S23" s="8">
        <f t="shared" si="5"/>
        <v>411.52000000000004</v>
      </c>
      <c r="T23" s="8">
        <f t="shared" si="6"/>
        <v>912.56999999999994</v>
      </c>
    </row>
    <row r="24" spans="1:20">
      <c r="A24" s="57">
        <v>99926</v>
      </c>
      <c r="B24" s="58" t="s">
        <v>4238</v>
      </c>
      <c r="C24" s="58" t="s">
        <v>4239</v>
      </c>
      <c r="D24" s="6" t="s">
        <v>3094</v>
      </c>
      <c r="E24" s="6" t="s">
        <v>4203</v>
      </c>
      <c r="F24" s="6" t="s">
        <v>24</v>
      </c>
      <c r="G24" s="6" t="s">
        <v>461</v>
      </c>
      <c r="H24" s="56">
        <v>99926</v>
      </c>
      <c r="I24" s="6" t="s">
        <v>24</v>
      </c>
      <c r="J24" s="6" t="s">
        <v>461</v>
      </c>
      <c r="K24" s="54">
        <v>0.8</v>
      </c>
      <c r="L24" s="56">
        <f t="shared" si="0"/>
        <v>99926</v>
      </c>
      <c r="M24" s="55"/>
      <c r="N24" s="8">
        <f t="shared" si="1"/>
        <v>171.946</v>
      </c>
      <c r="O24" s="8">
        <f t="shared" si="2"/>
        <v>135.90800000000002</v>
      </c>
      <c r="P24" s="8">
        <f t="shared" si="3"/>
        <v>51.417999999999999</v>
      </c>
      <c r="Q24" s="51"/>
      <c r="R24" s="8">
        <f t="shared" si="4"/>
        <v>1234.0319999999999</v>
      </c>
      <c r="S24" s="8">
        <f t="shared" si="5"/>
        <v>411.52000000000004</v>
      </c>
      <c r="T24" s="8">
        <f t="shared" si="6"/>
        <v>912.56999999999994</v>
      </c>
    </row>
    <row r="25" spans="1:20">
      <c r="A25" s="57">
        <v>28140</v>
      </c>
      <c r="B25" s="58" t="s">
        <v>4240</v>
      </c>
      <c r="C25" s="58" t="s">
        <v>4241</v>
      </c>
      <c r="D25" s="6" t="s">
        <v>1851</v>
      </c>
      <c r="E25" s="6" t="s">
        <v>4203</v>
      </c>
      <c r="F25" s="6" t="s">
        <v>30</v>
      </c>
      <c r="G25" s="6" t="s">
        <v>2889</v>
      </c>
      <c r="H25" s="56" t="s">
        <v>2890</v>
      </c>
      <c r="I25" s="6" t="s">
        <v>30</v>
      </c>
      <c r="J25" s="6" t="s">
        <v>2889</v>
      </c>
      <c r="K25" s="54">
        <v>0.91349999999999998</v>
      </c>
      <c r="L25" s="56" t="str">
        <f t="shared" si="0"/>
        <v>28140</v>
      </c>
      <c r="M25" s="55"/>
      <c r="N25" s="8">
        <f t="shared" si="1"/>
        <v>187.49209500000001</v>
      </c>
      <c r="O25" s="8">
        <f t="shared" si="2"/>
        <v>148.19551000000001</v>
      </c>
      <c r="P25" s="8">
        <f t="shared" si="3"/>
        <v>56.066960000000002</v>
      </c>
      <c r="Q25" s="51"/>
      <c r="R25" s="8">
        <f t="shared" si="4"/>
        <v>1345.6070400000001</v>
      </c>
      <c r="S25" s="8">
        <f t="shared" si="5"/>
        <v>439.8723</v>
      </c>
      <c r="T25" s="8">
        <f t="shared" si="6"/>
        <v>988.6036499999999</v>
      </c>
    </row>
    <row r="26" spans="1:20">
      <c r="A26" s="57">
        <v>99926</v>
      </c>
      <c r="B26" s="58" t="s">
        <v>4242</v>
      </c>
      <c r="C26" s="58" t="s">
        <v>4243</v>
      </c>
      <c r="D26" s="6" t="s">
        <v>1854</v>
      </c>
      <c r="E26" s="6" t="s">
        <v>4203</v>
      </c>
      <c r="F26" s="6" t="s">
        <v>24</v>
      </c>
      <c r="G26" s="6" t="s">
        <v>461</v>
      </c>
      <c r="H26" s="56">
        <v>99926</v>
      </c>
      <c r="I26" s="6" t="s">
        <v>24</v>
      </c>
      <c r="J26" s="6" t="s">
        <v>461</v>
      </c>
      <c r="K26" s="54">
        <v>0.8</v>
      </c>
      <c r="L26" s="56">
        <f t="shared" si="0"/>
        <v>99926</v>
      </c>
      <c r="M26" s="55"/>
      <c r="N26" s="8">
        <f t="shared" si="1"/>
        <v>171.946</v>
      </c>
      <c r="O26" s="8">
        <f t="shared" si="2"/>
        <v>135.90800000000002</v>
      </c>
      <c r="P26" s="8">
        <f t="shared" si="3"/>
        <v>51.417999999999999</v>
      </c>
      <c r="Q26" s="51"/>
      <c r="R26" s="8">
        <f t="shared" si="4"/>
        <v>1234.0319999999999</v>
      </c>
      <c r="S26" s="8">
        <f t="shared" si="5"/>
        <v>411.52000000000004</v>
      </c>
      <c r="T26" s="8">
        <f t="shared" si="6"/>
        <v>912.56999999999994</v>
      </c>
    </row>
    <row r="27" spans="1:20">
      <c r="A27" s="57">
        <v>99926</v>
      </c>
      <c r="B27" s="58" t="s">
        <v>4244</v>
      </c>
      <c r="C27" s="58" t="s">
        <v>4245</v>
      </c>
      <c r="D27" s="6" t="s">
        <v>4246</v>
      </c>
      <c r="E27" s="6" t="s">
        <v>4203</v>
      </c>
      <c r="F27" s="6" t="s">
        <v>24</v>
      </c>
      <c r="G27" s="6" t="s">
        <v>461</v>
      </c>
      <c r="H27" s="56">
        <v>99926</v>
      </c>
      <c r="I27" s="6" t="s">
        <v>24</v>
      </c>
      <c r="J27" s="6" t="s">
        <v>461</v>
      </c>
      <c r="K27" s="54">
        <v>0.8</v>
      </c>
      <c r="L27" s="56">
        <f t="shared" si="0"/>
        <v>99926</v>
      </c>
      <c r="M27" s="55"/>
      <c r="N27" s="8">
        <f t="shared" si="1"/>
        <v>171.946</v>
      </c>
      <c r="O27" s="8">
        <f t="shared" si="2"/>
        <v>135.90800000000002</v>
      </c>
      <c r="P27" s="8">
        <f t="shared" si="3"/>
        <v>51.417999999999999</v>
      </c>
      <c r="Q27" s="51"/>
      <c r="R27" s="8">
        <f t="shared" si="4"/>
        <v>1234.0319999999999</v>
      </c>
      <c r="S27" s="8">
        <f t="shared" si="5"/>
        <v>411.52000000000004</v>
      </c>
      <c r="T27" s="8">
        <f t="shared" si="6"/>
        <v>912.56999999999994</v>
      </c>
    </row>
    <row r="28" spans="1:20">
      <c r="A28" s="57">
        <v>44180</v>
      </c>
      <c r="B28" s="58" t="s">
        <v>4247</v>
      </c>
      <c r="C28" s="58" t="s">
        <v>4248</v>
      </c>
      <c r="D28" s="6" t="s">
        <v>2249</v>
      </c>
      <c r="E28" s="6" t="s">
        <v>4203</v>
      </c>
      <c r="F28" s="6" t="s">
        <v>30</v>
      </c>
      <c r="G28" s="6" t="s">
        <v>4249</v>
      </c>
      <c r="H28" s="56" t="s">
        <v>4250</v>
      </c>
      <c r="I28" s="6" t="s">
        <v>30</v>
      </c>
      <c r="J28" s="6" t="s">
        <v>4249</v>
      </c>
      <c r="K28" s="54">
        <v>0.8</v>
      </c>
      <c r="L28" s="56" t="str">
        <f t="shared" si="0"/>
        <v>44180</v>
      </c>
      <c r="M28" s="55"/>
      <c r="N28" s="8">
        <f t="shared" si="1"/>
        <v>171.946</v>
      </c>
      <c r="O28" s="8">
        <f t="shared" si="2"/>
        <v>135.90800000000002</v>
      </c>
      <c r="P28" s="8">
        <f t="shared" si="3"/>
        <v>51.417999999999999</v>
      </c>
      <c r="Q28" s="51"/>
      <c r="R28" s="8">
        <f t="shared" si="4"/>
        <v>1234.0319999999999</v>
      </c>
      <c r="S28" s="8">
        <f t="shared" si="5"/>
        <v>411.52000000000004</v>
      </c>
      <c r="T28" s="8">
        <f t="shared" si="6"/>
        <v>912.56999999999994</v>
      </c>
    </row>
    <row r="29" spans="1:20">
      <c r="A29" s="57">
        <v>99926</v>
      </c>
      <c r="B29" s="58" t="s">
        <v>4251</v>
      </c>
      <c r="C29" s="58" t="s">
        <v>4252</v>
      </c>
      <c r="D29" s="6" t="s">
        <v>348</v>
      </c>
      <c r="E29" s="6" t="s">
        <v>4203</v>
      </c>
      <c r="F29" s="6" t="s">
        <v>24</v>
      </c>
      <c r="G29" s="6" t="s">
        <v>461</v>
      </c>
      <c r="H29" s="56">
        <v>99926</v>
      </c>
      <c r="I29" s="6" t="s">
        <v>24</v>
      </c>
      <c r="J29" s="6" t="s">
        <v>461</v>
      </c>
      <c r="K29" s="54">
        <v>0.8</v>
      </c>
      <c r="L29" s="56">
        <f t="shared" si="0"/>
        <v>99926</v>
      </c>
      <c r="M29" s="55"/>
      <c r="N29" s="8">
        <f t="shared" si="1"/>
        <v>171.946</v>
      </c>
      <c r="O29" s="8">
        <f t="shared" si="2"/>
        <v>135.90800000000002</v>
      </c>
      <c r="P29" s="8">
        <f t="shared" si="3"/>
        <v>51.417999999999999</v>
      </c>
      <c r="Q29" s="51"/>
      <c r="R29" s="8">
        <f t="shared" si="4"/>
        <v>1234.0319999999999</v>
      </c>
      <c r="S29" s="8">
        <f t="shared" si="5"/>
        <v>411.52000000000004</v>
      </c>
      <c r="T29" s="8">
        <f t="shared" si="6"/>
        <v>912.56999999999994</v>
      </c>
    </row>
    <row r="30" spans="1:20">
      <c r="A30" s="57">
        <v>28140</v>
      </c>
      <c r="B30" s="58" t="s">
        <v>4253</v>
      </c>
      <c r="C30" s="58" t="s">
        <v>4254</v>
      </c>
      <c r="D30" s="6" t="s">
        <v>139</v>
      </c>
      <c r="E30" s="6" t="s">
        <v>4203</v>
      </c>
      <c r="F30" s="6" t="s">
        <v>30</v>
      </c>
      <c r="G30" s="6" t="s">
        <v>2889</v>
      </c>
      <c r="H30" s="56" t="s">
        <v>2890</v>
      </c>
      <c r="I30" s="6" t="s">
        <v>30</v>
      </c>
      <c r="J30" s="6" t="s">
        <v>2889</v>
      </c>
      <c r="K30" s="54">
        <v>0.91349999999999998</v>
      </c>
      <c r="L30" s="56" t="str">
        <f t="shared" si="0"/>
        <v>28140</v>
      </c>
      <c r="M30" s="55"/>
      <c r="N30" s="8">
        <f t="shared" si="1"/>
        <v>187.49209500000001</v>
      </c>
      <c r="O30" s="8">
        <f t="shared" si="2"/>
        <v>148.19551000000001</v>
      </c>
      <c r="P30" s="8">
        <f t="shared" si="3"/>
        <v>56.066960000000002</v>
      </c>
      <c r="Q30" s="51"/>
      <c r="R30" s="8">
        <f t="shared" si="4"/>
        <v>1345.6070400000001</v>
      </c>
      <c r="S30" s="8">
        <f t="shared" si="5"/>
        <v>439.8723</v>
      </c>
      <c r="T30" s="8">
        <f t="shared" si="6"/>
        <v>988.6036499999999</v>
      </c>
    </row>
    <row r="31" spans="1:20">
      <c r="A31" s="57">
        <v>28140</v>
      </c>
      <c r="B31" s="58" t="s">
        <v>4255</v>
      </c>
      <c r="C31" s="58" t="s">
        <v>4256</v>
      </c>
      <c r="D31" s="6" t="s">
        <v>1871</v>
      </c>
      <c r="E31" s="6" t="s">
        <v>4203</v>
      </c>
      <c r="F31" s="6" t="s">
        <v>30</v>
      </c>
      <c r="G31" s="6" t="s">
        <v>2889</v>
      </c>
      <c r="H31" s="56" t="s">
        <v>2890</v>
      </c>
      <c r="I31" s="6" t="s">
        <v>30</v>
      </c>
      <c r="J31" s="6" t="s">
        <v>2889</v>
      </c>
      <c r="K31" s="54">
        <v>0.91349999999999998</v>
      </c>
      <c r="L31" s="56" t="str">
        <f t="shared" si="0"/>
        <v>28140</v>
      </c>
      <c r="M31" s="55"/>
      <c r="N31" s="8">
        <f t="shared" si="1"/>
        <v>187.49209500000001</v>
      </c>
      <c r="O31" s="8">
        <f t="shared" si="2"/>
        <v>148.19551000000001</v>
      </c>
      <c r="P31" s="8">
        <f t="shared" si="3"/>
        <v>56.066960000000002</v>
      </c>
      <c r="Q31" s="51"/>
      <c r="R31" s="8">
        <f t="shared" si="4"/>
        <v>1345.6070400000001</v>
      </c>
      <c r="S31" s="8">
        <f t="shared" si="5"/>
        <v>439.8723</v>
      </c>
      <c r="T31" s="8">
        <f t="shared" si="6"/>
        <v>988.6036499999999</v>
      </c>
    </row>
    <row r="32" spans="1:20">
      <c r="A32" s="57">
        <v>27620</v>
      </c>
      <c r="B32" s="58" t="s">
        <v>4257</v>
      </c>
      <c r="C32" s="58" t="s">
        <v>4258</v>
      </c>
      <c r="D32" s="6" t="s">
        <v>4259</v>
      </c>
      <c r="E32" s="6" t="s">
        <v>4203</v>
      </c>
      <c r="F32" s="6" t="s">
        <v>30</v>
      </c>
      <c r="G32" s="6" t="s">
        <v>4233</v>
      </c>
      <c r="H32" s="56" t="s">
        <v>4234</v>
      </c>
      <c r="I32" s="6" t="s">
        <v>30</v>
      </c>
      <c r="J32" s="6" t="s">
        <v>4233</v>
      </c>
      <c r="K32" s="54">
        <v>0.83</v>
      </c>
      <c r="L32" s="56" t="str">
        <f t="shared" si="0"/>
        <v>27620</v>
      </c>
      <c r="M32" s="55"/>
      <c r="N32" s="8">
        <f t="shared" si="1"/>
        <v>176.05509999999998</v>
      </c>
      <c r="O32" s="8">
        <f t="shared" si="2"/>
        <v>139.1558</v>
      </c>
      <c r="P32" s="8">
        <f t="shared" si="3"/>
        <v>52.646799999999999</v>
      </c>
      <c r="Q32" s="51"/>
      <c r="R32" s="8">
        <f t="shared" si="4"/>
        <v>1263.5232000000001</v>
      </c>
      <c r="S32" s="8">
        <f t="shared" si="5"/>
        <v>419.01400000000001</v>
      </c>
      <c r="T32" s="8">
        <f t="shared" si="6"/>
        <v>932.66699999999992</v>
      </c>
    </row>
    <row r="33" spans="1:20">
      <c r="A33" s="81">
        <v>99926</v>
      </c>
      <c r="B33" s="82" t="s">
        <v>4260</v>
      </c>
      <c r="C33" s="82" t="s">
        <v>4261</v>
      </c>
      <c r="D33" s="83" t="s">
        <v>4262</v>
      </c>
      <c r="E33" s="83" t="s">
        <v>4203</v>
      </c>
      <c r="F33" s="83" t="s">
        <v>24</v>
      </c>
      <c r="G33" s="83" t="s">
        <v>461</v>
      </c>
      <c r="H33" s="84" t="s">
        <v>2977</v>
      </c>
      <c r="I33" s="83" t="s">
        <v>30</v>
      </c>
      <c r="J33" s="83" t="s">
        <v>4223</v>
      </c>
      <c r="K33" s="85">
        <v>0.83509999999999995</v>
      </c>
      <c r="L33" s="84" t="str">
        <f t="shared" si="0"/>
        <v>17860</v>
      </c>
      <c r="M33" s="55"/>
      <c r="N33" s="86">
        <f t="shared" si="1"/>
        <v>176.753647</v>
      </c>
      <c r="O33" s="86">
        <f t="shared" si="2"/>
        <v>139.70792599999999</v>
      </c>
      <c r="P33" s="86">
        <f t="shared" si="3"/>
        <v>52.855695999999995</v>
      </c>
      <c r="Q33" s="51"/>
      <c r="R33" s="86">
        <f t="shared" si="4"/>
        <v>1268.5367039999999</v>
      </c>
      <c r="S33" s="86">
        <f t="shared" si="5"/>
        <v>420.28798</v>
      </c>
      <c r="T33" s="86">
        <f t="shared" si="6"/>
        <v>936.08348999999998</v>
      </c>
    </row>
    <row r="34" spans="1:20">
      <c r="A34" s="57">
        <v>99926</v>
      </c>
      <c r="B34" s="58" t="s">
        <v>4263</v>
      </c>
      <c r="C34" s="58" t="s">
        <v>4264</v>
      </c>
      <c r="D34" s="6" t="s">
        <v>371</v>
      </c>
      <c r="E34" s="6" t="s">
        <v>4203</v>
      </c>
      <c r="F34" s="6" t="s">
        <v>24</v>
      </c>
      <c r="G34" s="6" t="s">
        <v>461</v>
      </c>
      <c r="H34" s="56">
        <v>99926</v>
      </c>
      <c r="I34" s="6" t="s">
        <v>24</v>
      </c>
      <c r="J34" s="6" t="s">
        <v>461</v>
      </c>
      <c r="K34" s="54">
        <v>0.8</v>
      </c>
      <c r="L34" s="56">
        <f t="shared" si="0"/>
        <v>99926</v>
      </c>
      <c r="M34" s="55"/>
      <c r="N34" s="8">
        <f t="shared" si="1"/>
        <v>171.946</v>
      </c>
      <c r="O34" s="8">
        <f t="shared" si="2"/>
        <v>135.90800000000002</v>
      </c>
      <c r="P34" s="8">
        <f t="shared" si="3"/>
        <v>51.417999999999999</v>
      </c>
      <c r="Q34" s="51"/>
      <c r="R34" s="8">
        <f t="shared" si="4"/>
        <v>1234.0319999999999</v>
      </c>
      <c r="S34" s="8">
        <f t="shared" si="5"/>
        <v>411.52000000000004</v>
      </c>
      <c r="T34" s="8">
        <f t="shared" si="6"/>
        <v>912.56999999999994</v>
      </c>
    </row>
    <row r="35" spans="1:20">
      <c r="A35" s="57">
        <v>99926</v>
      </c>
      <c r="B35" s="58" t="s">
        <v>4265</v>
      </c>
      <c r="C35" s="58" t="s">
        <v>4266</v>
      </c>
      <c r="D35" s="6" t="s">
        <v>1460</v>
      </c>
      <c r="E35" s="6" t="s">
        <v>4203</v>
      </c>
      <c r="F35" s="6" t="s">
        <v>24</v>
      </c>
      <c r="G35" s="6" t="s">
        <v>461</v>
      </c>
      <c r="H35" s="56">
        <v>99926</v>
      </c>
      <c r="I35" s="6" t="s">
        <v>24</v>
      </c>
      <c r="J35" s="6" t="s">
        <v>461</v>
      </c>
      <c r="K35" s="54">
        <v>0.8</v>
      </c>
      <c r="L35" s="56">
        <f t="shared" si="0"/>
        <v>99926</v>
      </c>
      <c r="M35" s="55"/>
      <c r="N35" s="8">
        <f t="shared" si="1"/>
        <v>171.946</v>
      </c>
      <c r="O35" s="8">
        <f t="shared" si="2"/>
        <v>135.90800000000002</v>
      </c>
      <c r="P35" s="8">
        <f t="shared" si="3"/>
        <v>51.417999999999999</v>
      </c>
      <c r="Q35" s="51"/>
      <c r="R35" s="8">
        <f t="shared" si="4"/>
        <v>1234.0319999999999</v>
      </c>
      <c r="S35" s="8">
        <f t="shared" si="5"/>
        <v>411.52000000000004</v>
      </c>
      <c r="T35" s="8">
        <f t="shared" si="6"/>
        <v>912.56999999999994</v>
      </c>
    </row>
    <row r="36" spans="1:20">
      <c r="A36" s="57">
        <v>44180</v>
      </c>
      <c r="B36" s="58" t="s">
        <v>4267</v>
      </c>
      <c r="C36" s="58" t="s">
        <v>4268</v>
      </c>
      <c r="D36" s="6" t="s">
        <v>171</v>
      </c>
      <c r="E36" s="6" t="s">
        <v>4203</v>
      </c>
      <c r="F36" s="6" t="s">
        <v>30</v>
      </c>
      <c r="G36" s="6" t="s">
        <v>4249</v>
      </c>
      <c r="H36" s="56" t="s">
        <v>4250</v>
      </c>
      <c r="I36" s="6" t="s">
        <v>30</v>
      </c>
      <c r="J36" s="6" t="s">
        <v>4249</v>
      </c>
      <c r="K36" s="54">
        <v>0.8</v>
      </c>
      <c r="L36" s="56" t="str">
        <f t="shared" si="0"/>
        <v>44180</v>
      </c>
      <c r="M36" s="55"/>
      <c r="N36" s="8">
        <f t="shared" si="1"/>
        <v>171.946</v>
      </c>
      <c r="O36" s="8">
        <f t="shared" si="2"/>
        <v>135.90800000000002</v>
      </c>
      <c r="P36" s="8">
        <f t="shared" si="3"/>
        <v>51.417999999999999</v>
      </c>
      <c r="Q36" s="51"/>
      <c r="R36" s="8">
        <f t="shared" si="4"/>
        <v>1234.0319999999999</v>
      </c>
      <c r="S36" s="8">
        <f t="shared" si="5"/>
        <v>411.52000000000004</v>
      </c>
      <c r="T36" s="8">
        <f t="shared" si="6"/>
        <v>912.56999999999994</v>
      </c>
    </row>
    <row r="37" spans="1:20">
      <c r="A37" s="57">
        <v>99926</v>
      </c>
      <c r="B37" s="58" t="s">
        <v>405</v>
      </c>
      <c r="C37" s="58" t="s">
        <v>4269</v>
      </c>
      <c r="D37" s="6" t="s">
        <v>2542</v>
      </c>
      <c r="E37" s="6" t="s">
        <v>4203</v>
      </c>
      <c r="F37" s="6" t="s">
        <v>24</v>
      </c>
      <c r="G37" s="6" t="s">
        <v>461</v>
      </c>
      <c r="H37" s="56">
        <v>99926</v>
      </c>
      <c r="I37" s="6" t="s">
        <v>24</v>
      </c>
      <c r="J37" s="6" t="s">
        <v>461</v>
      </c>
      <c r="K37" s="54">
        <v>0.8</v>
      </c>
      <c r="L37" s="56">
        <f t="shared" si="0"/>
        <v>99926</v>
      </c>
      <c r="M37" s="55"/>
      <c r="N37" s="8">
        <f t="shared" si="1"/>
        <v>171.946</v>
      </c>
      <c r="O37" s="8">
        <f t="shared" si="2"/>
        <v>135.90800000000002</v>
      </c>
      <c r="P37" s="8">
        <f t="shared" si="3"/>
        <v>51.417999999999999</v>
      </c>
      <c r="Q37" s="51"/>
      <c r="R37" s="8">
        <f t="shared" si="4"/>
        <v>1234.0319999999999</v>
      </c>
      <c r="S37" s="8">
        <f t="shared" si="5"/>
        <v>411.52000000000004</v>
      </c>
      <c r="T37" s="8">
        <f t="shared" si="6"/>
        <v>912.56999999999994</v>
      </c>
    </row>
    <row r="38" spans="1:20">
      <c r="A38" s="57">
        <v>41140</v>
      </c>
      <c r="B38" s="58" t="s">
        <v>4270</v>
      </c>
      <c r="C38" s="58" t="s">
        <v>4271</v>
      </c>
      <c r="D38" s="6" t="s">
        <v>174</v>
      </c>
      <c r="E38" s="6" t="s">
        <v>4203</v>
      </c>
      <c r="F38" s="6" t="s">
        <v>30</v>
      </c>
      <c r="G38" s="6" t="s">
        <v>2804</v>
      </c>
      <c r="H38" s="56" t="s">
        <v>2805</v>
      </c>
      <c r="I38" s="6" t="s">
        <v>30</v>
      </c>
      <c r="J38" s="6" t="s">
        <v>2804</v>
      </c>
      <c r="K38" s="54">
        <v>0.9506</v>
      </c>
      <c r="L38" s="56" t="str">
        <f t="shared" si="0"/>
        <v>41140</v>
      </c>
      <c r="M38" s="55"/>
      <c r="N38" s="8">
        <f t="shared" si="1"/>
        <v>192.57368199999999</v>
      </c>
      <c r="O38" s="8">
        <f t="shared" si="2"/>
        <v>152.21195599999999</v>
      </c>
      <c r="P38" s="8">
        <f t="shared" si="3"/>
        <v>57.586576000000001</v>
      </c>
      <c r="Q38" s="51"/>
      <c r="R38" s="8">
        <f t="shared" si="4"/>
        <v>1382.077824</v>
      </c>
      <c r="S38" s="8">
        <f t="shared" si="5"/>
        <v>449.13988000000001</v>
      </c>
      <c r="T38" s="8">
        <f t="shared" si="6"/>
        <v>1013.4569399999999</v>
      </c>
    </row>
    <row r="39" spans="1:20">
      <c r="A39" s="57">
        <v>99926</v>
      </c>
      <c r="B39" s="58" t="s">
        <v>4272</v>
      </c>
      <c r="C39" s="58" t="s">
        <v>4273</v>
      </c>
      <c r="D39" s="6" t="s">
        <v>4274</v>
      </c>
      <c r="E39" s="6" t="s">
        <v>4203</v>
      </c>
      <c r="F39" s="6" t="s">
        <v>24</v>
      </c>
      <c r="G39" s="6" t="s">
        <v>461</v>
      </c>
      <c r="H39" s="56">
        <v>99926</v>
      </c>
      <c r="I39" s="6" t="s">
        <v>24</v>
      </c>
      <c r="J39" s="6" t="s">
        <v>461</v>
      </c>
      <c r="K39" s="54">
        <v>0.8</v>
      </c>
      <c r="L39" s="56">
        <f t="shared" si="0"/>
        <v>99926</v>
      </c>
      <c r="M39" s="55"/>
      <c r="N39" s="8">
        <f t="shared" si="1"/>
        <v>171.946</v>
      </c>
      <c r="O39" s="8">
        <f t="shared" si="2"/>
        <v>135.90800000000002</v>
      </c>
      <c r="P39" s="8">
        <f t="shared" si="3"/>
        <v>51.417999999999999</v>
      </c>
      <c r="Q39" s="51"/>
      <c r="R39" s="8">
        <f t="shared" si="4"/>
        <v>1234.0319999999999</v>
      </c>
      <c r="S39" s="8">
        <f t="shared" si="5"/>
        <v>411.52000000000004</v>
      </c>
      <c r="T39" s="8">
        <f t="shared" si="6"/>
        <v>912.56999999999994</v>
      </c>
    </row>
    <row r="40" spans="1:20">
      <c r="A40" s="57">
        <v>99926</v>
      </c>
      <c r="B40" s="58" t="s">
        <v>4275</v>
      </c>
      <c r="C40" s="58" t="s">
        <v>4276</v>
      </c>
      <c r="D40" s="6" t="s">
        <v>903</v>
      </c>
      <c r="E40" s="6" t="s">
        <v>4203</v>
      </c>
      <c r="F40" s="6" t="s">
        <v>24</v>
      </c>
      <c r="G40" s="6" t="s">
        <v>461</v>
      </c>
      <c r="H40" s="56">
        <v>99926</v>
      </c>
      <c r="I40" s="6" t="s">
        <v>24</v>
      </c>
      <c r="J40" s="6" t="s">
        <v>461</v>
      </c>
      <c r="K40" s="54">
        <v>0.8</v>
      </c>
      <c r="L40" s="56">
        <f t="shared" si="0"/>
        <v>99926</v>
      </c>
      <c r="M40" s="55"/>
      <c r="N40" s="8">
        <f t="shared" si="1"/>
        <v>171.946</v>
      </c>
      <c r="O40" s="8">
        <f t="shared" si="2"/>
        <v>135.90800000000002</v>
      </c>
      <c r="P40" s="8">
        <f t="shared" si="3"/>
        <v>51.417999999999999</v>
      </c>
      <c r="Q40" s="51"/>
      <c r="R40" s="8">
        <f t="shared" si="4"/>
        <v>1234.0319999999999</v>
      </c>
      <c r="S40" s="8">
        <f t="shared" si="5"/>
        <v>411.52000000000004</v>
      </c>
      <c r="T40" s="8">
        <f t="shared" si="6"/>
        <v>912.56999999999994</v>
      </c>
    </row>
    <row r="41" spans="1:20">
      <c r="A41" s="57">
        <v>99926</v>
      </c>
      <c r="B41" s="58" t="s">
        <v>4277</v>
      </c>
      <c r="C41" s="58" t="s">
        <v>4278</v>
      </c>
      <c r="D41" s="6" t="s">
        <v>4279</v>
      </c>
      <c r="E41" s="6" t="s">
        <v>4203</v>
      </c>
      <c r="F41" s="6" t="s">
        <v>24</v>
      </c>
      <c r="G41" s="6" t="s">
        <v>461</v>
      </c>
      <c r="H41" s="56">
        <v>99926</v>
      </c>
      <c r="I41" s="6" t="s">
        <v>24</v>
      </c>
      <c r="J41" s="6" t="s">
        <v>461</v>
      </c>
      <c r="K41" s="54">
        <v>0.8</v>
      </c>
      <c r="L41" s="56">
        <f t="shared" si="0"/>
        <v>99926</v>
      </c>
      <c r="M41" s="55"/>
      <c r="N41" s="8">
        <f t="shared" si="1"/>
        <v>171.946</v>
      </c>
      <c r="O41" s="8">
        <f t="shared" si="2"/>
        <v>135.90800000000002</v>
      </c>
      <c r="P41" s="8">
        <f t="shared" si="3"/>
        <v>51.417999999999999</v>
      </c>
      <c r="Q41" s="51"/>
      <c r="R41" s="8">
        <f t="shared" si="4"/>
        <v>1234.0319999999999</v>
      </c>
      <c r="S41" s="8">
        <f t="shared" si="5"/>
        <v>411.52000000000004</v>
      </c>
      <c r="T41" s="8">
        <f t="shared" si="6"/>
        <v>912.56999999999994</v>
      </c>
    </row>
    <row r="42" spans="1:20">
      <c r="A42" s="57">
        <v>41180</v>
      </c>
      <c r="B42" s="58" t="s">
        <v>4280</v>
      </c>
      <c r="C42" s="58" t="s">
        <v>4281</v>
      </c>
      <c r="D42" s="6" t="s">
        <v>191</v>
      </c>
      <c r="E42" s="6" t="s">
        <v>4203</v>
      </c>
      <c r="F42" s="6" t="s">
        <v>30</v>
      </c>
      <c r="G42" s="6" t="s">
        <v>2222</v>
      </c>
      <c r="H42" s="56" t="s">
        <v>2223</v>
      </c>
      <c r="I42" s="6" t="s">
        <v>30</v>
      </c>
      <c r="J42" s="6" t="s">
        <v>2222</v>
      </c>
      <c r="K42" s="54">
        <v>0.93500000000000005</v>
      </c>
      <c r="L42" s="56" t="str">
        <f t="shared" si="0"/>
        <v>41180</v>
      </c>
      <c r="M42" s="55"/>
      <c r="N42" s="8">
        <f t="shared" si="1"/>
        <v>190.43695000000002</v>
      </c>
      <c r="O42" s="8">
        <f t="shared" si="2"/>
        <v>150.5231</v>
      </c>
      <c r="P42" s="8">
        <f t="shared" si="3"/>
        <v>56.947600000000001</v>
      </c>
      <c r="Q42" s="51"/>
      <c r="R42" s="8">
        <f t="shared" si="4"/>
        <v>1366.7424000000001</v>
      </c>
      <c r="S42" s="8">
        <f t="shared" si="5"/>
        <v>445.24300000000005</v>
      </c>
      <c r="T42" s="8">
        <f t="shared" si="6"/>
        <v>1003.0065</v>
      </c>
    </row>
    <row r="43" spans="1:20">
      <c r="A43" s="57">
        <v>99926</v>
      </c>
      <c r="B43" s="58" t="s">
        <v>4282</v>
      </c>
      <c r="C43" s="58" t="s">
        <v>4283</v>
      </c>
      <c r="D43" s="6" t="s">
        <v>4284</v>
      </c>
      <c r="E43" s="6" t="s">
        <v>4203</v>
      </c>
      <c r="F43" s="6" t="s">
        <v>24</v>
      </c>
      <c r="G43" s="6" t="s">
        <v>461</v>
      </c>
      <c r="H43" s="56">
        <v>99926</v>
      </c>
      <c r="I43" s="6" t="s">
        <v>24</v>
      </c>
      <c r="J43" s="6" t="s">
        <v>461</v>
      </c>
      <c r="K43" s="54">
        <v>0.8</v>
      </c>
      <c r="L43" s="56">
        <f t="shared" si="0"/>
        <v>99926</v>
      </c>
      <c r="M43" s="55"/>
      <c r="N43" s="8">
        <f t="shared" si="1"/>
        <v>171.946</v>
      </c>
      <c r="O43" s="8">
        <f t="shared" si="2"/>
        <v>135.90800000000002</v>
      </c>
      <c r="P43" s="8">
        <f t="shared" si="3"/>
        <v>51.417999999999999</v>
      </c>
      <c r="Q43" s="51"/>
      <c r="R43" s="8">
        <f t="shared" si="4"/>
        <v>1234.0319999999999</v>
      </c>
      <c r="S43" s="8">
        <f t="shared" si="5"/>
        <v>411.52000000000004</v>
      </c>
      <c r="T43" s="8">
        <f t="shared" si="6"/>
        <v>912.56999999999994</v>
      </c>
    </row>
    <row r="44" spans="1:20">
      <c r="A44" s="57">
        <v>99926</v>
      </c>
      <c r="B44" s="58" t="s">
        <v>4285</v>
      </c>
      <c r="C44" s="58" t="s">
        <v>4286</v>
      </c>
      <c r="D44" s="6" t="s">
        <v>4287</v>
      </c>
      <c r="E44" s="6" t="s">
        <v>4203</v>
      </c>
      <c r="F44" s="6" t="s">
        <v>24</v>
      </c>
      <c r="G44" s="6" t="s">
        <v>461</v>
      </c>
      <c r="H44" s="56">
        <v>99926</v>
      </c>
      <c r="I44" s="6" t="s">
        <v>24</v>
      </c>
      <c r="J44" s="6" t="s">
        <v>461</v>
      </c>
      <c r="K44" s="54">
        <v>0.8</v>
      </c>
      <c r="L44" s="56">
        <f t="shared" si="0"/>
        <v>99926</v>
      </c>
      <c r="M44" s="55"/>
      <c r="N44" s="8">
        <f t="shared" si="1"/>
        <v>171.946</v>
      </c>
      <c r="O44" s="8">
        <f t="shared" si="2"/>
        <v>135.90800000000002</v>
      </c>
      <c r="P44" s="8">
        <f t="shared" si="3"/>
        <v>51.417999999999999</v>
      </c>
      <c r="Q44" s="51"/>
      <c r="R44" s="8">
        <f t="shared" si="4"/>
        <v>1234.0319999999999</v>
      </c>
      <c r="S44" s="8">
        <f t="shared" si="5"/>
        <v>411.52000000000004</v>
      </c>
      <c r="T44" s="8">
        <f t="shared" si="6"/>
        <v>912.56999999999994</v>
      </c>
    </row>
    <row r="45" spans="1:20">
      <c r="A45" s="57">
        <v>44180</v>
      </c>
      <c r="B45" s="58" t="s">
        <v>3430</v>
      </c>
      <c r="C45" s="58" t="s">
        <v>4288</v>
      </c>
      <c r="D45" s="6" t="s">
        <v>199</v>
      </c>
      <c r="E45" s="6" t="s">
        <v>4203</v>
      </c>
      <c r="F45" s="6" t="s">
        <v>30</v>
      </c>
      <c r="G45" s="6" t="s">
        <v>4249</v>
      </c>
      <c r="H45" s="56" t="s">
        <v>4250</v>
      </c>
      <c r="I45" s="6" t="s">
        <v>30</v>
      </c>
      <c r="J45" s="6" t="s">
        <v>4249</v>
      </c>
      <c r="K45" s="54">
        <v>0.8</v>
      </c>
      <c r="L45" s="56" t="str">
        <f t="shared" si="0"/>
        <v>44180</v>
      </c>
      <c r="M45" s="55"/>
      <c r="N45" s="8">
        <f t="shared" si="1"/>
        <v>171.946</v>
      </c>
      <c r="O45" s="8">
        <f t="shared" si="2"/>
        <v>135.90800000000002</v>
      </c>
      <c r="P45" s="8">
        <f t="shared" si="3"/>
        <v>51.417999999999999</v>
      </c>
      <c r="Q45" s="51"/>
      <c r="R45" s="8">
        <f t="shared" si="4"/>
        <v>1234.0319999999999</v>
      </c>
      <c r="S45" s="8">
        <f t="shared" si="5"/>
        <v>411.52000000000004</v>
      </c>
      <c r="T45" s="8">
        <f t="shared" si="6"/>
        <v>912.56999999999994</v>
      </c>
    </row>
    <row r="46" spans="1:20">
      <c r="A46" s="57">
        <v>99926</v>
      </c>
      <c r="B46" s="58" t="s">
        <v>4289</v>
      </c>
      <c r="C46" s="58" t="s">
        <v>4290</v>
      </c>
      <c r="D46" s="6" t="s">
        <v>1911</v>
      </c>
      <c r="E46" s="6" t="s">
        <v>4203</v>
      </c>
      <c r="F46" s="6" t="s">
        <v>24</v>
      </c>
      <c r="G46" s="6" t="s">
        <v>461</v>
      </c>
      <c r="H46" s="56">
        <v>99926</v>
      </c>
      <c r="I46" s="6" t="s">
        <v>24</v>
      </c>
      <c r="J46" s="6" t="s">
        <v>461</v>
      </c>
      <c r="K46" s="54">
        <v>0.8</v>
      </c>
      <c r="L46" s="56">
        <f t="shared" si="0"/>
        <v>99926</v>
      </c>
      <c r="M46" s="55"/>
      <c r="N46" s="8">
        <f t="shared" si="1"/>
        <v>171.946</v>
      </c>
      <c r="O46" s="8">
        <f t="shared" si="2"/>
        <v>135.90800000000002</v>
      </c>
      <c r="P46" s="8">
        <f t="shared" si="3"/>
        <v>51.417999999999999</v>
      </c>
      <c r="Q46" s="51"/>
      <c r="R46" s="8">
        <f t="shared" si="4"/>
        <v>1234.0319999999999</v>
      </c>
      <c r="S46" s="8">
        <f t="shared" si="5"/>
        <v>411.52000000000004</v>
      </c>
      <c r="T46" s="8">
        <f t="shared" si="6"/>
        <v>912.56999999999994</v>
      </c>
    </row>
    <row r="47" spans="1:20">
      <c r="A47" s="57">
        <v>99926</v>
      </c>
      <c r="B47" s="58" t="s">
        <v>4291</v>
      </c>
      <c r="C47" s="58" t="s">
        <v>4292</v>
      </c>
      <c r="D47" s="6" t="s">
        <v>1924</v>
      </c>
      <c r="E47" s="6" t="s">
        <v>4203</v>
      </c>
      <c r="F47" s="6" t="s">
        <v>24</v>
      </c>
      <c r="G47" s="6" t="s">
        <v>461</v>
      </c>
      <c r="H47" s="56">
        <v>99926</v>
      </c>
      <c r="I47" s="6" t="s">
        <v>24</v>
      </c>
      <c r="J47" s="6" t="s">
        <v>461</v>
      </c>
      <c r="K47" s="54">
        <v>0.8</v>
      </c>
      <c r="L47" s="56">
        <f t="shared" si="0"/>
        <v>99926</v>
      </c>
      <c r="M47" s="55"/>
      <c r="N47" s="8">
        <f t="shared" si="1"/>
        <v>171.946</v>
      </c>
      <c r="O47" s="8">
        <f t="shared" si="2"/>
        <v>135.90800000000002</v>
      </c>
      <c r="P47" s="8">
        <f t="shared" si="3"/>
        <v>51.417999999999999</v>
      </c>
      <c r="Q47" s="51"/>
      <c r="R47" s="8">
        <f t="shared" si="4"/>
        <v>1234.0319999999999</v>
      </c>
      <c r="S47" s="8">
        <f t="shared" si="5"/>
        <v>411.52000000000004</v>
      </c>
      <c r="T47" s="8">
        <f t="shared" si="6"/>
        <v>912.56999999999994</v>
      </c>
    </row>
    <row r="48" spans="1:20">
      <c r="A48" s="57">
        <v>99926</v>
      </c>
      <c r="B48" s="58" t="s">
        <v>4293</v>
      </c>
      <c r="C48" s="58" t="s">
        <v>4294</v>
      </c>
      <c r="D48" s="6" t="s">
        <v>207</v>
      </c>
      <c r="E48" s="6" t="s">
        <v>4203</v>
      </c>
      <c r="F48" s="6" t="s">
        <v>24</v>
      </c>
      <c r="G48" s="6" t="s">
        <v>461</v>
      </c>
      <c r="H48" s="56">
        <v>99926</v>
      </c>
      <c r="I48" s="6" t="s">
        <v>24</v>
      </c>
      <c r="J48" s="6" t="s">
        <v>461</v>
      </c>
      <c r="K48" s="54">
        <v>0.8</v>
      </c>
      <c r="L48" s="56">
        <f t="shared" si="0"/>
        <v>99926</v>
      </c>
      <c r="M48" s="55"/>
      <c r="N48" s="8">
        <f t="shared" si="1"/>
        <v>171.946</v>
      </c>
      <c r="O48" s="8">
        <f t="shared" si="2"/>
        <v>135.90800000000002</v>
      </c>
      <c r="P48" s="8">
        <f t="shared" si="3"/>
        <v>51.417999999999999</v>
      </c>
      <c r="Q48" s="51"/>
      <c r="R48" s="8">
        <f t="shared" si="4"/>
        <v>1234.0319999999999</v>
      </c>
      <c r="S48" s="8">
        <f t="shared" si="5"/>
        <v>411.52000000000004</v>
      </c>
      <c r="T48" s="8">
        <f t="shared" si="6"/>
        <v>912.56999999999994</v>
      </c>
    </row>
    <row r="49" spans="1:20">
      <c r="A49" s="57">
        <v>99926</v>
      </c>
      <c r="B49" s="58" t="s">
        <v>4295</v>
      </c>
      <c r="C49" s="58" t="s">
        <v>4296</v>
      </c>
      <c r="D49" s="6" t="s">
        <v>4297</v>
      </c>
      <c r="E49" s="6" t="s">
        <v>4203</v>
      </c>
      <c r="F49" s="6" t="s">
        <v>24</v>
      </c>
      <c r="G49" s="6" t="s">
        <v>461</v>
      </c>
      <c r="H49" s="56">
        <v>99926</v>
      </c>
      <c r="I49" s="6" t="s">
        <v>24</v>
      </c>
      <c r="J49" s="6" t="s">
        <v>461</v>
      </c>
      <c r="K49" s="54">
        <v>0.8</v>
      </c>
      <c r="L49" s="56">
        <f t="shared" si="0"/>
        <v>99926</v>
      </c>
      <c r="M49" s="55"/>
      <c r="N49" s="8">
        <f t="shared" si="1"/>
        <v>171.946</v>
      </c>
      <c r="O49" s="8">
        <f t="shared" si="2"/>
        <v>135.90800000000002</v>
      </c>
      <c r="P49" s="8">
        <f t="shared" si="3"/>
        <v>51.417999999999999</v>
      </c>
      <c r="Q49" s="51"/>
      <c r="R49" s="8">
        <f t="shared" si="4"/>
        <v>1234.0319999999999</v>
      </c>
      <c r="S49" s="8">
        <f t="shared" si="5"/>
        <v>411.52000000000004</v>
      </c>
      <c r="T49" s="8">
        <f t="shared" si="6"/>
        <v>912.56999999999994</v>
      </c>
    </row>
    <row r="50" spans="1:20">
      <c r="A50" s="57">
        <v>99926</v>
      </c>
      <c r="B50" s="58" t="s">
        <v>4298</v>
      </c>
      <c r="C50" s="58" t="s">
        <v>4299</v>
      </c>
      <c r="D50" s="6" t="s">
        <v>4300</v>
      </c>
      <c r="E50" s="6" t="s">
        <v>4203</v>
      </c>
      <c r="F50" s="6" t="s">
        <v>24</v>
      </c>
      <c r="G50" s="6" t="s">
        <v>461</v>
      </c>
      <c r="H50" s="56">
        <v>99926</v>
      </c>
      <c r="I50" s="6" t="s">
        <v>24</v>
      </c>
      <c r="J50" s="6" t="s">
        <v>461</v>
      </c>
      <c r="K50" s="54">
        <v>0.8</v>
      </c>
      <c r="L50" s="56">
        <f t="shared" si="0"/>
        <v>99926</v>
      </c>
      <c r="M50" s="55"/>
      <c r="N50" s="8">
        <f t="shared" si="1"/>
        <v>171.946</v>
      </c>
      <c r="O50" s="8">
        <f t="shared" si="2"/>
        <v>135.90800000000002</v>
      </c>
      <c r="P50" s="8">
        <f t="shared" si="3"/>
        <v>51.417999999999999</v>
      </c>
      <c r="Q50" s="51"/>
      <c r="R50" s="8">
        <f t="shared" si="4"/>
        <v>1234.0319999999999</v>
      </c>
      <c r="S50" s="8">
        <f t="shared" si="5"/>
        <v>411.52000000000004</v>
      </c>
      <c r="T50" s="8">
        <f t="shared" si="6"/>
        <v>912.56999999999994</v>
      </c>
    </row>
    <row r="51" spans="1:20">
      <c r="A51" s="81">
        <v>99926</v>
      </c>
      <c r="B51" s="82" t="s">
        <v>4301</v>
      </c>
      <c r="C51" s="82" t="s">
        <v>4302</v>
      </c>
      <c r="D51" s="83" t="s">
        <v>419</v>
      </c>
      <c r="E51" s="83" t="s">
        <v>4203</v>
      </c>
      <c r="F51" s="83" t="s">
        <v>24</v>
      </c>
      <c r="G51" s="83" t="s">
        <v>461</v>
      </c>
      <c r="H51" s="84" t="s">
        <v>2977</v>
      </c>
      <c r="I51" s="83" t="s">
        <v>30</v>
      </c>
      <c r="J51" s="83" t="s">
        <v>4223</v>
      </c>
      <c r="K51" s="85">
        <v>0.83509999999999995</v>
      </c>
      <c r="L51" s="84" t="str">
        <f t="shared" si="0"/>
        <v>17860</v>
      </c>
      <c r="M51" s="55"/>
      <c r="N51" s="86">
        <f t="shared" si="1"/>
        <v>176.753647</v>
      </c>
      <c r="O51" s="86">
        <f t="shared" si="2"/>
        <v>139.70792599999999</v>
      </c>
      <c r="P51" s="86">
        <f t="shared" si="3"/>
        <v>52.855695999999995</v>
      </c>
      <c r="Q51" s="51"/>
      <c r="R51" s="86">
        <f t="shared" si="4"/>
        <v>1268.5367039999999</v>
      </c>
      <c r="S51" s="86">
        <f t="shared" si="5"/>
        <v>420.28798</v>
      </c>
      <c r="T51" s="86">
        <f t="shared" si="6"/>
        <v>936.08348999999998</v>
      </c>
    </row>
    <row r="52" spans="1:20">
      <c r="A52" s="57">
        <v>99926</v>
      </c>
      <c r="B52" s="58" t="s">
        <v>4303</v>
      </c>
      <c r="C52" s="58" t="s">
        <v>4304</v>
      </c>
      <c r="D52" s="6" t="s">
        <v>4305</v>
      </c>
      <c r="E52" s="6" t="s">
        <v>4203</v>
      </c>
      <c r="F52" s="6" t="s">
        <v>24</v>
      </c>
      <c r="G52" s="6" t="s">
        <v>461</v>
      </c>
      <c r="H52" s="56">
        <v>99926</v>
      </c>
      <c r="I52" s="6" t="s">
        <v>24</v>
      </c>
      <c r="J52" s="6" t="s">
        <v>461</v>
      </c>
      <c r="K52" s="54">
        <v>0.8</v>
      </c>
      <c r="L52" s="56">
        <f t="shared" si="0"/>
        <v>99926</v>
      </c>
      <c r="M52" s="55"/>
      <c r="N52" s="8">
        <f t="shared" si="1"/>
        <v>171.946</v>
      </c>
      <c r="O52" s="8">
        <f t="shared" si="2"/>
        <v>135.90800000000002</v>
      </c>
      <c r="P52" s="8">
        <f t="shared" si="3"/>
        <v>51.417999999999999</v>
      </c>
      <c r="Q52" s="51"/>
      <c r="R52" s="8">
        <f t="shared" si="4"/>
        <v>1234.0319999999999</v>
      </c>
      <c r="S52" s="8">
        <f t="shared" si="5"/>
        <v>411.52000000000004</v>
      </c>
      <c r="T52" s="8">
        <f t="shared" si="6"/>
        <v>912.56999999999994</v>
      </c>
    </row>
    <row r="53" spans="1:20">
      <c r="A53" s="57">
        <v>99926</v>
      </c>
      <c r="B53" s="58" t="s">
        <v>4306</v>
      </c>
      <c r="C53" s="58" t="s">
        <v>4307</v>
      </c>
      <c r="D53" s="6" t="s">
        <v>3812</v>
      </c>
      <c r="E53" s="6" t="s">
        <v>4203</v>
      </c>
      <c r="F53" s="6" t="s">
        <v>24</v>
      </c>
      <c r="G53" s="6" t="s">
        <v>461</v>
      </c>
      <c r="H53" s="56">
        <v>99926</v>
      </c>
      <c r="I53" s="6" t="s">
        <v>24</v>
      </c>
      <c r="J53" s="6" t="s">
        <v>461</v>
      </c>
      <c r="K53" s="54">
        <v>0.8</v>
      </c>
      <c r="L53" s="56">
        <f t="shared" si="0"/>
        <v>99926</v>
      </c>
      <c r="M53" s="55"/>
      <c r="N53" s="8">
        <f t="shared" si="1"/>
        <v>171.946</v>
      </c>
      <c r="O53" s="8">
        <f t="shared" si="2"/>
        <v>135.90800000000002</v>
      </c>
      <c r="P53" s="8">
        <f t="shared" si="3"/>
        <v>51.417999999999999</v>
      </c>
      <c r="Q53" s="51"/>
      <c r="R53" s="8">
        <f t="shared" si="4"/>
        <v>1234.0319999999999</v>
      </c>
      <c r="S53" s="8">
        <f t="shared" si="5"/>
        <v>411.52000000000004</v>
      </c>
      <c r="T53" s="8">
        <f t="shared" si="6"/>
        <v>912.56999999999994</v>
      </c>
    </row>
    <row r="54" spans="1:20">
      <c r="A54" s="57">
        <v>28140</v>
      </c>
      <c r="B54" s="58" t="s">
        <v>4308</v>
      </c>
      <c r="C54" s="58" t="s">
        <v>4309</v>
      </c>
      <c r="D54" s="6" t="s">
        <v>213</v>
      </c>
      <c r="E54" s="6" t="s">
        <v>4203</v>
      </c>
      <c r="F54" s="6" t="s">
        <v>30</v>
      </c>
      <c r="G54" s="6" t="s">
        <v>2889</v>
      </c>
      <c r="H54" s="56" t="s">
        <v>2890</v>
      </c>
      <c r="I54" s="6" t="s">
        <v>30</v>
      </c>
      <c r="J54" s="6" t="s">
        <v>2889</v>
      </c>
      <c r="K54" s="54">
        <v>0.91349999999999998</v>
      </c>
      <c r="L54" s="56" t="str">
        <f t="shared" si="0"/>
        <v>28140</v>
      </c>
      <c r="M54" s="55"/>
      <c r="N54" s="8">
        <f t="shared" si="1"/>
        <v>187.49209500000001</v>
      </c>
      <c r="O54" s="8">
        <f t="shared" si="2"/>
        <v>148.19551000000001</v>
      </c>
      <c r="P54" s="8">
        <f t="shared" si="3"/>
        <v>56.066960000000002</v>
      </c>
      <c r="Q54" s="51"/>
      <c r="R54" s="8">
        <f t="shared" si="4"/>
        <v>1345.6070400000001</v>
      </c>
      <c r="S54" s="8">
        <f t="shared" si="5"/>
        <v>439.8723</v>
      </c>
      <c r="T54" s="8">
        <f t="shared" si="6"/>
        <v>988.6036499999999</v>
      </c>
    </row>
    <row r="55" spans="1:20">
      <c r="A55" s="57">
        <v>27900</v>
      </c>
      <c r="B55" s="58" t="s">
        <v>4310</v>
      </c>
      <c r="C55" s="58" t="s">
        <v>4311</v>
      </c>
      <c r="D55" s="6" t="s">
        <v>1569</v>
      </c>
      <c r="E55" s="6" t="s">
        <v>4203</v>
      </c>
      <c r="F55" s="6" t="s">
        <v>30</v>
      </c>
      <c r="G55" s="6" t="s">
        <v>4312</v>
      </c>
      <c r="H55" s="56" t="s">
        <v>4313</v>
      </c>
      <c r="I55" s="6" t="s">
        <v>30</v>
      </c>
      <c r="J55" s="6" t="s">
        <v>4312</v>
      </c>
      <c r="K55" s="54">
        <v>0.8</v>
      </c>
      <c r="L55" s="56" t="str">
        <f t="shared" si="0"/>
        <v>27900</v>
      </c>
      <c r="M55" s="55"/>
      <c r="N55" s="8">
        <f t="shared" si="1"/>
        <v>171.946</v>
      </c>
      <c r="O55" s="8">
        <f t="shared" si="2"/>
        <v>135.90800000000002</v>
      </c>
      <c r="P55" s="8">
        <f t="shared" si="3"/>
        <v>51.417999999999999</v>
      </c>
      <c r="Q55" s="51"/>
      <c r="R55" s="8">
        <f t="shared" si="4"/>
        <v>1234.0319999999999</v>
      </c>
      <c r="S55" s="8">
        <f t="shared" si="5"/>
        <v>411.52000000000004</v>
      </c>
      <c r="T55" s="8">
        <f t="shared" si="6"/>
        <v>912.56999999999994</v>
      </c>
    </row>
    <row r="56" spans="1:20">
      <c r="A56" s="57">
        <v>41180</v>
      </c>
      <c r="B56" s="58" t="s">
        <v>4314</v>
      </c>
      <c r="C56" s="58" t="s">
        <v>4315</v>
      </c>
      <c r="D56" s="6" t="s">
        <v>216</v>
      </c>
      <c r="E56" s="6" t="s">
        <v>4203</v>
      </c>
      <c r="F56" s="6" t="s">
        <v>30</v>
      </c>
      <c r="G56" s="6" t="s">
        <v>2222</v>
      </c>
      <c r="H56" s="56" t="s">
        <v>2223</v>
      </c>
      <c r="I56" s="6" t="s">
        <v>30</v>
      </c>
      <c r="J56" s="6" t="s">
        <v>2222</v>
      </c>
      <c r="K56" s="54">
        <v>0.93500000000000005</v>
      </c>
      <c r="L56" s="56" t="str">
        <f t="shared" si="0"/>
        <v>41180</v>
      </c>
      <c r="M56" s="55"/>
      <c r="N56" s="8">
        <f t="shared" si="1"/>
        <v>190.43695000000002</v>
      </c>
      <c r="O56" s="8">
        <f t="shared" si="2"/>
        <v>150.5231</v>
      </c>
      <c r="P56" s="8">
        <f t="shared" si="3"/>
        <v>56.947600000000001</v>
      </c>
      <c r="Q56" s="51"/>
      <c r="R56" s="8">
        <f t="shared" si="4"/>
        <v>1366.7424000000001</v>
      </c>
      <c r="S56" s="8">
        <f t="shared" si="5"/>
        <v>445.24300000000005</v>
      </c>
      <c r="T56" s="8">
        <f t="shared" si="6"/>
        <v>1003.0065</v>
      </c>
    </row>
    <row r="57" spans="1:20">
      <c r="A57" s="57">
        <v>99926</v>
      </c>
      <c r="B57" s="58" t="s">
        <v>4316</v>
      </c>
      <c r="C57" s="58" t="s">
        <v>4317</v>
      </c>
      <c r="D57" s="6" t="s">
        <v>432</v>
      </c>
      <c r="E57" s="6" t="s">
        <v>4203</v>
      </c>
      <c r="F57" s="6" t="s">
        <v>24</v>
      </c>
      <c r="G57" s="6" t="s">
        <v>461</v>
      </c>
      <c r="H57" s="56">
        <v>99926</v>
      </c>
      <c r="I57" s="6" t="s">
        <v>24</v>
      </c>
      <c r="J57" s="6" t="s">
        <v>461</v>
      </c>
      <c r="K57" s="54">
        <v>0.8</v>
      </c>
      <c r="L57" s="56">
        <f t="shared" si="0"/>
        <v>99926</v>
      </c>
      <c r="M57" s="55"/>
      <c r="N57" s="8">
        <f t="shared" si="1"/>
        <v>171.946</v>
      </c>
      <c r="O57" s="8">
        <f t="shared" si="2"/>
        <v>135.90800000000002</v>
      </c>
      <c r="P57" s="8">
        <f t="shared" si="3"/>
        <v>51.417999999999999</v>
      </c>
      <c r="Q57" s="51"/>
      <c r="R57" s="8">
        <f t="shared" si="4"/>
        <v>1234.0319999999999</v>
      </c>
      <c r="S57" s="8">
        <f t="shared" si="5"/>
        <v>411.52000000000004</v>
      </c>
      <c r="T57" s="8">
        <f t="shared" si="6"/>
        <v>912.56999999999994</v>
      </c>
    </row>
    <row r="58" spans="1:20">
      <c r="A58" s="57">
        <v>28140</v>
      </c>
      <c r="B58" s="58" t="s">
        <v>4318</v>
      </c>
      <c r="C58" s="58" t="s">
        <v>4319</v>
      </c>
      <c r="D58" s="6" t="s">
        <v>432</v>
      </c>
      <c r="E58" s="6" t="s">
        <v>4203</v>
      </c>
      <c r="F58" s="6" t="s">
        <v>30</v>
      </c>
      <c r="G58" s="6" t="s">
        <v>2889</v>
      </c>
      <c r="H58" s="56" t="s">
        <v>2890</v>
      </c>
      <c r="I58" s="6" t="s">
        <v>30</v>
      </c>
      <c r="J58" s="6" t="s">
        <v>2889</v>
      </c>
      <c r="K58" s="54">
        <v>0.91349999999999998</v>
      </c>
      <c r="L58" s="56" t="str">
        <f t="shared" si="0"/>
        <v>28140</v>
      </c>
      <c r="M58" s="55"/>
      <c r="N58" s="8">
        <f t="shared" si="1"/>
        <v>187.49209500000001</v>
      </c>
      <c r="O58" s="8">
        <f t="shared" si="2"/>
        <v>148.19551000000001</v>
      </c>
      <c r="P58" s="8">
        <f t="shared" si="3"/>
        <v>56.066960000000002</v>
      </c>
      <c r="Q58" s="51"/>
      <c r="R58" s="8">
        <f t="shared" si="4"/>
        <v>1345.6070400000001</v>
      </c>
      <c r="S58" s="8">
        <f t="shared" si="5"/>
        <v>439.8723</v>
      </c>
      <c r="T58" s="8">
        <f t="shared" si="6"/>
        <v>988.6036499999999</v>
      </c>
    </row>
    <row r="59" spans="1:20">
      <c r="A59" s="57">
        <v>99926</v>
      </c>
      <c r="B59" s="58" t="s">
        <v>4320</v>
      </c>
      <c r="C59" s="58" t="s">
        <v>4321</v>
      </c>
      <c r="D59" s="6" t="s">
        <v>2350</v>
      </c>
      <c r="E59" s="6" t="s">
        <v>4203</v>
      </c>
      <c r="F59" s="6" t="s">
        <v>24</v>
      </c>
      <c r="G59" s="6" t="s">
        <v>461</v>
      </c>
      <c r="H59" s="56">
        <v>99926</v>
      </c>
      <c r="I59" s="6" t="s">
        <v>24</v>
      </c>
      <c r="J59" s="6" t="s">
        <v>461</v>
      </c>
      <c r="K59" s="54">
        <v>0.8</v>
      </c>
      <c r="L59" s="56">
        <f t="shared" si="0"/>
        <v>99926</v>
      </c>
      <c r="M59" s="55"/>
      <c r="N59" s="8">
        <f t="shared" si="1"/>
        <v>171.946</v>
      </c>
      <c r="O59" s="8">
        <f t="shared" si="2"/>
        <v>135.90800000000002</v>
      </c>
      <c r="P59" s="8">
        <f t="shared" si="3"/>
        <v>51.417999999999999</v>
      </c>
      <c r="Q59" s="51"/>
      <c r="R59" s="8">
        <f t="shared" si="4"/>
        <v>1234.0319999999999</v>
      </c>
      <c r="S59" s="8">
        <f t="shared" si="5"/>
        <v>411.52000000000004</v>
      </c>
      <c r="T59" s="8">
        <f t="shared" si="6"/>
        <v>912.56999999999994</v>
      </c>
    </row>
    <row r="60" spans="1:20">
      <c r="A60" s="57">
        <v>99926</v>
      </c>
      <c r="B60" s="58" t="s">
        <v>4322</v>
      </c>
      <c r="C60" s="58" t="s">
        <v>4323</v>
      </c>
      <c r="D60" s="6" t="s">
        <v>4324</v>
      </c>
      <c r="E60" s="6" t="s">
        <v>4203</v>
      </c>
      <c r="F60" s="6" t="s">
        <v>24</v>
      </c>
      <c r="G60" s="6" t="s">
        <v>461</v>
      </c>
      <c r="H60" s="56">
        <v>99926</v>
      </c>
      <c r="I60" s="6" t="s">
        <v>24</v>
      </c>
      <c r="J60" s="6" t="s">
        <v>461</v>
      </c>
      <c r="K60" s="54">
        <v>0.8</v>
      </c>
      <c r="L60" s="56">
        <f t="shared" si="0"/>
        <v>99926</v>
      </c>
      <c r="M60" s="55"/>
      <c r="N60" s="8">
        <f t="shared" si="1"/>
        <v>171.946</v>
      </c>
      <c r="O60" s="8">
        <f t="shared" si="2"/>
        <v>135.90800000000002</v>
      </c>
      <c r="P60" s="8">
        <f t="shared" si="3"/>
        <v>51.417999999999999</v>
      </c>
      <c r="Q60" s="51"/>
      <c r="R60" s="8">
        <f t="shared" si="4"/>
        <v>1234.0319999999999</v>
      </c>
      <c r="S60" s="8">
        <f t="shared" si="5"/>
        <v>411.52000000000004</v>
      </c>
      <c r="T60" s="8">
        <f t="shared" si="6"/>
        <v>912.56999999999994</v>
      </c>
    </row>
    <row r="61" spans="1:20">
      <c r="A61" s="57">
        <v>28140</v>
      </c>
      <c r="B61" s="58" t="s">
        <v>4325</v>
      </c>
      <c r="C61" s="58" t="s">
        <v>4326</v>
      </c>
      <c r="D61" s="6" t="s">
        <v>435</v>
      </c>
      <c r="E61" s="6" t="s">
        <v>4203</v>
      </c>
      <c r="F61" s="6" t="s">
        <v>30</v>
      </c>
      <c r="G61" s="6" t="s">
        <v>2889</v>
      </c>
      <c r="H61" s="56" t="s">
        <v>2890</v>
      </c>
      <c r="I61" s="6" t="s">
        <v>30</v>
      </c>
      <c r="J61" s="6" t="s">
        <v>2889</v>
      </c>
      <c r="K61" s="54">
        <v>0.91349999999999998</v>
      </c>
      <c r="L61" s="56" t="str">
        <f t="shared" si="0"/>
        <v>28140</v>
      </c>
      <c r="M61" s="55"/>
      <c r="N61" s="8">
        <f t="shared" si="1"/>
        <v>187.49209500000001</v>
      </c>
      <c r="O61" s="8">
        <f t="shared" si="2"/>
        <v>148.19551000000001</v>
      </c>
      <c r="P61" s="8">
        <f t="shared" si="3"/>
        <v>56.066960000000002</v>
      </c>
      <c r="Q61" s="51"/>
      <c r="R61" s="8">
        <f t="shared" si="4"/>
        <v>1345.6070400000001</v>
      </c>
      <c r="S61" s="8">
        <f t="shared" si="5"/>
        <v>439.8723</v>
      </c>
      <c r="T61" s="8">
        <f t="shared" si="6"/>
        <v>988.6036499999999</v>
      </c>
    </row>
    <row r="62" spans="1:20">
      <c r="A62" s="57">
        <v>99926</v>
      </c>
      <c r="B62" s="58" t="s">
        <v>4327</v>
      </c>
      <c r="C62" s="58" t="s">
        <v>4328</v>
      </c>
      <c r="D62" s="6" t="s">
        <v>225</v>
      </c>
      <c r="E62" s="6" t="s">
        <v>4203</v>
      </c>
      <c r="F62" s="6" t="s">
        <v>24</v>
      </c>
      <c r="G62" s="6" t="s">
        <v>461</v>
      </c>
      <c r="H62" s="56">
        <v>99926</v>
      </c>
      <c r="I62" s="6" t="s">
        <v>24</v>
      </c>
      <c r="J62" s="6" t="s">
        <v>461</v>
      </c>
      <c r="K62" s="54">
        <v>0.8</v>
      </c>
      <c r="L62" s="56">
        <f t="shared" si="0"/>
        <v>99926</v>
      </c>
      <c r="M62" s="55"/>
      <c r="N62" s="8">
        <f t="shared" si="1"/>
        <v>171.946</v>
      </c>
      <c r="O62" s="8">
        <f t="shared" si="2"/>
        <v>135.90800000000002</v>
      </c>
      <c r="P62" s="8">
        <f t="shared" si="3"/>
        <v>51.417999999999999</v>
      </c>
      <c r="Q62" s="51"/>
      <c r="R62" s="8">
        <f t="shared" si="4"/>
        <v>1234.0319999999999</v>
      </c>
      <c r="S62" s="8">
        <f t="shared" si="5"/>
        <v>411.52000000000004</v>
      </c>
      <c r="T62" s="8">
        <f t="shared" si="6"/>
        <v>912.56999999999994</v>
      </c>
    </row>
    <row r="63" spans="1:20">
      <c r="A63" s="57">
        <v>99926</v>
      </c>
      <c r="B63" s="58" t="s">
        <v>4329</v>
      </c>
      <c r="C63" s="58" t="s">
        <v>4330</v>
      </c>
      <c r="D63" s="6" t="s">
        <v>2169</v>
      </c>
      <c r="E63" s="6" t="s">
        <v>4203</v>
      </c>
      <c r="F63" s="6" t="s">
        <v>24</v>
      </c>
      <c r="G63" s="6" t="s">
        <v>461</v>
      </c>
      <c r="H63" s="56">
        <v>99926</v>
      </c>
      <c r="I63" s="6" t="s">
        <v>24</v>
      </c>
      <c r="J63" s="6" t="s">
        <v>461</v>
      </c>
      <c r="K63" s="54">
        <v>0.8</v>
      </c>
      <c r="L63" s="56">
        <f t="shared" si="0"/>
        <v>99926</v>
      </c>
      <c r="M63" s="55"/>
      <c r="N63" s="8">
        <f t="shared" si="1"/>
        <v>171.946</v>
      </c>
      <c r="O63" s="8">
        <f t="shared" si="2"/>
        <v>135.90800000000002</v>
      </c>
      <c r="P63" s="8">
        <f t="shared" si="3"/>
        <v>51.417999999999999</v>
      </c>
      <c r="Q63" s="51"/>
      <c r="R63" s="8">
        <f t="shared" si="4"/>
        <v>1234.0319999999999</v>
      </c>
      <c r="S63" s="8">
        <f t="shared" si="5"/>
        <v>411.52000000000004</v>
      </c>
      <c r="T63" s="8">
        <f t="shared" si="6"/>
        <v>912.56999999999994</v>
      </c>
    </row>
    <row r="64" spans="1:20">
      <c r="A64" s="57">
        <v>41180</v>
      </c>
      <c r="B64" s="58" t="s">
        <v>4331</v>
      </c>
      <c r="C64" s="58" t="s">
        <v>4332</v>
      </c>
      <c r="D64" s="6" t="s">
        <v>442</v>
      </c>
      <c r="E64" s="6" t="s">
        <v>4203</v>
      </c>
      <c r="F64" s="6" t="s">
        <v>30</v>
      </c>
      <c r="G64" s="6" t="s">
        <v>2222</v>
      </c>
      <c r="H64" s="56" t="s">
        <v>2223</v>
      </c>
      <c r="I64" s="6" t="s">
        <v>30</v>
      </c>
      <c r="J64" s="6" t="s">
        <v>2222</v>
      </c>
      <c r="K64" s="54">
        <v>0.93500000000000005</v>
      </c>
      <c r="L64" s="56" t="str">
        <f t="shared" si="0"/>
        <v>41180</v>
      </c>
      <c r="M64" s="55"/>
      <c r="N64" s="8">
        <f t="shared" si="1"/>
        <v>190.43695000000002</v>
      </c>
      <c r="O64" s="8">
        <f t="shared" si="2"/>
        <v>150.5231</v>
      </c>
      <c r="P64" s="8">
        <f t="shared" si="3"/>
        <v>56.947600000000001</v>
      </c>
      <c r="Q64" s="51"/>
      <c r="R64" s="8">
        <f t="shared" si="4"/>
        <v>1366.7424000000001</v>
      </c>
      <c r="S64" s="8">
        <f t="shared" si="5"/>
        <v>445.24300000000005</v>
      </c>
      <c r="T64" s="8">
        <f t="shared" si="6"/>
        <v>1003.0065</v>
      </c>
    </row>
    <row r="65" spans="1:20">
      <c r="A65" s="57">
        <v>99926</v>
      </c>
      <c r="B65" s="58" t="s">
        <v>4333</v>
      </c>
      <c r="C65" s="58" t="s">
        <v>4334</v>
      </c>
      <c r="D65" s="6" t="s">
        <v>1960</v>
      </c>
      <c r="E65" s="6" t="s">
        <v>4203</v>
      </c>
      <c r="F65" s="6" t="s">
        <v>24</v>
      </c>
      <c r="G65" s="6" t="s">
        <v>461</v>
      </c>
      <c r="H65" s="56">
        <v>99926</v>
      </c>
      <c r="I65" s="6" t="s">
        <v>24</v>
      </c>
      <c r="J65" s="6" t="s">
        <v>461</v>
      </c>
      <c r="K65" s="54">
        <v>0.8</v>
      </c>
      <c r="L65" s="56">
        <f t="shared" si="0"/>
        <v>99926</v>
      </c>
      <c r="M65" s="55"/>
      <c r="N65" s="8">
        <f t="shared" si="1"/>
        <v>171.946</v>
      </c>
      <c r="O65" s="8">
        <f t="shared" si="2"/>
        <v>135.90800000000002</v>
      </c>
      <c r="P65" s="8">
        <f t="shared" si="3"/>
        <v>51.417999999999999</v>
      </c>
      <c r="Q65" s="51"/>
      <c r="R65" s="8">
        <f t="shared" si="4"/>
        <v>1234.0319999999999</v>
      </c>
      <c r="S65" s="8">
        <f t="shared" si="5"/>
        <v>411.52000000000004</v>
      </c>
      <c r="T65" s="8">
        <f t="shared" si="6"/>
        <v>912.56999999999994</v>
      </c>
    </row>
    <row r="66" spans="1:20">
      <c r="A66" s="57">
        <v>99926</v>
      </c>
      <c r="B66" s="58" t="s">
        <v>3060</v>
      </c>
      <c r="C66" s="58" t="s">
        <v>4335</v>
      </c>
      <c r="D66" s="6" t="s">
        <v>2364</v>
      </c>
      <c r="E66" s="6" t="s">
        <v>4203</v>
      </c>
      <c r="F66" s="6" t="s">
        <v>24</v>
      </c>
      <c r="G66" s="6" t="s">
        <v>461</v>
      </c>
      <c r="H66" s="56">
        <v>99926</v>
      </c>
      <c r="I66" s="6" t="s">
        <v>24</v>
      </c>
      <c r="J66" s="6" t="s">
        <v>461</v>
      </c>
      <c r="K66" s="54">
        <v>0.8</v>
      </c>
      <c r="L66" s="56">
        <f t="shared" si="0"/>
        <v>99926</v>
      </c>
      <c r="M66" s="55"/>
      <c r="N66" s="8">
        <f t="shared" si="1"/>
        <v>171.946</v>
      </c>
      <c r="O66" s="8">
        <f t="shared" si="2"/>
        <v>135.90800000000002</v>
      </c>
      <c r="P66" s="8">
        <f t="shared" si="3"/>
        <v>51.417999999999999</v>
      </c>
      <c r="Q66" s="51"/>
      <c r="R66" s="8">
        <f t="shared" si="4"/>
        <v>1234.0319999999999</v>
      </c>
      <c r="S66" s="8">
        <f t="shared" si="5"/>
        <v>411.52000000000004</v>
      </c>
      <c r="T66" s="8">
        <f t="shared" si="6"/>
        <v>912.56999999999994</v>
      </c>
    </row>
    <row r="67" spans="1:20">
      <c r="A67" s="57">
        <v>99926</v>
      </c>
      <c r="B67" s="58" t="s">
        <v>4336</v>
      </c>
      <c r="C67" s="58" t="s">
        <v>4337</v>
      </c>
      <c r="D67" s="6" t="s">
        <v>243</v>
      </c>
      <c r="E67" s="6" t="s">
        <v>4203</v>
      </c>
      <c r="F67" s="6" t="s">
        <v>24</v>
      </c>
      <c r="G67" s="6" t="s">
        <v>461</v>
      </c>
      <c r="H67" s="56">
        <v>99926</v>
      </c>
      <c r="I67" s="6" t="s">
        <v>24</v>
      </c>
      <c r="J67" s="6" t="s">
        <v>461</v>
      </c>
      <c r="K67" s="54">
        <v>0.8</v>
      </c>
      <c r="L67" s="56">
        <f t="shared" si="0"/>
        <v>99926</v>
      </c>
      <c r="M67" s="55"/>
      <c r="N67" s="8">
        <f t="shared" si="1"/>
        <v>171.946</v>
      </c>
      <c r="O67" s="8">
        <f t="shared" si="2"/>
        <v>135.90800000000002</v>
      </c>
      <c r="P67" s="8">
        <f t="shared" si="3"/>
        <v>51.417999999999999</v>
      </c>
      <c r="Q67" s="51"/>
      <c r="R67" s="8">
        <f t="shared" si="4"/>
        <v>1234.0319999999999</v>
      </c>
      <c r="S67" s="8">
        <f t="shared" si="5"/>
        <v>411.52000000000004</v>
      </c>
      <c r="T67" s="8">
        <f t="shared" si="6"/>
        <v>912.56999999999994</v>
      </c>
    </row>
    <row r="68" spans="1:20">
      <c r="A68" s="57">
        <v>99926</v>
      </c>
      <c r="B68" s="58" t="s">
        <v>4338</v>
      </c>
      <c r="C68" s="58" t="s">
        <v>4339</v>
      </c>
      <c r="D68" s="6" t="s">
        <v>246</v>
      </c>
      <c r="E68" s="6" t="s">
        <v>4203</v>
      </c>
      <c r="F68" s="6" t="s">
        <v>24</v>
      </c>
      <c r="G68" s="6" t="s">
        <v>461</v>
      </c>
      <c r="H68" s="56">
        <v>99926</v>
      </c>
      <c r="I68" s="6" t="s">
        <v>24</v>
      </c>
      <c r="J68" s="6" t="s">
        <v>461</v>
      </c>
      <c r="K68" s="54">
        <v>0.8</v>
      </c>
      <c r="L68" s="56">
        <f t="shared" si="0"/>
        <v>99926</v>
      </c>
      <c r="M68" s="55"/>
      <c r="N68" s="8">
        <f t="shared" si="1"/>
        <v>171.946</v>
      </c>
      <c r="O68" s="8">
        <f t="shared" si="2"/>
        <v>135.90800000000002</v>
      </c>
      <c r="P68" s="8">
        <f t="shared" si="3"/>
        <v>51.417999999999999</v>
      </c>
      <c r="Q68" s="51"/>
      <c r="R68" s="8">
        <f t="shared" si="4"/>
        <v>1234.0319999999999</v>
      </c>
      <c r="S68" s="8">
        <f t="shared" si="5"/>
        <v>411.52000000000004</v>
      </c>
      <c r="T68" s="8">
        <f t="shared" si="6"/>
        <v>912.56999999999994</v>
      </c>
    </row>
    <row r="69" spans="1:20">
      <c r="A69" s="57">
        <v>99926</v>
      </c>
      <c r="B69" s="58" t="s">
        <v>237</v>
      </c>
      <c r="C69" s="58" t="s">
        <v>4340</v>
      </c>
      <c r="D69" s="6" t="s">
        <v>4341</v>
      </c>
      <c r="E69" s="6" t="s">
        <v>4203</v>
      </c>
      <c r="F69" s="6" t="s">
        <v>24</v>
      </c>
      <c r="G69" s="6" t="s">
        <v>461</v>
      </c>
      <c r="H69" s="56">
        <v>99926</v>
      </c>
      <c r="I69" s="6" t="s">
        <v>24</v>
      </c>
      <c r="J69" s="6" t="s">
        <v>461</v>
      </c>
      <c r="K69" s="54">
        <v>0.8</v>
      </c>
      <c r="L69" s="56">
        <f t="shared" si="0"/>
        <v>99926</v>
      </c>
      <c r="M69" s="55"/>
      <c r="N69" s="8">
        <f t="shared" si="1"/>
        <v>171.946</v>
      </c>
      <c r="O69" s="8">
        <f t="shared" si="2"/>
        <v>135.90800000000002</v>
      </c>
      <c r="P69" s="8">
        <f t="shared" si="3"/>
        <v>51.417999999999999</v>
      </c>
      <c r="Q69" s="51"/>
      <c r="R69" s="8">
        <f t="shared" si="4"/>
        <v>1234.0319999999999</v>
      </c>
      <c r="S69" s="8">
        <f t="shared" si="5"/>
        <v>411.52000000000004</v>
      </c>
      <c r="T69" s="8">
        <f t="shared" si="6"/>
        <v>912.56999999999994</v>
      </c>
    </row>
    <row r="70" spans="1:20">
      <c r="A70" s="57">
        <v>99926</v>
      </c>
      <c r="B70" s="58" t="s">
        <v>4342</v>
      </c>
      <c r="C70" s="58" t="s">
        <v>4343</v>
      </c>
      <c r="D70" s="6" t="s">
        <v>252</v>
      </c>
      <c r="E70" s="6" t="s">
        <v>4203</v>
      </c>
      <c r="F70" s="6" t="s">
        <v>24</v>
      </c>
      <c r="G70" s="6" t="s">
        <v>461</v>
      </c>
      <c r="H70" s="56">
        <v>99926</v>
      </c>
      <c r="I70" s="6" t="s">
        <v>24</v>
      </c>
      <c r="J70" s="6" t="s">
        <v>461</v>
      </c>
      <c r="K70" s="54">
        <v>0.8</v>
      </c>
      <c r="L70" s="56">
        <f t="shared" si="0"/>
        <v>99926</v>
      </c>
      <c r="M70" s="55"/>
      <c r="N70" s="8">
        <f t="shared" si="1"/>
        <v>171.946</v>
      </c>
      <c r="O70" s="8">
        <f t="shared" si="2"/>
        <v>135.90800000000002</v>
      </c>
      <c r="P70" s="8">
        <f t="shared" si="3"/>
        <v>51.417999999999999</v>
      </c>
      <c r="Q70" s="51"/>
      <c r="R70" s="8">
        <f t="shared" si="4"/>
        <v>1234.0319999999999</v>
      </c>
      <c r="S70" s="8">
        <f t="shared" si="5"/>
        <v>411.52000000000004</v>
      </c>
      <c r="T70" s="8">
        <f t="shared" si="6"/>
        <v>912.56999999999994</v>
      </c>
    </row>
    <row r="71" spans="1:20">
      <c r="A71" s="57">
        <v>99926</v>
      </c>
      <c r="B71" s="58" t="s">
        <v>4344</v>
      </c>
      <c r="C71" s="58" t="s">
        <v>4345</v>
      </c>
      <c r="D71" s="6" t="s">
        <v>2402</v>
      </c>
      <c r="E71" s="6" t="s">
        <v>4203</v>
      </c>
      <c r="F71" s="6" t="s">
        <v>24</v>
      </c>
      <c r="G71" s="6" t="s">
        <v>461</v>
      </c>
      <c r="H71" s="56">
        <v>99926</v>
      </c>
      <c r="I71" s="6" t="s">
        <v>24</v>
      </c>
      <c r="J71" s="6" t="s">
        <v>461</v>
      </c>
      <c r="K71" s="54">
        <v>0.8</v>
      </c>
      <c r="L71" s="56">
        <f t="shared" si="0"/>
        <v>99926</v>
      </c>
      <c r="M71" s="55"/>
      <c r="N71" s="8">
        <f t="shared" si="1"/>
        <v>171.946</v>
      </c>
      <c r="O71" s="8">
        <f t="shared" si="2"/>
        <v>135.90800000000002</v>
      </c>
      <c r="P71" s="8">
        <f t="shared" si="3"/>
        <v>51.417999999999999</v>
      </c>
      <c r="Q71" s="51"/>
      <c r="R71" s="8">
        <f t="shared" si="4"/>
        <v>1234.0319999999999</v>
      </c>
      <c r="S71" s="8">
        <f t="shared" si="5"/>
        <v>411.52000000000004</v>
      </c>
      <c r="T71" s="8">
        <f t="shared" si="6"/>
        <v>912.56999999999994</v>
      </c>
    </row>
    <row r="72" spans="1:20">
      <c r="A72" s="57">
        <v>99926</v>
      </c>
      <c r="B72" s="58" t="s">
        <v>4346</v>
      </c>
      <c r="C72" s="58" t="s">
        <v>4347</v>
      </c>
      <c r="D72" s="6" t="s">
        <v>464</v>
      </c>
      <c r="E72" s="6" t="s">
        <v>4203</v>
      </c>
      <c r="F72" s="6" t="s">
        <v>24</v>
      </c>
      <c r="G72" s="6" t="s">
        <v>461</v>
      </c>
      <c r="H72" s="56">
        <v>99926</v>
      </c>
      <c r="I72" s="6" t="s">
        <v>24</v>
      </c>
      <c r="J72" s="6" t="s">
        <v>461</v>
      </c>
      <c r="K72" s="54">
        <v>0.8</v>
      </c>
      <c r="L72" s="56">
        <f t="shared" si="0"/>
        <v>99926</v>
      </c>
      <c r="M72" s="55"/>
      <c r="N72" s="8">
        <f t="shared" si="1"/>
        <v>171.946</v>
      </c>
      <c r="O72" s="8">
        <f t="shared" si="2"/>
        <v>135.90800000000002</v>
      </c>
      <c r="P72" s="8">
        <f t="shared" si="3"/>
        <v>51.417999999999999</v>
      </c>
      <c r="Q72" s="51"/>
      <c r="R72" s="8">
        <f t="shared" si="4"/>
        <v>1234.0319999999999</v>
      </c>
      <c r="S72" s="8">
        <f t="shared" si="5"/>
        <v>411.52000000000004</v>
      </c>
      <c r="T72" s="8">
        <f t="shared" si="6"/>
        <v>912.56999999999994</v>
      </c>
    </row>
    <row r="73" spans="1:20">
      <c r="A73" s="57">
        <v>99926</v>
      </c>
      <c r="B73" s="58" t="s">
        <v>4348</v>
      </c>
      <c r="C73" s="58" t="s">
        <v>4349</v>
      </c>
      <c r="D73" s="6" t="s">
        <v>467</v>
      </c>
      <c r="E73" s="6" t="s">
        <v>4203</v>
      </c>
      <c r="F73" s="6" t="s">
        <v>24</v>
      </c>
      <c r="G73" s="6" t="s">
        <v>461</v>
      </c>
      <c r="H73" s="56">
        <v>99926</v>
      </c>
      <c r="I73" s="6" t="s">
        <v>24</v>
      </c>
      <c r="J73" s="6" t="s">
        <v>461</v>
      </c>
      <c r="K73" s="54">
        <v>0.8</v>
      </c>
      <c r="L73" s="56">
        <f t="shared" ref="L73:L121" si="7">H73</f>
        <v>99926</v>
      </c>
      <c r="M73" s="55"/>
      <c r="N73" s="8">
        <f t="shared" ref="N73:N121" si="8">(K73*136.97)+62.37</f>
        <v>171.946</v>
      </c>
      <c r="O73" s="8">
        <f t="shared" ref="O73:O121" si="9">(K73*108.26)+49.3</f>
        <v>135.90800000000002</v>
      </c>
      <c r="P73" s="8">
        <f t="shared" ref="P73:P121" si="10">(K73*40.96)+18.65</f>
        <v>51.417999999999999</v>
      </c>
      <c r="Q73" s="51"/>
      <c r="R73" s="8">
        <f t="shared" ref="R73:R121" si="11">((K73*40.96)+18.65)*24</f>
        <v>1234.0319999999999</v>
      </c>
      <c r="S73" s="8">
        <f t="shared" ref="S73:S121" si="12">(K73*249.8)+211.68</f>
        <v>411.52000000000004</v>
      </c>
      <c r="T73" s="8">
        <f t="shared" ref="T73:T121" si="13">(K73*669.9)+376.65</f>
        <v>912.56999999999994</v>
      </c>
    </row>
    <row r="74" spans="1:20">
      <c r="A74" s="57">
        <v>27620</v>
      </c>
      <c r="B74" s="58" t="s">
        <v>4350</v>
      </c>
      <c r="C74" s="58" t="s">
        <v>4351</v>
      </c>
      <c r="D74" s="6" t="s">
        <v>4352</v>
      </c>
      <c r="E74" s="6" t="s">
        <v>4203</v>
      </c>
      <c r="F74" s="6" t="s">
        <v>30</v>
      </c>
      <c r="G74" s="6" t="s">
        <v>4233</v>
      </c>
      <c r="H74" s="56" t="s">
        <v>4234</v>
      </c>
      <c r="I74" s="6" t="s">
        <v>30</v>
      </c>
      <c r="J74" s="6" t="s">
        <v>4233</v>
      </c>
      <c r="K74" s="54">
        <v>0.83</v>
      </c>
      <c r="L74" s="56" t="str">
        <f t="shared" si="7"/>
        <v>27620</v>
      </c>
      <c r="M74" s="55"/>
      <c r="N74" s="8">
        <f t="shared" si="8"/>
        <v>176.05509999999998</v>
      </c>
      <c r="O74" s="8">
        <f t="shared" si="9"/>
        <v>139.1558</v>
      </c>
      <c r="P74" s="8">
        <f t="shared" si="10"/>
        <v>52.646799999999999</v>
      </c>
      <c r="Q74" s="51"/>
      <c r="R74" s="8">
        <f t="shared" si="11"/>
        <v>1263.5232000000001</v>
      </c>
      <c r="S74" s="8">
        <f t="shared" si="12"/>
        <v>419.01400000000001</v>
      </c>
      <c r="T74" s="8">
        <f t="shared" si="13"/>
        <v>932.66699999999992</v>
      </c>
    </row>
    <row r="75" spans="1:20">
      <c r="A75" s="57">
        <v>99926</v>
      </c>
      <c r="B75" s="58" t="s">
        <v>4353</v>
      </c>
      <c r="C75" s="58" t="s">
        <v>4354</v>
      </c>
      <c r="D75" s="6" t="s">
        <v>263</v>
      </c>
      <c r="E75" s="6" t="s">
        <v>4203</v>
      </c>
      <c r="F75" s="6" t="s">
        <v>24</v>
      </c>
      <c r="G75" s="6" t="s">
        <v>461</v>
      </c>
      <c r="H75" s="56">
        <v>99926</v>
      </c>
      <c r="I75" s="6" t="s">
        <v>24</v>
      </c>
      <c r="J75" s="6" t="s">
        <v>461</v>
      </c>
      <c r="K75" s="54">
        <v>0.8</v>
      </c>
      <c r="L75" s="56">
        <f t="shared" si="7"/>
        <v>99926</v>
      </c>
      <c r="M75" s="55"/>
      <c r="N75" s="8">
        <f t="shared" si="8"/>
        <v>171.946</v>
      </c>
      <c r="O75" s="8">
        <f t="shared" si="9"/>
        <v>135.90800000000002</v>
      </c>
      <c r="P75" s="8">
        <f t="shared" si="10"/>
        <v>51.417999999999999</v>
      </c>
      <c r="Q75" s="51"/>
      <c r="R75" s="8">
        <f t="shared" si="11"/>
        <v>1234.0319999999999</v>
      </c>
      <c r="S75" s="8">
        <f t="shared" si="12"/>
        <v>411.52000000000004</v>
      </c>
      <c r="T75" s="8">
        <f t="shared" si="13"/>
        <v>912.56999999999994</v>
      </c>
    </row>
    <row r="76" spans="1:20">
      <c r="A76" s="57">
        <v>99926</v>
      </c>
      <c r="B76" s="58" t="s">
        <v>4355</v>
      </c>
      <c r="C76" s="58" t="s">
        <v>4356</v>
      </c>
      <c r="D76" s="6" t="s">
        <v>266</v>
      </c>
      <c r="E76" s="6" t="s">
        <v>4203</v>
      </c>
      <c r="F76" s="6" t="s">
        <v>24</v>
      </c>
      <c r="G76" s="6" t="s">
        <v>461</v>
      </c>
      <c r="H76" s="56">
        <v>99926</v>
      </c>
      <c r="I76" s="6" t="s">
        <v>24</v>
      </c>
      <c r="J76" s="6" t="s">
        <v>461</v>
      </c>
      <c r="K76" s="54">
        <v>0.8</v>
      </c>
      <c r="L76" s="56">
        <f t="shared" si="7"/>
        <v>99926</v>
      </c>
      <c r="M76" s="55"/>
      <c r="N76" s="8">
        <f t="shared" si="8"/>
        <v>171.946</v>
      </c>
      <c r="O76" s="8">
        <f t="shared" si="9"/>
        <v>135.90800000000002</v>
      </c>
      <c r="P76" s="8">
        <f t="shared" si="10"/>
        <v>51.417999999999999</v>
      </c>
      <c r="Q76" s="51"/>
      <c r="R76" s="8">
        <f t="shared" si="11"/>
        <v>1234.0319999999999</v>
      </c>
      <c r="S76" s="8">
        <f t="shared" si="12"/>
        <v>411.52000000000004</v>
      </c>
      <c r="T76" s="8">
        <f t="shared" si="13"/>
        <v>912.56999999999994</v>
      </c>
    </row>
    <row r="77" spans="1:20">
      <c r="A77" s="57">
        <v>99926</v>
      </c>
      <c r="B77" s="58" t="s">
        <v>4357</v>
      </c>
      <c r="C77" s="58" t="s">
        <v>4358</v>
      </c>
      <c r="D77" s="6" t="s">
        <v>269</v>
      </c>
      <c r="E77" s="6" t="s">
        <v>4203</v>
      </c>
      <c r="F77" s="6" t="s">
        <v>24</v>
      </c>
      <c r="G77" s="6" t="s">
        <v>461</v>
      </c>
      <c r="H77" s="56">
        <v>99926</v>
      </c>
      <c r="I77" s="6" t="s">
        <v>24</v>
      </c>
      <c r="J77" s="6" t="s">
        <v>461</v>
      </c>
      <c r="K77" s="54">
        <v>0.8</v>
      </c>
      <c r="L77" s="56">
        <f t="shared" si="7"/>
        <v>99926</v>
      </c>
      <c r="M77" s="55"/>
      <c r="N77" s="8">
        <f t="shared" si="8"/>
        <v>171.946</v>
      </c>
      <c r="O77" s="8">
        <f t="shared" si="9"/>
        <v>135.90800000000002</v>
      </c>
      <c r="P77" s="8">
        <f t="shared" si="10"/>
        <v>51.417999999999999</v>
      </c>
      <c r="Q77" s="51"/>
      <c r="R77" s="8">
        <f t="shared" si="11"/>
        <v>1234.0319999999999</v>
      </c>
      <c r="S77" s="8">
        <f t="shared" si="12"/>
        <v>411.52000000000004</v>
      </c>
      <c r="T77" s="8">
        <f t="shared" si="13"/>
        <v>912.56999999999994</v>
      </c>
    </row>
    <row r="78" spans="1:20">
      <c r="A78" s="57">
        <v>99926</v>
      </c>
      <c r="B78" s="58" t="s">
        <v>4359</v>
      </c>
      <c r="C78" s="58" t="s">
        <v>4360</v>
      </c>
      <c r="D78" s="6" t="s">
        <v>4361</v>
      </c>
      <c r="E78" s="6" t="s">
        <v>4203</v>
      </c>
      <c r="F78" s="6" t="s">
        <v>24</v>
      </c>
      <c r="G78" s="6" t="s">
        <v>461</v>
      </c>
      <c r="H78" s="56">
        <v>99926</v>
      </c>
      <c r="I78" s="6" t="s">
        <v>24</v>
      </c>
      <c r="J78" s="6" t="s">
        <v>461</v>
      </c>
      <c r="K78" s="54">
        <v>0.8</v>
      </c>
      <c r="L78" s="56">
        <f t="shared" si="7"/>
        <v>99926</v>
      </c>
      <c r="M78" s="55"/>
      <c r="N78" s="8">
        <f t="shared" si="8"/>
        <v>171.946</v>
      </c>
      <c r="O78" s="8">
        <f t="shared" si="9"/>
        <v>135.90800000000002</v>
      </c>
      <c r="P78" s="8">
        <f t="shared" si="10"/>
        <v>51.417999999999999</v>
      </c>
      <c r="Q78" s="51"/>
      <c r="R78" s="8">
        <f t="shared" si="11"/>
        <v>1234.0319999999999</v>
      </c>
      <c r="S78" s="8">
        <f t="shared" si="12"/>
        <v>411.52000000000004</v>
      </c>
      <c r="T78" s="8">
        <f t="shared" si="13"/>
        <v>912.56999999999994</v>
      </c>
    </row>
    <row r="79" spans="1:20">
      <c r="A79" s="57">
        <v>27900</v>
      </c>
      <c r="B79" s="58" t="s">
        <v>4362</v>
      </c>
      <c r="C79" s="58" t="s">
        <v>4363</v>
      </c>
      <c r="D79" s="6" t="s">
        <v>477</v>
      </c>
      <c r="E79" s="6" t="s">
        <v>4203</v>
      </c>
      <c r="F79" s="6" t="s">
        <v>30</v>
      </c>
      <c r="G79" s="6" t="s">
        <v>4312</v>
      </c>
      <c r="H79" s="56" t="s">
        <v>4313</v>
      </c>
      <c r="I79" s="6" t="s">
        <v>30</v>
      </c>
      <c r="J79" s="6" t="s">
        <v>4312</v>
      </c>
      <c r="K79" s="54">
        <v>0.8</v>
      </c>
      <c r="L79" s="56" t="str">
        <f t="shared" si="7"/>
        <v>27900</v>
      </c>
      <c r="M79" s="55"/>
      <c r="N79" s="8">
        <f t="shared" si="8"/>
        <v>171.946</v>
      </c>
      <c r="O79" s="8">
        <f t="shared" si="9"/>
        <v>135.90800000000002</v>
      </c>
      <c r="P79" s="8">
        <f t="shared" si="10"/>
        <v>51.417999999999999</v>
      </c>
      <c r="Q79" s="51"/>
      <c r="R79" s="8">
        <f t="shared" si="11"/>
        <v>1234.0319999999999</v>
      </c>
      <c r="S79" s="8">
        <f t="shared" si="12"/>
        <v>411.52000000000004</v>
      </c>
      <c r="T79" s="8">
        <f t="shared" si="13"/>
        <v>912.56999999999994</v>
      </c>
    </row>
    <row r="80" spans="1:20">
      <c r="A80" s="57">
        <v>99926</v>
      </c>
      <c r="B80" s="58" t="s">
        <v>4364</v>
      </c>
      <c r="C80" s="58" t="s">
        <v>4365</v>
      </c>
      <c r="D80" s="6" t="s">
        <v>4366</v>
      </c>
      <c r="E80" s="6" t="s">
        <v>4203</v>
      </c>
      <c r="F80" s="6" t="s">
        <v>24</v>
      </c>
      <c r="G80" s="6" t="s">
        <v>461</v>
      </c>
      <c r="H80" s="56">
        <v>99926</v>
      </c>
      <c r="I80" s="6" t="s">
        <v>24</v>
      </c>
      <c r="J80" s="6" t="s">
        <v>461</v>
      </c>
      <c r="K80" s="54">
        <v>0.8</v>
      </c>
      <c r="L80" s="56">
        <f t="shared" si="7"/>
        <v>99926</v>
      </c>
      <c r="M80" s="55"/>
      <c r="N80" s="8">
        <f t="shared" si="8"/>
        <v>171.946</v>
      </c>
      <c r="O80" s="8">
        <f t="shared" si="9"/>
        <v>135.90800000000002</v>
      </c>
      <c r="P80" s="8">
        <f t="shared" si="10"/>
        <v>51.417999999999999</v>
      </c>
      <c r="Q80" s="51"/>
      <c r="R80" s="8">
        <f t="shared" si="11"/>
        <v>1234.0319999999999</v>
      </c>
      <c r="S80" s="8">
        <f t="shared" si="12"/>
        <v>411.52000000000004</v>
      </c>
      <c r="T80" s="8">
        <f t="shared" si="13"/>
        <v>912.56999999999994</v>
      </c>
    </row>
    <row r="81" spans="1:20">
      <c r="A81" s="57">
        <v>99926</v>
      </c>
      <c r="B81" s="58" t="s">
        <v>4367</v>
      </c>
      <c r="C81" s="58" t="s">
        <v>4368</v>
      </c>
      <c r="D81" s="6" t="s">
        <v>4369</v>
      </c>
      <c r="E81" s="6" t="s">
        <v>4203</v>
      </c>
      <c r="F81" s="6" t="s">
        <v>24</v>
      </c>
      <c r="G81" s="6" t="s">
        <v>461</v>
      </c>
      <c r="H81" s="56">
        <v>99926</v>
      </c>
      <c r="I81" s="6" t="s">
        <v>24</v>
      </c>
      <c r="J81" s="6" t="s">
        <v>461</v>
      </c>
      <c r="K81" s="54">
        <v>0.8</v>
      </c>
      <c r="L81" s="56">
        <f t="shared" si="7"/>
        <v>99926</v>
      </c>
      <c r="M81" s="55"/>
      <c r="N81" s="8">
        <f t="shared" si="8"/>
        <v>171.946</v>
      </c>
      <c r="O81" s="8">
        <f t="shared" si="9"/>
        <v>135.90800000000002</v>
      </c>
      <c r="P81" s="8">
        <f t="shared" si="10"/>
        <v>51.417999999999999</v>
      </c>
      <c r="Q81" s="51"/>
      <c r="R81" s="8">
        <f t="shared" si="11"/>
        <v>1234.0319999999999</v>
      </c>
      <c r="S81" s="8">
        <f t="shared" si="12"/>
        <v>411.52000000000004</v>
      </c>
      <c r="T81" s="8">
        <f t="shared" si="13"/>
        <v>912.56999999999994</v>
      </c>
    </row>
    <row r="82" spans="1:20">
      <c r="A82" s="57">
        <v>27620</v>
      </c>
      <c r="B82" s="58" t="s">
        <v>4370</v>
      </c>
      <c r="C82" s="58" t="s">
        <v>4371</v>
      </c>
      <c r="D82" s="6" t="s">
        <v>2934</v>
      </c>
      <c r="E82" s="6" t="s">
        <v>4203</v>
      </c>
      <c r="F82" s="6" t="s">
        <v>30</v>
      </c>
      <c r="G82" s="6" t="s">
        <v>4233</v>
      </c>
      <c r="H82" s="56" t="s">
        <v>4234</v>
      </c>
      <c r="I82" s="6" t="s">
        <v>30</v>
      </c>
      <c r="J82" s="6" t="s">
        <v>4233</v>
      </c>
      <c r="K82" s="54">
        <v>0.83</v>
      </c>
      <c r="L82" s="56" t="str">
        <f t="shared" si="7"/>
        <v>27620</v>
      </c>
      <c r="M82" s="55"/>
      <c r="N82" s="8">
        <f t="shared" si="8"/>
        <v>176.05509999999998</v>
      </c>
      <c r="O82" s="8">
        <f t="shared" si="9"/>
        <v>139.1558</v>
      </c>
      <c r="P82" s="8">
        <f t="shared" si="10"/>
        <v>52.646799999999999</v>
      </c>
      <c r="Q82" s="51"/>
      <c r="R82" s="8">
        <f t="shared" si="11"/>
        <v>1263.5232000000001</v>
      </c>
      <c r="S82" s="8">
        <f t="shared" si="12"/>
        <v>419.01400000000001</v>
      </c>
      <c r="T82" s="8">
        <f t="shared" si="13"/>
        <v>932.66699999999992</v>
      </c>
    </row>
    <row r="83" spans="1:20">
      <c r="A83" s="57">
        <v>99926</v>
      </c>
      <c r="B83" s="58" t="s">
        <v>4372</v>
      </c>
      <c r="C83" s="58" t="s">
        <v>4373</v>
      </c>
      <c r="D83" s="6" t="s">
        <v>4374</v>
      </c>
      <c r="E83" s="6" t="s">
        <v>4203</v>
      </c>
      <c r="F83" s="6" t="s">
        <v>24</v>
      </c>
      <c r="G83" s="6" t="s">
        <v>461</v>
      </c>
      <c r="H83" s="56">
        <v>99926</v>
      </c>
      <c r="I83" s="6" t="s">
        <v>24</v>
      </c>
      <c r="J83" s="6" t="s">
        <v>461</v>
      </c>
      <c r="K83" s="54">
        <v>0.8</v>
      </c>
      <c r="L83" s="56">
        <f t="shared" si="7"/>
        <v>99926</v>
      </c>
      <c r="M83" s="55"/>
      <c r="N83" s="8">
        <f t="shared" si="8"/>
        <v>171.946</v>
      </c>
      <c r="O83" s="8">
        <f t="shared" si="9"/>
        <v>135.90800000000002</v>
      </c>
      <c r="P83" s="8">
        <f t="shared" si="10"/>
        <v>51.417999999999999</v>
      </c>
      <c r="Q83" s="51"/>
      <c r="R83" s="8">
        <f t="shared" si="11"/>
        <v>1234.0319999999999</v>
      </c>
      <c r="S83" s="8">
        <f t="shared" si="12"/>
        <v>411.52000000000004</v>
      </c>
      <c r="T83" s="8">
        <f t="shared" si="13"/>
        <v>912.56999999999994</v>
      </c>
    </row>
    <row r="84" spans="1:20">
      <c r="A84" s="57">
        <v>99926</v>
      </c>
      <c r="B84" s="58" t="s">
        <v>4375</v>
      </c>
      <c r="C84" s="58" t="s">
        <v>4376</v>
      </c>
      <c r="D84" s="6" t="s">
        <v>4377</v>
      </c>
      <c r="E84" s="6" t="s">
        <v>4203</v>
      </c>
      <c r="F84" s="6" t="s">
        <v>24</v>
      </c>
      <c r="G84" s="6" t="s">
        <v>461</v>
      </c>
      <c r="H84" s="56">
        <v>99926</v>
      </c>
      <c r="I84" s="6" t="s">
        <v>24</v>
      </c>
      <c r="J84" s="6" t="s">
        <v>461</v>
      </c>
      <c r="K84" s="54">
        <v>0.8</v>
      </c>
      <c r="L84" s="56">
        <f t="shared" si="7"/>
        <v>99926</v>
      </c>
      <c r="M84" s="55"/>
      <c r="N84" s="8">
        <f t="shared" si="8"/>
        <v>171.946</v>
      </c>
      <c r="O84" s="8">
        <f t="shared" si="9"/>
        <v>135.90800000000002</v>
      </c>
      <c r="P84" s="8">
        <f t="shared" si="10"/>
        <v>51.417999999999999</v>
      </c>
      <c r="Q84" s="51"/>
      <c r="R84" s="8">
        <f t="shared" si="11"/>
        <v>1234.0319999999999</v>
      </c>
      <c r="S84" s="8">
        <f t="shared" si="12"/>
        <v>411.52000000000004</v>
      </c>
      <c r="T84" s="8">
        <f t="shared" si="13"/>
        <v>912.56999999999994</v>
      </c>
    </row>
    <row r="85" spans="1:20">
      <c r="A85" s="57">
        <v>99926</v>
      </c>
      <c r="B85" s="58" t="s">
        <v>4378</v>
      </c>
      <c r="C85" s="58" t="s">
        <v>4379</v>
      </c>
      <c r="D85" s="6" t="s">
        <v>272</v>
      </c>
      <c r="E85" s="6" t="s">
        <v>4203</v>
      </c>
      <c r="F85" s="6" t="s">
        <v>24</v>
      </c>
      <c r="G85" s="6" t="s">
        <v>461</v>
      </c>
      <c r="H85" s="56">
        <v>99926</v>
      </c>
      <c r="I85" s="6" t="s">
        <v>24</v>
      </c>
      <c r="J85" s="6" t="s">
        <v>461</v>
      </c>
      <c r="K85" s="54">
        <v>0.8</v>
      </c>
      <c r="L85" s="56">
        <f t="shared" si="7"/>
        <v>99926</v>
      </c>
      <c r="M85" s="55"/>
      <c r="N85" s="8">
        <f t="shared" si="8"/>
        <v>171.946</v>
      </c>
      <c r="O85" s="8">
        <f t="shared" si="9"/>
        <v>135.90800000000002</v>
      </c>
      <c r="P85" s="8">
        <f t="shared" si="10"/>
        <v>51.417999999999999</v>
      </c>
      <c r="Q85" s="51"/>
      <c r="R85" s="8">
        <f t="shared" si="11"/>
        <v>1234.0319999999999</v>
      </c>
      <c r="S85" s="8">
        <f t="shared" si="12"/>
        <v>411.52000000000004</v>
      </c>
      <c r="T85" s="8">
        <f t="shared" si="13"/>
        <v>912.56999999999994</v>
      </c>
    </row>
    <row r="86" spans="1:20">
      <c r="A86" s="57">
        <v>99926</v>
      </c>
      <c r="B86" s="58" t="s">
        <v>4380</v>
      </c>
      <c r="C86" s="58" t="s">
        <v>4381</v>
      </c>
      <c r="D86" s="6" t="s">
        <v>4382</v>
      </c>
      <c r="E86" s="6" t="s">
        <v>4203</v>
      </c>
      <c r="F86" s="6" t="s">
        <v>24</v>
      </c>
      <c r="G86" s="6" t="s">
        <v>461</v>
      </c>
      <c r="H86" s="56">
        <v>99926</v>
      </c>
      <c r="I86" s="6" t="s">
        <v>24</v>
      </c>
      <c r="J86" s="6" t="s">
        <v>461</v>
      </c>
      <c r="K86" s="54">
        <v>0.8</v>
      </c>
      <c r="L86" s="56">
        <f t="shared" si="7"/>
        <v>99926</v>
      </c>
      <c r="M86" s="55"/>
      <c r="N86" s="8">
        <f t="shared" si="8"/>
        <v>171.946</v>
      </c>
      <c r="O86" s="8">
        <f t="shared" si="9"/>
        <v>135.90800000000002</v>
      </c>
      <c r="P86" s="8">
        <f t="shared" si="10"/>
        <v>51.417999999999999</v>
      </c>
      <c r="Q86" s="51"/>
      <c r="R86" s="8">
        <f t="shared" si="11"/>
        <v>1234.0319999999999</v>
      </c>
      <c r="S86" s="8">
        <f t="shared" si="12"/>
        <v>411.52000000000004</v>
      </c>
      <c r="T86" s="8">
        <f t="shared" si="13"/>
        <v>912.56999999999994</v>
      </c>
    </row>
    <row r="87" spans="1:20">
      <c r="A87" s="57">
        <v>99926</v>
      </c>
      <c r="B87" s="58" t="s">
        <v>4383</v>
      </c>
      <c r="C87" s="58" t="s">
        <v>4384</v>
      </c>
      <c r="D87" s="6" t="s">
        <v>4385</v>
      </c>
      <c r="E87" s="6" t="s">
        <v>4203</v>
      </c>
      <c r="F87" s="6" t="s">
        <v>24</v>
      </c>
      <c r="G87" s="6" t="s">
        <v>461</v>
      </c>
      <c r="H87" s="56">
        <v>99926</v>
      </c>
      <c r="I87" s="6" t="s">
        <v>24</v>
      </c>
      <c r="J87" s="6" t="s">
        <v>461</v>
      </c>
      <c r="K87" s="54">
        <v>0.8</v>
      </c>
      <c r="L87" s="56">
        <f t="shared" si="7"/>
        <v>99926</v>
      </c>
      <c r="M87" s="55"/>
      <c r="N87" s="8">
        <f t="shared" si="8"/>
        <v>171.946</v>
      </c>
      <c r="O87" s="8">
        <f t="shared" si="9"/>
        <v>135.90800000000002</v>
      </c>
      <c r="P87" s="8">
        <f t="shared" si="10"/>
        <v>51.417999999999999</v>
      </c>
      <c r="Q87" s="51"/>
      <c r="R87" s="8">
        <f t="shared" si="11"/>
        <v>1234.0319999999999</v>
      </c>
      <c r="S87" s="8">
        <f t="shared" si="12"/>
        <v>411.52000000000004</v>
      </c>
      <c r="T87" s="8">
        <f t="shared" si="13"/>
        <v>912.56999999999994</v>
      </c>
    </row>
    <row r="88" spans="1:20">
      <c r="A88" s="57">
        <v>99926</v>
      </c>
      <c r="B88" s="58" t="s">
        <v>4386</v>
      </c>
      <c r="C88" s="58" t="s">
        <v>4387</v>
      </c>
      <c r="D88" s="6" t="s">
        <v>278</v>
      </c>
      <c r="E88" s="6" t="s">
        <v>4203</v>
      </c>
      <c r="F88" s="6" t="s">
        <v>24</v>
      </c>
      <c r="G88" s="6" t="s">
        <v>461</v>
      </c>
      <c r="H88" s="56">
        <v>99926</v>
      </c>
      <c r="I88" s="6" t="s">
        <v>24</v>
      </c>
      <c r="J88" s="6" t="s">
        <v>461</v>
      </c>
      <c r="K88" s="54">
        <v>0.8</v>
      </c>
      <c r="L88" s="56">
        <f t="shared" si="7"/>
        <v>99926</v>
      </c>
      <c r="M88" s="55"/>
      <c r="N88" s="8">
        <f t="shared" si="8"/>
        <v>171.946</v>
      </c>
      <c r="O88" s="8">
        <f t="shared" si="9"/>
        <v>135.90800000000002</v>
      </c>
      <c r="P88" s="8">
        <f t="shared" si="10"/>
        <v>51.417999999999999</v>
      </c>
      <c r="Q88" s="51"/>
      <c r="R88" s="8">
        <f t="shared" si="11"/>
        <v>1234.0319999999999</v>
      </c>
      <c r="S88" s="8">
        <f t="shared" si="12"/>
        <v>411.52000000000004</v>
      </c>
      <c r="T88" s="8">
        <f t="shared" si="13"/>
        <v>912.56999999999994</v>
      </c>
    </row>
    <row r="89" spans="1:20">
      <c r="A89" s="57">
        <v>28140</v>
      </c>
      <c r="B89" s="58" t="s">
        <v>2108</v>
      </c>
      <c r="C89" s="58" t="s">
        <v>4388</v>
      </c>
      <c r="D89" s="6" t="s">
        <v>4389</v>
      </c>
      <c r="E89" s="6" t="s">
        <v>4203</v>
      </c>
      <c r="F89" s="6" t="s">
        <v>30</v>
      </c>
      <c r="G89" s="6" t="s">
        <v>2889</v>
      </c>
      <c r="H89" s="56" t="s">
        <v>2890</v>
      </c>
      <c r="I89" s="6" t="s">
        <v>30</v>
      </c>
      <c r="J89" s="6" t="s">
        <v>2889</v>
      </c>
      <c r="K89" s="54">
        <v>0.91349999999999998</v>
      </c>
      <c r="L89" s="56" t="str">
        <f t="shared" si="7"/>
        <v>28140</v>
      </c>
      <c r="M89" s="55"/>
      <c r="N89" s="8">
        <f t="shared" si="8"/>
        <v>187.49209500000001</v>
      </c>
      <c r="O89" s="8">
        <f t="shared" si="9"/>
        <v>148.19551000000001</v>
      </c>
      <c r="P89" s="8">
        <f t="shared" si="10"/>
        <v>56.066960000000002</v>
      </c>
      <c r="Q89" s="51"/>
      <c r="R89" s="8">
        <f t="shared" si="11"/>
        <v>1345.6070400000001</v>
      </c>
      <c r="S89" s="8">
        <f t="shared" si="12"/>
        <v>439.8723</v>
      </c>
      <c r="T89" s="8">
        <f t="shared" si="13"/>
        <v>988.6036499999999</v>
      </c>
    </row>
    <row r="90" spans="1:20">
      <c r="A90" s="57">
        <v>44180</v>
      </c>
      <c r="B90" s="58" t="s">
        <v>4390</v>
      </c>
      <c r="C90" s="58" t="s">
        <v>4391</v>
      </c>
      <c r="D90" s="6" t="s">
        <v>493</v>
      </c>
      <c r="E90" s="6" t="s">
        <v>4203</v>
      </c>
      <c r="F90" s="6" t="s">
        <v>30</v>
      </c>
      <c r="G90" s="6" t="s">
        <v>4249</v>
      </c>
      <c r="H90" s="56" t="s">
        <v>4250</v>
      </c>
      <c r="I90" s="6" t="s">
        <v>30</v>
      </c>
      <c r="J90" s="6" t="s">
        <v>4249</v>
      </c>
      <c r="K90" s="54">
        <v>0.8</v>
      </c>
      <c r="L90" s="56" t="str">
        <f t="shared" si="7"/>
        <v>44180</v>
      </c>
      <c r="M90" s="55"/>
      <c r="N90" s="8">
        <f t="shared" si="8"/>
        <v>171.946</v>
      </c>
      <c r="O90" s="8">
        <f t="shared" si="9"/>
        <v>135.90800000000002</v>
      </c>
      <c r="P90" s="8">
        <f t="shared" si="10"/>
        <v>51.417999999999999</v>
      </c>
      <c r="Q90" s="51"/>
      <c r="R90" s="8">
        <f t="shared" si="11"/>
        <v>1234.0319999999999</v>
      </c>
      <c r="S90" s="8">
        <f t="shared" si="12"/>
        <v>411.52000000000004</v>
      </c>
      <c r="T90" s="8">
        <f t="shared" si="13"/>
        <v>912.56999999999994</v>
      </c>
    </row>
    <row r="91" spans="1:20">
      <c r="A91" s="57">
        <v>99926</v>
      </c>
      <c r="B91" s="58" t="s">
        <v>4392</v>
      </c>
      <c r="C91" s="58" t="s">
        <v>4393</v>
      </c>
      <c r="D91" s="6" t="s">
        <v>502</v>
      </c>
      <c r="E91" s="6" t="s">
        <v>4203</v>
      </c>
      <c r="F91" s="6" t="s">
        <v>24</v>
      </c>
      <c r="G91" s="6" t="s">
        <v>461</v>
      </c>
      <c r="H91" s="56">
        <v>99926</v>
      </c>
      <c r="I91" s="6" t="s">
        <v>24</v>
      </c>
      <c r="J91" s="6" t="s">
        <v>461</v>
      </c>
      <c r="K91" s="54">
        <v>0.8</v>
      </c>
      <c r="L91" s="56">
        <f t="shared" si="7"/>
        <v>99926</v>
      </c>
      <c r="M91" s="55"/>
      <c r="N91" s="8">
        <f t="shared" si="8"/>
        <v>171.946</v>
      </c>
      <c r="O91" s="8">
        <f t="shared" si="9"/>
        <v>135.90800000000002</v>
      </c>
      <c r="P91" s="8">
        <f t="shared" si="10"/>
        <v>51.417999999999999</v>
      </c>
      <c r="Q91" s="51"/>
      <c r="R91" s="8">
        <f t="shared" si="11"/>
        <v>1234.0319999999999</v>
      </c>
      <c r="S91" s="8">
        <f t="shared" si="12"/>
        <v>411.52000000000004</v>
      </c>
      <c r="T91" s="8">
        <f t="shared" si="13"/>
        <v>912.56999999999994</v>
      </c>
    </row>
    <row r="92" spans="1:20">
      <c r="A92" s="57">
        <v>99926</v>
      </c>
      <c r="B92" s="58" t="s">
        <v>4394</v>
      </c>
      <c r="C92" s="58" t="s">
        <v>4395</v>
      </c>
      <c r="D92" s="6" t="s">
        <v>1292</v>
      </c>
      <c r="E92" s="6" t="s">
        <v>4203</v>
      </c>
      <c r="F92" s="6" t="s">
        <v>24</v>
      </c>
      <c r="G92" s="6" t="s">
        <v>461</v>
      </c>
      <c r="H92" s="56">
        <v>99926</v>
      </c>
      <c r="I92" s="6" t="s">
        <v>24</v>
      </c>
      <c r="J92" s="6" t="s">
        <v>461</v>
      </c>
      <c r="K92" s="54">
        <v>0.8</v>
      </c>
      <c r="L92" s="56">
        <f t="shared" si="7"/>
        <v>99926</v>
      </c>
      <c r="M92" s="55"/>
      <c r="N92" s="8">
        <f t="shared" si="8"/>
        <v>171.946</v>
      </c>
      <c r="O92" s="8">
        <f t="shared" si="9"/>
        <v>135.90800000000002</v>
      </c>
      <c r="P92" s="8">
        <f t="shared" si="10"/>
        <v>51.417999999999999</v>
      </c>
      <c r="Q92" s="51"/>
      <c r="R92" s="8">
        <f t="shared" si="11"/>
        <v>1234.0319999999999</v>
      </c>
      <c r="S92" s="8">
        <f t="shared" si="12"/>
        <v>411.52000000000004</v>
      </c>
      <c r="T92" s="8">
        <f t="shared" si="13"/>
        <v>912.56999999999994</v>
      </c>
    </row>
    <row r="93" spans="1:20">
      <c r="A93" s="57">
        <v>99926</v>
      </c>
      <c r="B93" s="58" t="s">
        <v>4396</v>
      </c>
      <c r="C93" s="58" t="s">
        <v>4397</v>
      </c>
      <c r="D93" s="6" t="s">
        <v>4398</v>
      </c>
      <c r="E93" s="6" t="s">
        <v>4203</v>
      </c>
      <c r="F93" s="6" t="s">
        <v>24</v>
      </c>
      <c r="G93" s="6" t="s">
        <v>461</v>
      </c>
      <c r="H93" s="56">
        <v>99926</v>
      </c>
      <c r="I93" s="6" t="s">
        <v>24</v>
      </c>
      <c r="J93" s="6" t="s">
        <v>461</v>
      </c>
      <c r="K93" s="54">
        <v>0.8</v>
      </c>
      <c r="L93" s="56">
        <f t="shared" si="7"/>
        <v>99926</v>
      </c>
      <c r="M93" s="55"/>
      <c r="N93" s="8">
        <f t="shared" si="8"/>
        <v>171.946</v>
      </c>
      <c r="O93" s="8">
        <f t="shared" si="9"/>
        <v>135.90800000000002</v>
      </c>
      <c r="P93" s="8">
        <f t="shared" si="10"/>
        <v>51.417999999999999</v>
      </c>
      <c r="Q93" s="51"/>
      <c r="R93" s="8">
        <f t="shared" si="11"/>
        <v>1234.0319999999999</v>
      </c>
      <c r="S93" s="8">
        <f t="shared" si="12"/>
        <v>411.52000000000004</v>
      </c>
      <c r="T93" s="8">
        <f t="shared" si="13"/>
        <v>912.56999999999994</v>
      </c>
    </row>
    <row r="94" spans="1:20">
      <c r="A94" s="57">
        <v>99926</v>
      </c>
      <c r="B94" s="58" t="s">
        <v>4399</v>
      </c>
      <c r="C94" s="58" t="s">
        <v>4400</v>
      </c>
      <c r="D94" s="6" t="s">
        <v>281</v>
      </c>
      <c r="E94" s="6" t="s">
        <v>4203</v>
      </c>
      <c r="F94" s="6" t="s">
        <v>24</v>
      </c>
      <c r="G94" s="6" t="s">
        <v>461</v>
      </c>
      <c r="H94" s="56">
        <v>99926</v>
      </c>
      <c r="I94" s="6" t="s">
        <v>24</v>
      </c>
      <c r="J94" s="6" t="s">
        <v>461</v>
      </c>
      <c r="K94" s="54">
        <v>0.8</v>
      </c>
      <c r="L94" s="56">
        <f t="shared" si="7"/>
        <v>99926</v>
      </c>
      <c r="M94" s="55"/>
      <c r="N94" s="8">
        <f t="shared" si="8"/>
        <v>171.946</v>
      </c>
      <c r="O94" s="8">
        <f t="shared" si="9"/>
        <v>135.90800000000002</v>
      </c>
      <c r="P94" s="8">
        <f t="shared" si="10"/>
        <v>51.417999999999999</v>
      </c>
      <c r="Q94" s="51"/>
      <c r="R94" s="8">
        <f t="shared" si="11"/>
        <v>1234.0319999999999</v>
      </c>
      <c r="S94" s="8">
        <f t="shared" si="12"/>
        <v>411.52000000000004</v>
      </c>
      <c r="T94" s="8">
        <f t="shared" si="13"/>
        <v>912.56999999999994</v>
      </c>
    </row>
    <row r="95" spans="1:20">
      <c r="A95" s="57">
        <v>28140</v>
      </c>
      <c r="B95" s="58" t="s">
        <v>4401</v>
      </c>
      <c r="C95" s="58" t="s">
        <v>4402</v>
      </c>
      <c r="D95" s="6" t="s">
        <v>4403</v>
      </c>
      <c r="E95" s="6" t="s">
        <v>4203</v>
      </c>
      <c r="F95" s="6" t="s">
        <v>30</v>
      </c>
      <c r="G95" s="6" t="s">
        <v>2889</v>
      </c>
      <c r="H95" s="56" t="s">
        <v>2890</v>
      </c>
      <c r="I95" s="6" t="s">
        <v>30</v>
      </c>
      <c r="J95" s="6" t="s">
        <v>2889</v>
      </c>
      <c r="K95" s="54">
        <v>0.91349999999999998</v>
      </c>
      <c r="L95" s="56" t="str">
        <f t="shared" si="7"/>
        <v>28140</v>
      </c>
      <c r="M95" s="55"/>
      <c r="N95" s="8">
        <f t="shared" si="8"/>
        <v>187.49209500000001</v>
      </c>
      <c r="O95" s="8">
        <f t="shared" si="9"/>
        <v>148.19551000000001</v>
      </c>
      <c r="P95" s="8">
        <f t="shared" si="10"/>
        <v>56.066960000000002</v>
      </c>
      <c r="Q95" s="51"/>
      <c r="R95" s="8">
        <f t="shared" si="11"/>
        <v>1345.6070400000001</v>
      </c>
      <c r="S95" s="8">
        <f t="shared" si="12"/>
        <v>439.8723</v>
      </c>
      <c r="T95" s="8">
        <f t="shared" si="13"/>
        <v>988.6036499999999</v>
      </c>
    </row>
    <row r="96" spans="1:20">
      <c r="A96" s="57">
        <v>99926</v>
      </c>
      <c r="B96" s="58" t="s">
        <v>4404</v>
      </c>
      <c r="C96" s="58" t="s">
        <v>4405</v>
      </c>
      <c r="D96" s="6" t="s">
        <v>4406</v>
      </c>
      <c r="E96" s="6" t="s">
        <v>4203</v>
      </c>
      <c r="F96" s="6" t="s">
        <v>24</v>
      </c>
      <c r="G96" s="6" t="s">
        <v>461</v>
      </c>
      <c r="H96" s="56">
        <v>99926</v>
      </c>
      <c r="I96" s="6" t="s">
        <v>24</v>
      </c>
      <c r="J96" s="6" t="s">
        <v>461</v>
      </c>
      <c r="K96" s="54">
        <v>0.8</v>
      </c>
      <c r="L96" s="56">
        <f t="shared" si="7"/>
        <v>99926</v>
      </c>
      <c r="M96" s="55"/>
      <c r="N96" s="8">
        <f t="shared" si="8"/>
        <v>171.946</v>
      </c>
      <c r="O96" s="8">
        <f t="shared" si="9"/>
        <v>135.90800000000002</v>
      </c>
      <c r="P96" s="8">
        <f t="shared" si="10"/>
        <v>51.417999999999999</v>
      </c>
      <c r="Q96" s="51"/>
      <c r="R96" s="8">
        <f t="shared" si="11"/>
        <v>1234.0319999999999</v>
      </c>
      <c r="S96" s="8">
        <f t="shared" si="12"/>
        <v>411.52000000000004</v>
      </c>
      <c r="T96" s="8">
        <f t="shared" si="13"/>
        <v>912.56999999999994</v>
      </c>
    </row>
    <row r="97" spans="1:20">
      <c r="A97" s="57">
        <v>99926</v>
      </c>
      <c r="B97" s="58" t="s">
        <v>2517</v>
      </c>
      <c r="C97" s="58" t="s">
        <v>4407</v>
      </c>
      <c r="D97" s="6" t="s">
        <v>2686</v>
      </c>
      <c r="E97" s="6" t="s">
        <v>4203</v>
      </c>
      <c r="F97" s="6" t="s">
        <v>24</v>
      </c>
      <c r="G97" s="6" t="s">
        <v>461</v>
      </c>
      <c r="H97" s="56">
        <v>99926</v>
      </c>
      <c r="I97" s="6" t="s">
        <v>24</v>
      </c>
      <c r="J97" s="6" t="s">
        <v>461</v>
      </c>
      <c r="K97" s="54">
        <v>0.8</v>
      </c>
      <c r="L97" s="56">
        <f t="shared" si="7"/>
        <v>99926</v>
      </c>
      <c r="M97" s="55"/>
      <c r="N97" s="8">
        <f t="shared" si="8"/>
        <v>171.946</v>
      </c>
      <c r="O97" s="8">
        <f t="shared" si="9"/>
        <v>135.90800000000002</v>
      </c>
      <c r="P97" s="8">
        <f t="shared" si="10"/>
        <v>51.417999999999999</v>
      </c>
      <c r="Q97" s="51"/>
      <c r="R97" s="8">
        <f t="shared" si="11"/>
        <v>1234.0319999999999</v>
      </c>
      <c r="S97" s="8">
        <f t="shared" si="12"/>
        <v>411.52000000000004</v>
      </c>
      <c r="T97" s="8">
        <f t="shared" si="13"/>
        <v>912.56999999999994</v>
      </c>
    </row>
    <row r="98" spans="1:20">
      <c r="A98" s="57">
        <v>99926</v>
      </c>
      <c r="B98" s="58" t="s">
        <v>4408</v>
      </c>
      <c r="C98" s="58" t="s">
        <v>4409</v>
      </c>
      <c r="D98" s="6" t="s">
        <v>507</v>
      </c>
      <c r="E98" s="6" t="s">
        <v>4203</v>
      </c>
      <c r="F98" s="6" t="s">
        <v>24</v>
      </c>
      <c r="G98" s="6" t="s">
        <v>461</v>
      </c>
      <c r="H98" s="56">
        <v>99926</v>
      </c>
      <c r="I98" s="6" t="s">
        <v>24</v>
      </c>
      <c r="J98" s="6" t="s">
        <v>461</v>
      </c>
      <c r="K98" s="54">
        <v>0.8</v>
      </c>
      <c r="L98" s="56">
        <f t="shared" si="7"/>
        <v>99926</v>
      </c>
      <c r="M98" s="55"/>
      <c r="N98" s="8">
        <f t="shared" si="8"/>
        <v>171.946</v>
      </c>
      <c r="O98" s="8">
        <f t="shared" si="9"/>
        <v>135.90800000000002</v>
      </c>
      <c r="P98" s="8">
        <f t="shared" si="10"/>
        <v>51.417999999999999</v>
      </c>
      <c r="Q98" s="51"/>
      <c r="R98" s="8">
        <f t="shared" si="11"/>
        <v>1234.0319999999999</v>
      </c>
      <c r="S98" s="8">
        <f t="shared" si="12"/>
        <v>411.52000000000004</v>
      </c>
      <c r="T98" s="8">
        <f t="shared" si="13"/>
        <v>912.56999999999994</v>
      </c>
    </row>
    <row r="99" spans="1:20">
      <c r="A99" s="57">
        <v>99926</v>
      </c>
      <c r="B99" s="58" t="s">
        <v>1947</v>
      </c>
      <c r="C99" s="58" t="s">
        <v>4410</v>
      </c>
      <c r="D99" s="6" t="s">
        <v>2445</v>
      </c>
      <c r="E99" s="6" t="s">
        <v>4203</v>
      </c>
      <c r="F99" s="6" t="s">
        <v>24</v>
      </c>
      <c r="G99" s="6" t="s">
        <v>461</v>
      </c>
      <c r="H99" s="56">
        <v>99926</v>
      </c>
      <c r="I99" s="6" t="s">
        <v>24</v>
      </c>
      <c r="J99" s="6" t="s">
        <v>461</v>
      </c>
      <c r="K99" s="54">
        <v>0.8</v>
      </c>
      <c r="L99" s="56">
        <f t="shared" si="7"/>
        <v>99926</v>
      </c>
      <c r="M99" s="55"/>
      <c r="N99" s="8">
        <f t="shared" si="8"/>
        <v>171.946</v>
      </c>
      <c r="O99" s="8">
        <f t="shared" si="9"/>
        <v>135.90800000000002</v>
      </c>
      <c r="P99" s="8">
        <f t="shared" si="10"/>
        <v>51.417999999999999</v>
      </c>
      <c r="Q99" s="51"/>
      <c r="R99" s="8">
        <f t="shared" si="11"/>
        <v>1234.0319999999999</v>
      </c>
      <c r="S99" s="8">
        <f t="shared" si="12"/>
        <v>411.52000000000004</v>
      </c>
      <c r="T99" s="8">
        <f t="shared" si="13"/>
        <v>912.56999999999994</v>
      </c>
    </row>
    <row r="100" spans="1:20">
      <c r="A100" s="57">
        <v>99926</v>
      </c>
      <c r="B100" s="58" t="s">
        <v>4411</v>
      </c>
      <c r="C100" s="58" t="s">
        <v>4412</v>
      </c>
      <c r="D100" s="6" t="s">
        <v>4413</v>
      </c>
      <c r="E100" s="6" t="s">
        <v>4203</v>
      </c>
      <c r="F100" s="6" t="s">
        <v>24</v>
      </c>
      <c r="G100" s="6" t="s">
        <v>461</v>
      </c>
      <c r="H100" s="56">
        <v>99926</v>
      </c>
      <c r="I100" s="6" t="s">
        <v>24</v>
      </c>
      <c r="J100" s="6" t="s">
        <v>461</v>
      </c>
      <c r="K100" s="54">
        <v>0.8</v>
      </c>
      <c r="L100" s="56">
        <f t="shared" si="7"/>
        <v>99926</v>
      </c>
      <c r="M100" s="55"/>
      <c r="N100" s="8">
        <f t="shared" si="8"/>
        <v>171.946</v>
      </c>
      <c r="O100" s="8">
        <f t="shared" si="9"/>
        <v>135.90800000000002</v>
      </c>
      <c r="P100" s="8">
        <f t="shared" si="10"/>
        <v>51.417999999999999</v>
      </c>
      <c r="Q100" s="51"/>
      <c r="R100" s="8">
        <f t="shared" si="11"/>
        <v>1234.0319999999999</v>
      </c>
      <c r="S100" s="8">
        <f t="shared" si="12"/>
        <v>411.52000000000004</v>
      </c>
      <c r="T100" s="8">
        <f t="shared" si="13"/>
        <v>912.56999999999994</v>
      </c>
    </row>
    <row r="101" spans="1:20">
      <c r="A101" s="57">
        <v>99926</v>
      </c>
      <c r="B101" s="58" t="s">
        <v>4414</v>
      </c>
      <c r="C101" s="58" t="s">
        <v>4415</v>
      </c>
      <c r="D101" s="6" t="s">
        <v>510</v>
      </c>
      <c r="E101" s="6" t="s">
        <v>4203</v>
      </c>
      <c r="F101" s="6" t="s">
        <v>24</v>
      </c>
      <c r="G101" s="6" t="s">
        <v>461</v>
      </c>
      <c r="H101" s="56">
        <v>99926</v>
      </c>
      <c r="I101" s="6" t="s">
        <v>24</v>
      </c>
      <c r="J101" s="6" t="s">
        <v>461</v>
      </c>
      <c r="K101" s="54">
        <v>0.8</v>
      </c>
      <c r="L101" s="56">
        <f t="shared" si="7"/>
        <v>99926</v>
      </c>
      <c r="M101" s="55"/>
      <c r="N101" s="8">
        <f t="shared" si="8"/>
        <v>171.946</v>
      </c>
      <c r="O101" s="8">
        <f t="shared" si="9"/>
        <v>135.90800000000002</v>
      </c>
      <c r="P101" s="8">
        <f t="shared" si="10"/>
        <v>51.417999999999999</v>
      </c>
      <c r="Q101" s="51"/>
      <c r="R101" s="8">
        <f t="shared" si="11"/>
        <v>1234.0319999999999</v>
      </c>
      <c r="S101" s="8">
        <f t="shared" si="12"/>
        <v>411.52000000000004</v>
      </c>
      <c r="T101" s="8">
        <f t="shared" si="13"/>
        <v>912.56999999999994</v>
      </c>
    </row>
    <row r="102" spans="1:20">
      <c r="A102" s="57">
        <v>99926</v>
      </c>
      <c r="B102" s="58" t="s">
        <v>4416</v>
      </c>
      <c r="C102" s="58" t="s">
        <v>4417</v>
      </c>
      <c r="D102" s="6" t="s">
        <v>4418</v>
      </c>
      <c r="E102" s="6" t="s">
        <v>4203</v>
      </c>
      <c r="F102" s="6" t="s">
        <v>24</v>
      </c>
      <c r="G102" s="6" t="s">
        <v>461</v>
      </c>
      <c r="H102" s="56">
        <v>99926</v>
      </c>
      <c r="I102" s="6" t="s">
        <v>24</v>
      </c>
      <c r="J102" s="6" t="s">
        <v>461</v>
      </c>
      <c r="K102" s="54">
        <v>0.8</v>
      </c>
      <c r="L102" s="56">
        <f t="shared" si="7"/>
        <v>99926</v>
      </c>
      <c r="M102" s="55"/>
      <c r="N102" s="8">
        <f t="shared" si="8"/>
        <v>171.946</v>
      </c>
      <c r="O102" s="8">
        <f t="shared" si="9"/>
        <v>135.90800000000002</v>
      </c>
      <c r="P102" s="8">
        <f t="shared" si="10"/>
        <v>51.417999999999999</v>
      </c>
      <c r="Q102" s="51"/>
      <c r="R102" s="8">
        <f t="shared" si="11"/>
        <v>1234.0319999999999</v>
      </c>
      <c r="S102" s="8">
        <f t="shared" si="12"/>
        <v>411.52000000000004</v>
      </c>
      <c r="T102" s="8">
        <f t="shared" si="13"/>
        <v>912.56999999999994</v>
      </c>
    </row>
    <row r="103" spans="1:20">
      <c r="A103" s="57">
        <v>99926</v>
      </c>
      <c r="B103" s="58" t="s">
        <v>4419</v>
      </c>
      <c r="C103" s="58" t="s">
        <v>4420</v>
      </c>
      <c r="D103" s="6" t="s">
        <v>289</v>
      </c>
      <c r="E103" s="6" t="s">
        <v>4203</v>
      </c>
      <c r="F103" s="6" t="s">
        <v>24</v>
      </c>
      <c r="G103" s="6" t="s">
        <v>461</v>
      </c>
      <c r="H103" s="56">
        <v>99926</v>
      </c>
      <c r="I103" s="6" t="s">
        <v>24</v>
      </c>
      <c r="J103" s="6" t="s">
        <v>461</v>
      </c>
      <c r="K103" s="54">
        <v>0.8</v>
      </c>
      <c r="L103" s="56">
        <f t="shared" si="7"/>
        <v>99926</v>
      </c>
      <c r="M103" s="55"/>
      <c r="N103" s="8">
        <f t="shared" si="8"/>
        <v>171.946</v>
      </c>
      <c r="O103" s="8">
        <f t="shared" si="9"/>
        <v>135.90800000000002</v>
      </c>
      <c r="P103" s="8">
        <f t="shared" si="10"/>
        <v>51.417999999999999</v>
      </c>
      <c r="Q103" s="51"/>
      <c r="R103" s="8">
        <f t="shared" si="11"/>
        <v>1234.0319999999999</v>
      </c>
      <c r="S103" s="8">
        <f t="shared" si="12"/>
        <v>411.52000000000004</v>
      </c>
      <c r="T103" s="8">
        <f t="shared" si="13"/>
        <v>912.56999999999994</v>
      </c>
    </row>
    <row r="104" spans="1:20">
      <c r="A104" s="57">
        <v>41180</v>
      </c>
      <c r="B104" s="58" t="s">
        <v>4421</v>
      </c>
      <c r="C104" s="58" t="s">
        <v>4422</v>
      </c>
      <c r="D104" s="6" t="s">
        <v>3473</v>
      </c>
      <c r="E104" s="6" t="s">
        <v>4203</v>
      </c>
      <c r="F104" s="6" t="s">
        <v>30</v>
      </c>
      <c r="G104" s="6" t="s">
        <v>2222</v>
      </c>
      <c r="H104" s="56" t="s">
        <v>2223</v>
      </c>
      <c r="I104" s="6" t="s">
        <v>30</v>
      </c>
      <c r="J104" s="6" t="s">
        <v>2222</v>
      </c>
      <c r="K104" s="54">
        <v>0.93500000000000005</v>
      </c>
      <c r="L104" s="56" t="str">
        <f t="shared" si="7"/>
        <v>41180</v>
      </c>
      <c r="M104" s="55"/>
      <c r="N104" s="8">
        <f t="shared" si="8"/>
        <v>190.43695000000002</v>
      </c>
      <c r="O104" s="8">
        <f t="shared" si="9"/>
        <v>150.5231</v>
      </c>
      <c r="P104" s="8">
        <f t="shared" si="10"/>
        <v>56.947600000000001</v>
      </c>
      <c r="Q104" s="51"/>
      <c r="R104" s="8">
        <f t="shared" si="11"/>
        <v>1366.7424000000001</v>
      </c>
      <c r="S104" s="8">
        <f t="shared" si="12"/>
        <v>445.24300000000005</v>
      </c>
      <c r="T104" s="8">
        <f t="shared" si="13"/>
        <v>1003.0065</v>
      </c>
    </row>
    <row r="105" spans="1:20">
      <c r="A105" s="57">
        <v>99926</v>
      </c>
      <c r="B105" s="58" t="s">
        <v>4423</v>
      </c>
      <c r="C105" s="58" t="s">
        <v>4424</v>
      </c>
      <c r="D105" s="6" t="s">
        <v>292</v>
      </c>
      <c r="E105" s="6" t="s">
        <v>4203</v>
      </c>
      <c r="F105" s="6" t="s">
        <v>24</v>
      </c>
      <c r="G105" s="6" t="s">
        <v>461</v>
      </c>
      <c r="H105" s="56">
        <v>99926</v>
      </c>
      <c r="I105" s="6" t="s">
        <v>24</v>
      </c>
      <c r="J105" s="6" t="s">
        <v>461</v>
      </c>
      <c r="K105" s="54">
        <v>0.8</v>
      </c>
      <c r="L105" s="56">
        <f t="shared" si="7"/>
        <v>99926</v>
      </c>
      <c r="M105" s="55"/>
      <c r="N105" s="8">
        <f t="shared" si="8"/>
        <v>171.946</v>
      </c>
      <c r="O105" s="8">
        <f t="shared" si="9"/>
        <v>135.90800000000002</v>
      </c>
      <c r="P105" s="8">
        <f t="shared" si="10"/>
        <v>51.417999999999999</v>
      </c>
      <c r="Q105" s="51"/>
      <c r="R105" s="8">
        <f t="shared" si="11"/>
        <v>1234.0319999999999</v>
      </c>
      <c r="S105" s="8">
        <f t="shared" si="12"/>
        <v>411.52000000000004</v>
      </c>
      <c r="T105" s="8">
        <f t="shared" si="13"/>
        <v>912.56999999999994</v>
      </c>
    </row>
    <row r="106" spans="1:20">
      <c r="A106" s="57">
        <v>99926</v>
      </c>
      <c r="B106" s="58" t="s">
        <v>4425</v>
      </c>
      <c r="C106" s="58" t="s">
        <v>4426</v>
      </c>
      <c r="D106" s="6" t="s">
        <v>4427</v>
      </c>
      <c r="E106" s="6" t="s">
        <v>4203</v>
      </c>
      <c r="F106" s="6" t="s">
        <v>24</v>
      </c>
      <c r="G106" s="6" t="s">
        <v>461</v>
      </c>
      <c r="H106" s="56">
        <v>99926</v>
      </c>
      <c r="I106" s="6" t="s">
        <v>24</v>
      </c>
      <c r="J106" s="6" t="s">
        <v>461</v>
      </c>
      <c r="K106" s="54">
        <v>0.8</v>
      </c>
      <c r="L106" s="56">
        <f t="shared" si="7"/>
        <v>99926</v>
      </c>
      <c r="M106" s="55"/>
      <c r="N106" s="8">
        <f t="shared" si="8"/>
        <v>171.946</v>
      </c>
      <c r="O106" s="8">
        <f t="shared" si="9"/>
        <v>135.90800000000002</v>
      </c>
      <c r="P106" s="8">
        <f t="shared" si="10"/>
        <v>51.417999999999999</v>
      </c>
      <c r="Q106" s="51"/>
      <c r="R106" s="8">
        <f t="shared" si="11"/>
        <v>1234.0319999999999</v>
      </c>
      <c r="S106" s="8">
        <f t="shared" si="12"/>
        <v>411.52000000000004</v>
      </c>
      <c r="T106" s="8">
        <f t="shared" si="13"/>
        <v>912.56999999999994</v>
      </c>
    </row>
    <row r="107" spans="1:20">
      <c r="A107" s="57">
        <v>41180</v>
      </c>
      <c r="B107" s="58" t="s">
        <v>4428</v>
      </c>
      <c r="C107" s="58" t="s">
        <v>4429</v>
      </c>
      <c r="D107" s="6" t="s">
        <v>4159</v>
      </c>
      <c r="E107" s="6" t="s">
        <v>4203</v>
      </c>
      <c r="F107" s="6" t="s">
        <v>30</v>
      </c>
      <c r="G107" s="6" t="s">
        <v>2222</v>
      </c>
      <c r="H107" s="56" t="s">
        <v>2223</v>
      </c>
      <c r="I107" s="6" t="s">
        <v>30</v>
      </c>
      <c r="J107" s="6" t="s">
        <v>2222</v>
      </c>
      <c r="K107" s="54">
        <v>0.93500000000000005</v>
      </c>
      <c r="L107" s="56" t="str">
        <f t="shared" si="7"/>
        <v>41180</v>
      </c>
      <c r="M107" s="55"/>
      <c r="N107" s="8">
        <f t="shared" si="8"/>
        <v>190.43695000000002</v>
      </c>
      <c r="O107" s="8">
        <f t="shared" si="9"/>
        <v>150.5231</v>
      </c>
      <c r="P107" s="8">
        <f t="shared" si="10"/>
        <v>56.947600000000001</v>
      </c>
      <c r="Q107" s="51"/>
      <c r="R107" s="8">
        <f t="shared" si="11"/>
        <v>1366.7424000000001</v>
      </c>
      <c r="S107" s="8">
        <f t="shared" si="12"/>
        <v>445.24300000000005</v>
      </c>
      <c r="T107" s="8">
        <f t="shared" si="13"/>
        <v>1003.0065</v>
      </c>
    </row>
    <row r="108" spans="1:20">
      <c r="A108" s="57">
        <v>41180</v>
      </c>
      <c r="B108" s="58" t="s">
        <v>4430</v>
      </c>
      <c r="C108" s="58" t="s">
        <v>4431</v>
      </c>
      <c r="D108" s="6" t="s">
        <v>4432</v>
      </c>
      <c r="E108" s="6" t="s">
        <v>4203</v>
      </c>
      <c r="F108" s="6" t="s">
        <v>30</v>
      </c>
      <c r="G108" s="6" t="s">
        <v>2222</v>
      </c>
      <c r="H108" s="56" t="s">
        <v>2223</v>
      </c>
      <c r="I108" s="6" t="s">
        <v>30</v>
      </c>
      <c r="J108" s="6" t="s">
        <v>2222</v>
      </c>
      <c r="K108" s="54">
        <v>0.93500000000000005</v>
      </c>
      <c r="L108" s="56" t="str">
        <f t="shared" si="7"/>
        <v>41180</v>
      </c>
      <c r="M108" s="55"/>
      <c r="N108" s="8">
        <f t="shared" si="8"/>
        <v>190.43695000000002</v>
      </c>
      <c r="O108" s="8">
        <f t="shared" si="9"/>
        <v>150.5231</v>
      </c>
      <c r="P108" s="8">
        <f t="shared" si="10"/>
        <v>56.947600000000001</v>
      </c>
      <c r="Q108" s="51"/>
      <c r="R108" s="8">
        <f t="shared" si="11"/>
        <v>1366.7424000000001</v>
      </c>
      <c r="S108" s="8">
        <f t="shared" si="12"/>
        <v>445.24300000000005</v>
      </c>
      <c r="T108" s="8">
        <f t="shared" si="13"/>
        <v>1003.0065</v>
      </c>
    </row>
    <row r="109" spans="1:20">
      <c r="A109" s="57">
        <v>99926</v>
      </c>
      <c r="B109" s="58" t="s">
        <v>4433</v>
      </c>
      <c r="C109" s="58" t="s">
        <v>4434</v>
      </c>
      <c r="D109" s="6" t="s">
        <v>4435</v>
      </c>
      <c r="E109" s="6" t="s">
        <v>4203</v>
      </c>
      <c r="F109" s="6" t="s">
        <v>24</v>
      </c>
      <c r="G109" s="6" t="s">
        <v>461</v>
      </c>
      <c r="H109" s="56">
        <v>99926</v>
      </c>
      <c r="I109" s="6" t="s">
        <v>24</v>
      </c>
      <c r="J109" s="6" t="s">
        <v>461</v>
      </c>
      <c r="K109" s="54">
        <v>0.8</v>
      </c>
      <c r="L109" s="56">
        <f t="shared" si="7"/>
        <v>99926</v>
      </c>
      <c r="M109" s="55"/>
      <c r="N109" s="8">
        <f t="shared" si="8"/>
        <v>171.946</v>
      </c>
      <c r="O109" s="8">
        <f t="shared" si="9"/>
        <v>135.90800000000002</v>
      </c>
      <c r="P109" s="8">
        <f t="shared" si="10"/>
        <v>51.417999999999999</v>
      </c>
      <c r="Q109" s="51"/>
      <c r="R109" s="8">
        <f t="shared" si="11"/>
        <v>1234.0319999999999</v>
      </c>
      <c r="S109" s="8">
        <f t="shared" si="12"/>
        <v>411.52000000000004</v>
      </c>
      <c r="T109" s="8">
        <f t="shared" si="13"/>
        <v>912.56999999999994</v>
      </c>
    </row>
    <row r="110" spans="1:20">
      <c r="A110" s="57">
        <v>99926</v>
      </c>
      <c r="B110" s="58" t="s">
        <v>4436</v>
      </c>
      <c r="C110" s="58" t="s">
        <v>4437</v>
      </c>
      <c r="D110" s="6" t="s">
        <v>4438</v>
      </c>
      <c r="E110" s="6" t="s">
        <v>4203</v>
      </c>
      <c r="F110" s="6" t="s">
        <v>24</v>
      </c>
      <c r="G110" s="6" t="s">
        <v>461</v>
      </c>
      <c r="H110" s="56">
        <v>99926</v>
      </c>
      <c r="I110" s="6" t="s">
        <v>24</v>
      </c>
      <c r="J110" s="6" t="s">
        <v>461</v>
      </c>
      <c r="K110" s="54">
        <v>0.8</v>
      </c>
      <c r="L110" s="56">
        <f t="shared" si="7"/>
        <v>99926</v>
      </c>
      <c r="M110" s="55"/>
      <c r="N110" s="8">
        <f t="shared" si="8"/>
        <v>171.946</v>
      </c>
      <c r="O110" s="8">
        <f t="shared" si="9"/>
        <v>135.90800000000002</v>
      </c>
      <c r="P110" s="8">
        <f t="shared" si="10"/>
        <v>51.417999999999999</v>
      </c>
      <c r="Q110" s="51"/>
      <c r="R110" s="8">
        <f t="shared" si="11"/>
        <v>1234.0319999999999</v>
      </c>
      <c r="S110" s="8">
        <f t="shared" si="12"/>
        <v>411.52000000000004</v>
      </c>
      <c r="T110" s="8">
        <f t="shared" si="13"/>
        <v>912.56999999999994</v>
      </c>
    </row>
    <row r="111" spans="1:20">
      <c r="A111" s="57">
        <v>99926</v>
      </c>
      <c r="B111" s="58" t="s">
        <v>4439</v>
      </c>
      <c r="C111" s="58" t="s">
        <v>4440</v>
      </c>
      <c r="D111" s="6" t="s">
        <v>528</v>
      </c>
      <c r="E111" s="6" t="s">
        <v>4203</v>
      </c>
      <c r="F111" s="6" t="s">
        <v>24</v>
      </c>
      <c r="G111" s="6" t="s">
        <v>461</v>
      </c>
      <c r="H111" s="56">
        <v>99926</v>
      </c>
      <c r="I111" s="6" t="s">
        <v>24</v>
      </c>
      <c r="J111" s="6" t="s">
        <v>461</v>
      </c>
      <c r="K111" s="54">
        <v>0.8</v>
      </c>
      <c r="L111" s="56">
        <f t="shared" si="7"/>
        <v>99926</v>
      </c>
      <c r="M111" s="55"/>
      <c r="N111" s="8">
        <f t="shared" si="8"/>
        <v>171.946</v>
      </c>
      <c r="O111" s="8">
        <f t="shared" si="9"/>
        <v>135.90800000000002</v>
      </c>
      <c r="P111" s="8">
        <f t="shared" si="10"/>
        <v>51.417999999999999</v>
      </c>
      <c r="Q111" s="51"/>
      <c r="R111" s="8">
        <f t="shared" si="11"/>
        <v>1234.0319999999999</v>
      </c>
      <c r="S111" s="8">
        <f t="shared" si="12"/>
        <v>411.52000000000004</v>
      </c>
      <c r="T111" s="8">
        <f t="shared" si="13"/>
        <v>912.56999999999994</v>
      </c>
    </row>
    <row r="112" spans="1:20">
      <c r="A112" s="57">
        <v>99926</v>
      </c>
      <c r="B112" s="58" t="s">
        <v>4441</v>
      </c>
      <c r="C112" s="58" t="s">
        <v>4442</v>
      </c>
      <c r="D112" s="6" t="s">
        <v>2706</v>
      </c>
      <c r="E112" s="6" t="s">
        <v>4203</v>
      </c>
      <c r="F112" s="6" t="s">
        <v>24</v>
      </c>
      <c r="G112" s="6" t="s">
        <v>461</v>
      </c>
      <c r="H112" s="56">
        <v>99926</v>
      </c>
      <c r="I112" s="6" t="s">
        <v>24</v>
      </c>
      <c r="J112" s="6" t="s">
        <v>461</v>
      </c>
      <c r="K112" s="54">
        <v>0.8</v>
      </c>
      <c r="L112" s="56">
        <f t="shared" si="7"/>
        <v>99926</v>
      </c>
      <c r="M112" s="55"/>
      <c r="N112" s="8">
        <f t="shared" si="8"/>
        <v>171.946</v>
      </c>
      <c r="O112" s="8">
        <f t="shared" si="9"/>
        <v>135.90800000000002</v>
      </c>
      <c r="P112" s="8">
        <f t="shared" si="10"/>
        <v>51.417999999999999</v>
      </c>
      <c r="Q112" s="51"/>
      <c r="R112" s="8">
        <f t="shared" si="11"/>
        <v>1234.0319999999999</v>
      </c>
      <c r="S112" s="8">
        <f t="shared" si="12"/>
        <v>411.52000000000004</v>
      </c>
      <c r="T112" s="8">
        <f t="shared" si="13"/>
        <v>912.56999999999994</v>
      </c>
    </row>
    <row r="113" spans="1:20">
      <c r="A113" s="57">
        <v>99926</v>
      </c>
      <c r="B113" s="58" t="s">
        <v>4443</v>
      </c>
      <c r="C113" s="58" t="s">
        <v>4444</v>
      </c>
      <c r="D113" s="6" t="s">
        <v>4445</v>
      </c>
      <c r="E113" s="6" t="s">
        <v>4203</v>
      </c>
      <c r="F113" s="6" t="s">
        <v>24</v>
      </c>
      <c r="G113" s="6" t="s">
        <v>461</v>
      </c>
      <c r="H113" s="56">
        <v>99926</v>
      </c>
      <c r="I113" s="6" t="s">
        <v>24</v>
      </c>
      <c r="J113" s="6" t="s">
        <v>461</v>
      </c>
      <c r="K113" s="54">
        <v>0.8</v>
      </c>
      <c r="L113" s="56">
        <f t="shared" si="7"/>
        <v>99926</v>
      </c>
      <c r="M113" s="55"/>
      <c r="N113" s="8">
        <f t="shared" si="8"/>
        <v>171.946</v>
      </c>
      <c r="O113" s="8">
        <f t="shared" si="9"/>
        <v>135.90800000000002</v>
      </c>
      <c r="P113" s="8">
        <f t="shared" si="10"/>
        <v>51.417999999999999</v>
      </c>
      <c r="Q113" s="51"/>
      <c r="R113" s="8">
        <f t="shared" si="11"/>
        <v>1234.0319999999999</v>
      </c>
      <c r="S113" s="8">
        <f t="shared" si="12"/>
        <v>411.52000000000004</v>
      </c>
      <c r="T113" s="8">
        <f t="shared" si="13"/>
        <v>912.56999999999994</v>
      </c>
    </row>
    <row r="114" spans="1:20">
      <c r="A114" s="57">
        <v>99926</v>
      </c>
      <c r="B114" s="58" t="s">
        <v>4446</v>
      </c>
      <c r="C114" s="58" t="s">
        <v>4447</v>
      </c>
      <c r="D114" s="6" t="s">
        <v>4448</v>
      </c>
      <c r="E114" s="6" t="s">
        <v>4203</v>
      </c>
      <c r="F114" s="6" t="s">
        <v>24</v>
      </c>
      <c r="G114" s="6" t="s">
        <v>461</v>
      </c>
      <c r="H114" s="56">
        <v>99926</v>
      </c>
      <c r="I114" s="6" t="s">
        <v>24</v>
      </c>
      <c r="J114" s="6" t="s">
        <v>461</v>
      </c>
      <c r="K114" s="54">
        <v>0.8</v>
      </c>
      <c r="L114" s="56">
        <f t="shared" si="7"/>
        <v>99926</v>
      </c>
      <c r="M114" s="55"/>
      <c r="N114" s="8">
        <f t="shared" si="8"/>
        <v>171.946</v>
      </c>
      <c r="O114" s="8">
        <f t="shared" si="9"/>
        <v>135.90800000000002</v>
      </c>
      <c r="P114" s="8">
        <f t="shared" si="10"/>
        <v>51.417999999999999</v>
      </c>
      <c r="Q114" s="51"/>
      <c r="R114" s="8">
        <f t="shared" si="11"/>
        <v>1234.0319999999999</v>
      </c>
      <c r="S114" s="8">
        <f t="shared" si="12"/>
        <v>411.52000000000004</v>
      </c>
      <c r="T114" s="8">
        <f t="shared" si="13"/>
        <v>912.56999999999994</v>
      </c>
    </row>
    <row r="115" spans="1:20">
      <c r="A115" s="57">
        <v>99926</v>
      </c>
      <c r="B115" s="58" t="s">
        <v>4449</v>
      </c>
      <c r="C115" s="58" t="s">
        <v>4450</v>
      </c>
      <c r="D115" s="6" t="s">
        <v>3510</v>
      </c>
      <c r="E115" s="6" t="s">
        <v>4203</v>
      </c>
      <c r="F115" s="6" t="s">
        <v>24</v>
      </c>
      <c r="G115" s="6" t="s">
        <v>461</v>
      </c>
      <c r="H115" s="56">
        <v>99926</v>
      </c>
      <c r="I115" s="6" t="s">
        <v>24</v>
      </c>
      <c r="J115" s="6" t="s">
        <v>461</v>
      </c>
      <c r="K115" s="54">
        <v>0.8</v>
      </c>
      <c r="L115" s="56">
        <f t="shared" si="7"/>
        <v>99926</v>
      </c>
      <c r="M115" s="55"/>
      <c r="N115" s="8">
        <f t="shared" si="8"/>
        <v>171.946</v>
      </c>
      <c r="O115" s="8">
        <f t="shared" si="9"/>
        <v>135.90800000000002</v>
      </c>
      <c r="P115" s="8">
        <f t="shared" si="10"/>
        <v>51.417999999999999</v>
      </c>
      <c r="Q115" s="51"/>
      <c r="R115" s="8">
        <f t="shared" si="11"/>
        <v>1234.0319999999999</v>
      </c>
      <c r="S115" s="8">
        <f t="shared" si="12"/>
        <v>411.52000000000004</v>
      </c>
      <c r="T115" s="8">
        <f t="shared" si="13"/>
        <v>912.56999999999994</v>
      </c>
    </row>
    <row r="116" spans="1:20">
      <c r="A116" s="57">
        <v>41180</v>
      </c>
      <c r="B116" s="58" t="s">
        <v>4451</v>
      </c>
      <c r="C116" s="58" t="s">
        <v>4452</v>
      </c>
      <c r="D116" s="6" t="s">
        <v>1756</v>
      </c>
      <c r="E116" s="6" t="s">
        <v>4203</v>
      </c>
      <c r="F116" s="6" t="s">
        <v>30</v>
      </c>
      <c r="G116" s="6" t="s">
        <v>2222</v>
      </c>
      <c r="H116" s="56" t="s">
        <v>2223</v>
      </c>
      <c r="I116" s="6" t="s">
        <v>30</v>
      </c>
      <c r="J116" s="6" t="s">
        <v>2222</v>
      </c>
      <c r="K116" s="54">
        <v>0.93500000000000005</v>
      </c>
      <c r="L116" s="56" t="str">
        <f t="shared" si="7"/>
        <v>41180</v>
      </c>
      <c r="M116" s="55"/>
      <c r="N116" s="8">
        <f t="shared" si="8"/>
        <v>190.43695000000002</v>
      </c>
      <c r="O116" s="8">
        <f t="shared" si="9"/>
        <v>150.5231</v>
      </c>
      <c r="P116" s="8">
        <f t="shared" si="10"/>
        <v>56.947600000000001</v>
      </c>
      <c r="Q116" s="51"/>
      <c r="R116" s="8">
        <f t="shared" si="11"/>
        <v>1366.7424000000001</v>
      </c>
      <c r="S116" s="8">
        <f t="shared" si="12"/>
        <v>445.24300000000005</v>
      </c>
      <c r="T116" s="8">
        <f t="shared" si="13"/>
        <v>1003.0065</v>
      </c>
    </row>
    <row r="117" spans="1:20">
      <c r="A117" s="57">
        <v>99926</v>
      </c>
      <c r="B117" s="58" t="s">
        <v>4453</v>
      </c>
      <c r="C117" s="58" t="s">
        <v>4454</v>
      </c>
      <c r="D117" s="6" t="s">
        <v>310</v>
      </c>
      <c r="E117" s="6" t="s">
        <v>4203</v>
      </c>
      <c r="F117" s="6" t="s">
        <v>24</v>
      </c>
      <c r="G117" s="6" t="s">
        <v>461</v>
      </c>
      <c r="H117" s="56">
        <v>99926</v>
      </c>
      <c r="I117" s="6" t="s">
        <v>24</v>
      </c>
      <c r="J117" s="6" t="s">
        <v>461</v>
      </c>
      <c r="K117" s="54">
        <v>0.8</v>
      </c>
      <c r="L117" s="56">
        <f t="shared" si="7"/>
        <v>99926</v>
      </c>
      <c r="M117" s="55"/>
      <c r="N117" s="8">
        <f t="shared" si="8"/>
        <v>171.946</v>
      </c>
      <c r="O117" s="8">
        <f t="shared" si="9"/>
        <v>135.90800000000002</v>
      </c>
      <c r="P117" s="8">
        <f t="shared" si="10"/>
        <v>51.417999999999999</v>
      </c>
      <c r="Q117" s="51"/>
      <c r="R117" s="8">
        <f t="shared" si="11"/>
        <v>1234.0319999999999</v>
      </c>
      <c r="S117" s="8">
        <f t="shared" si="12"/>
        <v>411.52000000000004</v>
      </c>
      <c r="T117" s="8">
        <f t="shared" si="13"/>
        <v>912.56999999999994</v>
      </c>
    </row>
    <row r="118" spans="1:20">
      <c r="A118" s="57">
        <v>99926</v>
      </c>
      <c r="B118" s="58" t="s">
        <v>4455</v>
      </c>
      <c r="C118" s="58" t="s">
        <v>4456</v>
      </c>
      <c r="D118" s="6" t="s">
        <v>1761</v>
      </c>
      <c r="E118" s="6" t="s">
        <v>4203</v>
      </c>
      <c r="F118" s="6" t="s">
        <v>24</v>
      </c>
      <c r="G118" s="6" t="s">
        <v>461</v>
      </c>
      <c r="H118" s="56">
        <v>99926</v>
      </c>
      <c r="I118" s="6" t="s">
        <v>24</v>
      </c>
      <c r="J118" s="6" t="s">
        <v>461</v>
      </c>
      <c r="K118" s="54">
        <v>0.8</v>
      </c>
      <c r="L118" s="56">
        <f t="shared" si="7"/>
        <v>99926</v>
      </c>
      <c r="M118" s="55"/>
      <c r="N118" s="8">
        <f t="shared" si="8"/>
        <v>171.946</v>
      </c>
      <c r="O118" s="8">
        <f t="shared" si="9"/>
        <v>135.90800000000002</v>
      </c>
      <c r="P118" s="8">
        <f t="shared" si="10"/>
        <v>51.417999999999999</v>
      </c>
      <c r="Q118" s="51"/>
      <c r="R118" s="8">
        <f t="shared" si="11"/>
        <v>1234.0319999999999</v>
      </c>
      <c r="S118" s="8">
        <f t="shared" si="12"/>
        <v>411.52000000000004</v>
      </c>
      <c r="T118" s="8">
        <f t="shared" si="13"/>
        <v>912.56999999999994</v>
      </c>
    </row>
    <row r="119" spans="1:20">
      <c r="A119" s="57">
        <v>44180</v>
      </c>
      <c r="B119" s="58" t="s">
        <v>4457</v>
      </c>
      <c r="C119" s="58" t="s">
        <v>4458</v>
      </c>
      <c r="D119" s="6" t="s">
        <v>1764</v>
      </c>
      <c r="E119" s="6" t="s">
        <v>4203</v>
      </c>
      <c r="F119" s="6" t="s">
        <v>30</v>
      </c>
      <c r="G119" s="6" t="s">
        <v>4249</v>
      </c>
      <c r="H119" s="56" t="s">
        <v>4250</v>
      </c>
      <c r="I119" s="6" t="s">
        <v>30</v>
      </c>
      <c r="J119" s="6" t="s">
        <v>4249</v>
      </c>
      <c r="K119" s="54">
        <v>0.8</v>
      </c>
      <c r="L119" s="56" t="str">
        <f t="shared" si="7"/>
        <v>44180</v>
      </c>
      <c r="M119" s="55"/>
      <c r="N119" s="8">
        <f t="shared" si="8"/>
        <v>171.946</v>
      </c>
      <c r="O119" s="8">
        <f t="shared" si="9"/>
        <v>135.90800000000002</v>
      </c>
      <c r="P119" s="8">
        <f t="shared" si="10"/>
        <v>51.417999999999999</v>
      </c>
      <c r="Q119" s="51"/>
      <c r="R119" s="8">
        <f t="shared" si="11"/>
        <v>1234.0319999999999</v>
      </c>
      <c r="S119" s="8">
        <f t="shared" si="12"/>
        <v>411.52000000000004</v>
      </c>
      <c r="T119" s="8">
        <f t="shared" si="13"/>
        <v>912.56999999999994</v>
      </c>
    </row>
    <row r="120" spans="1:20">
      <c r="A120" s="57">
        <v>99926</v>
      </c>
      <c r="B120" s="58" t="s">
        <v>4459</v>
      </c>
      <c r="C120" s="58" t="s">
        <v>4460</v>
      </c>
      <c r="D120" s="6" t="s">
        <v>1783</v>
      </c>
      <c r="E120" s="6" t="s">
        <v>4203</v>
      </c>
      <c r="F120" s="6" t="s">
        <v>24</v>
      </c>
      <c r="G120" s="6" t="s">
        <v>461</v>
      </c>
      <c r="H120" s="56">
        <v>99926</v>
      </c>
      <c r="I120" s="6" t="s">
        <v>24</v>
      </c>
      <c r="J120" s="6" t="s">
        <v>461</v>
      </c>
      <c r="K120" s="54">
        <v>0.8</v>
      </c>
      <c r="L120" s="56">
        <f t="shared" si="7"/>
        <v>99926</v>
      </c>
      <c r="M120" s="55"/>
      <c r="N120" s="8">
        <f t="shared" si="8"/>
        <v>171.946</v>
      </c>
      <c r="O120" s="8">
        <f t="shared" si="9"/>
        <v>135.90800000000002</v>
      </c>
      <c r="P120" s="8">
        <f t="shared" si="10"/>
        <v>51.417999999999999</v>
      </c>
      <c r="Q120" s="51"/>
      <c r="R120" s="8">
        <f t="shared" si="11"/>
        <v>1234.0319999999999</v>
      </c>
      <c r="S120" s="8">
        <f t="shared" si="12"/>
        <v>411.52000000000004</v>
      </c>
      <c r="T120" s="8">
        <f t="shared" si="13"/>
        <v>912.56999999999994</v>
      </c>
    </row>
    <row r="121" spans="1:20">
      <c r="A121" s="57">
        <v>99926</v>
      </c>
      <c r="B121" s="58" t="s">
        <v>4461</v>
      </c>
      <c r="C121" s="58" t="s">
        <v>4462</v>
      </c>
      <c r="D121" s="6" t="s">
        <v>2071</v>
      </c>
      <c r="E121" s="6" t="s">
        <v>4203</v>
      </c>
      <c r="F121" s="6" t="s">
        <v>24</v>
      </c>
      <c r="G121" s="6" t="s">
        <v>461</v>
      </c>
      <c r="H121" s="56">
        <v>99926</v>
      </c>
      <c r="I121" s="6" t="s">
        <v>24</v>
      </c>
      <c r="J121" s="6" t="s">
        <v>461</v>
      </c>
      <c r="K121" s="54">
        <v>0.8</v>
      </c>
      <c r="L121" s="56">
        <f t="shared" si="7"/>
        <v>99926</v>
      </c>
      <c r="M121" s="55"/>
      <c r="N121" s="8">
        <f t="shared" si="8"/>
        <v>171.946</v>
      </c>
      <c r="O121" s="8">
        <f t="shared" si="9"/>
        <v>135.90800000000002</v>
      </c>
      <c r="P121" s="8">
        <f t="shared" si="10"/>
        <v>51.417999999999999</v>
      </c>
      <c r="Q121" s="51"/>
      <c r="R121" s="8">
        <f t="shared" si="11"/>
        <v>1234.0319999999999</v>
      </c>
      <c r="S121" s="8">
        <f t="shared" si="12"/>
        <v>411.52000000000004</v>
      </c>
      <c r="T121" s="8">
        <f t="shared" si="13"/>
        <v>912.56999999999994</v>
      </c>
    </row>
    <row r="123" spans="1:20">
      <c r="A123" s="90"/>
      <c r="B123" t="s">
        <v>9125</v>
      </c>
    </row>
    <row r="124" spans="1:20">
      <c r="A124" s="91"/>
      <c r="B124" t="s">
        <v>9126</v>
      </c>
    </row>
    <row r="126" spans="1:20">
      <c r="A126" t="s">
        <v>9127</v>
      </c>
    </row>
    <row r="127" spans="1:20">
      <c r="A127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65CA4-A65F-45AF-B6D0-0020B5B0F816}">
  <dimension ref="A1:T83"/>
  <sheetViews>
    <sheetView workbookViewId="0">
      <selection activeCell="A9" sqref="A9:T75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75" customHeight="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B6" s="2" t="s">
        <v>9124</v>
      </c>
    </row>
    <row r="7" spans="1:20">
      <c r="B7" s="2"/>
    </row>
    <row r="8" spans="1:20" ht="120" customHeight="1">
      <c r="A8" s="45" t="s">
        <v>5</v>
      </c>
      <c r="B8" s="46" t="s">
        <v>6</v>
      </c>
      <c r="C8" s="46" t="s">
        <v>7</v>
      </c>
      <c r="D8" s="38" t="s">
        <v>8</v>
      </c>
      <c r="E8" s="38"/>
      <c r="F8" s="37" t="s">
        <v>9</v>
      </c>
      <c r="G8" s="38" t="s">
        <v>10</v>
      </c>
      <c r="H8" s="47" t="s">
        <v>11</v>
      </c>
      <c r="I8" s="37" t="s">
        <v>9</v>
      </c>
      <c r="J8" s="38" t="s">
        <v>12</v>
      </c>
      <c r="K8" s="48" t="s">
        <v>13</v>
      </c>
      <c r="L8" s="49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33860</v>
      </c>
      <c r="B9" s="58" t="s">
        <v>87</v>
      </c>
      <c r="C9" s="58" t="s">
        <v>88</v>
      </c>
      <c r="D9" s="6" t="s">
        <v>89</v>
      </c>
      <c r="E9" s="6" t="s">
        <v>90</v>
      </c>
      <c r="F9" s="6" t="s">
        <v>30</v>
      </c>
      <c r="G9" s="6" t="s">
        <v>91</v>
      </c>
      <c r="H9" s="56" t="s">
        <v>92</v>
      </c>
      <c r="I9" s="6" t="s">
        <v>30</v>
      </c>
      <c r="J9" s="6" t="s">
        <v>91</v>
      </c>
      <c r="K9" s="54">
        <v>0.8</v>
      </c>
      <c r="L9" s="56" t="str">
        <f t="shared" ref="L9:L72" si="0">H9</f>
        <v>33860</v>
      </c>
      <c r="M9" s="55"/>
      <c r="N9" s="8">
        <f t="shared" ref="N9:N72" si="1">(K9*136.97)+62.37</f>
        <v>171.946</v>
      </c>
      <c r="O9" s="8">
        <f t="shared" ref="O9:O72" si="2">(K9*108.26)+49.3</f>
        <v>135.90800000000002</v>
      </c>
      <c r="P9" s="8">
        <f t="shared" ref="P9:P72" si="3">(K9*40.96)+18.65</f>
        <v>51.417999999999999</v>
      </c>
      <c r="Q9" s="51"/>
      <c r="R9" s="8">
        <f t="shared" ref="R9:R72" si="4">((K9*40.96)+18.65)*24</f>
        <v>1234.0319999999999</v>
      </c>
      <c r="S9" s="8">
        <f t="shared" ref="S9:S72" si="5">(K9*249.8)+211.68</f>
        <v>411.52000000000004</v>
      </c>
      <c r="T9" s="8">
        <f t="shared" ref="T9:T72" si="6">(K9*669.9)+376.65</f>
        <v>912.56999999999994</v>
      </c>
    </row>
    <row r="10" spans="1:20">
      <c r="A10" s="57">
        <v>19300</v>
      </c>
      <c r="B10" s="58" t="s">
        <v>93</v>
      </c>
      <c r="C10" s="58" t="s">
        <v>94</v>
      </c>
      <c r="D10" s="6" t="s">
        <v>95</v>
      </c>
      <c r="E10" s="6" t="s">
        <v>90</v>
      </c>
      <c r="F10" s="6" t="s">
        <v>30</v>
      </c>
      <c r="G10" s="6" t="s">
        <v>96</v>
      </c>
      <c r="H10" s="56" t="s">
        <v>97</v>
      </c>
      <c r="I10" s="6" t="s">
        <v>30</v>
      </c>
      <c r="J10" s="6" t="s">
        <v>96</v>
      </c>
      <c r="K10" s="54">
        <v>0.8</v>
      </c>
      <c r="L10" s="56" t="str">
        <f t="shared" si="0"/>
        <v>19300</v>
      </c>
      <c r="M10" s="55"/>
      <c r="N10" s="8">
        <f t="shared" si="1"/>
        <v>171.946</v>
      </c>
      <c r="O10" s="8">
        <f t="shared" si="2"/>
        <v>135.90800000000002</v>
      </c>
      <c r="P10" s="8">
        <f t="shared" si="3"/>
        <v>51.417999999999999</v>
      </c>
      <c r="Q10" s="51"/>
      <c r="R10" s="8">
        <f t="shared" si="4"/>
        <v>1234.0319999999999</v>
      </c>
      <c r="S10" s="8">
        <f t="shared" si="5"/>
        <v>411.52000000000004</v>
      </c>
      <c r="T10" s="8">
        <f t="shared" si="6"/>
        <v>912.56999999999994</v>
      </c>
    </row>
    <row r="11" spans="1:20">
      <c r="A11" s="57">
        <v>99901</v>
      </c>
      <c r="B11" s="58" t="s">
        <v>98</v>
      </c>
      <c r="C11" s="58" t="s">
        <v>99</v>
      </c>
      <c r="D11" s="6" t="s">
        <v>100</v>
      </c>
      <c r="E11" s="6" t="s">
        <v>90</v>
      </c>
      <c r="F11" s="6" t="s">
        <v>24</v>
      </c>
      <c r="G11" s="6" t="s">
        <v>101</v>
      </c>
      <c r="H11" s="56">
        <v>99901</v>
      </c>
      <c r="I11" s="6" t="s">
        <v>24</v>
      </c>
      <c r="J11" s="6" t="s">
        <v>101</v>
      </c>
      <c r="K11" s="54">
        <v>0.7712</v>
      </c>
      <c r="L11" s="56">
        <f t="shared" si="0"/>
        <v>99901</v>
      </c>
      <c r="M11" s="55"/>
      <c r="N11" s="8">
        <f t="shared" si="1"/>
        <v>168.00126399999999</v>
      </c>
      <c r="O11" s="8">
        <f t="shared" si="2"/>
        <v>132.79011200000002</v>
      </c>
      <c r="P11" s="8">
        <f t="shared" si="3"/>
        <v>50.238351999999999</v>
      </c>
      <c r="Q11" s="51"/>
      <c r="R11" s="8">
        <f t="shared" si="4"/>
        <v>1205.720448</v>
      </c>
      <c r="S11" s="8">
        <f t="shared" si="5"/>
        <v>404.32576</v>
      </c>
      <c r="T11" s="8">
        <f t="shared" si="6"/>
        <v>893.27688000000001</v>
      </c>
    </row>
    <row r="12" spans="1:20">
      <c r="A12" s="57">
        <v>13820</v>
      </c>
      <c r="B12" s="58" t="s">
        <v>103</v>
      </c>
      <c r="C12" s="58" t="s">
        <v>104</v>
      </c>
      <c r="D12" s="6" t="s">
        <v>105</v>
      </c>
      <c r="E12" s="6" t="s">
        <v>90</v>
      </c>
      <c r="F12" s="6" t="s">
        <v>30</v>
      </c>
      <c r="G12" s="6" t="s">
        <v>106</v>
      </c>
      <c r="H12" s="56" t="s">
        <v>107</v>
      </c>
      <c r="I12" s="6" t="s">
        <v>30</v>
      </c>
      <c r="J12" s="6" t="s">
        <v>106</v>
      </c>
      <c r="K12" s="54">
        <v>0.81930000000000003</v>
      </c>
      <c r="L12" s="56" t="str">
        <f t="shared" si="0"/>
        <v>13820</v>
      </c>
      <c r="M12" s="55"/>
      <c r="N12" s="8">
        <f t="shared" si="1"/>
        <v>174.58952099999999</v>
      </c>
      <c r="O12" s="8">
        <f t="shared" si="2"/>
        <v>137.99741800000001</v>
      </c>
      <c r="P12" s="8">
        <f t="shared" si="3"/>
        <v>52.208528000000001</v>
      </c>
      <c r="Q12" s="51"/>
      <c r="R12" s="8">
        <f t="shared" si="4"/>
        <v>1253.004672</v>
      </c>
      <c r="S12" s="8">
        <f t="shared" si="5"/>
        <v>416.34114</v>
      </c>
      <c r="T12" s="8">
        <f t="shared" si="6"/>
        <v>925.49906999999996</v>
      </c>
    </row>
    <row r="13" spans="1:20">
      <c r="A13" s="57">
        <v>13820</v>
      </c>
      <c r="B13" s="58" t="s">
        <v>108</v>
      </c>
      <c r="C13" s="58" t="s">
        <v>109</v>
      </c>
      <c r="D13" s="6" t="s">
        <v>110</v>
      </c>
      <c r="E13" s="6" t="s">
        <v>90</v>
      </c>
      <c r="F13" s="6" t="s">
        <v>30</v>
      </c>
      <c r="G13" s="6" t="s">
        <v>106</v>
      </c>
      <c r="H13" s="56" t="s">
        <v>107</v>
      </c>
      <c r="I13" s="6" t="s">
        <v>30</v>
      </c>
      <c r="J13" s="6" t="s">
        <v>106</v>
      </c>
      <c r="K13" s="54">
        <v>0.81930000000000003</v>
      </c>
      <c r="L13" s="56" t="str">
        <f t="shared" si="0"/>
        <v>13820</v>
      </c>
      <c r="M13" s="55"/>
      <c r="N13" s="8">
        <f t="shared" si="1"/>
        <v>174.58952099999999</v>
      </c>
      <c r="O13" s="8">
        <f t="shared" si="2"/>
        <v>137.99741800000001</v>
      </c>
      <c r="P13" s="8">
        <f t="shared" si="3"/>
        <v>52.208528000000001</v>
      </c>
      <c r="Q13" s="51"/>
      <c r="R13" s="8">
        <f t="shared" si="4"/>
        <v>1253.004672</v>
      </c>
      <c r="S13" s="8">
        <f t="shared" si="5"/>
        <v>416.34114</v>
      </c>
      <c r="T13" s="8">
        <f t="shared" si="6"/>
        <v>925.49906999999996</v>
      </c>
    </row>
    <row r="14" spans="1:20">
      <c r="A14" s="57">
        <v>99901</v>
      </c>
      <c r="B14" s="58" t="s">
        <v>111</v>
      </c>
      <c r="C14" s="58" t="s">
        <v>112</v>
      </c>
      <c r="D14" s="6" t="s">
        <v>113</v>
      </c>
      <c r="E14" s="6" t="s">
        <v>90</v>
      </c>
      <c r="F14" s="6" t="s">
        <v>24</v>
      </c>
      <c r="G14" s="6" t="s">
        <v>101</v>
      </c>
      <c r="H14" s="56">
        <v>99901</v>
      </c>
      <c r="I14" s="6" t="s">
        <v>24</v>
      </c>
      <c r="J14" s="6" t="s">
        <v>101</v>
      </c>
      <c r="K14" s="54">
        <v>0.7712</v>
      </c>
      <c r="L14" s="56">
        <f t="shared" si="0"/>
        <v>99901</v>
      </c>
      <c r="M14" s="55"/>
      <c r="N14" s="8">
        <f t="shared" si="1"/>
        <v>168.00126399999999</v>
      </c>
      <c r="O14" s="8">
        <f t="shared" si="2"/>
        <v>132.79011200000002</v>
      </c>
      <c r="P14" s="8">
        <f t="shared" si="3"/>
        <v>50.238351999999999</v>
      </c>
      <c r="Q14" s="51"/>
      <c r="R14" s="8">
        <f t="shared" si="4"/>
        <v>1205.720448</v>
      </c>
      <c r="S14" s="8">
        <f t="shared" si="5"/>
        <v>404.32576</v>
      </c>
      <c r="T14" s="8">
        <f t="shared" si="6"/>
        <v>893.27688000000001</v>
      </c>
    </row>
    <row r="15" spans="1:20">
      <c r="A15" s="57">
        <v>99901</v>
      </c>
      <c r="B15" s="58" t="s">
        <v>114</v>
      </c>
      <c r="C15" s="58" t="s">
        <v>115</v>
      </c>
      <c r="D15" s="6" t="s">
        <v>116</v>
      </c>
      <c r="E15" s="6" t="s">
        <v>90</v>
      </c>
      <c r="F15" s="6" t="s">
        <v>24</v>
      </c>
      <c r="G15" s="6" t="s">
        <v>101</v>
      </c>
      <c r="H15" s="56">
        <v>99901</v>
      </c>
      <c r="I15" s="6" t="s">
        <v>24</v>
      </c>
      <c r="J15" s="6" t="s">
        <v>101</v>
      </c>
      <c r="K15" s="54">
        <v>0.7712</v>
      </c>
      <c r="L15" s="56">
        <f t="shared" si="0"/>
        <v>99901</v>
      </c>
      <c r="M15" s="55"/>
      <c r="N15" s="8">
        <f t="shared" si="1"/>
        <v>168.00126399999999</v>
      </c>
      <c r="O15" s="8">
        <f t="shared" si="2"/>
        <v>132.79011200000002</v>
      </c>
      <c r="P15" s="8">
        <f t="shared" si="3"/>
        <v>50.238351999999999</v>
      </c>
      <c r="Q15" s="51"/>
      <c r="R15" s="8">
        <f t="shared" si="4"/>
        <v>1205.720448</v>
      </c>
      <c r="S15" s="8">
        <f t="shared" si="5"/>
        <v>404.32576</v>
      </c>
      <c r="T15" s="8">
        <f t="shared" si="6"/>
        <v>893.27688000000001</v>
      </c>
    </row>
    <row r="16" spans="1:20">
      <c r="A16" s="57">
        <v>11500</v>
      </c>
      <c r="B16" s="58" t="s">
        <v>117</v>
      </c>
      <c r="C16" s="58" t="s">
        <v>118</v>
      </c>
      <c r="D16" s="6" t="s">
        <v>119</v>
      </c>
      <c r="E16" s="6" t="s">
        <v>90</v>
      </c>
      <c r="F16" s="6" t="s">
        <v>30</v>
      </c>
      <c r="G16" s="6" t="s">
        <v>120</v>
      </c>
      <c r="H16" s="56" t="s">
        <v>121</v>
      </c>
      <c r="I16" s="6" t="s">
        <v>30</v>
      </c>
      <c r="J16" s="6" t="s">
        <v>120</v>
      </c>
      <c r="K16" s="54">
        <v>0.8</v>
      </c>
      <c r="L16" s="56" t="str">
        <f t="shared" si="0"/>
        <v>11500</v>
      </c>
      <c r="M16" s="55"/>
      <c r="N16" s="8">
        <f t="shared" si="1"/>
        <v>171.946</v>
      </c>
      <c r="O16" s="8">
        <f t="shared" si="2"/>
        <v>135.90800000000002</v>
      </c>
      <c r="P16" s="8">
        <f t="shared" si="3"/>
        <v>51.417999999999999</v>
      </c>
      <c r="Q16" s="51"/>
      <c r="R16" s="8">
        <f t="shared" si="4"/>
        <v>1234.0319999999999</v>
      </c>
      <c r="S16" s="8">
        <f t="shared" si="5"/>
        <v>411.52000000000004</v>
      </c>
      <c r="T16" s="8">
        <f t="shared" si="6"/>
        <v>912.56999999999994</v>
      </c>
    </row>
    <row r="17" spans="1:20">
      <c r="A17" s="57">
        <v>99901</v>
      </c>
      <c r="B17" s="58" t="s">
        <v>122</v>
      </c>
      <c r="C17" s="58" t="s">
        <v>123</v>
      </c>
      <c r="D17" s="6" t="s">
        <v>124</v>
      </c>
      <c r="E17" s="6" t="s">
        <v>90</v>
      </c>
      <c r="F17" s="6" t="s">
        <v>24</v>
      </c>
      <c r="G17" s="6" t="s">
        <v>101</v>
      </c>
      <c r="H17" s="56">
        <v>99901</v>
      </c>
      <c r="I17" s="6" t="s">
        <v>24</v>
      </c>
      <c r="J17" s="6" t="s">
        <v>101</v>
      </c>
      <c r="K17" s="54">
        <v>0.7712</v>
      </c>
      <c r="L17" s="56">
        <f t="shared" si="0"/>
        <v>99901</v>
      </c>
      <c r="M17" s="55"/>
      <c r="N17" s="8">
        <f t="shared" si="1"/>
        <v>168.00126399999999</v>
      </c>
      <c r="O17" s="8">
        <f t="shared" si="2"/>
        <v>132.79011200000002</v>
      </c>
      <c r="P17" s="8">
        <f t="shared" si="3"/>
        <v>50.238351999999999</v>
      </c>
      <c r="Q17" s="51"/>
      <c r="R17" s="8">
        <f t="shared" si="4"/>
        <v>1205.720448</v>
      </c>
      <c r="S17" s="8">
        <f t="shared" si="5"/>
        <v>404.32576</v>
      </c>
      <c r="T17" s="8">
        <f t="shared" si="6"/>
        <v>893.27688000000001</v>
      </c>
    </row>
    <row r="18" spans="1:20">
      <c r="A18" s="57">
        <v>99901</v>
      </c>
      <c r="B18" s="58" t="s">
        <v>125</v>
      </c>
      <c r="C18" s="58" t="s">
        <v>126</v>
      </c>
      <c r="D18" s="6" t="s">
        <v>127</v>
      </c>
      <c r="E18" s="6" t="s">
        <v>90</v>
      </c>
      <c r="F18" s="6" t="s">
        <v>24</v>
      </c>
      <c r="G18" s="6" t="s">
        <v>101</v>
      </c>
      <c r="H18" s="56">
        <v>99901</v>
      </c>
      <c r="I18" s="6" t="s">
        <v>24</v>
      </c>
      <c r="J18" s="6" t="s">
        <v>101</v>
      </c>
      <c r="K18" s="54">
        <v>0.7712</v>
      </c>
      <c r="L18" s="56">
        <f t="shared" si="0"/>
        <v>99901</v>
      </c>
      <c r="M18" s="55"/>
      <c r="N18" s="8">
        <f t="shared" si="1"/>
        <v>168.00126399999999</v>
      </c>
      <c r="O18" s="8">
        <f t="shared" si="2"/>
        <v>132.79011200000002</v>
      </c>
      <c r="P18" s="8">
        <f t="shared" si="3"/>
        <v>50.238351999999999</v>
      </c>
      <c r="Q18" s="51"/>
      <c r="R18" s="8">
        <f t="shared" si="4"/>
        <v>1205.720448</v>
      </c>
      <c r="S18" s="8">
        <f t="shared" si="5"/>
        <v>404.32576</v>
      </c>
      <c r="T18" s="8">
        <f t="shared" si="6"/>
        <v>893.27688000000001</v>
      </c>
    </row>
    <row r="19" spans="1:20">
      <c r="A19" s="57">
        <v>13820</v>
      </c>
      <c r="B19" s="58" t="s">
        <v>128</v>
      </c>
      <c r="C19" s="58" t="s">
        <v>129</v>
      </c>
      <c r="D19" s="6" t="s">
        <v>130</v>
      </c>
      <c r="E19" s="6" t="s">
        <v>90</v>
      </c>
      <c r="F19" s="6" t="s">
        <v>30</v>
      </c>
      <c r="G19" s="6" t="s">
        <v>106</v>
      </c>
      <c r="H19" s="56" t="s">
        <v>107</v>
      </c>
      <c r="I19" s="6" t="s">
        <v>30</v>
      </c>
      <c r="J19" s="6" t="s">
        <v>106</v>
      </c>
      <c r="K19" s="54">
        <v>0.81930000000000003</v>
      </c>
      <c r="L19" s="56" t="str">
        <f t="shared" si="0"/>
        <v>13820</v>
      </c>
      <c r="M19" s="55"/>
      <c r="N19" s="8">
        <f t="shared" si="1"/>
        <v>174.58952099999999</v>
      </c>
      <c r="O19" s="8">
        <f t="shared" si="2"/>
        <v>137.99741800000001</v>
      </c>
      <c r="P19" s="8">
        <f t="shared" si="3"/>
        <v>52.208528000000001</v>
      </c>
      <c r="Q19" s="51"/>
      <c r="R19" s="8">
        <f t="shared" si="4"/>
        <v>1253.004672</v>
      </c>
      <c r="S19" s="8">
        <f t="shared" si="5"/>
        <v>416.34114</v>
      </c>
      <c r="T19" s="8">
        <f t="shared" si="6"/>
        <v>925.49906999999996</v>
      </c>
    </row>
    <row r="20" spans="1:20">
      <c r="A20" s="57">
        <v>99901</v>
      </c>
      <c r="B20" s="58" t="s">
        <v>131</v>
      </c>
      <c r="C20" s="58" t="s">
        <v>132</v>
      </c>
      <c r="D20" s="6" t="s">
        <v>133</v>
      </c>
      <c r="E20" s="6" t="s">
        <v>90</v>
      </c>
      <c r="F20" s="6" t="s">
        <v>24</v>
      </c>
      <c r="G20" s="6" t="s">
        <v>101</v>
      </c>
      <c r="H20" s="56">
        <v>99901</v>
      </c>
      <c r="I20" s="6" t="s">
        <v>24</v>
      </c>
      <c r="J20" s="6" t="s">
        <v>101</v>
      </c>
      <c r="K20" s="54">
        <v>0.7712</v>
      </c>
      <c r="L20" s="56">
        <f t="shared" si="0"/>
        <v>99901</v>
      </c>
      <c r="M20" s="55"/>
      <c r="N20" s="8">
        <f t="shared" si="1"/>
        <v>168.00126399999999</v>
      </c>
      <c r="O20" s="8">
        <f t="shared" si="2"/>
        <v>132.79011200000002</v>
      </c>
      <c r="P20" s="8">
        <f t="shared" si="3"/>
        <v>50.238351999999999</v>
      </c>
      <c r="Q20" s="51"/>
      <c r="R20" s="8">
        <f t="shared" si="4"/>
        <v>1205.720448</v>
      </c>
      <c r="S20" s="8">
        <f t="shared" si="5"/>
        <v>404.32576</v>
      </c>
      <c r="T20" s="8">
        <f t="shared" si="6"/>
        <v>893.27688000000001</v>
      </c>
    </row>
    <row r="21" spans="1:20">
      <c r="A21" s="57">
        <v>99901</v>
      </c>
      <c r="B21" s="58" t="s">
        <v>134</v>
      </c>
      <c r="C21" s="58" t="s">
        <v>135</v>
      </c>
      <c r="D21" s="6" t="s">
        <v>136</v>
      </c>
      <c r="E21" s="6" t="s">
        <v>90</v>
      </c>
      <c r="F21" s="6" t="s">
        <v>24</v>
      </c>
      <c r="G21" s="6" t="s">
        <v>101</v>
      </c>
      <c r="H21" s="56">
        <v>99901</v>
      </c>
      <c r="I21" s="6" t="s">
        <v>24</v>
      </c>
      <c r="J21" s="6" t="s">
        <v>101</v>
      </c>
      <c r="K21" s="54">
        <v>0.7712</v>
      </c>
      <c r="L21" s="56">
        <f t="shared" si="0"/>
        <v>99901</v>
      </c>
      <c r="M21" s="55"/>
      <c r="N21" s="8">
        <f t="shared" si="1"/>
        <v>168.00126399999999</v>
      </c>
      <c r="O21" s="8">
        <f t="shared" si="2"/>
        <v>132.79011200000002</v>
      </c>
      <c r="P21" s="8">
        <f t="shared" si="3"/>
        <v>50.238351999999999</v>
      </c>
      <c r="Q21" s="51"/>
      <c r="R21" s="8">
        <f t="shared" si="4"/>
        <v>1205.720448</v>
      </c>
      <c r="S21" s="8">
        <f t="shared" si="5"/>
        <v>404.32576</v>
      </c>
      <c r="T21" s="8">
        <f t="shared" si="6"/>
        <v>893.27688000000001</v>
      </c>
    </row>
    <row r="22" spans="1:20">
      <c r="A22" s="57">
        <v>99901</v>
      </c>
      <c r="B22" s="58" t="s">
        <v>137</v>
      </c>
      <c r="C22" s="58" t="s">
        <v>138</v>
      </c>
      <c r="D22" s="6" t="s">
        <v>139</v>
      </c>
      <c r="E22" s="6" t="s">
        <v>90</v>
      </c>
      <c r="F22" s="6" t="s">
        <v>24</v>
      </c>
      <c r="G22" s="6" t="s">
        <v>101</v>
      </c>
      <c r="H22" s="56">
        <v>99901</v>
      </c>
      <c r="I22" s="6" t="s">
        <v>24</v>
      </c>
      <c r="J22" s="6" t="s">
        <v>101</v>
      </c>
      <c r="K22" s="54">
        <v>0.7712</v>
      </c>
      <c r="L22" s="56">
        <f t="shared" si="0"/>
        <v>99901</v>
      </c>
      <c r="M22" s="55"/>
      <c r="N22" s="8">
        <f t="shared" si="1"/>
        <v>168.00126399999999</v>
      </c>
      <c r="O22" s="8">
        <f t="shared" si="2"/>
        <v>132.79011200000002</v>
      </c>
      <c r="P22" s="8">
        <f t="shared" si="3"/>
        <v>50.238351999999999</v>
      </c>
      <c r="Q22" s="51"/>
      <c r="R22" s="8">
        <f t="shared" si="4"/>
        <v>1205.720448</v>
      </c>
      <c r="S22" s="8">
        <f t="shared" si="5"/>
        <v>404.32576</v>
      </c>
      <c r="T22" s="8">
        <f t="shared" si="6"/>
        <v>893.27688000000001</v>
      </c>
    </row>
    <row r="23" spans="1:20">
      <c r="A23" s="57">
        <v>99901</v>
      </c>
      <c r="B23" s="58" t="s">
        <v>140</v>
      </c>
      <c r="C23" s="58" t="s">
        <v>141</v>
      </c>
      <c r="D23" s="6" t="s">
        <v>142</v>
      </c>
      <c r="E23" s="6" t="s">
        <v>90</v>
      </c>
      <c r="F23" s="6" t="s">
        <v>24</v>
      </c>
      <c r="G23" s="6" t="s">
        <v>101</v>
      </c>
      <c r="H23" s="56">
        <v>99901</v>
      </c>
      <c r="I23" s="6" t="s">
        <v>24</v>
      </c>
      <c r="J23" s="6" t="s">
        <v>101</v>
      </c>
      <c r="K23" s="54">
        <v>0.7712</v>
      </c>
      <c r="L23" s="56">
        <f t="shared" si="0"/>
        <v>99901</v>
      </c>
      <c r="M23" s="55"/>
      <c r="N23" s="8">
        <f t="shared" si="1"/>
        <v>168.00126399999999</v>
      </c>
      <c r="O23" s="8">
        <f t="shared" si="2"/>
        <v>132.79011200000002</v>
      </c>
      <c r="P23" s="8">
        <f t="shared" si="3"/>
        <v>50.238351999999999</v>
      </c>
      <c r="Q23" s="51"/>
      <c r="R23" s="8">
        <f t="shared" si="4"/>
        <v>1205.720448</v>
      </c>
      <c r="S23" s="8">
        <f t="shared" si="5"/>
        <v>404.32576</v>
      </c>
      <c r="T23" s="8">
        <f t="shared" si="6"/>
        <v>893.27688000000001</v>
      </c>
    </row>
    <row r="24" spans="1:20">
      <c r="A24" s="57">
        <v>99901</v>
      </c>
      <c r="B24" s="58" t="s">
        <v>143</v>
      </c>
      <c r="C24" s="58" t="s">
        <v>144</v>
      </c>
      <c r="D24" s="6" t="s">
        <v>145</v>
      </c>
      <c r="E24" s="6" t="s">
        <v>90</v>
      </c>
      <c r="F24" s="6" t="s">
        <v>24</v>
      </c>
      <c r="G24" s="6" t="s">
        <v>101</v>
      </c>
      <c r="H24" s="56">
        <v>99901</v>
      </c>
      <c r="I24" s="6" t="s">
        <v>24</v>
      </c>
      <c r="J24" s="6" t="s">
        <v>101</v>
      </c>
      <c r="K24" s="54">
        <v>0.7712</v>
      </c>
      <c r="L24" s="56">
        <f t="shared" si="0"/>
        <v>99901</v>
      </c>
      <c r="M24" s="55"/>
      <c r="N24" s="8">
        <f t="shared" si="1"/>
        <v>168.00126399999999</v>
      </c>
      <c r="O24" s="8">
        <f t="shared" si="2"/>
        <v>132.79011200000002</v>
      </c>
      <c r="P24" s="8">
        <f t="shared" si="3"/>
        <v>50.238351999999999</v>
      </c>
      <c r="Q24" s="51"/>
      <c r="R24" s="8">
        <f t="shared" si="4"/>
        <v>1205.720448</v>
      </c>
      <c r="S24" s="8">
        <f t="shared" si="5"/>
        <v>404.32576</v>
      </c>
      <c r="T24" s="8">
        <f t="shared" si="6"/>
        <v>893.27688000000001</v>
      </c>
    </row>
    <row r="25" spans="1:20">
      <c r="A25" s="57">
        <v>22520</v>
      </c>
      <c r="B25" s="58" t="s">
        <v>146</v>
      </c>
      <c r="C25" s="58" t="s">
        <v>147</v>
      </c>
      <c r="D25" s="6" t="s">
        <v>148</v>
      </c>
      <c r="E25" s="6" t="s">
        <v>90</v>
      </c>
      <c r="F25" s="6" t="s">
        <v>30</v>
      </c>
      <c r="G25" s="6" t="s">
        <v>149</v>
      </c>
      <c r="H25" s="56" t="s">
        <v>150</v>
      </c>
      <c r="I25" s="6" t="s">
        <v>30</v>
      </c>
      <c r="J25" s="6" t="s">
        <v>149</v>
      </c>
      <c r="K25" s="54">
        <v>0.74</v>
      </c>
      <c r="L25" s="56" t="str">
        <f t="shared" si="0"/>
        <v>22520</v>
      </c>
      <c r="M25" s="55"/>
      <c r="N25" s="8">
        <f t="shared" si="1"/>
        <v>163.7278</v>
      </c>
      <c r="O25" s="8">
        <f t="shared" si="2"/>
        <v>129.41239999999999</v>
      </c>
      <c r="P25" s="8">
        <f t="shared" si="3"/>
        <v>48.9604</v>
      </c>
      <c r="Q25" s="51"/>
      <c r="R25" s="8">
        <f t="shared" si="4"/>
        <v>1175.0496000000001</v>
      </c>
      <c r="S25" s="8">
        <f t="shared" si="5"/>
        <v>396.53200000000004</v>
      </c>
      <c r="T25" s="8">
        <f t="shared" si="6"/>
        <v>872.37599999999998</v>
      </c>
    </row>
    <row r="26" spans="1:20">
      <c r="A26" s="57">
        <v>99901</v>
      </c>
      <c r="B26" s="58" t="s">
        <v>151</v>
      </c>
      <c r="C26" s="58" t="s">
        <v>152</v>
      </c>
      <c r="D26" s="6" t="s">
        <v>153</v>
      </c>
      <c r="E26" s="6" t="s">
        <v>90</v>
      </c>
      <c r="F26" s="6" t="s">
        <v>24</v>
      </c>
      <c r="G26" s="6" t="s">
        <v>101</v>
      </c>
      <c r="H26" s="56">
        <v>99901</v>
      </c>
      <c r="I26" s="6" t="s">
        <v>24</v>
      </c>
      <c r="J26" s="6" t="s">
        <v>101</v>
      </c>
      <c r="K26" s="54">
        <v>0.7712</v>
      </c>
      <c r="L26" s="56">
        <f t="shared" si="0"/>
        <v>99901</v>
      </c>
      <c r="M26" s="55"/>
      <c r="N26" s="8">
        <f t="shared" si="1"/>
        <v>168.00126399999999</v>
      </c>
      <c r="O26" s="8">
        <f t="shared" si="2"/>
        <v>132.79011200000002</v>
      </c>
      <c r="P26" s="8">
        <f t="shared" si="3"/>
        <v>50.238351999999999</v>
      </c>
      <c r="Q26" s="51"/>
      <c r="R26" s="8">
        <f t="shared" si="4"/>
        <v>1205.720448</v>
      </c>
      <c r="S26" s="8">
        <f t="shared" si="5"/>
        <v>404.32576</v>
      </c>
      <c r="T26" s="8">
        <f t="shared" si="6"/>
        <v>893.27688000000001</v>
      </c>
    </row>
    <row r="27" spans="1:20">
      <c r="A27" s="57">
        <v>99901</v>
      </c>
      <c r="B27" s="58" t="s">
        <v>154</v>
      </c>
      <c r="C27" s="58" t="s">
        <v>155</v>
      </c>
      <c r="D27" s="6" t="s">
        <v>156</v>
      </c>
      <c r="E27" s="6" t="s">
        <v>90</v>
      </c>
      <c r="F27" s="6" t="s">
        <v>24</v>
      </c>
      <c r="G27" s="6" t="s">
        <v>101</v>
      </c>
      <c r="H27" s="56">
        <v>99901</v>
      </c>
      <c r="I27" s="6" t="s">
        <v>24</v>
      </c>
      <c r="J27" s="6" t="s">
        <v>101</v>
      </c>
      <c r="K27" s="54">
        <v>0.7712</v>
      </c>
      <c r="L27" s="56">
        <f t="shared" si="0"/>
        <v>99901</v>
      </c>
      <c r="M27" s="55"/>
      <c r="N27" s="8">
        <f t="shared" si="1"/>
        <v>168.00126399999999</v>
      </c>
      <c r="O27" s="8">
        <f t="shared" si="2"/>
        <v>132.79011200000002</v>
      </c>
      <c r="P27" s="8">
        <f t="shared" si="3"/>
        <v>50.238351999999999</v>
      </c>
      <c r="Q27" s="51"/>
      <c r="R27" s="8">
        <f t="shared" si="4"/>
        <v>1205.720448</v>
      </c>
      <c r="S27" s="8">
        <f t="shared" si="5"/>
        <v>404.32576</v>
      </c>
      <c r="T27" s="8">
        <f t="shared" si="6"/>
        <v>893.27688000000001</v>
      </c>
    </row>
    <row r="28" spans="1:20">
      <c r="A28" s="57">
        <v>99901</v>
      </c>
      <c r="B28" s="58" t="s">
        <v>157</v>
      </c>
      <c r="C28" s="58" t="s">
        <v>158</v>
      </c>
      <c r="D28" s="6" t="s">
        <v>159</v>
      </c>
      <c r="E28" s="6" t="s">
        <v>90</v>
      </c>
      <c r="F28" s="6" t="s">
        <v>24</v>
      </c>
      <c r="G28" s="6" t="s">
        <v>101</v>
      </c>
      <c r="H28" s="56">
        <v>99901</v>
      </c>
      <c r="I28" s="6" t="s">
        <v>24</v>
      </c>
      <c r="J28" s="6" t="s">
        <v>101</v>
      </c>
      <c r="K28" s="54">
        <v>0.7712</v>
      </c>
      <c r="L28" s="56">
        <f t="shared" si="0"/>
        <v>99901</v>
      </c>
      <c r="M28" s="55"/>
      <c r="N28" s="8">
        <f t="shared" si="1"/>
        <v>168.00126399999999</v>
      </c>
      <c r="O28" s="8">
        <f t="shared" si="2"/>
        <v>132.79011200000002</v>
      </c>
      <c r="P28" s="8">
        <f t="shared" si="3"/>
        <v>50.238351999999999</v>
      </c>
      <c r="Q28" s="51"/>
      <c r="R28" s="8">
        <f t="shared" si="4"/>
        <v>1205.720448</v>
      </c>
      <c r="S28" s="8">
        <f t="shared" si="5"/>
        <v>404.32576</v>
      </c>
      <c r="T28" s="8">
        <f t="shared" si="6"/>
        <v>893.27688000000001</v>
      </c>
    </row>
    <row r="29" spans="1:20">
      <c r="A29" s="57">
        <v>99901</v>
      </c>
      <c r="B29" s="58" t="s">
        <v>160</v>
      </c>
      <c r="C29" s="58" t="s">
        <v>161</v>
      </c>
      <c r="D29" s="6" t="s">
        <v>162</v>
      </c>
      <c r="E29" s="6" t="s">
        <v>90</v>
      </c>
      <c r="F29" s="6" t="s">
        <v>24</v>
      </c>
      <c r="G29" s="6" t="s">
        <v>101</v>
      </c>
      <c r="H29" s="56">
        <v>99901</v>
      </c>
      <c r="I29" s="6" t="s">
        <v>24</v>
      </c>
      <c r="J29" s="6" t="s">
        <v>101</v>
      </c>
      <c r="K29" s="54">
        <v>0.7712</v>
      </c>
      <c r="L29" s="56">
        <f t="shared" si="0"/>
        <v>99901</v>
      </c>
      <c r="M29" s="55"/>
      <c r="N29" s="8">
        <f t="shared" si="1"/>
        <v>168.00126399999999</v>
      </c>
      <c r="O29" s="8">
        <f t="shared" si="2"/>
        <v>132.79011200000002</v>
      </c>
      <c r="P29" s="8">
        <f t="shared" si="3"/>
        <v>50.238351999999999</v>
      </c>
      <c r="Q29" s="51"/>
      <c r="R29" s="8">
        <f t="shared" si="4"/>
        <v>1205.720448</v>
      </c>
      <c r="S29" s="8">
        <f t="shared" si="5"/>
        <v>404.32576</v>
      </c>
      <c r="T29" s="8">
        <f t="shared" si="6"/>
        <v>893.27688000000001</v>
      </c>
    </row>
    <row r="30" spans="1:20">
      <c r="A30" s="57">
        <v>99901</v>
      </c>
      <c r="B30" s="58" t="s">
        <v>163</v>
      </c>
      <c r="C30" s="58" t="s">
        <v>164</v>
      </c>
      <c r="D30" s="6" t="s">
        <v>165</v>
      </c>
      <c r="E30" s="6" t="s">
        <v>90</v>
      </c>
      <c r="F30" s="6" t="s">
        <v>24</v>
      </c>
      <c r="G30" s="6" t="s">
        <v>101</v>
      </c>
      <c r="H30" s="56">
        <v>99901</v>
      </c>
      <c r="I30" s="6" t="s">
        <v>24</v>
      </c>
      <c r="J30" s="6" t="s">
        <v>101</v>
      </c>
      <c r="K30" s="54">
        <v>0.7712</v>
      </c>
      <c r="L30" s="56">
        <f t="shared" si="0"/>
        <v>99901</v>
      </c>
      <c r="M30" s="55"/>
      <c r="N30" s="8">
        <f t="shared" si="1"/>
        <v>168.00126399999999</v>
      </c>
      <c r="O30" s="8">
        <f t="shared" si="2"/>
        <v>132.79011200000002</v>
      </c>
      <c r="P30" s="8">
        <f t="shared" si="3"/>
        <v>50.238351999999999</v>
      </c>
      <c r="Q30" s="51"/>
      <c r="R30" s="8">
        <f t="shared" si="4"/>
        <v>1205.720448</v>
      </c>
      <c r="S30" s="8">
        <f t="shared" si="5"/>
        <v>404.32576</v>
      </c>
      <c r="T30" s="8">
        <f t="shared" si="6"/>
        <v>893.27688000000001</v>
      </c>
    </row>
    <row r="31" spans="1:20">
      <c r="A31" s="57">
        <v>99901</v>
      </c>
      <c r="B31" s="58" t="s">
        <v>166</v>
      </c>
      <c r="C31" s="58" t="s">
        <v>167</v>
      </c>
      <c r="D31" s="6" t="s">
        <v>168</v>
      </c>
      <c r="E31" s="6" t="s">
        <v>90</v>
      </c>
      <c r="F31" s="6" t="s">
        <v>24</v>
      </c>
      <c r="G31" s="6" t="s">
        <v>101</v>
      </c>
      <c r="H31" s="56">
        <v>99901</v>
      </c>
      <c r="I31" s="6" t="s">
        <v>24</v>
      </c>
      <c r="J31" s="6" t="s">
        <v>101</v>
      </c>
      <c r="K31" s="54">
        <v>0.7712</v>
      </c>
      <c r="L31" s="56">
        <f t="shared" si="0"/>
        <v>99901</v>
      </c>
      <c r="M31" s="55"/>
      <c r="N31" s="8">
        <f t="shared" si="1"/>
        <v>168.00126399999999</v>
      </c>
      <c r="O31" s="8">
        <f t="shared" si="2"/>
        <v>132.79011200000002</v>
      </c>
      <c r="P31" s="8">
        <f t="shared" si="3"/>
        <v>50.238351999999999</v>
      </c>
      <c r="Q31" s="51"/>
      <c r="R31" s="8">
        <f t="shared" si="4"/>
        <v>1205.720448</v>
      </c>
      <c r="S31" s="8">
        <f t="shared" si="5"/>
        <v>404.32576</v>
      </c>
      <c r="T31" s="8">
        <f t="shared" si="6"/>
        <v>893.27688000000001</v>
      </c>
    </row>
    <row r="32" spans="1:20">
      <c r="A32" s="57">
        <v>99901</v>
      </c>
      <c r="B32" s="58" t="s">
        <v>169</v>
      </c>
      <c r="C32" s="58" t="s">
        <v>170</v>
      </c>
      <c r="D32" s="6" t="s">
        <v>171</v>
      </c>
      <c r="E32" s="6" t="s">
        <v>90</v>
      </c>
      <c r="F32" s="6" t="s">
        <v>24</v>
      </c>
      <c r="G32" s="6" t="s">
        <v>101</v>
      </c>
      <c r="H32" s="56">
        <v>99901</v>
      </c>
      <c r="I32" s="6" t="s">
        <v>24</v>
      </c>
      <c r="J32" s="6" t="s">
        <v>101</v>
      </c>
      <c r="K32" s="54">
        <v>0.7712</v>
      </c>
      <c r="L32" s="56">
        <f t="shared" si="0"/>
        <v>99901</v>
      </c>
      <c r="M32" s="55"/>
      <c r="N32" s="8">
        <f t="shared" si="1"/>
        <v>168.00126399999999</v>
      </c>
      <c r="O32" s="8">
        <f t="shared" si="2"/>
        <v>132.79011200000002</v>
      </c>
      <c r="P32" s="8">
        <f t="shared" si="3"/>
        <v>50.238351999999999</v>
      </c>
      <c r="Q32" s="51"/>
      <c r="R32" s="8">
        <f t="shared" si="4"/>
        <v>1205.720448</v>
      </c>
      <c r="S32" s="8">
        <f t="shared" si="5"/>
        <v>404.32576</v>
      </c>
      <c r="T32" s="8">
        <f t="shared" si="6"/>
        <v>893.27688000000001</v>
      </c>
    </row>
    <row r="33" spans="1:20">
      <c r="A33" s="57">
        <v>99901</v>
      </c>
      <c r="B33" s="58" t="s">
        <v>172</v>
      </c>
      <c r="C33" s="58" t="s">
        <v>173</v>
      </c>
      <c r="D33" s="6" t="s">
        <v>174</v>
      </c>
      <c r="E33" s="6" t="s">
        <v>90</v>
      </c>
      <c r="F33" s="6" t="s">
        <v>24</v>
      </c>
      <c r="G33" s="6" t="s">
        <v>101</v>
      </c>
      <c r="H33" s="56">
        <v>99901</v>
      </c>
      <c r="I33" s="6" t="s">
        <v>24</v>
      </c>
      <c r="J33" s="6" t="s">
        <v>101</v>
      </c>
      <c r="K33" s="54">
        <v>0.7712</v>
      </c>
      <c r="L33" s="56">
        <f t="shared" si="0"/>
        <v>99901</v>
      </c>
      <c r="M33" s="55"/>
      <c r="N33" s="8">
        <f t="shared" si="1"/>
        <v>168.00126399999999</v>
      </c>
      <c r="O33" s="8">
        <f t="shared" si="2"/>
        <v>132.79011200000002</v>
      </c>
      <c r="P33" s="8">
        <f t="shared" si="3"/>
        <v>50.238351999999999</v>
      </c>
      <c r="Q33" s="51"/>
      <c r="R33" s="8">
        <f t="shared" si="4"/>
        <v>1205.720448</v>
      </c>
      <c r="S33" s="8">
        <f t="shared" si="5"/>
        <v>404.32576</v>
      </c>
      <c r="T33" s="8">
        <f t="shared" si="6"/>
        <v>893.27688000000001</v>
      </c>
    </row>
    <row r="34" spans="1:20">
      <c r="A34" s="57">
        <v>33860</v>
      </c>
      <c r="B34" s="58" t="s">
        <v>175</v>
      </c>
      <c r="C34" s="58" t="s">
        <v>176</v>
      </c>
      <c r="D34" s="6" t="s">
        <v>177</v>
      </c>
      <c r="E34" s="6" t="s">
        <v>90</v>
      </c>
      <c r="F34" s="6" t="s">
        <v>30</v>
      </c>
      <c r="G34" s="6" t="s">
        <v>91</v>
      </c>
      <c r="H34" s="56" t="s">
        <v>92</v>
      </c>
      <c r="I34" s="6" t="s">
        <v>30</v>
      </c>
      <c r="J34" s="6" t="s">
        <v>91</v>
      </c>
      <c r="K34" s="54">
        <v>0.8</v>
      </c>
      <c r="L34" s="56" t="str">
        <f t="shared" si="0"/>
        <v>33860</v>
      </c>
      <c r="M34" s="55"/>
      <c r="N34" s="8">
        <f t="shared" si="1"/>
        <v>171.946</v>
      </c>
      <c r="O34" s="8">
        <f t="shared" si="2"/>
        <v>135.90800000000002</v>
      </c>
      <c r="P34" s="8">
        <f t="shared" si="3"/>
        <v>51.417999999999999</v>
      </c>
      <c r="Q34" s="51"/>
      <c r="R34" s="8">
        <f t="shared" si="4"/>
        <v>1234.0319999999999</v>
      </c>
      <c r="S34" s="8">
        <f t="shared" si="5"/>
        <v>411.52000000000004</v>
      </c>
      <c r="T34" s="8">
        <f t="shared" si="6"/>
        <v>912.56999999999994</v>
      </c>
    </row>
    <row r="35" spans="1:20">
      <c r="A35" s="57">
        <v>99901</v>
      </c>
      <c r="B35" s="58" t="s">
        <v>178</v>
      </c>
      <c r="C35" s="58" t="s">
        <v>179</v>
      </c>
      <c r="D35" s="6" t="s">
        <v>180</v>
      </c>
      <c r="E35" s="6" t="s">
        <v>90</v>
      </c>
      <c r="F35" s="6" t="s">
        <v>24</v>
      </c>
      <c r="G35" s="6" t="s">
        <v>101</v>
      </c>
      <c r="H35" s="56">
        <v>99901</v>
      </c>
      <c r="I35" s="6" t="s">
        <v>24</v>
      </c>
      <c r="J35" s="6" t="s">
        <v>101</v>
      </c>
      <c r="K35" s="54">
        <v>0.7712</v>
      </c>
      <c r="L35" s="56">
        <f t="shared" si="0"/>
        <v>99901</v>
      </c>
      <c r="M35" s="55"/>
      <c r="N35" s="8">
        <f t="shared" si="1"/>
        <v>168.00126399999999</v>
      </c>
      <c r="O35" s="8">
        <f t="shared" si="2"/>
        <v>132.79011200000002</v>
      </c>
      <c r="P35" s="8">
        <f t="shared" si="3"/>
        <v>50.238351999999999</v>
      </c>
      <c r="Q35" s="51"/>
      <c r="R35" s="8">
        <f t="shared" si="4"/>
        <v>1205.720448</v>
      </c>
      <c r="S35" s="8">
        <f t="shared" si="5"/>
        <v>404.32576</v>
      </c>
      <c r="T35" s="8">
        <f t="shared" si="6"/>
        <v>893.27688000000001</v>
      </c>
    </row>
    <row r="36" spans="1:20">
      <c r="A36" s="57">
        <v>23460</v>
      </c>
      <c r="B36" s="58" t="s">
        <v>181</v>
      </c>
      <c r="C36" s="58" t="s">
        <v>182</v>
      </c>
      <c r="D36" s="6" t="s">
        <v>183</v>
      </c>
      <c r="E36" s="6" t="s">
        <v>90</v>
      </c>
      <c r="F36" s="6" t="s">
        <v>30</v>
      </c>
      <c r="G36" s="6" t="s">
        <v>184</v>
      </c>
      <c r="H36" s="56" t="s">
        <v>185</v>
      </c>
      <c r="I36" s="6" t="s">
        <v>30</v>
      </c>
      <c r="J36" s="6" t="s">
        <v>184</v>
      </c>
      <c r="K36" s="54">
        <v>0.78269999999999995</v>
      </c>
      <c r="L36" s="56" t="str">
        <f t="shared" si="0"/>
        <v>23460</v>
      </c>
      <c r="M36" s="55"/>
      <c r="N36" s="8">
        <f t="shared" si="1"/>
        <v>169.57641899999999</v>
      </c>
      <c r="O36" s="8">
        <f t="shared" si="2"/>
        <v>134.03510199999999</v>
      </c>
      <c r="P36" s="8">
        <f t="shared" si="3"/>
        <v>50.709391999999994</v>
      </c>
      <c r="Q36" s="51"/>
      <c r="R36" s="8">
        <f t="shared" si="4"/>
        <v>1217.025408</v>
      </c>
      <c r="S36" s="8">
        <f t="shared" si="5"/>
        <v>407.19846000000001</v>
      </c>
      <c r="T36" s="8">
        <f t="shared" si="6"/>
        <v>900.98072999999988</v>
      </c>
    </row>
    <row r="37" spans="1:20">
      <c r="A37" s="57">
        <v>99901</v>
      </c>
      <c r="B37" s="58" t="s">
        <v>186</v>
      </c>
      <c r="C37" s="58" t="s">
        <v>187</v>
      </c>
      <c r="D37" s="6" t="s">
        <v>188</v>
      </c>
      <c r="E37" s="6" t="s">
        <v>90</v>
      </c>
      <c r="F37" s="6" t="s">
        <v>24</v>
      </c>
      <c r="G37" s="6" t="s">
        <v>101</v>
      </c>
      <c r="H37" s="56">
        <v>99901</v>
      </c>
      <c r="I37" s="6" t="s">
        <v>24</v>
      </c>
      <c r="J37" s="6" t="s">
        <v>101</v>
      </c>
      <c r="K37" s="54">
        <v>0.7712</v>
      </c>
      <c r="L37" s="56">
        <f t="shared" si="0"/>
        <v>99901</v>
      </c>
      <c r="M37" s="55"/>
      <c r="N37" s="8">
        <f t="shared" si="1"/>
        <v>168.00126399999999</v>
      </c>
      <c r="O37" s="8">
        <f t="shared" si="2"/>
        <v>132.79011200000002</v>
      </c>
      <c r="P37" s="8">
        <f t="shared" si="3"/>
        <v>50.238351999999999</v>
      </c>
      <c r="Q37" s="51"/>
      <c r="R37" s="8">
        <f t="shared" si="4"/>
        <v>1205.720448</v>
      </c>
      <c r="S37" s="8">
        <f t="shared" si="5"/>
        <v>404.32576</v>
      </c>
      <c r="T37" s="8">
        <f t="shared" si="6"/>
        <v>893.27688000000001</v>
      </c>
    </row>
    <row r="38" spans="1:20">
      <c r="A38" s="57">
        <v>99901</v>
      </c>
      <c r="B38" s="58" t="s">
        <v>189</v>
      </c>
      <c r="C38" s="58" t="s">
        <v>190</v>
      </c>
      <c r="D38" s="6" t="s">
        <v>191</v>
      </c>
      <c r="E38" s="6" t="s">
        <v>90</v>
      </c>
      <c r="F38" s="6" t="s">
        <v>24</v>
      </c>
      <c r="G38" s="6" t="s">
        <v>101</v>
      </c>
      <c r="H38" s="56">
        <v>99901</v>
      </c>
      <c r="I38" s="6" t="s">
        <v>24</v>
      </c>
      <c r="J38" s="6" t="s">
        <v>101</v>
      </c>
      <c r="K38" s="54">
        <v>0.7712</v>
      </c>
      <c r="L38" s="56">
        <f t="shared" si="0"/>
        <v>99901</v>
      </c>
      <c r="M38" s="55"/>
      <c r="N38" s="8">
        <f t="shared" si="1"/>
        <v>168.00126399999999</v>
      </c>
      <c r="O38" s="8">
        <f t="shared" si="2"/>
        <v>132.79011200000002</v>
      </c>
      <c r="P38" s="8">
        <f t="shared" si="3"/>
        <v>50.238351999999999</v>
      </c>
      <c r="Q38" s="51"/>
      <c r="R38" s="8">
        <f t="shared" si="4"/>
        <v>1205.720448</v>
      </c>
      <c r="S38" s="8">
        <f t="shared" si="5"/>
        <v>404.32576</v>
      </c>
      <c r="T38" s="8">
        <f t="shared" si="6"/>
        <v>893.27688000000001</v>
      </c>
    </row>
    <row r="39" spans="1:20">
      <c r="A39" s="57">
        <v>20020</v>
      </c>
      <c r="B39" s="58" t="s">
        <v>192</v>
      </c>
      <c r="C39" s="58" t="s">
        <v>193</v>
      </c>
      <c r="D39" s="6" t="s">
        <v>194</v>
      </c>
      <c r="E39" s="6" t="s">
        <v>90</v>
      </c>
      <c r="F39" s="6" t="s">
        <v>30</v>
      </c>
      <c r="G39" s="6" t="s">
        <v>195</v>
      </c>
      <c r="H39" s="56" t="s">
        <v>196</v>
      </c>
      <c r="I39" s="6" t="s">
        <v>30</v>
      </c>
      <c r="J39" s="6" t="s">
        <v>195</v>
      </c>
      <c r="K39" s="54">
        <v>0.77959999999999996</v>
      </c>
      <c r="L39" s="56" t="str">
        <f t="shared" si="0"/>
        <v>20020</v>
      </c>
      <c r="M39" s="55"/>
      <c r="N39" s="8">
        <f t="shared" si="1"/>
        <v>169.15181199999998</v>
      </c>
      <c r="O39" s="8">
        <f t="shared" si="2"/>
        <v>133.69949600000001</v>
      </c>
      <c r="P39" s="8">
        <f t="shared" si="3"/>
        <v>50.582415999999995</v>
      </c>
      <c r="Q39" s="51"/>
      <c r="R39" s="8">
        <f t="shared" si="4"/>
        <v>1213.9779839999999</v>
      </c>
      <c r="S39" s="8">
        <f t="shared" si="5"/>
        <v>406.42408</v>
      </c>
      <c r="T39" s="8">
        <f t="shared" si="6"/>
        <v>898.9040399999999</v>
      </c>
    </row>
    <row r="40" spans="1:20">
      <c r="A40" s="81">
        <v>99901</v>
      </c>
      <c r="B40" s="82" t="s">
        <v>197</v>
      </c>
      <c r="C40" s="82" t="s">
        <v>198</v>
      </c>
      <c r="D40" s="83" t="s">
        <v>199</v>
      </c>
      <c r="E40" s="83" t="s">
        <v>90</v>
      </c>
      <c r="F40" s="83" t="s">
        <v>24</v>
      </c>
      <c r="G40" s="83" t="s">
        <v>101</v>
      </c>
      <c r="H40" s="84">
        <v>46220</v>
      </c>
      <c r="I40" s="83" t="s">
        <v>30</v>
      </c>
      <c r="J40" s="83" t="s">
        <v>200</v>
      </c>
      <c r="K40" s="85">
        <v>0.8</v>
      </c>
      <c r="L40" s="84">
        <f t="shared" si="0"/>
        <v>46220</v>
      </c>
      <c r="M40" s="55"/>
      <c r="N40" s="86">
        <f t="shared" si="1"/>
        <v>171.946</v>
      </c>
      <c r="O40" s="86">
        <f t="shared" si="2"/>
        <v>135.90800000000002</v>
      </c>
      <c r="P40" s="86">
        <f t="shared" si="3"/>
        <v>51.417999999999999</v>
      </c>
      <c r="Q40" s="51"/>
      <c r="R40" s="86">
        <f t="shared" si="4"/>
        <v>1234.0319999999999</v>
      </c>
      <c r="S40" s="86">
        <f t="shared" si="5"/>
        <v>411.52000000000004</v>
      </c>
      <c r="T40" s="86">
        <f t="shared" si="6"/>
        <v>912.56999999999994</v>
      </c>
    </row>
    <row r="41" spans="1:20">
      <c r="A41" s="57">
        <v>46220</v>
      </c>
      <c r="B41" s="58" t="s">
        <v>201</v>
      </c>
      <c r="C41" s="58" t="s">
        <v>202</v>
      </c>
      <c r="D41" s="6" t="s">
        <v>203</v>
      </c>
      <c r="E41" s="6" t="s">
        <v>90</v>
      </c>
      <c r="F41" s="6" t="s">
        <v>30</v>
      </c>
      <c r="G41" s="6" t="s">
        <v>200</v>
      </c>
      <c r="H41" s="56" t="s">
        <v>204</v>
      </c>
      <c r="I41" s="6" t="s">
        <v>30</v>
      </c>
      <c r="J41" s="6" t="s">
        <v>200</v>
      </c>
      <c r="K41" s="54">
        <v>0.8</v>
      </c>
      <c r="L41" s="56" t="str">
        <f t="shared" si="0"/>
        <v>46220</v>
      </c>
      <c r="M41" s="55"/>
      <c r="N41" s="8">
        <f t="shared" si="1"/>
        <v>171.946</v>
      </c>
      <c r="O41" s="8">
        <f t="shared" si="2"/>
        <v>135.90800000000002</v>
      </c>
      <c r="P41" s="8">
        <f t="shared" si="3"/>
        <v>51.417999999999999</v>
      </c>
      <c r="Q41" s="51"/>
      <c r="R41" s="8">
        <f t="shared" si="4"/>
        <v>1234.0319999999999</v>
      </c>
      <c r="S41" s="8">
        <f t="shared" si="5"/>
        <v>411.52000000000004</v>
      </c>
      <c r="T41" s="8">
        <f t="shared" si="6"/>
        <v>912.56999999999994</v>
      </c>
    </row>
    <row r="42" spans="1:20">
      <c r="A42" s="57">
        <v>20020</v>
      </c>
      <c r="B42" s="58" t="s">
        <v>205</v>
      </c>
      <c r="C42" s="58" t="s">
        <v>206</v>
      </c>
      <c r="D42" s="6" t="s">
        <v>207</v>
      </c>
      <c r="E42" s="6" t="s">
        <v>90</v>
      </c>
      <c r="F42" s="6" t="s">
        <v>30</v>
      </c>
      <c r="G42" s="6" t="s">
        <v>195</v>
      </c>
      <c r="H42" s="56" t="s">
        <v>196</v>
      </c>
      <c r="I42" s="6" t="s">
        <v>30</v>
      </c>
      <c r="J42" s="6" t="s">
        <v>195</v>
      </c>
      <c r="K42" s="54">
        <v>0.77959999999999996</v>
      </c>
      <c r="L42" s="56" t="str">
        <f t="shared" si="0"/>
        <v>20020</v>
      </c>
      <c r="M42" s="55"/>
      <c r="N42" s="8">
        <f t="shared" si="1"/>
        <v>169.15181199999998</v>
      </c>
      <c r="O42" s="8">
        <f t="shared" si="2"/>
        <v>133.69949600000001</v>
      </c>
      <c r="P42" s="8">
        <f t="shared" si="3"/>
        <v>50.582415999999995</v>
      </c>
      <c r="Q42" s="51"/>
      <c r="R42" s="8">
        <f t="shared" si="4"/>
        <v>1213.9779839999999</v>
      </c>
      <c r="S42" s="8">
        <f t="shared" si="5"/>
        <v>406.42408</v>
      </c>
      <c r="T42" s="8">
        <f t="shared" si="6"/>
        <v>898.9040399999999</v>
      </c>
    </row>
    <row r="43" spans="1:20">
      <c r="A43" s="57">
        <v>20020</v>
      </c>
      <c r="B43" s="58" t="s">
        <v>208</v>
      </c>
      <c r="C43" s="58" t="s">
        <v>209</v>
      </c>
      <c r="D43" s="6" t="s">
        <v>210</v>
      </c>
      <c r="E43" s="6" t="s">
        <v>90</v>
      </c>
      <c r="F43" s="6" t="s">
        <v>30</v>
      </c>
      <c r="G43" s="6" t="s">
        <v>195</v>
      </c>
      <c r="H43" s="56" t="s">
        <v>196</v>
      </c>
      <c r="I43" s="6" t="s">
        <v>30</v>
      </c>
      <c r="J43" s="6" t="s">
        <v>195</v>
      </c>
      <c r="K43" s="54">
        <v>0.77959999999999996</v>
      </c>
      <c r="L43" s="56" t="str">
        <f t="shared" si="0"/>
        <v>20020</v>
      </c>
      <c r="M43" s="55"/>
      <c r="N43" s="8">
        <f t="shared" si="1"/>
        <v>169.15181199999998</v>
      </c>
      <c r="O43" s="8">
        <f t="shared" si="2"/>
        <v>133.69949600000001</v>
      </c>
      <c r="P43" s="8">
        <f t="shared" si="3"/>
        <v>50.582415999999995</v>
      </c>
      <c r="Q43" s="51"/>
      <c r="R43" s="8">
        <f t="shared" si="4"/>
        <v>1213.9779839999999</v>
      </c>
      <c r="S43" s="8">
        <f t="shared" si="5"/>
        <v>406.42408</v>
      </c>
      <c r="T43" s="8">
        <f t="shared" si="6"/>
        <v>898.9040399999999</v>
      </c>
    </row>
    <row r="44" spans="1:20">
      <c r="A44" s="57">
        <v>99901</v>
      </c>
      <c r="B44" s="58" t="s">
        <v>211</v>
      </c>
      <c r="C44" s="58" t="s">
        <v>212</v>
      </c>
      <c r="D44" s="6" t="s">
        <v>213</v>
      </c>
      <c r="E44" s="6" t="s">
        <v>90</v>
      </c>
      <c r="F44" s="6" t="s">
        <v>24</v>
      </c>
      <c r="G44" s="6" t="s">
        <v>101</v>
      </c>
      <c r="H44" s="56">
        <v>99901</v>
      </c>
      <c r="I44" s="6" t="s">
        <v>24</v>
      </c>
      <c r="J44" s="6" t="s">
        <v>101</v>
      </c>
      <c r="K44" s="54">
        <v>0.7712</v>
      </c>
      <c r="L44" s="56">
        <f t="shared" si="0"/>
        <v>99901</v>
      </c>
      <c r="M44" s="55"/>
      <c r="N44" s="8">
        <f t="shared" si="1"/>
        <v>168.00126399999999</v>
      </c>
      <c r="O44" s="8">
        <f t="shared" si="2"/>
        <v>132.79011200000002</v>
      </c>
      <c r="P44" s="8">
        <f t="shared" si="3"/>
        <v>50.238351999999999</v>
      </c>
      <c r="Q44" s="51"/>
      <c r="R44" s="8">
        <f t="shared" si="4"/>
        <v>1205.720448</v>
      </c>
      <c r="S44" s="8">
        <f t="shared" si="5"/>
        <v>404.32576</v>
      </c>
      <c r="T44" s="8">
        <f t="shared" si="6"/>
        <v>893.27688000000001</v>
      </c>
    </row>
    <row r="45" spans="1:20">
      <c r="A45" s="57">
        <v>13820</v>
      </c>
      <c r="B45" s="58" t="s">
        <v>214</v>
      </c>
      <c r="C45" s="58" t="s">
        <v>215</v>
      </c>
      <c r="D45" s="6" t="s">
        <v>216</v>
      </c>
      <c r="E45" s="6" t="s">
        <v>90</v>
      </c>
      <c r="F45" s="6" t="s">
        <v>30</v>
      </c>
      <c r="G45" s="6" t="s">
        <v>106</v>
      </c>
      <c r="H45" s="56" t="s">
        <v>107</v>
      </c>
      <c r="I45" s="6" t="s">
        <v>30</v>
      </c>
      <c r="J45" s="6" t="s">
        <v>106</v>
      </c>
      <c r="K45" s="54">
        <v>0.81930000000000003</v>
      </c>
      <c r="L45" s="56" t="str">
        <f t="shared" si="0"/>
        <v>13820</v>
      </c>
      <c r="M45" s="55"/>
      <c r="N45" s="8">
        <f t="shared" si="1"/>
        <v>174.58952099999999</v>
      </c>
      <c r="O45" s="8">
        <f t="shared" si="2"/>
        <v>137.99741800000001</v>
      </c>
      <c r="P45" s="8">
        <f t="shared" si="3"/>
        <v>52.208528000000001</v>
      </c>
      <c r="Q45" s="51"/>
      <c r="R45" s="8">
        <f t="shared" si="4"/>
        <v>1253.004672</v>
      </c>
      <c r="S45" s="8">
        <f t="shared" si="5"/>
        <v>416.34114</v>
      </c>
      <c r="T45" s="8">
        <f t="shared" si="6"/>
        <v>925.49906999999996</v>
      </c>
    </row>
    <row r="46" spans="1:20">
      <c r="A46" s="57">
        <v>99901</v>
      </c>
      <c r="B46" s="58" t="s">
        <v>217</v>
      </c>
      <c r="C46" s="58" t="s">
        <v>218</v>
      </c>
      <c r="D46" s="6" t="s">
        <v>219</v>
      </c>
      <c r="E46" s="6" t="s">
        <v>90</v>
      </c>
      <c r="F46" s="6" t="s">
        <v>24</v>
      </c>
      <c r="G46" s="6" t="s">
        <v>101</v>
      </c>
      <c r="H46" s="56">
        <v>99901</v>
      </c>
      <c r="I46" s="6" t="s">
        <v>24</v>
      </c>
      <c r="J46" s="6" t="s">
        <v>101</v>
      </c>
      <c r="K46" s="54">
        <v>0.7712</v>
      </c>
      <c r="L46" s="56">
        <f t="shared" si="0"/>
        <v>99901</v>
      </c>
      <c r="M46" s="55"/>
      <c r="N46" s="8">
        <f t="shared" si="1"/>
        <v>168.00126399999999</v>
      </c>
      <c r="O46" s="8">
        <f t="shared" si="2"/>
        <v>132.79011200000002</v>
      </c>
      <c r="P46" s="8">
        <f t="shared" si="3"/>
        <v>50.238351999999999</v>
      </c>
      <c r="Q46" s="51"/>
      <c r="R46" s="8">
        <f t="shared" si="4"/>
        <v>1205.720448</v>
      </c>
      <c r="S46" s="8">
        <f t="shared" si="5"/>
        <v>404.32576</v>
      </c>
      <c r="T46" s="8">
        <f t="shared" si="6"/>
        <v>893.27688000000001</v>
      </c>
    </row>
    <row r="47" spans="1:20">
      <c r="A47" s="57">
        <v>22520</v>
      </c>
      <c r="B47" s="58" t="s">
        <v>220</v>
      </c>
      <c r="C47" s="58" t="s">
        <v>221</v>
      </c>
      <c r="D47" s="6" t="s">
        <v>222</v>
      </c>
      <c r="E47" s="6" t="s">
        <v>90</v>
      </c>
      <c r="F47" s="6" t="s">
        <v>30</v>
      </c>
      <c r="G47" s="6" t="s">
        <v>149</v>
      </c>
      <c r="H47" s="56" t="s">
        <v>150</v>
      </c>
      <c r="I47" s="6" t="s">
        <v>30</v>
      </c>
      <c r="J47" s="6" t="s">
        <v>149</v>
      </c>
      <c r="K47" s="54">
        <v>0.74</v>
      </c>
      <c r="L47" s="56" t="str">
        <f t="shared" si="0"/>
        <v>22520</v>
      </c>
      <c r="M47" s="55"/>
      <c r="N47" s="8">
        <f t="shared" si="1"/>
        <v>163.7278</v>
      </c>
      <c r="O47" s="8">
        <f t="shared" si="2"/>
        <v>129.41239999999999</v>
      </c>
      <c r="P47" s="8">
        <f t="shared" si="3"/>
        <v>48.9604</v>
      </c>
      <c r="Q47" s="51"/>
      <c r="R47" s="8">
        <f t="shared" si="4"/>
        <v>1175.0496000000001</v>
      </c>
      <c r="S47" s="8">
        <f t="shared" si="5"/>
        <v>396.53200000000004</v>
      </c>
      <c r="T47" s="8">
        <f t="shared" si="6"/>
        <v>872.37599999999998</v>
      </c>
    </row>
    <row r="48" spans="1:20">
      <c r="A48" s="57">
        <v>19460</v>
      </c>
      <c r="B48" s="58" t="s">
        <v>223</v>
      </c>
      <c r="C48" s="58" t="s">
        <v>224</v>
      </c>
      <c r="D48" s="6" t="s">
        <v>225</v>
      </c>
      <c r="E48" s="6" t="s">
        <v>90</v>
      </c>
      <c r="F48" s="6" t="s">
        <v>30</v>
      </c>
      <c r="G48" s="6" t="s">
        <v>226</v>
      </c>
      <c r="H48" s="56" t="s">
        <v>227</v>
      </c>
      <c r="I48" s="6" t="s">
        <v>30</v>
      </c>
      <c r="J48" s="6" t="s">
        <v>226</v>
      </c>
      <c r="K48" s="54">
        <v>0.79149999999999998</v>
      </c>
      <c r="L48" s="56" t="str">
        <f t="shared" si="0"/>
        <v>19460</v>
      </c>
      <c r="M48" s="55"/>
      <c r="N48" s="8">
        <f t="shared" si="1"/>
        <v>170.781755</v>
      </c>
      <c r="O48" s="8">
        <f t="shared" si="2"/>
        <v>134.98779000000002</v>
      </c>
      <c r="P48" s="8">
        <f t="shared" si="3"/>
        <v>51.069839999999999</v>
      </c>
      <c r="Q48" s="51"/>
      <c r="R48" s="8">
        <f t="shared" si="4"/>
        <v>1225.67616</v>
      </c>
      <c r="S48" s="8">
        <f t="shared" si="5"/>
        <v>409.39670000000001</v>
      </c>
      <c r="T48" s="8">
        <f t="shared" si="6"/>
        <v>906.8758499999999</v>
      </c>
    </row>
    <row r="49" spans="1:20">
      <c r="A49" s="57">
        <v>12220</v>
      </c>
      <c r="B49" s="58" t="s">
        <v>228</v>
      </c>
      <c r="C49" s="58" t="s">
        <v>229</v>
      </c>
      <c r="D49" s="6" t="s">
        <v>230</v>
      </c>
      <c r="E49" s="6" t="s">
        <v>90</v>
      </c>
      <c r="F49" s="6" t="s">
        <v>30</v>
      </c>
      <c r="G49" s="6" t="s">
        <v>231</v>
      </c>
      <c r="H49" s="56" t="s">
        <v>232</v>
      </c>
      <c r="I49" s="6" t="s">
        <v>30</v>
      </c>
      <c r="J49" s="6" t="s">
        <v>231</v>
      </c>
      <c r="K49" s="54">
        <v>0.8</v>
      </c>
      <c r="L49" s="56" t="str">
        <f t="shared" si="0"/>
        <v>12220</v>
      </c>
      <c r="M49" s="55"/>
      <c r="N49" s="8">
        <f t="shared" si="1"/>
        <v>171.946</v>
      </c>
      <c r="O49" s="8">
        <f t="shared" si="2"/>
        <v>135.90800000000002</v>
      </c>
      <c r="P49" s="8">
        <f t="shared" si="3"/>
        <v>51.417999999999999</v>
      </c>
      <c r="Q49" s="51"/>
      <c r="R49" s="8">
        <f t="shared" si="4"/>
        <v>1234.0319999999999</v>
      </c>
      <c r="S49" s="8">
        <f t="shared" si="5"/>
        <v>411.52000000000004</v>
      </c>
      <c r="T49" s="8">
        <f t="shared" si="6"/>
        <v>912.56999999999994</v>
      </c>
    </row>
    <row r="50" spans="1:20">
      <c r="A50" s="57">
        <v>26620</v>
      </c>
      <c r="B50" s="58" t="s">
        <v>233</v>
      </c>
      <c r="C50" s="58" t="s">
        <v>234</v>
      </c>
      <c r="D50" s="6" t="s">
        <v>235</v>
      </c>
      <c r="E50" s="6" t="s">
        <v>90</v>
      </c>
      <c r="F50" s="6" t="s">
        <v>30</v>
      </c>
      <c r="G50" s="6" t="s">
        <v>236</v>
      </c>
      <c r="H50" s="56" t="s">
        <v>237</v>
      </c>
      <c r="I50" s="6" t="s">
        <v>30</v>
      </c>
      <c r="J50" s="6" t="s">
        <v>236</v>
      </c>
      <c r="K50" s="54">
        <v>0.81979999999999997</v>
      </c>
      <c r="L50" s="56" t="str">
        <f t="shared" si="0"/>
        <v>26620</v>
      </c>
      <c r="M50" s="55"/>
      <c r="N50" s="8">
        <f t="shared" si="1"/>
        <v>174.658006</v>
      </c>
      <c r="O50" s="8">
        <f t="shared" si="2"/>
        <v>138.051548</v>
      </c>
      <c r="P50" s="8">
        <f t="shared" si="3"/>
        <v>52.229008</v>
      </c>
      <c r="Q50" s="51"/>
      <c r="R50" s="8">
        <f t="shared" si="4"/>
        <v>1253.4961920000001</v>
      </c>
      <c r="S50" s="8">
        <f t="shared" si="5"/>
        <v>416.46604000000002</v>
      </c>
      <c r="T50" s="8">
        <f t="shared" si="6"/>
        <v>925.8340199999999</v>
      </c>
    </row>
    <row r="51" spans="1:20">
      <c r="A51" s="57">
        <v>33860</v>
      </c>
      <c r="B51" s="58" t="s">
        <v>238</v>
      </c>
      <c r="C51" s="58" t="s">
        <v>239</v>
      </c>
      <c r="D51" s="6" t="s">
        <v>240</v>
      </c>
      <c r="E51" s="6" t="s">
        <v>90</v>
      </c>
      <c r="F51" s="6" t="s">
        <v>30</v>
      </c>
      <c r="G51" s="6" t="s">
        <v>91</v>
      </c>
      <c r="H51" s="56" t="s">
        <v>92</v>
      </c>
      <c r="I51" s="6" t="s">
        <v>30</v>
      </c>
      <c r="J51" s="6" t="s">
        <v>91</v>
      </c>
      <c r="K51" s="54">
        <v>0.8</v>
      </c>
      <c r="L51" s="56" t="str">
        <f t="shared" si="0"/>
        <v>33860</v>
      </c>
      <c r="M51" s="55"/>
      <c r="N51" s="8">
        <f t="shared" si="1"/>
        <v>171.946</v>
      </c>
      <c r="O51" s="8">
        <f t="shared" si="2"/>
        <v>135.90800000000002</v>
      </c>
      <c r="P51" s="8">
        <f t="shared" si="3"/>
        <v>51.417999999999999</v>
      </c>
      <c r="Q51" s="51"/>
      <c r="R51" s="8">
        <f t="shared" si="4"/>
        <v>1234.0319999999999</v>
      </c>
      <c r="S51" s="8">
        <f t="shared" si="5"/>
        <v>411.52000000000004</v>
      </c>
      <c r="T51" s="8">
        <f t="shared" si="6"/>
        <v>912.56999999999994</v>
      </c>
    </row>
    <row r="52" spans="1:20">
      <c r="A52" s="57">
        <v>99901</v>
      </c>
      <c r="B52" s="58" t="s">
        <v>241</v>
      </c>
      <c r="C52" s="58" t="s">
        <v>242</v>
      </c>
      <c r="D52" s="6" t="s">
        <v>243</v>
      </c>
      <c r="E52" s="6" t="s">
        <v>90</v>
      </c>
      <c r="F52" s="6" t="s">
        <v>24</v>
      </c>
      <c r="G52" s="6" t="s">
        <v>101</v>
      </c>
      <c r="H52" s="56">
        <v>99901</v>
      </c>
      <c r="I52" s="6" t="s">
        <v>24</v>
      </c>
      <c r="J52" s="6" t="s">
        <v>101</v>
      </c>
      <c r="K52" s="54">
        <v>0.7712</v>
      </c>
      <c r="L52" s="56">
        <f t="shared" si="0"/>
        <v>99901</v>
      </c>
      <c r="M52" s="55"/>
      <c r="N52" s="8">
        <f t="shared" si="1"/>
        <v>168.00126399999999</v>
      </c>
      <c r="O52" s="8">
        <f t="shared" si="2"/>
        <v>132.79011200000002</v>
      </c>
      <c r="P52" s="8">
        <f t="shared" si="3"/>
        <v>50.238351999999999</v>
      </c>
      <c r="Q52" s="51"/>
      <c r="R52" s="8">
        <f t="shared" si="4"/>
        <v>1205.720448</v>
      </c>
      <c r="S52" s="8">
        <f t="shared" si="5"/>
        <v>404.32576</v>
      </c>
      <c r="T52" s="8">
        <f t="shared" si="6"/>
        <v>893.27688000000001</v>
      </c>
    </row>
    <row r="53" spans="1:20">
      <c r="A53" s="57">
        <v>26620</v>
      </c>
      <c r="B53" s="58" t="s">
        <v>244</v>
      </c>
      <c r="C53" s="58" t="s">
        <v>245</v>
      </c>
      <c r="D53" s="6" t="s">
        <v>246</v>
      </c>
      <c r="E53" s="6" t="s">
        <v>90</v>
      </c>
      <c r="F53" s="6" t="s">
        <v>30</v>
      </c>
      <c r="G53" s="6" t="s">
        <v>236</v>
      </c>
      <c r="H53" s="56" t="s">
        <v>237</v>
      </c>
      <c r="I53" s="6" t="s">
        <v>30</v>
      </c>
      <c r="J53" s="6" t="s">
        <v>236</v>
      </c>
      <c r="K53" s="54">
        <v>0.81979999999999997</v>
      </c>
      <c r="L53" s="56" t="str">
        <f t="shared" si="0"/>
        <v>26620</v>
      </c>
      <c r="M53" s="55"/>
      <c r="N53" s="8">
        <f t="shared" si="1"/>
        <v>174.658006</v>
      </c>
      <c r="O53" s="8">
        <f t="shared" si="2"/>
        <v>138.051548</v>
      </c>
      <c r="P53" s="8">
        <f t="shared" si="3"/>
        <v>52.229008</v>
      </c>
      <c r="Q53" s="51"/>
      <c r="R53" s="8">
        <f t="shared" si="4"/>
        <v>1253.4961920000001</v>
      </c>
      <c r="S53" s="8">
        <f t="shared" si="5"/>
        <v>416.46604000000002</v>
      </c>
      <c r="T53" s="8">
        <f t="shared" si="6"/>
        <v>925.8340199999999</v>
      </c>
    </row>
    <row r="54" spans="1:20">
      <c r="A54" s="57">
        <v>99901</v>
      </c>
      <c r="B54" s="58" t="s">
        <v>247</v>
      </c>
      <c r="C54" s="58" t="s">
        <v>248</v>
      </c>
      <c r="D54" s="6" t="s">
        <v>249</v>
      </c>
      <c r="E54" s="6" t="s">
        <v>90</v>
      </c>
      <c r="F54" s="6" t="s">
        <v>24</v>
      </c>
      <c r="G54" s="6" t="s">
        <v>101</v>
      </c>
      <c r="H54" s="56">
        <v>99901</v>
      </c>
      <c r="I54" s="6" t="s">
        <v>24</v>
      </c>
      <c r="J54" s="6" t="s">
        <v>101</v>
      </c>
      <c r="K54" s="54">
        <v>0.7712</v>
      </c>
      <c r="L54" s="56">
        <f t="shared" si="0"/>
        <v>99901</v>
      </c>
      <c r="M54" s="55"/>
      <c r="N54" s="8">
        <f t="shared" si="1"/>
        <v>168.00126399999999</v>
      </c>
      <c r="O54" s="8">
        <f t="shared" si="2"/>
        <v>132.79011200000002</v>
      </c>
      <c r="P54" s="8">
        <f t="shared" si="3"/>
        <v>50.238351999999999</v>
      </c>
      <c r="Q54" s="51"/>
      <c r="R54" s="8">
        <f t="shared" si="4"/>
        <v>1205.720448</v>
      </c>
      <c r="S54" s="8">
        <f t="shared" si="5"/>
        <v>404.32576</v>
      </c>
      <c r="T54" s="8">
        <f t="shared" si="6"/>
        <v>893.27688000000001</v>
      </c>
    </row>
    <row r="55" spans="1:20">
      <c r="A55" s="57">
        <v>99901</v>
      </c>
      <c r="B55" s="58" t="s">
        <v>250</v>
      </c>
      <c r="C55" s="58" t="s">
        <v>251</v>
      </c>
      <c r="D55" s="6" t="s">
        <v>252</v>
      </c>
      <c r="E55" s="6" t="s">
        <v>90</v>
      </c>
      <c r="F55" s="6" t="s">
        <v>24</v>
      </c>
      <c r="G55" s="6" t="s">
        <v>101</v>
      </c>
      <c r="H55" s="56">
        <v>99901</v>
      </c>
      <c r="I55" s="6" t="s">
        <v>24</v>
      </c>
      <c r="J55" s="6" t="s">
        <v>101</v>
      </c>
      <c r="K55" s="54">
        <v>0.7712</v>
      </c>
      <c r="L55" s="56">
        <f t="shared" si="0"/>
        <v>99901</v>
      </c>
      <c r="M55" s="55"/>
      <c r="N55" s="8">
        <f t="shared" si="1"/>
        <v>168.00126399999999</v>
      </c>
      <c r="O55" s="8">
        <f t="shared" si="2"/>
        <v>132.79011200000002</v>
      </c>
      <c r="P55" s="8">
        <f t="shared" si="3"/>
        <v>50.238351999999999</v>
      </c>
      <c r="Q55" s="51"/>
      <c r="R55" s="8">
        <f t="shared" si="4"/>
        <v>1205.720448</v>
      </c>
      <c r="S55" s="8">
        <f t="shared" si="5"/>
        <v>404.32576</v>
      </c>
      <c r="T55" s="8">
        <f t="shared" si="6"/>
        <v>893.27688000000001</v>
      </c>
    </row>
    <row r="56" spans="1:20">
      <c r="A56" s="57">
        <v>99901</v>
      </c>
      <c r="B56" s="58" t="s">
        <v>253</v>
      </c>
      <c r="C56" s="58" t="s">
        <v>254</v>
      </c>
      <c r="D56" s="6" t="s">
        <v>255</v>
      </c>
      <c r="E56" s="6" t="s">
        <v>90</v>
      </c>
      <c r="F56" s="6" t="s">
        <v>24</v>
      </c>
      <c r="G56" s="6" t="s">
        <v>101</v>
      </c>
      <c r="H56" s="56">
        <v>99901</v>
      </c>
      <c r="I56" s="6" t="s">
        <v>24</v>
      </c>
      <c r="J56" s="6" t="s">
        <v>101</v>
      </c>
      <c r="K56" s="54">
        <v>0.7712</v>
      </c>
      <c r="L56" s="56">
        <f t="shared" si="0"/>
        <v>99901</v>
      </c>
      <c r="M56" s="55"/>
      <c r="N56" s="8">
        <f t="shared" si="1"/>
        <v>168.00126399999999</v>
      </c>
      <c r="O56" s="8">
        <f t="shared" si="2"/>
        <v>132.79011200000002</v>
      </c>
      <c r="P56" s="8">
        <f t="shared" si="3"/>
        <v>50.238351999999999</v>
      </c>
      <c r="Q56" s="51"/>
      <c r="R56" s="8">
        <f t="shared" si="4"/>
        <v>1205.720448</v>
      </c>
      <c r="S56" s="8">
        <f t="shared" si="5"/>
        <v>404.32576</v>
      </c>
      <c r="T56" s="8">
        <f t="shared" si="6"/>
        <v>893.27688000000001</v>
      </c>
    </row>
    <row r="57" spans="1:20">
      <c r="A57" s="57">
        <v>33660</v>
      </c>
      <c r="B57" s="58" t="s">
        <v>256</v>
      </c>
      <c r="C57" s="58" t="s">
        <v>257</v>
      </c>
      <c r="D57" s="6" t="s">
        <v>258</v>
      </c>
      <c r="E57" s="6" t="s">
        <v>90</v>
      </c>
      <c r="F57" s="6" t="s">
        <v>30</v>
      </c>
      <c r="G57" s="6" t="s">
        <v>259</v>
      </c>
      <c r="H57" s="56" t="s">
        <v>260</v>
      </c>
      <c r="I57" s="6" t="s">
        <v>30</v>
      </c>
      <c r="J57" s="6" t="s">
        <v>259</v>
      </c>
      <c r="K57" s="54">
        <v>0.8</v>
      </c>
      <c r="L57" s="56" t="str">
        <f t="shared" si="0"/>
        <v>33660</v>
      </c>
      <c r="M57" s="55"/>
      <c r="N57" s="8">
        <f t="shared" si="1"/>
        <v>171.946</v>
      </c>
      <c r="O57" s="8">
        <f t="shared" si="2"/>
        <v>135.90800000000002</v>
      </c>
      <c r="P57" s="8">
        <f t="shared" si="3"/>
        <v>51.417999999999999</v>
      </c>
      <c r="Q57" s="51"/>
      <c r="R57" s="8">
        <f t="shared" si="4"/>
        <v>1234.0319999999999</v>
      </c>
      <c r="S57" s="8">
        <f t="shared" si="5"/>
        <v>411.52000000000004</v>
      </c>
      <c r="T57" s="8">
        <f t="shared" si="6"/>
        <v>912.56999999999994</v>
      </c>
    </row>
    <row r="58" spans="1:20">
      <c r="A58" s="57">
        <v>99901</v>
      </c>
      <c r="B58" s="58" t="s">
        <v>261</v>
      </c>
      <c r="C58" s="58" t="s">
        <v>262</v>
      </c>
      <c r="D58" s="6" t="s">
        <v>263</v>
      </c>
      <c r="E58" s="6" t="s">
        <v>90</v>
      </c>
      <c r="F58" s="6" t="s">
        <v>24</v>
      </c>
      <c r="G58" s="6" t="s">
        <v>101</v>
      </c>
      <c r="H58" s="56">
        <v>99901</v>
      </c>
      <c r="I58" s="6" t="s">
        <v>24</v>
      </c>
      <c r="J58" s="6" t="s">
        <v>101</v>
      </c>
      <c r="K58" s="54">
        <v>0.7712</v>
      </c>
      <c r="L58" s="56">
        <f t="shared" si="0"/>
        <v>99901</v>
      </c>
      <c r="M58" s="55"/>
      <c r="N58" s="8">
        <f t="shared" si="1"/>
        <v>168.00126399999999</v>
      </c>
      <c r="O58" s="8">
        <f t="shared" si="2"/>
        <v>132.79011200000002</v>
      </c>
      <c r="P58" s="8">
        <f t="shared" si="3"/>
        <v>50.238351999999999</v>
      </c>
      <c r="Q58" s="51"/>
      <c r="R58" s="8">
        <f t="shared" si="4"/>
        <v>1205.720448</v>
      </c>
      <c r="S58" s="8">
        <f t="shared" si="5"/>
        <v>404.32576</v>
      </c>
      <c r="T58" s="8">
        <f t="shared" si="6"/>
        <v>893.27688000000001</v>
      </c>
    </row>
    <row r="59" spans="1:20">
      <c r="A59" s="57">
        <v>33860</v>
      </c>
      <c r="B59" s="58" t="s">
        <v>264</v>
      </c>
      <c r="C59" s="58" t="s">
        <v>265</v>
      </c>
      <c r="D59" s="6" t="s">
        <v>266</v>
      </c>
      <c r="E59" s="6" t="s">
        <v>90</v>
      </c>
      <c r="F59" s="6" t="s">
        <v>30</v>
      </c>
      <c r="G59" s="6" t="s">
        <v>91</v>
      </c>
      <c r="H59" s="56" t="s">
        <v>92</v>
      </c>
      <c r="I59" s="6" t="s">
        <v>30</v>
      </c>
      <c r="J59" s="6" t="s">
        <v>91</v>
      </c>
      <c r="K59" s="54">
        <v>0.8</v>
      </c>
      <c r="L59" s="56" t="str">
        <f t="shared" si="0"/>
        <v>33860</v>
      </c>
      <c r="M59" s="55"/>
      <c r="N59" s="8">
        <f t="shared" si="1"/>
        <v>171.946</v>
      </c>
      <c r="O59" s="8">
        <f t="shared" si="2"/>
        <v>135.90800000000002</v>
      </c>
      <c r="P59" s="8">
        <f t="shared" si="3"/>
        <v>51.417999999999999</v>
      </c>
      <c r="Q59" s="51"/>
      <c r="R59" s="8">
        <f t="shared" si="4"/>
        <v>1234.0319999999999</v>
      </c>
      <c r="S59" s="8">
        <f t="shared" si="5"/>
        <v>411.52000000000004</v>
      </c>
      <c r="T59" s="8">
        <f t="shared" si="6"/>
        <v>912.56999999999994</v>
      </c>
    </row>
    <row r="60" spans="1:20">
      <c r="A60" s="57">
        <v>19460</v>
      </c>
      <c r="B60" s="58" t="s">
        <v>267</v>
      </c>
      <c r="C60" s="58" t="s">
        <v>268</v>
      </c>
      <c r="D60" s="6" t="s">
        <v>269</v>
      </c>
      <c r="E60" s="6" t="s">
        <v>90</v>
      </c>
      <c r="F60" s="6" t="s">
        <v>30</v>
      </c>
      <c r="G60" s="6" t="s">
        <v>226</v>
      </c>
      <c r="H60" s="56" t="s">
        <v>227</v>
      </c>
      <c r="I60" s="6" t="s">
        <v>30</v>
      </c>
      <c r="J60" s="6" t="s">
        <v>226</v>
      </c>
      <c r="K60" s="54">
        <v>0.79149999999999998</v>
      </c>
      <c r="L60" s="56" t="str">
        <f t="shared" si="0"/>
        <v>19460</v>
      </c>
      <c r="M60" s="55"/>
      <c r="N60" s="8">
        <f t="shared" si="1"/>
        <v>170.781755</v>
      </c>
      <c r="O60" s="8">
        <f t="shared" si="2"/>
        <v>134.98779000000002</v>
      </c>
      <c r="P60" s="8">
        <f t="shared" si="3"/>
        <v>51.069839999999999</v>
      </c>
      <c r="Q60" s="51"/>
      <c r="R60" s="8">
        <f t="shared" si="4"/>
        <v>1225.67616</v>
      </c>
      <c r="S60" s="8">
        <f t="shared" si="5"/>
        <v>409.39670000000001</v>
      </c>
      <c r="T60" s="8">
        <f t="shared" si="6"/>
        <v>906.8758499999999</v>
      </c>
    </row>
    <row r="61" spans="1:20">
      <c r="A61" s="57">
        <v>99901</v>
      </c>
      <c r="B61" s="58" t="s">
        <v>270</v>
      </c>
      <c r="C61" s="58" t="s">
        <v>271</v>
      </c>
      <c r="D61" s="6" t="s">
        <v>272</v>
      </c>
      <c r="E61" s="6" t="s">
        <v>90</v>
      </c>
      <c r="F61" s="6" t="s">
        <v>24</v>
      </c>
      <c r="G61" s="6" t="s">
        <v>101</v>
      </c>
      <c r="H61" s="56">
        <v>99901</v>
      </c>
      <c r="I61" s="6" t="s">
        <v>24</v>
      </c>
      <c r="J61" s="6" t="s">
        <v>101</v>
      </c>
      <c r="K61" s="54">
        <v>0.7712</v>
      </c>
      <c r="L61" s="56">
        <f t="shared" si="0"/>
        <v>99901</v>
      </c>
      <c r="M61" s="55"/>
      <c r="N61" s="8">
        <f t="shared" si="1"/>
        <v>168.00126399999999</v>
      </c>
      <c r="O61" s="8">
        <f t="shared" si="2"/>
        <v>132.79011200000002</v>
      </c>
      <c r="P61" s="8">
        <f t="shared" si="3"/>
        <v>50.238351999999999</v>
      </c>
      <c r="Q61" s="51"/>
      <c r="R61" s="8">
        <f t="shared" si="4"/>
        <v>1205.720448</v>
      </c>
      <c r="S61" s="8">
        <f t="shared" si="5"/>
        <v>404.32576</v>
      </c>
      <c r="T61" s="8">
        <f t="shared" si="6"/>
        <v>893.27688000000001</v>
      </c>
    </row>
    <row r="62" spans="1:20">
      <c r="A62" s="57">
        <v>46220</v>
      </c>
      <c r="B62" s="58" t="s">
        <v>273</v>
      </c>
      <c r="C62" s="58" t="s">
        <v>274</v>
      </c>
      <c r="D62" s="6" t="s">
        <v>275</v>
      </c>
      <c r="E62" s="6" t="s">
        <v>90</v>
      </c>
      <c r="F62" s="6" t="s">
        <v>30</v>
      </c>
      <c r="G62" s="6" t="s">
        <v>200</v>
      </c>
      <c r="H62" s="56" t="s">
        <v>204</v>
      </c>
      <c r="I62" s="6" t="s">
        <v>30</v>
      </c>
      <c r="J62" s="6" t="s">
        <v>200</v>
      </c>
      <c r="K62" s="54">
        <v>0.8</v>
      </c>
      <c r="L62" s="56" t="str">
        <f t="shared" si="0"/>
        <v>46220</v>
      </c>
      <c r="M62" s="55"/>
      <c r="N62" s="8">
        <f t="shared" si="1"/>
        <v>171.946</v>
      </c>
      <c r="O62" s="8">
        <f t="shared" si="2"/>
        <v>135.90800000000002</v>
      </c>
      <c r="P62" s="8">
        <f t="shared" si="3"/>
        <v>51.417999999999999</v>
      </c>
      <c r="Q62" s="51"/>
      <c r="R62" s="8">
        <f t="shared" si="4"/>
        <v>1234.0319999999999</v>
      </c>
      <c r="S62" s="8">
        <f t="shared" si="5"/>
        <v>411.52000000000004</v>
      </c>
      <c r="T62" s="8">
        <f t="shared" si="6"/>
        <v>912.56999999999994</v>
      </c>
    </row>
    <row r="63" spans="1:20">
      <c r="A63" s="57">
        <v>99901</v>
      </c>
      <c r="B63" s="58" t="s">
        <v>276</v>
      </c>
      <c r="C63" s="58" t="s">
        <v>277</v>
      </c>
      <c r="D63" s="6" t="s">
        <v>278</v>
      </c>
      <c r="E63" s="6" t="s">
        <v>90</v>
      </c>
      <c r="F63" s="6" t="s">
        <v>24</v>
      </c>
      <c r="G63" s="6" t="s">
        <v>101</v>
      </c>
      <c r="H63" s="56">
        <v>99901</v>
      </c>
      <c r="I63" s="6" t="s">
        <v>24</v>
      </c>
      <c r="J63" s="6" t="s">
        <v>101</v>
      </c>
      <c r="K63" s="54">
        <v>0.7712</v>
      </c>
      <c r="L63" s="56">
        <f t="shared" si="0"/>
        <v>99901</v>
      </c>
      <c r="M63" s="55"/>
      <c r="N63" s="8">
        <f t="shared" si="1"/>
        <v>168.00126399999999</v>
      </c>
      <c r="O63" s="8">
        <f t="shared" si="2"/>
        <v>132.79011200000002</v>
      </c>
      <c r="P63" s="8">
        <f t="shared" si="3"/>
        <v>50.238351999999999</v>
      </c>
      <c r="Q63" s="51"/>
      <c r="R63" s="8">
        <f t="shared" si="4"/>
        <v>1205.720448</v>
      </c>
      <c r="S63" s="8">
        <f t="shared" si="5"/>
        <v>404.32576</v>
      </c>
      <c r="T63" s="8">
        <f t="shared" si="6"/>
        <v>893.27688000000001</v>
      </c>
    </row>
    <row r="64" spans="1:20">
      <c r="A64" s="57">
        <v>99901</v>
      </c>
      <c r="B64" s="58" t="s">
        <v>279</v>
      </c>
      <c r="C64" s="58" t="s">
        <v>280</v>
      </c>
      <c r="D64" s="6" t="s">
        <v>281</v>
      </c>
      <c r="E64" s="6" t="s">
        <v>90</v>
      </c>
      <c r="F64" s="6" t="s">
        <v>24</v>
      </c>
      <c r="G64" s="6" t="s">
        <v>101</v>
      </c>
      <c r="H64" s="56">
        <v>99901</v>
      </c>
      <c r="I64" s="6" t="s">
        <v>24</v>
      </c>
      <c r="J64" s="6" t="s">
        <v>101</v>
      </c>
      <c r="K64" s="54">
        <v>0.7712</v>
      </c>
      <c r="L64" s="56">
        <f t="shared" si="0"/>
        <v>99901</v>
      </c>
      <c r="M64" s="55"/>
      <c r="N64" s="8">
        <f t="shared" si="1"/>
        <v>168.00126399999999</v>
      </c>
      <c r="O64" s="8">
        <f t="shared" si="2"/>
        <v>132.79011200000002</v>
      </c>
      <c r="P64" s="8">
        <f t="shared" si="3"/>
        <v>50.238351999999999</v>
      </c>
      <c r="Q64" s="51"/>
      <c r="R64" s="8">
        <f t="shared" si="4"/>
        <v>1205.720448</v>
      </c>
      <c r="S64" s="8">
        <f t="shared" si="5"/>
        <v>404.32576</v>
      </c>
      <c r="T64" s="8">
        <f t="shared" si="6"/>
        <v>893.27688000000001</v>
      </c>
    </row>
    <row r="65" spans="1:20">
      <c r="A65" s="57">
        <v>17980</v>
      </c>
      <c r="B65" s="58" t="s">
        <v>282</v>
      </c>
      <c r="C65" s="58" t="s">
        <v>283</v>
      </c>
      <c r="D65" s="6" t="s">
        <v>284</v>
      </c>
      <c r="E65" s="60" t="s">
        <v>90</v>
      </c>
      <c r="F65" s="6" t="s">
        <v>30</v>
      </c>
      <c r="G65" s="6" t="s">
        <v>285</v>
      </c>
      <c r="H65" s="56" t="s">
        <v>286</v>
      </c>
      <c r="I65" s="6" t="s">
        <v>30</v>
      </c>
      <c r="J65" s="6" t="s">
        <v>285</v>
      </c>
      <c r="K65" s="54">
        <v>0.8</v>
      </c>
      <c r="L65" s="56" t="str">
        <f t="shared" si="0"/>
        <v>17980</v>
      </c>
      <c r="M65" s="55"/>
      <c r="N65" s="8">
        <f t="shared" si="1"/>
        <v>171.946</v>
      </c>
      <c r="O65" s="8">
        <f t="shared" si="2"/>
        <v>135.90800000000002</v>
      </c>
      <c r="P65" s="8">
        <f t="shared" si="3"/>
        <v>51.417999999999999</v>
      </c>
      <c r="Q65" s="51"/>
      <c r="R65" s="8">
        <f t="shared" si="4"/>
        <v>1234.0319999999999</v>
      </c>
      <c r="S65" s="8">
        <f t="shared" si="5"/>
        <v>411.52000000000004</v>
      </c>
      <c r="T65" s="8">
        <f t="shared" si="6"/>
        <v>912.56999999999994</v>
      </c>
    </row>
    <row r="66" spans="1:20">
      <c r="A66" s="57">
        <v>13820</v>
      </c>
      <c r="B66" s="58" t="s">
        <v>287</v>
      </c>
      <c r="C66" s="58" t="s">
        <v>288</v>
      </c>
      <c r="D66" s="6" t="s">
        <v>289</v>
      </c>
      <c r="E66" s="6" t="s">
        <v>90</v>
      </c>
      <c r="F66" s="6" t="s">
        <v>30</v>
      </c>
      <c r="G66" s="6" t="s">
        <v>106</v>
      </c>
      <c r="H66" s="56" t="s">
        <v>107</v>
      </c>
      <c r="I66" s="6" t="s">
        <v>30</v>
      </c>
      <c r="J66" s="6" t="s">
        <v>106</v>
      </c>
      <c r="K66" s="54">
        <v>0.81930000000000003</v>
      </c>
      <c r="L66" s="56" t="str">
        <f t="shared" si="0"/>
        <v>13820</v>
      </c>
      <c r="M66" s="55"/>
      <c r="N66" s="8">
        <f t="shared" si="1"/>
        <v>174.58952099999999</v>
      </c>
      <c r="O66" s="8">
        <f t="shared" si="2"/>
        <v>137.99741800000001</v>
      </c>
      <c r="P66" s="8">
        <f t="shared" si="3"/>
        <v>52.208528000000001</v>
      </c>
      <c r="Q66" s="51"/>
      <c r="R66" s="8">
        <f t="shared" si="4"/>
        <v>1253.004672</v>
      </c>
      <c r="S66" s="8">
        <f t="shared" si="5"/>
        <v>416.34114</v>
      </c>
      <c r="T66" s="8">
        <f t="shared" si="6"/>
        <v>925.49906999999996</v>
      </c>
    </row>
    <row r="67" spans="1:20">
      <c r="A67" s="57">
        <v>13820</v>
      </c>
      <c r="B67" s="58" t="s">
        <v>290</v>
      </c>
      <c r="C67" s="58" t="s">
        <v>291</v>
      </c>
      <c r="D67" s="6" t="s">
        <v>292</v>
      </c>
      <c r="E67" s="6" t="s">
        <v>90</v>
      </c>
      <c r="F67" s="6" t="s">
        <v>30</v>
      </c>
      <c r="G67" s="6" t="s">
        <v>106</v>
      </c>
      <c r="H67" s="56" t="s">
        <v>107</v>
      </c>
      <c r="I67" s="6" t="s">
        <v>30</v>
      </c>
      <c r="J67" s="6" t="s">
        <v>106</v>
      </c>
      <c r="K67" s="54">
        <v>0.81930000000000003</v>
      </c>
      <c r="L67" s="56" t="str">
        <f t="shared" si="0"/>
        <v>13820</v>
      </c>
      <c r="M67" s="55"/>
      <c r="N67" s="8">
        <f t="shared" si="1"/>
        <v>174.58952099999999</v>
      </c>
      <c r="O67" s="8">
        <f t="shared" si="2"/>
        <v>137.99741800000001</v>
      </c>
      <c r="P67" s="8">
        <f t="shared" si="3"/>
        <v>52.208528000000001</v>
      </c>
      <c r="Q67" s="51"/>
      <c r="R67" s="8">
        <f t="shared" si="4"/>
        <v>1253.004672</v>
      </c>
      <c r="S67" s="8">
        <f t="shared" si="5"/>
        <v>416.34114</v>
      </c>
      <c r="T67" s="8">
        <f t="shared" si="6"/>
        <v>925.49906999999996</v>
      </c>
    </row>
    <row r="68" spans="1:20">
      <c r="A68" s="57">
        <v>99901</v>
      </c>
      <c r="B68" s="58" t="s">
        <v>293</v>
      </c>
      <c r="C68" s="58" t="s">
        <v>294</v>
      </c>
      <c r="D68" s="6" t="s">
        <v>295</v>
      </c>
      <c r="E68" s="6" t="s">
        <v>90</v>
      </c>
      <c r="F68" s="6" t="s">
        <v>24</v>
      </c>
      <c r="G68" s="6" t="s">
        <v>101</v>
      </c>
      <c r="H68" s="56">
        <v>99901</v>
      </c>
      <c r="I68" s="6" t="s">
        <v>24</v>
      </c>
      <c r="J68" s="6" t="s">
        <v>101</v>
      </c>
      <c r="K68" s="54">
        <v>0.7712</v>
      </c>
      <c r="L68" s="56">
        <f t="shared" si="0"/>
        <v>99901</v>
      </c>
      <c r="M68" s="55"/>
      <c r="N68" s="8">
        <f t="shared" si="1"/>
        <v>168.00126399999999</v>
      </c>
      <c r="O68" s="8">
        <f t="shared" si="2"/>
        <v>132.79011200000002</v>
      </c>
      <c r="P68" s="8">
        <f t="shared" si="3"/>
        <v>50.238351999999999</v>
      </c>
      <c r="Q68" s="51"/>
      <c r="R68" s="8">
        <f t="shared" si="4"/>
        <v>1205.720448</v>
      </c>
      <c r="S68" s="8">
        <f t="shared" si="5"/>
        <v>404.32576</v>
      </c>
      <c r="T68" s="8">
        <f t="shared" si="6"/>
        <v>893.27688000000001</v>
      </c>
    </row>
    <row r="69" spans="1:20">
      <c r="A69" s="57">
        <v>99901</v>
      </c>
      <c r="B69" s="58" t="s">
        <v>296</v>
      </c>
      <c r="C69" s="58" t="s">
        <v>297</v>
      </c>
      <c r="D69" s="6" t="s">
        <v>298</v>
      </c>
      <c r="E69" s="6" t="s">
        <v>90</v>
      </c>
      <c r="F69" s="6" t="s">
        <v>24</v>
      </c>
      <c r="G69" s="6" t="s">
        <v>101</v>
      </c>
      <c r="H69" s="56">
        <v>99901</v>
      </c>
      <c r="I69" s="6" t="s">
        <v>24</v>
      </c>
      <c r="J69" s="6" t="s">
        <v>101</v>
      </c>
      <c r="K69" s="54">
        <v>0.7712</v>
      </c>
      <c r="L69" s="56">
        <f t="shared" si="0"/>
        <v>99901</v>
      </c>
      <c r="M69" s="55"/>
      <c r="N69" s="8">
        <f t="shared" si="1"/>
        <v>168.00126399999999</v>
      </c>
      <c r="O69" s="8">
        <f t="shared" si="2"/>
        <v>132.79011200000002</v>
      </c>
      <c r="P69" s="8">
        <f t="shared" si="3"/>
        <v>50.238351999999999</v>
      </c>
      <c r="Q69" s="51"/>
      <c r="R69" s="8">
        <f t="shared" si="4"/>
        <v>1205.720448</v>
      </c>
      <c r="S69" s="8">
        <f t="shared" si="5"/>
        <v>404.32576</v>
      </c>
      <c r="T69" s="8">
        <f t="shared" si="6"/>
        <v>893.27688000000001</v>
      </c>
    </row>
    <row r="70" spans="1:20">
      <c r="A70" s="57">
        <v>99901</v>
      </c>
      <c r="B70" s="58" t="s">
        <v>299</v>
      </c>
      <c r="C70" s="58" t="s">
        <v>300</v>
      </c>
      <c r="D70" s="6" t="s">
        <v>301</v>
      </c>
      <c r="E70" s="6" t="s">
        <v>90</v>
      </c>
      <c r="F70" s="6" t="s">
        <v>24</v>
      </c>
      <c r="G70" s="6" t="s">
        <v>101</v>
      </c>
      <c r="H70" s="56">
        <v>99901</v>
      </c>
      <c r="I70" s="6" t="s">
        <v>24</v>
      </c>
      <c r="J70" s="6" t="s">
        <v>101</v>
      </c>
      <c r="K70" s="54">
        <v>0.7712</v>
      </c>
      <c r="L70" s="56">
        <f t="shared" si="0"/>
        <v>99901</v>
      </c>
      <c r="M70" s="55"/>
      <c r="N70" s="8">
        <f t="shared" si="1"/>
        <v>168.00126399999999</v>
      </c>
      <c r="O70" s="8">
        <f t="shared" si="2"/>
        <v>132.79011200000002</v>
      </c>
      <c r="P70" s="8">
        <f t="shared" si="3"/>
        <v>50.238351999999999</v>
      </c>
      <c r="Q70" s="51"/>
      <c r="R70" s="8">
        <f t="shared" si="4"/>
        <v>1205.720448</v>
      </c>
      <c r="S70" s="8">
        <f t="shared" si="5"/>
        <v>404.32576</v>
      </c>
      <c r="T70" s="8">
        <f t="shared" si="6"/>
        <v>893.27688000000001</v>
      </c>
    </row>
    <row r="71" spans="1:20">
      <c r="A71" s="57">
        <v>46220</v>
      </c>
      <c r="B71" s="58" t="s">
        <v>302</v>
      </c>
      <c r="C71" s="58" t="s">
        <v>303</v>
      </c>
      <c r="D71" s="6" t="s">
        <v>304</v>
      </c>
      <c r="E71" s="6" t="s">
        <v>90</v>
      </c>
      <c r="F71" s="6" t="s">
        <v>30</v>
      </c>
      <c r="G71" s="6" t="s">
        <v>200</v>
      </c>
      <c r="H71" s="56" t="s">
        <v>204</v>
      </c>
      <c r="I71" s="6" t="s">
        <v>30</v>
      </c>
      <c r="J71" s="6" t="s">
        <v>200</v>
      </c>
      <c r="K71" s="54">
        <v>0.8</v>
      </c>
      <c r="L71" s="56" t="str">
        <f t="shared" si="0"/>
        <v>46220</v>
      </c>
      <c r="M71" s="55"/>
      <c r="N71" s="8">
        <f t="shared" si="1"/>
        <v>171.946</v>
      </c>
      <c r="O71" s="8">
        <f t="shared" si="2"/>
        <v>135.90800000000002</v>
      </c>
      <c r="P71" s="8">
        <f t="shared" si="3"/>
        <v>51.417999999999999</v>
      </c>
      <c r="Q71" s="51"/>
      <c r="R71" s="8">
        <f t="shared" si="4"/>
        <v>1234.0319999999999</v>
      </c>
      <c r="S71" s="8">
        <f t="shared" si="5"/>
        <v>411.52000000000004</v>
      </c>
      <c r="T71" s="8">
        <f t="shared" si="6"/>
        <v>912.56999999999994</v>
      </c>
    </row>
    <row r="72" spans="1:20">
      <c r="A72" s="75">
        <v>13820</v>
      </c>
      <c r="B72" s="76" t="s">
        <v>305</v>
      </c>
      <c r="C72" s="76" t="s">
        <v>306</v>
      </c>
      <c r="D72" s="77" t="s">
        <v>307</v>
      </c>
      <c r="E72" s="77" t="s">
        <v>90</v>
      </c>
      <c r="F72" s="77" t="s">
        <v>30</v>
      </c>
      <c r="G72" s="77" t="s">
        <v>106</v>
      </c>
      <c r="H72" s="78">
        <v>99901</v>
      </c>
      <c r="I72" s="77" t="s">
        <v>24</v>
      </c>
      <c r="J72" s="77" t="s">
        <v>101</v>
      </c>
      <c r="K72" s="79">
        <v>0.7712</v>
      </c>
      <c r="L72" s="78">
        <f t="shared" si="0"/>
        <v>99901</v>
      </c>
      <c r="M72" s="55"/>
      <c r="N72" s="80">
        <f t="shared" si="1"/>
        <v>168.00126399999999</v>
      </c>
      <c r="O72" s="80">
        <f t="shared" si="2"/>
        <v>132.79011200000002</v>
      </c>
      <c r="P72" s="80">
        <f t="shared" si="3"/>
        <v>50.238351999999999</v>
      </c>
      <c r="Q72" s="51"/>
      <c r="R72" s="80">
        <f t="shared" si="4"/>
        <v>1205.720448</v>
      </c>
      <c r="S72" s="80">
        <f t="shared" si="5"/>
        <v>404.32576</v>
      </c>
      <c r="T72" s="80">
        <f t="shared" si="6"/>
        <v>893.27688000000001</v>
      </c>
    </row>
    <row r="73" spans="1:20">
      <c r="A73" s="81">
        <v>99901</v>
      </c>
      <c r="B73" s="82" t="s">
        <v>308</v>
      </c>
      <c r="C73" s="82" t="s">
        <v>309</v>
      </c>
      <c r="D73" s="83" t="s">
        <v>310</v>
      </c>
      <c r="E73" s="83" t="s">
        <v>90</v>
      </c>
      <c r="F73" s="83" t="s">
        <v>24</v>
      </c>
      <c r="G73" s="83" t="s">
        <v>101</v>
      </c>
      <c r="H73" s="84" t="s">
        <v>260</v>
      </c>
      <c r="I73" s="83" t="s">
        <v>30</v>
      </c>
      <c r="J73" s="83" t="s">
        <v>259</v>
      </c>
      <c r="K73" s="85">
        <v>0.8</v>
      </c>
      <c r="L73" s="84" t="str">
        <f t="shared" ref="L73:L75" si="7">H73</f>
        <v>33660</v>
      </c>
      <c r="M73" s="55"/>
      <c r="N73" s="86">
        <f t="shared" ref="N73:N75" si="8">(K73*136.97)+62.37</f>
        <v>171.946</v>
      </c>
      <c r="O73" s="86">
        <f t="shared" ref="O73:O75" si="9">(K73*108.26)+49.3</f>
        <v>135.90800000000002</v>
      </c>
      <c r="P73" s="86">
        <f t="shared" ref="P73:P75" si="10">(K73*40.96)+18.65</f>
        <v>51.417999999999999</v>
      </c>
      <c r="Q73" s="51"/>
      <c r="R73" s="86">
        <f t="shared" ref="R73:R75" si="11">((K73*40.96)+18.65)*24</f>
        <v>1234.0319999999999</v>
      </c>
      <c r="S73" s="86">
        <f t="shared" ref="S73:S75" si="12">(K73*249.8)+211.68</f>
        <v>411.52000000000004</v>
      </c>
      <c r="T73" s="86">
        <f t="shared" ref="T73:T75" si="13">(K73*669.9)+376.65</f>
        <v>912.56999999999994</v>
      </c>
    </row>
    <row r="74" spans="1:20">
      <c r="A74" s="57">
        <v>99901</v>
      </c>
      <c r="B74" s="58" t="s">
        <v>311</v>
      </c>
      <c r="C74" s="58" t="s">
        <v>312</v>
      </c>
      <c r="D74" s="6" t="s">
        <v>313</v>
      </c>
      <c r="E74" s="6" t="s">
        <v>90</v>
      </c>
      <c r="F74" s="6" t="s">
        <v>24</v>
      </c>
      <c r="G74" s="6" t="s">
        <v>101</v>
      </c>
      <c r="H74" s="56">
        <v>99901</v>
      </c>
      <c r="I74" s="6" t="s">
        <v>24</v>
      </c>
      <c r="J74" s="6" t="s">
        <v>101</v>
      </c>
      <c r="K74" s="54">
        <v>0.7712</v>
      </c>
      <c r="L74" s="56">
        <f t="shared" si="7"/>
        <v>99901</v>
      </c>
      <c r="M74" s="55"/>
      <c r="N74" s="8">
        <f t="shared" si="8"/>
        <v>168.00126399999999</v>
      </c>
      <c r="O74" s="8">
        <f t="shared" si="9"/>
        <v>132.79011200000002</v>
      </c>
      <c r="P74" s="8">
        <f t="shared" si="10"/>
        <v>50.238351999999999</v>
      </c>
      <c r="Q74" s="51"/>
      <c r="R74" s="8">
        <f t="shared" si="11"/>
        <v>1205.720448</v>
      </c>
      <c r="S74" s="8">
        <f t="shared" si="12"/>
        <v>404.32576</v>
      </c>
      <c r="T74" s="8">
        <f t="shared" si="13"/>
        <v>893.27688000000001</v>
      </c>
    </row>
    <row r="75" spans="1:20">
      <c r="A75" s="57">
        <v>99901</v>
      </c>
      <c r="B75" s="58" t="s">
        <v>314</v>
      </c>
      <c r="C75" s="58" t="s">
        <v>315</v>
      </c>
      <c r="D75" s="6" t="s">
        <v>316</v>
      </c>
      <c r="E75" s="6" t="s">
        <v>90</v>
      </c>
      <c r="F75" s="6" t="s">
        <v>24</v>
      </c>
      <c r="G75" s="6" t="s">
        <v>101</v>
      </c>
      <c r="H75" s="56">
        <v>99901</v>
      </c>
      <c r="I75" s="6" t="s">
        <v>24</v>
      </c>
      <c r="J75" s="6" t="s">
        <v>101</v>
      </c>
      <c r="K75" s="54">
        <v>0.7712</v>
      </c>
      <c r="L75" s="56">
        <f t="shared" si="7"/>
        <v>99901</v>
      </c>
      <c r="M75" s="55"/>
      <c r="N75" s="8">
        <f t="shared" si="8"/>
        <v>168.00126399999999</v>
      </c>
      <c r="O75" s="8">
        <f t="shared" si="9"/>
        <v>132.79011200000002</v>
      </c>
      <c r="P75" s="8">
        <f t="shared" si="10"/>
        <v>50.238351999999999</v>
      </c>
      <c r="Q75" s="51"/>
      <c r="R75" s="8">
        <f t="shared" si="11"/>
        <v>1205.720448</v>
      </c>
      <c r="S75" s="8">
        <f t="shared" si="12"/>
        <v>404.32576</v>
      </c>
      <c r="T75" s="8">
        <f t="shared" si="13"/>
        <v>893.27688000000001</v>
      </c>
    </row>
    <row r="79" spans="1:20">
      <c r="B79" s="90"/>
      <c r="C79" t="s">
        <v>9125</v>
      </c>
    </row>
    <row r="80" spans="1:20">
      <c r="B80" s="91"/>
      <c r="C80" t="s">
        <v>9126</v>
      </c>
    </row>
    <row r="82" spans="2:2">
      <c r="B82" t="s">
        <v>9127</v>
      </c>
    </row>
    <row r="83" spans="2:2">
      <c r="B83" s="92" t="s">
        <v>9128</v>
      </c>
    </row>
  </sheetData>
  <mergeCells count="5">
    <mergeCell ref="A5:T5"/>
    <mergeCell ref="A1:T1"/>
    <mergeCell ref="A2:T2"/>
    <mergeCell ref="A3:T3"/>
    <mergeCell ref="A4:T4"/>
  </mergeCells>
  <pageMargins left="0.7" right="0.7" top="0.75" bottom="0.75" header="0.3" footer="0.3"/>
  <pageSetup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F40C0-D020-44FD-AA81-5F311457F0D3}">
  <dimension ref="A1:T70"/>
  <sheetViews>
    <sheetView workbookViewId="0">
      <selection activeCell="A9" sqref="A9:XFD64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9155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99927</v>
      </c>
      <c r="B9" s="58" t="s">
        <v>4665</v>
      </c>
      <c r="C9" s="58" t="s">
        <v>4666</v>
      </c>
      <c r="D9" s="6" t="s">
        <v>4667</v>
      </c>
      <c r="E9" s="6" t="s">
        <v>4668</v>
      </c>
      <c r="F9" s="6" t="s">
        <v>24</v>
      </c>
      <c r="G9" s="6" t="s">
        <v>4669</v>
      </c>
      <c r="H9" s="56">
        <v>99927</v>
      </c>
      <c r="I9" s="6" t="s">
        <v>24</v>
      </c>
      <c r="J9" s="6" t="s">
        <v>4669</v>
      </c>
      <c r="K9" s="54">
        <v>0.8599</v>
      </c>
      <c r="L9" s="56">
        <f t="shared" ref="L9:L26" si="0">H9</f>
        <v>99927</v>
      </c>
      <c r="M9" s="55"/>
      <c r="N9" s="8">
        <f t="shared" ref="N9:N64" si="1">(K9*136.97)+62.37</f>
        <v>180.15050299999999</v>
      </c>
      <c r="O9" s="8">
        <f t="shared" ref="O9:O64" si="2">(K9*108.26)+49.3</f>
        <v>142.392774</v>
      </c>
      <c r="P9" s="8">
        <f t="shared" ref="P9:P64" si="3">(K9*40.96)+18.65</f>
        <v>53.871504000000002</v>
      </c>
      <c r="Q9" s="51"/>
      <c r="R9" s="8">
        <f t="shared" ref="R9:R64" si="4">((K9*40.96)+18.65)*24</f>
        <v>1292.9160959999999</v>
      </c>
      <c r="S9" s="8">
        <f t="shared" ref="S9:S64" si="5">(K9*249.8)+211.68</f>
        <v>426.48302000000001</v>
      </c>
      <c r="T9" s="8">
        <f t="shared" ref="T9:T64" si="6">(K9*669.9)+376.65</f>
        <v>952.69700999999998</v>
      </c>
    </row>
    <row r="10" spans="1:20">
      <c r="A10" s="57">
        <v>99927</v>
      </c>
      <c r="B10" s="58" t="s">
        <v>4670</v>
      </c>
      <c r="C10" s="58" t="s">
        <v>4671</v>
      </c>
      <c r="D10" s="6" t="s">
        <v>4672</v>
      </c>
      <c r="E10" s="6" t="s">
        <v>4668</v>
      </c>
      <c r="F10" s="6" t="s">
        <v>24</v>
      </c>
      <c r="G10" s="6" t="s">
        <v>4669</v>
      </c>
      <c r="H10" s="56">
        <v>99927</v>
      </c>
      <c r="I10" s="6" t="s">
        <v>24</v>
      </c>
      <c r="J10" s="6" t="s">
        <v>4669</v>
      </c>
      <c r="K10" s="54">
        <v>0.8599</v>
      </c>
      <c r="L10" s="56">
        <f t="shared" si="0"/>
        <v>99927</v>
      </c>
      <c r="M10" s="55"/>
      <c r="N10" s="8">
        <f t="shared" si="1"/>
        <v>180.15050299999999</v>
      </c>
      <c r="O10" s="8">
        <f t="shared" si="2"/>
        <v>142.392774</v>
      </c>
      <c r="P10" s="8">
        <f t="shared" si="3"/>
        <v>53.871504000000002</v>
      </c>
      <c r="Q10" s="51"/>
      <c r="R10" s="8">
        <f t="shared" si="4"/>
        <v>1292.9160959999999</v>
      </c>
      <c r="S10" s="8">
        <f t="shared" si="5"/>
        <v>426.48302000000001</v>
      </c>
      <c r="T10" s="8">
        <f t="shared" si="6"/>
        <v>952.69700999999998</v>
      </c>
    </row>
    <row r="11" spans="1:20">
      <c r="A11" s="57">
        <v>99927</v>
      </c>
      <c r="B11" s="58" t="s">
        <v>4673</v>
      </c>
      <c r="C11" s="58" t="s">
        <v>4674</v>
      </c>
      <c r="D11" s="6" t="s">
        <v>2097</v>
      </c>
      <c r="E11" s="6" t="s">
        <v>4668</v>
      </c>
      <c r="F11" s="6" t="s">
        <v>24</v>
      </c>
      <c r="G11" s="6" t="s">
        <v>4669</v>
      </c>
      <c r="H11" s="56">
        <v>99927</v>
      </c>
      <c r="I11" s="6" t="s">
        <v>24</v>
      </c>
      <c r="J11" s="6" t="s">
        <v>4669</v>
      </c>
      <c r="K11" s="54">
        <v>0.8599</v>
      </c>
      <c r="L11" s="56">
        <f t="shared" si="0"/>
        <v>99927</v>
      </c>
      <c r="M11" s="55"/>
      <c r="N11" s="8">
        <f t="shared" si="1"/>
        <v>180.15050299999999</v>
      </c>
      <c r="O11" s="8">
        <f t="shared" si="2"/>
        <v>142.392774</v>
      </c>
      <c r="P11" s="8">
        <f t="shared" si="3"/>
        <v>53.871504000000002</v>
      </c>
      <c r="Q11" s="51"/>
      <c r="R11" s="8">
        <f t="shared" si="4"/>
        <v>1292.9160959999999</v>
      </c>
      <c r="S11" s="8">
        <f t="shared" si="5"/>
        <v>426.48302000000001</v>
      </c>
      <c r="T11" s="8">
        <f t="shared" si="6"/>
        <v>952.69700999999998</v>
      </c>
    </row>
    <row r="12" spans="1:20">
      <c r="A12" s="57">
        <v>99927</v>
      </c>
      <c r="B12" s="58" t="s">
        <v>4675</v>
      </c>
      <c r="C12" s="58" t="s">
        <v>4676</v>
      </c>
      <c r="D12" s="6" t="s">
        <v>4677</v>
      </c>
      <c r="E12" s="6" t="s">
        <v>4668</v>
      </c>
      <c r="F12" s="6" t="s">
        <v>24</v>
      </c>
      <c r="G12" s="6" t="s">
        <v>4669</v>
      </c>
      <c r="H12" s="56">
        <v>99927</v>
      </c>
      <c r="I12" s="6" t="s">
        <v>24</v>
      </c>
      <c r="J12" s="6" t="s">
        <v>4669</v>
      </c>
      <c r="K12" s="54">
        <v>0.8599</v>
      </c>
      <c r="L12" s="56">
        <f t="shared" si="0"/>
        <v>99927</v>
      </c>
      <c r="M12" s="55"/>
      <c r="N12" s="8">
        <f t="shared" si="1"/>
        <v>180.15050299999999</v>
      </c>
      <c r="O12" s="8">
        <f t="shared" si="2"/>
        <v>142.392774</v>
      </c>
      <c r="P12" s="8">
        <f t="shared" si="3"/>
        <v>53.871504000000002</v>
      </c>
      <c r="Q12" s="51"/>
      <c r="R12" s="8">
        <f t="shared" si="4"/>
        <v>1292.9160959999999</v>
      </c>
      <c r="S12" s="8">
        <f t="shared" si="5"/>
        <v>426.48302000000001</v>
      </c>
      <c r="T12" s="8">
        <f t="shared" si="6"/>
        <v>952.69700999999998</v>
      </c>
    </row>
    <row r="13" spans="1:20">
      <c r="A13" s="57">
        <v>13740</v>
      </c>
      <c r="B13" s="58" t="s">
        <v>4678</v>
      </c>
      <c r="C13" s="58" t="s">
        <v>4679</v>
      </c>
      <c r="D13" s="6" t="s">
        <v>4680</v>
      </c>
      <c r="E13" s="6" t="s">
        <v>4668</v>
      </c>
      <c r="F13" s="6" t="s">
        <v>30</v>
      </c>
      <c r="G13" s="6" t="s">
        <v>4681</v>
      </c>
      <c r="H13" s="56" t="s">
        <v>4682</v>
      </c>
      <c r="I13" s="6" t="s">
        <v>30</v>
      </c>
      <c r="J13" s="6" t="s">
        <v>4681</v>
      </c>
      <c r="K13" s="54">
        <v>0.93189999999999995</v>
      </c>
      <c r="L13" s="56" t="str">
        <f t="shared" si="0"/>
        <v>13740</v>
      </c>
      <c r="M13" s="55"/>
      <c r="N13" s="8">
        <f t="shared" si="1"/>
        <v>190.01234299999999</v>
      </c>
      <c r="O13" s="8">
        <f t="shared" si="2"/>
        <v>150.18749400000002</v>
      </c>
      <c r="P13" s="8">
        <f t="shared" si="3"/>
        <v>56.820623999999995</v>
      </c>
      <c r="Q13" s="51"/>
      <c r="R13" s="8">
        <f t="shared" si="4"/>
        <v>1363.6949759999998</v>
      </c>
      <c r="S13" s="8">
        <f t="shared" si="5"/>
        <v>444.46861999999999</v>
      </c>
      <c r="T13" s="8">
        <f t="shared" si="6"/>
        <v>1000.92981</v>
      </c>
    </row>
    <row r="14" spans="1:20">
      <c r="A14" s="57">
        <v>99927</v>
      </c>
      <c r="B14" s="58" t="s">
        <v>4683</v>
      </c>
      <c r="C14" s="58" t="s">
        <v>4684</v>
      </c>
      <c r="D14" s="6" t="s">
        <v>3094</v>
      </c>
      <c r="E14" s="6" t="s">
        <v>4668</v>
      </c>
      <c r="F14" s="6" t="s">
        <v>24</v>
      </c>
      <c r="G14" s="6" t="s">
        <v>4669</v>
      </c>
      <c r="H14" s="56">
        <v>99927</v>
      </c>
      <c r="I14" s="6" t="s">
        <v>24</v>
      </c>
      <c r="J14" s="6" t="s">
        <v>4669</v>
      </c>
      <c r="K14" s="54">
        <v>0.8599</v>
      </c>
      <c r="L14" s="56">
        <f t="shared" si="0"/>
        <v>99927</v>
      </c>
      <c r="M14" s="55"/>
      <c r="N14" s="8">
        <f t="shared" si="1"/>
        <v>180.15050299999999</v>
      </c>
      <c r="O14" s="8">
        <f t="shared" si="2"/>
        <v>142.392774</v>
      </c>
      <c r="P14" s="8">
        <f t="shared" si="3"/>
        <v>53.871504000000002</v>
      </c>
      <c r="Q14" s="51"/>
      <c r="R14" s="8">
        <f t="shared" si="4"/>
        <v>1292.9160959999999</v>
      </c>
      <c r="S14" s="8">
        <f t="shared" si="5"/>
        <v>426.48302000000001</v>
      </c>
      <c r="T14" s="8">
        <f t="shared" si="6"/>
        <v>952.69700999999998</v>
      </c>
    </row>
    <row r="15" spans="1:20">
      <c r="A15" s="57">
        <v>24500</v>
      </c>
      <c r="B15" s="58" t="s">
        <v>4685</v>
      </c>
      <c r="C15" s="58" t="s">
        <v>4686</v>
      </c>
      <c r="D15" s="6" t="s">
        <v>4687</v>
      </c>
      <c r="E15" s="6" t="s">
        <v>4668</v>
      </c>
      <c r="F15" s="6" t="s">
        <v>30</v>
      </c>
      <c r="G15" s="6" t="s">
        <v>4688</v>
      </c>
      <c r="H15" s="56" t="s">
        <v>4102</v>
      </c>
      <c r="I15" s="6" t="s">
        <v>30</v>
      </c>
      <c r="J15" s="6" t="s">
        <v>4688</v>
      </c>
      <c r="K15" s="54">
        <v>0.82020000000000004</v>
      </c>
      <c r="L15" s="56" t="str">
        <f t="shared" si="0"/>
        <v>24500</v>
      </c>
      <c r="M15" s="55"/>
      <c r="N15" s="8">
        <f t="shared" si="1"/>
        <v>174.712794</v>
      </c>
      <c r="O15" s="8">
        <f t="shared" si="2"/>
        <v>138.094852</v>
      </c>
      <c r="P15" s="8">
        <f t="shared" si="3"/>
        <v>52.245392000000002</v>
      </c>
      <c r="Q15" s="51"/>
      <c r="R15" s="8">
        <f t="shared" si="4"/>
        <v>1253.889408</v>
      </c>
      <c r="S15" s="8">
        <f t="shared" si="5"/>
        <v>416.56596000000002</v>
      </c>
      <c r="T15" s="8">
        <f t="shared" si="6"/>
        <v>926.10198000000003</v>
      </c>
    </row>
    <row r="16" spans="1:20">
      <c r="A16" s="57">
        <v>99927</v>
      </c>
      <c r="B16" s="58" t="s">
        <v>4689</v>
      </c>
      <c r="C16" s="58" t="s">
        <v>4690</v>
      </c>
      <c r="D16" s="6" t="s">
        <v>4691</v>
      </c>
      <c r="E16" s="6" t="s">
        <v>4668</v>
      </c>
      <c r="F16" s="6" t="s">
        <v>24</v>
      </c>
      <c r="G16" s="6" t="s">
        <v>4669</v>
      </c>
      <c r="H16" s="56">
        <v>99927</v>
      </c>
      <c r="I16" s="6" t="s">
        <v>24</v>
      </c>
      <c r="J16" s="6" t="s">
        <v>4669</v>
      </c>
      <c r="K16" s="54">
        <v>0.8599</v>
      </c>
      <c r="L16" s="56">
        <f t="shared" si="0"/>
        <v>99927</v>
      </c>
      <c r="M16" s="55"/>
      <c r="N16" s="8">
        <f t="shared" si="1"/>
        <v>180.15050299999999</v>
      </c>
      <c r="O16" s="8">
        <f t="shared" si="2"/>
        <v>142.392774</v>
      </c>
      <c r="P16" s="8">
        <f t="shared" si="3"/>
        <v>53.871504000000002</v>
      </c>
      <c r="Q16" s="51"/>
      <c r="R16" s="8">
        <f t="shared" si="4"/>
        <v>1292.9160959999999</v>
      </c>
      <c r="S16" s="8">
        <f t="shared" si="5"/>
        <v>426.48302000000001</v>
      </c>
      <c r="T16" s="8">
        <f t="shared" si="6"/>
        <v>952.69700999999998</v>
      </c>
    </row>
    <row r="17" spans="1:20">
      <c r="A17" s="57">
        <v>99927</v>
      </c>
      <c r="B17" s="58" t="s">
        <v>4692</v>
      </c>
      <c r="C17" s="58" t="s">
        <v>4693</v>
      </c>
      <c r="D17" s="6" t="s">
        <v>891</v>
      </c>
      <c r="E17" s="6" t="s">
        <v>4668</v>
      </c>
      <c r="F17" s="6" t="s">
        <v>24</v>
      </c>
      <c r="G17" s="6" t="s">
        <v>4669</v>
      </c>
      <c r="H17" s="56">
        <v>99927</v>
      </c>
      <c r="I17" s="6" t="s">
        <v>24</v>
      </c>
      <c r="J17" s="6" t="s">
        <v>4669</v>
      </c>
      <c r="K17" s="54">
        <v>0.8599</v>
      </c>
      <c r="L17" s="56">
        <f t="shared" si="0"/>
        <v>99927</v>
      </c>
      <c r="M17" s="55"/>
      <c r="N17" s="8">
        <f t="shared" si="1"/>
        <v>180.15050299999999</v>
      </c>
      <c r="O17" s="8">
        <f t="shared" si="2"/>
        <v>142.392774</v>
      </c>
      <c r="P17" s="8">
        <f t="shared" si="3"/>
        <v>53.871504000000002</v>
      </c>
      <c r="Q17" s="51"/>
      <c r="R17" s="8">
        <f t="shared" si="4"/>
        <v>1292.9160959999999</v>
      </c>
      <c r="S17" s="8">
        <f t="shared" si="5"/>
        <v>426.48302000000001</v>
      </c>
      <c r="T17" s="8">
        <f t="shared" si="6"/>
        <v>952.69700999999998</v>
      </c>
    </row>
    <row r="18" spans="1:20">
      <c r="A18" s="57">
        <v>99927</v>
      </c>
      <c r="B18" s="58" t="s">
        <v>4694</v>
      </c>
      <c r="C18" s="58" t="s">
        <v>4695</v>
      </c>
      <c r="D18" s="6" t="s">
        <v>4696</v>
      </c>
      <c r="E18" s="6" t="s">
        <v>4668</v>
      </c>
      <c r="F18" s="6" t="s">
        <v>24</v>
      </c>
      <c r="G18" s="6" t="s">
        <v>4669</v>
      </c>
      <c r="H18" s="56">
        <v>99927</v>
      </c>
      <c r="I18" s="6" t="s">
        <v>24</v>
      </c>
      <c r="J18" s="6" t="s">
        <v>4669</v>
      </c>
      <c r="K18" s="54">
        <v>0.8599</v>
      </c>
      <c r="L18" s="56">
        <f t="shared" si="0"/>
        <v>99927</v>
      </c>
      <c r="M18" s="55"/>
      <c r="N18" s="8">
        <f t="shared" si="1"/>
        <v>180.15050299999999</v>
      </c>
      <c r="O18" s="8">
        <f t="shared" si="2"/>
        <v>142.392774</v>
      </c>
      <c r="P18" s="8">
        <f t="shared" si="3"/>
        <v>53.871504000000002</v>
      </c>
      <c r="Q18" s="51"/>
      <c r="R18" s="8">
        <f t="shared" si="4"/>
        <v>1292.9160959999999</v>
      </c>
      <c r="S18" s="8">
        <f t="shared" si="5"/>
        <v>426.48302000000001</v>
      </c>
      <c r="T18" s="8">
        <f t="shared" si="6"/>
        <v>952.69700999999998</v>
      </c>
    </row>
    <row r="19" spans="1:20">
      <c r="A19" s="57">
        <v>99927</v>
      </c>
      <c r="B19" s="58" t="s">
        <v>3819</v>
      </c>
      <c r="C19" s="58" t="s">
        <v>4697</v>
      </c>
      <c r="D19" s="6" t="s">
        <v>1463</v>
      </c>
      <c r="E19" s="6" t="s">
        <v>4668</v>
      </c>
      <c r="F19" s="6" t="s">
        <v>24</v>
      </c>
      <c r="G19" s="6" t="s">
        <v>4669</v>
      </c>
      <c r="H19" s="56">
        <v>99927</v>
      </c>
      <c r="I19" s="6" t="s">
        <v>24</v>
      </c>
      <c r="J19" s="6" t="s">
        <v>4669</v>
      </c>
      <c r="K19" s="54">
        <v>0.8599</v>
      </c>
      <c r="L19" s="56">
        <f t="shared" si="0"/>
        <v>99927</v>
      </c>
      <c r="M19" s="55"/>
      <c r="N19" s="8">
        <f t="shared" si="1"/>
        <v>180.15050299999999</v>
      </c>
      <c r="O19" s="8">
        <f t="shared" si="2"/>
        <v>142.392774</v>
      </c>
      <c r="P19" s="8">
        <f t="shared" si="3"/>
        <v>53.871504000000002</v>
      </c>
      <c r="Q19" s="51"/>
      <c r="R19" s="8">
        <f t="shared" si="4"/>
        <v>1292.9160959999999</v>
      </c>
      <c r="S19" s="8">
        <f t="shared" si="5"/>
        <v>426.48302000000001</v>
      </c>
      <c r="T19" s="8">
        <f t="shared" si="6"/>
        <v>952.69700999999998</v>
      </c>
    </row>
    <row r="20" spans="1:20">
      <c r="A20" s="57">
        <v>99927</v>
      </c>
      <c r="B20" s="58" t="s">
        <v>4698</v>
      </c>
      <c r="C20" s="58" t="s">
        <v>4699</v>
      </c>
      <c r="D20" s="6" t="s">
        <v>4700</v>
      </c>
      <c r="E20" s="6" t="s">
        <v>4668</v>
      </c>
      <c r="F20" s="6" t="s">
        <v>24</v>
      </c>
      <c r="G20" s="6" t="s">
        <v>4669</v>
      </c>
      <c r="H20" s="56">
        <v>99927</v>
      </c>
      <c r="I20" s="6" t="s">
        <v>24</v>
      </c>
      <c r="J20" s="6" t="s">
        <v>4669</v>
      </c>
      <c r="K20" s="54">
        <v>0.8599</v>
      </c>
      <c r="L20" s="56">
        <f t="shared" si="0"/>
        <v>99927</v>
      </c>
      <c r="M20" s="55"/>
      <c r="N20" s="8">
        <f t="shared" si="1"/>
        <v>180.15050299999999</v>
      </c>
      <c r="O20" s="8">
        <f t="shared" si="2"/>
        <v>142.392774</v>
      </c>
      <c r="P20" s="8">
        <f t="shared" si="3"/>
        <v>53.871504000000002</v>
      </c>
      <c r="Q20" s="51"/>
      <c r="R20" s="8">
        <f t="shared" si="4"/>
        <v>1292.9160959999999</v>
      </c>
      <c r="S20" s="8">
        <f t="shared" si="5"/>
        <v>426.48302000000001</v>
      </c>
      <c r="T20" s="8">
        <f t="shared" si="6"/>
        <v>952.69700999999998</v>
      </c>
    </row>
    <row r="21" spans="1:20">
      <c r="A21" s="57">
        <v>99927</v>
      </c>
      <c r="B21" s="58" t="s">
        <v>4701</v>
      </c>
      <c r="C21" s="58" t="s">
        <v>4702</v>
      </c>
      <c r="D21" s="6" t="s">
        <v>4703</v>
      </c>
      <c r="E21" s="6" t="s">
        <v>4668</v>
      </c>
      <c r="F21" s="6" t="s">
        <v>24</v>
      </c>
      <c r="G21" s="6" t="s">
        <v>4669</v>
      </c>
      <c r="H21" s="56">
        <v>99927</v>
      </c>
      <c r="I21" s="6" t="s">
        <v>24</v>
      </c>
      <c r="J21" s="6" t="s">
        <v>4669</v>
      </c>
      <c r="K21" s="54">
        <v>0.8599</v>
      </c>
      <c r="L21" s="56">
        <f t="shared" si="0"/>
        <v>99927</v>
      </c>
      <c r="M21" s="55"/>
      <c r="N21" s="8">
        <f t="shared" si="1"/>
        <v>180.15050299999999</v>
      </c>
      <c r="O21" s="8">
        <f t="shared" si="2"/>
        <v>142.392774</v>
      </c>
      <c r="P21" s="8">
        <f t="shared" si="3"/>
        <v>53.871504000000002</v>
      </c>
      <c r="Q21" s="51"/>
      <c r="R21" s="8">
        <f t="shared" si="4"/>
        <v>1292.9160959999999</v>
      </c>
      <c r="S21" s="8">
        <f t="shared" si="5"/>
        <v>426.48302000000001</v>
      </c>
      <c r="T21" s="8">
        <f t="shared" si="6"/>
        <v>952.69700999999998</v>
      </c>
    </row>
    <row r="22" spans="1:20">
      <c r="A22" s="57">
        <v>99927</v>
      </c>
      <c r="B22" s="58" t="s">
        <v>4704</v>
      </c>
      <c r="C22" s="58" t="s">
        <v>4705</v>
      </c>
      <c r="D22" s="6" t="s">
        <v>4706</v>
      </c>
      <c r="E22" s="6" t="s">
        <v>4668</v>
      </c>
      <c r="F22" s="6" t="s">
        <v>24</v>
      </c>
      <c r="G22" s="6" t="s">
        <v>4669</v>
      </c>
      <c r="H22" s="56">
        <v>99927</v>
      </c>
      <c r="I22" s="6" t="s">
        <v>24</v>
      </c>
      <c r="J22" s="6" t="s">
        <v>4669</v>
      </c>
      <c r="K22" s="54">
        <v>0.8599</v>
      </c>
      <c r="L22" s="56">
        <f t="shared" si="0"/>
        <v>99927</v>
      </c>
      <c r="M22" s="55"/>
      <c r="N22" s="8">
        <f t="shared" si="1"/>
        <v>180.15050299999999</v>
      </c>
      <c r="O22" s="8">
        <f t="shared" si="2"/>
        <v>142.392774</v>
      </c>
      <c r="P22" s="8">
        <f t="shared" si="3"/>
        <v>53.871504000000002</v>
      </c>
      <c r="Q22" s="51"/>
      <c r="R22" s="8">
        <f t="shared" si="4"/>
        <v>1292.9160959999999</v>
      </c>
      <c r="S22" s="8">
        <f t="shared" si="5"/>
        <v>426.48302000000001</v>
      </c>
      <c r="T22" s="8">
        <f t="shared" si="6"/>
        <v>952.69700999999998</v>
      </c>
    </row>
    <row r="23" spans="1:20">
      <c r="A23" s="57">
        <v>99927</v>
      </c>
      <c r="B23" s="58" t="s">
        <v>4502</v>
      </c>
      <c r="C23" s="58" t="s">
        <v>4707</v>
      </c>
      <c r="D23" s="6" t="s">
        <v>4708</v>
      </c>
      <c r="E23" s="6" t="s">
        <v>4668</v>
      </c>
      <c r="F23" s="6" t="s">
        <v>24</v>
      </c>
      <c r="G23" s="6" t="s">
        <v>4669</v>
      </c>
      <c r="H23" s="56">
        <v>99927</v>
      </c>
      <c r="I23" s="6" t="s">
        <v>24</v>
      </c>
      <c r="J23" s="6" t="s">
        <v>4669</v>
      </c>
      <c r="K23" s="54">
        <v>0.8599</v>
      </c>
      <c r="L23" s="56">
        <f t="shared" si="0"/>
        <v>99927</v>
      </c>
      <c r="M23" s="55"/>
      <c r="N23" s="8">
        <f t="shared" si="1"/>
        <v>180.15050299999999</v>
      </c>
      <c r="O23" s="8">
        <f t="shared" si="2"/>
        <v>142.392774</v>
      </c>
      <c r="P23" s="8">
        <f t="shared" si="3"/>
        <v>53.871504000000002</v>
      </c>
      <c r="Q23" s="51"/>
      <c r="R23" s="8">
        <f t="shared" si="4"/>
        <v>1292.9160959999999</v>
      </c>
      <c r="S23" s="8">
        <f t="shared" si="5"/>
        <v>426.48302000000001</v>
      </c>
      <c r="T23" s="8">
        <f t="shared" si="6"/>
        <v>952.69700999999998</v>
      </c>
    </row>
    <row r="24" spans="1:20">
      <c r="A24" s="57">
        <v>99927</v>
      </c>
      <c r="B24" s="58" t="s">
        <v>4709</v>
      </c>
      <c r="C24" s="58" t="s">
        <v>4710</v>
      </c>
      <c r="D24" s="6" t="s">
        <v>2304</v>
      </c>
      <c r="E24" s="6" t="s">
        <v>4668</v>
      </c>
      <c r="F24" s="6" t="s">
        <v>24</v>
      </c>
      <c r="G24" s="6" t="s">
        <v>4669</v>
      </c>
      <c r="H24" s="56">
        <v>99927</v>
      </c>
      <c r="I24" s="6" t="s">
        <v>24</v>
      </c>
      <c r="J24" s="6" t="s">
        <v>4669</v>
      </c>
      <c r="K24" s="54">
        <v>0.8599</v>
      </c>
      <c r="L24" s="56">
        <f t="shared" si="0"/>
        <v>99927</v>
      </c>
      <c r="M24" s="55"/>
      <c r="N24" s="8">
        <f t="shared" si="1"/>
        <v>180.15050299999999</v>
      </c>
      <c r="O24" s="8">
        <f t="shared" si="2"/>
        <v>142.392774</v>
      </c>
      <c r="P24" s="8">
        <f t="shared" si="3"/>
        <v>53.871504000000002</v>
      </c>
      <c r="Q24" s="51"/>
      <c r="R24" s="8">
        <f t="shared" si="4"/>
        <v>1292.9160959999999</v>
      </c>
      <c r="S24" s="8">
        <f t="shared" si="5"/>
        <v>426.48302000000001</v>
      </c>
      <c r="T24" s="8">
        <f t="shared" si="6"/>
        <v>952.69700999999998</v>
      </c>
    </row>
    <row r="25" spans="1:20">
      <c r="A25" s="57">
        <v>99927</v>
      </c>
      <c r="B25" s="58" t="s">
        <v>4711</v>
      </c>
      <c r="C25" s="58" t="s">
        <v>4712</v>
      </c>
      <c r="D25" s="6" t="s">
        <v>920</v>
      </c>
      <c r="E25" s="6" t="s">
        <v>4668</v>
      </c>
      <c r="F25" s="6" t="s">
        <v>24</v>
      </c>
      <c r="G25" s="6" t="s">
        <v>4669</v>
      </c>
      <c r="H25" s="56">
        <v>99927</v>
      </c>
      <c r="I25" s="6" t="s">
        <v>24</v>
      </c>
      <c r="J25" s="6" t="s">
        <v>4669</v>
      </c>
      <c r="K25" s="54">
        <v>0.8599</v>
      </c>
      <c r="L25" s="56">
        <f t="shared" si="0"/>
        <v>99927</v>
      </c>
      <c r="M25" s="55"/>
      <c r="N25" s="8">
        <f t="shared" si="1"/>
        <v>180.15050299999999</v>
      </c>
      <c r="O25" s="8">
        <f t="shared" si="2"/>
        <v>142.392774</v>
      </c>
      <c r="P25" s="8">
        <f t="shared" si="3"/>
        <v>53.871504000000002</v>
      </c>
      <c r="Q25" s="51"/>
      <c r="R25" s="8">
        <f t="shared" si="4"/>
        <v>1292.9160959999999</v>
      </c>
      <c r="S25" s="8">
        <f t="shared" si="5"/>
        <v>426.48302000000001</v>
      </c>
      <c r="T25" s="8">
        <f t="shared" si="6"/>
        <v>952.69700999999998</v>
      </c>
    </row>
    <row r="26" spans="1:20">
      <c r="A26" s="57">
        <v>99927</v>
      </c>
      <c r="B26" s="58" t="s">
        <v>4713</v>
      </c>
      <c r="C26" s="58" t="s">
        <v>4714</v>
      </c>
      <c r="D26" s="6" t="s">
        <v>4715</v>
      </c>
      <c r="E26" s="6" t="s">
        <v>4668</v>
      </c>
      <c r="F26" s="6" t="s">
        <v>24</v>
      </c>
      <c r="G26" s="6" t="s">
        <v>4669</v>
      </c>
      <c r="H26" s="56">
        <v>99927</v>
      </c>
      <c r="I26" s="6" t="s">
        <v>24</v>
      </c>
      <c r="J26" s="6" t="s">
        <v>4669</v>
      </c>
      <c r="K26" s="54">
        <v>0.8599</v>
      </c>
      <c r="L26" s="56">
        <f t="shared" si="0"/>
        <v>99927</v>
      </c>
      <c r="M26" s="55"/>
      <c r="N26" s="8">
        <f t="shared" si="1"/>
        <v>180.15050299999999</v>
      </c>
      <c r="O26" s="8">
        <f t="shared" si="2"/>
        <v>142.392774</v>
      </c>
      <c r="P26" s="8">
        <f t="shared" si="3"/>
        <v>53.871504000000002</v>
      </c>
      <c r="Q26" s="51"/>
      <c r="R26" s="8">
        <f t="shared" si="4"/>
        <v>1292.9160959999999</v>
      </c>
      <c r="S26" s="8">
        <f t="shared" si="5"/>
        <v>426.48302000000001</v>
      </c>
      <c r="T26" s="8">
        <f t="shared" si="6"/>
        <v>952.69700999999998</v>
      </c>
    </row>
    <row r="27" spans="1:20">
      <c r="A27" s="75">
        <v>13740</v>
      </c>
      <c r="B27" s="76" t="s">
        <v>4716</v>
      </c>
      <c r="C27" s="76" t="s">
        <v>4717</v>
      </c>
      <c r="D27" s="77" t="s">
        <v>4718</v>
      </c>
      <c r="E27" s="77" t="s">
        <v>4668</v>
      </c>
      <c r="F27" s="77" t="s">
        <v>30</v>
      </c>
      <c r="G27" s="77" t="s">
        <v>4681</v>
      </c>
      <c r="H27" s="78">
        <v>99927</v>
      </c>
      <c r="I27" s="77" t="s">
        <v>24</v>
      </c>
      <c r="J27" s="77" t="s">
        <v>4669</v>
      </c>
      <c r="K27" s="79">
        <v>0.87629999999999997</v>
      </c>
      <c r="L27" s="78" t="s">
        <v>4719</v>
      </c>
      <c r="M27" s="55"/>
      <c r="N27" s="80">
        <f t="shared" si="1"/>
        <v>182.39681099999999</v>
      </c>
      <c r="O27" s="80">
        <f t="shared" si="2"/>
        <v>144.168238</v>
      </c>
      <c r="P27" s="80">
        <f t="shared" si="3"/>
        <v>54.543247999999998</v>
      </c>
      <c r="Q27" s="51"/>
      <c r="R27" s="80">
        <f t="shared" si="4"/>
        <v>1309.0379519999999</v>
      </c>
      <c r="S27" s="80">
        <f t="shared" si="5"/>
        <v>430.57974000000002</v>
      </c>
      <c r="T27" s="80">
        <f t="shared" si="6"/>
        <v>963.68336999999997</v>
      </c>
    </row>
    <row r="28" spans="1:20">
      <c r="A28" s="57">
        <v>99927</v>
      </c>
      <c r="B28" s="58" t="s">
        <v>4720</v>
      </c>
      <c r="C28" s="58" t="s">
        <v>4721</v>
      </c>
      <c r="D28" s="6" t="s">
        <v>4722</v>
      </c>
      <c r="E28" s="6" t="s">
        <v>4668</v>
      </c>
      <c r="F28" s="6" t="s">
        <v>24</v>
      </c>
      <c r="G28" s="6" t="s">
        <v>4669</v>
      </c>
      <c r="H28" s="56">
        <v>99927</v>
      </c>
      <c r="I28" s="6" t="s">
        <v>24</v>
      </c>
      <c r="J28" s="6" t="s">
        <v>4669</v>
      </c>
      <c r="K28" s="54">
        <v>0.8599</v>
      </c>
      <c r="L28" s="56">
        <f t="shared" ref="L28:L64" si="7">H28</f>
        <v>99927</v>
      </c>
      <c r="M28" s="55"/>
      <c r="N28" s="8">
        <f t="shared" si="1"/>
        <v>180.15050299999999</v>
      </c>
      <c r="O28" s="8">
        <f t="shared" si="2"/>
        <v>142.392774</v>
      </c>
      <c r="P28" s="8">
        <f t="shared" si="3"/>
        <v>53.871504000000002</v>
      </c>
      <c r="Q28" s="51"/>
      <c r="R28" s="8">
        <f t="shared" si="4"/>
        <v>1292.9160959999999</v>
      </c>
      <c r="S28" s="8">
        <f t="shared" si="5"/>
        <v>426.48302000000001</v>
      </c>
      <c r="T28" s="8">
        <f t="shared" si="6"/>
        <v>952.69700999999998</v>
      </c>
    </row>
    <row r="29" spans="1:20">
      <c r="A29" s="57">
        <v>99927</v>
      </c>
      <c r="B29" s="58" t="s">
        <v>4723</v>
      </c>
      <c r="C29" s="58" t="s">
        <v>4724</v>
      </c>
      <c r="D29" s="6" t="s">
        <v>4725</v>
      </c>
      <c r="E29" s="6" t="s">
        <v>4668</v>
      </c>
      <c r="F29" s="6" t="s">
        <v>24</v>
      </c>
      <c r="G29" s="6" t="s">
        <v>4669</v>
      </c>
      <c r="H29" s="56">
        <v>99927</v>
      </c>
      <c r="I29" s="6" t="s">
        <v>24</v>
      </c>
      <c r="J29" s="6" t="s">
        <v>4669</v>
      </c>
      <c r="K29" s="54">
        <v>0.8599</v>
      </c>
      <c r="L29" s="56">
        <f t="shared" si="7"/>
        <v>99927</v>
      </c>
      <c r="M29" s="55"/>
      <c r="N29" s="8">
        <f t="shared" si="1"/>
        <v>180.15050299999999</v>
      </c>
      <c r="O29" s="8">
        <f t="shared" si="2"/>
        <v>142.392774</v>
      </c>
      <c r="P29" s="8">
        <f t="shared" si="3"/>
        <v>53.871504000000002</v>
      </c>
      <c r="Q29" s="51"/>
      <c r="R29" s="8">
        <f t="shared" si="4"/>
        <v>1292.9160959999999</v>
      </c>
      <c r="S29" s="8">
        <f t="shared" si="5"/>
        <v>426.48302000000001</v>
      </c>
      <c r="T29" s="8">
        <f t="shared" si="6"/>
        <v>952.69700999999998</v>
      </c>
    </row>
    <row r="30" spans="1:20">
      <c r="A30" s="57">
        <v>99927</v>
      </c>
      <c r="B30" s="58" t="s">
        <v>4726</v>
      </c>
      <c r="C30" s="58" t="s">
        <v>4727</v>
      </c>
      <c r="D30" s="6" t="s">
        <v>216</v>
      </c>
      <c r="E30" s="6" t="s">
        <v>4668</v>
      </c>
      <c r="F30" s="6" t="s">
        <v>24</v>
      </c>
      <c r="G30" s="6" t="s">
        <v>4669</v>
      </c>
      <c r="H30" s="56">
        <v>99927</v>
      </c>
      <c r="I30" s="6" t="s">
        <v>24</v>
      </c>
      <c r="J30" s="6" t="s">
        <v>4669</v>
      </c>
      <c r="K30" s="54">
        <v>0.8599</v>
      </c>
      <c r="L30" s="56">
        <f t="shared" si="7"/>
        <v>99927</v>
      </c>
      <c r="M30" s="55"/>
      <c r="N30" s="8">
        <f t="shared" si="1"/>
        <v>180.15050299999999</v>
      </c>
      <c r="O30" s="8">
        <f t="shared" si="2"/>
        <v>142.392774</v>
      </c>
      <c r="P30" s="8">
        <f t="shared" si="3"/>
        <v>53.871504000000002</v>
      </c>
      <c r="Q30" s="51"/>
      <c r="R30" s="8">
        <f t="shared" si="4"/>
        <v>1292.9160959999999</v>
      </c>
      <c r="S30" s="8">
        <f t="shared" si="5"/>
        <v>426.48302000000001</v>
      </c>
      <c r="T30" s="8">
        <f t="shared" si="6"/>
        <v>952.69700999999998</v>
      </c>
    </row>
    <row r="31" spans="1:20">
      <c r="A31" s="57">
        <v>99927</v>
      </c>
      <c r="B31" s="58" t="s">
        <v>4728</v>
      </c>
      <c r="C31" s="58" t="s">
        <v>4729</v>
      </c>
      <c r="D31" s="6" t="s">
        <v>4730</v>
      </c>
      <c r="E31" s="6" t="s">
        <v>4668</v>
      </c>
      <c r="F31" s="6" t="s">
        <v>24</v>
      </c>
      <c r="G31" s="6" t="s">
        <v>4669</v>
      </c>
      <c r="H31" s="56">
        <v>99927</v>
      </c>
      <c r="I31" s="6" t="s">
        <v>24</v>
      </c>
      <c r="J31" s="6" t="s">
        <v>4669</v>
      </c>
      <c r="K31" s="54">
        <v>0.8599</v>
      </c>
      <c r="L31" s="56">
        <f t="shared" si="7"/>
        <v>99927</v>
      </c>
      <c r="M31" s="55"/>
      <c r="N31" s="8">
        <f t="shared" si="1"/>
        <v>180.15050299999999</v>
      </c>
      <c r="O31" s="8">
        <f t="shared" si="2"/>
        <v>142.392774</v>
      </c>
      <c r="P31" s="8">
        <f t="shared" si="3"/>
        <v>53.871504000000002</v>
      </c>
      <c r="Q31" s="51"/>
      <c r="R31" s="8">
        <f t="shared" si="4"/>
        <v>1292.9160959999999</v>
      </c>
      <c r="S31" s="8">
        <f t="shared" si="5"/>
        <v>426.48302000000001</v>
      </c>
      <c r="T31" s="8">
        <f t="shared" si="6"/>
        <v>952.69700999999998</v>
      </c>
    </row>
    <row r="32" spans="1:20">
      <c r="A32" s="57">
        <v>99927</v>
      </c>
      <c r="B32" s="58" t="s">
        <v>4731</v>
      </c>
      <c r="C32" s="58" t="s">
        <v>4732</v>
      </c>
      <c r="D32" s="6" t="s">
        <v>674</v>
      </c>
      <c r="E32" s="6" t="s">
        <v>4668</v>
      </c>
      <c r="F32" s="6" t="s">
        <v>24</v>
      </c>
      <c r="G32" s="6" t="s">
        <v>4669</v>
      </c>
      <c r="H32" s="56">
        <v>99927</v>
      </c>
      <c r="I32" s="6" t="s">
        <v>24</v>
      </c>
      <c r="J32" s="6" t="s">
        <v>4669</v>
      </c>
      <c r="K32" s="54">
        <v>0.8599</v>
      </c>
      <c r="L32" s="56">
        <f t="shared" si="7"/>
        <v>99927</v>
      </c>
      <c r="M32" s="55"/>
      <c r="N32" s="8">
        <f t="shared" si="1"/>
        <v>180.15050299999999</v>
      </c>
      <c r="O32" s="8">
        <f t="shared" si="2"/>
        <v>142.392774</v>
      </c>
      <c r="P32" s="8">
        <f t="shared" si="3"/>
        <v>53.871504000000002</v>
      </c>
      <c r="Q32" s="51"/>
      <c r="R32" s="8">
        <f t="shared" si="4"/>
        <v>1292.9160959999999</v>
      </c>
      <c r="S32" s="8">
        <f t="shared" si="5"/>
        <v>426.48302000000001</v>
      </c>
      <c r="T32" s="8">
        <f t="shared" si="6"/>
        <v>952.69700999999998</v>
      </c>
    </row>
    <row r="33" spans="1:20">
      <c r="A33" s="57">
        <v>99927</v>
      </c>
      <c r="B33" s="58" t="s">
        <v>4733</v>
      </c>
      <c r="C33" s="58" t="s">
        <v>4734</v>
      </c>
      <c r="D33" s="6" t="s">
        <v>4735</v>
      </c>
      <c r="E33" s="6" t="s">
        <v>4668</v>
      </c>
      <c r="F33" s="6" t="s">
        <v>24</v>
      </c>
      <c r="G33" s="6" t="s">
        <v>4669</v>
      </c>
      <c r="H33" s="56">
        <v>99927</v>
      </c>
      <c r="I33" s="6" t="s">
        <v>24</v>
      </c>
      <c r="J33" s="6" t="s">
        <v>4669</v>
      </c>
      <c r="K33" s="54">
        <v>0.8599</v>
      </c>
      <c r="L33" s="56">
        <f t="shared" si="7"/>
        <v>99927</v>
      </c>
      <c r="M33" s="55"/>
      <c r="N33" s="8">
        <f t="shared" si="1"/>
        <v>180.15050299999999</v>
      </c>
      <c r="O33" s="8">
        <f t="shared" si="2"/>
        <v>142.392774</v>
      </c>
      <c r="P33" s="8">
        <f t="shared" si="3"/>
        <v>53.871504000000002</v>
      </c>
      <c r="Q33" s="51"/>
      <c r="R33" s="8">
        <f t="shared" si="4"/>
        <v>1292.9160959999999</v>
      </c>
      <c r="S33" s="8">
        <f t="shared" si="5"/>
        <v>426.48302000000001</v>
      </c>
      <c r="T33" s="8">
        <f t="shared" si="6"/>
        <v>952.69700999999998</v>
      </c>
    </row>
    <row r="34" spans="1:20">
      <c r="A34" s="57">
        <v>99927</v>
      </c>
      <c r="B34" s="58" t="s">
        <v>4736</v>
      </c>
      <c r="C34" s="58" t="s">
        <v>4737</v>
      </c>
      <c r="D34" s="6" t="s">
        <v>1235</v>
      </c>
      <c r="E34" s="6" t="s">
        <v>4668</v>
      </c>
      <c r="F34" s="6" t="s">
        <v>24</v>
      </c>
      <c r="G34" s="6" t="s">
        <v>4669</v>
      </c>
      <c r="H34" s="56">
        <v>99927</v>
      </c>
      <c r="I34" s="6" t="s">
        <v>24</v>
      </c>
      <c r="J34" s="6" t="s">
        <v>4669</v>
      </c>
      <c r="K34" s="54">
        <v>0.8599</v>
      </c>
      <c r="L34" s="56">
        <f t="shared" si="7"/>
        <v>99927</v>
      </c>
      <c r="M34" s="55"/>
      <c r="N34" s="8">
        <f t="shared" si="1"/>
        <v>180.15050299999999</v>
      </c>
      <c r="O34" s="8">
        <f t="shared" si="2"/>
        <v>142.392774</v>
      </c>
      <c r="P34" s="8">
        <f t="shared" si="3"/>
        <v>53.871504000000002</v>
      </c>
      <c r="Q34" s="51"/>
      <c r="R34" s="8">
        <f t="shared" si="4"/>
        <v>1292.9160959999999</v>
      </c>
      <c r="S34" s="8">
        <f t="shared" si="5"/>
        <v>426.48302000000001</v>
      </c>
      <c r="T34" s="8">
        <f t="shared" si="6"/>
        <v>952.69700999999998</v>
      </c>
    </row>
    <row r="35" spans="1:20">
      <c r="A35" s="57">
        <v>99927</v>
      </c>
      <c r="B35" s="58" t="s">
        <v>1108</v>
      </c>
      <c r="C35" s="58" t="s">
        <v>4738</v>
      </c>
      <c r="D35" s="6" t="s">
        <v>442</v>
      </c>
      <c r="E35" s="6" t="s">
        <v>4668</v>
      </c>
      <c r="F35" s="6" t="s">
        <v>24</v>
      </c>
      <c r="G35" s="6" t="s">
        <v>4669</v>
      </c>
      <c r="H35" s="56">
        <v>99927</v>
      </c>
      <c r="I35" s="6" t="s">
        <v>24</v>
      </c>
      <c r="J35" s="6" t="s">
        <v>4669</v>
      </c>
      <c r="K35" s="54">
        <v>0.8599</v>
      </c>
      <c r="L35" s="56">
        <f t="shared" si="7"/>
        <v>99927</v>
      </c>
      <c r="M35" s="55"/>
      <c r="N35" s="8">
        <f t="shared" si="1"/>
        <v>180.15050299999999</v>
      </c>
      <c r="O35" s="8">
        <f t="shared" si="2"/>
        <v>142.392774</v>
      </c>
      <c r="P35" s="8">
        <f t="shared" si="3"/>
        <v>53.871504000000002</v>
      </c>
      <c r="Q35" s="51"/>
      <c r="R35" s="8">
        <f t="shared" si="4"/>
        <v>1292.9160959999999</v>
      </c>
      <c r="S35" s="8">
        <f t="shared" si="5"/>
        <v>426.48302000000001</v>
      </c>
      <c r="T35" s="8">
        <f t="shared" si="6"/>
        <v>952.69700999999998</v>
      </c>
    </row>
    <row r="36" spans="1:20">
      <c r="A36" s="57">
        <v>99927</v>
      </c>
      <c r="B36" s="58" t="s">
        <v>4739</v>
      </c>
      <c r="C36" s="58" t="s">
        <v>4740</v>
      </c>
      <c r="D36" s="6" t="s">
        <v>246</v>
      </c>
      <c r="E36" s="6" t="s">
        <v>4668</v>
      </c>
      <c r="F36" s="6" t="s">
        <v>24</v>
      </c>
      <c r="G36" s="6" t="s">
        <v>4669</v>
      </c>
      <c r="H36" s="56">
        <v>99927</v>
      </c>
      <c r="I36" s="6" t="s">
        <v>24</v>
      </c>
      <c r="J36" s="6" t="s">
        <v>4669</v>
      </c>
      <c r="K36" s="54">
        <v>0.8599</v>
      </c>
      <c r="L36" s="56">
        <f t="shared" si="7"/>
        <v>99927</v>
      </c>
      <c r="M36" s="55"/>
      <c r="N36" s="8">
        <f t="shared" si="1"/>
        <v>180.15050299999999</v>
      </c>
      <c r="O36" s="8">
        <f t="shared" si="2"/>
        <v>142.392774</v>
      </c>
      <c r="P36" s="8">
        <f t="shared" si="3"/>
        <v>53.871504000000002</v>
      </c>
      <c r="Q36" s="51"/>
      <c r="R36" s="8">
        <f t="shared" si="4"/>
        <v>1292.9160959999999</v>
      </c>
      <c r="S36" s="8">
        <f t="shared" si="5"/>
        <v>426.48302000000001</v>
      </c>
      <c r="T36" s="8">
        <f t="shared" si="6"/>
        <v>952.69700999999998</v>
      </c>
    </row>
    <row r="37" spans="1:20">
      <c r="A37" s="57">
        <v>99927</v>
      </c>
      <c r="B37" s="58" t="s">
        <v>4741</v>
      </c>
      <c r="C37" s="58" t="s">
        <v>4742</v>
      </c>
      <c r="D37" s="6" t="s">
        <v>4743</v>
      </c>
      <c r="E37" s="6" t="s">
        <v>4668</v>
      </c>
      <c r="F37" s="6" t="s">
        <v>24</v>
      </c>
      <c r="G37" s="6" t="s">
        <v>4669</v>
      </c>
      <c r="H37" s="56">
        <v>99927</v>
      </c>
      <c r="I37" s="6" t="s">
        <v>24</v>
      </c>
      <c r="J37" s="6" t="s">
        <v>4669</v>
      </c>
      <c r="K37" s="54">
        <v>0.8599</v>
      </c>
      <c r="L37" s="56">
        <f t="shared" si="7"/>
        <v>99927</v>
      </c>
      <c r="M37" s="55"/>
      <c r="N37" s="8">
        <f t="shared" si="1"/>
        <v>180.15050299999999</v>
      </c>
      <c r="O37" s="8">
        <f t="shared" si="2"/>
        <v>142.392774</v>
      </c>
      <c r="P37" s="8">
        <f t="shared" si="3"/>
        <v>53.871504000000002</v>
      </c>
      <c r="Q37" s="51"/>
      <c r="R37" s="8">
        <f t="shared" si="4"/>
        <v>1292.9160959999999</v>
      </c>
      <c r="S37" s="8">
        <f t="shared" si="5"/>
        <v>426.48302000000001</v>
      </c>
      <c r="T37" s="8">
        <f t="shared" si="6"/>
        <v>952.69700999999998</v>
      </c>
    </row>
    <row r="38" spans="1:20">
      <c r="A38" s="57">
        <v>99927</v>
      </c>
      <c r="B38" s="58" t="s">
        <v>4744</v>
      </c>
      <c r="C38" s="58" t="s">
        <v>4745</v>
      </c>
      <c r="D38" s="6" t="s">
        <v>4746</v>
      </c>
      <c r="E38" s="6" t="s">
        <v>4668</v>
      </c>
      <c r="F38" s="6" t="s">
        <v>24</v>
      </c>
      <c r="G38" s="6" t="s">
        <v>4669</v>
      </c>
      <c r="H38" s="56">
        <v>99927</v>
      </c>
      <c r="I38" s="6" t="s">
        <v>24</v>
      </c>
      <c r="J38" s="6" t="s">
        <v>4669</v>
      </c>
      <c r="K38" s="54">
        <v>0.8599</v>
      </c>
      <c r="L38" s="56">
        <f t="shared" si="7"/>
        <v>99927</v>
      </c>
      <c r="M38" s="55"/>
      <c r="N38" s="8">
        <f t="shared" si="1"/>
        <v>180.15050299999999</v>
      </c>
      <c r="O38" s="8">
        <f t="shared" si="2"/>
        <v>142.392774</v>
      </c>
      <c r="P38" s="8">
        <f t="shared" si="3"/>
        <v>53.871504000000002</v>
      </c>
      <c r="Q38" s="51"/>
      <c r="R38" s="8">
        <f t="shared" si="4"/>
        <v>1292.9160959999999</v>
      </c>
      <c r="S38" s="8">
        <f t="shared" si="5"/>
        <v>426.48302000000001</v>
      </c>
      <c r="T38" s="8">
        <f t="shared" si="6"/>
        <v>952.69700999999998</v>
      </c>
    </row>
    <row r="39" spans="1:20">
      <c r="A39" s="57">
        <v>99927</v>
      </c>
      <c r="B39" s="58" t="s">
        <v>4747</v>
      </c>
      <c r="C39" s="58" t="s">
        <v>4748</v>
      </c>
      <c r="D39" s="6" t="s">
        <v>970</v>
      </c>
      <c r="E39" s="6" t="s">
        <v>4668</v>
      </c>
      <c r="F39" s="6" t="s">
        <v>24</v>
      </c>
      <c r="G39" s="6" t="s">
        <v>4669</v>
      </c>
      <c r="H39" s="56">
        <v>99927</v>
      </c>
      <c r="I39" s="6" t="s">
        <v>24</v>
      </c>
      <c r="J39" s="6" t="s">
        <v>4669</v>
      </c>
      <c r="K39" s="54">
        <v>0.8599</v>
      </c>
      <c r="L39" s="56">
        <f t="shared" si="7"/>
        <v>99927</v>
      </c>
      <c r="M39" s="55"/>
      <c r="N39" s="8">
        <f t="shared" si="1"/>
        <v>180.15050299999999</v>
      </c>
      <c r="O39" s="8">
        <f t="shared" si="2"/>
        <v>142.392774</v>
      </c>
      <c r="P39" s="8">
        <f t="shared" si="3"/>
        <v>53.871504000000002</v>
      </c>
      <c r="Q39" s="51"/>
      <c r="R39" s="8">
        <f t="shared" si="4"/>
        <v>1292.9160959999999</v>
      </c>
      <c r="S39" s="8">
        <f t="shared" si="5"/>
        <v>426.48302000000001</v>
      </c>
      <c r="T39" s="8">
        <f t="shared" si="6"/>
        <v>952.69700999999998</v>
      </c>
    </row>
    <row r="40" spans="1:20">
      <c r="A40" s="57">
        <v>33540</v>
      </c>
      <c r="B40" s="58" t="s">
        <v>4749</v>
      </c>
      <c r="C40" s="58" t="s">
        <v>4750</v>
      </c>
      <c r="D40" s="6" t="s">
        <v>4751</v>
      </c>
      <c r="E40" s="6" t="s">
        <v>4668</v>
      </c>
      <c r="F40" s="6" t="s">
        <v>30</v>
      </c>
      <c r="G40" s="6" t="s">
        <v>4752</v>
      </c>
      <c r="H40" s="56" t="s">
        <v>4753</v>
      </c>
      <c r="I40" s="6" t="s">
        <v>30</v>
      </c>
      <c r="J40" s="6" t="s">
        <v>4752</v>
      </c>
      <c r="K40" s="54">
        <v>0.93530000000000002</v>
      </c>
      <c r="L40" s="56" t="str">
        <f t="shared" si="7"/>
        <v>33540</v>
      </c>
      <c r="M40" s="55"/>
      <c r="N40" s="8">
        <f t="shared" si="1"/>
        <v>190.47804100000002</v>
      </c>
      <c r="O40" s="8">
        <f t="shared" si="2"/>
        <v>150.55557800000003</v>
      </c>
      <c r="P40" s="8">
        <f t="shared" si="3"/>
        <v>56.959887999999999</v>
      </c>
      <c r="Q40" s="51"/>
      <c r="R40" s="8">
        <f t="shared" si="4"/>
        <v>1367.0373119999999</v>
      </c>
      <c r="S40" s="8">
        <f t="shared" si="5"/>
        <v>445.31794000000002</v>
      </c>
      <c r="T40" s="8">
        <f t="shared" si="6"/>
        <v>1003.2074699999999</v>
      </c>
    </row>
    <row r="41" spans="1:20">
      <c r="A41" s="57">
        <v>99927</v>
      </c>
      <c r="B41" s="58" t="s">
        <v>4754</v>
      </c>
      <c r="C41" s="58" t="s">
        <v>4755</v>
      </c>
      <c r="D41" s="6" t="s">
        <v>4756</v>
      </c>
      <c r="E41" s="6" t="s">
        <v>4668</v>
      </c>
      <c r="F41" s="6" t="s">
        <v>24</v>
      </c>
      <c r="G41" s="6" t="s">
        <v>4669</v>
      </c>
      <c r="H41" s="56">
        <v>99927</v>
      </c>
      <c r="I41" s="6" t="s">
        <v>24</v>
      </c>
      <c r="J41" s="6" t="s">
        <v>4669</v>
      </c>
      <c r="K41" s="54">
        <v>0.8599</v>
      </c>
      <c r="L41" s="56">
        <f t="shared" si="7"/>
        <v>99927</v>
      </c>
      <c r="M41" s="55"/>
      <c r="N41" s="8">
        <f t="shared" si="1"/>
        <v>180.15050299999999</v>
      </c>
      <c r="O41" s="8">
        <f t="shared" si="2"/>
        <v>142.392774</v>
      </c>
      <c r="P41" s="8">
        <f t="shared" si="3"/>
        <v>53.871504000000002</v>
      </c>
      <c r="Q41" s="51"/>
      <c r="R41" s="8">
        <f t="shared" si="4"/>
        <v>1292.9160959999999</v>
      </c>
      <c r="S41" s="8">
        <f t="shared" si="5"/>
        <v>426.48302000000001</v>
      </c>
      <c r="T41" s="8">
        <f t="shared" si="6"/>
        <v>952.69700999999998</v>
      </c>
    </row>
    <row r="42" spans="1:20">
      <c r="A42" s="57">
        <v>99927</v>
      </c>
      <c r="B42" s="58" t="s">
        <v>4757</v>
      </c>
      <c r="C42" s="58" t="s">
        <v>4758</v>
      </c>
      <c r="D42" s="6" t="s">
        <v>990</v>
      </c>
      <c r="E42" s="6" t="s">
        <v>4668</v>
      </c>
      <c r="F42" s="6" t="s">
        <v>24</v>
      </c>
      <c r="G42" s="6" t="s">
        <v>4669</v>
      </c>
      <c r="H42" s="56">
        <v>99927</v>
      </c>
      <c r="I42" s="6" t="s">
        <v>24</v>
      </c>
      <c r="J42" s="6" t="s">
        <v>4669</v>
      </c>
      <c r="K42" s="54">
        <v>0.8599</v>
      </c>
      <c r="L42" s="56">
        <f t="shared" si="7"/>
        <v>99927</v>
      </c>
      <c r="M42" s="55"/>
      <c r="N42" s="8">
        <f t="shared" si="1"/>
        <v>180.15050299999999</v>
      </c>
      <c r="O42" s="8">
        <f t="shared" si="2"/>
        <v>142.392774</v>
      </c>
      <c r="P42" s="8">
        <f t="shared" si="3"/>
        <v>53.871504000000002</v>
      </c>
      <c r="Q42" s="51"/>
      <c r="R42" s="8">
        <f t="shared" si="4"/>
        <v>1292.9160959999999</v>
      </c>
      <c r="S42" s="8">
        <f t="shared" si="5"/>
        <v>426.48302000000001</v>
      </c>
      <c r="T42" s="8">
        <f t="shared" si="6"/>
        <v>952.69700999999998</v>
      </c>
    </row>
    <row r="43" spans="1:20">
      <c r="A43" s="57">
        <v>99927</v>
      </c>
      <c r="B43" s="58" t="s">
        <v>4759</v>
      </c>
      <c r="C43" s="58" t="s">
        <v>4760</v>
      </c>
      <c r="D43" s="6" t="s">
        <v>4761</v>
      </c>
      <c r="E43" s="6" t="s">
        <v>4668</v>
      </c>
      <c r="F43" s="6" t="s">
        <v>24</v>
      </c>
      <c r="G43" s="6" t="s">
        <v>4669</v>
      </c>
      <c r="H43" s="56">
        <v>99927</v>
      </c>
      <c r="I43" s="6" t="s">
        <v>24</v>
      </c>
      <c r="J43" s="6" t="s">
        <v>4669</v>
      </c>
      <c r="K43" s="54">
        <v>0.8599</v>
      </c>
      <c r="L43" s="56">
        <f t="shared" si="7"/>
        <v>99927</v>
      </c>
      <c r="M43" s="55"/>
      <c r="N43" s="8">
        <f t="shared" si="1"/>
        <v>180.15050299999999</v>
      </c>
      <c r="O43" s="8">
        <f t="shared" si="2"/>
        <v>142.392774</v>
      </c>
      <c r="P43" s="8">
        <f t="shared" si="3"/>
        <v>53.871504000000002</v>
      </c>
      <c r="Q43" s="51"/>
      <c r="R43" s="8">
        <f t="shared" si="4"/>
        <v>1292.9160959999999</v>
      </c>
      <c r="S43" s="8">
        <f t="shared" si="5"/>
        <v>426.48302000000001</v>
      </c>
      <c r="T43" s="8">
        <f t="shared" si="6"/>
        <v>952.69700999999998</v>
      </c>
    </row>
    <row r="44" spans="1:20">
      <c r="A44" s="57">
        <v>99927</v>
      </c>
      <c r="B44" s="58" t="s">
        <v>4762</v>
      </c>
      <c r="C44" s="58" t="s">
        <v>4763</v>
      </c>
      <c r="D44" s="6" t="s">
        <v>485</v>
      </c>
      <c r="E44" s="6" t="s">
        <v>4668</v>
      </c>
      <c r="F44" s="6" t="s">
        <v>24</v>
      </c>
      <c r="G44" s="6" t="s">
        <v>4669</v>
      </c>
      <c r="H44" s="56">
        <v>99927</v>
      </c>
      <c r="I44" s="6" t="s">
        <v>24</v>
      </c>
      <c r="J44" s="6" t="s">
        <v>4669</v>
      </c>
      <c r="K44" s="54">
        <v>0.8599</v>
      </c>
      <c r="L44" s="56">
        <f t="shared" si="7"/>
        <v>99927</v>
      </c>
      <c r="M44" s="55"/>
      <c r="N44" s="8">
        <f t="shared" si="1"/>
        <v>180.15050299999999</v>
      </c>
      <c r="O44" s="8">
        <f t="shared" si="2"/>
        <v>142.392774</v>
      </c>
      <c r="P44" s="8">
        <f t="shared" si="3"/>
        <v>53.871504000000002</v>
      </c>
      <c r="Q44" s="51"/>
      <c r="R44" s="8">
        <f t="shared" si="4"/>
        <v>1292.9160959999999</v>
      </c>
      <c r="S44" s="8">
        <f t="shared" si="5"/>
        <v>426.48302000000001</v>
      </c>
      <c r="T44" s="8">
        <f t="shared" si="6"/>
        <v>952.69700999999998</v>
      </c>
    </row>
    <row r="45" spans="1:20">
      <c r="A45" s="57">
        <v>99927</v>
      </c>
      <c r="B45" s="58" t="s">
        <v>4764</v>
      </c>
      <c r="C45" s="58" t="s">
        <v>4765</v>
      </c>
      <c r="D45" s="6" t="s">
        <v>4766</v>
      </c>
      <c r="E45" s="6" t="s">
        <v>4668</v>
      </c>
      <c r="F45" s="6" t="s">
        <v>24</v>
      </c>
      <c r="G45" s="6" t="s">
        <v>4669</v>
      </c>
      <c r="H45" s="56">
        <v>99927</v>
      </c>
      <c r="I45" s="6" t="s">
        <v>24</v>
      </c>
      <c r="J45" s="6" t="s">
        <v>4669</v>
      </c>
      <c r="K45" s="54">
        <v>0.8599</v>
      </c>
      <c r="L45" s="56">
        <f t="shared" si="7"/>
        <v>99927</v>
      </c>
      <c r="M45" s="55"/>
      <c r="N45" s="8">
        <f t="shared" si="1"/>
        <v>180.15050299999999</v>
      </c>
      <c r="O45" s="8">
        <f t="shared" si="2"/>
        <v>142.392774</v>
      </c>
      <c r="P45" s="8">
        <f t="shared" si="3"/>
        <v>53.871504000000002</v>
      </c>
      <c r="Q45" s="51"/>
      <c r="R45" s="8">
        <f t="shared" si="4"/>
        <v>1292.9160959999999</v>
      </c>
      <c r="S45" s="8">
        <f t="shared" si="5"/>
        <v>426.48302000000001</v>
      </c>
      <c r="T45" s="8">
        <f t="shared" si="6"/>
        <v>952.69700999999998</v>
      </c>
    </row>
    <row r="46" spans="1:20">
      <c r="A46" s="57">
        <v>99927</v>
      </c>
      <c r="B46" s="58" t="s">
        <v>4767</v>
      </c>
      <c r="C46" s="58" t="s">
        <v>4768</v>
      </c>
      <c r="D46" s="6" t="s">
        <v>4769</v>
      </c>
      <c r="E46" s="6" t="s">
        <v>4668</v>
      </c>
      <c r="F46" s="6" t="s">
        <v>24</v>
      </c>
      <c r="G46" s="6" t="s">
        <v>4669</v>
      </c>
      <c r="H46" s="56">
        <v>99927</v>
      </c>
      <c r="I46" s="6" t="s">
        <v>24</v>
      </c>
      <c r="J46" s="6" t="s">
        <v>4669</v>
      </c>
      <c r="K46" s="54">
        <v>0.8599</v>
      </c>
      <c r="L46" s="56">
        <f t="shared" si="7"/>
        <v>99927</v>
      </c>
      <c r="M46" s="55"/>
      <c r="N46" s="8">
        <f t="shared" si="1"/>
        <v>180.15050299999999</v>
      </c>
      <c r="O46" s="8">
        <f t="shared" si="2"/>
        <v>142.392774</v>
      </c>
      <c r="P46" s="8">
        <f t="shared" si="3"/>
        <v>53.871504000000002</v>
      </c>
      <c r="Q46" s="51"/>
      <c r="R46" s="8">
        <f t="shared" si="4"/>
        <v>1292.9160959999999</v>
      </c>
      <c r="S46" s="8">
        <f t="shared" si="5"/>
        <v>426.48302000000001</v>
      </c>
      <c r="T46" s="8">
        <f t="shared" si="6"/>
        <v>952.69700999999998</v>
      </c>
    </row>
    <row r="47" spans="1:20">
      <c r="A47" s="57">
        <v>99927</v>
      </c>
      <c r="B47" s="58" t="s">
        <v>4770</v>
      </c>
      <c r="C47" s="58" t="s">
        <v>4771</v>
      </c>
      <c r="D47" s="6" t="s">
        <v>3286</v>
      </c>
      <c r="E47" s="6" t="s">
        <v>4668</v>
      </c>
      <c r="F47" s="6" t="s">
        <v>24</v>
      </c>
      <c r="G47" s="6" t="s">
        <v>4669</v>
      </c>
      <c r="H47" s="56">
        <v>99927</v>
      </c>
      <c r="I47" s="6" t="s">
        <v>24</v>
      </c>
      <c r="J47" s="6" t="s">
        <v>4669</v>
      </c>
      <c r="K47" s="54">
        <v>0.8599</v>
      </c>
      <c r="L47" s="56">
        <f t="shared" si="7"/>
        <v>99927</v>
      </c>
      <c r="M47" s="55"/>
      <c r="N47" s="8">
        <f t="shared" si="1"/>
        <v>180.15050299999999</v>
      </c>
      <c r="O47" s="8">
        <f t="shared" si="2"/>
        <v>142.392774</v>
      </c>
      <c r="P47" s="8">
        <f t="shared" si="3"/>
        <v>53.871504000000002</v>
      </c>
      <c r="Q47" s="51"/>
      <c r="R47" s="8">
        <f t="shared" si="4"/>
        <v>1292.9160959999999</v>
      </c>
      <c r="S47" s="8">
        <f t="shared" si="5"/>
        <v>426.48302000000001</v>
      </c>
      <c r="T47" s="8">
        <f t="shared" si="6"/>
        <v>952.69700999999998</v>
      </c>
    </row>
    <row r="48" spans="1:20">
      <c r="A48" s="57">
        <v>99927</v>
      </c>
      <c r="B48" s="58" t="s">
        <v>4772</v>
      </c>
      <c r="C48" s="58" t="s">
        <v>4773</v>
      </c>
      <c r="D48" s="6" t="s">
        <v>499</v>
      </c>
      <c r="E48" s="6" t="s">
        <v>4668</v>
      </c>
      <c r="F48" s="6" t="s">
        <v>24</v>
      </c>
      <c r="G48" s="6" t="s">
        <v>4669</v>
      </c>
      <c r="H48" s="56">
        <v>99927</v>
      </c>
      <c r="I48" s="6" t="s">
        <v>24</v>
      </c>
      <c r="J48" s="6" t="s">
        <v>4669</v>
      </c>
      <c r="K48" s="54">
        <v>0.8599</v>
      </c>
      <c r="L48" s="56">
        <f t="shared" si="7"/>
        <v>99927</v>
      </c>
      <c r="M48" s="55"/>
      <c r="N48" s="8">
        <f t="shared" si="1"/>
        <v>180.15050299999999</v>
      </c>
      <c r="O48" s="8">
        <f t="shared" si="2"/>
        <v>142.392774</v>
      </c>
      <c r="P48" s="8">
        <f t="shared" si="3"/>
        <v>53.871504000000002</v>
      </c>
      <c r="Q48" s="51"/>
      <c r="R48" s="8">
        <f t="shared" si="4"/>
        <v>1292.9160959999999</v>
      </c>
      <c r="S48" s="8">
        <f t="shared" si="5"/>
        <v>426.48302000000001</v>
      </c>
      <c r="T48" s="8">
        <f t="shared" si="6"/>
        <v>952.69700999999998</v>
      </c>
    </row>
    <row r="49" spans="1:20">
      <c r="A49" s="57">
        <v>99927</v>
      </c>
      <c r="B49" s="58" t="s">
        <v>4774</v>
      </c>
      <c r="C49" s="58" t="s">
        <v>4775</v>
      </c>
      <c r="D49" s="6" t="s">
        <v>4776</v>
      </c>
      <c r="E49" s="6" t="s">
        <v>4668</v>
      </c>
      <c r="F49" s="6" t="s">
        <v>24</v>
      </c>
      <c r="G49" s="6" t="s">
        <v>4669</v>
      </c>
      <c r="H49" s="56">
        <v>99927</v>
      </c>
      <c r="I49" s="6" t="s">
        <v>24</v>
      </c>
      <c r="J49" s="6" t="s">
        <v>4669</v>
      </c>
      <c r="K49" s="54">
        <v>0.8599</v>
      </c>
      <c r="L49" s="56">
        <f t="shared" si="7"/>
        <v>99927</v>
      </c>
      <c r="M49" s="55"/>
      <c r="N49" s="8">
        <f t="shared" si="1"/>
        <v>180.15050299999999</v>
      </c>
      <c r="O49" s="8">
        <f t="shared" si="2"/>
        <v>142.392774</v>
      </c>
      <c r="P49" s="8">
        <f t="shared" si="3"/>
        <v>53.871504000000002</v>
      </c>
      <c r="Q49" s="51"/>
      <c r="R49" s="8">
        <f t="shared" si="4"/>
        <v>1292.9160959999999</v>
      </c>
      <c r="S49" s="8">
        <f t="shared" si="5"/>
        <v>426.48302000000001</v>
      </c>
      <c r="T49" s="8">
        <f t="shared" si="6"/>
        <v>952.69700999999998</v>
      </c>
    </row>
    <row r="50" spans="1:20">
      <c r="A50" s="57">
        <v>99927</v>
      </c>
      <c r="B50" s="58" t="s">
        <v>4777</v>
      </c>
      <c r="C50" s="58" t="s">
        <v>4778</v>
      </c>
      <c r="D50" s="6" t="s">
        <v>2434</v>
      </c>
      <c r="E50" s="6" t="s">
        <v>4668</v>
      </c>
      <c r="F50" s="6" t="s">
        <v>24</v>
      </c>
      <c r="G50" s="6" t="s">
        <v>4669</v>
      </c>
      <c r="H50" s="56">
        <v>99927</v>
      </c>
      <c r="I50" s="6" t="s">
        <v>24</v>
      </c>
      <c r="J50" s="6" t="s">
        <v>4669</v>
      </c>
      <c r="K50" s="54">
        <v>0.8599</v>
      </c>
      <c r="L50" s="56">
        <f t="shared" si="7"/>
        <v>99927</v>
      </c>
      <c r="M50" s="55"/>
      <c r="N50" s="8">
        <f t="shared" si="1"/>
        <v>180.15050299999999</v>
      </c>
      <c r="O50" s="8">
        <f t="shared" si="2"/>
        <v>142.392774</v>
      </c>
      <c r="P50" s="8">
        <f t="shared" si="3"/>
        <v>53.871504000000002</v>
      </c>
      <c r="Q50" s="51"/>
      <c r="R50" s="8">
        <f t="shared" si="4"/>
        <v>1292.9160959999999</v>
      </c>
      <c r="S50" s="8">
        <f t="shared" si="5"/>
        <v>426.48302000000001</v>
      </c>
      <c r="T50" s="8">
        <f t="shared" si="6"/>
        <v>952.69700999999998</v>
      </c>
    </row>
    <row r="51" spans="1:20">
      <c r="A51" s="57">
        <v>99927</v>
      </c>
      <c r="B51" s="58" t="s">
        <v>4779</v>
      </c>
      <c r="C51" s="58" t="s">
        <v>4780</v>
      </c>
      <c r="D51" s="6" t="s">
        <v>4781</v>
      </c>
      <c r="E51" s="6" t="s">
        <v>4668</v>
      </c>
      <c r="F51" s="6" t="s">
        <v>24</v>
      </c>
      <c r="G51" s="6" t="s">
        <v>4669</v>
      </c>
      <c r="H51" s="56">
        <v>99927</v>
      </c>
      <c r="I51" s="6" t="s">
        <v>24</v>
      </c>
      <c r="J51" s="6" t="s">
        <v>4669</v>
      </c>
      <c r="K51" s="54">
        <v>0.8599</v>
      </c>
      <c r="L51" s="56">
        <f t="shared" si="7"/>
        <v>99927</v>
      </c>
      <c r="M51" s="55"/>
      <c r="N51" s="8">
        <f t="shared" si="1"/>
        <v>180.15050299999999</v>
      </c>
      <c r="O51" s="8">
        <f t="shared" si="2"/>
        <v>142.392774</v>
      </c>
      <c r="P51" s="8">
        <f t="shared" si="3"/>
        <v>53.871504000000002</v>
      </c>
      <c r="Q51" s="51"/>
      <c r="R51" s="8">
        <f t="shared" si="4"/>
        <v>1292.9160959999999</v>
      </c>
      <c r="S51" s="8">
        <f t="shared" si="5"/>
        <v>426.48302000000001</v>
      </c>
      <c r="T51" s="8">
        <f t="shared" si="6"/>
        <v>952.69700999999998</v>
      </c>
    </row>
    <row r="52" spans="1:20">
      <c r="A52" s="57">
        <v>99927</v>
      </c>
      <c r="B52" s="58" t="s">
        <v>4782</v>
      </c>
      <c r="C52" s="58" t="s">
        <v>4783</v>
      </c>
      <c r="D52" s="6" t="s">
        <v>4784</v>
      </c>
      <c r="E52" s="6" t="s">
        <v>4668</v>
      </c>
      <c r="F52" s="6" t="s">
        <v>24</v>
      </c>
      <c r="G52" s="6" t="s">
        <v>4669</v>
      </c>
      <c r="H52" s="56">
        <v>99927</v>
      </c>
      <c r="I52" s="6" t="s">
        <v>24</v>
      </c>
      <c r="J52" s="6" t="s">
        <v>4669</v>
      </c>
      <c r="K52" s="54">
        <v>0.8599</v>
      </c>
      <c r="L52" s="56">
        <f t="shared" si="7"/>
        <v>99927</v>
      </c>
      <c r="M52" s="55"/>
      <c r="N52" s="8">
        <f t="shared" si="1"/>
        <v>180.15050299999999</v>
      </c>
      <c r="O52" s="8">
        <f t="shared" si="2"/>
        <v>142.392774</v>
      </c>
      <c r="P52" s="8">
        <f t="shared" si="3"/>
        <v>53.871504000000002</v>
      </c>
      <c r="Q52" s="51"/>
      <c r="R52" s="8">
        <f t="shared" si="4"/>
        <v>1292.9160959999999</v>
      </c>
      <c r="S52" s="8">
        <f t="shared" si="5"/>
        <v>426.48302000000001</v>
      </c>
      <c r="T52" s="8">
        <f t="shared" si="6"/>
        <v>952.69700999999998</v>
      </c>
    </row>
    <row r="53" spans="1:20">
      <c r="A53" s="57">
        <v>99927</v>
      </c>
      <c r="B53" s="58" t="s">
        <v>4785</v>
      </c>
      <c r="C53" s="58" t="s">
        <v>4786</v>
      </c>
      <c r="D53" s="6" t="s">
        <v>4787</v>
      </c>
      <c r="E53" s="6" t="s">
        <v>4668</v>
      </c>
      <c r="F53" s="6" t="s">
        <v>24</v>
      </c>
      <c r="G53" s="6" t="s">
        <v>4669</v>
      </c>
      <c r="H53" s="56">
        <v>99927</v>
      </c>
      <c r="I53" s="6" t="s">
        <v>24</v>
      </c>
      <c r="J53" s="6" t="s">
        <v>4669</v>
      </c>
      <c r="K53" s="54">
        <v>0.8599</v>
      </c>
      <c r="L53" s="56">
        <f t="shared" si="7"/>
        <v>99927</v>
      </c>
      <c r="M53" s="55"/>
      <c r="N53" s="8">
        <f t="shared" si="1"/>
        <v>180.15050299999999</v>
      </c>
      <c r="O53" s="8">
        <f t="shared" si="2"/>
        <v>142.392774</v>
      </c>
      <c r="P53" s="8">
        <f t="shared" si="3"/>
        <v>53.871504000000002</v>
      </c>
      <c r="Q53" s="51"/>
      <c r="R53" s="8">
        <f t="shared" si="4"/>
        <v>1292.9160959999999</v>
      </c>
      <c r="S53" s="8">
        <f t="shared" si="5"/>
        <v>426.48302000000001</v>
      </c>
      <c r="T53" s="8">
        <f t="shared" si="6"/>
        <v>952.69700999999998</v>
      </c>
    </row>
    <row r="54" spans="1:20">
      <c r="A54" s="57">
        <v>99927</v>
      </c>
      <c r="B54" s="58" t="s">
        <v>4788</v>
      </c>
      <c r="C54" s="58" t="s">
        <v>4789</v>
      </c>
      <c r="D54" s="6" t="s">
        <v>2987</v>
      </c>
      <c r="E54" s="6" t="s">
        <v>4668</v>
      </c>
      <c r="F54" s="6" t="s">
        <v>24</v>
      </c>
      <c r="G54" s="6" t="s">
        <v>4669</v>
      </c>
      <c r="H54" s="56">
        <v>99927</v>
      </c>
      <c r="I54" s="6" t="s">
        <v>24</v>
      </c>
      <c r="J54" s="6" t="s">
        <v>4669</v>
      </c>
      <c r="K54" s="54">
        <v>0.8599</v>
      </c>
      <c r="L54" s="56">
        <f t="shared" si="7"/>
        <v>99927</v>
      </c>
      <c r="M54" s="55"/>
      <c r="N54" s="8">
        <f t="shared" si="1"/>
        <v>180.15050299999999</v>
      </c>
      <c r="O54" s="8">
        <f t="shared" si="2"/>
        <v>142.392774</v>
      </c>
      <c r="P54" s="8">
        <f t="shared" si="3"/>
        <v>53.871504000000002</v>
      </c>
      <c r="Q54" s="51"/>
      <c r="R54" s="8">
        <f t="shared" si="4"/>
        <v>1292.9160959999999</v>
      </c>
      <c r="S54" s="8">
        <f t="shared" si="5"/>
        <v>426.48302000000001</v>
      </c>
      <c r="T54" s="8">
        <f t="shared" si="6"/>
        <v>952.69700999999998</v>
      </c>
    </row>
    <row r="55" spans="1:20">
      <c r="A55" s="57">
        <v>99927</v>
      </c>
      <c r="B55" s="58" t="s">
        <v>4790</v>
      </c>
      <c r="C55" s="58" t="s">
        <v>4791</v>
      </c>
      <c r="D55" s="6" t="s">
        <v>4792</v>
      </c>
      <c r="E55" s="6" t="s">
        <v>4668</v>
      </c>
      <c r="F55" s="6" t="s">
        <v>24</v>
      </c>
      <c r="G55" s="6" t="s">
        <v>4669</v>
      </c>
      <c r="H55" s="56">
        <v>99927</v>
      </c>
      <c r="I55" s="6" t="s">
        <v>24</v>
      </c>
      <c r="J55" s="6" t="s">
        <v>4669</v>
      </c>
      <c r="K55" s="54">
        <v>0.8599</v>
      </c>
      <c r="L55" s="56">
        <f t="shared" si="7"/>
        <v>99927</v>
      </c>
      <c r="M55" s="55"/>
      <c r="N55" s="8">
        <f t="shared" si="1"/>
        <v>180.15050299999999</v>
      </c>
      <c r="O55" s="8">
        <f t="shared" si="2"/>
        <v>142.392774</v>
      </c>
      <c r="P55" s="8">
        <f t="shared" si="3"/>
        <v>53.871504000000002</v>
      </c>
      <c r="Q55" s="51"/>
      <c r="R55" s="8">
        <f t="shared" si="4"/>
        <v>1292.9160959999999</v>
      </c>
      <c r="S55" s="8">
        <f t="shared" si="5"/>
        <v>426.48302000000001</v>
      </c>
      <c r="T55" s="8">
        <f t="shared" si="6"/>
        <v>952.69700999999998</v>
      </c>
    </row>
    <row r="56" spans="1:20">
      <c r="A56" s="81">
        <v>99927</v>
      </c>
      <c r="B56" s="82" t="s">
        <v>4793</v>
      </c>
      <c r="C56" s="82" t="s">
        <v>4794</v>
      </c>
      <c r="D56" s="83" t="s">
        <v>4795</v>
      </c>
      <c r="E56" s="83" t="s">
        <v>4668</v>
      </c>
      <c r="F56" s="83" t="s">
        <v>24</v>
      </c>
      <c r="G56" s="83" t="s">
        <v>4669</v>
      </c>
      <c r="H56" s="84" t="s">
        <v>4682</v>
      </c>
      <c r="I56" s="83" t="s">
        <v>30</v>
      </c>
      <c r="J56" s="83" t="s">
        <v>4681</v>
      </c>
      <c r="K56" s="85">
        <v>0.93189999999999995</v>
      </c>
      <c r="L56" s="84" t="str">
        <f t="shared" si="7"/>
        <v>13740</v>
      </c>
      <c r="M56" s="55"/>
      <c r="N56" s="86">
        <f t="shared" si="1"/>
        <v>190.01234299999999</v>
      </c>
      <c r="O56" s="86">
        <f t="shared" si="2"/>
        <v>150.18749400000002</v>
      </c>
      <c r="P56" s="86">
        <f t="shared" si="3"/>
        <v>56.820623999999995</v>
      </c>
      <c r="Q56" s="51"/>
      <c r="R56" s="86">
        <f t="shared" si="4"/>
        <v>1363.6949759999998</v>
      </c>
      <c r="S56" s="86">
        <f t="shared" si="5"/>
        <v>444.46861999999999</v>
      </c>
      <c r="T56" s="86">
        <f t="shared" si="6"/>
        <v>1000.92981</v>
      </c>
    </row>
    <row r="57" spans="1:20">
      <c r="A57" s="57">
        <v>99927</v>
      </c>
      <c r="B57" s="58" t="s">
        <v>4796</v>
      </c>
      <c r="C57" s="58" t="s">
        <v>4797</v>
      </c>
      <c r="D57" s="6" t="s">
        <v>4798</v>
      </c>
      <c r="E57" s="6" t="s">
        <v>4668</v>
      </c>
      <c r="F57" s="6" t="s">
        <v>24</v>
      </c>
      <c r="G57" s="6" t="s">
        <v>4669</v>
      </c>
      <c r="H57" s="56">
        <v>99927</v>
      </c>
      <c r="I57" s="6" t="s">
        <v>24</v>
      </c>
      <c r="J57" s="6" t="s">
        <v>4669</v>
      </c>
      <c r="K57" s="54">
        <v>0.8599</v>
      </c>
      <c r="L57" s="56">
        <f t="shared" si="7"/>
        <v>99927</v>
      </c>
      <c r="M57" s="55"/>
      <c r="N57" s="8">
        <f t="shared" si="1"/>
        <v>180.15050299999999</v>
      </c>
      <c r="O57" s="8">
        <f t="shared" si="2"/>
        <v>142.392774</v>
      </c>
      <c r="P57" s="8">
        <f t="shared" si="3"/>
        <v>53.871504000000002</v>
      </c>
      <c r="Q57" s="51"/>
      <c r="R57" s="8">
        <f t="shared" si="4"/>
        <v>1292.9160959999999</v>
      </c>
      <c r="S57" s="8">
        <f t="shared" si="5"/>
        <v>426.48302000000001</v>
      </c>
      <c r="T57" s="8">
        <f t="shared" si="6"/>
        <v>952.69700999999998</v>
      </c>
    </row>
    <row r="58" spans="1:20">
      <c r="A58" s="57">
        <v>99927</v>
      </c>
      <c r="B58" s="58" t="s">
        <v>4799</v>
      </c>
      <c r="C58" s="58" t="s">
        <v>4800</v>
      </c>
      <c r="D58" s="6" t="s">
        <v>2199</v>
      </c>
      <c r="E58" s="6" t="s">
        <v>4668</v>
      </c>
      <c r="F58" s="6" t="s">
        <v>24</v>
      </c>
      <c r="G58" s="6" t="s">
        <v>4669</v>
      </c>
      <c r="H58" s="56">
        <v>99927</v>
      </c>
      <c r="I58" s="6" t="s">
        <v>24</v>
      </c>
      <c r="J58" s="6" t="s">
        <v>4669</v>
      </c>
      <c r="K58" s="54">
        <v>0.8599</v>
      </c>
      <c r="L58" s="56">
        <f t="shared" si="7"/>
        <v>99927</v>
      </c>
      <c r="M58" s="55"/>
      <c r="N58" s="8">
        <f t="shared" si="1"/>
        <v>180.15050299999999</v>
      </c>
      <c r="O58" s="8">
        <f t="shared" si="2"/>
        <v>142.392774</v>
      </c>
      <c r="P58" s="8">
        <f t="shared" si="3"/>
        <v>53.871504000000002</v>
      </c>
      <c r="Q58" s="51"/>
      <c r="R58" s="8">
        <f t="shared" si="4"/>
        <v>1292.9160959999999</v>
      </c>
      <c r="S58" s="8">
        <f t="shared" si="5"/>
        <v>426.48302000000001</v>
      </c>
      <c r="T58" s="8">
        <f t="shared" si="6"/>
        <v>952.69700999999998</v>
      </c>
    </row>
    <row r="59" spans="1:20">
      <c r="A59" s="57">
        <v>99927</v>
      </c>
      <c r="B59" s="58" t="s">
        <v>4801</v>
      </c>
      <c r="C59" s="58" t="s">
        <v>4802</v>
      </c>
      <c r="D59" s="6" t="s">
        <v>4803</v>
      </c>
      <c r="E59" s="6" t="s">
        <v>4668</v>
      </c>
      <c r="F59" s="6" t="s">
        <v>24</v>
      </c>
      <c r="G59" s="6" t="s">
        <v>4669</v>
      </c>
      <c r="H59" s="56">
        <v>99927</v>
      </c>
      <c r="I59" s="6" t="s">
        <v>24</v>
      </c>
      <c r="J59" s="6" t="s">
        <v>4669</v>
      </c>
      <c r="K59" s="54">
        <v>0.8599</v>
      </c>
      <c r="L59" s="56">
        <f t="shared" si="7"/>
        <v>99927</v>
      </c>
      <c r="M59" s="55"/>
      <c r="N59" s="8">
        <f t="shared" si="1"/>
        <v>180.15050299999999</v>
      </c>
      <c r="O59" s="8">
        <f t="shared" si="2"/>
        <v>142.392774</v>
      </c>
      <c r="P59" s="8">
        <f t="shared" si="3"/>
        <v>53.871504000000002</v>
      </c>
      <c r="Q59" s="51"/>
      <c r="R59" s="8">
        <f t="shared" si="4"/>
        <v>1292.9160959999999</v>
      </c>
      <c r="S59" s="8">
        <f t="shared" si="5"/>
        <v>426.48302000000001</v>
      </c>
      <c r="T59" s="8">
        <f t="shared" si="6"/>
        <v>952.69700999999998</v>
      </c>
    </row>
    <row r="60" spans="1:20">
      <c r="A60" s="57">
        <v>99927</v>
      </c>
      <c r="B60" s="58" t="s">
        <v>4804</v>
      </c>
      <c r="C60" s="58" t="s">
        <v>4805</v>
      </c>
      <c r="D60" s="6" t="s">
        <v>4806</v>
      </c>
      <c r="E60" s="6" t="s">
        <v>4668</v>
      </c>
      <c r="F60" s="6" t="s">
        <v>24</v>
      </c>
      <c r="G60" s="6" t="s">
        <v>4669</v>
      </c>
      <c r="H60" s="56">
        <v>99927</v>
      </c>
      <c r="I60" s="6" t="s">
        <v>24</v>
      </c>
      <c r="J60" s="6" t="s">
        <v>4669</v>
      </c>
      <c r="K60" s="54">
        <v>0.8599</v>
      </c>
      <c r="L60" s="56">
        <f t="shared" si="7"/>
        <v>99927</v>
      </c>
      <c r="M60" s="55"/>
      <c r="N60" s="8">
        <f t="shared" si="1"/>
        <v>180.15050299999999</v>
      </c>
      <c r="O60" s="8">
        <f t="shared" si="2"/>
        <v>142.392774</v>
      </c>
      <c r="P60" s="8">
        <f t="shared" si="3"/>
        <v>53.871504000000002</v>
      </c>
      <c r="Q60" s="51"/>
      <c r="R60" s="8">
        <f t="shared" si="4"/>
        <v>1292.9160959999999</v>
      </c>
      <c r="S60" s="8">
        <f t="shared" si="5"/>
        <v>426.48302000000001</v>
      </c>
      <c r="T60" s="8">
        <f t="shared" si="6"/>
        <v>952.69700999999998</v>
      </c>
    </row>
    <row r="61" spans="1:20">
      <c r="A61" s="57">
        <v>99927</v>
      </c>
      <c r="B61" s="58" t="s">
        <v>4807</v>
      </c>
      <c r="C61" s="58" t="s">
        <v>4808</v>
      </c>
      <c r="D61" s="6" t="s">
        <v>2205</v>
      </c>
      <c r="E61" s="6" t="s">
        <v>4668</v>
      </c>
      <c r="F61" s="6" t="s">
        <v>24</v>
      </c>
      <c r="G61" s="6" t="s">
        <v>4669</v>
      </c>
      <c r="H61" s="56">
        <v>99927</v>
      </c>
      <c r="I61" s="6" t="s">
        <v>24</v>
      </c>
      <c r="J61" s="6" t="s">
        <v>4669</v>
      </c>
      <c r="K61" s="54">
        <v>0.8599</v>
      </c>
      <c r="L61" s="56">
        <f t="shared" si="7"/>
        <v>99927</v>
      </c>
      <c r="M61" s="55"/>
      <c r="N61" s="8">
        <f t="shared" si="1"/>
        <v>180.15050299999999</v>
      </c>
      <c r="O61" s="8">
        <f t="shared" si="2"/>
        <v>142.392774</v>
      </c>
      <c r="P61" s="8">
        <f t="shared" si="3"/>
        <v>53.871504000000002</v>
      </c>
      <c r="Q61" s="51"/>
      <c r="R61" s="8">
        <f t="shared" si="4"/>
        <v>1292.9160959999999</v>
      </c>
      <c r="S61" s="8">
        <f t="shared" si="5"/>
        <v>426.48302000000001</v>
      </c>
      <c r="T61" s="8">
        <f t="shared" si="6"/>
        <v>952.69700999999998</v>
      </c>
    </row>
    <row r="62" spans="1:20">
      <c r="A62" s="57">
        <v>99927</v>
      </c>
      <c r="B62" s="58" t="s">
        <v>4809</v>
      </c>
      <c r="C62" s="58" t="s">
        <v>4810</v>
      </c>
      <c r="D62" s="6" t="s">
        <v>4811</v>
      </c>
      <c r="E62" s="6" t="s">
        <v>4668</v>
      </c>
      <c r="F62" s="6" t="s">
        <v>24</v>
      </c>
      <c r="G62" s="6" t="s">
        <v>4669</v>
      </c>
      <c r="H62" s="56">
        <v>99927</v>
      </c>
      <c r="I62" s="6" t="s">
        <v>24</v>
      </c>
      <c r="J62" s="6" t="s">
        <v>4669</v>
      </c>
      <c r="K62" s="54">
        <v>0.8599</v>
      </c>
      <c r="L62" s="56">
        <f t="shared" si="7"/>
        <v>99927</v>
      </c>
      <c r="M62" s="55"/>
      <c r="N62" s="8">
        <f t="shared" si="1"/>
        <v>180.15050299999999</v>
      </c>
      <c r="O62" s="8">
        <f t="shared" si="2"/>
        <v>142.392774</v>
      </c>
      <c r="P62" s="8">
        <f t="shared" si="3"/>
        <v>53.871504000000002</v>
      </c>
      <c r="Q62" s="51"/>
      <c r="R62" s="8">
        <f t="shared" si="4"/>
        <v>1292.9160959999999</v>
      </c>
      <c r="S62" s="8">
        <f t="shared" si="5"/>
        <v>426.48302000000001</v>
      </c>
      <c r="T62" s="8">
        <f t="shared" si="6"/>
        <v>952.69700999999998</v>
      </c>
    </row>
    <row r="63" spans="1:20">
      <c r="A63" s="57">
        <v>99927</v>
      </c>
      <c r="B63" s="58" t="s">
        <v>4812</v>
      </c>
      <c r="C63" s="58" t="s">
        <v>4813</v>
      </c>
      <c r="D63" s="6" t="s">
        <v>4814</v>
      </c>
      <c r="E63" s="6" t="s">
        <v>4668</v>
      </c>
      <c r="F63" s="6" t="s">
        <v>24</v>
      </c>
      <c r="G63" s="6" t="s">
        <v>4669</v>
      </c>
      <c r="H63" s="56">
        <v>99927</v>
      </c>
      <c r="I63" s="6" t="s">
        <v>24</v>
      </c>
      <c r="J63" s="6" t="s">
        <v>4669</v>
      </c>
      <c r="K63" s="54">
        <v>0.8599</v>
      </c>
      <c r="L63" s="56">
        <f t="shared" si="7"/>
        <v>99927</v>
      </c>
      <c r="M63" s="55"/>
      <c r="N63" s="8">
        <f t="shared" si="1"/>
        <v>180.15050299999999</v>
      </c>
      <c r="O63" s="8">
        <f t="shared" si="2"/>
        <v>142.392774</v>
      </c>
      <c r="P63" s="8">
        <f t="shared" si="3"/>
        <v>53.871504000000002</v>
      </c>
      <c r="Q63" s="51"/>
      <c r="R63" s="8">
        <f t="shared" si="4"/>
        <v>1292.9160959999999</v>
      </c>
      <c r="S63" s="8">
        <f t="shared" si="5"/>
        <v>426.48302000000001</v>
      </c>
      <c r="T63" s="8">
        <f t="shared" si="6"/>
        <v>952.69700999999998</v>
      </c>
    </row>
    <row r="64" spans="1:20">
      <c r="A64" s="57">
        <v>13740</v>
      </c>
      <c r="B64" s="58" t="s">
        <v>4815</v>
      </c>
      <c r="C64" s="58" t="s">
        <v>4816</v>
      </c>
      <c r="D64" s="6" t="s">
        <v>4817</v>
      </c>
      <c r="E64" s="6" t="s">
        <v>4668</v>
      </c>
      <c r="F64" s="6" t="s">
        <v>30</v>
      </c>
      <c r="G64" s="6" t="s">
        <v>4681</v>
      </c>
      <c r="H64" s="56" t="s">
        <v>4682</v>
      </c>
      <c r="I64" s="6" t="s">
        <v>30</v>
      </c>
      <c r="J64" s="6" t="s">
        <v>4681</v>
      </c>
      <c r="K64" s="54">
        <v>0.93189999999999995</v>
      </c>
      <c r="L64" s="56" t="str">
        <f t="shared" si="7"/>
        <v>13740</v>
      </c>
      <c r="M64" s="55"/>
      <c r="N64" s="8">
        <f t="shared" si="1"/>
        <v>190.01234299999999</v>
      </c>
      <c r="O64" s="8">
        <f t="shared" si="2"/>
        <v>150.18749400000002</v>
      </c>
      <c r="P64" s="8">
        <f t="shared" si="3"/>
        <v>56.820623999999995</v>
      </c>
      <c r="Q64" s="51"/>
      <c r="R64" s="8">
        <f t="shared" si="4"/>
        <v>1363.6949759999998</v>
      </c>
      <c r="S64" s="8">
        <f t="shared" si="5"/>
        <v>444.46861999999999</v>
      </c>
      <c r="T64" s="8">
        <f t="shared" si="6"/>
        <v>1000.92981</v>
      </c>
    </row>
    <row r="66" spans="1:2">
      <c r="A66" s="90"/>
      <c r="B66" t="s">
        <v>9125</v>
      </c>
    </row>
    <row r="67" spans="1:2">
      <c r="A67" s="91"/>
      <c r="B67" t="s">
        <v>9126</v>
      </c>
    </row>
    <row r="69" spans="1:2">
      <c r="A69" t="s">
        <v>9127</v>
      </c>
    </row>
    <row r="70" spans="1:2">
      <c r="A70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8FDDA-9D9C-437C-A28A-4FF54F488E62}">
  <dimension ref="A1:T108"/>
  <sheetViews>
    <sheetView workbookViewId="0">
      <selection activeCell="A9" sqref="A9:XFD102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9156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99928</v>
      </c>
      <c r="B9" s="58" t="s">
        <v>5256</v>
      </c>
      <c r="C9" s="58" t="s">
        <v>5257</v>
      </c>
      <c r="D9" s="6" t="s">
        <v>843</v>
      </c>
      <c r="E9" s="6" t="s">
        <v>5258</v>
      </c>
      <c r="F9" s="6" t="s">
        <v>24</v>
      </c>
      <c r="G9" s="6" t="s">
        <v>5259</v>
      </c>
      <c r="H9" s="56">
        <v>99928</v>
      </c>
      <c r="I9" s="6" t="s">
        <v>24</v>
      </c>
      <c r="J9" s="6" t="s">
        <v>5259</v>
      </c>
      <c r="K9" s="54">
        <v>0.89070000000000005</v>
      </c>
      <c r="L9" s="56">
        <f t="shared" ref="L9:L48" si="0">H9</f>
        <v>99928</v>
      </c>
      <c r="M9" s="55"/>
      <c r="N9" s="8">
        <f t="shared" ref="N9:N72" si="1">(K9*136.97)+62.37</f>
        <v>184.369179</v>
      </c>
      <c r="O9" s="8">
        <f t="shared" ref="O9:O72" si="2">(K9*108.26)+49.3</f>
        <v>145.72718200000003</v>
      </c>
      <c r="P9" s="8">
        <f t="shared" ref="P9:P72" si="3">(K9*40.96)+18.65</f>
        <v>55.133071999999999</v>
      </c>
      <c r="Q9" s="51"/>
      <c r="R9" s="8">
        <f t="shared" ref="R9:R72" si="4">((K9*40.96)+18.65)*24</f>
        <v>1323.193728</v>
      </c>
      <c r="S9" s="8">
        <f t="shared" ref="S9:S72" si="5">(K9*249.8)+211.68</f>
        <v>434.17686000000003</v>
      </c>
      <c r="T9" s="8">
        <f t="shared" ref="T9:T72" si="6">(K9*669.9)+376.65</f>
        <v>973.32992999999999</v>
      </c>
    </row>
    <row r="10" spans="1:20">
      <c r="A10" s="57">
        <v>99928</v>
      </c>
      <c r="B10" s="58" t="s">
        <v>5260</v>
      </c>
      <c r="C10" s="58" t="s">
        <v>5261</v>
      </c>
      <c r="D10" s="6" t="s">
        <v>5262</v>
      </c>
      <c r="E10" s="6" t="s">
        <v>5258</v>
      </c>
      <c r="F10" s="6" t="s">
        <v>24</v>
      </c>
      <c r="G10" s="6" t="s">
        <v>5259</v>
      </c>
      <c r="H10" s="56">
        <v>99928</v>
      </c>
      <c r="I10" s="6" t="s">
        <v>24</v>
      </c>
      <c r="J10" s="6" t="s">
        <v>5259</v>
      </c>
      <c r="K10" s="54">
        <v>0.89070000000000005</v>
      </c>
      <c r="L10" s="56">
        <f t="shared" si="0"/>
        <v>99928</v>
      </c>
      <c r="M10" s="55"/>
      <c r="N10" s="8">
        <f t="shared" si="1"/>
        <v>184.369179</v>
      </c>
      <c r="O10" s="8">
        <f t="shared" si="2"/>
        <v>145.72718200000003</v>
      </c>
      <c r="P10" s="8">
        <f t="shared" si="3"/>
        <v>55.133071999999999</v>
      </c>
      <c r="Q10" s="51"/>
      <c r="R10" s="8">
        <f t="shared" si="4"/>
        <v>1323.193728</v>
      </c>
      <c r="S10" s="8">
        <f t="shared" si="5"/>
        <v>434.17686000000003</v>
      </c>
      <c r="T10" s="8">
        <f t="shared" si="6"/>
        <v>973.32992999999999</v>
      </c>
    </row>
    <row r="11" spans="1:20">
      <c r="A11" s="57">
        <v>99928</v>
      </c>
      <c r="B11" s="58" t="s">
        <v>3824</v>
      </c>
      <c r="C11" s="58" t="s">
        <v>5263</v>
      </c>
      <c r="D11" s="6" t="s">
        <v>5264</v>
      </c>
      <c r="E11" s="6" t="s">
        <v>5258</v>
      </c>
      <c r="F11" s="6" t="s">
        <v>24</v>
      </c>
      <c r="G11" s="6" t="s">
        <v>5259</v>
      </c>
      <c r="H11" s="56">
        <v>99928</v>
      </c>
      <c r="I11" s="6" t="s">
        <v>24</v>
      </c>
      <c r="J11" s="6" t="s">
        <v>5259</v>
      </c>
      <c r="K11" s="54">
        <v>0.89070000000000005</v>
      </c>
      <c r="L11" s="56">
        <f t="shared" si="0"/>
        <v>99928</v>
      </c>
      <c r="M11" s="55"/>
      <c r="N11" s="8">
        <f t="shared" si="1"/>
        <v>184.369179</v>
      </c>
      <c r="O11" s="8">
        <f t="shared" si="2"/>
        <v>145.72718200000003</v>
      </c>
      <c r="P11" s="8">
        <f t="shared" si="3"/>
        <v>55.133071999999999</v>
      </c>
      <c r="Q11" s="51"/>
      <c r="R11" s="8">
        <f t="shared" si="4"/>
        <v>1323.193728</v>
      </c>
      <c r="S11" s="8">
        <f t="shared" si="5"/>
        <v>434.17686000000003</v>
      </c>
      <c r="T11" s="8">
        <f t="shared" si="6"/>
        <v>973.32992999999999</v>
      </c>
    </row>
    <row r="12" spans="1:20">
      <c r="A12" s="57">
        <v>99928</v>
      </c>
      <c r="B12" s="58" t="s">
        <v>5265</v>
      </c>
      <c r="C12" s="58" t="s">
        <v>5266</v>
      </c>
      <c r="D12" s="6" t="s">
        <v>5267</v>
      </c>
      <c r="E12" s="6" t="s">
        <v>5258</v>
      </c>
      <c r="F12" s="6" t="s">
        <v>24</v>
      </c>
      <c r="G12" s="6" t="s">
        <v>5259</v>
      </c>
      <c r="H12" s="56">
        <v>99928</v>
      </c>
      <c r="I12" s="6" t="s">
        <v>24</v>
      </c>
      <c r="J12" s="6" t="s">
        <v>5259</v>
      </c>
      <c r="K12" s="54">
        <v>0.89070000000000005</v>
      </c>
      <c r="L12" s="56">
        <f t="shared" si="0"/>
        <v>99928</v>
      </c>
      <c r="M12" s="55"/>
      <c r="N12" s="8">
        <f t="shared" si="1"/>
        <v>184.369179</v>
      </c>
      <c r="O12" s="8">
        <f t="shared" si="2"/>
        <v>145.72718200000003</v>
      </c>
      <c r="P12" s="8">
        <f t="shared" si="3"/>
        <v>55.133071999999999</v>
      </c>
      <c r="Q12" s="51"/>
      <c r="R12" s="8">
        <f t="shared" si="4"/>
        <v>1323.193728</v>
      </c>
      <c r="S12" s="8">
        <f t="shared" si="5"/>
        <v>434.17686000000003</v>
      </c>
      <c r="T12" s="8">
        <f t="shared" si="6"/>
        <v>973.32992999999999</v>
      </c>
    </row>
    <row r="13" spans="1:20">
      <c r="A13" s="57">
        <v>99928</v>
      </c>
      <c r="B13" s="58" t="s">
        <v>5268</v>
      </c>
      <c r="C13" s="58" t="s">
        <v>5269</v>
      </c>
      <c r="D13" s="6" t="s">
        <v>2097</v>
      </c>
      <c r="E13" s="6" t="s">
        <v>5258</v>
      </c>
      <c r="F13" s="6" t="s">
        <v>24</v>
      </c>
      <c r="G13" s="6" t="s">
        <v>5259</v>
      </c>
      <c r="H13" s="56">
        <v>99928</v>
      </c>
      <c r="I13" s="6" t="s">
        <v>24</v>
      </c>
      <c r="J13" s="6" t="s">
        <v>5259</v>
      </c>
      <c r="K13" s="54">
        <v>0.89070000000000005</v>
      </c>
      <c r="L13" s="56">
        <f t="shared" si="0"/>
        <v>99928</v>
      </c>
      <c r="M13" s="55"/>
      <c r="N13" s="8">
        <f t="shared" si="1"/>
        <v>184.369179</v>
      </c>
      <c r="O13" s="8">
        <f t="shared" si="2"/>
        <v>145.72718200000003</v>
      </c>
      <c r="P13" s="8">
        <f t="shared" si="3"/>
        <v>55.133071999999999</v>
      </c>
      <c r="Q13" s="51"/>
      <c r="R13" s="8">
        <f t="shared" si="4"/>
        <v>1323.193728</v>
      </c>
      <c r="S13" s="8">
        <f t="shared" si="5"/>
        <v>434.17686000000003</v>
      </c>
      <c r="T13" s="8">
        <f t="shared" si="6"/>
        <v>973.32992999999999</v>
      </c>
    </row>
    <row r="14" spans="1:20">
      <c r="A14" s="57">
        <v>99928</v>
      </c>
      <c r="B14" s="58" t="s">
        <v>5270</v>
      </c>
      <c r="C14" s="58" t="s">
        <v>5271</v>
      </c>
      <c r="D14" s="6" t="s">
        <v>334</v>
      </c>
      <c r="E14" s="6" t="s">
        <v>5258</v>
      </c>
      <c r="F14" s="6" t="s">
        <v>24</v>
      </c>
      <c r="G14" s="6" t="s">
        <v>5259</v>
      </c>
      <c r="H14" s="56">
        <v>99928</v>
      </c>
      <c r="I14" s="6" t="s">
        <v>24</v>
      </c>
      <c r="J14" s="6" t="s">
        <v>5259</v>
      </c>
      <c r="K14" s="54">
        <v>0.89070000000000005</v>
      </c>
      <c r="L14" s="56">
        <f t="shared" si="0"/>
        <v>99928</v>
      </c>
      <c r="M14" s="55"/>
      <c r="N14" s="8">
        <f t="shared" si="1"/>
        <v>184.369179</v>
      </c>
      <c r="O14" s="8">
        <f t="shared" si="2"/>
        <v>145.72718200000003</v>
      </c>
      <c r="P14" s="8">
        <f t="shared" si="3"/>
        <v>55.133071999999999</v>
      </c>
      <c r="Q14" s="51"/>
      <c r="R14" s="8">
        <f t="shared" si="4"/>
        <v>1323.193728</v>
      </c>
      <c r="S14" s="8">
        <f t="shared" si="5"/>
        <v>434.17686000000003</v>
      </c>
      <c r="T14" s="8">
        <f t="shared" si="6"/>
        <v>973.32992999999999</v>
      </c>
    </row>
    <row r="15" spans="1:20">
      <c r="A15" s="57">
        <v>99928</v>
      </c>
      <c r="B15" s="58" t="s">
        <v>5272</v>
      </c>
      <c r="C15" s="58" t="s">
        <v>5273</v>
      </c>
      <c r="D15" s="6" t="s">
        <v>5274</v>
      </c>
      <c r="E15" s="6" t="s">
        <v>5258</v>
      </c>
      <c r="F15" s="6" t="s">
        <v>24</v>
      </c>
      <c r="G15" s="6" t="s">
        <v>5259</v>
      </c>
      <c r="H15" s="56">
        <v>99928</v>
      </c>
      <c r="I15" s="6" t="s">
        <v>24</v>
      </c>
      <c r="J15" s="6" t="s">
        <v>5259</v>
      </c>
      <c r="K15" s="54">
        <v>0.89070000000000005</v>
      </c>
      <c r="L15" s="56">
        <f t="shared" si="0"/>
        <v>99928</v>
      </c>
      <c r="M15" s="55"/>
      <c r="N15" s="8">
        <f t="shared" si="1"/>
        <v>184.369179</v>
      </c>
      <c r="O15" s="8">
        <f t="shared" si="2"/>
        <v>145.72718200000003</v>
      </c>
      <c r="P15" s="8">
        <f t="shared" si="3"/>
        <v>55.133071999999999</v>
      </c>
      <c r="Q15" s="51"/>
      <c r="R15" s="8">
        <f t="shared" si="4"/>
        <v>1323.193728</v>
      </c>
      <c r="S15" s="8">
        <f t="shared" si="5"/>
        <v>434.17686000000003</v>
      </c>
      <c r="T15" s="8">
        <f t="shared" si="6"/>
        <v>973.32992999999999</v>
      </c>
    </row>
    <row r="16" spans="1:20">
      <c r="A16" s="57">
        <v>99928</v>
      </c>
      <c r="B16" s="58" t="s">
        <v>5275</v>
      </c>
      <c r="C16" s="58" t="s">
        <v>5276</v>
      </c>
      <c r="D16" s="6" t="s">
        <v>3058</v>
      </c>
      <c r="E16" s="6" t="s">
        <v>5258</v>
      </c>
      <c r="F16" s="6" t="s">
        <v>24</v>
      </c>
      <c r="G16" s="6" t="s">
        <v>5259</v>
      </c>
      <c r="H16" s="56">
        <v>99928</v>
      </c>
      <c r="I16" s="6" t="s">
        <v>24</v>
      </c>
      <c r="J16" s="6" t="s">
        <v>5259</v>
      </c>
      <c r="K16" s="54">
        <v>0.89070000000000005</v>
      </c>
      <c r="L16" s="56">
        <f t="shared" si="0"/>
        <v>99928</v>
      </c>
      <c r="M16" s="55"/>
      <c r="N16" s="8">
        <f t="shared" si="1"/>
        <v>184.369179</v>
      </c>
      <c r="O16" s="8">
        <f t="shared" si="2"/>
        <v>145.72718200000003</v>
      </c>
      <c r="P16" s="8">
        <f t="shared" si="3"/>
        <v>55.133071999999999</v>
      </c>
      <c r="Q16" s="51"/>
      <c r="R16" s="8">
        <f t="shared" si="4"/>
        <v>1323.193728</v>
      </c>
      <c r="S16" s="8">
        <f t="shared" si="5"/>
        <v>434.17686000000003</v>
      </c>
      <c r="T16" s="8">
        <f t="shared" si="6"/>
        <v>973.32992999999999</v>
      </c>
    </row>
    <row r="17" spans="1:20">
      <c r="A17" s="57">
        <v>99928</v>
      </c>
      <c r="B17" s="58" t="s">
        <v>5277</v>
      </c>
      <c r="C17" s="58" t="s">
        <v>5278</v>
      </c>
      <c r="D17" s="6" t="s">
        <v>2230</v>
      </c>
      <c r="E17" s="6" t="s">
        <v>5258</v>
      </c>
      <c r="F17" s="6" t="s">
        <v>24</v>
      </c>
      <c r="G17" s="6" t="s">
        <v>5259</v>
      </c>
      <c r="H17" s="56">
        <v>99928</v>
      </c>
      <c r="I17" s="6" t="s">
        <v>24</v>
      </c>
      <c r="J17" s="6" t="s">
        <v>5259</v>
      </c>
      <c r="K17" s="54">
        <v>0.89070000000000005</v>
      </c>
      <c r="L17" s="56">
        <f t="shared" si="0"/>
        <v>99928</v>
      </c>
      <c r="M17" s="55"/>
      <c r="N17" s="8">
        <f t="shared" si="1"/>
        <v>184.369179</v>
      </c>
      <c r="O17" s="8">
        <f t="shared" si="2"/>
        <v>145.72718200000003</v>
      </c>
      <c r="P17" s="8">
        <f t="shared" si="3"/>
        <v>55.133071999999999</v>
      </c>
      <c r="Q17" s="51"/>
      <c r="R17" s="8">
        <f t="shared" si="4"/>
        <v>1323.193728</v>
      </c>
      <c r="S17" s="8">
        <f t="shared" si="5"/>
        <v>434.17686000000003</v>
      </c>
      <c r="T17" s="8">
        <f t="shared" si="6"/>
        <v>973.32992999999999</v>
      </c>
    </row>
    <row r="18" spans="1:20">
      <c r="A18" s="57">
        <v>99928</v>
      </c>
      <c r="B18" s="58" t="s">
        <v>5279</v>
      </c>
      <c r="C18" s="58" t="s">
        <v>5280</v>
      </c>
      <c r="D18" s="6" t="s">
        <v>5281</v>
      </c>
      <c r="E18" s="6" t="s">
        <v>5258</v>
      </c>
      <c r="F18" s="6" t="s">
        <v>24</v>
      </c>
      <c r="G18" s="6" t="s">
        <v>5259</v>
      </c>
      <c r="H18" s="56">
        <v>99928</v>
      </c>
      <c r="I18" s="6" t="s">
        <v>24</v>
      </c>
      <c r="J18" s="6" t="s">
        <v>5259</v>
      </c>
      <c r="K18" s="54">
        <v>0.89070000000000005</v>
      </c>
      <c r="L18" s="56">
        <f t="shared" si="0"/>
        <v>99928</v>
      </c>
      <c r="M18" s="55"/>
      <c r="N18" s="8">
        <f t="shared" si="1"/>
        <v>184.369179</v>
      </c>
      <c r="O18" s="8">
        <f t="shared" si="2"/>
        <v>145.72718200000003</v>
      </c>
      <c r="P18" s="8">
        <f t="shared" si="3"/>
        <v>55.133071999999999</v>
      </c>
      <c r="Q18" s="51"/>
      <c r="R18" s="8">
        <f t="shared" si="4"/>
        <v>1323.193728</v>
      </c>
      <c r="S18" s="8">
        <f t="shared" si="5"/>
        <v>434.17686000000003</v>
      </c>
      <c r="T18" s="8">
        <f t="shared" si="6"/>
        <v>973.32992999999999</v>
      </c>
    </row>
    <row r="19" spans="1:20">
      <c r="A19" s="57">
        <v>99928</v>
      </c>
      <c r="B19" s="58" t="s">
        <v>2344</v>
      </c>
      <c r="C19" s="58" t="s">
        <v>5282</v>
      </c>
      <c r="D19" s="6" t="s">
        <v>5283</v>
      </c>
      <c r="E19" s="6" t="s">
        <v>5258</v>
      </c>
      <c r="F19" s="6" t="s">
        <v>24</v>
      </c>
      <c r="G19" s="6" t="s">
        <v>5259</v>
      </c>
      <c r="H19" s="56">
        <v>99928</v>
      </c>
      <c r="I19" s="6" t="s">
        <v>24</v>
      </c>
      <c r="J19" s="6" t="s">
        <v>5259</v>
      </c>
      <c r="K19" s="54">
        <v>0.89070000000000005</v>
      </c>
      <c r="L19" s="56">
        <f t="shared" si="0"/>
        <v>99928</v>
      </c>
      <c r="M19" s="55"/>
      <c r="N19" s="8">
        <f t="shared" si="1"/>
        <v>184.369179</v>
      </c>
      <c r="O19" s="8">
        <f t="shared" si="2"/>
        <v>145.72718200000003</v>
      </c>
      <c r="P19" s="8">
        <f t="shared" si="3"/>
        <v>55.133071999999999</v>
      </c>
      <c r="Q19" s="51"/>
      <c r="R19" s="8">
        <f t="shared" si="4"/>
        <v>1323.193728</v>
      </c>
      <c r="S19" s="8">
        <f t="shared" si="5"/>
        <v>434.17686000000003</v>
      </c>
      <c r="T19" s="8">
        <f t="shared" si="6"/>
        <v>973.32992999999999</v>
      </c>
    </row>
    <row r="20" spans="1:20">
      <c r="A20" s="57">
        <v>99928</v>
      </c>
      <c r="B20" s="58" t="s">
        <v>5284</v>
      </c>
      <c r="C20" s="58" t="s">
        <v>5285</v>
      </c>
      <c r="D20" s="6" t="s">
        <v>116</v>
      </c>
      <c r="E20" s="6" t="s">
        <v>5258</v>
      </c>
      <c r="F20" s="6" t="s">
        <v>24</v>
      </c>
      <c r="G20" s="6" t="s">
        <v>5259</v>
      </c>
      <c r="H20" s="56">
        <v>99928</v>
      </c>
      <c r="I20" s="6" t="s">
        <v>24</v>
      </c>
      <c r="J20" s="6" t="s">
        <v>5259</v>
      </c>
      <c r="K20" s="54">
        <v>0.89070000000000005</v>
      </c>
      <c r="L20" s="56">
        <f t="shared" si="0"/>
        <v>99928</v>
      </c>
      <c r="M20" s="55"/>
      <c r="N20" s="8">
        <f t="shared" si="1"/>
        <v>184.369179</v>
      </c>
      <c r="O20" s="8">
        <f t="shared" si="2"/>
        <v>145.72718200000003</v>
      </c>
      <c r="P20" s="8">
        <f t="shared" si="3"/>
        <v>55.133071999999999</v>
      </c>
      <c r="Q20" s="51"/>
      <c r="R20" s="8">
        <f t="shared" si="4"/>
        <v>1323.193728</v>
      </c>
      <c r="S20" s="8">
        <f t="shared" si="5"/>
        <v>434.17686000000003</v>
      </c>
      <c r="T20" s="8">
        <f t="shared" si="6"/>
        <v>973.32992999999999</v>
      </c>
    </row>
    <row r="21" spans="1:20">
      <c r="A21" s="57">
        <v>36540</v>
      </c>
      <c r="B21" s="58" t="s">
        <v>5286</v>
      </c>
      <c r="C21" s="58" t="s">
        <v>5287</v>
      </c>
      <c r="D21" s="6" t="s">
        <v>1851</v>
      </c>
      <c r="E21" s="6" t="s">
        <v>5258</v>
      </c>
      <c r="F21" s="6" t="s">
        <v>30</v>
      </c>
      <c r="G21" s="6" t="s">
        <v>1925</v>
      </c>
      <c r="H21" s="56" t="s">
        <v>1926</v>
      </c>
      <c r="I21" s="6" t="s">
        <v>30</v>
      </c>
      <c r="J21" s="6" t="s">
        <v>1925</v>
      </c>
      <c r="K21" s="54">
        <v>0.95389999999999997</v>
      </c>
      <c r="L21" s="56" t="str">
        <f t="shared" si="0"/>
        <v>36540</v>
      </c>
      <c r="M21" s="55"/>
      <c r="N21" s="8">
        <f t="shared" si="1"/>
        <v>193.02568299999999</v>
      </c>
      <c r="O21" s="8">
        <f t="shared" si="2"/>
        <v>152.56921399999999</v>
      </c>
      <c r="P21" s="8">
        <f t="shared" si="3"/>
        <v>57.721744000000001</v>
      </c>
      <c r="Q21" s="51"/>
      <c r="R21" s="8">
        <f t="shared" si="4"/>
        <v>1385.321856</v>
      </c>
      <c r="S21" s="8">
        <f t="shared" si="5"/>
        <v>449.96422000000001</v>
      </c>
      <c r="T21" s="8">
        <f t="shared" si="6"/>
        <v>1015.66761</v>
      </c>
    </row>
    <row r="22" spans="1:20">
      <c r="A22" s="57">
        <v>99928</v>
      </c>
      <c r="B22" s="58" t="s">
        <v>5288</v>
      </c>
      <c r="C22" s="58" t="s">
        <v>5289</v>
      </c>
      <c r="D22" s="6" t="s">
        <v>1854</v>
      </c>
      <c r="E22" s="6" t="s">
        <v>5258</v>
      </c>
      <c r="F22" s="6" t="s">
        <v>24</v>
      </c>
      <c r="G22" s="6" t="s">
        <v>5259</v>
      </c>
      <c r="H22" s="56">
        <v>99928</v>
      </c>
      <c r="I22" s="6" t="s">
        <v>24</v>
      </c>
      <c r="J22" s="6" t="s">
        <v>5259</v>
      </c>
      <c r="K22" s="54">
        <v>0.89070000000000005</v>
      </c>
      <c r="L22" s="56">
        <f t="shared" si="0"/>
        <v>99928</v>
      </c>
      <c r="M22" s="55"/>
      <c r="N22" s="8">
        <f t="shared" si="1"/>
        <v>184.369179</v>
      </c>
      <c r="O22" s="8">
        <f t="shared" si="2"/>
        <v>145.72718200000003</v>
      </c>
      <c r="P22" s="8">
        <f t="shared" si="3"/>
        <v>55.133071999999999</v>
      </c>
      <c r="Q22" s="51"/>
      <c r="R22" s="8">
        <f t="shared" si="4"/>
        <v>1323.193728</v>
      </c>
      <c r="S22" s="8">
        <f t="shared" si="5"/>
        <v>434.17686000000003</v>
      </c>
      <c r="T22" s="8">
        <f t="shared" si="6"/>
        <v>973.32992999999999</v>
      </c>
    </row>
    <row r="23" spans="1:20">
      <c r="A23" s="57">
        <v>99928</v>
      </c>
      <c r="B23" s="58" t="s">
        <v>2890</v>
      </c>
      <c r="C23" s="58" t="s">
        <v>5290</v>
      </c>
      <c r="D23" s="6" t="s">
        <v>2772</v>
      </c>
      <c r="E23" s="6" t="s">
        <v>5258</v>
      </c>
      <c r="F23" s="6" t="s">
        <v>24</v>
      </c>
      <c r="G23" s="6" t="s">
        <v>5259</v>
      </c>
      <c r="H23" s="56">
        <v>99928</v>
      </c>
      <c r="I23" s="6" t="s">
        <v>24</v>
      </c>
      <c r="J23" s="6" t="s">
        <v>5259</v>
      </c>
      <c r="K23" s="54">
        <v>0.89070000000000005</v>
      </c>
      <c r="L23" s="56">
        <f t="shared" si="0"/>
        <v>99928</v>
      </c>
      <c r="M23" s="55"/>
      <c r="N23" s="8">
        <f t="shared" si="1"/>
        <v>184.369179</v>
      </c>
      <c r="O23" s="8">
        <f t="shared" si="2"/>
        <v>145.72718200000003</v>
      </c>
      <c r="P23" s="8">
        <f t="shared" si="3"/>
        <v>55.133071999999999</v>
      </c>
      <c r="Q23" s="51"/>
      <c r="R23" s="8">
        <f t="shared" si="4"/>
        <v>1323.193728</v>
      </c>
      <c r="S23" s="8">
        <f t="shared" si="5"/>
        <v>434.17686000000003</v>
      </c>
      <c r="T23" s="8">
        <f t="shared" si="6"/>
        <v>973.32992999999999</v>
      </c>
    </row>
    <row r="24" spans="1:20">
      <c r="A24" s="57">
        <v>99928</v>
      </c>
      <c r="B24" s="58" t="s">
        <v>5291</v>
      </c>
      <c r="C24" s="58" t="s">
        <v>5292</v>
      </c>
      <c r="D24" s="6" t="s">
        <v>5293</v>
      </c>
      <c r="E24" s="6" t="s">
        <v>5258</v>
      </c>
      <c r="F24" s="6" t="s">
        <v>24</v>
      </c>
      <c r="G24" s="6" t="s">
        <v>5259</v>
      </c>
      <c r="H24" s="56">
        <v>99928</v>
      </c>
      <c r="I24" s="6" t="s">
        <v>24</v>
      </c>
      <c r="J24" s="6" t="s">
        <v>5259</v>
      </c>
      <c r="K24" s="54">
        <v>0.89070000000000005</v>
      </c>
      <c r="L24" s="56">
        <f t="shared" si="0"/>
        <v>99928</v>
      </c>
      <c r="M24" s="55"/>
      <c r="N24" s="8">
        <f t="shared" si="1"/>
        <v>184.369179</v>
      </c>
      <c r="O24" s="8">
        <f t="shared" si="2"/>
        <v>145.72718200000003</v>
      </c>
      <c r="P24" s="8">
        <f t="shared" si="3"/>
        <v>55.133071999999999</v>
      </c>
      <c r="Q24" s="51"/>
      <c r="R24" s="8">
        <f t="shared" si="4"/>
        <v>1323.193728</v>
      </c>
      <c r="S24" s="8">
        <f t="shared" si="5"/>
        <v>434.17686000000003</v>
      </c>
      <c r="T24" s="8">
        <f t="shared" si="6"/>
        <v>973.32992999999999</v>
      </c>
    </row>
    <row r="25" spans="1:20">
      <c r="A25" s="57">
        <v>99928</v>
      </c>
      <c r="B25" s="58" t="s">
        <v>5294</v>
      </c>
      <c r="C25" s="58" t="s">
        <v>5295</v>
      </c>
      <c r="D25" s="6" t="s">
        <v>876</v>
      </c>
      <c r="E25" s="6" t="s">
        <v>5258</v>
      </c>
      <c r="F25" s="6" t="s">
        <v>24</v>
      </c>
      <c r="G25" s="6" t="s">
        <v>5259</v>
      </c>
      <c r="H25" s="56">
        <v>99928</v>
      </c>
      <c r="I25" s="6" t="s">
        <v>24</v>
      </c>
      <c r="J25" s="6" t="s">
        <v>5259</v>
      </c>
      <c r="K25" s="54">
        <v>0.89070000000000005</v>
      </c>
      <c r="L25" s="56">
        <f t="shared" si="0"/>
        <v>99928</v>
      </c>
      <c r="M25" s="55"/>
      <c r="N25" s="8">
        <f t="shared" si="1"/>
        <v>184.369179</v>
      </c>
      <c r="O25" s="8">
        <f t="shared" si="2"/>
        <v>145.72718200000003</v>
      </c>
      <c r="P25" s="8">
        <f t="shared" si="3"/>
        <v>55.133071999999999</v>
      </c>
      <c r="Q25" s="51"/>
      <c r="R25" s="8">
        <f t="shared" si="4"/>
        <v>1323.193728</v>
      </c>
      <c r="S25" s="8">
        <f t="shared" si="5"/>
        <v>434.17686000000003</v>
      </c>
      <c r="T25" s="8">
        <f t="shared" si="6"/>
        <v>973.32992999999999</v>
      </c>
    </row>
    <row r="26" spans="1:20">
      <c r="A26" s="57">
        <v>99928</v>
      </c>
      <c r="B26" s="58" t="s">
        <v>5296</v>
      </c>
      <c r="C26" s="58" t="s">
        <v>5297</v>
      </c>
      <c r="D26" s="6" t="s">
        <v>139</v>
      </c>
      <c r="E26" s="6" t="s">
        <v>5258</v>
      </c>
      <c r="F26" s="6" t="s">
        <v>24</v>
      </c>
      <c r="G26" s="6" t="s">
        <v>5259</v>
      </c>
      <c r="H26" s="56">
        <v>99928</v>
      </c>
      <c r="I26" s="6" t="s">
        <v>24</v>
      </c>
      <c r="J26" s="6" t="s">
        <v>5259</v>
      </c>
      <c r="K26" s="54">
        <v>0.89070000000000005</v>
      </c>
      <c r="L26" s="56">
        <f t="shared" si="0"/>
        <v>99928</v>
      </c>
      <c r="M26" s="55"/>
      <c r="N26" s="8">
        <f t="shared" si="1"/>
        <v>184.369179</v>
      </c>
      <c r="O26" s="8">
        <f t="shared" si="2"/>
        <v>145.72718200000003</v>
      </c>
      <c r="P26" s="8">
        <f t="shared" si="3"/>
        <v>55.133071999999999</v>
      </c>
      <c r="Q26" s="51"/>
      <c r="R26" s="8">
        <f t="shared" si="4"/>
        <v>1323.193728</v>
      </c>
      <c r="S26" s="8">
        <f t="shared" si="5"/>
        <v>434.17686000000003</v>
      </c>
      <c r="T26" s="8">
        <f t="shared" si="6"/>
        <v>973.32992999999999</v>
      </c>
    </row>
    <row r="27" spans="1:20">
      <c r="A27" s="57">
        <v>99928</v>
      </c>
      <c r="B27" s="58" t="s">
        <v>5298</v>
      </c>
      <c r="C27" s="58" t="s">
        <v>5299</v>
      </c>
      <c r="D27" s="6" t="s">
        <v>5300</v>
      </c>
      <c r="E27" s="6" t="s">
        <v>5258</v>
      </c>
      <c r="F27" s="6" t="s">
        <v>24</v>
      </c>
      <c r="G27" s="6" t="s">
        <v>5259</v>
      </c>
      <c r="H27" s="56">
        <v>99928</v>
      </c>
      <c r="I27" s="6" t="s">
        <v>24</v>
      </c>
      <c r="J27" s="6" t="s">
        <v>5259</v>
      </c>
      <c r="K27" s="54">
        <v>0.89070000000000005</v>
      </c>
      <c r="L27" s="56">
        <f t="shared" si="0"/>
        <v>99928</v>
      </c>
      <c r="M27" s="55"/>
      <c r="N27" s="8">
        <f t="shared" si="1"/>
        <v>184.369179</v>
      </c>
      <c r="O27" s="8">
        <f t="shared" si="2"/>
        <v>145.72718200000003</v>
      </c>
      <c r="P27" s="8">
        <f t="shared" si="3"/>
        <v>55.133071999999999</v>
      </c>
      <c r="Q27" s="51"/>
      <c r="R27" s="8">
        <f t="shared" si="4"/>
        <v>1323.193728</v>
      </c>
      <c r="S27" s="8">
        <f t="shared" si="5"/>
        <v>434.17686000000003</v>
      </c>
      <c r="T27" s="8">
        <f t="shared" si="6"/>
        <v>973.32992999999999</v>
      </c>
    </row>
    <row r="28" spans="1:20">
      <c r="A28" s="57">
        <v>99928</v>
      </c>
      <c r="B28" s="58" t="s">
        <v>5301</v>
      </c>
      <c r="C28" s="58" t="s">
        <v>5302</v>
      </c>
      <c r="D28" s="6" t="s">
        <v>5303</v>
      </c>
      <c r="E28" s="6" t="s">
        <v>5258</v>
      </c>
      <c r="F28" s="6" t="s">
        <v>24</v>
      </c>
      <c r="G28" s="6" t="s">
        <v>5259</v>
      </c>
      <c r="H28" s="56">
        <v>99928</v>
      </c>
      <c r="I28" s="6" t="s">
        <v>24</v>
      </c>
      <c r="J28" s="6" t="s">
        <v>5259</v>
      </c>
      <c r="K28" s="54">
        <v>0.89070000000000005</v>
      </c>
      <c r="L28" s="56">
        <f t="shared" si="0"/>
        <v>99928</v>
      </c>
      <c r="M28" s="55"/>
      <c r="N28" s="8">
        <f t="shared" si="1"/>
        <v>184.369179</v>
      </c>
      <c r="O28" s="8">
        <f t="shared" si="2"/>
        <v>145.72718200000003</v>
      </c>
      <c r="P28" s="8">
        <f t="shared" si="3"/>
        <v>55.133071999999999</v>
      </c>
      <c r="Q28" s="51"/>
      <c r="R28" s="8">
        <f t="shared" si="4"/>
        <v>1323.193728</v>
      </c>
      <c r="S28" s="8">
        <f t="shared" si="5"/>
        <v>434.17686000000003</v>
      </c>
      <c r="T28" s="8">
        <f t="shared" si="6"/>
        <v>973.32992999999999</v>
      </c>
    </row>
    <row r="29" spans="1:20">
      <c r="A29" s="57">
        <v>99928</v>
      </c>
      <c r="B29" s="58" t="s">
        <v>5304</v>
      </c>
      <c r="C29" s="58" t="s">
        <v>5305</v>
      </c>
      <c r="D29" s="6" t="s">
        <v>891</v>
      </c>
      <c r="E29" s="6" t="s">
        <v>5258</v>
      </c>
      <c r="F29" s="6" t="s">
        <v>24</v>
      </c>
      <c r="G29" s="6" t="s">
        <v>5259</v>
      </c>
      <c r="H29" s="56">
        <v>99928</v>
      </c>
      <c r="I29" s="6" t="s">
        <v>24</v>
      </c>
      <c r="J29" s="6" t="s">
        <v>5259</v>
      </c>
      <c r="K29" s="54">
        <v>0.89070000000000005</v>
      </c>
      <c r="L29" s="56">
        <f t="shared" si="0"/>
        <v>99928</v>
      </c>
      <c r="M29" s="55"/>
      <c r="N29" s="8">
        <f t="shared" si="1"/>
        <v>184.369179</v>
      </c>
      <c r="O29" s="8">
        <f t="shared" si="2"/>
        <v>145.72718200000003</v>
      </c>
      <c r="P29" s="8">
        <f t="shared" si="3"/>
        <v>55.133071999999999</v>
      </c>
      <c r="Q29" s="51"/>
      <c r="R29" s="8">
        <f t="shared" si="4"/>
        <v>1323.193728</v>
      </c>
      <c r="S29" s="8">
        <f t="shared" si="5"/>
        <v>434.17686000000003</v>
      </c>
      <c r="T29" s="8">
        <f t="shared" si="6"/>
        <v>973.32992999999999</v>
      </c>
    </row>
    <row r="30" spans="1:20">
      <c r="A30" s="57">
        <v>43580</v>
      </c>
      <c r="B30" s="58" t="s">
        <v>5306</v>
      </c>
      <c r="C30" s="58" t="s">
        <v>5307</v>
      </c>
      <c r="D30" s="6" t="s">
        <v>4016</v>
      </c>
      <c r="E30" s="6" t="s">
        <v>5258</v>
      </c>
      <c r="F30" s="6" t="s">
        <v>30</v>
      </c>
      <c r="G30" s="6" t="s">
        <v>2008</v>
      </c>
      <c r="H30" s="56" t="s">
        <v>2066</v>
      </c>
      <c r="I30" s="6" t="s">
        <v>30</v>
      </c>
      <c r="J30" s="6" t="s">
        <v>2008</v>
      </c>
      <c r="K30" s="54">
        <v>0.84699999999999998</v>
      </c>
      <c r="L30" s="56" t="str">
        <f t="shared" si="0"/>
        <v>43580</v>
      </c>
      <c r="M30" s="55"/>
      <c r="N30" s="8">
        <f t="shared" si="1"/>
        <v>178.38359</v>
      </c>
      <c r="O30" s="8">
        <f t="shared" si="2"/>
        <v>140.99621999999999</v>
      </c>
      <c r="P30" s="8">
        <f t="shared" si="3"/>
        <v>53.343119999999999</v>
      </c>
      <c r="Q30" s="51"/>
      <c r="R30" s="8">
        <f t="shared" si="4"/>
        <v>1280.23488</v>
      </c>
      <c r="S30" s="8">
        <f t="shared" si="5"/>
        <v>423.26060000000001</v>
      </c>
      <c r="T30" s="8">
        <f t="shared" si="6"/>
        <v>944.05529999999999</v>
      </c>
    </row>
    <row r="31" spans="1:20">
      <c r="A31" s="57">
        <v>99928</v>
      </c>
      <c r="B31" s="58" t="s">
        <v>5308</v>
      </c>
      <c r="C31" s="58" t="s">
        <v>5309</v>
      </c>
      <c r="D31" s="6" t="s">
        <v>5310</v>
      </c>
      <c r="E31" s="6" t="s">
        <v>5258</v>
      </c>
      <c r="F31" s="6" t="s">
        <v>24</v>
      </c>
      <c r="G31" s="6" t="s">
        <v>5259</v>
      </c>
      <c r="H31" s="56">
        <v>99928</v>
      </c>
      <c r="I31" s="6" t="s">
        <v>24</v>
      </c>
      <c r="J31" s="6" t="s">
        <v>5259</v>
      </c>
      <c r="K31" s="54">
        <v>0.89070000000000005</v>
      </c>
      <c r="L31" s="56">
        <f t="shared" si="0"/>
        <v>99928</v>
      </c>
      <c r="M31" s="55"/>
      <c r="N31" s="8">
        <f t="shared" si="1"/>
        <v>184.369179</v>
      </c>
      <c r="O31" s="8">
        <f t="shared" si="2"/>
        <v>145.72718200000003</v>
      </c>
      <c r="P31" s="8">
        <f t="shared" si="3"/>
        <v>55.133071999999999</v>
      </c>
      <c r="Q31" s="51"/>
      <c r="R31" s="8">
        <f t="shared" si="4"/>
        <v>1323.193728</v>
      </c>
      <c r="S31" s="8">
        <f t="shared" si="5"/>
        <v>434.17686000000003</v>
      </c>
      <c r="T31" s="8">
        <f t="shared" si="6"/>
        <v>973.32992999999999</v>
      </c>
    </row>
    <row r="32" spans="1:20">
      <c r="A32" s="57">
        <v>99928</v>
      </c>
      <c r="B32" s="58" t="s">
        <v>5311</v>
      </c>
      <c r="C32" s="58" t="s">
        <v>5312</v>
      </c>
      <c r="D32" s="6" t="s">
        <v>1463</v>
      </c>
      <c r="E32" s="6" t="s">
        <v>5258</v>
      </c>
      <c r="F32" s="6" t="s">
        <v>24</v>
      </c>
      <c r="G32" s="6" t="s">
        <v>5259</v>
      </c>
      <c r="H32" s="56">
        <v>99928</v>
      </c>
      <c r="I32" s="6" t="s">
        <v>24</v>
      </c>
      <c r="J32" s="6" t="s">
        <v>5259</v>
      </c>
      <c r="K32" s="54">
        <v>0.89070000000000005</v>
      </c>
      <c r="L32" s="56">
        <f t="shared" si="0"/>
        <v>99928</v>
      </c>
      <c r="M32" s="55"/>
      <c r="N32" s="8">
        <f t="shared" si="1"/>
        <v>184.369179</v>
      </c>
      <c r="O32" s="8">
        <f t="shared" si="2"/>
        <v>145.72718200000003</v>
      </c>
      <c r="P32" s="8">
        <f t="shared" si="3"/>
        <v>55.133071999999999</v>
      </c>
      <c r="Q32" s="51"/>
      <c r="R32" s="8">
        <f t="shared" si="4"/>
        <v>1323.193728</v>
      </c>
      <c r="S32" s="8">
        <f t="shared" si="5"/>
        <v>434.17686000000003</v>
      </c>
      <c r="T32" s="8">
        <f t="shared" si="6"/>
        <v>973.32992999999999</v>
      </c>
    </row>
    <row r="33" spans="1:20">
      <c r="A33" s="57">
        <v>99928</v>
      </c>
      <c r="B33" s="58" t="s">
        <v>5313</v>
      </c>
      <c r="C33" s="58" t="s">
        <v>5314</v>
      </c>
      <c r="D33" s="6" t="s">
        <v>5315</v>
      </c>
      <c r="E33" s="6" t="s">
        <v>5258</v>
      </c>
      <c r="F33" s="6" t="s">
        <v>24</v>
      </c>
      <c r="G33" s="6" t="s">
        <v>5259</v>
      </c>
      <c r="H33" s="56">
        <v>99928</v>
      </c>
      <c r="I33" s="6" t="s">
        <v>24</v>
      </c>
      <c r="J33" s="6" t="s">
        <v>5259</v>
      </c>
      <c r="K33" s="54">
        <v>0.89070000000000005</v>
      </c>
      <c r="L33" s="56">
        <f t="shared" si="0"/>
        <v>99928</v>
      </c>
      <c r="M33" s="55"/>
      <c r="N33" s="8">
        <f t="shared" si="1"/>
        <v>184.369179</v>
      </c>
      <c r="O33" s="8">
        <f t="shared" si="2"/>
        <v>145.72718200000003</v>
      </c>
      <c r="P33" s="8">
        <f t="shared" si="3"/>
        <v>55.133071999999999</v>
      </c>
      <c r="Q33" s="51"/>
      <c r="R33" s="8">
        <f t="shared" si="4"/>
        <v>1323.193728</v>
      </c>
      <c r="S33" s="8">
        <f t="shared" si="5"/>
        <v>434.17686000000003</v>
      </c>
      <c r="T33" s="8">
        <f t="shared" si="6"/>
        <v>973.32992999999999</v>
      </c>
    </row>
    <row r="34" spans="1:20">
      <c r="A34" s="57">
        <v>43580</v>
      </c>
      <c r="B34" s="58" t="s">
        <v>5316</v>
      </c>
      <c r="C34" s="58" t="s">
        <v>5317</v>
      </c>
      <c r="D34" s="6" t="s">
        <v>5318</v>
      </c>
      <c r="E34" s="6" t="s">
        <v>5258</v>
      </c>
      <c r="F34" s="6" t="s">
        <v>30</v>
      </c>
      <c r="G34" s="6" t="s">
        <v>2008</v>
      </c>
      <c r="H34" s="56" t="s">
        <v>2066</v>
      </c>
      <c r="I34" s="6" t="s">
        <v>30</v>
      </c>
      <c r="J34" s="6" t="s">
        <v>2008</v>
      </c>
      <c r="K34" s="54">
        <v>0.84699999999999998</v>
      </c>
      <c r="L34" s="56" t="str">
        <f t="shared" si="0"/>
        <v>43580</v>
      </c>
      <c r="M34" s="55"/>
      <c r="N34" s="8">
        <f t="shared" si="1"/>
        <v>178.38359</v>
      </c>
      <c r="O34" s="8">
        <f t="shared" si="2"/>
        <v>140.99621999999999</v>
      </c>
      <c r="P34" s="8">
        <f t="shared" si="3"/>
        <v>53.343119999999999</v>
      </c>
      <c r="Q34" s="51"/>
      <c r="R34" s="8">
        <f t="shared" si="4"/>
        <v>1280.23488</v>
      </c>
      <c r="S34" s="8">
        <f t="shared" si="5"/>
        <v>423.26060000000001</v>
      </c>
      <c r="T34" s="8">
        <f t="shared" si="6"/>
        <v>944.05529999999999</v>
      </c>
    </row>
    <row r="35" spans="1:20">
      <c r="A35" s="57">
        <v>99928</v>
      </c>
      <c r="B35" s="58" t="s">
        <v>5319</v>
      </c>
      <c r="C35" s="58" t="s">
        <v>5320</v>
      </c>
      <c r="D35" s="6" t="s">
        <v>1471</v>
      </c>
      <c r="E35" s="6" t="s">
        <v>5258</v>
      </c>
      <c r="F35" s="6" t="s">
        <v>24</v>
      </c>
      <c r="G35" s="6" t="s">
        <v>5259</v>
      </c>
      <c r="H35" s="56">
        <v>99928</v>
      </c>
      <c r="I35" s="6" t="s">
        <v>24</v>
      </c>
      <c r="J35" s="6" t="s">
        <v>5259</v>
      </c>
      <c r="K35" s="54">
        <v>0.89070000000000005</v>
      </c>
      <c r="L35" s="56">
        <f t="shared" si="0"/>
        <v>99928</v>
      </c>
      <c r="M35" s="55"/>
      <c r="N35" s="8">
        <f t="shared" si="1"/>
        <v>184.369179</v>
      </c>
      <c r="O35" s="8">
        <f t="shared" si="2"/>
        <v>145.72718200000003</v>
      </c>
      <c r="P35" s="8">
        <f t="shared" si="3"/>
        <v>55.133071999999999</v>
      </c>
      <c r="Q35" s="51"/>
      <c r="R35" s="8">
        <f t="shared" si="4"/>
        <v>1323.193728</v>
      </c>
      <c r="S35" s="8">
        <f t="shared" si="5"/>
        <v>434.17686000000003</v>
      </c>
      <c r="T35" s="8">
        <f t="shared" si="6"/>
        <v>973.32992999999999</v>
      </c>
    </row>
    <row r="36" spans="1:20">
      <c r="A36" s="57">
        <v>36540</v>
      </c>
      <c r="B36" s="58" t="s">
        <v>5321</v>
      </c>
      <c r="C36" s="58" t="s">
        <v>5322</v>
      </c>
      <c r="D36" s="6" t="s">
        <v>903</v>
      </c>
      <c r="E36" s="6" t="s">
        <v>5258</v>
      </c>
      <c r="F36" s="6" t="s">
        <v>30</v>
      </c>
      <c r="G36" s="6" t="s">
        <v>1925</v>
      </c>
      <c r="H36" s="56" t="s">
        <v>1926</v>
      </c>
      <c r="I36" s="6" t="s">
        <v>30</v>
      </c>
      <c r="J36" s="6" t="s">
        <v>1925</v>
      </c>
      <c r="K36" s="54">
        <v>0.95389999999999997</v>
      </c>
      <c r="L36" s="56" t="str">
        <f t="shared" si="0"/>
        <v>36540</v>
      </c>
      <c r="M36" s="55"/>
      <c r="N36" s="8">
        <f t="shared" si="1"/>
        <v>193.02568299999999</v>
      </c>
      <c r="O36" s="8">
        <f t="shared" si="2"/>
        <v>152.56921399999999</v>
      </c>
      <c r="P36" s="8">
        <f t="shared" si="3"/>
        <v>57.721744000000001</v>
      </c>
      <c r="Q36" s="51"/>
      <c r="R36" s="8">
        <f t="shared" si="4"/>
        <v>1385.321856</v>
      </c>
      <c r="S36" s="8">
        <f t="shared" si="5"/>
        <v>449.96422000000001</v>
      </c>
      <c r="T36" s="8">
        <f t="shared" si="6"/>
        <v>1015.66761</v>
      </c>
    </row>
    <row r="37" spans="1:20">
      <c r="A37" s="57">
        <v>99928</v>
      </c>
      <c r="B37" s="58" t="s">
        <v>5323</v>
      </c>
      <c r="C37" s="58" t="s">
        <v>5324</v>
      </c>
      <c r="D37" s="6" t="s">
        <v>5325</v>
      </c>
      <c r="E37" s="6" t="s">
        <v>5258</v>
      </c>
      <c r="F37" s="6" t="s">
        <v>24</v>
      </c>
      <c r="G37" s="6" t="s">
        <v>5259</v>
      </c>
      <c r="H37" s="56">
        <v>99928</v>
      </c>
      <c r="I37" s="6" t="s">
        <v>24</v>
      </c>
      <c r="J37" s="6" t="s">
        <v>5259</v>
      </c>
      <c r="K37" s="54">
        <v>0.89070000000000005</v>
      </c>
      <c r="L37" s="56">
        <f t="shared" si="0"/>
        <v>99928</v>
      </c>
      <c r="M37" s="55"/>
      <c r="N37" s="8">
        <f t="shared" si="1"/>
        <v>184.369179</v>
      </c>
      <c r="O37" s="8">
        <f t="shared" si="2"/>
        <v>145.72718200000003</v>
      </c>
      <c r="P37" s="8">
        <f t="shared" si="3"/>
        <v>55.133071999999999</v>
      </c>
      <c r="Q37" s="51"/>
      <c r="R37" s="8">
        <f t="shared" si="4"/>
        <v>1323.193728</v>
      </c>
      <c r="S37" s="8">
        <f t="shared" si="5"/>
        <v>434.17686000000003</v>
      </c>
      <c r="T37" s="8">
        <f t="shared" si="6"/>
        <v>973.32992999999999</v>
      </c>
    </row>
    <row r="38" spans="1:20">
      <c r="A38" s="57">
        <v>99928</v>
      </c>
      <c r="B38" s="58" t="s">
        <v>5326</v>
      </c>
      <c r="C38" s="58" t="s">
        <v>5327</v>
      </c>
      <c r="D38" s="6" t="s">
        <v>4028</v>
      </c>
      <c r="E38" s="6" t="s">
        <v>5258</v>
      </c>
      <c r="F38" s="6" t="s">
        <v>24</v>
      </c>
      <c r="G38" s="6" t="s">
        <v>5259</v>
      </c>
      <c r="H38" s="56">
        <v>99928</v>
      </c>
      <c r="I38" s="6" t="s">
        <v>24</v>
      </c>
      <c r="J38" s="6" t="s">
        <v>5259</v>
      </c>
      <c r="K38" s="54">
        <v>0.89070000000000005</v>
      </c>
      <c r="L38" s="56">
        <f t="shared" si="0"/>
        <v>99928</v>
      </c>
      <c r="M38" s="55"/>
      <c r="N38" s="8">
        <f t="shared" si="1"/>
        <v>184.369179</v>
      </c>
      <c r="O38" s="8">
        <f t="shared" si="2"/>
        <v>145.72718200000003</v>
      </c>
      <c r="P38" s="8">
        <f t="shared" si="3"/>
        <v>55.133071999999999</v>
      </c>
      <c r="Q38" s="51"/>
      <c r="R38" s="8">
        <f t="shared" si="4"/>
        <v>1323.193728</v>
      </c>
      <c r="S38" s="8">
        <f t="shared" si="5"/>
        <v>434.17686000000003</v>
      </c>
      <c r="T38" s="8">
        <f t="shared" si="6"/>
        <v>973.32992999999999</v>
      </c>
    </row>
    <row r="39" spans="1:20">
      <c r="A39" s="57">
        <v>99928</v>
      </c>
      <c r="B39" s="58" t="s">
        <v>5328</v>
      </c>
      <c r="C39" s="58" t="s">
        <v>5329</v>
      </c>
      <c r="D39" s="6" t="s">
        <v>191</v>
      </c>
      <c r="E39" s="6" t="s">
        <v>5258</v>
      </c>
      <c r="F39" s="6" t="s">
        <v>24</v>
      </c>
      <c r="G39" s="6" t="s">
        <v>5259</v>
      </c>
      <c r="H39" s="56">
        <v>99928</v>
      </c>
      <c r="I39" s="6" t="s">
        <v>24</v>
      </c>
      <c r="J39" s="6" t="s">
        <v>5259</v>
      </c>
      <c r="K39" s="54">
        <v>0.89070000000000005</v>
      </c>
      <c r="L39" s="56">
        <f t="shared" si="0"/>
        <v>99928</v>
      </c>
      <c r="M39" s="55"/>
      <c r="N39" s="8">
        <f t="shared" si="1"/>
        <v>184.369179</v>
      </c>
      <c r="O39" s="8">
        <f t="shared" si="2"/>
        <v>145.72718200000003</v>
      </c>
      <c r="P39" s="8">
        <f t="shared" si="3"/>
        <v>55.133071999999999</v>
      </c>
      <c r="Q39" s="51"/>
      <c r="R39" s="8">
        <f t="shared" si="4"/>
        <v>1323.193728</v>
      </c>
      <c r="S39" s="8">
        <f t="shared" si="5"/>
        <v>434.17686000000003</v>
      </c>
      <c r="T39" s="8">
        <f t="shared" si="6"/>
        <v>973.32992999999999</v>
      </c>
    </row>
    <row r="40" spans="1:20">
      <c r="A40" s="57">
        <v>99928</v>
      </c>
      <c r="B40" s="58" t="s">
        <v>5330</v>
      </c>
      <c r="C40" s="58" t="s">
        <v>5331</v>
      </c>
      <c r="D40" s="6" t="s">
        <v>5332</v>
      </c>
      <c r="E40" s="6" t="s">
        <v>5258</v>
      </c>
      <c r="F40" s="6" t="s">
        <v>24</v>
      </c>
      <c r="G40" s="6" t="s">
        <v>5259</v>
      </c>
      <c r="H40" s="56">
        <v>99928</v>
      </c>
      <c r="I40" s="6" t="s">
        <v>24</v>
      </c>
      <c r="J40" s="6" t="s">
        <v>5259</v>
      </c>
      <c r="K40" s="54">
        <v>0.89070000000000005</v>
      </c>
      <c r="L40" s="56">
        <f t="shared" si="0"/>
        <v>99928</v>
      </c>
      <c r="M40" s="55"/>
      <c r="N40" s="8">
        <f t="shared" si="1"/>
        <v>184.369179</v>
      </c>
      <c r="O40" s="8">
        <f t="shared" si="2"/>
        <v>145.72718200000003</v>
      </c>
      <c r="P40" s="8">
        <f t="shared" si="3"/>
        <v>55.133071999999999</v>
      </c>
      <c r="Q40" s="51"/>
      <c r="R40" s="8">
        <f t="shared" si="4"/>
        <v>1323.193728</v>
      </c>
      <c r="S40" s="8">
        <f t="shared" si="5"/>
        <v>434.17686000000003</v>
      </c>
      <c r="T40" s="8">
        <f t="shared" si="6"/>
        <v>973.32992999999999</v>
      </c>
    </row>
    <row r="41" spans="1:20">
      <c r="A41" s="57">
        <v>99928</v>
      </c>
      <c r="B41" s="58" t="s">
        <v>5333</v>
      </c>
      <c r="C41" s="58" t="s">
        <v>5334</v>
      </c>
      <c r="D41" s="6" t="s">
        <v>5335</v>
      </c>
      <c r="E41" s="6" t="s">
        <v>5258</v>
      </c>
      <c r="F41" s="6" t="s">
        <v>24</v>
      </c>
      <c r="G41" s="6" t="s">
        <v>5259</v>
      </c>
      <c r="H41" s="56">
        <v>99928</v>
      </c>
      <c r="I41" s="6" t="s">
        <v>24</v>
      </c>
      <c r="J41" s="6" t="s">
        <v>5259</v>
      </c>
      <c r="K41" s="54">
        <v>0.89070000000000005</v>
      </c>
      <c r="L41" s="56">
        <f t="shared" si="0"/>
        <v>99928</v>
      </c>
      <c r="M41" s="55"/>
      <c r="N41" s="8">
        <f t="shared" si="1"/>
        <v>184.369179</v>
      </c>
      <c r="O41" s="8">
        <f t="shared" si="2"/>
        <v>145.72718200000003</v>
      </c>
      <c r="P41" s="8">
        <f t="shared" si="3"/>
        <v>55.133071999999999</v>
      </c>
      <c r="Q41" s="51"/>
      <c r="R41" s="8">
        <f t="shared" si="4"/>
        <v>1323.193728</v>
      </c>
      <c r="S41" s="8">
        <f t="shared" si="5"/>
        <v>434.17686000000003</v>
      </c>
      <c r="T41" s="8">
        <f t="shared" si="6"/>
        <v>973.32992999999999</v>
      </c>
    </row>
    <row r="42" spans="1:20">
      <c r="A42" s="57">
        <v>99928</v>
      </c>
      <c r="B42" s="58" t="s">
        <v>5336</v>
      </c>
      <c r="C42" s="58" t="s">
        <v>5337</v>
      </c>
      <c r="D42" s="6" t="s">
        <v>5338</v>
      </c>
      <c r="E42" s="6" t="s">
        <v>5258</v>
      </c>
      <c r="F42" s="6" t="s">
        <v>24</v>
      </c>
      <c r="G42" s="6" t="s">
        <v>5259</v>
      </c>
      <c r="H42" s="56">
        <v>99928</v>
      </c>
      <c r="I42" s="6" t="s">
        <v>24</v>
      </c>
      <c r="J42" s="6" t="s">
        <v>5259</v>
      </c>
      <c r="K42" s="54">
        <v>0.89070000000000005</v>
      </c>
      <c r="L42" s="56">
        <f t="shared" si="0"/>
        <v>99928</v>
      </c>
      <c r="M42" s="55"/>
      <c r="N42" s="8">
        <f t="shared" si="1"/>
        <v>184.369179</v>
      </c>
      <c r="O42" s="8">
        <f t="shared" si="2"/>
        <v>145.72718200000003</v>
      </c>
      <c r="P42" s="8">
        <f t="shared" si="3"/>
        <v>55.133071999999999</v>
      </c>
      <c r="Q42" s="51"/>
      <c r="R42" s="8">
        <f t="shared" si="4"/>
        <v>1323.193728</v>
      </c>
      <c r="S42" s="8">
        <f t="shared" si="5"/>
        <v>434.17686000000003</v>
      </c>
      <c r="T42" s="8">
        <f t="shared" si="6"/>
        <v>973.32992999999999</v>
      </c>
    </row>
    <row r="43" spans="1:20">
      <c r="A43" s="57">
        <v>99928</v>
      </c>
      <c r="B43" s="58" t="s">
        <v>5339</v>
      </c>
      <c r="C43" s="58" t="s">
        <v>5340</v>
      </c>
      <c r="D43" s="6" t="s">
        <v>5341</v>
      </c>
      <c r="E43" s="6" t="s">
        <v>5258</v>
      </c>
      <c r="F43" s="6" t="s">
        <v>24</v>
      </c>
      <c r="G43" s="6" t="s">
        <v>5259</v>
      </c>
      <c r="H43" s="56">
        <v>99928</v>
      </c>
      <c r="I43" s="6" t="s">
        <v>24</v>
      </c>
      <c r="J43" s="6" t="s">
        <v>5259</v>
      </c>
      <c r="K43" s="54">
        <v>0.89070000000000005</v>
      </c>
      <c r="L43" s="56">
        <f t="shared" si="0"/>
        <v>99928</v>
      </c>
      <c r="M43" s="55"/>
      <c r="N43" s="8">
        <f t="shared" si="1"/>
        <v>184.369179</v>
      </c>
      <c r="O43" s="8">
        <f t="shared" si="2"/>
        <v>145.72718200000003</v>
      </c>
      <c r="P43" s="8">
        <f t="shared" si="3"/>
        <v>55.133071999999999</v>
      </c>
      <c r="Q43" s="51"/>
      <c r="R43" s="8">
        <f t="shared" si="4"/>
        <v>1323.193728</v>
      </c>
      <c r="S43" s="8">
        <f t="shared" si="5"/>
        <v>434.17686000000003</v>
      </c>
      <c r="T43" s="8">
        <f t="shared" si="6"/>
        <v>973.32992999999999</v>
      </c>
    </row>
    <row r="44" spans="1:20">
      <c r="A44" s="57">
        <v>99928</v>
      </c>
      <c r="B44" s="58" t="s">
        <v>5342</v>
      </c>
      <c r="C44" s="58" t="s">
        <v>5343</v>
      </c>
      <c r="D44" s="6" t="s">
        <v>920</v>
      </c>
      <c r="E44" s="6" t="s">
        <v>5258</v>
      </c>
      <c r="F44" s="6" t="s">
        <v>24</v>
      </c>
      <c r="G44" s="6" t="s">
        <v>5259</v>
      </c>
      <c r="H44" s="56">
        <v>99928</v>
      </c>
      <c r="I44" s="6" t="s">
        <v>24</v>
      </c>
      <c r="J44" s="6" t="s">
        <v>5259</v>
      </c>
      <c r="K44" s="54">
        <v>0.89070000000000005</v>
      </c>
      <c r="L44" s="56">
        <f t="shared" si="0"/>
        <v>99928</v>
      </c>
      <c r="M44" s="55"/>
      <c r="N44" s="8">
        <f t="shared" si="1"/>
        <v>184.369179</v>
      </c>
      <c r="O44" s="8">
        <f t="shared" si="2"/>
        <v>145.72718200000003</v>
      </c>
      <c r="P44" s="8">
        <f t="shared" si="3"/>
        <v>55.133071999999999</v>
      </c>
      <c r="Q44" s="51"/>
      <c r="R44" s="8">
        <f t="shared" si="4"/>
        <v>1323.193728</v>
      </c>
      <c r="S44" s="8">
        <f t="shared" si="5"/>
        <v>434.17686000000003</v>
      </c>
      <c r="T44" s="8">
        <f t="shared" si="6"/>
        <v>973.32992999999999</v>
      </c>
    </row>
    <row r="45" spans="1:20">
      <c r="A45" s="57">
        <v>99928</v>
      </c>
      <c r="B45" s="58" t="s">
        <v>5344</v>
      </c>
      <c r="C45" s="58" t="s">
        <v>5345</v>
      </c>
      <c r="D45" s="6" t="s">
        <v>5346</v>
      </c>
      <c r="E45" s="6" t="s">
        <v>5258</v>
      </c>
      <c r="F45" s="6" t="s">
        <v>24</v>
      </c>
      <c r="G45" s="6" t="s">
        <v>5259</v>
      </c>
      <c r="H45" s="56">
        <v>99928</v>
      </c>
      <c r="I45" s="6" t="s">
        <v>24</v>
      </c>
      <c r="J45" s="6" t="s">
        <v>5259</v>
      </c>
      <c r="K45" s="54">
        <v>0.89070000000000005</v>
      </c>
      <c r="L45" s="56">
        <f t="shared" si="0"/>
        <v>99928</v>
      </c>
      <c r="M45" s="55"/>
      <c r="N45" s="8">
        <f t="shared" si="1"/>
        <v>184.369179</v>
      </c>
      <c r="O45" s="8">
        <f t="shared" si="2"/>
        <v>145.72718200000003</v>
      </c>
      <c r="P45" s="8">
        <f t="shared" si="3"/>
        <v>55.133071999999999</v>
      </c>
      <c r="Q45" s="51"/>
      <c r="R45" s="8">
        <f t="shared" si="4"/>
        <v>1323.193728</v>
      </c>
      <c r="S45" s="8">
        <f t="shared" si="5"/>
        <v>434.17686000000003</v>
      </c>
      <c r="T45" s="8">
        <f t="shared" si="6"/>
        <v>973.32992999999999</v>
      </c>
    </row>
    <row r="46" spans="1:20">
      <c r="A46" s="57">
        <v>99928</v>
      </c>
      <c r="B46" s="58" t="s">
        <v>5347</v>
      </c>
      <c r="C46" s="58" t="s">
        <v>5348</v>
      </c>
      <c r="D46" s="6" t="s">
        <v>408</v>
      </c>
      <c r="E46" s="6" t="s">
        <v>5258</v>
      </c>
      <c r="F46" s="6" t="s">
        <v>24</v>
      </c>
      <c r="G46" s="6" t="s">
        <v>5259</v>
      </c>
      <c r="H46" s="56">
        <v>99928</v>
      </c>
      <c r="I46" s="6" t="s">
        <v>24</v>
      </c>
      <c r="J46" s="6" t="s">
        <v>5259</v>
      </c>
      <c r="K46" s="54">
        <v>0.89070000000000005</v>
      </c>
      <c r="L46" s="56">
        <f t="shared" si="0"/>
        <v>99928</v>
      </c>
      <c r="M46" s="55"/>
      <c r="N46" s="8">
        <f t="shared" si="1"/>
        <v>184.369179</v>
      </c>
      <c r="O46" s="8">
        <f t="shared" si="2"/>
        <v>145.72718200000003</v>
      </c>
      <c r="P46" s="8">
        <f t="shared" si="3"/>
        <v>55.133071999999999</v>
      </c>
      <c r="Q46" s="51"/>
      <c r="R46" s="8">
        <f t="shared" si="4"/>
        <v>1323.193728</v>
      </c>
      <c r="S46" s="8">
        <f t="shared" si="5"/>
        <v>434.17686000000003</v>
      </c>
      <c r="T46" s="8">
        <f t="shared" si="6"/>
        <v>973.32992999999999</v>
      </c>
    </row>
    <row r="47" spans="1:20">
      <c r="A47" s="57">
        <v>99928</v>
      </c>
      <c r="B47" s="58" t="s">
        <v>5349</v>
      </c>
      <c r="C47" s="58" t="s">
        <v>5350</v>
      </c>
      <c r="D47" s="6" t="s">
        <v>2845</v>
      </c>
      <c r="E47" s="6" t="s">
        <v>5258</v>
      </c>
      <c r="F47" s="6" t="s">
        <v>24</v>
      </c>
      <c r="G47" s="6" t="s">
        <v>5259</v>
      </c>
      <c r="H47" s="56">
        <v>99928</v>
      </c>
      <c r="I47" s="6" t="s">
        <v>24</v>
      </c>
      <c r="J47" s="6" t="s">
        <v>5259</v>
      </c>
      <c r="K47" s="54">
        <v>0.89070000000000005</v>
      </c>
      <c r="L47" s="56">
        <f t="shared" si="0"/>
        <v>99928</v>
      </c>
      <c r="M47" s="55"/>
      <c r="N47" s="8">
        <f t="shared" si="1"/>
        <v>184.369179</v>
      </c>
      <c r="O47" s="8">
        <f t="shared" si="2"/>
        <v>145.72718200000003</v>
      </c>
      <c r="P47" s="8">
        <f t="shared" si="3"/>
        <v>55.133071999999999</v>
      </c>
      <c r="Q47" s="51"/>
      <c r="R47" s="8">
        <f t="shared" si="4"/>
        <v>1323.193728</v>
      </c>
      <c r="S47" s="8">
        <f t="shared" si="5"/>
        <v>434.17686000000003</v>
      </c>
      <c r="T47" s="8">
        <f t="shared" si="6"/>
        <v>973.32992999999999</v>
      </c>
    </row>
    <row r="48" spans="1:20">
      <c r="A48" s="57">
        <v>24260</v>
      </c>
      <c r="B48" s="58" t="s">
        <v>5351</v>
      </c>
      <c r="C48" s="58" t="s">
        <v>5352</v>
      </c>
      <c r="D48" s="6" t="s">
        <v>1538</v>
      </c>
      <c r="E48" s="6" t="s">
        <v>5258</v>
      </c>
      <c r="F48" s="6" t="s">
        <v>30</v>
      </c>
      <c r="G48" s="6" t="s">
        <v>5353</v>
      </c>
      <c r="H48" s="56" t="s">
        <v>4037</v>
      </c>
      <c r="I48" s="6" t="s">
        <v>30</v>
      </c>
      <c r="J48" s="6" t="s">
        <v>5353</v>
      </c>
      <c r="K48" s="54">
        <v>0.96189999999999998</v>
      </c>
      <c r="L48" s="56" t="str">
        <f t="shared" si="0"/>
        <v>24260</v>
      </c>
      <c r="M48" s="55"/>
      <c r="N48" s="8">
        <f t="shared" si="1"/>
        <v>194.121443</v>
      </c>
      <c r="O48" s="8">
        <f t="shared" si="2"/>
        <v>153.435294</v>
      </c>
      <c r="P48" s="8">
        <f t="shared" si="3"/>
        <v>58.049424000000002</v>
      </c>
      <c r="Q48" s="51"/>
      <c r="R48" s="8">
        <f t="shared" si="4"/>
        <v>1393.1861760000002</v>
      </c>
      <c r="S48" s="8">
        <f t="shared" si="5"/>
        <v>451.96262000000002</v>
      </c>
      <c r="T48" s="8">
        <f t="shared" si="6"/>
        <v>1021.02681</v>
      </c>
    </row>
    <row r="49" spans="1:20">
      <c r="A49" s="75">
        <v>24260</v>
      </c>
      <c r="B49" s="76" t="s">
        <v>5354</v>
      </c>
      <c r="C49" s="76" t="s">
        <v>5355</v>
      </c>
      <c r="D49" s="77" t="s">
        <v>1185</v>
      </c>
      <c r="E49" s="77" t="s">
        <v>5258</v>
      </c>
      <c r="F49" s="77" t="s">
        <v>30</v>
      </c>
      <c r="G49" s="77" t="s">
        <v>5353</v>
      </c>
      <c r="H49" s="78">
        <v>99928</v>
      </c>
      <c r="I49" s="77" t="s">
        <v>24</v>
      </c>
      <c r="J49" s="77" t="s">
        <v>5259</v>
      </c>
      <c r="K49" s="79">
        <v>0.91020000000000001</v>
      </c>
      <c r="L49" s="78" t="s">
        <v>5356</v>
      </c>
      <c r="M49" s="55"/>
      <c r="N49" s="80">
        <f t="shared" si="1"/>
        <v>187.04009400000001</v>
      </c>
      <c r="O49" s="80">
        <f t="shared" si="2"/>
        <v>147.83825200000001</v>
      </c>
      <c r="P49" s="80">
        <f t="shared" si="3"/>
        <v>55.931792000000002</v>
      </c>
      <c r="Q49" s="51"/>
      <c r="R49" s="80">
        <f t="shared" si="4"/>
        <v>1342.363008</v>
      </c>
      <c r="S49" s="80">
        <f t="shared" si="5"/>
        <v>439.04795999999999</v>
      </c>
      <c r="T49" s="80">
        <f t="shared" si="6"/>
        <v>986.39297999999997</v>
      </c>
    </row>
    <row r="50" spans="1:20">
      <c r="A50" s="57">
        <v>99928</v>
      </c>
      <c r="B50" s="58" t="s">
        <v>5357</v>
      </c>
      <c r="C50" s="58" t="s">
        <v>5358</v>
      </c>
      <c r="D50" s="6" t="s">
        <v>3162</v>
      </c>
      <c r="E50" s="6" t="s">
        <v>5258</v>
      </c>
      <c r="F50" s="6" t="s">
        <v>24</v>
      </c>
      <c r="G50" s="6" t="s">
        <v>5259</v>
      </c>
      <c r="H50" s="56">
        <v>99928</v>
      </c>
      <c r="I50" s="6" t="s">
        <v>24</v>
      </c>
      <c r="J50" s="6" t="s">
        <v>5259</v>
      </c>
      <c r="K50" s="54">
        <v>0.89070000000000005</v>
      </c>
      <c r="L50" s="56">
        <f t="shared" ref="L50:L102" si="7">H50</f>
        <v>99928</v>
      </c>
      <c r="M50" s="55"/>
      <c r="N50" s="8">
        <f t="shared" si="1"/>
        <v>184.369179</v>
      </c>
      <c r="O50" s="8">
        <f t="shared" si="2"/>
        <v>145.72718200000003</v>
      </c>
      <c r="P50" s="8">
        <f t="shared" si="3"/>
        <v>55.133071999999999</v>
      </c>
      <c r="Q50" s="51"/>
      <c r="R50" s="8">
        <f t="shared" si="4"/>
        <v>1323.193728</v>
      </c>
      <c r="S50" s="8">
        <f t="shared" si="5"/>
        <v>434.17686000000003</v>
      </c>
      <c r="T50" s="8">
        <f t="shared" si="6"/>
        <v>973.32992999999999</v>
      </c>
    </row>
    <row r="51" spans="1:20">
      <c r="A51" s="57">
        <v>99928</v>
      </c>
      <c r="B51" s="58" t="s">
        <v>5359</v>
      </c>
      <c r="C51" s="58" t="s">
        <v>5360</v>
      </c>
      <c r="D51" s="6" t="s">
        <v>5361</v>
      </c>
      <c r="E51" s="6" t="s">
        <v>5258</v>
      </c>
      <c r="F51" s="6" t="s">
        <v>24</v>
      </c>
      <c r="G51" s="6" t="s">
        <v>5259</v>
      </c>
      <c r="H51" s="56">
        <v>99928</v>
      </c>
      <c r="I51" s="6" t="s">
        <v>24</v>
      </c>
      <c r="J51" s="6" t="s">
        <v>5259</v>
      </c>
      <c r="K51" s="54">
        <v>0.89070000000000005</v>
      </c>
      <c r="L51" s="56">
        <f t="shared" si="7"/>
        <v>99928</v>
      </c>
      <c r="M51" s="55"/>
      <c r="N51" s="8">
        <f t="shared" si="1"/>
        <v>184.369179</v>
      </c>
      <c r="O51" s="8">
        <f t="shared" si="2"/>
        <v>145.72718200000003</v>
      </c>
      <c r="P51" s="8">
        <f t="shared" si="3"/>
        <v>55.133071999999999</v>
      </c>
      <c r="Q51" s="51"/>
      <c r="R51" s="8">
        <f t="shared" si="4"/>
        <v>1323.193728</v>
      </c>
      <c r="S51" s="8">
        <f t="shared" si="5"/>
        <v>434.17686000000003</v>
      </c>
      <c r="T51" s="8">
        <f t="shared" si="6"/>
        <v>973.32992999999999</v>
      </c>
    </row>
    <row r="52" spans="1:20">
      <c r="A52" s="57">
        <v>99928</v>
      </c>
      <c r="B52" s="58" t="s">
        <v>5362</v>
      </c>
      <c r="C52" s="58" t="s">
        <v>5363</v>
      </c>
      <c r="D52" s="6" t="s">
        <v>5364</v>
      </c>
      <c r="E52" s="6" t="s">
        <v>5258</v>
      </c>
      <c r="F52" s="6" t="s">
        <v>24</v>
      </c>
      <c r="G52" s="6" t="s">
        <v>5259</v>
      </c>
      <c r="H52" s="56">
        <v>99928</v>
      </c>
      <c r="I52" s="6" t="s">
        <v>24</v>
      </c>
      <c r="J52" s="6" t="s">
        <v>5259</v>
      </c>
      <c r="K52" s="54">
        <v>0.89070000000000005</v>
      </c>
      <c r="L52" s="56">
        <f t="shared" si="7"/>
        <v>99928</v>
      </c>
      <c r="M52" s="55"/>
      <c r="N52" s="8">
        <f t="shared" si="1"/>
        <v>184.369179</v>
      </c>
      <c r="O52" s="8">
        <f t="shared" si="2"/>
        <v>145.72718200000003</v>
      </c>
      <c r="P52" s="8">
        <f t="shared" si="3"/>
        <v>55.133071999999999</v>
      </c>
      <c r="Q52" s="51"/>
      <c r="R52" s="8">
        <f t="shared" si="4"/>
        <v>1323.193728</v>
      </c>
      <c r="S52" s="8">
        <f t="shared" si="5"/>
        <v>434.17686000000003</v>
      </c>
      <c r="T52" s="8">
        <f t="shared" si="6"/>
        <v>973.32992999999999</v>
      </c>
    </row>
    <row r="53" spans="1:20">
      <c r="A53" s="57">
        <v>99928</v>
      </c>
      <c r="B53" s="58" t="s">
        <v>5365</v>
      </c>
      <c r="C53" s="58" t="s">
        <v>5366</v>
      </c>
      <c r="D53" s="6" t="s">
        <v>4300</v>
      </c>
      <c r="E53" s="6" t="s">
        <v>5258</v>
      </c>
      <c r="F53" s="6" t="s">
        <v>24</v>
      </c>
      <c r="G53" s="6" t="s">
        <v>5259</v>
      </c>
      <c r="H53" s="56">
        <v>99928</v>
      </c>
      <c r="I53" s="6" t="s">
        <v>24</v>
      </c>
      <c r="J53" s="6" t="s">
        <v>5259</v>
      </c>
      <c r="K53" s="54">
        <v>0.89070000000000005</v>
      </c>
      <c r="L53" s="56">
        <f t="shared" si="7"/>
        <v>99928</v>
      </c>
      <c r="M53" s="55"/>
      <c r="N53" s="8">
        <f t="shared" si="1"/>
        <v>184.369179</v>
      </c>
      <c r="O53" s="8">
        <f t="shared" si="2"/>
        <v>145.72718200000003</v>
      </c>
      <c r="P53" s="8">
        <f t="shared" si="3"/>
        <v>55.133071999999999</v>
      </c>
      <c r="Q53" s="51"/>
      <c r="R53" s="8">
        <f t="shared" si="4"/>
        <v>1323.193728</v>
      </c>
      <c r="S53" s="8">
        <f t="shared" si="5"/>
        <v>434.17686000000003</v>
      </c>
      <c r="T53" s="8">
        <f t="shared" si="6"/>
        <v>973.32992999999999</v>
      </c>
    </row>
    <row r="54" spans="1:20">
      <c r="A54" s="57">
        <v>99928</v>
      </c>
      <c r="B54" s="58" t="s">
        <v>5367</v>
      </c>
      <c r="C54" s="58" t="s">
        <v>5368</v>
      </c>
      <c r="D54" s="6" t="s">
        <v>5369</v>
      </c>
      <c r="E54" s="6" t="s">
        <v>5258</v>
      </c>
      <c r="F54" s="6" t="s">
        <v>24</v>
      </c>
      <c r="G54" s="6" t="s">
        <v>5259</v>
      </c>
      <c r="H54" s="56">
        <v>99928</v>
      </c>
      <c r="I54" s="6" t="s">
        <v>24</v>
      </c>
      <c r="J54" s="6" t="s">
        <v>5259</v>
      </c>
      <c r="K54" s="54">
        <v>0.89070000000000005</v>
      </c>
      <c r="L54" s="56">
        <f t="shared" si="7"/>
        <v>99928</v>
      </c>
      <c r="M54" s="55"/>
      <c r="N54" s="8">
        <f t="shared" si="1"/>
        <v>184.369179</v>
      </c>
      <c r="O54" s="8">
        <f t="shared" si="2"/>
        <v>145.72718200000003</v>
      </c>
      <c r="P54" s="8">
        <f t="shared" si="3"/>
        <v>55.133071999999999</v>
      </c>
      <c r="Q54" s="51"/>
      <c r="R54" s="8">
        <f t="shared" si="4"/>
        <v>1323.193728</v>
      </c>
      <c r="S54" s="8">
        <f t="shared" si="5"/>
        <v>434.17686000000003</v>
      </c>
      <c r="T54" s="8">
        <f t="shared" si="6"/>
        <v>973.32992999999999</v>
      </c>
    </row>
    <row r="55" spans="1:20">
      <c r="A55" s="57">
        <v>24260</v>
      </c>
      <c r="B55" s="58" t="s">
        <v>5370</v>
      </c>
      <c r="C55" s="58" t="s">
        <v>5371</v>
      </c>
      <c r="D55" s="6" t="s">
        <v>419</v>
      </c>
      <c r="E55" s="6" t="s">
        <v>5258</v>
      </c>
      <c r="F55" s="6" t="s">
        <v>30</v>
      </c>
      <c r="G55" s="6" t="s">
        <v>5353</v>
      </c>
      <c r="H55" s="56" t="s">
        <v>4037</v>
      </c>
      <c r="I55" s="6" t="s">
        <v>30</v>
      </c>
      <c r="J55" s="6" t="s">
        <v>5353</v>
      </c>
      <c r="K55" s="54">
        <v>0.96189999999999998</v>
      </c>
      <c r="L55" s="56" t="str">
        <f t="shared" si="7"/>
        <v>24260</v>
      </c>
      <c r="M55" s="55"/>
      <c r="N55" s="8">
        <f t="shared" si="1"/>
        <v>194.121443</v>
      </c>
      <c r="O55" s="8">
        <f t="shared" si="2"/>
        <v>153.435294</v>
      </c>
      <c r="P55" s="8">
        <f t="shared" si="3"/>
        <v>58.049424000000002</v>
      </c>
      <c r="Q55" s="51"/>
      <c r="R55" s="8">
        <f t="shared" si="4"/>
        <v>1393.1861760000002</v>
      </c>
      <c r="S55" s="8">
        <f t="shared" si="5"/>
        <v>451.96262000000002</v>
      </c>
      <c r="T55" s="8">
        <f t="shared" si="6"/>
        <v>1021.02681</v>
      </c>
    </row>
    <row r="56" spans="1:20">
      <c r="A56" s="57">
        <v>99928</v>
      </c>
      <c r="B56" s="58" t="s">
        <v>5372</v>
      </c>
      <c r="C56" s="58" t="s">
        <v>5373</v>
      </c>
      <c r="D56" s="6" t="s">
        <v>216</v>
      </c>
      <c r="E56" s="6" t="s">
        <v>5258</v>
      </c>
      <c r="F56" s="6" t="s">
        <v>24</v>
      </c>
      <c r="G56" s="6" t="s">
        <v>5259</v>
      </c>
      <c r="H56" s="56">
        <v>99928</v>
      </c>
      <c r="I56" s="6" t="s">
        <v>24</v>
      </c>
      <c r="J56" s="6" t="s">
        <v>5259</v>
      </c>
      <c r="K56" s="54">
        <v>0.89070000000000005</v>
      </c>
      <c r="L56" s="56">
        <f t="shared" si="7"/>
        <v>99928</v>
      </c>
      <c r="M56" s="55"/>
      <c r="N56" s="8">
        <f t="shared" si="1"/>
        <v>184.369179</v>
      </c>
      <c r="O56" s="8">
        <f t="shared" si="2"/>
        <v>145.72718200000003</v>
      </c>
      <c r="P56" s="8">
        <f t="shared" si="3"/>
        <v>55.133071999999999</v>
      </c>
      <c r="Q56" s="51"/>
      <c r="R56" s="8">
        <f t="shared" si="4"/>
        <v>1323.193728</v>
      </c>
      <c r="S56" s="8">
        <f t="shared" si="5"/>
        <v>434.17686000000003</v>
      </c>
      <c r="T56" s="8">
        <f t="shared" si="6"/>
        <v>973.32992999999999</v>
      </c>
    </row>
    <row r="57" spans="1:20">
      <c r="A57" s="57">
        <v>99928</v>
      </c>
      <c r="B57" s="58" t="s">
        <v>5374</v>
      </c>
      <c r="C57" s="58" t="s">
        <v>5375</v>
      </c>
      <c r="D57" s="6" t="s">
        <v>432</v>
      </c>
      <c r="E57" s="6" t="s">
        <v>5258</v>
      </c>
      <c r="F57" s="6" t="s">
        <v>24</v>
      </c>
      <c r="G57" s="6" t="s">
        <v>5259</v>
      </c>
      <c r="H57" s="56">
        <v>99928</v>
      </c>
      <c r="I57" s="6" t="s">
        <v>24</v>
      </c>
      <c r="J57" s="6" t="s">
        <v>5259</v>
      </c>
      <c r="K57" s="54">
        <v>0.89070000000000005</v>
      </c>
      <c r="L57" s="56">
        <f t="shared" si="7"/>
        <v>99928</v>
      </c>
      <c r="M57" s="55"/>
      <c r="N57" s="8">
        <f t="shared" si="1"/>
        <v>184.369179</v>
      </c>
      <c r="O57" s="8">
        <f t="shared" si="2"/>
        <v>145.72718200000003</v>
      </c>
      <c r="P57" s="8">
        <f t="shared" si="3"/>
        <v>55.133071999999999</v>
      </c>
      <c r="Q57" s="51"/>
      <c r="R57" s="8">
        <f t="shared" si="4"/>
        <v>1323.193728</v>
      </c>
      <c r="S57" s="8">
        <f t="shared" si="5"/>
        <v>434.17686000000003</v>
      </c>
      <c r="T57" s="8">
        <f t="shared" si="6"/>
        <v>973.32992999999999</v>
      </c>
    </row>
    <row r="58" spans="1:20">
      <c r="A58" s="57">
        <v>99928</v>
      </c>
      <c r="B58" s="58" t="s">
        <v>5376</v>
      </c>
      <c r="C58" s="58" t="s">
        <v>5377</v>
      </c>
      <c r="D58" s="6" t="s">
        <v>5378</v>
      </c>
      <c r="E58" s="6" t="s">
        <v>5258</v>
      </c>
      <c r="F58" s="6" t="s">
        <v>24</v>
      </c>
      <c r="G58" s="6" t="s">
        <v>5259</v>
      </c>
      <c r="H58" s="56">
        <v>99928</v>
      </c>
      <c r="I58" s="6" t="s">
        <v>24</v>
      </c>
      <c r="J58" s="6" t="s">
        <v>5259</v>
      </c>
      <c r="K58" s="54">
        <v>0.89070000000000005</v>
      </c>
      <c r="L58" s="56">
        <f t="shared" si="7"/>
        <v>99928</v>
      </c>
      <c r="M58" s="55"/>
      <c r="N58" s="8">
        <f t="shared" si="1"/>
        <v>184.369179</v>
      </c>
      <c r="O58" s="8">
        <f t="shared" si="2"/>
        <v>145.72718200000003</v>
      </c>
      <c r="P58" s="8">
        <f t="shared" si="3"/>
        <v>55.133071999999999</v>
      </c>
      <c r="Q58" s="51"/>
      <c r="R58" s="8">
        <f t="shared" si="4"/>
        <v>1323.193728</v>
      </c>
      <c r="S58" s="8">
        <f t="shared" si="5"/>
        <v>434.17686000000003</v>
      </c>
      <c r="T58" s="8">
        <f t="shared" si="6"/>
        <v>973.32992999999999</v>
      </c>
    </row>
    <row r="59" spans="1:20">
      <c r="A59" s="57">
        <v>99928</v>
      </c>
      <c r="B59" s="58" t="s">
        <v>5379</v>
      </c>
      <c r="C59" s="58" t="s">
        <v>5380</v>
      </c>
      <c r="D59" s="6" t="s">
        <v>5381</v>
      </c>
      <c r="E59" s="6" t="s">
        <v>5258</v>
      </c>
      <c r="F59" s="6" t="s">
        <v>24</v>
      </c>
      <c r="G59" s="6" t="s">
        <v>5259</v>
      </c>
      <c r="H59" s="56">
        <v>99928</v>
      </c>
      <c r="I59" s="6" t="s">
        <v>24</v>
      </c>
      <c r="J59" s="6" t="s">
        <v>5259</v>
      </c>
      <c r="K59" s="54">
        <v>0.89070000000000005</v>
      </c>
      <c r="L59" s="56">
        <f t="shared" si="7"/>
        <v>99928</v>
      </c>
      <c r="M59" s="55"/>
      <c r="N59" s="8">
        <f t="shared" si="1"/>
        <v>184.369179</v>
      </c>
      <c r="O59" s="8">
        <f t="shared" si="2"/>
        <v>145.72718200000003</v>
      </c>
      <c r="P59" s="8">
        <f t="shared" si="3"/>
        <v>55.133071999999999</v>
      </c>
      <c r="Q59" s="51"/>
      <c r="R59" s="8">
        <f t="shared" si="4"/>
        <v>1323.193728</v>
      </c>
      <c r="S59" s="8">
        <f t="shared" si="5"/>
        <v>434.17686000000003</v>
      </c>
      <c r="T59" s="8">
        <f t="shared" si="6"/>
        <v>973.32992999999999</v>
      </c>
    </row>
    <row r="60" spans="1:20">
      <c r="A60" s="57">
        <v>99928</v>
      </c>
      <c r="B60" s="58" t="s">
        <v>5382</v>
      </c>
      <c r="C60" s="58" t="s">
        <v>5383</v>
      </c>
      <c r="D60" s="6" t="s">
        <v>5384</v>
      </c>
      <c r="E60" s="6" t="s">
        <v>5258</v>
      </c>
      <c r="F60" s="6" t="s">
        <v>24</v>
      </c>
      <c r="G60" s="6" t="s">
        <v>5259</v>
      </c>
      <c r="H60" s="56">
        <v>99928</v>
      </c>
      <c r="I60" s="6" t="s">
        <v>24</v>
      </c>
      <c r="J60" s="6" t="s">
        <v>5259</v>
      </c>
      <c r="K60" s="54">
        <v>0.89070000000000005</v>
      </c>
      <c r="L60" s="56">
        <f t="shared" si="7"/>
        <v>99928</v>
      </c>
      <c r="M60" s="55"/>
      <c r="N60" s="8">
        <f t="shared" si="1"/>
        <v>184.369179</v>
      </c>
      <c r="O60" s="8">
        <f t="shared" si="2"/>
        <v>145.72718200000003</v>
      </c>
      <c r="P60" s="8">
        <f t="shared" si="3"/>
        <v>55.133071999999999</v>
      </c>
      <c r="Q60" s="51"/>
      <c r="R60" s="8">
        <f t="shared" si="4"/>
        <v>1323.193728</v>
      </c>
      <c r="S60" s="8">
        <f t="shared" si="5"/>
        <v>434.17686000000003</v>
      </c>
      <c r="T60" s="8">
        <f t="shared" si="6"/>
        <v>973.32992999999999</v>
      </c>
    </row>
    <row r="61" spans="1:20">
      <c r="A61" s="57">
        <v>99928</v>
      </c>
      <c r="B61" s="58" t="s">
        <v>5385</v>
      </c>
      <c r="C61" s="58" t="s">
        <v>5386</v>
      </c>
      <c r="D61" s="6" t="s">
        <v>5387</v>
      </c>
      <c r="E61" s="6" t="s">
        <v>5258</v>
      </c>
      <c r="F61" s="6" t="s">
        <v>24</v>
      </c>
      <c r="G61" s="6" t="s">
        <v>5259</v>
      </c>
      <c r="H61" s="56">
        <v>99928</v>
      </c>
      <c r="I61" s="6" t="s">
        <v>24</v>
      </c>
      <c r="J61" s="6" t="s">
        <v>5259</v>
      </c>
      <c r="K61" s="54">
        <v>0.89070000000000005</v>
      </c>
      <c r="L61" s="56">
        <f t="shared" si="7"/>
        <v>99928</v>
      </c>
      <c r="M61" s="55"/>
      <c r="N61" s="8">
        <f t="shared" si="1"/>
        <v>184.369179</v>
      </c>
      <c r="O61" s="8">
        <f t="shared" si="2"/>
        <v>145.72718200000003</v>
      </c>
      <c r="P61" s="8">
        <f t="shared" si="3"/>
        <v>55.133071999999999</v>
      </c>
      <c r="Q61" s="51"/>
      <c r="R61" s="8">
        <f t="shared" si="4"/>
        <v>1323.193728</v>
      </c>
      <c r="S61" s="8">
        <f t="shared" si="5"/>
        <v>434.17686000000003</v>
      </c>
      <c r="T61" s="8">
        <f t="shared" si="6"/>
        <v>973.32992999999999</v>
      </c>
    </row>
    <row r="62" spans="1:20">
      <c r="A62" s="57">
        <v>99928</v>
      </c>
      <c r="B62" s="58" t="s">
        <v>5388</v>
      </c>
      <c r="C62" s="58" t="s">
        <v>5389</v>
      </c>
      <c r="D62" s="6" t="s">
        <v>2350</v>
      </c>
      <c r="E62" s="6" t="s">
        <v>5258</v>
      </c>
      <c r="F62" s="6" t="s">
        <v>24</v>
      </c>
      <c r="G62" s="6" t="s">
        <v>5259</v>
      </c>
      <c r="H62" s="56">
        <v>99928</v>
      </c>
      <c r="I62" s="6" t="s">
        <v>24</v>
      </c>
      <c r="J62" s="6" t="s">
        <v>5259</v>
      </c>
      <c r="K62" s="54">
        <v>0.89070000000000005</v>
      </c>
      <c r="L62" s="56">
        <f t="shared" si="7"/>
        <v>99928</v>
      </c>
      <c r="M62" s="55"/>
      <c r="N62" s="8">
        <f t="shared" si="1"/>
        <v>184.369179</v>
      </c>
      <c r="O62" s="8">
        <f t="shared" si="2"/>
        <v>145.72718200000003</v>
      </c>
      <c r="P62" s="8">
        <f t="shared" si="3"/>
        <v>55.133071999999999</v>
      </c>
      <c r="Q62" s="51"/>
      <c r="R62" s="8">
        <f t="shared" si="4"/>
        <v>1323.193728</v>
      </c>
      <c r="S62" s="8">
        <f t="shared" si="5"/>
        <v>434.17686000000003</v>
      </c>
      <c r="T62" s="8">
        <f t="shared" si="6"/>
        <v>973.32992999999999</v>
      </c>
    </row>
    <row r="63" spans="1:20">
      <c r="A63" s="57">
        <v>30700</v>
      </c>
      <c r="B63" s="58" t="s">
        <v>5390</v>
      </c>
      <c r="C63" s="58" t="s">
        <v>5391</v>
      </c>
      <c r="D63" s="6" t="s">
        <v>5392</v>
      </c>
      <c r="E63" s="6" t="s">
        <v>5258</v>
      </c>
      <c r="F63" s="6" t="s">
        <v>30</v>
      </c>
      <c r="G63" s="6" t="s">
        <v>5393</v>
      </c>
      <c r="H63" s="56" t="s">
        <v>5394</v>
      </c>
      <c r="I63" s="6" t="s">
        <v>30</v>
      </c>
      <c r="J63" s="6" t="s">
        <v>5393</v>
      </c>
      <c r="K63" s="54">
        <v>0.9778</v>
      </c>
      <c r="L63" s="56" t="str">
        <f t="shared" si="7"/>
        <v>30700</v>
      </c>
      <c r="M63" s="55"/>
      <c r="N63" s="8">
        <f t="shared" si="1"/>
        <v>196.29926600000002</v>
      </c>
      <c r="O63" s="8">
        <f t="shared" si="2"/>
        <v>155.15662800000001</v>
      </c>
      <c r="P63" s="8">
        <f t="shared" si="3"/>
        <v>58.700688</v>
      </c>
      <c r="Q63" s="51"/>
      <c r="R63" s="8">
        <f t="shared" si="4"/>
        <v>1408.8165119999999</v>
      </c>
      <c r="S63" s="8">
        <f t="shared" si="5"/>
        <v>455.93444</v>
      </c>
      <c r="T63" s="8">
        <f t="shared" si="6"/>
        <v>1031.67822</v>
      </c>
    </row>
    <row r="64" spans="1:20">
      <c r="A64" s="57">
        <v>99928</v>
      </c>
      <c r="B64" s="58" t="s">
        <v>5395</v>
      </c>
      <c r="C64" s="58" t="s">
        <v>5396</v>
      </c>
      <c r="D64" s="6" t="s">
        <v>442</v>
      </c>
      <c r="E64" s="6" t="s">
        <v>5258</v>
      </c>
      <c r="F64" s="6" t="s">
        <v>24</v>
      </c>
      <c r="G64" s="6" t="s">
        <v>5259</v>
      </c>
      <c r="H64" s="56">
        <v>99928</v>
      </c>
      <c r="I64" s="6" t="s">
        <v>24</v>
      </c>
      <c r="J64" s="6" t="s">
        <v>5259</v>
      </c>
      <c r="K64" s="54">
        <v>0.89070000000000005</v>
      </c>
      <c r="L64" s="56">
        <f t="shared" si="7"/>
        <v>99928</v>
      </c>
      <c r="M64" s="55"/>
      <c r="N64" s="8">
        <f t="shared" si="1"/>
        <v>184.369179</v>
      </c>
      <c r="O64" s="8">
        <f t="shared" si="2"/>
        <v>145.72718200000003</v>
      </c>
      <c r="P64" s="8">
        <f t="shared" si="3"/>
        <v>55.133071999999999</v>
      </c>
      <c r="Q64" s="51"/>
      <c r="R64" s="8">
        <f t="shared" si="4"/>
        <v>1323.193728</v>
      </c>
      <c r="S64" s="8">
        <f t="shared" si="5"/>
        <v>434.17686000000003</v>
      </c>
      <c r="T64" s="8">
        <f t="shared" si="6"/>
        <v>973.32992999999999</v>
      </c>
    </row>
    <row r="65" spans="1:20">
      <c r="A65" s="57">
        <v>99928</v>
      </c>
      <c r="B65" s="58" t="s">
        <v>5397</v>
      </c>
      <c r="C65" s="58" t="s">
        <v>5398</v>
      </c>
      <c r="D65" s="6" t="s">
        <v>450</v>
      </c>
      <c r="E65" s="6" t="s">
        <v>5258</v>
      </c>
      <c r="F65" s="6" t="s">
        <v>24</v>
      </c>
      <c r="G65" s="6" t="s">
        <v>5259</v>
      </c>
      <c r="H65" s="56">
        <v>99928</v>
      </c>
      <c r="I65" s="6" t="s">
        <v>24</v>
      </c>
      <c r="J65" s="6" t="s">
        <v>5259</v>
      </c>
      <c r="K65" s="54">
        <v>0.89070000000000005</v>
      </c>
      <c r="L65" s="56">
        <f t="shared" si="7"/>
        <v>99928</v>
      </c>
      <c r="M65" s="55"/>
      <c r="N65" s="8">
        <f t="shared" si="1"/>
        <v>184.369179</v>
      </c>
      <c r="O65" s="8">
        <f t="shared" si="2"/>
        <v>145.72718200000003</v>
      </c>
      <c r="P65" s="8">
        <f t="shared" si="3"/>
        <v>55.133071999999999</v>
      </c>
      <c r="Q65" s="51"/>
      <c r="R65" s="8">
        <f t="shared" si="4"/>
        <v>1323.193728</v>
      </c>
      <c r="S65" s="8">
        <f t="shared" si="5"/>
        <v>434.17686000000003</v>
      </c>
      <c r="T65" s="8">
        <f t="shared" si="6"/>
        <v>973.32992999999999</v>
      </c>
    </row>
    <row r="66" spans="1:20">
      <c r="A66" s="57">
        <v>99928</v>
      </c>
      <c r="B66" s="58" t="s">
        <v>5399</v>
      </c>
      <c r="C66" s="58" t="s">
        <v>5400</v>
      </c>
      <c r="D66" s="6" t="s">
        <v>5401</v>
      </c>
      <c r="E66" s="6" t="s">
        <v>5258</v>
      </c>
      <c r="F66" s="6" t="s">
        <v>24</v>
      </c>
      <c r="G66" s="6" t="s">
        <v>5259</v>
      </c>
      <c r="H66" s="56">
        <v>99928</v>
      </c>
      <c r="I66" s="6" t="s">
        <v>24</v>
      </c>
      <c r="J66" s="6" t="s">
        <v>5259</v>
      </c>
      <c r="K66" s="54">
        <v>0.89070000000000005</v>
      </c>
      <c r="L66" s="56">
        <f t="shared" si="7"/>
        <v>99928</v>
      </c>
      <c r="M66" s="55"/>
      <c r="N66" s="8">
        <f t="shared" si="1"/>
        <v>184.369179</v>
      </c>
      <c r="O66" s="8">
        <f t="shared" si="2"/>
        <v>145.72718200000003</v>
      </c>
      <c r="P66" s="8">
        <f t="shared" si="3"/>
        <v>55.133071999999999</v>
      </c>
      <c r="Q66" s="51"/>
      <c r="R66" s="8">
        <f t="shared" si="4"/>
        <v>1323.193728</v>
      </c>
      <c r="S66" s="8">
        <f t="shared" si="5"/>
        <v>434.17686000000003</v>
      </c>
      <c r="T66" s="8">
        <f t="shared" si="6"/>
        <v>973.32992999999999</v>
      </c>
    </row>
    <row r="67" spans="1:20">
      <c r="A67" s="57">
        <v>99928</v>
      </c>
      <c r="B67" s="58" t="s">
        <v>5402</v>
      </c>
      <c r="C67" s="58" t="s">
        <v>5403</v>
      </c>
      <c r="D67" s="6" t="s">
        <v>246</v>
      </c>
      <c r="E67" s="6" t="s">
        <v>5258</v>
      </c>
      <c r="F67" s="6" t="s">
        <v>24</v>
      </c>
      <c r="G67" s="6" t="s">
        <v>5259</v>
      </c>
      <c r="H67" s="56">
        <v>99928</v>
      </c>
      <c r="I67" s="6" t="s">
        <v>24</v>
      </c>
      <c r="J67" s="6" t="s">
        <v>5259</v>
      </c>
      <c r="K67" s="54">
        <v>0.89070000000000005</v>
      </c>
      <c r="L67" s="56">
        <f t="shared" si="7"/>
        <v>99928</v>
      </c>
      <c r="M67" s="55"/>
      <c r="N67" s="8">
        <f t="shared" si="1"/>
        <v>184.369179</v>
      </c>
      <c r="O67" s="8">
        <f t="shared" si="2"/>
        <v>145.72718200000003</v>
      </c>
      <c r="P67" s="8">
        <f t="shared" si="3"/>
        <v>55.133071999999999</v>
      </c>
      <c r="Q67" s="51"/>
      <c r="R67" s="8">
        <f t="shared" si="4"/>
        <v>1323.193728</v>
      </c>
      <c r="S67" s="8">
        <f t="shared" si="5"/>
        <v>434.17686000000003</v>
      </c>
      <c r="T67" s="8">
        <f t="shared" si="6"/>
        <v>973.32992999999999</v>
      </c>
    </row>
    <row r="68" spans="1:20">
      <c r="A68" s="57">
        <v>99928</v>
      </c>
      <c r="B68" s="58" t="s">
        <v>5404</v>
      </c>
      <c r="C68" s="58" t="s">
        <v>5405</v>
      </c>
      <c r="D68" s="6" t="s">
        <v>5406</v>
      </c>
      <c r="E68" s="6" t="s">
        <v>5258</v>
      </c>
      <c r="F68" s="6" t="s">
        <v>24</v>
      </c>
      <c r="G68" s="6" t="s">
        <v>5259</v>
      </c>
      <c r="H68" s="56">
        <v>99928</v>
      </c>
      <c r="I68" s="6" t="s">
        <v>24</v>
      </c>
      <c r="J68" s="6" t="s">
        <v>5259</v>
      </c>
      <c r="K68" s="54">
        <v>0.89070000000000005</v>
      </c>
      <c r="L68" s="56">
        <f t="shared" si="7"/>
        <v>99928</v>
      </c>
      <c r="M68" s="55"/>
      <c r="N68" s="8">
        <f t="shared" si="1"/>
        <v>184.369179</v>
      </c>
      <c r="O68" s="8">
        <f t="shared" si="2"/>
        <v>145.72718200000003</v>
      </c>
      <c r="P68" s="8">
        <f t="shared" si="3"/>
        <v>55.133071999999999</v>
      </c>
      <c r="Q68" s="51"/>
      <c r="R68" s="8">
        <f t="shared" si="4"/>
        <v>1323.193728</v>
      </c>
      <c r="S68" s="8">
        <f t="shared" si="5"/>
        <v>434.17686000000003</v>
      </c>
      <c r="T68" s="8">
        <f t="shared" si="6"/>
        <v>973.32992999999999</v>
      </c>
    </row>
    <row r="69" spans="1:20">
      <c r="A69" s="57">
        <v>24260</v>
      </c>
      <c r="B69" s="58" t="s">
        <v>5407</v>
      </c>
      <c r="C69" s="58" t="s">
        <v>5408</v>
      </c>
      <c r="D69" s="6" t="s">
        <v>5409</v>
      </c>
      <c r="E69" s="6" t="s">
        <v>5258</v>
      </c>
      <c r="F69" s="6" t="s">
        <v>30</v>
      </c>
      <c r="G69" s="6" t="s">
        <v>5353</v>
      </c>
      <c r="H69" s="56" t="s">
        <v>4037</v>
      </c>
      <c r="I69" s="6" t="s">
        <v>30</v>
      </c>
      <c r="J69" s="6" t="s">
        <v>5353</v>
      </c>
      <c r="K69" s="54">
        <v>0.96189999999999998</v>
      </c>
      <c r="L69" s="56" t="str">
        <f t="shared" si="7"/>
        <v>24260</v>
      </c>
      <c r="M69" s="55"/>
      <c r="N69" s="8">
        <f t="shared" si="1"/>
        <v>194.121443</v>
      </c>
      <c r="O69" s="8">
        <f t="shared" si="2"/>
        <v>153.435294</v>
      </c>
      <c r="P69" s="8">
        <f t="shared" si="3"/>
        <v>58.049424000000002</v>
      </c>
      <c r="Q69" s="51"/>
      <c r="R69" s="8">
        <f t="shared" si="4"/>
        <v>1393.1861760000002</v>
      </c>
      <c r="S69" s="8">
        <f t="shared" si="5"/>
        <v>451.96262000000002</v>
      </c>
      <c r="T69" s="8">
        <f t="shared" si="6"/>
        <v>1021.02681</v>
      </c>
    </row>
    <row r="70" spans="1:20">
      <c r="A70" s="57">
        <v>99928</v>
      </c>
      <c r="B70" s="58" t="s">
        <v>5410</v>
      </c>
      <c r="C70" s="58" t="s">
        <v>5411</v>
      </c>
      <c r="D70" s="6" t="s">
        <v>5412</v>
      </c>
      <c r="E70" s="6" t="s">
        <v>5258</v>
      </c>
      <c r="F70" s="6" t="s">
        <v>24</v>
      </c>
      <c r="G70" s="6" t="s">
        <v>5259</v>
      </c>
      <c r="H70" s="56">
        <v>99928</v>
      </c>
      <c r="I70" s="6" t="s">
        <v>24</v>
      </c>
      <c r="J70" s="6" t="s">
        <v>5259</v>
      </c>
      <c r="K70" s="54">
        <v>0.89070000000000005</v>
      </c>
      <c r="L70" s="56">
        <f t="shared" si="7"/>
        <v>99928</v>
      </c>
      <c r="M70" s="55"/>
      <c r="N70" s="8">
        <f t="shared" si="1"/>
        <v>184.369179</v>
      </c>
      <c r="O70" s="8">
        <f t="shared" si="2"/>
        <v>145.72718200000003</v>
      </c>
      <c r="P70" s="8">
        <f t="shared" si="3"/>
        <v>55.133071999999999</v>
      </c>
      <c r="Q70" s="51"/>
      <c r="R70" s="8">
        <f t="shared" si="4"/>
        <v>1323.193728</v>
      </c>
      <c r="S70" s="8">
        <f t="shared" si="5"/>
        <v>434.17686000000003</v>
      </c>
      <c r="T70" s="8">
        <f t="shared" si="6"/>
        <v>973.32992999999999</v>
      </c>
    </row>
    <row r="71" spans="1:20">
      <c r="A71" s="57">
        <v>99928</v>
      </c>
      <c r="B71" s="58" t="s">
        <v>5413</v>
      </c>
      <c r="C71" s="58" t="s">
        <v>5414</v>
      </c>
      <c r="D71" s="6" t="s">
        <v>5415</v>
      </c>
      <c r="E71" s="6" t="s">
        <v>5258</v>
      </c>
      <c r="F71" s="6" t="s">
        <v>24</v>
      </c>
      <c r="G71" s="6" t="s">
        <v>5259</v>
      </c>
      <c r="H71" s="56">
        <v>99928</v>
      </c>
      <c r="I71" s="6" t="s">
        <v>24</v>
      </c>
      <c r="J71" s="6" t="s">
        <v>5259</v>
      </c>
      <c r="K71" s="54">
        <v>0.89070000000000005</v>
      </c>
      <c r="L71" s="56">
        <f t="shared" si="7"/>
        <v>99928</v>
      </c>
      <c r="M71" s="55"/>
      <c r="N71" s="8">
        <f t="shared" si="1"/>
        <v>184.369179</v>
      </c>
      <c r="O71" s="8">
        <f t="shared" si="2"/>
        <v>145.72718200000003</v>
      </c>
      <c r="P71" s="8">
        <f t="shared" si="3"/>
        <v>55.133071999999999</v>
      </c>
      <c r="Q71" s="51"/>
      <c r="R71" s="8">
        <f t="shared" si="4"/>
        <v>1323.193728</v>
      </c>
      <c r="S71" s="8">
        <f t="shared" si="5"/>
        <v>434.17686000000003</v>
      </c>
      <c r="T71" s="8">
        <f t="shared" si="6"/>
        <v>973.32992999999999</v>
      </c>
    </row>
    <row r="72" spans="1:20">
      <c r="A72" s="57">
        <v>99928</v>
      </c>
      <c r="B72" s="58" t="s">
        <v>5416</v>
      </c>
      <c r="C72" s="58" t="s">
        <v>5417</v>
      </c>
      <c r="D72" s="6" t="s">
        <v>2923</v>
      </c>
      <c r="E72" s="6" t="s">
        <v>5258</v>
      </c>
      <c r="F72" s="6" t="s">
        <v>24</v>
      </c>
      <c r="G72" s="6" t="s">
        <v>5259</v>
      </c>
      <c r="H72" s="56">
        <v>99928</v>
      </c>
      <c r="I72" s="6" t="s">
        <v>24</v>
      </c>
      <c r="J72" s="6" t="s">
        <v>5259</v>
      </c>
      <c r="K72" s="54">
        <v>0.89070000000000005</v>
      </c>
      <c r="L72" s="56">
        <f t="shared" si="7"/>
        <v>99928</v>
      </c>
      <c r="M72" s="55"/>
      <c r="N72" s="8">
        <f t="shared" si="1"/>
        <v>184.369179</v>
      </c>
      <c r="O72" s="8">
        <f t="shared" si="2"/>
        <v>145.72718200000003</v>
      </c>
      <c r="P72" s="8">
        <f t="shared" si="3"/>
        <v>55.133071999999999</v>
      </c>
      <c r="Q72" s="51"/>
      <c r="R72" s="8">
        <f t="shared" si="4"/>
        <v>1323.193728</v>
      </c>
      <c r="S72" s="8">
        <f t="shared" si="5"/>
        <v>434.17686000000003</v>
      </c>
      <c r="T72" s="8">
        <f t="shared" si="6"/>
        <v>973.32992999999999</v>
      </c>
    </row>
    <row r="73" spans="1:20">
      <c r="A73" s="57">
        <v>99928</v>
      </c>
      <c r="B73" s="58" t="s">
        <v>5418</v>
      </c>
      <c r="C73" s="58" t="s">
        <v>5419</v>
      </c>
      <c r="D73" s="6" t="s">
        <v>5420</v>
      </c>
      <c r="E73" s="6" t="s">
        <v>5258</v>
      </c>
      <c r="F73" s="6" t="s">
        <v>24</v>
      </c>
      <c r="G73" s="6" t="s">
        <v>5259</v>
      </c>
      <c r="H73" s="56">
        <v>99928</v>
      </c>
      <c r="I73" s="6" t="s">
        <v>24</v>
      </c>
      <c r="J73" s="6" t="s">
        <v>5259</v>
      </c>
      <c r="K73" s="54">
        <v>0.89070000000000005</v>
      </c>
      <c r="L73" s="56">
        <f t="shared" si="7"/>
        <v>99928</v>
      </c>
      <c r="M73" s="55"/>
      <c r="N73" s="8">
        <f t="shared" ref="N73:N102" si="8">(K73*136.97)+62.37</f>
        <v>184.369179</v>
      </c>
      <c r="O73" s="8">
        <f t="shared" ref="O73:O102" si="9">(K73*108.26)+49.3</f>
        <v>145.72718200000003</v>
      </c>
      <c r="P73" s="8">
        <f t="shared" ref="P73:P102" si="10">(K73*40.96)+18.65</f>
        <v>55.133071999999999</v>
      </c>
      <c r="Q73" s="51"/>
      <c r="R73" s="8">
        <f t="shared" ref="R73:R102" si="11">((K73*40.96)+18.65)*24</f>
        <v>1323.193728</v>
      </c>
      <c r="S73" s="8">
        <f t="shared" ref="S73:S102" si="12">(K73*249.8)+211.68</f>
        <v>434.17686000000003</v>
      </c>
      <c r="T73" s="8">
        <f t="shared" ref="T73:T102" si="13">(K73*669.9)+376.65</f>
        <v>973.32992999999999</v>
      </c>
    </row>
    <row r="74" spans="1:20">
      <c r="A74" s="57">
        <v>99928</v>
      </c>
      <c r="B74" s="58" t="s">
        <v>5421</v>
      </c>
      <c r="C74" s="58" t="s">
        <v>5422</v>
      </c>
      <c r="D74" s="6" t="s">
        <v>5423</v>
      </c>
      <c r="E74" s="6" t="s">
        <v>5258</v>
      </c>
      <c r="F74" s="6" t="s">
        <v>24</v>
      </c>
      <c r="G74" s="6" t="s">
        <v>5259</v>
      </c>
      <c r="H74" s="56">
        <v>99928</v>
      </c>
      <c r="I74" s="6" t="s">
        <v>24</v>
      </c>
      <c r="J74" s="6" t="s">
        <v>5259</v>
      </c>
      <c r="K74" s="54">
        <v>0.89070000000000005</v>
      </c>
      <c r="L74" s="56">
        <f t="shared" si="7"/>
        <v>99928</v>
      </c>
      <c r="M74" s="55"/>
      <c r="N74" s="8">
        <f t="shared" si="8"/>
        <v>184.369179</v>
      </c>
      <c r="O74" s="8">
        <f t="shared" si="9"/>
        <v>145.72718200000003</v>
      </c>
      <c r="P74" s="8">
        <f t="shared" si="10"/>
        <v>55.133071999999999</v>
      </c>
      <c r="Q74" s="51"/>
      <c r="R74" s="8">
        <f t="shared" si="11"/>
        <v>1323.193728</v>
      </c>
      <c r="S74" s="8">
        <f t="shared" si="12"/>
        <v>434.17686000000003</v>
      </c>
      <c r="T74" s="8">
        <f t="shared" si="13"/>
        <v>973.32992999999999</v>
      </c>
    </row>
    <row r="75" spans="1:20">
      <c r="A75" s="57">
        <v>99928</v>
      </c>
      <c r="B75" s="58" t="s">
        <v>5424</v>
      </c>
      <c r="C75" s="58" t="s">
        <v>5425</v>
      </c>
      <c r="D75" s="6" t="s">
        <v>2943</v>
      </c>
      <c r="E75" s="6" t="s">
        <v>5258</v>
      </c>
      <c r="F75" s="6" t="s">
        <v>24</v>
      </c>
      <c r="G75" s="6" t="s">
        <v>5259</v>
      </c>
      <c r="H75" s="56">
        <v>99928</v>
      </c>
      <c r="I75" s="6" t="s">
        <v>24</v>
      </c>
      <c r="J75" s="6" t="s">
        <v>5259</v>
      </c>
      <c r="K75" s="54">
        <v>0.89070000000000005</v>
      </c>
      <c r="L75" s="56">
        <f t="shared" si="7"/>
        <v>99928</v>
      </c>
      <c r="M75" s="55"/>
      <c r="N75" s="8">
        <f t="shared" si="8"/>
        <v>184.369179</v>
      </c>
      <c r="O75" s="8">
        <f t="shared" si="9"/>
        <v>145.72718200000003</v>
      </c>
      <c r="P75" s="8">
        <f t="shared" si="10"/>
        <v>55.133071999999999</v>
      </c>
      <c r="Q75" s="51"/>
      <c r="R75" s="8">
        <f t="shared" si="11"/>
        <v>1323.193728</v>
      </c>
      <c r="S75" s="8">
        <f t="shared" si="12"/>
        <v>434.17686000000003</v>
      </c>
      <c r="T75" s="8">
        <f t="shared" si="13"/>
        <v>973.32992999999999</v>
      </c>
    </row>
    <row r="76" spans="1:20">
      <c r="A76" s="57">
        <v>99928</v>
      </c>
      <c r="B76" s="58" t="s">
        <v>5426</v>
      </c>
      <c r="C76" s="58" t="s">
        <v>5427</v>
      </c>
      <c r="D76" s="6" t="s">
        <v>5428</v>
      </c>
      <c r="E76" s="6" t="s">
        <v>5258</v>
      </c>
      <c r="F76" s="6" t="s">
        <v>24</v>
      </c>
      <c r="G76" s="6" t="s">
        <v>5259</v>
      </c>
      <c r="H76" s="56">
        <v>99928</v>
      </c>
      <c r="I76" s="6" t="s">
        <v>24</v>
      </c>
      <c r="J76" s="6" t="s">
        <v>5259</v>
      </c>
      <c r="K76" s="54">
        <v>0.89070000000000005</v>
      </c>
      <c r="L76" s="56">
        <f t="shared" si="7"/>
        <v>99928</v>
      </c>
      <c r="M76" s="55"/>
      <c r="N76" s="8">
        <f t="shared" si="8"/>
        <v>184.369179</v>
      </c>
      <c r="O76" s="8">
        <f t="shared" si="9"/>
        <v>145.72718200000003</v>
      </c>
      <c r="P76" s="8">
        <f t="shared" si="10"/>
        <v>55.133071999999999</v>
      </c>
      <c r="Q76" s="51"/>
      <c r="R76" s="8">
        <f t="shared" si="11"/>
        <v>1323.193728</v>
      </c>
      <c r="S76" s="8">
        <f t="shared" si="12"/>
        <v>434.17686000000003</v>
      </c>
      <c r="T76" s="8">
        <f t="shared" si="13"/>
        <v>973.32992999999999</v>
      </c>
    </row>
    <row r="77" spans="1:20">
      <c r="A77" s="57">
        <v>99928</v>
      </c>
      <c r="B77" s="58" t="s">
        <v>5429</v>
      </c>
      <c r="C77" s="58" t="s">
        <v>5430</v>
      </c>
      <c r="D77" s="6" t="s">
        <v>4385</v>
      </c>
      <c r="E77" s="6" t="s">
        <v>5258</v>
      </c>
      <c r="F77" s="6" t="s">
        <v>24</v>
      </c>
      <c r="G77" s="6" t="s">
        <v>5259</v>
      </c>
      <c r="H77" s="56">
        <v>99928</v>
      </c>
      <c r="I77" s="6" t="s">
        <v>24</v>
      </c>
      <c r="J77" s="6" t="s">
        <v>5259</v>
      </c>
      <c r="K77" s="54">
        <v>0.89070000000000005</v>
      </c>
      <c r="L77" s="56">
        <f t="shared" si="7"/>
        <v>99928</v>
      </c>
      <c r="M77" s="55"/>
      <c r="N77" s="8">
        <f t="shared" si="8"/>
        <v>184.369179</v>
      </c>
      <c r="O77" s="8">
        <f t="shared" si="9"/>
        <v>145.72718200000003</v>
      </c>
      <c r="P77" s="8">
        <f t="shared" si="10"/>
        <v>55.133071999999999</v>
      </c>
      <c r="Q77" s="51"/>
      <c r="R77" s="8">
        <f t="shared" si="11"/>
        <v>1323.193728</v>
      </c>
      <c r="S77" s="8">
        <f t="shared" si="12"/>
        <v>434.17686000000003</v>
      </c>
      <c r="T77" s="8">
        <f t="shared" si="13"/>
        <v>973.32992999999999</v>
      </c>
    </row>
    <row r="78" spans="1:20">
      <c r="A78" s="57">
        <v>99928</v>
      </c>
      <c r="B78" s="58" t="s">
        <v>5431</v>
      </c>
      <c r="C78" s="58" t="s">
        <v>5432</v>
      </c>
      <c r="D78" s="6" t="s">
        <v>1659</v>
      </c>
      <c r="E78" s="6" t="s">
        <v>5258</v>
      </c>
      <c r="F78" s="6" t="s">
        <v>24</v>
      </c>
      <c r="G78" s="6" t="s">
        <v>5259</v>
      </c>
      <c r="H78" s="56">
        <v>99928</v>
      </c>
      <c r="I78" s="6" t="s">
        <v>24</v>
      </c>
      <c r="J78" s="6" t="s">
        <v>5259</v>
      </c>
      <c r="K78" s="54">
        <v>0.89070000000000005</v>
      </c>
      <c r="L78" s="56">
        <f t="shared" si="7"/>
        <v>99928</v>
      </c>
      <c r="M78" s="55"/>
      <c r="N78" s="8">
        <f t="shared" si="8"/>
        <v>184.369179</v>
      </c>
      <c r="O78" s="8">
        <f t="shared" si="9"/>
        <v>145.72718200000003</v>
      </c>
      <c r="P78" s="8">
        <f t="shared" si="10"/>
        <v>55.133071999999999</v>
      </c>
      <c r="Q78" s="51"/>
      <c r="R78" s="8">
        <f t="shared" si="11"/>
        <v>1323.193728</v>
      </c>
      <c r="S78" s="8">
        <f t="shared" si="12"/>
        <v>434.17686000000003</v>
      </c>
      <c r="T78" s="8">
        <f t="shared" si="13"/>
        <v>973.32992999999999</v>
      </c>
    </row>
    <row r="79" spans="1:20">
      <c r="A79" s="57">
        <v>99928</v>
      </c>
      <c r="B79" s="58" t="s">
        <v>5433</v>
      </c>
      <c r="C79" s="58" t="s">
        <v>5434</v>
      </c>
      <c r="D79" s="6" t="s">
        <v>4389</v>
      </c>
      <c r="E79" s="6" t="s">
        <v>5258</v>
      </c>
      <c r="F79" s="6" t="s">
        <v>24</v>
      </c>
      <c r="G79" s="6" t="s">
        <v>5259</v>
      </c>
      <c r="H79" s="56">
        <v>99928</v>
      </c>
      <c r="I79" s="6" t="s">
        <v>24</v>
      </c>
      <c r="J79" s="6" t="s">
        <v>5259</v>
      </c>
      <c r="K79" s="54">
        <v>0.89070000000000005</v>
      </c>
      <c r="L79" s="56">
        <f t="shared" si="7"/>
        <v>99928</v>
      </c>
      <c r="M79" s="55"/>
      <c r="N79" s="8">
        <f t="shared" si="8"/>
        <v>184.369179</v>
      </c>
      <c r="O79" s="8">
        <f t="shared" si="9"/>
        <v>145.72718200000003</v>
      </c>
      <c r="P79" s="8">
        <f t="shared" si="10"/>
        <v>55.133071999999999</v>
      </c>
      <c r="Q79" s="51"/>
      <c r="R79" s="8">
        <f t="shared" si="11"/>
        <v>1323.193728</v>
      </c>
      <c r="S79" s="8">
        <f t="shared" si="12"/>
        <v>434.17686000000003</v>
      </c>
      <c r="T79" s="8">
        <f t="shared" si="13"/>
        <v>973.32992999999999</v>
      </c>
    </row>
    <row r="80" spans="1:20">
      <c r="A80" s="57">
        <v>99928</v>
      </c>
      <c r="B80" s="58" t="s">
        <v>5435</v>
      </c>
      <c r="C80" s="58" t="s">
        <v>5436</v>
      </c>
      <c r="D80" s="6" t="s">
        <v>493</v>
      </c>
      <c r="E80" s="6" t="s">
        <v>5258</v>
      </c>
      <c r="F80" s="6" t="s">
        <v>24</v>
      </c>
      <c r="G80" s="6" t="s">
        <v>5259</v>
      </c>
      <c r="H80" s="56">
        <v>99928</v>
      </c>
      <c r="I80" s="6" t="s">
        <v>24</v>
      </c>
      <c r="J80" s="6" t="s">
        <v>5259</v>
      </c>
      <c r="K80" s="54">
        <v>0.89070000000000005</v>
      </c>
      <c r="L80" s="56">
        <f t="shared" si="7"/>
        <v>99928</v>
      </c>
      <c r="M80" s="55"/>
      <c r="N80" s="8">
        <f t="shared" si="8"/>
        <v>184.369179</v>
      </c>
      <c r="O80" s="8">
        <f t="shared" si="9"/>
        <v>145.72718200000003</v>
      </c>
      <c r="P80" s="8">
        <f t="shared" si="10"/>
        <v>55.133071999999999</v>
      </c>
      <c r="Q80" s="51"/>
      <c r="R80" s="8">
        <f t="shared" si="11"/>
        <v>1323.193728</v>
      </c>
      <c r="S80" s="8">
        <f t="shared" si="12"/>
        <v>434.17686000000003</v>
      </c>
      <c r="T80" s="8">
        <f t="shared" si="13"/>
        <v>973.32992999999999</v>
      </c>
    </row>
    <row r="81" spans="1:20">
      <c r="A81" s="57">
        <v>99928</v>
      </c>
      <c r="B81" s="58" t="s">
        <v>5437</v>
      </c>
      <c r="C81" s="58" t="s">
        <v>5438</v>
      </c>
      <c r="D81" s="6" t="s">
        <v>5439</v>
      </c>
      <c r="E81" s="6" t="s">
        <v>5258</v>
      </c>
      <c r="F81" s="6" t="s">
        <v>24</v>
      </c>
      <c r="G81" s="6" t="s">
        <v>5259</v>
      </c>
      <c r="H81" s="56">
        <v>99928</v>
      </c>
      <c r="I81" s="6" t="s">
        <v>24</v>
      </c>
      <c r="J81" s="6" t="s">
        <v>5259</v>
      </c>
      <c r="K81" s="54">
        <v>0.89070000000000005</v>
      </c>
      <c r="L81" s="56">
        <f t="shared" si="7"/>
        <v>99928</v>
      </c>
      <c r="M81" s="55"/>
      <c r="N81" s="8">
        <f t="shared" si="8"/>
        <v>184.369179</v>
      </c>
      <c r="O81" s="8">
        <f t="shared" si="9"/>
        <v>145.72718200000003</v>
      </c>
      <c r="P81" s="8">
        <f t="shared" si="10"/>
        <v>55.133071999999999</v>
      </c>
      <c r="Q81" s="51"/>
      <c r="R81" s="8">
        <f t="shared" si="11"/>
        <v>1323.193728</v>
      </c>
      <c r="S81" s="8">
        <f t="shared" si="12"/>
        <v>434.17686000000003</v>
      </c>
      <c r="T81" s="8">
        <f t="shared" si="13"/>
        <v>973.32992999999999</v>
      </c>
    </row>
    <row r="82" spans="1:20">
      <c r="A82" s="57">
        <v>99928</v>
      </c>
      <c r="B82" s="58" t="s">
        <v>5440</v>
      </c>
      <c r="C82" s="58" t="s">
        <v>5441</v>
      </c>
      <c r="D82" s="6" t="s">
        <v>5442</v>
      </c>
      <c r="E82" s="6" t="s">
        <v>5258</v>
      </c>
      <c r="F82" s="6" t="s">
        <v>24</v>
      </c>
      <c r="G82" s="6" t="s">
        <v>5259</v>
      </c>
      <c r="H82" s="56">
        <v>99928</v>
      </c>
      <c r="I82" s="6" t="s">
        <v>24</v>
      </c>
      <c r="J82" s="6" t="s">
        <v>5259</v>
      </c>
      <c r="K82" s="54">
        <v>0.89070000000000005</v>
      </c>
      <c r="L82" s="56">
        <f t="shared" si="7"/>
        <v>99928</v>
      </c>
      <c r="M82" s="55"/>
      <c r="N82" s="8">
        <f t="shared" si="8"/>
        <v>184.369179</v>
      </c>
      <c r="O82" s="8">
        <f t="shared" si="9"/>
        <v>145.72718200000003</v>
      </c>
      <c r="P82" s="8">
        <f t="shared" si="10"/>
        <v>55.133071999999999</v>
      </c>
      <c r="Q82" s="51"/>
      <c r="R82" s="8">
        <f t="shared" si="11"/>
        <v>1323.193728</v>
      </c>
      <c r="S82" s="8">
        <f t="shared" si="12"/>
        <v>434.17686000000003</v>
      </c>
      <c r="T82" s="8">
        <f t="shared" si="13"/>
        <v>973.32992999999999</v>
      </c>
    </row>
    <row r="83" spans="1:20">
      <c r="A83" s="57">
        <v>99928</v>
      </c>
      <c r="B83" s="58" t="s">
        <v>5443</v>
      </c>
      <c r="C83" s="58" t="s">
        <v>5444</v>
      </c>
      <c r="D83" s="6" t="s">
        <v>4144</v>
      </c>
      <c r="E83" s="6" t="s">
        <v>5258</v>
      </c>
      <c r="F83" s="6" t="s">
        <v>24</v>
      </c>
      <c r="G83" s="6" t="s">
        <v>5259</v>
      </c>
      <c r="H83" s="56">
        <v>99928</v>
      </c>
      <c r="I83" s="6" t="s">
        <v>24</v>
      </c>
      <c r="J83" s="6" t="s">
        <v>5259</v>
      </c>
      <c r="K83" s="54">
        <v>0.89070000000000005</v>
      </c>
      <c r="L83" s="56">
        <f t="shared" si="7"/>
        <v>99928</v>
      </c>
      <c r="M83" s="55"/>
      <c r="N83" s="8">
        <f t="shared" si="8"/>
        <v>184.369179</v>
      </c>
      <c r="O83" s="8">
        <f t="shared" si="9"/>
        <v>145.72718200000003</v>
      </c>
      <c r="P83" s="8">
        <f t="shared" si="10"/>
        <v>55.133071999999999</v>
      </c>
      <c r="Q83" s="51"/>
      <c r="R83" s="8">
        <f t="shared" si="11"/>
        <v>1323.193728</v>
      </c>
      <c r="S83" s="8">
        <f t="shared" si="12"/>
        <v>434.17686000000003</v>
      </c>
      <c r="T83" s="8">
        <f t="shared" si="13"/>
        <v>973.32992999999999</v>
      </c>
    </row>
    <row r="84" spans="1:20">
      <c r="A84" s="57">
        <v>99928</v>
      </c>
      <c r="B84" s="58" t="s">
        <v>5445</v>
      </c>
      <c r="C84" s="58" t="s">
        <v>5446</v>
      </c>
      <c r="D84" s="6" t="s">
        <v>507</v>
      </c>
      <c r="E84" s="6" t="s">
        <v>5258</v>
      </c>
      <c r="F84" s="6" t="s">
        <v>24</v>
      </c>
      <c r="G84" s="6" t="s">
        <v>5259</v>
      </c>
      <c r="H84" s="56">
        <v>99928</v>
      </c>
      <c r="I84" s="6" t="s">
        <v>24</v>
      </c>
      <c r="J84" s="6" t="s">
        <v>5259</v>
      </c>
      <c r="K84" s="54">
        <v>0.89070000000000005</v>
      </c>
      <c r="L84" s="56">
        <f t="shared" si="7"/>
        <v>99928</v>
      </c>
      <c r="M84" s="55"/>
      <c r="N84" s="8">
        <f t="shared" si="8"/>
        <v>184.369179</v>
      </c>
      <c r="O84" s="8">
        <f t="shared" si="9"/>
        <v>145.72718200000003</v>
      </c>
      <c r="P84" s="8">
        <f t="shared" si="10"/>
        <v>55.133071999999999</v>
      </c>
      <c r="Q84" s="51"/>
      <c r="R84" s="8">
        <f t="shared" si="11"/>
        <v>1323.193728</v>
      </c>
      <c r="S84" s="8">
        <f t="shared" si="12"/>
        <v>434.17686000000003</v>
      </c>
      <c r="T84" s="8">
        <f t="shared" si="13"/>
        <v>973.32992999999999</v>
      </c>
    </row>
    <row r="85" spans="1:20">
      <c r="A85" s="57">
        <v>36540</v>
      </c>
      <c r="B85" s="58" t="s">
        <v>5447</v>
      </c>
      <c r="C85" s="58" t="s">
        <v>5448</v>
      </c>
      <c r="D85" s="6" t="s">
        <v>5449</v>
      </c>
      <c r="E85" s="6" t="s">
        <v>5258</v>
      </c>
      <c r="F85" s="6" t="s">
        <v>30</v>
      </c>
      <c r="G85" s="6" t="s">
        <v>1925</v>
      </c>
      <c r="H85" s="56" t="s">
        <v>1926</v>
      </c>
      <c r="I85" s="6" t="s">
        <v>30</v>
      </c>
      <c r="J85" s="6" t="s">
        <v>1925</v>
      </c>
      <c r="K85" s="54">
        <v>0.95389999999999997</v>
      </c>
      <c r="L85" s="56" t="str">
        <f t="shared" si="7"/>
        <v>36540</v>
      </c>
      <c r="M85" s="55"/>
      <c r="N85" s="8">
        <f t="shared" si="8"/>
        <v>193.02568299999999</v>
      </c>
      <c r="O85" s="8">
        <f t="shared" si="9"/>
        <v>152.56921399999999</v>
      </c>
      <c r="P85" s="8">
        <f t="shared" si="10"/>
        <v>57.721744000000001</v>
      </c>
      <c r="Q85" s="51"/>
      <c r="R85" s="8">
        <f t="shared" si="11"/>
        <v>1385.321856</v>
      </c>
      <c r="S85" s="8">
        <f t="shared" si="12"/>
        <v>449.96422000000001</v>
      </c>
      <c r="T85" s="8">
        <f t="shared" si="13"/>
        <v>1015.66761</v>
      </c>
    </row>
    <row r="86" spans="1:20">
      <c r="A86" s="57">
        <v>36540</v>
      </c>
      <c r="B86" s="58" t="s">
        <v>5450</v>
      </c>
      <c r="C86" s="58" t="s">
        <v>5451</v>
      </c>
      <c r="D86" s="6" t="s">
        <v>5452</v>
      </c>
      <c r="E86" s="6" t="s">
        <v>5258</v>
      </c>
      <c r="F86" s="6" t="s">
        <v>30</v>
      </c>
      <c r="G86" s="6" t="s">
        <v>1925</v>
      </c>
      <c r="H86" s="56" t="s">
        <v>1926</v>
      </c>
      <c r="I86" s="6" t="s">
        <v>30</v>
      </c>
      <c r="J86" s="6" t="s">
        <v>1925</v>
      </c>
      <c r="K86" s="54">
        <v>0.95389999999999997</v>
      </c>
      <c r="L86" s="56" t="str">
        <f t="shared" si="7"/>
        <v>36540</v>
      </c>
      <c r="M86" s="55"/>
      <c r="N86" s="8">
        <f t="shared" si="8"/>
        <v>193.02568299999999</v>
      </c>
      <c r="O86" s="8">
        <f t="shared" si="9"/>
        <v>152.56921399999999</v>
      </c>
      <c r="P86" s="8">
        <f t="shared" si="10"/>
        <v>57.721744000000001</v>
      </c>
      <c r="Q86" s="51"/>
      <c r="R86" s="8">
        <f t="shared" si="11"/>
        <v>1385.321856</v>
      </c>
      <c r="S86" s="8">
        <f t="shared" si="12"/>
        <v>449.96422000000001</v>
      </c>
      <c r="T86" s="8">
        <f t="shared" si="13"/>
        <v>1015.66761</v>
      </c>
    </row>
    <row r="87" spans="1:20">
      <c r="A87" s="57">
        <v>99928</v>
      </c>
      <c r="B87" s="58" t="s">
        <v>5453</v>
      </c>
      <c r="C87" s="58" t="s">
        <v>5454</v>
      </c>
      <c r="D87" s="6" t="s">
        <v>5455</v>
      </c>
      <c r="E87" s="6" t="s">
        <v>5258</v>
      </c>
      <c r="F87" s="6" t="s">
        <v>24</v>
      </c>
      <c r="G87" s="6" t="s">
        <v>5259</v>
      </c>
      <c r="H87" s="56">
        <v>99928</v>
      </c>
      <c r="I87" s="6" t="s">
        <v>24</v>
      </c>
      <c r="J87" s="6" t="s">
        <v>5259</v>
      </c>
      <c r="K87" s="54">
        <v>0.89070000000000005</v>
      </c>
      <c r="L87" s="56">
        <f t="shared" si="7"/>
        <v>99928</v>
      </c>
      <c r="M87" s="55"/>
      <c r="N87" s="8">
        <f t="shared" si="8"/>
        <v>184.369179</v>
      </c>
      <c r="O87" s="8">
        <f t="shared" si="9"/>
        <v>145.72718200000003</v>
      </c>
      <c r="P87" s="8">
        <f t="shared" si="10"/>
        <v>55.133071999999999</v>
      </c>
      <c r="Q87" s="51"/>
      <c r="R87" s="8">
        <f t="shared" si="11"/>
        <v>1323.193728</v>
      </c>
      <c r="S87" s="8">
        <f t="shared" si="12"/>
        <v>434.17686000000003</v>
      </c>
      <c r="T87" s="8">
        <f t="shared" si="13"/>
        <v>973.32992999999999</v>
      </c>
    </row>
    <row r="88" spans="1:20">
      <c r="A88" s="57">
        <v>30700</v>
      </c>
      <c r="B88" s="58" t="s">
        <v>5456</v>
      </c>
      <c r="C88" s="58" t="s">
        <v>5457</v>
      </c>
      <c r="D88" s="6" t="s">
        <v>2981</v>
      </c>
      <c r="E88" s="6" t="s">
        <v>5258</v>
      </c>
      <c r="F88" s="6" t="s">
        <v>30</v>
      </c>
      <c r="G88" s="6" t="s">
        <v>5393</v>
      </c>
      <c r="H88" s="56" t="s">
        <v>5394</v>
      </c>
      <c r="I88" s="6" t="s">
        <v>30</v>
      </c>
      <c r="J88" s="6" t="s">
        <v>5393</v>
      </c>
      <c r="K88" s="54">
        <v>0.9778</v>
      </c>
      <c r="L88" s="56" t="str">
        <f t="shared" si="7"/>
        <v>30700</v>
      </c>
      <c r="M88" s="55"/>
      <c r="N88" s="8">
        <f t="shared" si="8"/>
        <v>196.29926600000002</v>
      </c>
      <c r="O88" s="8">
        <f t="shared" si="9"/>
        <v>155.15662800000001</v>
      </c>
      <c r="P88" s="8">
        <f t="shared" si="10"/>
        <v>58.700688</v>
      </c>
      <c r="Q88" s="51"/>
      <c r="R88" s="8">
        <f t="shared" si="11"/>
        <v>1408.8165119999999</v>
      </c>
      <c r="S88" s="8">
        <f t="shared" si="12"/>
        <v>455.93444</v>
      </c>
      <c r="T88" s="8">
        <f t="shared" si="13"/>
        <v>1031.67822</v>
      </c>
    </row>
    <row r="89" spans="1:20">
      <c r="A89" s="57">
        <v>99928</v>
      </c>
      <c r="B89" s="58" t="s">
        <v>5458</v>
      </c>
      <c r="C89" s="58" t="s">
        <v>5459</v>
      </c>
      <c r="D89" s="6" t="s">
        <v>2987</v>
      </c>
      <c r="E89" s="6" t="s">
        <v>5258</v>
      </c>
      <c r="F89" s="6" t="s">
        <v>24</v>
      </c>
      <c r="G89" s="6" t="s">
        <v>5259</v>
      </c>
      <c r="H89" s="56">
        <v>99928</v>
      </c>
      <c r="I89" s="6" t="s">
        <v>24</v>
      </c>
      <c r="J89" s="6" t="s">
        <v>5259</v>
      </c>
      <c r="K89" s="54">
        <v>0.89070000000000005</v>
      </c>
      <c r="L89" s="56">
        <f t="shared" si="7"/>
        <v>99928</v>
      </c>
      <c r="M89" s="55"/>
      <c r="N89" s="8">
        <f t="shared" si="8"/>
        <v>184.369179</v>
      </c>
      <c r="O89" s="8">
        <f t="shared" si="9"/>
        <v>145.72718200000003</v>
      </c>
      <c r="P89" s="8">
        <f t="shared" si="10"/>
        <v>55.133071999999999</v>
      </c>
      <c r="Q89" s="51"/>
      <c r="R89" s="8">
        <f t="shared" si="11"/>
        <v>1323.193728</v>
      </c>
      <c r="S89" s="8">
        <f t="shared" si="12"/>
        <v>434.17686000000003</v>
      </c>
      <c r="T89" s="8">
        <f t="shared" si="13"/>
        <v>973.32992999999999</v>
      </c>
    </row>
    <row r="90" spans="1:20">
      <c r="A90" s="57">
        <v>99928</v>
      </c>
      <c r="B90" s="58" t="s">
        <v>5460</v>
      </c>
      <c r="C90" s="58" t="s">
        <v>5461</v>
      </c>
      <c r="D90" s="6" t="s">
        <v>2990</v>
      </c>
      <c r="E90" s="6" t="s">
        <v>5258</v>
      </c>
      <c r="F90" s="6" t="s">
        <v>24</v>
      </c>
      <c r="G90" s="6" t="s">
        <v>5259</v>
      </c>
      <c r="H90" s="56">
        <v>99928</v>
      </c>
      <c r="I90" s="6" t="s">
        <v>24</v>
      </c>
      <c r="J90" s="6" t="s">
        <v>5259</v>
      </c>
      <c r="K90" s="54">
        <v>0.89070000000000005</v>
      </c>
      <c r="L90" s="56">
        <f t="shared" si="7"/>
        <v>99928</v>
      </c>
      <c r="M90" s="55"/>
      <c r="N90" s="8">
        <f t="shared" si="8"/>
        <v>184.369179</v>
      </c>
      <c r="O90" s="8">
        <f t="shared" si="9"/>
        <v>145.72718200000003</v>
      </c>
      <c r="P90" s="8">
        <f t="shared" si="10"/>
        <v>55.133071999999999</v>
      </c>
      <c r="Q90" s="51"/>
      <c r="R90" s="8">
        <f t="shared" si="11"/>
        <v>1323.193728</v>
      </c>
      <c r="S90" s="8">
        <f t="shared" si="12"/>
        <v>434.17686000000003</v>
      </c>
      <c r="T90" s="8">
        <f t="shared" si="13"/>
        <v>973.32992999999999</v>
      </c>
    </row>
    <row r="91" spans="1:20">
      <c r="A91" s="57">
        <v>99928</v>
      </c>
      <c r="B91" s="58" t="s">
        <v>5462</v>
      </c>
      <c r="C91" s="58" t="s">
        <v>5463</v>
      </c>
      <c r="D91" s="6" t="s">
        <v>2034</v>
      </c>
      <c r="E91" s="6" t="s">
        <v>5258</v>
      </c>
      <c r="F91" s="6" t="s">
        <v>24</v>
      </c>
      <c r="G91" s="6" t="s">
        <v>5259</v>
      </c>
      <c r="H91" s="56">
        <v>99928</v>
      </c>
      <c r="I91" s="6" t="s">
        <v>24</v>
      </c>
      <c r="J91" s="6" t="s">
        <v>5259</v>
      </c>
      <c r="K91" s="54">
        <v>0.89070000000000005</v>
      </c>
      <c r="L91" s="56">
        <f t="shared" si="7"/>
        <v>99928</v>
      </c>
      <c r="M91" s="55"/>
      <c r="N91" s="8">
        <f t="shared" si="8"/>
        <v>184.369179</v>
      </c>
      <c r="O91" s="8">
        <f t="shared" si="9"/>
        <v>145.72718200000003</v>
      </c>
      <c r="P91" s="8">
        <f t="shared" si="10"/>
        <v>55.133071999999999</v>
      </c>
      <c r="Q91" s="51"/>
      <c r="R91" s="8">
        <f t="shared" si="11"/>
        <v>1323.193728</v>
      </c>
      <c r="S91" s="8">
        <f t="shared" si="12"/>
        <v>434.17686000000003</v>
      </c>
      <c r="T91" s="8">
        <f t="shared" si="13"/>
        <v>973.32992999999999</v>
      </c>
    </row>
    <row r="92" spans="1:20">
      <c r="A92" s="57">
        <v>99928</v>
      </c>
      <c r="B92" s="58" t="s">
        <v>5464</v>
      </c>
      <c r="C92" s="58" t="s">
        <v>5465</v>
      </c>
      <c r="D92" s="6" t="s">
        <v>2999</v>
      </c>
      <c r="E92" s="6" t="s">
        <v>5258</v>
      </c>
      <c r="F92" s="6" t="s">
        <v>24</v>
      </c>
      <c r="G92" s="6" t="s">
        <v>5259</v>
      </c>
      <c r="H92" s="56">
        <v>99928</v>
      </c>
      <c r="I92" s="6" t="s">
        <v>24</v>
      </c>
      <c r="J92" s="6" t="s">
        <v>5259</v>
      </c>
      <c r="K92" s="54">
        <v>0.89070000000000005</v>
      </c>
      <c r="L92" s="56">
        <f t="shared" si="7"/>
        <v>99928</v>
      </c>
      <c r="M92" s="55"/>
      <c r="N92" s="8">
        <f t="shared" si="8"/>
        <v>184.369179</v>
      </c>
      <c r="O92" s="8">
        <f t="shared" si="9"/>
        <v>145.72718200000003</v>
      </c>
      <c r="P92" s="8">
        <f t="shared" si="10"/>
        <v>55.133071999999999</v>
      </c>
      <c r="Q92" s="51"/>
      <c r="R92" s="8">
        <f t="shared" si="11"/>
        <v>1323.193728</v>
      </c>
      <c r="S92" s="8">
        <f t="shared" si="12"/>
        <v>434.17686000000003</v>
      </c>
      <c r="T92" s="8">
        <f t="shared" si="13"/>
        <v>973.32992999999999</v>
      </c>
    </row>
    <row r="93" spans="1:20">
      <c r="A93" s="57">
        <v>99928</v>
      </c>
      <c r="B93" s="58" t="s">
        <v>5466</v>
      </c>
      <c r="C93" s="58" t="s">
        <v>5467</v>
      </c>
      <c r="D93" s="6" t="s">
        <v>5468</v>
      </c>
      <c r="E93" s="6" t="s">
        <v>5258</v>
      </c>
      <c r="F93" s="6" t="s">
        <v>24</v>
      </c>
      <c r="G93" s="6" t="s">
        <v>5259</v>
      </c>
      <c r="H93" s="56">
        <v>99928</v>
      </c>
      <c r="I93" s="6" t="s">
        <v>24</v>
      </c>
      <c r="J93" s="6" t="s">
        <v>5259</v>
      </c>
      <c r="K93" s="54">
        <v>0.89070000000000005</v>
      </c>
      <c r="L93" s="56">
        <f t="shared" si="7"/>
        <v>99928</v>
      </c>
      <c r="M93" s="55"/>
      <c r="N93" s="8">
        <f t="shared" si="8"/>
        <v>184.369179</v>
      </c>
      <c r="O93" s="8">
        <f t="shared" si="9"/>
        <v>145.72718200000003</v>
      </c>
      <c r="P93" s="8">
        <f t="shared" si="10"/>
        <v>55.133071999999999</v>
      </c>
      <c r="Q93" s="51"/>
      <c r="R93" s="8">
        <f t="shared" si="11"/>
        <v>1323.193728</v>
      </c>
      <c r="S93" s="8">
        <f t="shared" si="12"/>
        <v>434.17686000000003</v>
      </c>
      <c r="T93" s="8">
        <f t="shared" si="13"/>
        <v>973.32992999999999</v>
      </c>
    </row>
    <row r="94" spans="1:20">
      <c r="A94" s="57">
        <v>99928</v>
      </c>
      <c r="B94" s="58" t="s">
        <v>5469</v>
      </c>
      <c r="C94" s="58" t="s">
        <v>5470</v>
      </c>
      <c r="D94" s="6" t="s">
        <v>1720</v>
      </c>
      <c r="E94" s="6" t="s">
        <v>5258</v>
      </c>
      <c r="F94" s="6" t="s">
        <v>24</v>
      </c>
      <c r="G94" s="6" t="s">
        <v>5259</v>
      </c>
      <c r="H94" s="56">
        <v>99928</v>
      </c>
      <c r="I94" s="6" t="s">
        <v>24</v>
      </c>
      <c r="J94" s="6" t="s">
        <v>5259</v>
      </c>
      <c r="K94" s="54">
        <v>0.89070000000000005</v>
      </c>
      <c r="L94" s="56">
        <f t="shared" si="7"/>
        <v>99928</v>
      </c>
      <c r="M94" s="55"/>
      <c r="N94" s="8">
        <f t="shared" si="8"/>
        <v>184.369179</v>
      </c>
      <c r="O94" s="8">
        <f t="shared" si="9"/>
        <v>145.72718200000003</v>
      </c>
      <c r="P94" s="8">
        <f t="shared" si="10"/>
        <v>55.133071999999999</v>
      </c>
      <c r="Q94" s="51"/>
      <c r="R94" s="8">
        <f t="shared" si="11"/>
        <v>1323.193728</v>
      </c>
      <c r="S94" s="8">
        <f t="shared" si="12"/>
        <v>434.17686000000003</v>
      </c>
      <c r="T94" s="8">
        <f t="shared" si="13"/>
        <v>973.32992999999999</v>
      </c>
    </row>
    <row r="95" spans="1:20">
      <c r="A95" s="57">
        <v>99928</v>
      </c>
      <c r="B95" s="58" t="s">
        <v>5471</v>
      </c>
      <c r="C95" s="58" t="s">
        <v>5472</v>
      </c>
      <c r="D95" s="6" t="s">
        <v>5473</v>
      </c>
      <c r="E95" s="6" t="s">
        <v>5258</v>
      </c>
      <c r="F95" s="6" t="s">
        <v>24</v>
      </c>
      <c r="G95" s="6" t="s">
        <v>5259</v>
      </c>
      <c r="H95" s="56">
        <v>99928</v>
      </c>
      <c r="I95" s="6" t="s">
        <v>24</v>
      </c>
      <c r="J95" s="6" t="s">
        <v>5259</v>
      </c>
      <c r="K95" s="54">
        <v>0.89070000000000005</v>
      </c>
      <c r="L95" s="56">
        <f t="shared" si="7"/>
        <v>99928</v>
      </c>
      <c r="M95" s="55"/>
      <c r="N95" s="8">
        <f t="shared" si="8"/>
        <v>184.369179</v>
      </c>
      <c r="O95" s="8">
        <f t="shared" si="9"/>
        <v>145.72718200000003</v>
      </c>
      <c r="P95" s="8">
        <f t="shared" si="10"/>
        <v>55.133071999999999</v>
      </c>
      <c r="Q95" s="51"/>
      <c r="R95" s="8">
        <f t="shared" si="11"/>
        <v>1323.193728</v>
      </c>
      <c r="S95" s="8">
        <f t="shared" si="12"/>
        <v>434.17686000000003</v>
      </c>
      <c r="T95" s="8">
        <f t="shared" si="13"/>
        <v>973.32992999999999</v>
      </c>
    </row>
    <row r="96" spans="1:20">
      <c r="A96" s="57">
        <v>43580</v>
      </c>
      <c r="B96" s="58" t="s">
        <v>5474</v>
      </c>
      <c r="C96" s="58" t="s">
        <v>5475</v>
      </c>
      <c r="D96" s="6" t="s">
        <v>531</v>
      </c>
      <c r="E96" s="6" t="s">
        <v>5258</v>
      </c>
      <c r="F96" s="6" t="s">
        <v>30</v>
      </c>
      <c r="G96" s="6" t="s">
        <v>2008</v>
      </c>
      <c r="H96" s="56" t="s">
        <v>2066</v>
      </c>
      <c r="I96" s="6" t="s">
        <v>30</v>
      </c>
      <c r="J96" s="6" t="s">
        <v>2008</v>
      </c>
      <c r="K96" s="54">
        <v>0.84699999999999998</v>
      </c>
      <c r="L96" s="56" t="str">
        <f t="shared" si="7"/>
        <v>43580</v>
      </c>
      <c r="M96" s="55"/>
      <c r="N96" s="8">
        <f t="shared" si="8"/>
        <v>178.38359</v>
      </c>
      <c r="O96" s="8">
        <f t="shared" si="9"/>
        <v>140.99621999999999</v>
      </c>
      <c r="P96" s="8">
        <f t="shared" si="10"/>
        <v>53.343119999999999</v>
      </c>
      <c r="Q96" s="51"/>
      <c r="R96" s="8">
        <f t="shared" si="11"/>
        <v>1280.23488</v>
      </c>
      <c r="S96" s="8">
        <f t="shared" si="12"/>
        <v>423.26060000000001</v>
      </c>
      <c r="T96" s="8">
        <f t="shared" si="13"/>
        <v>944.05529999999999</v>
      </c>
    </row>
    <row r="97" spans="1:20">
      <c r="A97" s="57">
        <v>99928</v>
      </c>
      <c r="B97" s="58" t="s">
        <v>5476</v>
      </c>
      <c r="C97" s="58" t="s">
        <v>5477</v>
      </c>
      <c r="D97" s="6" t="s">
        <v>2205</v>
      </c>
      <c r="E97" s="6" t="s">
        <v>5258</v>
      </c>
      <c r="F97" s="6" t="s">
        <v>24</v>
      </c>
      <c r="G97" s="6" t="s">
        <v>5259</v>
      </c>
      <c r="H97" s="56">
        <v>99928</v>
      </c>
      <c r="I97" s="6" t="s">
        <v>24</v>
      </c>
      <c r="J97" s="6" t="s">
        <v>5259</v>
      </c>
      <c r="K97" s="54">
        <v>0.89070000000000005</v>
      </c>
      <c r="L97" s="56">
        <f t="shared" si="7"/>
        <v>99928</v>
      </c>
      <c r="M97" s="55"/>
      <c r="N97" s="8">
        <f t="shared" si="8"/>
        <v>184.369179</v>
      </c>
      <c r="O97" s="8">
        <f t="shared" si="9"/>
        <v>145.72718200000003</v>
      </c>
      <c r="P97" s="8">
        <f t="shared" si="10"/>
        <v>55.133071999999999</v>
      </c>
      <c r="Q97" s="51"/>
      <c r="R97" s="8">
        <f t="shared" si="11"/>
        <v>1323.193728</v>
      </c>
      <c r="S97" s="8">
        <f t="shared" si="12"/>
        <v>434.17686000000003</v>
      </c>
      <c r="T97" s="8">
        <f t="shared" si="13"/>
        <v>973.32992999999999</v>
      </c>
    </row>
    <row r="98" spans="1:20">
      <c r="A98" s="57">
        <v>36540</v>
      </c>
      <c r="B98" s="58" t="s">
        <v>5478</v>
      </c>
      <c r="C98" s="58" t="s">
        <v>5479</v>
      </c>
      <c r="D98" s="6" t="s">
        <v>310</v>
      </c>
      <c r="E98" s="6" t="s">
        <v>5258</v>
      </c>
      <c r="F98" s="6" t="s">
        <v>30</v>
      </c>
      <c r="G98" s="6" t="s">
        <v>1925</v>
      </c>
      <c r="H98" s="56" t="s">
        <v>1926</v>
      </c>
      <c r="I98" s="6" t="s">
        <v>30</v>
      </c>
      <c r="J98" s="6" t="s">
        <v>1925</v>
      </c>
      <c r="K98" s="54">
        <v>0.95389999999999997</v>
      </c>
      <c r="L98" s="56" t="str">
        <f t="shared" si="7"/>
        <v>36540</v>
      </c>
      <c r="M98" s="55"/>
      <c r="N98" s="8">
        <f t="shared" si="8"/>
        <v>193.02568299999999</v>
      </c>
      <c r="O98" s="8">
        <f t="shared" si="9"/>
        <v>152.56921399999999</v>
      </c>
      <c r="P98" s="8">
        <f t="shared" si="10"/>
        <v>57.721744000000001</v>
      </c>
      <c r="Q98" s="51"/>
      <c r="R98" s="8">
        <f t="shared" si="11"/>
        <v>1385.321856</v>
      </c>
      <c r="S98" s="8">
        <f t="shared" si="12"/>
        <v>449.96422000000001</v>
      </c>
      <c r="T98" s="8">
        <f t="shared" si="13"/>
        <v>1015.66761</v>
      </c>
    </row>
    <row r="99" spans="1:20">
      <c r="A99" s="57">
        <v>99928</v>
      </c>
      <c r="B99" s="58" t="s">
        <v>5480</v>
      </c>
      <c r="C99" s="58" t="s">
        <v>5481</v>
      </c>
      <c r="D99" s="6" t="s">
        <v>1761</v>
      </c>
      <c r="E99" s="6" t="s">
        <v>5258</v>
      </c>
      <c r="F99" s="6" t="s">
        <v>24</v>
      </c>
      <c r="G99" s="6" t="s">
        <v>5259</v>
      </c>
      <c r="H99" s="56">
        <v>99928</v>
      </c>
      <c r="I99" s="6" t="s">
        <v>24</v>
      </c>
      <c r="J99" s="6" t="s">
        <v>5259</v>
      </c>
      <c r="K99" s="54">
        <v>0.89070000000000005</v>
      </c>
      <c r="L99" s="56">
        <f t="shared" si="7"/>
        <v>99928</v>
      </c>
      <c r="M99" s="55"/>
      <c r="N99" s="8">
        <f t="shared" si="8"/>
        <v>184.369179</v>
      </c>
      <c r="O99" s="8">
        <f t="shared" si="9"/>
        <v>145.72718200000003</v>
      </c>
      <c r="P99" s="8">
        <f t="shared" si="10"/>
        <v>55.133071999999999</v>
      </c>
      <c r="Q99" s="51"/>
      <c r="R99" s="8">
        <f t="shared" si="11"/>
        <v>1323.193728</v>
      </c>
      <c r="S99" s="8">
        <f t="shared" si="12"/>
        <v>434.17686000000003</v>
      </c>
      <c r="T99" s="8">
        <f t="shared" si="13"/>
        <v>973.32992999999999</v>
      </c>
    </row>
    <row r="100" spans="1:20">
      <c r="A100" s="57">
        <v>99928</v>
      </c>
      <c r="B100" s="58" t="s">
        <v>5482</v>
      </c>
      <c r="C100" s="58" t="s">
        <v>5483</v>
      </c>
      <c r="D100" s="6" t="s">
        <v>1764</v>
      </c>
      <c r="E100" s="6" t="s">
        <v>5258</v>
      </c>
      <c r="F100" s="6" t="s">
        <v>24</v>
      </c>
      <c r="G100" s="6" t="s">
        <v>5259</v>
      </c>
      <c r="H100" s="56">
        <v>99928</v>
      </c>
      <c r="I100" s="6" t="s">
        <v>24</v>
      </c>
      <c r="J100" s="6" t="s">
        <v>5259</v>
      </c>
      <c r="K100" s="54">
        <v>0.89070000000000005</v>
      </c>
      <c r="L100" s="56">
        <f t="shared" si="7"/>
        <v>99928</v>
      </c>
      <c r="M100" s="55"/>
      <c r="N100" s="8">
        <f t="shared" si="8"/>
        <v>184.369179</v>
      </c>
      <c r="O100" s="8">
        <f t="shared" si="9"/>
        <v>145.72718200000003</v>
      </c>
      <c r="P100" s="8">
        <f t="shared" si="10"/>
        <v>55.133071999999999</v>
      </c>
      <c r="Q100" s="51"/>
      <c r="R100" s="8">
        <f t="shared" si="11"/>
        <v>1323.193728</v>
      </c>
      <c r="S100" s="8">
        <f t="shared" si="12"/>
        <v>434.17686000000003</v>
      </c>
      <c r="T100" s="8">
        <f t="shared" si="13"/>
        <v>973.32992999999999</v>
      </c>
    </row>
    <row r="101" spans="1:20">
      <c r="A101" s="57">
        <v>99928</v>
      </c>
      <c r="B101" s="58" t="s">
        <v>5484</v>
      </c>
      <c r="C101" s="58" t="s">
        <v>5485</v>
      </c>
      <c r="D101" s="6" t="s">
        <v>1767</v>
      </c>
      <c r="E101" s="6" t="s">
        <v>5258</v>
      </c>
      <c r="F101" s="6" t="s">
        <v>24</v>
      </c>
      <c r="G101" s="6" t="s">
        <v>5259</v>
      </c>
      <c r="H101" s="56">
        <v>99928</v>
      </c>
      <c r="I101" s="6" t="s">
        <v>24</v>
      </c>
      <c r="J101" s="6" t="s">
        <v>5259</v>
      </c>
      <c r="K101" s="54">
        <v>0.89070000000000005</v>
      </c>
      <c r="L101" s="56">
        <f t="shared" si="7"/>
        <v>99928</v>
      </c>
      <c r="M101" s="55"/>
      <c r="N101" s="8">
        <f t="shared" si="8"/>
        <v>184.369179</v>
      </c>
      <c r="O101" s="8">
        <f t="shared" si="9"/>
        <v>145.72718200000003</v>
      </c>
      <c r="P101" s="8">
        <f t="shared" si="10"/>
        <v>55.133071999999999</v>
      </c>
      <c r="Q101" s="51"/>
      <c r="R101" s="8">
        <f t="shared" si="11"/>
        <v>1323.193728</v>
      </c>
      <c r="S101" s="8">
        <f t="shared" si="12"/>
        <v>434.17686000000003</v>
      </c>
      <c r="T101" s="8">
        <f t="shared" si="13"/>
        <v>973.32992999999999</v>
      </c>
    </row>
    <row r="102" spans="1:20">
      <c r="A102" s="57">
        <v>99928</v>
      </c>
      <c r="B102" s="58" t="s">
        <v>5486</v>
      </c>
      <c r="C102" s="58" t="s">
        <v>5487</v>
      </c>
      <c r="D102" s="6" t="s">
        <v>3702</v>
      </c>
      <c r="E102" s="6" t="s">
        <v>5258</v>
      </c>
      <c r="F102" s="6" t="s">
        <v>24</v>
      </c>
      <c r="G102" s="6" t="s">
        <v>5259</v>
      </c>
      <c r="H102" s="56">
        <v>99928</v>
      </c>
      <c r="I102" s="6" t="s">
        <v>24</v>
      </c>
      <c r="J102" s="6" t="s">
        <v>5259</v>
      </c>
      <c r="K102" s="54">
        <v>0.89070000000000005</v>
      </c>
      <c r="L102" s="56">
        <f t="shared" si="7"/>
        <v>99928</v>
      </c>
      <c r="M102" s="55"/>
      <c r="N102" s="8">
        <f t="shared" si="8"/>
        <v>184.369179</v>
      </c>
      <c r="O102" s="8">
        <f t="shared" si="9"/>
        <v>145.72718200000003</v>
      </c>
      <c r="P102" s="8">
        <f t="shared" si="10"/>
        <v>55.133071999999999</v>
      </c>
      <c r="Q102" s="51"/>
      <c r="R102" s="8">
        <f t="shared" si="11"/>
        <v>1323.193728</v>
      </c>
      <c r="S102" s="8">
        <f t="shared" si="12"/>
        <v>434.17686000000003</v>
      </c>
      <c r="T102" s="8">
        <f t="shared" si="13"/>
        <v>973.32992999999999</v>
      </c>
    </row>
    <row r="104" spans="1:20">
      <c r="A104" s="90"/>
      <c r="B104" t="s">
        <v>9125</v>
      </c>
    </row>
    <row r="105" spans="1:20">
      <c r="A105" s="91"/>
      <c r="B105" t="s">
        <v>9126</v>
      </c>
    </row>
    <row r="107" spans="1:20">
      <c r="A107" t="s">
        <v>9127</v>
      </c>
    </row>
    <row r="108" spans="1:20">
      <c r="A108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A955AB-C62C-4C44-8842-96F1A20BA7BC}">
  <dimension ref="A1:T31"/>
  <sheetViews>
    <sheetView topLeftCell="A8" workbookViewId="0">
      <selection activeCell="A9" sqref="A9:XFD25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9157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16180</v>
      </c>
      <c r="B9" s="58" t="s">
        <v>5694</v>
      </c>
      <c r="C9" s="58" t="s">
        <v>5695</v>
      </c>
      <c r="D9" s="6" t="s">
        <v>5696</v>
      </c>
      <c r="E9" s="6" t="s">
        <v>5697</v>
      </c>
      <c r="F9" s="6" t="s">
        <v>30</v>
      </c>
      <c r="G9" s="6" t="s">
        <v>5698</v>
      </c>
      <c r="H9" s="56" t="s">
        <v>1860</v>
      </c>
      <c r="I9" s="6" t="s">
        <v>30</v>
      </c>
      <c r="J9" s="6" t="s">
        <v>5698</v>
      </c>
      <c r="K9" s="54">
        <v>0.99360000000000004</v>
      </c>
      <c r="L9" s="56" t="str">
        <f t="shared" ref="L9:L25" si="0">H9</f>
        <v>16180</v>
      </c>
      <c r="M9" s="55"/>
      <c r="N9" s="8">
        <f t="shared" ref="N9:N25" si="1">(K9*136.97)+62.37</f>
        <v>198.463392</v>
      </c>
      <c r="O9" s="8">
        <f t="shared" ref="O9:O25" si="2">(K9*108.26)+49.3</f>
        <v>156.86713600000002</v>
      </c>
      <c r="P9" s="8">
        <f t="shared" ref="P9:P25" si="3">(K9*40.96)+18.65</f>
        <v>59.347856</v>
      </c>
      <c r="Q9" s="51"/>
      <c r="R9" s="8">
        <f t="shared" ref="R9:R25" si="4">((K9*40.96)+18.65)*24</f>
        <v>1424.3485439999999</v>
      </c>
      <c r="S9" s="8">
        <f t="shared" ref="S9:S25" si="5">(K9*249.8)+211.68</f>
        <v>459.88128000000006</v>
      </c>
      <c r="T9" s="8">
        <f t="shared" ref="T9:T25" si="6">(K9*669.9)+376.65</f>
        <v>1042.2626399999999</v>
      </c>
    </row>
    <row r="10" spans="1:20">
      <c r="A10" s="57">
        <v>99929</v>
      </c>
      <c r="B10" s="58" t="s">
        <v>5699</v>
      </c>
      <c r="C10" s="58" t="s">
        <v>5700</v>
      </c>
      <c r="D10" s="6" t="s">
        <v>5701</v>
      </c>
      <c r="E10" s="6" t="s">
        <v>5697</v>
      </c>
      <c r="F10" s="6" t="s">
        <v>24</v>
      </c>
      <c r="G10" s="6" t="s">
        <v>474</v>
      </c>
      <c r="H10" s="56">
        <v>99929</v>
      </c>
      <c r="I10" s="6" t="s">
        <v>24</v>
      </c>
      <c r="J10" s="6" t="s">
        <v>474</v>
      </c>
      <c r="K10" s="54">
        <v>1.0685</v>
      </c>
      <c r="L10" s="56">
        <f t="shared" si="0"/>
        <v>99929</v>
      </c>
      <c r="M10" s="55"/>
      <c r="N10" s="8">
        <f t="shared" si="1"/>
        <v>208.72244499999999</v>
      </c>
      <c r="O10" s="8">
        <f t="shared" si="2"/>
        <v>164.97581000000002</v>
      </c>
      <c r="P10" s="8">
        <f t="shared" si="3"/>
        <v>62.415759999999999</v>
      </c>
      <c r="Q10" s="51"/>
      <c r="R10" s="8">
        <f t="shared" si="4"/>
        <v>1497.9782399999999</v>
      </c>
      <c r="S10" s="8">
        <f t="shared" si="5"/>
        <v>478.59130000000005</v>
      </c>
      <c r="T10" s="8">
        <f t="shared" si="6"/>
        <v>1092.43815</v>
      </c>
    </row>
    <row r="11" spans="1:20">
      <c r="A11" s="57">
        <v>29820</v>
      </c>
      <c r="B11" s="58" t="s">
        <v>5702</v>
      </c>
      <c r="C11" s="58" t="s">
        <v>5703</v>
      </c>
      <c r="D11" s="6" t="s">
        <v>348</v>
      </c>
      <c r="E11" s="6" t="s">
        <v>5697</v>
      </c>
      <c r="F11" s="6" t="s">
        <v>30</v>
      </c>
      <c r="G11" s="6" t="s">
        <v>5704</v>
      </c>
      <c r="H11" s="56" t="s">
        <v>5705</v>
      </c>
      <c r="I11" s="6" t="s">
        <v>30</v>
      </c>
      <c r="J11" s="6" t="s">
        <v>5704</v>
      </c>
      <c r="K11" s="54">
        <v>1.1867000000000001</v>
      </c>
      <c r="L11" s="56" t="str">
        <f t="shared" si="0"/>
        <v>29820</v>
      </c>
      <c r="M11" s="55"/>
      <c r="N11" s="8">
        <f t="shared" si="1"/>
        <v>224.91229900000002</v>
      </c>
      <c r="O11" s="8">
        <f t="shared" si="2"/>
        <v>177.77214200000003</v>
      </c>
      <c r="P11" s="8">
        <f t="shared" si="3"/>
        <v>67.257232000000002</v>
      </c>
      <c r="Q11" s="51"/>
      <c r="R11" s="8">
        <f t="shared" si="4"/>
        <v>1614.1735680000002</v>
      </c>
      <c r="S11" s="8">
        <f t="shared" si="5"/>
        <v>508.11766000000006</v>
      </c>
      <c r="T11" s="8">
        <f t="shared" si="6"/>
        <v>1171.62033</v>
      </c>
    </row>
    <row r="12" spans="1:20">
      <c r="A12" s="57">
        <v>99929</v>
      </c>
      <c r="B12" s="58" t="s">
        <v>2595</v>
      </c>
      <c r="C12" s="58" t="s">
        <v>5706</v>
      </c>
      <c r="D12" s="6" t="s">
        <v>903</v>
      </c>
      <c r="E12" s="6" t="s">
        <v>5697</v>
      </c>
      <c r="F12" s="6" t="s">
        <v>24</v>
      </c>
      <c r="G12" s="6" t="s">
        <v>474</v>
      </c>
      <c r="H12" s="56">
        <v>99929</v>
      </c>
      <c r="I12" s="6" t="s">
        <v>24</v>
      </c>
      <c r="J12" s="6" t="s">
        <v>474</v>
      </c>
      <c r="K12" s="54">
        <v>1.0685</v>
      </c>
      <c r="L12" s="56">
        <f t="shared" si="0"/>
        <v>99929</v>
      </c>
      <c r="M12" s="55"/>
      <c r="N12" s="8">
        <f t="shared" si="1"/>
        <v>208.72244499999999</v>
      </c>
      <c r="O12" s="8">
        <f t="shared" si="2"/>
        <v>164.97581000000002</v>
      </c>
      <c r="P12" s="8">
        <f t="shared" si="3"/>
        <v>62.415759999999999</v>
      </c>
      <c r="Q12" s="51"/>
      <c r="R12" s="8">
        <f t="shared" si="4"/>
        <v>1497.9782399999999</v>
      </c>
      <c r="S12" s="8">
        <f t="shared" si="5"/>
        <v>478.59130000000005</v>
      </c>
      <c r="T12" s="8">
        <f t="shared" si="6"/>
        <v>1092.43815</v>
      </c>
    </row>
    <row r="13" spans="1:20">
      <c r="A13" s="57">
        <v>99929</v>
      </c>
      <c r="B13" s="58" t="s">
        <v>5707</v>
      </c>
      <c r="C13" s="58" t="s">
        <v>5708</v>
      </c>
      <c r="D13" s="6" t="s">
        <v>5709</v>
      </c>
      <c r="E13" s="6" t="s">
        <v>5697</v>
      </c>
      <c r="F13" s="6" t="s">
        <v>24</v>
      </c>
      <c r="G13" s="6" t="s">
        <v>474</v>
      </c>
      <c r="H13" s="56">
        <v>99929</v>
      </c>
      <c r="I13" s="6" t="s">
        <v>24</v>
      </c>
      <c r="J13" s="6" t="s">
        <v>474</v>
      </c>
      <c r="K13" s="54">
        <v>1.0685</v>
      </c>
      <c r="L13" s="56">
        <f t="shared" si="0"/>
        <v>99929</v>
      </c>
      <c r="M13" s="55"/>
      <c r="N13" s="8">
        <f t="shared" si="1"/>
        <v>208.72244499999999</v>
      </c>
      <c r="O13" s="8">
        <f t="shared" si="2"/>
        <v>164.97581000000002</v>
      </c>
      <c r="P13" s="8">
        <f t="shared" si="3"/>
        <v>62.415759999999999</v>
      </c>
      <c r="Q13" s="51"/>
      <c r="R13" s="8">
        <f t="shared" si="4"/>
        <v>1497.9782399999999</v>
      </c>
      <c r="S13" s="8">
        <f t="shared" si="5"/>
        <v>478.59130000000005</v>
      </c>
      <c r="T13" s="8">
        <f t="shared" si="6"/>
        <v>1092.43815</v>
      </c>
    </row>
    <row r="14" spans="1:20">
      <c r="A14" s="57">
        <v>99929</v>
      </c>
      <c r="B14" s="58" t="s">
        <v>5710</v>
      </c>
      <c r="C14" s="58" t="s">
        <v>5711</v>
      </c>
      <c r="D14" s="6" t="s">
        <v>5712</v>
      </c>
      <c r="E14" s="6" t="s">
        <v>5697</v>
      </c>
      <c r="F14" s="6" t="s">
        <v>24</v>
      </c>
      <c r="G14" s="6" t="s">
        <v>474</v>
      </c>
      <c r="H14" s="56">
        <v>99929</v>
      </c>
      <c r="I14" s="6" t="s">
        <v>24</v>
      </c>
      <c r="J14" s="6" t="s">
        <v>474</v>
      </c>
      <c r="K14" s="54">
        <v>1.0685</v>
      </c>
      <c r="L14" s="56">
        <f t="shared" si="0"/>
        <v>99929</v>
      </c>
      <c r="M14" s="55"/>
      <c r="N14" s="8">
        <f t="shared" si="1"/>
        <v>208.72244499999999</v>
      </c>
      <c r="O14" s="8">
        <f t="shared" si="2"/>
        <v>164.97581000000002</v>
      </c>
      <c r="P14" s="8">
        <f t="shared" si="3"/>
        <v>62.415759999999999</v>
      </c>
      <c r="Q14" s="51"/>
      <c r="R14" s="8">
        <f t="shared" si="4"/>
        <v>1497.9782399999999</v>
      </c>
      <c r="S14" s="8">
        <f t="shared" si="5"/>
        <v>478.59130000000005</v>
      </c>
      <c r="T14" s="8">
        <f t="shared" si="6"/>
        <v>1092.43815</v>
      </c>
    </row>
    <row r="15" spans="1:20">
      <c r="A15" s="57">
        <v>99929</v>
      </c>
      <c r="B15" s="58" t="s">
        <v>5713</v>
      </c>
      <c r="C15" s="58" t="s">
        <v>5714</v>
      </c>
      <c r="D15" s="6" t="s">
        <v>5715</v>
      </c>
      <c r="E15" s="6" t="s">
        <v>5697</v>
      </c>
      <c r="F15" s="6" t="s">
        <v>24</v>
      </c>
      <c r="G15" s="6" t="s">
        <v>474</v>
      </c>
      <c r="H15" s="56">
        <v>99929</v>
      </c>
      <c r="I15" s="6" t="s">
        <v>24</v>
      </c>
      <c r="J15" s="6" t="s">
        <v>474</v>
      </c>
      <c r="K15" s="54">
        <v>1.0685</v>
      </c>
      <c r="L15" s="56">
        <f t="shared" si="0"/>
        <v>99929</v>
      </c>
      <c r="M15" s="55"/>
      <c r="N15" s="8">
        <f t="shared" si="1"/>
        <v>208.72244499999999</v>
      </c>
      <c r="O15" s="8">
        <f t="shared" si="2"/>
        <v>164.97581000000002</v>
      </c>
      <c r="P15" s="8">
        <f t="shared" si="3"/>
        <v>62.415759999999999</v>
      </c>
      <c r="Q15" s="51"/>
      <c r="R15" s="8">
        <f t="shared" si="4"/>
        <v>1497.9782399999999</v>
      </c>
      <c r="S15" s="8">
        <f t="shared" si="5"/>
        <v>478.59130000000005</v>
      </c>
      <c r="T15" s="8">
        <f t="shared" si="6"/>
        <v>1092.43815</v>
      </c>
    </row>
    <row r="16" spans="1:20">
      <c r="A16" s="57">
        <v>99929</v>
      </c>
      <c r="B16" s="58" t="s">
        <v>5716</v>
      </c>
      <c r="C16" s="58" t="s">
        <v>5717</v>
      </c>
      <c r="D16" s="6" t="s">
        <v>653</v>
      </c>
      <c r="E16" s="6" t="s">
        <v>5697</v>
      </c>
      <c r="F16" s="6" t="s">
        <v>24</v>
      </c>
      <c r="G16" s="6" t="s">
        <v>474</v>
      </c>
      <c r="H16" s="56">
        <v>99929</v>
      </c>
      <c r="I16" s="6" t="s">
        <v>24</v>
      </c>
      <c r="J16" s="6" t="s">
        <v>474</v>
      </c>
      <c r="K16" s="54">
        <v>1.0685</v>
      </c>
      <c r="L16" s="56">
        <f t="shared" si="0"/>
        <v>99929</v>
      </c>
      <c r="M16" s="55"/>
      <c r="N16" s="8">
        <f t="shared" si="1"/>
        <v>208.72244499999999</v>
      </c>
      <c r="O16" s="8">
        <f t="shared" si="2"/>
        <v>164.97581000000002</v>
      </c>
      <c r="P16" s="8">
        <f t="shared" si="3"/>
        <v>62.415759999999999</v>
      </c>
      <c r="Q16" s="51"/>
      <c r="R16" s="8">
        <f t="shared" si="4"/>
        <v>1497.9782399999999</v>
      </c>
      <c r="S16" s="8">
        <f t="shared" si="5"/>
        <v>478.59130000000005</v>
      </c>
      <c r="T16" s="8">
        <f t="shared" si="6"/>
        <v>1092.43815</v>
      </c>
    </row>
    <row r="17" spans="1:20">
      <c r="A17" s="57">
        <v>99929</v>
      </c>
      <c r="B17" s="58" t="s">
        <v>5718</v>
      </c>
      <c r="C17" s="58" t="s">
        <v>5719</v>
      </c>
      <c r="D17" s="6" t="s">
        <v>5720</v>
      </c>
      <c r="E17" s="6" t="s">
        <v>5697</v>
      </c>
      <c r="F17" s="6" t="s">
        <v>24</v>
      </c>
      <c r="G17" s="6" t="s">
        <v>474</v>
      </c>
      <c r="H17" s="56">
        <v>99929</v>
      </c>
      <c r="I17" s="6" t="s">
        <v>24</v>
      </c>
      <c r="J17" s="6" t="s">
        <v>474</v>
      </c>
      <c r="K17" s="54">
        <v>1.0685</v>
      </c>
      <c r="L17" s="56">
        <f t="shared" si="0"/>
        <v>99929</v>
      </c>
      <c r="M17" s="55"/>
      <c r="N17" s="8">
        <f t="shared" si="1"/>
        <v>208.72244499999999</v>
      </c>
      <c r="O17" s="8">
        <f t="shared" si="2"/>
        <v>164.97581000000002</v>
      </c>
      <c r="P17" s="8">
        <f t="shared" si="3"/>
        <v>62.415759999999999</v>
      </c>
      <c r="Q17" s="51"/>
      <c r="R17" s="8">
        <f t="shared" si="4"/>
        <v>1497.9782399999999</v>
      </c>
      <c r="S17" s="8">
        <f t="shared" si="5"/>
        <v>478.59130000000005</v>
      </c>
      <c r="T17" s="8">
        <f t="shared" si="6"/>
        <v>1092.43815</v>
      </c>
    </row>
    <row r="18" spans="1:20">
      <c r="A18" s="57">
        <v>99929</v>
      </c>
      <c r="B18" s="58" t="s">
        <v>5721</v>
      </c>
      <c r="C18" s="58" t="s">
        <v>5722</v>
      </c>
      <c r="D18" s="6" t="s">
        <v>442</v>
      </c>
      <c r="E18" s="6" t="s">
        <v>5697</v>
      </c>
      <c r="F18" s="6" t="s">
        <v>24</v>
      </c>
      <c r="G18" s="6" t="s">
        <v>474</v>
      </c>
      <c r="H18" s="56">
        <v>99929</v>
      </c>
      <c r="I18" s="6" t="s">
        <v>24</v>
      </c>
      <c r="J18" s="6" t="s">
        <v>474</v>
      </c>
      <c r="K18" s="54">
        <v>1.0685</v>
      </c>
      <c r="L18" s="56">
        <f t="shared" si="0"/>
        <v>99929</v>
      </c>
      <c r="M18" s="55"/>
      <c r="N18" s="8">
        <f t="shared" si="1"/>
        <v>208.72244499999999</v>
      </c>
      <c r="O18" s="8">
        <f t="shared" si="2"/>
        <v>164.97581000000002</v>
      </c>
      <c r="P18" s="8">
        <f t="shared" si="3"/>
        <v>62.415759999999999</v>
      </c>
      <c r="Q18" s="51"/>
      <c r="R18" s="8">
        <f t="shared" si="4"/>
        <v>1497.9782399999999</v>
      </c>
      <c r="S18" s="8">
        <f t="shared" si="5"/>
        <v>478.59130000000005</v>
      </c>
      <c r="T18" s="8">
        <f t="shared" si="6"/>
        <v>1092.43815</v>
      </c>
    </row>
    <row r="19" spans="1:20">
      <c r="A19" s="57">
        <v>99929</v>
      </c>
      <c r="B19" s="58" t="s">
        <v>5723</v>
      </c>
      <c r="C19" s="58" t="s">
        <v>5724</v>
      </c>
      <c r="D19" s="6" t="s">
        <v>1969</v>
      </c>
      <c r="E19" s="6" t="s">
        <v>5697</v>
      </c>
      <c r="F19" s="6" t="s">
        <v>24</v>
      </c>
      <c r="G19" s="6" t="s">
        <v>474</v>
      </c>
      <c r="H19" s="56">
        <v>99929</v>
      </c>
      <c r="I19" s="6" t="s">
        <v>24</v>
      </c>
      <c r="J19" s="6" t="s">
        <v>474</v>
      </c>
      <c r="K19" s="54">
        <v>1.0685</v>
      </c>
      <c r="L19" s="56">
        <f t="shared" si="0"/>
        <v>99929</v>
      </c>
      <c r="M19" s="55"/>
      <c r="N19" s="8">
        <f t="shared" si="1"/>
        <v>208.72244499999999</v>
      </c>
      <c r="O19" s="8">
        <f t="shared" si="2"/>
        <v>164.97581000000002</v>
      </c>
      <c r="P19" s="8">
        <f t="shared" si="3"/>
        <v>62.415759999999999</v>
      </c>
      <c r="Q19" s="51"/>
      <c r="R19" s="8">
        <f t="shared" si="4"/>
        <v>1497.9782399999999</v>
      </c>
      <c r="S19" s="8">
        <f t="shared" si="5"/>
        <v>478.59130000000005</v>
      </c>
      <c r="T19" s="8">
        <f t="shared" si="6"/>
        <v>1092.43815</v>
      </c>
    </row>
    <row r="20" spans="1:20">
      <c r="A20" s="57">
        <v>99929</v>
      </c>
      <c r="B20" s="58" t="s">
        <v>4043</v>
      </c>
      <c r="C20" s="58" t="s">
        <v>5725</v>
      </c>
      <c r="D20" s="6" t="s">
        <v>970</v>
      </c>
      <c r="E20" s="6" t="s">
        <v>5697</v>
      </c>
      <c r="F20" s="6" t="s">
        <v>24</v>
      </c>
      <c r="G20" s="6" t="s">
        <v>474</v>
      </c>
      <c r="H20" s="56">
        <v>99929</v>
      </c>
      <c r="I20" s="6" t="s">
        <v>24</v>
      </c>
      <c r="J20" s="6" t="s">
        <v>474</v>
      </c>
      <c r="K20" s="54">
        <v>1.0685</v>
      </c>
      <c r="L20" s="56">
        <f t="shared" si="0"/>
        <v>99929</v>
      </c>
      <c r="M20" s="55"/>
      <c r="N20" s="8">
        <f t="shared" si="1"/>
        <v>208.72244499999999</v>
      </c>
      <c r="O20" s="8">
        <f t="shared" si="2"/>
        <v>164.97581000000002</v>
      </c>
      <c r="P20" s="8">
        <f t="shared" si="3"/>
        <v>62.415759999999999</v>
      </c>
      <c r="Q20" s="51"/>
      <c r="R20" s="8">
        <f t="shared" si="4"/>
        <v>1497.9782399999999</v>
      </c>
      <c r="S20" s="8">
        <f t="shared" si="5"/>
        <v>478.59130000000005</v>
      </c>
      <c r="T20" s="8">
        <f t="shared" si="6"/>
        <v>1092.43815</v>
      </c>
    </row>
    <row r="21" spans="1:20">
      <c r="A21" s="57">
        <v>99929</v>
      </c>
      <c r="B21" s="58" t="s">
        <v>5726</v>
      </c>
      <c r="C21" s="58" t="s">
        <v>5727</v>
      </c>
      <c r="D21" s="6" t="s">
        <v>5728</v>
      </c>
      <c r="E21" s="6" t="s">
        <v>5697</v>
      </c>
      <c r="F21" s="6" t="s">
        <v>24</v>
      </c>
      <c r="G21" s="6" t="s">
        <v>474</v>
      </c>
      <c r="H21" s="56">
        <v>99929</v>
      </c>
      <c r="I21" s="6" t="s">
        <v>24</v>
      </c>
      <c r="J21" s="6" t="s">
        <v>474</v>
      </c>
      <c r="K21" s="54">
        <v>1.0685</v>
      </c>
      <c r="L21" s="56">
        <f t="shared" si="0"/>
        <v>99929</v>
      </c>
      <c r="M21" s="55"/>
      <c r="N21" s="8">
        <f t="shared" si="1"/>
        <v>208.72244499999999</v>
      </c>
      <c r="O21" s="8">
        <f t="shared" si="2"/>
        <v>164.97581000000002</v>
      </c>
      <c r="P21" s="8">
        <f t="shared" si="3"/>
        <v>62.415759999999999</v>
      </c>
      <c r="Q21" s="51"/>
      <c r="R21" s="8">
        <f t="shared" si="4"/>
        <v>1497.9782399999999</v>
      </c>
      <c r="S21" s="8">
        <f t="shared" si="5"/>
        <v>478.59130000000005</v>
      </c>
      <c r="T21" s="8">
        <f t="shared" si="6"/>
        <v>1092.43815</v>
      </c>
    </row>
    <row r="22" spans="1:20">
      <c r="A22" s="57">
        <v>99929</v>
      </c>
      <c r="B22" s="58" t="s">
        <v>5729</v>
      </c>
      <c r="C22" s="58" t="s">
        <v>5730</v>
      </c>
      <c r="D22" s="6" t="s">
        <v>5731</v>
      </c>
      <c r="E22" s="6" t="s">
        <v>5697</v>
      </c>
      <c r="F22" s="6" t="s">
        <v>24</v>
      </c>
      <c r="G22" s="6" t="s">
        <v>474</v>
      </c>
      <c r="H22" s="56">
        <v>99929</v>
      </c>
      <c r="I22" s="6" t="s">
        <v>24</v>
      </c>
      <c r="J22" s="6" t="s">
        <v>474</v>
      </c>
      <c r="K22" s="54">
        <v>1.0685</v>
      </c>
      <c r="L22" s="56">
        <f t="shared" si="0"/>
        <v>99929</v>
      </c>
      <c r="M22" s="55"/>
      <c r="N22" s="8">
        <f t="shared" si="1"/>
        <v>208.72244499999999</v>
      </c>
      <c r="O22" s="8">
        <f t="shared" si="2"/>
        <v>164.97581000000002</v>
      </c>
      <c r="P22" s="8">
        <f t="shared" si="3"/>
        <v>62.415759999999999</v>
      </c>
      <c r="Q22" s="51"/>
      <c r="R22" s="8">
        <f t="shared" si="4"/>
        <v>1497.9782399999999</v>
      </c>
      <c r="S22" s="8">
        <f t="shared" si="5"/>
        <v>478.59130000000005</v>
      </c>
      <c r="T22" s="8">
        <f t="shared" si="6"/>
        <v>1092.43815</v>
      </c>
    </row>
    <row r="23" spans="1:20">
      <c r="A23" s="57">
        <v>39900</v>
      </c>
      <c r="B23" s="58" t="s">
        <v>5732</v>
      </c>
      <c r="C23" s="58" t="s">
        <v>5733</v>
      </c>
      <c r="D23" s="6" t="s">
        <v>5734</v>
      </c>
      <c r="E23" s="6" t="s">
        <v>5697</v>
      </c>
      <c r="F23" s="6" t="s">
        <v>30</v>
      </c>
      <c r="G23" s="6" t="s">
        <v>5735</v>
      </c>
      <c r="H23" s="56" t="s">
        <v>5736</v>
      </c>
      <c r="I23" s="6" t="s">
        <v>30</v>
      </c>
      <c r="J23" s="6" t="s">
        <v>5735</v>
      </c>
      <c r="K23" s="54">
        <v>0.93679999999999997</v>
      </c>
      <c r="L23" s="56" t="str">
        <f t="shared" si="0"/>
        <v>39900</v>
      </c>
      <c r="M23" s="55"/>
      <c r="N23" s="8">
        <f t="shared" si="1"/>
        <v>190.68349599999999</v>
      </c>
      <c r="O23" s="8">
        <f t="shared" si="2"/>
        <v>150.71796799999998</v>
      </c>
      <c r="P23" s="8">
        <f t="shared" si="3"/>
        <v>57.021327999999997</v>
      </c>
      <c r="Q23" s="51"/>
      <c r="R23" s="8">
        <f t="shared" si="4"/>
        <v>1368.511872</v>
      </c>
      <c r="S23" s="8">
        <f t="shared" si="5"/>
        <v>445.69263999999998</v>
      </c>
      <c r="T23" s="8">
        <f t="shared" si="6"/>
        <v>1004.21232</v>
      </c>
    </row>
    <row r="24" spans="1:20">
      <c r="A24" s="57">
        <v>39900</v>
      </c>
      <c r="B24" s="58" t="s">
        <v>5737</v>
      </c>
      <c r="C24" s="58" t="s">
        <v>5738</v>
      </c>
      <c r="D24" s="6" t="s">
        <v>5739</v>
      </c>
      <c r="E24" s="6" t="s">
        <v>5697</v>
      </c>
      <c r="F24" s="6" t="s">
        <v>30</v>
      </c>
      <c r="G24" s="6" t="s">
        <v>5735</v>
      </c>
      <c r="H24" s="56" t="s">
        <v>5736</v>
      </c>
      <c r="I24" s="6" t="s">
        <v>30</v>
      </c>
      <c r="J24" s="6" t="s">
        <v>5735</v>
      </c>
      <c r="K24" s="54">
        <v>0.93679999999999997</v>
      </c>
      <c r="L24" s="56" t="str">
        <f t="shared" si="0"/>
        <v>39900</v>
      </c>
      <c r="M24" s="55"/>
      <c r="N24" s="8">
        <f t="shared" si="1"/>
        <v>190.68349599999999</v>
      </c>
      <c r="O24" s="8">
        <f t="shared" si="2"/>
        <v>150.71796799999998</v>
      </c>
      <c r="P24" s="8">
        <f t="shared" si="3"/>
        <v>57.021327999999997</v>
      </c>
      <c r="Q24" s="51"/>
      <c r="R24" s="8">
        <f t="shared" si="4"/>
        <v>1368.511872</v>
      </c>
      <c r="S24" s="8">
        <f t="shared" si="5"/>
        <v>445.69263999999998</v>
      </c>
      <c r="T24" s="8">
        <f t="shared" si="6"/>
        <v>1004.21232</v>
      </c>
    </row>
    <row r="25" spans="1:20">
      <c r="A25" s="57">
        <v>99929</v>
      </c>
      <c r="B25" s="58" t="s">
        <v>5740</v>
      </c>
      <c r="C25" s="58" t="s">
        <v>5741</v>
      </c>
      <c r="D25" s="6" t="s">
        <v>5742</v>
      </c>
      <c r="E25" s="6" t="s">
        <v>5697</v>
      </c>
      <c r="F25" s="6" t="s">
        <v>24</v>
      </c>
      <c r="G25" s="6" t="s">
        <v>474</v>
      </c>
      <c r="H25" s="56">
        <v>99929</v>
      </c>
      <c r="I25" s="6" t="s">
        <v>24</v>
      </c>
      <c r="J25" s="6" t="s">
        <v>474</v>
      </c>
      <c r="K25" s="54">
        <v>1.0685</v>
      </c>
      <c r="L25" s="56">
        <f t="shared" si="0"/>
        <v>99929</v>
      </c>
      <c r="M25" s="55"/>
      <c r="N25" s="8">
        <f t="shared" si="1"/>
        <v>208.72244499999999</v>
      </c>
      <c r="O25" s="8">
        <f t="shared" si="2"/>
        <v>164.97581000000002</v>
      </c>
      <c r="P25" s="8">
        <f t="shared" si="3"/>
        <v>62.415759999999999</v>
      </c>
      <c r="Q25" s="51"/>
      <c r="R25" s="8">
        <f t="shared" si="4"/>
        <v>1497.9782399999999</v>
      </c>
      <c r="S25" s="8">
        <f t="shared" si="5"/>
        <v>478.59130000000005</v>
      </c>
      <c r="T25" s="8">
        <f t="shared" si="6"/>
        <v>1092.43815</v>
      </c>
    </row>
    <row r="27" spans="1:20">
      <c r="A27" s="90"/>
      <c r="B27" t="s">
        <v>9125</v>
      </c>
    </row>
    <row r="28" spans="1:20">
      <c r="A28" s="91"/>
      <c r="B28" t="s">
        <v>9126</v>
      </c>
    </row>
    <row r="30" spans="1:20">
      <c r="A30" t="s">
        <v>9127</v>
      </c>
    </row>
    <row r="31" spans="1:20">
      <c r="A31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1FD0E-E6F9-4CC3-94BC-E2BAABBA9BAE}">
  <dimension ref="A1:T25"/>
  <sheetViews>
    <sheetView topLeftCell="A5" workbookViewId="0">
      <selection activeCell="A9" sqref="A9:XFD19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9158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99930</v>
      </c>
      <c r="B9" s="58" t="s">
        <v>5488</v>
      </c>
      <c r="C9" s="58" t="s">
        <v>5489</v>
      </c>
      <c r="D9" s="6" t="s">
        <v>5490</v>
      </c>
      <c r="E9" s="6" t="s">
        <v>5491</v>
      </c>
      <c r="F9" s="6" t="s">
        <v>24</v>
      </c>
      <c r="G9" s="6" t="s">
        <v>5492</v>
      </c>
      <c r="H9" s="56">
        <v>99930</v>
      </c>
      <c r="I9" s="6" t="s">
        <v>24</v>
      </c>
      <c r="J9" s="6" t="s">
        <v>5492</v>
      </c>
      <c r="K9" s="54">
        <v>0.99360000000000004</v>
      </c>
      <c r="L9" s="56">
        <f t="shared" ref="L9:L19" si="0">H9</f>
        <v>99930</v>
      </c>
      <c r="M9" s="55"/>
      <c r="N9" s="8">
        <f t="shared" ref="N9:N19" si="1">(K9*136.97)+62.37</f>
        <v>198.463392</v>
      </c>
      <c r="O9" s="8">
        <f t="shared" ref="O9:O19" si="2">(K9*108.26)+49.3</f>
        <v>156.86713600000002</v>
      </c>
      <c r="P9" s="8">
        <f t="shared" ref="P9:P19" si="3">(K9*40.96)+18.65</f>
        <v>59.347856</v>
      </c>
      <c r="Q9" s="51"/>
      <c r="R9" s="8">
        <f t="shared" ref="R9:R19" si="4">((K9*40.96)+18.65)*24</f>
        <v>1424.3485439999999</v>
      </c>
      <c r="S9" s="8">
        <f t="shared" ref="S9:S19" si="5">(K9*249.8)+211.68</f>
        <v>459.88128000000006</v>
      </c>
      <c r="T9" s="8">
        <f t="shared" ref="T9:T19" si="6">(K9*669.9)+376.65</f>
        <v>1042.2626399999999</v>
      </c>
    </row>
    <row r="10" spans="1:20">
      <c r="A10" s="57">
        <v>99930</v>
      </c>
      <c r="B10" s="58" t="s">
        <v>5493</v>
      </c>
      <c r="C10" s="58" t="s">
        <v>5494</v>
      </c>
      <c r="D10" s="6" t="s">
        <v>342</v>
      </c>
      <c r="E10" s="6" t="s">
        <v>5491</v>
      </c>
      <c r="F10" s="6" t="s">
        <v>24</v>
      </c>
      <c r="G10" s="6" t="s">
        <v>5492</v>
      </c>
      <c r="H10" s="56">
        <v>99930</v>
      </c>
      <c r="I10" s="6" t="s">
        <v>24</v>
      </c>
      <c r="J10" s="6" t="s">
        <v>5492</v>
      </c>
      <c r="K10" s="54">
        <v>0.99360000000000004</v>
      </c>
      <c r="L10" s="56">
        <f t="shared" si="0"/>
        <v>99930</v>
      </c>
      <c r="M10" s="55"/>
      <c r="N10" s="8">
        <f t="shared" si="1"/>
        <v>198.463392</v>
      </c>
      <c r="O10" s="8">
        <f t="shared" si="2"/>
        <v>156.86713600000002</v>
      </c>
      <c r="P10" s="8">
        <f t="shared" si="3"/>
        <v>59.347856</v>
      </c>
      <c r="Q10" s="51"/>
      <c r="R10" s="8">
        <f t="shared" si="4"/>
        <v>1424.3485439999999</v>
      </c>
      <c r="S10" s="8">
        <f t="shared" si="5"/>
        <v>459.88128000000006</v>
      </c>
      <c r="T10" s="8">
        <f t="shared" si="6"/>
        <v>1042.2626399999999</v>
      </c>
    </row>
    <row r="11" spans="1:20">
      <c r="A11" s="57">
        <v>99930</v>
      </c>
      <c r="B11" s="58" t="s">
        <v>5495</v>
      </c>
      <c r="C11" s="58" t="s">
        <v>5496</v>
      </c>
      <c r="D11" s="6" t="s">
        <v>5497</v>
      </c>
      <c r="E11" s="6" t="s">
        <v>5491</v>
      </c>
      <c r="F11" s="6" t="s">
        <v>24</v>
      </c>
      <c r="G11" s="6" t="s">
        <v>5492</v>
      </c>
      <c r="H11" s="56">
        <v>99930</v>
      </c>
      <c r="I11" s="6" t="s">
        <v>24</v>
      </c>
      <c r="J11" s="6" t="s">
        <v>5492</v>
      </c>
      <c r="K11" s="54">
        <v>0.99360000000000004</v>
      </c>
      <c r="L11" s="56">
        <f t="shared" si="0"/>
        <v>99930</v>
      </c>
      <c r="M11" s="55"/>
      <c r="N11" s="8">
        <f t="shared" si="1"/>
        <v>198.463392</v>
      </c>
      <c r="O11" s="8">
        <f t="shared" si="2"/>
        <v>156.86713600000002</v>
      </c>
      <c r="P11" s="8">
        <f t="shared" si="3"/>
        <v>59.347856</v>
      </c>
      <c r="Q11" s="51"/>
      <c r="R11" s="8">
        <f t="shared" si="4"/>
        <v>1424.3485439999999</v>
      </c>
      <c r="S11" s="8">
        <f t="shared" si="5"/>
        <v>459.88128000000006</v>
      </c>
      <c r="T11" s="8">
        <f t="shared" si="6"/>
        <v>1042.2626399999999</v>
      </c>
    </row>
    <row r="12" spans="1:20">
      <c r="A12" s="57">
        <v>99930</v>
      </c>
      <c r="B12" s="58" t="s">
        <v>5498</v>
      </c>
      <c r="C12" s="58" t="s">
        <v>5499</v>
      </c>
      <c r="D12" s="6" t="s">
        <v>5500</v>
      </c>
      <c r="E12" s="6" t="s">
        <v>5491</v>
      </c>
      <c r="F12" s="6" t="s">
        <v>24</v>
      </c>
      <c r="G12" s="6" t="s">
        <v>5492</v>
      </c>
      <c r="H12" s="56">
        <v>99930</v>
      </c>
      <c r="I12" s="6" t="s">
        <v>24</v>
      </c>
      <c r="J12" s="6" t="s">
        <v>5492</v>
      </c>
      <c r="K12" s="54">
        <v>0.99360000000000004</v>
      </c>
      <c r="L12" s="56">
        <f t="shared" si="0"/>
        <v>99930</v>
      </c>
      <c r="M12" s="55"/>
      <c r="N12" s="8">
        <f t="shared" si="1"/>
        <v>198.463392</v>
      </c>
      <c r="O12" s="8">
        <f t="shared" si="2"/>
        <v>156.86713600000002</v>
      </c>
      <c r="P12" s="8">
        <f t="shared" si="3"/>
        <v>59.347856</v>
      </c>
      <c r="Q12" s="51"/>
      <c r="R12" s="8">
        <f t="shared" si="4"/>
        <v>1424.3485439999999</v>
      </c>
      <c r="S12" s="8">
        <f t="shared" si="5"/>
        <v>459.88128000000006</v>
      </c>
      <c r="T12" s="8">
        <f t="shared" si="6"/>
        <v>1042.2626399999999</v>
      </c>
    </row>
    <row r="13" spans="1:20">
      <c r="A13" s="57">
        <v>99930</v>
      </c>
      <c r="B13" s="58" t="s">
        <v>5501</v>
      </c>
      <c r="C13" s="58" t="s">
        <v>5502</v>
      </c>
      <c r="D13" s="6" t="s">
        <v>5503</v>
      </c>
      <c r="E13" s="6" t="s">
        <v>5491</v>
      </c>
      <c r="F13" s="6" t="s">
        <v>24</v>
      </c>
      <c r="G13" s="6" t="s">
        <v>5492</v>
      </c>
      <c r="H13" s="56">
        <v>99930</v>
      </c>
      <c r="I13" s="6" t="s">
        <v>24</v>
      </c>
      <c r="J13" s="6" t="s">
        <v>5492</v>
      </c>
      <c r="K13" s="54">
        <v>0.99360000000000004</v>
      </c>
      <c r="L13" s="56">
        <f t="shared" si="0"/>
        <v>99930</v>
      </c>
      <c r="M13" s="55"/>
      <c r="N13" s="8">
        <f t="shared" si="1"/>
        <v>198.463392</v>
      </c>
      <c r="O13" s="8">
        <f t="shared" si="2"/>
        <v>156.86713600000002</v>
      </c>
      <c r="P13" s="8">
        <f t="shared" si="3"/>
        <v>59.347856</v>
      </c>
      <c r="Q13" s="51"/>
      <c r="R13" s="8">
        <f t="shared" si="4"/>
        <v>1424.3485439999999</v>
      </c>
      <c r="S13" s="8">
        <f t="shared" si="5"/>
        <v>459.88128000000006</v>
      </c>
      <c r="T13" s="8">
        <f t="shared" si="6"/>
        <v>1042.2626399999999</v>
      </c>
    </row>
    <row r="14" spans="1:20">
      <c r="A14" s="57">
        <v>31700</v>
      </c>
      <c r="B14" s="58" t="s">
        <v>5504</v>
      </c>
      <c r="C14" s="58" t="s">
        <v>5505</v>
      </c>
      <c r="D14" s="6" t="s">
        <v>1204</v>
      </c>
      <c r="E14" s="6" t="s">
        <v>5491</v>
      </c>
      <c r="F14" s="6" t="s">
        <v>30</v>
      </c>
      <c r="G14" s="6" t="s">
        <v>5506</v>
      </c>
      <c r="H14" s="56" t="s">
        <v>5507</v>
      </c>
      <c r="I14" s="6" t="s">
        <v>30</v>
      </c>
      <c r="J14" s="6" t="s">
        <v>5506</v>
      </c>
      <c r="K14" s="54">
        <v>0.9304</v>
      </c>
      <c r="L14" s="56" t="str">
        <f t="shared" si="0"/>
        <v>31700</v>
      </c>
      <c r="M14" s="55"/>
      <c r="N14" s="8">
        <f t="shared" si="1"/>
        <v>189.80688799999999</v>
      </c>
      <c r="O14" s="8">
        <f t="shared" si="2"/>
        <v>150.025104</v>
      </c>
      <c r="P14" s="8">
        <f t="shared" si="3"/>
        <v>56.759183999999998</v>
      </c>
      <c r="Q14" s="51"/>
      <c r="R14" s="8">
        <f t="shared" si="4"/>
        <v>1362.2204159999999</v>
      </c>
      <c r="S14" s="8">
        <f t="shared" si="5"/>
        <v>444.09392000000003</v>
      </c>
      <c r="T14" s="8">
        <f t="shared" si="6"/>
        <v>999.92495999999994</v>
      </c>
    </row>
    <row r="15" spans="1:20">
      <c r="A15" s="57">
        <v>99930</v>
      </c>
      <c r="B15" s="58" t="s">
        <v>5508</v>
      </c>
      <c r="C15" s="58" t="s">
        <v>5509</v>
      </c>
      <c r="D15" s="6" t="s">
        <v>5510</v>
      </c>
      <c r="E15" s="6" t="s">
        <v>5491</v>
      </c>
      <c r="F15" s="6" t="s">
        <v>24</v>
      </c>
      <c r="G15" s="6" t="s">
        <v>5492</v>
      </c>
      <c r="H15" s="56">
        <v>99930</v>
      </c>
      <c r="I15" s="6" t="s">
        <v>24</v>
      </c>
      <c r="J15" s="6" t="s">
        <v>5492</v>
      </c>
      <c r="K15" s="54">
        <v>0.99360000000000004</v>
      </c>
      <c r="L15" s="56">
        <f t="shared" si="0"/>
        <v>99930</v>
      </c>
      <c r="M15" s="55"/>
      <c r="N15" s="8">
        <f t="shared" si="1"/>
        <v>198.463392</v>
      </c>
      <c r="O15" s="8">
        <f t="shared" si="2"/>
        <v>156.86713600000002</v>
      </c>
      <c r="P15" s="8">
        <f t="shared" si="3"/>
        <v>59.347856</v>
      </c>
      <c r="Q15" s="51"/>
      <c r="R15" s="8">
        <f t="shared" si="4"/>
        <v>1424.3485439999999</v>
      </c>
      <c r="S15" s="8">
        <f t="shared" si="5"/>
        <v>459.88128000000006</v>
      </c>
      <c r="T15" s="8">
        <f t="shared" si="6"/>
        <v>1042.2626399999999</v>
      </c>
    </row>
    <row r="16" spans="1:20">
      <c r="A16" s="57">
        <v>40484</v>
      </c>
      <c r="B16" s="58" t="s">
        <v>5511</v>
      </c>
      <c r="C16" s="58" t="s">
        <v>5512</v>
      </c>
      <c r="D16" s="6" t="s">
        <v>5053</v>
      </c>
      <c r="E16" s="6" t="s">
        <v>5491</v>
      </c>
      <c r="F16" s="6" t="s">
        <v>30</v>
      </c>
      <c r="G16" s="6" t="s">
        <v>5513</v>
      </c>
      <c r="H16" s="56" t="s">
        <v>5514</v>
      </c>
      <c r="I16" s="6" t="s">
        <v>30</v>
      </c>
      <c r="J16" s="6" t="s">
        <v>5513</v>
      </c>
      <c r="K16" s="54">
        <v>1.0324</v>
      </c>
      <c r="L16" s="56" t="str">
        <f t="shared" si="0"/>
        <v>40484</v>
      </c>
      <c r="M16" s="55"/>
      <c r="N16" s="8">
        <f t="shared" si="1"/>
        <v>203.777828</v>
      </c>
      <c r="O16" s="8">
        <f t="shared" si="2"/>
        <v>161.067624</v>
      </c>
      <c r="P16" s="8">
        <f t="shared" si="3"/>
        <v>60.937103999999998</v>
      </c>
      <c r="Q16" s="51"/>
      <c r="R16" s="8">
        <f t="shared" si="4"/>
        <v>1462.4904959999999</v>
      </c>
      <c r="S16" s="8">
        <f t="shared" si="5"/>
        <v>469.57352000000003</v>
      </c>
      <c r="T16" s="8">
        <f t="shared" si="6"/>
        <v>1068.2547599999998</v>
      </c>
    </row>
    <row r="17" spans="1:20">
      <c r="A17" s="57">
        <v>99930</v>
      </c>
      <c r="B17" s="58" t="s">
        <v>5515</v>
      </c>
      <c r="C17" s="58" t="s">
        <v>5516</v>
      </c>
      <c r="D17" s="6" t="s">
        <v>1785</v>
      </c>
      <c r="E17" s="6" t="s">
        <v>5491</v>
      </c>
      <c r="F17" s="6" t="s">
        <v>24</v>
      </c>
      <c r="G17" s="6" t="s">
        <v>5492</v>
      </c>
      <c r="H17" s="56">
        <v>99930</v>
      </c>
      <c r="I17" s="6" t="s">
        <v>24</v>
      </c>
      <c r="J17" s="6" t="s">
        <v>5492</v>
      </c>
      <c r="K17" s="54">
        <v>0.99360000000000004</v>
      </c>
      <c r="L17" s="56">
        <f t="shared" si="0"/>
        <v>99930</v>
      </c>
      <c r="M17" s="55"/>
      <c r="N17" s="8">
        <f t="shared" si="1"/>
        <v>198.463392</v>
      </c>
      <c r="O17" s="8">
        <f t="shared" si="2"/>
        <v>156.86713600000002</v>
      </c>
      <c r="P17" s="8">
        <f t="shared" si="3"/>
        <v>59.347856</v>
      </c>
      <c r="Q17" s="51"/>
      <c r="R17" s="8">
        <f t="shared" si="4"/>
        <v>1424.3485439999999</v>
      </c>
      <c r="S17" s="8">
        <f t="shared" si="5"/>
        <v>459.88128000000006</v>
      </c>
      <c r="T17" s="8">
        <f t="shared" si="6"/>
        <v>1042.2626399999999</v>
      </c>
    </row>
    <row r="18" spans="1:20">
      <c r="A18" s="57">
        <v>40484</v>
      </c>
      <c r="B18" s="58" t="s">
        <v>5517</v>
      </c>
      <c r="C18" s="58" t="s">
        <v>5518</v>
      </c>
      <c r="D18" s="6" t="s">
        <v>5519</v>
      </c>
      <c r="E18" s="6" t="s">
        <v>5491</v>
      </c>
      <c r="F18" s="6" t="s">
        <v>30</v>
      </c>
      <c r="G18" s="6" t="s">
        <v>5513</v>
      </c>
      <c r="H18" s="56" t="s">
        <v>5514</v>
      </c>
      <c r="I18" s="6" t="s">
        <v>30</v>
      </c>
      <c r="J18" s="6" t="s">
        <v>5513</v>
      </c>
      <c r="K18" s="54">
        <v>1.0324</v>
      </c>
      <c r="L18" s="56" t="str">
        <f t="shared" si="0"/>
        <v>40484</v>
      </c>
      <c r="M18" s="55"/>
      <c r="N18" s="8">
        <f t="shared" si="1"/>
        <v>203.777828</v>
      </c>
      <c r="O18" s="8">
        <f t="shared" si="2"/>
        <v>161.067624</v>
      </c>
      <c r="P18" s="8">
        <f t="shared" si="3"/>
        <v>60.937103999999998</v>
      </c>
      <c r="Q18" s="51"/>
      <c r="R18" s="8">
        <f t="shared" si="4"/>
        <v>1462.4904959999999</v>
      </c>
      <c r="S18" s="8">
        <f t="shared" si="5"/>
        <v>469.57352000000003</v>
      </c>
      <c r="T18" s="8">
        <f t="shared" si="6"/>
        <v>1068.2547599999998</v>
      </c>
    </row>
    <row r="19" spans="1:20">
      <c r="A19" s="57">
        <v>99930</v>
      </c>
      <c r="B19" s="58" t="s">
        <v>5520</v>
      </c>
      <c r="C19" s="58" t="s">
        <v>5521</v>
      </c>
      <c r="D19" s="6" t="s">
        <v>2706</v>
      </c>
      <c r="E19" s="6" t="s">
        <v>5491</v>
      </c>
      <c r="F19" s="6" t="s">
        <v>24</v>
      </c>
      <c r="G19" s="6" t="s">
        <v>5492</v>
      </c>
      <c r="H19" s="56">
        <v>99930</v>
      </c>
      <c r="I19" s="6" t="s">
        <v>24</v>
      </c>
      <c r="J19" s="6" t="s">
        <v>5492</v>
      </c>
      <c r="K19" s="54">
        <v>0.99360000000000004</v>
      </c>
      <c r="L19" s="56">
        <f t="shared" si="0"/>
        <v>99930</v>
      </c>
      <c r="M19" s="55"/>
      <c r="N19" s="8">
        <f t="shared" si="1"/>
        <v>198.463392</v>
      </c>
      <c r="O19" s="8">
        <f t="shared" si="2"/>
        <v>156.86713600000002</v>
      </c>
      <c r="P19" s="8">
        <f t="shared" si="3"/>
        <v>59.347856</v>
      </c>
      <c r="Q19" s="51"/>
      <c r="R19" s="8">
        <f t="shared" si="4"/>
        <v>1424.3485439999999</v>
      </c>
      <c r="S19" s="8">
        <f t="shared" si="5"/>
        <v>459.88128000000006</v>
      </c>
      <c r="T19" s="8">
        <f t="shared" si="6"/>
        <v>1042.2626399999999</v>
      </c>
    </row>
    <row r="21" spans="1:20">
      <c r="A21" s="90"/>
      <c r="B21" t="s">
        <v>9125</v>
      </c>
    </row>
    <row r="22" spans="1:20">
      <c r="A22" s="91"/>
      <c r="B22" t="s">
        <v>9126</v>
      </c>
    </row>
    <row r="24" spans="1:20">
      <c r="A24" t="s">
        <v>9127</v>
      </c>
    </row>
    <row r="25" spans="1:20">
      <c r="A25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72DF49-07A1-4EB9-ABBF-7197E3BF7F3A}">
  <dimension ref="A1:T36"/>
  <sheetViews>
    <sheetView topLeftCell="A14" workbookViewId="0">
      <selection activeCell="E35" sqref="E35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9159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12100</v>
      </c>
      <c r="B9" s="58" t="s">
        <v>5522</v>
      </c>
      <c r="C9" s="58" t="s">
        <v>5523</v>
      </c>
      <c r="D9" s="6" t="s">
        <v>5524</v>
      </c>
      <c r="E9" s="6" t="s">
        <v>5525</v>
      </c>
      <c r="F9" s="6" t="s">
        <v>30</v>
      </c>
      <c r="G9" s="6" t="s">
        <v>5526</v>
      </c>
      <c r="H9" s="56" t="s">
        <v>5527</v>
      </c>
      <c r="I9" s="6" t="s">
        <v>30</v>
      </c>
      <c r="J9" s="6" t="s">
        <v>5526</v>
      </c>
      <c r="K9" s="54">
        <v>1.1773</v>
      </c>
      <c r="L9" s="56" t="str">
        <f t="shared" ref="L9:L19" si="0">H9</f>
        <v>12100</v>
      </c>
      <c r="M9" s="55"/>
      <c r="N9" s="8">
        <f t="shared" ref="N9:N29" si="1">(K9*136.97)+62.37</f>
        <v>223.62478100000001</v>
      </c>
      <c r="O9" s="8">
        <f t="shared" ref="O9:O29" si="2">(K9*108.26)+49.3</f>
        <v>176.75449800000001</v>
      </c>
      <c r="P9" s="8">
        <f t="shared" ref="P9:P29" si="3">(K9*40.96)+18.65</f>
        <v>66.872208000000001</v>
      </c>
      <c r="Q9" s="51"/>
      <c r="R9" s="8">
        <f t="shared" ref="R9:R29" si="4">((K9*40.96)+18.65)*24</f>
        <v>1604.932992</v>
      </c>
      <c r="S9" s="8">
        <f t="shared" ref="S9:S29" si="5">(K9*249.8)+211.68</f>
        <v>505.76954000000001</v>
      </c>
      <c r="T9" s="8">
        <f t="shared" ref="T9:T29" si="6">(K9*669.9)+376.65</f>
        <v>1165.3232699999999</v>
      </c>
    </row>
    <row r="10" spans="1:20">
      <c r="A10" s="57">
        <v>35614</v>
      </c>
      <c r="B10" s="58" t="s">
        <v>5528</v>
      </c>
      <c r="C10" s="58" t="s">
        <v>5529</v>
      </c>
      <c r="D10" s="6" t="s">
        <v>5530</v>
      </c>
      <c r="E10" s="60" t="s">
        <v>5525</v>
      </c>
      <c r="F10" s="6" t="s">
        <v>30</v>
      </c>
      <c r="G10" s="6" t="s">
        <v>5531</v>
      </c>
      <c r="H10" s="56" t="s">
        <v>5532</v>
      </c>
      <c r="I10" s="6" t="s">
        <v>30</v>
      </c>
      <c r="J10" s="6" t="s">
        <v>5531</v>
      </c>
      <c r="K10" s="54">
        <v>1.3301000000000001</v>
      </c>
      <c r="L10" s="56" t="str">
        <f t="shared" si="0"/>
        <v>35614</v>
      </c>
      <c r="M10" s="55"/>
      <c r="N10" s="8">
        <f t="shared" si="1"/>
        <v>244.553797</v>
      </c>
      <c r="O10" s="8">
        <f t="shared" si="2"/>
        <v>193.296626</v>
      </c>
      <c r="P10" s="8">
        <f t="shared" si="3"/>
        <v>73.130896000000007</v>
      </c>
      <c r="Q10" s="51"/>
      <c r="R10" s="8">
        <f t="shared" si="4"/>
        <v>1755.1415040000002</v>
      </c>
      <c r="S10" s="8">
        <f t="shared" si="5"/>
        <v>543.93898000000002</v>
      </c>
      <c r="T10" s="8">
        <f t="shared" si="6"/>
        <v>1267.68399</v>
      </c>
    </row>
    <row r="11" spans="1:20">
      <c r="A11" s="57">
        <v>15804</v>
      </c>
      <c r="B11" s="58" t="s">
        <v>5533</v>
      </c>
      <c r="C11" s="58" t="s">
        <v>5534</v>
      </c>
      <c r="D11" s="6" t="s">
        <v>5535</v>
      </c>
      <c r="E11" s="6" t="s">
        <v>5525</v>
      </c>
      <c r="F11" s="6" t="s">
        <v>30</v>
      </c>
      <c r="G11" s="6" t="s">
        <v>5536</v>
      </c>
      <c r="H11" s="56" t="s">
        <v>5537</v>
      </c>
      <c r="I11" s="6" t="s">
        <v>30</v>
      </c>
      <c r="J11" s="6" t="s">
        <v>5536</v>
      </c>
      <c r="K11" s="54">
        <v>1.0980000000000001</v>
      </c>
      <c r="L11" s="56" t="str">
        <f t="shared" si="0"/>
        <v>15804</v>
      </c>
      <c r="M11" s="55"/>
      <c r="N11" s="8">
        <f t="shared" si="1"/>
        <v>212.76306000000002</v>
      </c>
      <c r="O11" s="8">
        <f t="shared" si="2"/>
        <v>168.16948000000002</v>
      </c>
      <c r="P11" s="8">
        <f t="shared" si="3"/>
        <v>63.624080000000006</v>
      </c>
      <c r="Q11" s="51"/>
      <c r="R11" s="8">
        <f t="shared" si="4"/>
        <v>1526.9779200000003</v>
      </c>
      <c r="S11" s="8">
        <f t="shared" si="5"/>
        <v>485.96040000000005</v>
      </c>
      <c r="T11" s="8">
        <f t="shared" si="6"/>
        <v>1112.2002</v>
      </c>
    </row>
    <row r="12" spans="1:20">
      <c r="A12" s="57">
        <v>15804</v>
      </c>
      <c r="B12" s="58" t="s">
        <v>5538</v>
      </c>
      <c r="C12" s="58" t="s">
        <v>5539</v>
      </c>
      <c r="D12" s="6" t="s">
        <v>1401</v>
      </c>
      <c r="E12" s="6" t="s">
        <v>5525</v>
      </c>
      <c r="F12" s="6" t="s">
        <v>30</v>
      </c>
      <c r="G12" s="6" t="s">
        <v>5536</v>
      </c>
      <c r="H12" s="56" t="s">
        <v>5537</v>
      </c>
      <c r="I12" s="6" t="s">
        <v>30</v>
      </c>
      <c r="J12" s="6" t="s">
        <v>5536</v>
      </c>
      <c r="K12" s="54">
        <v>1.0980000000000001</v>
      </c>
      <c r="L12" s="56" t="str">
        <f t="shared" si="0"/>
        <v>15804</v>
      </c>
      <c r="M12" s="55"/>
      <c r="N12" s="8">
        <f t="shared" si="1"/>
        <v>212.76306000000002</v>
      </c>
      <c r="O12" s="8">
        <f t="shared" si="2"/>
        <v>168.16948000000002</v>
      </c>
      <c r="P12" s="8">
        <f t="shared" si="3"/>
        <v>63.624080000000006</v>
      </c>
      <c r="Q12" s="51"/>
      <c r="R12" s="8">
        <f t="shared" si="4"/>
        <v>1526.9779200000003</v>
      </c>
      <c r="S12" s="8">
        <f t="shared" si="5"/>
        <v>485.96040000000005</v>
      </c>
      <c r="T12" s="8">
        <f t="shared" si="6"/>
        <v>1112.2002</v>
      </c>
    </row>
    <row r="13" spans="1:20">
      <c r="A13" s="57">
        <v>36140</v>
      </c>
      <c r="B13" s="58" t="s">
        <v>5540</v>
      </c>
      <c r="C13" s="58" t="s">
        <v>5541</v>
      </c>
      <c r="D13" s="6" t="s">
        <v>5542</v>
      </c>
      <c r="E13" s="6" t="s">
        <v>5525</v>
      </c>
      <c r="F13" s="6" t="s">
        <v>30</v>
      </c>
      <c r="G13" s="6" t="s">
        <v>5543</v>
      </c>
      <c r="H13" s="56" t="s">
        <v>5544</v>
      </c>
      <c r="I13" s="6" t="s">
        <v>30</v>
      </c>
      <c r="J13" s="6" t="s">
        <v>5543</v>
      </c>
      <c r="K13" s="54">
        <v>1.0556000000000001</v>
      </c>
      <c r="L13" s="56" t="str">
        <f t="shared" si="0"/>
        <v>36140</v>
      </c>
      <c r="M13" s="55"/>
      <c r="N13" s="8">
        <f t="shared" si="1"/>
        <v>206.95553200000001</v>
      </c>
      <c r="O13" s="8">
        <f t="shared" si="2"/>
        <v>163.57925600000002</v>
      </c>
      <c r="P13" s="8">
        <f t="shared" si="3"/>
        <v>61.887376000000003</v>
      </c>
      <c r="Q13" s="51"/>
      <c r="R13" s="8">
        <f t="shared" si="4"/>
        <v>1485.297024</v>
      </c>
      <c r="S13" s="8">
        <f t="shared" si="5"/>
        <v>475.36888000000005</v>
      </c>
      <c r="T13" s="8">
        <f t="shared" si="6"/>
        <v>1083.7964400000001</v>
      </c>
    </row>
    <row r="14" spans="1:20">
      <c r="A14" s="57">
        <v>47220</v>
      </c>
      <c r="B14" s="58" t="s">
        <v>5545</v>
      </c>
      <c r="C14" s="58" t="s">
        <v>5546</v>
      </c>
      <c r="D14" s="6" t="s">
        <v>2268</v>
      </c>
      <c r="E14" s="6" t="s">
        <v>5525</v>
      </c>
      <c r="F14" s="6" t="s">
        <v>30</v>
      </c>
      <c r="G14" s="6" t="s">
        <v>5547</v>
      </c>
      <c r="H14" s="56" t="s">
        <v>5548</v>
      </c>
      <c r="I14" s="6" t="s">
        <v>30</v>
      </c>
      <c r="J14" s="6" t="s">
        <v>5547</v>
      </c>
      <c r="K14" s="54">
        <v>1.1126</v>
      </c>
      <c r="L14" s="56" t="str">
        <f t="shared" si="0"/>
        <v>47220</v>
      </c>
      <c r="M14" s="55"/>
      <c r="N14" s="8">
        <f t="shared" si="1"/>
        <v>214.762822</v>
      </c>
      <c r="O14" s="8">
        <f t="shared" si="2"/>
        <v>169.75007600000001</v>
      </c>
      <c r="P14" s="8">
        <f t="shared" si="3"/>
        <v>64.222095999999993</v>
      </c>
      <c r="Q14" s="51"/>
      <c r="R14" s="8">
        <f t="shared" si="4"/>
        <v>1541.3303039999998</v>
      </c>
      <c r="S14" s="8">
        <f t="shared" si="5"/>
        <v>489.60748000000001</v>
      </c>
      <c r="T14" s="8">
        <f t="shared" si="6"/>
        <v>1121.98074</v>
      </c>
    </row>
    <row r="15" spans="1:20">
      <c r="A15" s="57">
        <v>35084</v>
      </c>
      <c r="B15" s="58" t="s">
        <v>5549</v>
      </c>
      <c r="C15" s="58" t="s">
        <v>5550</v>
      </c>
      <c r="D15" s="6" t="s">
        <v>3549</v>
      </c>
      <c r="E15" s="60" t="s">
        <v>5525</v>
      </c>
      <c r="F15" s="6" t="s">
        <v>30</v>
      </c>
      <c r="G15" s="6" t="s">
        <v>5551</v>
      </c>
      <c r="H15" s="56" t="s">
        <v>5552</v>
      </c>
      <c r="I15" s="6" t="s">
        <v>30</v>
      </c>
      <c r="J15" s="6" t="s">
        <v>5551</v>
      </c>
      <c r="K15" s="54">
        <v>1.1154999999999999</v>
      </c>
      <c r="L15" s="56" t="str">
        <f t="shared" si="0"/>
        <v>35084</v>
      </c>
      <c r="M15" s="55"/>
      <c r="N15" s="8">
        <f t="shared" si="1"/>
        <v>215.16003499999999</v>
      </c>
      <c r="O15" s="8">
        <f t="shared" si="2"/>
        <v>170.06403</v>
      </c>
      <c r="P15" s="8">
        <f t="shared" si="3"/>
        <v>64.340879999999999</v>
      </c>
      <c r="Q15" s="51"/>
      <c r="R15" s="8">
        <f t="shared" si="4"/>
        <v>1544.18112</v>
      </c>
      <c r="S15" s="8">
        <f t="shared" si="5"/>
        <v>490.33190000000002</v>
      </c>
      <c r="T15" s="8">
        <f t="shared" si="6"/>
        <v>1123.9234499999998</v>
      </c>
    </row>
    <row r="16" spans="1:20">
      <c r="A16" s="57">
        <v>15804</v>
      </c>
      <c r="B16" s="58" t="s">
        <v>5553</v>
      </c>
      <c r="C16" s="58" t="s">
        <v>5554</v>
      </c>
      <c r="D16" s="6" t="s">
        <v>5555</v>
      </c>
      <c r="E16" s="6" t="s">
        <v>5525</v>
      </c>
      <c r="F16" s="6" t="s">
        <v>30</v>
      </c>
      <c r="G16" s="6" t="s">
        <v>5536</v>
      </c>
      <c r="H16" s="56" t="s">
        <v>5537</v>
      </c>
      <c r="I16" s="6" t="s">
        <v>30</v>
      </c>
      <c r="J16" s="6" t="s">
        <v>5536</v>
      </c>
      <c r="K16" s="54">
        <v>1.0980000000000001</v>
      </c>
      <c r="L16" s="56" t="str">
        <f t="shared" si="0"/>
        <v>15804</v>
      </c>
      <c r="M16" s="55"/>
      <c r="N16" s="8">
        <f t="shared" si="1"/>
        <v>212.76306000000002</v>
      </c>
      <c r="O16" s="8">
        <f t="shared" si="2"/>
        <v>168.16948000000002</v>
      </c>
      <c r="P16" s="8">
        <f t="shared" si="3"/>
        <v>63.624080000000006</v>
      </c>
      <c r="Q16" s="51"/>
      <c r="R16" s="8">
        <f t="shared" si="4"/>
        <v>1526.9779200000003</v>
      </c>
      <c r="S16" s="8">
        <f t="shared" si="5"/>
        <v>485.96040000000005</v>
      </c>
      <c r="T16" s="8">
        <f t="shared" si="6"/>
        <v>1112.2002</v>
      </c>
    </row>
    <row r="17" spans="1:20">
      <c r="A17" s="57">
        <v>35614</v>
      </c>
      <c r="B17" s="58" t="s">
        <v>5556</v>
      </c>
      <c r="C17" s="58" t="s">
        <v>5557</v>
      </c>
      <c r="D17" s="6" t="s">
        <v>5558</v>
      </c>
      <c r="E17" s="6" t="s">
        <v>5525</v>
      </c>
      <c r="F17" s="6" t="s">
        <v>30</v>
      </c>
      <c r="G17" s="6" t="s">
        <v>5531</v>
      </c>
      <c r="H17" s="56" t="s">
        <v>5532</v>
      </c>
      <c r="I17" s="6" t="s">
        <v>30</v>
      </c>
      <c r="J17" s="6" t="s">
        <v>5531</v>
      </c>
      <c r="K17" s="54">
        <v>1.3301000000000001</v>
      </c>
      <c r="L17" s="56" t="str">
        <f t="shared" si="0"/>
        <v>35614</v>
      </c>
      <c r="M17" s="55"/>
      <c r="N17" s="8">
        <f t="shared" si="1"/>
        <v>244.553797</v>
      </c>
      <c r="O17" s="8">
        <f t="shared" si="2"/>
        <v>193.296626</v>
      </c>
      <c r="P17" s="8">
        <f t="shared" si="3"/>
        <v>73.130896000000007</v>
      </c>
      <c r="Q17" s="51"/>
      <c r="R17" s="8">
        <f t="shared" si="4"/>
        <v>1755.1415040000002</v>
      </c>
      <c r="S17" s="8">
        <f t="shared" si="5"/>
        <v>543.93898000000002</v>
      </c>
      <c r="T17" s="8">
        <f t="shared" si="6"/>
        <v>1267.68399</v>
      </c>
    </row>
    <row r="18" spans="1:20">
      <c r="A18" s="57">
        <v>35084</v>
      </c>
      <c r="B18" s="58" t="s">
        <v>5559</v>
      </c>
      <c r="C18" s="58" t="s">
        <v>5560</v>
      </c>
      <c r="D18" s="6" t="s">
        <v>5561</v>
      </c>
      <c r="E18" s="6" t="s">
        <v>5525</v>
      </c>
      <c r="F18" s="6" t="s">
        <v>30</v>
      </c>
      <c r="G18" s="6" t="s">
        <v>5551</v>
      </c>
      <c r="H18" s="56" t="s">
        <v>5552</v>
      </c>
      <c r="I18" s="6" t="s">
        <v>30</v>
      </c>
      <c r="J18" s="6" t="s">
        <v>5551</v>
      </c>
      <c r="K18" s="54">
        <v>1.1154999999999999</v>
      </c>
      <c r="L18" s="56" t="str">
        <f t="shared" si="0"/>
        <v>35084</v>
      </c>
      <c r="M18" s="55"/>
      <c r="N18" s="8">
        <f t="shared" si="1"/>
        <v>215.16003499999999</v>
      </c>
      <c r="O18" s="8">
        <f t="shared" si="2"/>
        <v>170.06403</v>
      </c>
      <c r="P18" s="8">
        <f t="shared" si="3"/>
        <v>64.340879999999999</v>
      </c>
      <c r="Q18" s="51"/>
      <c r="R18" s="8">
        <f t="shared" si="4"/>
        <v>1544.18112</v>
      </c>
      <c r="S18" s="8">
        <f t="shared" si="5"/>
        <v>490.33190000000002</v>
      </c>
      <c r="T18" s="8">
        <f t="shared" si="6"/>
        <v>1123.9234499999998</v>
      </c>
    </row>
    <row r="19" spans="1:20">
      <c r="A19" s="57">
        <v>45940</v>
      </c>
      <c r="B19" s="58" t="s">
        <v>5562</v>
      </c>
      <c r="C19" s="58" t="s">
        <v>5563</v>
      </c>
      <c r="D19" s="6" t="s">
        <v>2402</v>
      </c>
      <c r="E19" s="6" t="s">
        <v>5525</v>
      </c>
      <c r="F19" s="6" t="s">
        <v>30</v>
      </c>
      <c r="G19" s="6" t="s">
        <v>5564</v>
      </c>
      <c r="H19" s="56" t="s">
        <v>5565</v>
      </c>
      <c r="I19" s="6" t="s">
        <v>30</v>
      </c>
      <c r="J19" s="6" t="s">
        <v>5564</v>
      </c>
      <c r="K19" s="54">
        <v>1.0395000000000001</v>
      </c>
      <c r="L19" s="56" t="str">
        <f t="shared" si="0"/>
        <v>45940</v>
      </c>
      <c r="M19" s="55"/>
      <c r="N19" s="8">
        <f t="shared" si="1"/>
        <v>204.75031500000003</v>
      </c>
      <c r="O19" s="8">
        <f t="shared" si="2"/>
        <v>161.83627000000001</v>
      </c>
      <c r="P19" s="8">
        <f t="shared" si="3"/>
        <v>61.227920000000005</v>
      </c>
      <c r="Q19" s="51"/>
      <c r="R19" s="8">
        <f t="shared" si="4"/>
        <v>1469.4700800000001</v>
      </c>
      <c r="S19" s="8">
        <f t="shared" si="5"/>
        <v>471.34710000000007</v>
      </c>
      <c r="T19" s="8">
        <f t="shared" si="6"/>
        <v>1073.0110500000001</v>
      </c>
    </row>
    <row r="20" spans="1:20">
      <c r="A20" s="57">
        <v>35614</v>
      </c>
      <c r="B20" s="58" t="s">
        <v>5566</v>
      </c>
      <c r="C20" s="58" t="s">
        <v>5567</v>
      </c>
      <c r="D20" s="6" t="s">
        <v>1057</v>
      </c>
      <c r="E20" s="6" t="s">
        <v>5525</v>
      </c>
      <c r="F20" s="6" t="s">
        <v>30</v>
      </c>
      <c r="G20" s="6" t="s">
        <v>5531</v>
      </c>
      <c r="H20" s="56" t="s">
        <v>5568</v>
      </c>
      <c r="I20" s="6" t="s">
        <v>30</v>
      </c>
      <c r="J20" s="6" t="s">
        <v>5569</v>
      </c>
      <c r="K20" s="54">
        <v>1.2108000000000001</v>
      </c>
      <c r="L20" s="56" t="s">
        <v>5570</v>
      </c>
      <c r="M20" s="55"/>
      <c r="N20" s="8">
        <f t="shared" si="1"/>
        <v>228.21327600000001</v>
      </c>
      <c r="O20" s="8">
        <f t="shared" si="2"/>
        <v>180.38120800000002</v>
      </c>
      <c r="P20" s="8">
        <f t="shared" si="3"/>
        <v>68.244368000000009</v>
      </c>
      <c r="Q20" s="51"/>
      <c r="R20" s="8">
        <f t="shared" si="4"/>
        <v>1637.8648320000002</v>
      </c>
      <c r="S20" s="8">
        <f t="shared" si="5"/>
        <v>514.1378400000001</v>
      </c>
      <c r="T20" s="8">
        <f t="shared" si="6"/>
        <v>1187.7649200000001</v>
      </c>
    </row>
    <row r="21" spans="1:20">
      <c r="A21" s="57">
        <v>35614</v>
      </c>
      <c r="B21" s="58" t="s">
        <v>5571</v>
      </c>
      <c r="C21" s="58" t="s">
        <v>5572</v>
      </c>
      <c r="D21" s="6" t="s">
        <v>5573</v>
      </c>
      <c r="E21" s="6" t="s">
        <v>5525</v>
      </c>
      <c r="F21" s="6" t="s">
        <v>30</v>
      </c>
      <c r="G21" s="6" t="s">
        <v>5531</v>
      </c>
      <c r="H21" s="56" t="s">
        <v>5568</v>
      </c>
      <c r="I21" s="6" t="s">
        <v>30</v>
      </c>
      <c r="J21" s="6" t="s">
        <v>5569</v>
      </c>
      <c r="K21" s="54">
        <v>1.2108000000000001</v>
      </c>
      <c r="L21" s="56" t="s">
        <v>5570</v>
      </c>
      <c r="M21" s="55"/>
      <c r="N21" s="8">
        <f t="shared" si="1"/>
        <v>228.21327600000001</v>
      </c>
      <c r="O21" s="8">
        <f t="shared" si="2"/>
        <v>180.38120800000002</v>
      </c>
      <c r="P21" s="8">
        <f t="shared" si="3"/>
        <v>68.244368000000009</v>
      </c>
      <c r="Q21" s="51"/>
      <c r="R21" s="8">
        <f t="shared" si="4"/>
        <v>1637.8648320000002</v>
      </c>
      <c r="S21" s="8">
        <f t="shared" si="5"/>
        <v>514.1378400000001</v>
      </c>
      <c r="T21" s="8">
        <f t="shared" si="6"/>
        <v>1187.7649200000001</v>
      </c>
    </row>
    <row r="22" spans="1:20">
      <c r="A22" s="57">
        <v>35084</v>
      </c>
      <c r="B22" s="58" t="s">
        <v>5574</v>
      </c>
      <c r="C22" s="58" t="s">
        <v>5575</v>
      </c>
      <c r="D22" s="6" t="s">
        <v>2917</v>
      </c>
      <c r="E22" s="6" t="s">
        <v>5525</v>
      </c>
      <c r="F22" s="6" t="s">
        <v>30</v>
      </c>
      <c r="G22" s="6" t="s">
        <v>5551</v>
      </c>
      <c r="H22" s="56" t="s">
        <v>5552</v>
      </c>
      <c r="I22" s="6" t="s">
        <v>30</v>
      </c>
      <c r="J22" s="6" t="s">
        <v>5551</v>
      </c>
      <c r="K22" s="54">
        <v>1.1154999999999999</v>
      </c>
      <c r="L22" s="56" t="str">
        <f>H22</f>
        <v>35084</v>
      </c>
      <c r="M22" s="55"/>
      <c r="N22" s="8">
        <f t="shared" si="1"/>
        <v>215.16003499999999</v>
      </c>
      <c r="O22" s="8">
        <f t="shared" si="2"/>
        <v>170.06403</v>
      </c>
      <c r="P22" s="8">
        <f t="shared" si="3"/>
        <v>64.340879999999999</v>
      </c>
      <c r="Q22" s="51"/>
      <c r="R22" s="8">
        <f t="shared" si="4"/>
        <v>1544.18112</v>
      </c>
      <c r="S22" s="8">
        <f t="shared" si="5"/>
        <v>490.33190000000002</v>
      </c>
      <c r="T22" s="8">
        <f t="shared" si="6"/>
        <v>1123.9234499999998</v>
      </c>
    </row>
    <row r="23" spans="1:20">
      <c r="A23" s="57">
        <v>35614</v>
      </c>
      <c r="B23" s="58" t="s">
        <v>5576</v>
      </c>
      <c r="C23" s="58" t="s">
        <v>5577</v>
      </c>
      <c r="D23" s="6" t="s">
        <v>5578</v>
      </c>
      <c r="E23" s="6" t="s">
        <v>5525</v>
      </c>
      <c r="F23" s="6" t="s">
        <v>30</v>
      </c>
      <c r="G23" s="6" t="s">
        <v>5531</v>
      </c>
      <c r="H23" s="56" t="s">
        <v>5568</v>
      </c>
      <c r="I23" s="6" t="s">
        <v>30</v>
      </c>
      <c r="J23" s="6" t="s">
        <v>5569</v>
      </c>
      <c r="K23" s="54">
        <v>1.2108000000000001</v>
      </c>
      <c r="L23" s="56" t="s">
        <v>5570</v>
      </c>
      <c r="M23" s="55"/>
      <c r="N23" s="8">
        <f t="shared" si="1"/>
        <v>228.21327600000001</v>
      </c>
      <c r="O23" s="8">
        <f t="shared" si="2"/>
        <v>180.38120800000002</v>
      </c>
      <c r="P23" s="8">
        <f t="shared" si="3"/>
        <v>68.244368000000009</v>
      </c>
      <c r="Q23" s="51"/>
      <c r="R23" s="8">
        <f t="shared" si="4"/>
        <v>1637.8648320000002</v>
      </c>
      <c r="S23" s="8">
        <f t="shared" si="5"/>
        <v>514.1378400000001</v>
      </c>
      <c r="T23" s="8">
        <f t="shared" si="6"/>
        <v>1187.7649200000001</v>
      </c>
    </row>
    <row r="24" spans="1:20">
      <c r="A24" s="57">
        <v>35614</v>
      </c>
      <c r="B24" s="58" t="s">
        <v>5579</v>
      </c>
      <c r="C24" s="58" t="s">
        <v>5580</v>
      </c>
      <c r="D24" s="6" t="s">
        <v>5581</v>
      </c>
      <c r="E24" s="6" t="s">
        <v>5525</v>
      </c>
      <c r="F24" s="6" t="s">
        <v>30</v>
      </c>
      <c r="G24" s="6" t="s">
        <v>5531</v>
      </c>
      <c r="H24" s="56" t="s">
        <v>5532</v>
      </c>
      <c r="I24" s="6" t="s">
        <v>30</v>
      </c>
      <c r="J24" s="6" t="s">
        <v>5531</v>
      </c>
      <c r="K24" s="54">
        <v>1.3301000000000001</v>
      </c>
      <c r="L24" s="56" t="str">
        <f t="shared" ref="L24:L29" si="7">H24</f>
        <v>35614</v>
      </c>
      <c r="M24" s="55"/>
      <c r="N24" s="8">
        <f t="shared" si="1"/>
        <v>244.553797</v>
      </c>
      <c r="O24" s="8">
        <f t="shared" si="2"/>
        <v>193.296626</v>
      </c>
      <c r="P24" s="8">
        <f t="shared" si="3"/>
        <v>73.130896000000007</v>
      </c>
      <c r="Q24" s="51"/>
      <c r="R24" s="8">
        <f t="shared" si="4"/>
        <v>1755.1415040000002</v>
      </c>
      <c r="S24" s="8">
        <f t="shared" si="5"/>
        <v>543.93898000000002</v>
      </c>
      <c r="T24" s="8">
        <f t="shared" si="6"/>
        <v>1267.68399</v>
      </c>
    </row>
    <row r="25" spans="1:20">
      <c r="A25" s="57">
        <v>48864</v>
      </c>
      <c r="B25" s="58" t="s">
        <v>5582</v>
      </c>
      <c r="C25" s="58" t="s">
        <v>5583</v>
      </c>
      <c r="D25" s="6" t="s">
        <v>5584</v>
      </c>
      <c r="E25" s="6" t="s">
        <v>5525</v>
      </c>
      <c r="F25" s="6" t="s">
        <v>30</v>
      </c>
      <c r="G25" s="6" t="s">
        <v>1091</v>
      </c>
      <c r="H25" s="56" t="s">
        <v>1092</v>
      </c>
      <c r="I25" s="6" t="s">
        <v>30</v>
      </c>
      <c r="J25" s="6" t="s">
        <v>1091</v>
      </c>
      <c r="K25" s="54">
        <v>1.0971</v>
      </c>
      <c r="L25" s="56" t="str">
        <f t="shared" si="7"/>
        <v>48864</v>
      </c>
      <c r="M25" s="55"/>
      <c r="N25" s="8">
        <f t="shared" si="1"/>
        <v>212.63978700000001</v>
      </c>
      <c r="O25" s="8">
        <f t="shared" si="2"/>
        <v>168.072046</v>
      </c>
      <c r="P25" s="8">
        <f t="shared" si="3"/>
        <v>63.587215999999998</v>
      </c>
      <c r="Q25" s="51"/>
      <c r="R25" s="8">
        <f t="shared" si="4"/>
        <v>1526.0931839999998</v>
      </c>
      <c r="S25" s="8">
        <f t="shared" si="5"/>
        <v>485.73558000000003</v>
      </c>
      <c r="T25" s="8">
        <f t="shared" si="6"/>
        <v>1111.5972899999999</v>
      </c>
    </row>
    <row r="26" spans="1:20">
      <c r="A26" s="57">
        <v>35084</v>
      </c>
      <c r="B26" s="58" t="s">
        <v>5585</v>
      </c>
      <c r="C26" s="58" t="s">
        <v>5586</v>
      </c>
      <c r="D26" s="6" t="s">
        <v>3638</v>
      </c>
      <c r="E26" s="6" t="s">
        <v>5525</v>
      </c>
      <c r="F26" s="6" t="s">
        <v>30</v>
      </c>
      <c r="G26" s="6" t="s">
        <v>5551</v>
      </c>
      <c r="H26" s="56" t="s">
        <v>5568</v>
      </c>
      <c r="I26" s="6" t="s">
        <v>30</v>
      </c>
      <c r="J26" s="6" t="s">
        <v>5569</v>
      </c>
      <c r="K26" s="54">
        <v>1.0658000000000001</v>
      </c>
      <c r="L26" s="56" t="str">
        <f t="shared" si="7"/>
        <v>35154</v>
      </c>
      <c r="M26" s="55"/>
      <c r="N26" s="8">
        <f t="shared" si="1"/>
        <v>208.35262600000001</v>
      </c>
      <c r="O26" s="8">
        <f t="shared" si="2"/>
        <v>164.68350800000002</v>
      </c>
      <c r="P26" s="8">
        <f t="shared" si="3"/>
        <v>62.305168000000002</v>
      </c>
      <c r="Q26" s="51"/>
      <c r="R26" s="8">
        <f t="shared" si="4"/>
        <v>1495.324032</v>
      </c>
      <c r="S26" s="8">
        <f t="shared" si="5"/>
        <v>477.91684000000004</v>
      </c>
      <c r="T26" s="8">
        <f t="shared" si="6"/>
        <v>1090.62942</v>
      </c>
    </row>
    <row r="27" spans="1:20">
      <c r="A27" s="57">
        <v>35084</v>
      </c>
      <c r="B27" s="58" t="s">
        <v>5587</v>
      </c>
      <c r="C27" s="58" t="s">
        <v>5588</v>
      </c>
      <c r="D27" s="6" t="s">
        <v>1095</v>
      </c>
      <c r="E27" s="6" t="s">
        <v>5525</v>
      </c>
      <c r="F27" s="6" t="s">
        <v>30</v>
      </c>
      <c r="G27" s="6" t="s">
        <v>5551</v>
      </c>
      <c r="H27" s="56" t="s">
        <v>5552</v>
      </c>
      <c r="I27" s="6" t="s">
        <v>30</v>
      </c>
      <c r="J27" s="6" t="s">
        <v>5551</v>
      </c>
      <c r="K27" s="54">
        <v>1.1154999999999999</v>
      </c>
      <c r="L27" s="56" t="str">
        <f t="shared" si="7"/>
        <v>35084</v>
      </c>
      <c r="M27" s="55"/>
      <c r="N27" s="8">
        <f t="shared" si="1"/>
        <v>215.16003499999999</v>
      </c>
      <c r="O27" s="8">
        <f t="shared" si="2"/>
        <v>170.06403</v>
      </c>
      <c r="P27" s="8">
        <f t="shared" si="3"/>
        <v>64.340879999999999</v>
      </c>
      <c r="Q27" s="51"/>
      <c r="R27" s="8">
        <f t="shared" si="4"/>
        <v>1544.18112</v>
      </c>
      <c r="S27" s="8">
        <f t="shared" si="5"/>
        <v>490.33190000000002</v>
      </c>
      <c r="T27" s="8">
        <f t="shared" si="6"/>
        <v>1123.9234499999998</v>
      </c>
    </row>
    <row r="28" spans="1:20">
      <c r="A28" s="57">
        <v>35084</v>
      </c>
      <c r="B28" s="58" t="s">
        <v>5589</v>
      </c>
      <c r="C28" s="58" t="s">
        <v>5590</v>
      </c>
      <c r="D28" s="6" t="s">
        <v>531</v>
      </c>
      <c r="E28" s="6" t="s">
        <v>5525</v>
      </c>
      <c r="F28" s="6" t="s">
        <v>30</v>
      </c>
      <c r="G28" s="6" t="s">
        <v>5551</v>
      </c>
      <c r="H28" s="56" t="s">
        <v>5552</v>
      </c>
      <c r="I28" s="6" t="s">
        <v>30</v>
      </c>
      <c r="J28" s="6" t="s">
        <v>5551</v>
      </c>
      <c r="K28" s="54">
        <v>1.1154999999999999</v>
      </c>
      <c r="L28" s="56" t="str">
        <f t="shared" si="7"/>
        <v>35084</v>
      </c>
      <c r="M28" s="55"/>
      <c r="N28" s="8">
        <f t="shared" si="1"/>
        <v>215.16003499999999</v>
      </c>
      <c r="O28" s="8">
        <f t="shared" si="2"/>
        <v>170.06403</v>
      </c>
      <c r="P28" s="8">
        <f t="shared" si="3"/>
        <v>64.340879999999999</v>
      </c>
      <c r="Q28" s="51"/>
      <c r="R28" s="8">
        <f t="shared" si="4"/>
        <v>1544.18112</v>
      </c>
      <c r="S28" s="8">
        <f t="shared" si="5"/>
        <v>490.33190000000002</v>
      </c>
      <c r="T28" s="8">
        <f t="shared" si="6"/>
        <v>1123.9234499999998</v>
      </c>
    </row>
    <row r="29" spans="1:20">
      <c r="A29" s="57">
        <v>10900</v>
      </c>
      <c r="B29" s="58" t="s">
        <v>5591</v>
      </c>
      <c r="C29" s="58" t="s">
        <v>5592</v>
      </c>
      <c r="D29" s="6" t="s">
        <v>1756</v>
      </c>
      <c r="E29" s="60" t="s">
        <v>5525</v>
      </c>
      <c r="F29" s="6" t="s">
        <v>30</v>
      </c>
      <c r="G29" s="6" t="s">
        <v>5593</v>
      </c>
      <c r="H29" s="56" t="s">
        <v>5594</v>
      </c>
      <c r="I29" s="6" t="s">
        <v>30</v>
      </c>
      <c r="J29" s="6" t="s">
        <v>5593</v>
      </c>
      <c r="K29" s="54">
        <v>0.95189999999999997</v>
      </c>
      <c r="L29" s="56" t="str">
        <f t="shared" si="7"/>
        <v>10900</v>
      </c>
      <c r="M29" s="55"/>
      <c r="N29" s="8">
        <f t="shared" si="1"/>
        <v>192.751743</v>
      </c>
      <c r="O29" s="8">
        <f t="shared" si="2"/>
        <v>152.35269399999999</v>
      </c>
      <c r="P29" s="8">
        <f t="shared" si="3"/>
        <v>57.639823999999997</v>
      </c>
      <c r="Q29" s="51"/>
      <c r="R29" s="8">
        <f t="shared" si="4"/>
        <v>1383.3557759999999</v>
      </c>
      <c r="S29" s="8">
        <f t="shared" si="5"/>
        <v>449.46461999999997</v>
      </c>
      <c r="T29" s="8">
        <f t="shared" si="6"/>
        <v>1014.3278099999999</v>
      </c>
    </row>
    <row r="31" spans="1:20">
      <c r="A31" s="90"/>
      <c r="B31" t="s">
        <v>9125</v>
      </c>
    </row>
    <row r="32" spans="1:20">
      <c r="A32" s="91"/>
      <c r="B32" t="s">
        <v>9126</v>
      </c>
    </row>
    <row r="33" spans="1:2">
      <c r="A33" s="93"/>
      <c r="B33" t="s">
        <v>9160</v>
      </c>
    </row>
    <row r="35" spans="1:2">
      <c r="A35" t="s">
        <v>9127</v>
      </c>
    </row>
    <row r="36" spans="1:2">
      <c r="A36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8C601-9E6E-4107-B6AF-1E75CF766AC9}">
  <dimension ref="A1:T47"/>
  <sheetViews>
    <sheetView workbookViewId="0">
      <selection activeCell="A9" sqref="A9:XFD41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9161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10740</v>
      </c>
      <c r="B9" s="58" t="s">
        <v>5595</v>
      </c>
      <c r="C9" s="58" t="s">
        <v>5596</v>
      </c>
      <c r="D9" s="6" t="s">
        <v>5597</v>
      </c>
      <c r="E9" s="6" t="s">
        <v>5598</v>
      </c>
      <c r="F9" s="6" t="s">
        <v>30</v>
      </c>
      <c r="G9" s="6" t="s">
        <v>5599</v>
      </c>
      <c r="H9" s="56" t="s">
        <v>5600</v>
      </c>
      <c r="I9" s="6" t="s">
        <v>30</v>
      </c>
      <c r="J9" s="6" t="s">
        <v>5599</v>
      </c>
      <c r="K9" s="54">
        <v>0.873</v>
      </c>
      <c r="L9" s="56" t="str">
        <f t="shared" ref="L9:L41" si="0">H9</f>
        <v>10740</v>
      </c>
      <c r="M9" s="55"/>
      <c r="N9" s="8">
        <f t="shared" ref="N9:N41" si="1">(K9*136.97)+62.37</f>
        <v>181.94480999999999</v>
      </c>
      <c r="O9" s="8">
        <f t="shared" ref="O9:O41" si="2">(K9*108.26)+49.3</f>
        <v>143.81098</v>
      </c>
      <c r="P9" s="8">
        <f t="shared" ref="P9:P41" si="3">(K9*40.96)+18.65</f>
        <v>54.408079999999998</v>
      </c>
      <c r="Q9" s="51"/>
      <c r="R9" s="8">
        <f t="shared" ref="R9:R41" si="4">((K9*40.96)+18.65)*24</f>
        <v>1305.7939200000001</v>
      </c>
      <c r="S9" s="8">
        <f t="shared" ref="S9:S41" si="5">(K9*249.8)+211.68</f>
        <v>429.75540000000001</v>
      </c>
      <c r="T9" s="8">
        <f t="shared" ref="T9:T41" si="6">(K9*669.9)+376.65</f>
        <v>961.47269999999992</v>
      </c>
    </row>
    <row r="10" spans="1:20">
      <c r="A10" s="57">
        <v>99932</v>
      </c>
      <c r="B10" s="58" t="s">
        <v>5601</v>
      </c>
      <c r="C10" s="58" t="s">
        <v>5602</v>
      </c>
      <c r="D10" s="6" t="s">
        <v>5603</v>
      </c>
      <c r="E10" s="6" t="s">
        <v>5598</v>
      </c>
      <c r="F10" s="6" t="s">
        <v>24</v>
      </c>
      <c r="G10" s="6" t="s">
        <v>5604</v>
      </c>
      <c r="H10" s="56">
        <v>99932</v>
      </c>
      <c r="I10" s="6" t="s">
        <v>24</v>
      </c>
      <c r="J10" s="6" t="s">
        <v>5604</v>
      </c>
      <c r="K10" s="54">
        <v>0.86899999999999999</v>
      </c>
      <c r="L10" s="56">
        <f t="shared" si="0"/>
        <v>99932</v>
      </c>
      <c r="M10" s="55"/>
      <c r="N10" s="8">
        <f t="shared" si="1"/>
        <v>181.39693</v>
      </c>
      <c r="O10" s="8">
        <f t="shared" si="2"/>
        <v>143.37794</v>
      </c>
      <c r="P10" s="8">
        <f t="shared" si="3"/>
        <v>54.244239999999998</v>
      </c>
      <c r="Q10" s="51"/>
      <c r="R10" s="8">
        <f t="shared" si="4"/>
        <v>1301.86176</v>
      </c>
      <c r="S10" s="8">
        <f t="shared" si="5"/>
        <v>428.75620000000004</v>
      </c>
      <c r="T10" s="8">
        <f t="shared" si="6"/>
        <v>958.79309999999998</v>
      </c>
    </row>
    <row r="11" spans="1:20">
      <c r="A11" s="57">
        <v>99932</v>
      </c>
      <c r="B11" s="58" t="s">
        <v>5605</v>
      </c>
      <c r="C11" s="58" t="s">
        <v>5606</v>
      </c>
      <c r="D11" s="6" t="s">
        <v>5607</v>
      </c>
      <c r="E11" s="6" t="s">
        <v>5598</v>
      </c>
      <c r="F11" s="6" t="s">
        <v>24</v>
      </c>
      <c r="G11" s="6" t="s">
        <v>5604</v>
      </c>
      <c r="H11" s="56">
        <v>99932</v>
      </c>
      <c r="I11" s="6" t="s">
        <v>24</v>
      </c>
      <c r="J11" s="6" t="s">
        <v>5604</v>
      </c>
      <c r="K11" s="54">
        <v>0.86899999999999999</v>
      </c>
      <c r="L11" s="56">
        <f t="shared" si="0"/>
        <v>99932</v>
      </c>
      <c r="M11" s="55"/>
      <c r="N11" s="8">
        <f t="shared" si="1"/>
        <v>181.39693</v>
      </c>
      <c r="O11" s="8">
        <f t="shared" si="2"/>
        <v>143.37794</v>
      </c>
      <c r="P11" s="8">
        <f t="shared" si="3"/>
        <v>54.244239999999998</v>
      </c>
      <c r="Q11" s="51"/>
      <c r="R11" s="8">
        <f t="shared" si="4"/>
        <v>1301.86176</v>
      </c>
      <c r="S11" s="8">
        <f t="shared" si="5"/>
        <v>428.75620000000004</v>
      </c>
      <c r="T11" s="8">
        <f t="shared" si="6"/>
        <v>958.79309999999998</v>
      </c>
    </row>
    <row r="12" spans="1:20">
      <c r="A12" s="57">
        <v>99932</v>
      </c>
      <c r="B12" s="58" t="s">
        <v>5608</v>
      </c>
      <c r="C12" s="58" t="s">
        <v>5609</v>
      </c>
      <c r="D12" s="6" t="s">
        <v>5610</v>
      </c>
      <c r="E12" s="6" t="s">
        <v>5598</v>
      </c>
      <c r="F12" s="6" t="s">
        <v>24</v>
      </c>
      <c r="G12" s="6" t="s">
        <v>5604</v>
      </c>
      <c r="H12" s="56">
        <v>99932</v>
      </c>
      <c r="I12" s="6" t="s">
        <v>24</v>
      </c>
      <c r="J12" s="6" t="s">
        <v>5604</v>
      </c>
      <c r="K12" s="54">
        <v>0.86899999999999999</v>
      </c>
      <c r="L12" s="56">
        <f t="shared" si="0"/>
        <v>99932</v>
      </c>
      <c r="M12" s="55"/>
      <c r="N12" s="8">
        <f t="shared" si="1"/>
        <v>181.39693</v>
      </c>
      <c r="O12" s="8">
        <f t="shared" si="2"/>
        <v>143.37794</v>
      </c>
      <c r="P12" s="8">
        <f t="shared" si="3"/>
        <v>54.244239999999998</v>
      </c>
      <c r="Q12" s="51"/>
      <c r="R12" s="8">
        <f t="shared" si="4"/>
        <v>1301.86176</v>
      </c>
      <c r="S12" s="8">
        <f t="shared" si="5"/>
        <v>428.75620000000004</v>
      </c>
      <c r="T12" s="8">
        <f t="shared" si="6"/>
        <v>958.79309999999998</v>
      </c>
    </row>
    <row r="13" spans="1:20">
      <c r="A13" s="57">
        <v>99932</v>
      </c>
      <c r="B13" s="58" t="s">
        <v>5611</v>
      </c>
      <c r="C13" s="58" t="s">
        <v>5612</v>
      </c>
      <c r="D13" s="6" t="s">
        <v>5300</v>
      </c>
      <c r="E13" s="6" t="s">
        <v>5598</v>
      </c>
      <c r="F13" s="6" t="s">
        <v>24</v>
      </c>
      <c r="G13" s="6" t="s">
        <v>5604</v>
      </c>
      <c r="H13" s="56">
        <v>99932</v>
      </c>
      <c r="I13" s="6" t="s">
        <v>24</v>
      </c>
      <c r="J13" s="6" t="s">
        <v>5604</v>
      </c>
      <c r="K13" s="54">
        <v>0.86899999999999999</v>
      </c>
      <c r="L13" s="56">
        <f t="shared" si="0"/>
        <v>99932</v>
      </c>
      <c r="M13" s="55"/>
      <c r="N13" s="8">
        <f t="shared" si="1"/>
        <v>181.39693</v>
      </c>
      <c r="O13" s="8">
        <f t="shared" si="2"/>
        <v>143.37794</v>
      </c>
      <c r="P13" s="8">
        <f t="shared" si="3"/>
        <v>54.244239999999998</v>
      </c>
      <c r="Q13" s="51"/>
      <c r="R13" s="8">
        <f t="shared" si="4"/>
        <v>1301.86176</v>
      </c>
      <c r="S13" s="8">
        <f t="shared" si="5"/>
        <v>428.75620000000004</v>
      </c>
      <c r="T13" s="8">
        <f t="shared" si="6"/>
        <v>958.79309999999998</v>
      </c>
    </row>
    <row r="14" spans="1:20">
      <c r="A14" s="57">
        <v>99932</v>
      </c>
      <c r="B14" s="58" t="s">
        <v>5613</v>
      </c>
      <c r="C14" s="58" t="s">
        <v>5614</v>
      </c>
      <c r="D14" s="6" t="s">
        <v>5615</v>
      </c>
      <c r="E14" s="6" t="s">
        <v>5598</v>
      </c>
      <c r="F14" s="6" t="s">
        <v>24</v>
      </c>
      <c r="G14" s="6" t="s">
        <v>5604</v>
      </c>
      <c r="H14" s="56">
        <v>99932</v>
      </c>
      <c r="I14" s="6" t="s">
        <v>24</v>
      </c>
      <c r="J14" s="6" t="s">
        <v>5604</v>
      </c>
      <c r="K14" s="54">
        <v>0.86899999999999999</v>
      </c>
      <c r="L14" s="56">
        <f t="shared" si="0"/>
        <v>99932</v>
      </c>
      <c r="M14" s="55"/>
      <c r="N14" s="8">
        <f t="shared" si="1"/>
        <v>181.39693</v>
      </c>
      <c r="O14" s="8">
        <f t="shared" si="2"/>
        <v>143.37794</v>
      </c>
      <c r="P14" s="8">
        <f t="shared" si="3"/>
        <v>54.244239999999998</v>
      </c>
      <c r="Q14" s="51"/>
      <c r="R14" s="8">
        <f t="shared" si="4"/>
        <v>1301.86176</v>
      </c>
      <c r="S14" s="8">
        <f t="shared" si="5"/>
        <v>428.75620000000004</v>
      </c>
      <c r="T14" s="8">
        <f t="shared" si="6"/>
        <v>958.79309999999998</v>
      </c>
    </row>
    <row r="15" spans="1:20">
      <c r="A15" s="57">
        <v>99932</v>
      </c>
      <c r="B15" s="58" t="s">
        <v>5616</v>
      </c>
      <c r="C15" s="58" t="s">
        <v>5617</v>
      </c>
      <c r="D15" s="6" t="s">
        <v>5618</v>
      </c>
      <c r="E15" s="6" t="s">
        <v>5598</v>
      </c>
      <c r="F15" s="6" t="s">
        <v>24</v>
      </c>
      <c r="G15" s="6" t="s">
        <v>5604</v>
      </c>
      <c r="H15" s="56">
        <v>99932</v>
      </c>
      <c r="I15" s="6" t="s">
        <v>24</v>
      </c>
      <c r="J15" s="6" t="s">
        <v>5604</v>
      </c>
      <c r="K15" s="54">
        <v>0.86899999999999999</v>
      </c>
      <c r="L15" s="56">
        <f t="shared" si="0"/>
        <v>99932</v>
      </c>
      <c r="M15" s="55"/>
      <c r="N15" s="8">
        <f t="shared" si="1"/>
        <v>181.39693</v>
      </c>
      <c r="O15" s="8">
        <f t="shared" si="2"/>
        <v>143.37794</v>
      </c>
      <c r="P15" s="8">
        <f t="shared" si="3"/>
        <v>54.244239999999998</v>
      </c>
      <c r="Q15" s="51"/>
      <c r="R15" s="8">
        <f t="shared" si="4"/>
        <v>1301.86176</v>
      </c>
      <c r="S15" s="8">
        <f t="shared" si="5"/>
        <v>428.75620000000004</v>
      </c>
      <c r="T15" s="8">
        <f t="shared" si="6"/>
        <v>958.79309999999998</v>
      </c>
    </row>
    <row r="16" spans="1:20">
      <c r="A16" s="57">
        <v>29740</v>
      </c>
      <c r="B16" s="58" t="s">
        <v>5619</v>
      </c>
      <c r="C16" s="58" t="s">
        <v>5620</v>
      </c>
      <c r="D16" s="6" t="s">
        <v>5621</v>
      </c>
      <c r="E16" s="6" t="s">
        <v>5598</v>
      </c>
      <c r="F16" s="6" t="s">
        <v>30</v>
      </c>
      <c r="G16" s="6" t="s">
        <v>5622</v>
      </c>
      <c r="H16" s="56" t="s">
        <v>5623</v>
      </c>
      <c r="I16" s="6" t="s">
        <v>30</v>
      </c>
      <c r="J16" s="6" t="s">
        <v>5622</v>
      </c>
      <c r="K16" s="54">
        <v>0.90600000000000003</v>
      </c>
      <c r="L16" s="56" t="str">
        <f t="shared" si="0"/>
        <v>29740</v>
      </c>
      <c r="M16" s="55"/>
      <c r="N16" s="8">
        <f t="shared" si="1"/>
        <v>186.46482</v>
      </c>
      <c r="O16" s="8">
        <f t="shared" si="2"/>
        <v>147.38355999999999</v>
      </c>
      <c r="P16" s="8">
        <f t="shared" si="3"/>
        <v>55.75976</v>
      </c>
      <c r="Q16" s="51"/>
      <c r="R16" s="8">
        <f t="shared" si="4"/>
        <v>1338.23424</v>
      </c>
      <c r="S16" s="8">
        <f t="shared" si="5"/>
        <v>437.99880000000002</v>
      </c>
      <c r="T16" s="8">
        <f t="shared" si="6"/>
        <v>983.57939999999996</v>
      </c>
    </row>
    <row r="17" spans="1:20">
      <c r="A17" s="57">
        <v>99932</v>
      </c>
      <c r="B17" s="58" t="s">
        <v>5624</v>
      </c>
      <c r="C17" s="58" t="s">
        <v>5625</v>
      </c>
      <c r="D17" s="6" t="s">
        <v>5152</v>
      </c>
      <c r="E17" s="6" t="s">
        <v>5598</v>
      </c>
      <c r="F17" s="6" t="s">
        <v>24</v>
      </c>
      <c r="G17" s="6" t="s">
        <v>5604</v>
      </c>
      <c r="H17" s="56">
        <v>99932</v>
      </c>
      <c r="I17" s="6" t="s">
        <v>24</v>
      </c>
      <c r="J17" s="6" t="s">
        <v>5604</v>
      </c>
      <c r="K17" s="54">
        <v>0.86899999999999999</v>
      </c>
      <c r="L17" s="56">
        <f t="shared" si="0"/>
        <v>99932</v>
      </c>
      <c r="M17" s="55"/>
      <c r="N17" s="8">
        <f t="shared" si="1"/>
        <v>181.39693</v>
      </c>
      <c r="O17" s="8">
        <f t="shared" si="2"/>
        <v>143.37794</v>
      </c>
      <c r="P17" s="8">
        <f t="shared" si="3"/>
        <v>54.244239999999998</v>
      </c>
      <c r="Q17" s="51"/>
      <c r="R17" s="8">
        <f t="shared" si="4"/>
        <v>1301.86176</v>
      </c>
      <c r="S17" s="8">
        <f t="shared" si="5"/>
        <v>428.75620000000004</v>
      </c>
      <c r="T17" s="8">
        <f t="shared" si="6"/>
        <v>958.79309999999998</v>
      </c>
    </row>
    <row r="18" spans="1:20">
      <c r="A18" s="57">
        <v>99932</v>
      </c>
      <c r="B18" s="58" t="s">
        <v>5626</v>
      </c>
      <c r="C18" s="58" t="s">
        <v>5627</v>
      </c>
      <c r="D18" s="6" t="s">
        <v>408</v>
      </c>
      <c r="E18" s="6" t="s">
        <v>5598</v>
      </c>
      <c r="F18" s="6" t="s">
        <v>24</v>
      </c>
      <c r="G18" s="6" t="s">
        <v>5604</v>
      </c>
      <c r="H18" s="56">
        <v>99932</v>
      </c>
      <c r="I18" s="6" t="s">
        <v>24</v>
      </c>
      <c r="J18" s="6" t="s">
        <v>5604</v>
      </c>
      <c r="K18" s="54">
        <v>0.86899999999999999</v>
      </c>
      <c r="L18" s="56">
        <f t="shared" si="0"/>
        <v>99932</v>
      </c>
      <c r="M18" s="55"/>
      <c r="N18" s="8">
        <f t="shared" si="1"/>
        <v>181.39693</v>
      </c>
      <c r="O18" s="8">
        <f t="shared" si="2"/>
        <v>143.37794</v>
      </c>
      <c r="P18" s="8">
        <f t="shared" si="3"/>
        <v>54.244239999999998</v>
      </c>
      <c r="Q18" s="51"/>
      <c r="R18" s="8">
        <f t="shared" si="4"/>
        <v>1301.86176</v>
      </c>
      <c r="S18" s="8">
        <f t="shared" si="5"/>
        <v>428.75620000000004</v>
      </c>
      <c r="T18" s="8">
        <f t="shared" si="6"/>
        <v>958.79309999999998</v>
      </c>
    </row>
    <row r="19" spans="1:20">
      <c r="A19" s="57">
        <v>99932</v>
      </c>
      <c r="B19" s="58" t="s">
        <v>5628</v>
      </c>
      <c r="C19" s="58" t="s">
        <v>5629</v>
      </c>
      <c r="D19" s="6" t="s">
        <v>5630</v>
      </c>
      <c r="E19" s="6" t="s">
        <v>5598</v>
      </c>
      <c r="F19" s="6" t="s">
        <v>24</v>
      </c>
      <c r="G19" s="6" t="s">
        <v>5604</v>
      </c>
      <c r="H19" s="56">
        <v>99932</v>
      </c>
      <c r="I19" s="6" t="s">
        <v>24</v>
      </c>
      <c r="J19" s="6" t="s">
        <v>5604</v>
      </c>
      <c r="K19" s="54">
        <v>0.86899999999999999</v>
      </c>
      <c r="L19" s="56">
        <f t="shared" si="0"/>
        <v>99932</v>
      </c>
      <c r="M19" s="55"/>
      <c r="N19" s="8">
        <f t="shared" si="1"/>
        <v>181.39693</v>
      </c>
      <c r="O19" s="8">
        <f t="shared" si="2"/>
        <v>143.37794</v>
      </c>
      <c r="P19" s="8">
        <f t="shared" si="3"/>
        <v>54.244239999999998</v>
      </c>
      <c r="Q19" s="51"/>
      <c r="R19" s="8">
        <f t="shared" si="4"/>
        <v>1301.86176</v>
      </c>
      <c r="S19" s="8">
        <f t="shared" si="5"/>
        <v>428.75620000000004</v>
      </c>
      <c r="T19" s="8">
        <f t="shared" si="6"/>
        <v>958.79309999999998</v>
      </c>
    </row>
    <row r="20" spans="1:20">
      <c r="A20" s="57">
        <v>99932</v>
      </c>
      <c r="B20" s="58" t="s">
        <v>5631</v>
      </c>
      <c r="C20" s="58" t="s">
        <v>5632</v>
      </c>
      <c r="D20" s="6" t="s">
        <v>5633</v>
      </c>
      <c r="E20" s="6" t="s">
        <v>5598</v>
      </c>
      <c r="F20" s="6" t="s">
        <v>24</v>
      </c>
      <c r="G20" s="6" t="s">
        <v>5604</v>
      </c>
      <c r="H20" s="56">
        <v>99932</v>
      </c>
      <c r="I20" s="6" t="s">
        <v>24</v>
      </c>
      <c r="J20" s="6" t="s">
        <v>5604</v>
      </c>
      <c r="K20" s="54">
        <v>0.86899999999999999</v>
      </c>
      <c r="L20" s="56">
        <f t="shared" si="0"/>
        <v>99932</v>
      </c>
      <c r="M20" s="55"/>
      <c r="N20" s="8">
        <f t="shared" si="1"/>
        <v>181.39693</v>
      </c>
      <c r="O20" s="8">
        <f t="shared" si="2"/>
        <v>143.37794</v>
      </c>
      <c r="P20" s="8">
        <f t="shared" si="3"/>
        <v>54.244239999999998</v>
      </c>
      <c r="Q20" s="51"/>
      <c r="R20" s="8">
        <f t="shared" si="4"/>
        <v>1301.86176</v>
      </c>
      <c r="S20" s="8">
        <f t="shared" si="5"/>
        <v>428.75620000000004</v>
      </c>
      <c r="T20" s="8">
        <f t="shared" si="6"/>
        <v>958.79309999999998</v>
      </c>
    </row>
    <row r="21" spans="1:20">
      <c r="A21" s="57">
        <v>99932</v>
      </c>
      <c r="B21" s="58" t="s">
        <v>5634</v>
      </c>
      <c r="C21" s="58" t="s">
        <v>5635</v>
      </c>
      <c r="D21" s="6" t="s">
        <v>5636</v>
      </c>
      <c r="E21" s="6" t="s">
        <v>5598</v>
      </c>
      <c r="F21" s="6" t="s">
        <v>24</v>
      </c>
      <c r="G21" s="6" t="s">
        <v>5604</v>
      </c>
      <c r="H21" s="56">
        <v>99932</v>
      </c>
      <c r="I21" s="6" t="s">
        <v>24</v>
      </c>
      <c r="J21" s="6" t="s">
        <v>5604</v>
      </c>
      <c r="K21" s="54">
        <v>0.86899999999999999</v>
      </c>
      <c r="L21" s="56">
        <f t="shared" si="0"/>
        <v>99932</v>
      </c>
      <c r="M21" s="55"/>
      <c r="N21" s="8">
        <f t="shared" si="1"/>
        <v>181.39693</v>
      </c>
      <c r="O21" s="8">
        <f t="shared" si="2"/>
        <v>143.37794</v>
      </c>
      <c r="P21" s="8">
        <f t="shared" si="3"/>
        <v>54.244239999999998</v>
      </c>
      <c r="Q21" s="51"/>
      <c r="R21" s="8">
        <f t="shared" si="4"/>
        <v>1301.86176</v>
      </c>
      <c r="S21" s="8">
        <f t="shared" si="5"/>
        <v>428.75620000000004</v>
      </c>
      <c r="T21" s="8">
        <f t="shared" si="6"/>
        <v>958.79309999999998</v>
      </c>
    </row>
    <row r="22" spans="1:20">
      <c r="A22" s="57">
        <v>99932</v>
      </c>
      <c r="B22" s="58" t="s">
        <v>5637</v>
      </c>
      <c r="C22" s="58" t="s">
        <v>5638</v>
      </c>
      <c r="D22" s="6" t="s">
        <v>5639</v>
      </c>
      <c r="E22" s="6" t="s">
        <v>5598</v>
      </c>
      <c r="F22" s="6" t="s">
        <v>24</v>
      </c>
      <c r="G22" s="6" t="s">
        <v>5604</v>
      </c>
      <c r="H22" s="56">
        <v>99932</v>
      </c>
      <c r="I22" s="6" t="s">
        <v>24</v>
      </c>
      <c r="J22" s="6" t="s">
        <v>5604</v>
      </c>
      <c r="K22" s="54">
        <v>0.86899999999999999</v>
      </c>
      <c r="L22" s="56">
        <f t="shared" si="0"/>
        <v>99932</v>
      </c>
      <c r="M22" s="55"/>
      <c r="N22" s="8">
        <f t="shared" si="1"/>
        <v>181.39693</v>
      </c>
      <c r="O22" s="8">
        <f t="shared" si="2"/>
        <v>143.37794</v>
      </c>
      <c r="P22" s="8">
        <f t="shared" si="3"/>
        <v>54.244239999999998</v>
      </c>
      <c r="Q22" s="51"/>
      <c r="R22" s="8">
        <f t="shared" si="4"/>
        <v>1301.86176</v>
      </c>
      <c r="S22" s="8">
        <f t="shared" si="5"/>
        <v>428.75620000000004</v>
      </c>
      <c r="T22" s="8">
        <f t="shared" si="6"/>
        <v>958.79309999999998</v>
      </c>
    </row>
    <row r="23" spans="1:20">
      <c r="A23" s="57">
        <v>99932</v>
      </c>
      <c r="B23" s="58" t="s">
        <v>5640</v>
      </c>
      <c r="C23" s="58" t="s">
        <v>5641</v>
      </c>
      <c r="D23" s="6" t="s">
        <v>442</v>
      </c>
      <c r="E23" s="6" t="s">
        <v>5598</v>
      </c>
      <c r="F23" s="6" t="s">
        <v>24</v>
      </c>
      <c r="G23" s="6" t="s">
        <v>5604</v>
      </c>
      <c r="H23" s="56">
        <v>99932</v>
      </c>
      <c r="I23" s="6" t="s">
        <v>24</v>
      </c>
      <c r="J23" s="6" t="s">
        <v>5604</v>
      </c>
      <c r="K23" s="54">
        <v>0.86899999999999999</v>
      </c>
      <c r="L23" s="56">
        <f t="shared" si="0"/>
        <v>99932</v>
      </c>
      <c r="M23" s="55"/>
      <c r="N23" s="8">
        <f t="shared" si="1"/>
        <v>181.39693</v>
      </c>
      <c r="O23" s="8">
        <f t="shared" si="2"/>
        <v>143.37794</v>
      </c>
      <c r="P23" s="8">
        <f t="shared" si="3"/>
        <v>54.244239999999998</v>
      </c>
      <c r="Q23" s="51"/>
      <c r="R23" s="8">
        <f t="shared" si="4"/>
        <v>1301.86176</v>
      </c>
      <c r="S23" s="8">
        <f t="shared" si="5"/>
        <v>428.75620000000004</v>
      </c>
      <c r="T23" s="8">
        <f t="shared" si="6"/>
        <v>958.79309999999998</v>
      </c>
    </row>
    <row r="24" spans="1:20">
      <c r="A24" s="57">
        <v>99932</v>
      </c>
      <c r="B24" s="58" t="s">
        <v>5642</v>
      </c>
      <c r="C24" s="58" t="s">
        <v>5643</v>
      </c>
      <c r="D24" s="6" t="s">
        <v>5644</v>
      </c>
      <c r="E24" s="6" t="s">
        <v>5598</v>
      </c>
      <c r="F24" s="6" t="s">
        <v>24</v>
      </c>
      <c r="G24" s="6" t="s">
        <v>5604</v>
      </c>
      <c r="H24" s="56">
        <v>99932</v>
      </c>
      <c r="I24" s="6" t="s">
        <v>24</v>
      </c>
      <c r="J24" s="6" t="s">
        <v>5604</v>
      </c>
      <c r="K24" s="54">
        <v>0.86899999999999999</v>
      </c>
      <c r="L24" s="56">
        <f t="shared" si="0"/>
        <v>99932</v>
      </c>
      <c r="M24" s="55"/>
      <c r="N24" s="8">
        <f t="shared" si="1"/>
        <v>181.39693</v>
      </c>
      <c r="O24" s="8">
        <f t="shared" si="2"/>
        <v>143.37794</v>
      </c>
      <c r="P24" s="8">
        <f t="shared" si="3"/>
        <v>54.244239999999998</v>
      </c>
      <c r="Q24" s="51"/>
      <c r="R24" s="8">
        <f t="shared" si="4"/>
        <v>1301.86176</v>
      </c>
      <c r="S24" s="8">
        <f t="shared" si="5"/>
        <v>428.75620000000004</v>
      </c>
      <c r="T24" s="8">
        <f t="shared" si="6"/>
        <v>958.79309999999998</v>
      </c>
    </row>
    <row r="25" spans="1:20">
      <c r="A25" s="57">
        <v>99932</v>
      </c>
      <c r="B25" s="58" t="s">
        <v>5645</v>
      </c>
      <c r="C25" s="58" t="s">
        <v>5646</v>
      </c>
      <c r="D25" s="6" t="s">
        <v>5647</v>
      </c>
      <c r="E25" s="6" t="s">
        <v>5598</v>
      </c>
      <c r="F25" s="6" t="s">
        <v>24</v>
      </c>
      <c r="G25" s="6" t="s">
        <v>5604</v>
      </c>
      <c r="H25" s="56">
        <v>99932</v>
      </c>
      <c r="I25" s="6" t="s">
        <v>24</v>
      </c>
      <c r="J25" s="6" t="s">
        <v>5604</v>
      </c>
      <c r="K25" s="54">
        <v>0.86899999999999999</v>
      </c>
      <c r="L25" s="56">
        <f t="shared" si="0"/>
        <v>99932</v>
      </c>
      <c r="M25" s="55"/>
      <c r="N25" s="8">
        <f t="shared" si="1"/>
        <v>181.39693</v>
      </c>
      <c r="O25" s="8">
        <f t="shared" si="2"/>
        <v>143.37794</v>
      </c>
      <c r="P25" s="8">
        <f t="shared" si="3"/>
        <v>54.244239999999998</v>
      </c>
      <c r="Q25" s="51"/>
      <c r="R25" s="8">
        <f t="shared" si="4"/>
        <v>1301.86176</v>
      </c>
      <c r="S25" s="8">
        <f t="shared" si="5"/>
        <v>428.75620000000004</v>
      </c>
      <c r="T25" s="8">
        <f t="shared" si="6"/>
        <v>958.79309999999998</v>
      </c>
    </row>
    <row r="26" spans="1:20">
      <c r="A26" s="57">
        <v>99932</v>
      </c>
      <c r="B26" s="58" t="s">
        <v>5648</v>
      </c>
      <c r="C26" s="58" t="s">
        <v>5649</v>
      </c>
      <c r="D26" s="6" t="s">
        <v>5650</v>
      </c>
      <c r="E26" s="6" t="s">
        <v>5598</v>
      </c>
      <c r="F26" s="6" t="s">
        <v>24</v>
      </c>
      <c r="G26" s="6" t="s">
        <v>5604</v>
      </c>
      <c r="H26" s="56">
        <v>99932</v>
      </c>
      <c r="I26" s="6" t="s">
        <v>24</v>
      </c>
      <c r="J26" s="6" t="s">
        <v>5604</v>
      </c>
      <c r="K26" s="54">
        <v>0.86899999999999999</v>
      </c>
      <c r="L26" s="56">
        <f t="shared" si="0"/>
        <v>99932</v>
      </c>
      <c r="M26" s="55"/>
      <c r="N26" s="8">
        <f t="shared" si="1"/>
        <v>181.39693</v>
      </c>
      <c r="O26" s="8">
        <f t="shared" si="2"/>
        <v>143.37794</v>
      </c>
      <c r="P26" s="8">
        <f t="shared" si="3"/>
        <v>54.244239999999998</v>
      </c>
      <c r="Q26" s="51"/>
      <c r="R26" s="8">
        <f t="shared" si="4"/>
        <v>1301.86176</v>
      </c>
      <c r="S26" s="8">
        <f t="shared" si="5"/>
        <v>428.75620000000004</v>
      </c>
      <c r="T26" s="8">
        <f t="shared" si="6"/>
        <v>958.79309999999998</v>
      </c>
    </row>
    <row r="27" spans="1:20">
      <c r="A27" s="57">
        <v>99932</v>
      </c>
      <c r="B27" s="58" t="s">
        <v>5651</v>
      </c>
      <c r="C27" s="58" t="s">
        <v>5652</v>
      </c>
      <c r="D27" s="6" t="s">
        <v>5653</v>
      </c>
      <c r="E27" s="6" t="s">
        <v>5598</v>
      </c>
      <c r="F27" s="6" t="s">
        <v>24</v>
      </c>
      <c r="G27" s="6" t="s">
        <v>5604</v>
      </c>
      <c r="H27" s="56">
        <v>99932</v>
      </c>
      <c r="I27" s="6" t="s">
        <v>24</v>
      </c>
      <c r="J27" s="6" t="s">
        <v>5604</v>
      </c>
      <c r="K27" s="54">
        <v>0.86899999999999999</v>
      </c>
      <c r="L27" s="56">
        <f t="shared" si="0"/>
        <v>99932</v>
      </c>
      <c r="M27" s="55"/>
      <c r="N27" s="8">
        <f t="shared" si="1"/>
        <v>181.39693</v>
      </c>
      <c r="O27" s="8">
        <f t="shared" si="2"/>
        <v>143.37794</v>
      </c>
      <c r="P27" s="8">
        <f t="shared" si="3"/>
        <v>54.244239999999998</v>
      </c>
      <c r="Q27" s="51"/>
      <c r="R27" s="8">
        <f t="shared" si="4"/>
        <v>1301.86176</v>
      </c>
      <c r="S27" s="8">
        <f t="shared" si="5"/>
        <v>428.75620000000004</v>
      </c>
      <c r="T27" s="8">
        <f t="shared" si="6"/>
        <v>958.79309999999998</v>
      </c>
    </row>
    <row r="28" spans="1:20">
      <c r="A28" s="57">
        <v>99932</v>
      </c>
      <c r="B28" s="58" t="s">
        <v>5654</v>
      </c>
      <c r="C28" s="58" t="s">
        <v>5655</v>
      </c>
      <c r="D28" s="6" t="s">
        <v>984</v>
      </c>
      <c r="E28" s="6" t="s">
        <v>5598</v>
      </c>
      <c r="F28" s="6" t="s">
        <v>24</v>
      </c>
      <c r="G28" s="6" t="s">
        <v>5604</v>
      </c>
      <c r="H28" s="56">
        <v>99932</v>
      </c>
      <c r="I28" s="6" t="s">
        <v>24</v>
      </c>
      <c r="J28" s="6" t="s">
        <v>5604</v>
      </c>
      <c r="K28" s="54">
        <v>0.86899999999999999</v>
      </c>
      <c r="L28" s="56">
        <f t="shared" si="0"/>
        <v>99932</v>
      </c>
      <c r="M28" s="55"/>
      <c r="N28" s="8">
        <f t="shared" si="1"/>
        <v>181.39693</v>
      </c>
      <c r="O28" s="8">
        <f t="shared" si="2"/>
        <v>143.37794</v>
      </c>
      <c r="P28" s="8">
        <f t="shared" si="3"/>
        <v>54.244239999999998</v>
      </c>
      <c r="Q28" s="51"/>
      <c r="R28" s="8">
        <f t="shared" si="4"/>
        <v>1301.86176</v>
      </c>
      <c r="S28" s="8">
        <f t="shared" si="5"/>
        <v>428.75620000000004</v>
      </c>
      <c r="T28" s="8">
        <f t="shared" si="6"/>
        <v>958.79309999999998</v>
      </c>
    </row>
    <row r="29" spans="1:20">
      <c r="A29" s="57">
        <v>99932</v>
      </c>
      <c r="B29" s="58" t="s">
        <v>5656</v>
      </c>
      <c r="C29" s="58" t="s">
        <v>5657</v>
      </c>
      <c r="D29" s="6" t="s">
        <v>5658</v>
      </c>
      <c r="E29" s="6" t="s">
        <v>5598</v>
      </c>
      <c r="F29" s="6" t="s">
        <v>24</v>
      </c>
      <c r="G29" s="6" t="s">
        <v>5604</v>
      </c>
      <c r="H29" s="56">
        <v>99932</v>
      </c>
      <c r="I29" s="6" t="s">
        <v>24</v>
      </c>
      <c r="J29" s="6" t="s">
        <v>5604</v>
      </c>
      <c r="K29" s="54">
        <v>0.86899999999999999</v>
      </c>
      <c r="L29" s="56">
        <f t="shared" si="0"/>
        <v>99932</v>
      </c>
      <c r="M29" s="55"/>
      <c r="N29" s="8">
        <f t="shared" si="1"/>
        <v>181.39693</v>
      </c>
      <c r="O29" s="8">
        <f t="shared" si="2"/>
        <v>143.37794</v>
      </c>
      <c r="P29" s="8">
        <f t="shared" si="3"/>
        <v>54.244239999999998</v>
      </c>
      <c r="Q29" s="51"/>
      <c r="R29" s="8">
        <f t="shared" si="4"/>
        <v>1301.86176</v>
      </c>
      <c r="S29" s="8">
        <f t="shared" si="5"/>
        <v>428.75620000000004</v>
      </c>
      <c r="T29" s="8">
        <f t="shared" si="6"/>
        <v>958.79309999999998</v>
      </c>
    </row>
    <row r="30" spans="1:20">
      <c r="A30" s="57">
        <v>99932</v>
      </c>
      <c r="B30" s="58" t="s">
        <v>5659</v>
      </c>
      <c r="C30" s="58" t="s">
        <v>5660</v>
      </c>
      <c r="D30" s="6" t="s">
        <v>5661</v>
      </c>
      <c r="E30" s="6" t="s">
        <v>5598</v>
      </c>
      <c r="F30" s="6" t="s">
        <v>24</v>
      </c>
      <c r="G30" s="6" t="s">
        <v>5604</v>
      </c>
      <c r="H30" s="56">
        <v>99932</v>
      </c>
      <c r="I30" s="6" t="s">
        <v>24</v>
      </c>
      <c r="J30" s="6" t="s">
        <v>5604</v>
      </c>
      <c r="K30" s="54">
        <v>0.86899999999999999</v>
      </c>
      <c r="L30" s="56">
        <f t="shared" si="0"/>
        <v>99932</v>
      </c>
      <c r="M30" s="55"/>
      <c r="N30" s="8">
        <f t="shared" si="1"/>
        <v>181.39693</v>
      </c>
      <c r="O30" s="8">
        <f t="shared" si="2"/>
        <v>143.37794</v>
      </c>
      <c r="P30" s="8">
        <f t="shared" si="3"/>
        <v>54.244239999999998</v>
      </c>
      <c r="Q30" s="51"/>
      <c r="R30" s="8">
        <f t="shared" si="4"/>
        <v>1301.86176</v>
      </c>
      <c r="S30" s="8">
        <f t="shared" si="5"/>
        <v>428.75620000000004</v>
      </c>
      <c r="T30" s="8">
        <f t="shared" si="6"/>
        <v>958.79309999999998</v>
      </c>
    </row>
    <row r="31" spans="1:20">
      <c r="A31" s="57">
        <v>99932</v>
      </c>
      <c r="B31" s="58" t="s">
        <v>5662</v>
      </c>
      <c r="C31" s="58" t="s">
        <v>5663</v>
      </c>
      <c r="D31" s="6" t="s">
        <v>4781</v>
      </c>
      <c r="E31" s="6" t="s">
        <v>5598</v>
      </c>
      <c r="F31" s="6" t="s">
        <v>24</v>
      </c>
      <c r="G31" s="6" t="s">
        <v>5604</v>
      </c>
      <c r="H31" s="56">
        <v>99932</v>
      </c>
      <c r="I31" s="6" t="s">
        <v>24</v>
      </c>
      <c r="J31" s="6" t="s">
        <v>5604</v>
      </c>
      <c r="K31" s="54">
        <v>0.86899999999999999</v>
      </c>
      <c r="L31" s="56">
        <f t="shared" si="0"/>
        <v>99932</v>
      </c>
      <c r="M31" s="55"/>
      <c r="N31" s="8">
        <f t="shared" si="1"/>
        <v>181.39693</v>
      </c>
      <c r="O31" s="8">
        <f t="shared" si="2"/>
        <v>143.37794</v>
      </c>
      <c r="P31" s="8">
        <f t="shared" si="3"/>
        <v>54.244239999999998</v>
      </c>
      <c r="Q31" s="51"/>
      <c r="R31" s="8">
        <f t="shared" si="4"/>
        <v>1301.86176</v>
      </c>
      <c r="S31" s="8">
        <f t="shared" si="5"/>
        <v>428.75620000000004</v>
      </c>
      <c r="T31" s="8">
        <f t="shared" si="6"/>
        <v>958.79309999999998</v>
      </c>
    </row>
    <row r="32" spans="1:20">
      <c r="A32" s="57">
        <v>22140</v>
      </c>
      <c r="B32" s="58" t="s">
        <v>5664</v>
      </c>
      <c r="C32" s="58" t="s">
        <v>5665</v>
      </c>
      <c r="D32" s="6" t="s">
        <v>1018</v>
      </c>
      <c r="E32" s="6" t="s">
        <v>5598</v>
      </c>
      <c r="F32" s="6" t="s">
        <v>30</v>
      </c>
      <c r="G32" s="6" t="s">
        <v>5666</v>
      </c>
      <c r="H32" s="56" t="s">
        <v>5667</v>
      </c>
      <c r="I32" s="6" t="s">
        <v>30</v>
      </c>
      <c r="J32" s="6" t="s">
        <v>5666</v>
      </c>
      <c r="K32" s="54">
        <v>0.91420000000000001</v>
      </c>
      <c r="L32" s="56" t="str">
        <f t="shared" si="0"/>
        <v>22140</v>
      </c>
      <c r="M32" s="55"/>
      <c r="N32" s="8">
        <f t="shared" si="1"/>
        <v>187.587974</v>
      </c>
      <c r="O32" s="8">
        <f t="shared" si="2"/>
        <v>148.27129200000002</v>
      </c>
      <c r="P32" s="8">
        <f t="shared" si="3"/>
        <v>56.095632000000002</v>
      </c>
      <c r="Q32" s="51"/>
      <c r="R32" s="8">
        <f t="shared" si="4"/>
        <v>1346.2951680000001</v>
      </c>
      <c r="S32" s="8">
        <f t="shared" si="5"/>
        <v>440.04716000000002</v>
      </c>
      <c r="T32" s="8">
        <f t="shared" si="6"/>
        <v>989.07258000000002</v>
      </c>
    </row>
    <row r="33" spans="1:20">
      <c r="A33" s="57">
        <v>99932</v>
      </c>
      <c r="B33" s="58" t="s">
        <v>5668</v>
      </c>
      <c r="C33" s="58" t="s">
        <v>5669</v>
      </c>
      <c r="D33" s="6" t="s">
        <v>1021</v>
      </c>
      <c r="E33" s="6" t="s">
        <v>5598</v>
      </c>
      <c r="F33" s="6" t="s">
        <v>24</v>
      </c>
      <c r="G33" s="6" t="s">
        <v>5604</v>
      </c>
      <c r="H33" s="56">
        <v>99932</v>
      </c>
      <c r="I33" s="6" t="s">
        <v>24</v>
      </c>
      <c r="J33" s="6" t="s">
        <v>5604</v>
      </c>
      <c r="K33" s="54">
        <v>0.86899999999999999</v>
      </c>
      <c r="L33" s="56">
        <f t="shared" si="0"/>
        <v>99932</v>
      </c>
      <c r="M33" s="55"/>
      <c r="N33" s="8">
        <f t="shared" si="1"/>
        <v>181.39693</v>
      </c>
      <c r="O33" s="8">
        <f t="shared" si="2"/>
        <v>143.37794</v>
      </c>
      <c r="P33" s="8">
        <f t="shared" si="3"/>
        <v>54.244239999999998</v>
      </c>
      <c r="Q33" s="51"/>
      <c r="R33" s="8">
        <f t="shared" si="4"/>
        <v>1301.86176</v>
      </c>
      <c r="S33" s="8">
        <f t="shared" si="5"/>
        <v>428.75620000000004</v>
      </c>
      <c r="T33" s="8">
        <f t="shared" si="6"/>
        <v>958.79309999999998</v>
      </c>
    </row>
    <row r="34" spans="1:20">
      <c r="A34" s="57">
        <v>10740</v>
      </c>
      <c r="B34" s="58" t="s">
        <v>5670</v>
      </c>
      <c r="C34" s="58" t="s">
        <v>5671</v>
      </c>
      <c r="D34" s="6" t="s">
        <v>5672</v>
      </c>
      <c r="E34" s="6" t="s">
        <v>5598</v>
      </c>
      <c r="F34" s="6" t="s">
        <v>30</v>
      </c>
      <c r="G34" s="6" t="s">
        <v>5599</v>
      </c>
      <c r="H34" s="56" t="s">
        <v>5600</v>
      </c>
      <c r="I34" s="6" t="s">
        <v>30</v>
      </c>
      <c r="J34" s="6" t="s">
        <v>5599</v>
      </c>
      <c r="K34" s="54">
        <v>0.873</v>
      </c>
      <c r="L34" s="56" t="str">
        <f t="shared" si="0"/>
        <v>10740</v>
      </c>
      <c r="M34" s="55"/>
      <c r="N34" s="8">
        <f t="shared" si="1"/>
        <v>181.94480999999999</v>
      </c>
      <c r="O34" s="8">
        <f t="shared" si="2"/>
        <v>143.81098</v>
      </c>
      <c r="P34" s="8">
        <f t="shared" si="3"/>
        <v>54.408079999999998</v>
      </c>
      <c r="Q34" s="51"/>
      <c r="R34" s="8">
        <f t="shared" si="4"/>
        <v>1305.7939200000001</v>
      </c>
      <c r="S34" s="8">
        <f t="shared" si="5"/>
        <v>429.75540000000001</v>
      </c>
      <c r="T34" s="8">
        <f t="shared" si="6"/>
        <v>961.47269999999992</v>
      </c>
    </row>
    <row r="35" spans="1:20">
      <c r="A35" s="57">
        <v>42140</v>
      </c>
      <c r="B35" s="58" t="s">
        <v>5673</v>
      </c>
      <c r="C35" s="58" t="s">
        <v>5674</v>
      </c>
      <c r="D35" s="6" t="s">
        <v>5675</v>
      </c>
      <c r="E35" s="6" t="s">
        <v>5598</v>
      </c>
      <c r="F35" s="6" t="s">
        <v>30</v>
      </c>
      <c r="G35" s="6" t="s">
        <v>5676</v>
      </c>
      <c r="H35" s="56" t="s">
        <v>5677</v>
      </c>
      <c r="I35" s="6" t="s">
        <v>30</v>
      </c>
      <c r="J35" s="6" t="s">
        <v>5676</v>
      </c>
      <c r="K35" s="54">
        <v>1.0569999999999999</v>
      </c>
      <c r="L35" s="56" t="str">
        <f t="shared" si="0"/>
        <v>42140</v>
      </c>
      <c r="M35" s="55"/>
      <c r="N35" s="8">
        <f t="shared" si="1"/>
        <v>207.14729</v>
      </c>
      <c r="O35" s="8">
        <f t="shared" si="2"/>
        <v>163.73081999999999</v>
      </c>
      <c r="P35" s="8">
        <f t="shared" si="3"/>
        <v>61.944719999999997</v>
      </c>
      <c r="Q35" s="51"/>
      <c r="R35" s="8">
        <f t="shared" si="4"/>
        <v>1486.67328</v>
      </c>
      <c r="S35" s="8">
        <f t="shared" si="5"/>
        <v>475.71859999999998</v>
      </c>
      <c r="T35" s="8">
        <f t="shared" si="6"/>
        <v>1084.7343000000001</v>
      </c>
    </row>
    <row r="36" spans="1:20">
      <c r="A36" s="57">
        <v>99932</v>
      </c>
      <c r="B36" s="58" t="s">
        <v>5678</v>
      </c>
      <c r="C36" s="58" t="s">
        <v>5679</v>
      </c>
      <c r="D36" s="6" t="s">
        <v>792</v>
      </c>
      <c r="E36" s="6" t="s">
        <v>5598</v>
      </c>
      <c r="F36" s="6" t="s">
        <v>24</v>
      </c>
      <c r="G36" s="6" t="s">
        <v>5604</v>
      </c>
      <c r="H36" s="56">
        <v>99932</v>
      </c>
      <c r="I36" s="6" t="s">
        <v>24</v>
      </c>
      <c r="J36" s="6" t="s">
        <v>5604</v>
      </c>
      <c r="K36" s="54">
        <v>0.86899999999999999</v>
      </c>
      <c r="L36" s="56">
        <f t="shared" si="0"/>
        <v>99932</v>
      </c>
      <c r="M36" s="55"/>
      <c r="N36" s="8">
        <f t="shared" si="1"/>
        <v>181.39693</v>
      </c>
      <c r="O36" s="8">
        <f t="shared" si="2"/>
        <v>143.37794</v>
      </c>
      <c r="P36" s="8">
        <f t="shared" si="3"/>
        <v>54.244239999999998</v>
      </c>
      <c r="Q36" s="51"/>
      <c r="R36" s="8">
        <f t="shared" si="4"/>
        <v>1301.86176</v>
      </c>
      <c r="S36" s="8">
        <f t="shared" si="5"/>
        <v>428.75620000000004</v>
      </c>
      <c r="T36" s="8">
        <f t="shared" si="6"/>
        <v>958.79309999999998</v>
      </c>
    </row>
    <row r="37" spans="1:20">
      <c r="A37" s="57">
        <v>99932</v>
      </c>
      <c r="B37" s="58" t="s">
        <v>5680</v>
      </c>
      <c r="C37" s="58" t="s">
        <v>5681</v>
      </c>
      <c r="D37" s="6" t="s">
        <v>5682</v>
      </c>
      <c r="E37" s="6" t="s">
        <v>5598</v>
      </c>
      <c r="F37" s="6" t="s">
        <v>24</v>
      </c>
      <c r="G37" s="6" t="s">
        <v>5604</v>
      </c>
      <c r="H37" s="56">
        <v>99932</v>
      </c>
      <c r="I37" s="6" t="s">
        <v>24</v>
      </c>
      <c r="J37" s="6" t="s">
        <v>5604</v>
      </c>
      <c r="K37" s="54">
        <v>0.86899999999999999</v>
      </c>
      <c r="L37" s="56">
        <f t="shared" si="0"/>
        <v>99932</v>
      </c>
      <c r="M37" s="55"/>
      <c r="N37" s="8">
        <f t="shared" si="1"/>
        <v>181.39693</v>
      </c>
      <c r="O37" s="8">
        <f t="shared" si="2"/>
        <v>143.37794</v>
      </c>
      <c r="P37" s="8">
        <f t="shared" si="3"/>
        <v>54.244239999999998</v>
      </c>
      <c r="Q37" s="51"/>
      <c r="R37" s="8">
        <f t="shared" si="4"/>
        <v>1301.86176</v>
      </c>
      <c r="S37" s="8">
        <f t="shared" si="5"/>
        <v>428.75620000000004</v>
      </c>
      <c r="T37" s="8">
        <f t="shared" si="6"/>
        <v>958.79309999999998</v>
      </c>
    </row>
    <row r="38" spans="1:20">
      <c r="A38" s="57">
        <v>99932</v>
      </c>
      <c r="B38" s="58" t="s">
        <v>5683</v>
      </c>
      <c r="C38" s="58" t="s">
        <v>5684</v>
      </c>
      <c r="D38" s="6" t="s">
        <v>5685</v>
      </c>
      <c r="E38" s="6" t="s">
        <v>5598</v>
      </c>
      <c r="F38" s="6" t="s">
        <v>24</v>
      </c>
      <c r="G38" s="6" t="s">
        <v>5604</v>
      </c>
      <c r="H38" s="56">
        <v>99932</v>
      </c>
      <c r="I38" s="6" t="s">
        <v>24</v>
      </c>
      <c r="J38" s="6" t="s">
        <v>5604</v>
      </c>
      <c r="K38" s="54">
        <v>0.86899999999999999</v>
      </c>
      <c r="L38" s="56">
        <f t="shared" si="0"/>
        <v>99932</v>
      </c>
      <c r="M38" s="55"/>
      <c r="N38" s="8">
        <f t="shared" si="1"/>
        <v>181.39693</v>
      </c>
      <c r="O38" s="8">
        <f t="shared" si="2"/>
        <v>143.37794</v>
      </c>
      <c r="P38" s="8">
        <f t="shared" si="3"/>
        <v>54.244239999999998</v>
      </c>
      <c r="Q38" s="51"/>
      <c r="R38" s="8">
        <f t="shared" si="4"/>
        <v>1301.86176</v>
      </c>
      <c r="S38" s="8">
        <f t="shared" si="5"/>
        <v>428.75620000000004</v>
      </c>
      <c r="T38" s="8">
        <f t="shared" si="6"/>
        <v>958.79309999999998</v>
      </c>
    </row>
    <row r="39" spans="1:20">
      <c r="A39" s="57">
        <v>10740</v>
      </c>
      <c r="B39" s="58" t="s">
        <v>5686</v>
      </c>
      <c r="C39" s="58" t="s">
        <v>5687</v>
      </c>
      <c r="D39" s="6" t="s">
        <v>5688</v>
      </c>
      <c r="E39" s="6" t="s">
        <v>5598</v>
      </c>
      <c r="F39" s="6" t="s">
        <v>30</v>
      </c>
      <c r="G39" s="6" t="s">
        <v>5599</v>
      </c>
      <c r="H39" s="56" t="s">
        <v>5600</v>
      </c>
      <c r="I39" s="6" t="s">
        <v>30</v>
      </c>
      <c r="J39" s="6" t="s">
        <v>5599</v>
      </c>
      <c r="K39" s="54">
        <v>0.873</v>
      </c>
      <c r="L39" s="56" t="str">
        <f t="shared" si="0"/>
        <v>10740</v>
      </c>
      <c r="M39" s="55"/>
      <c r="N39" s="8">
        <f t="shared" si="1"/>
        <v>181.94480999999999</v>
      </c>
      <c r="O39" s="8">
        <f t="shared" si="2"/>
        <v>143.81098</v>
      </c>
      <c r="P39" s="8">
        <f t="shared" si="3"/>
        <v>54.408079999999998</v>
      </c>
      <c r="Q39" s="51"/>
      <c r="R39" s="8">
        <f t="shared" si="4"/>
        <v>1305.7939200000001</v>
      </c>
      <c r="S39" s="8">
        <f t="shared" si="5"/>
        <v>429.75540000000001</v>
      </c>
      <c r="T39" s="8">
        <f t="shared" si="6"/>
        <v>961.47269999999992</v>
      </c>
    </row>
    <row r="40" spans="1:20">
      <c r="A40" s="57">
        <v>99932</v>
      </c>
      <c r="B40" s="58" t="s">
        <v>5689</v>
      </c>
      <c r="C40" s="58" t="s">
        <v>5690</v>
      </c>
      <c r="D40" s="6" t="s">
        <v>531</v>
      </c>
      <c r="E40" s="6" t="s">
        <v>5598</v>
      </c>
      <c r="F40" s="6" t="s">
        <v>24</v>
      </c>
      <c r="G40" s="6" t="s">
        <v>5604</v>
      </c>
      <c r="H40" s="56">
        <v>99932</v>
      </c>
      <c r="I40" s="6" t="s">
        <v>24</v>
      </c>
      <c r="J40" s="6" t="s">
        <v>5604</v>
      </c>
      <c r="K40" s="54">
        <v>0.86899999999999999</v>
      </c>
      <c r="L40" s="56">
        <f t="shared" si="0"/>
        <v>99932</v>
      </c>
      <c r="M40" s="55"/>
      <c r="N40" s="8">
        <f t="shared" si="1"/>
        <v>181.39693</v>
      </c>
      <c r="O40" s="8">
        <f t="shared" si="2"/>
        <v>143.37794</v>
      </c>
      <c r="P40" s="8">
        <f t="shared" si="3"/>
        <v>54.244239999999998</v>
      </c>
      <c r="Q40" s="51"/>
      <c r="R40" s="8">
        <f t="shared" si="4"/>
        <v>1301.86176</v>
      </c>
      <c r="S40" s="8">
        <f t="shared" si="5"/>
        <v>428.75620000000004</v>
      </c>
      <c r="T40" s="8">
        <f t="shared" si="6"/>
        <v>958.79309999999998</v>
      </c>
    </row>
    <row r="41" spans="1:20">
      <c r="A41" s="57">
        <v>10740</v>
      </c>
      <c r="B41" s="58" t="s">
        <v>5691</v>
      </c>
      <c r="C41" s="58" t="s">
        <v>5692</v>
      </c>
      <c r="D41" s="6" t="s">
        <v>5693</v>
      </c>
      <c r="E41" s="6" t="s">
        <v>5598</v>
      </c>
      <c r="F41" s="6" t="s">
        <v>30</v>
      </c>
      <c r="G41" s="6" t="s">
        <v>5599</v>
      </c>
      <c r="H41" s="56" t="s">
        <v>5600</v>
      </c>
      <c r="I41" s="6" t="s">
        <v>30</v>
      </c>
      <c r="J41" s="6" t="s">
        <v>5599</v>
      </c>
      <c r="K41" s="54">
        <v>0.873</v>
      </c>
      <c r="L41" s="56" t="str">
        <f t="shared" si="0"/>
        <v>10740</v>
      </c>
      <c r="M41" s="55"/>
      <c r="N41" s="8">
        <f t="shared" si="1"/>
        <v>181.94480999999999</v>
      </c>
      <c r="O41" s="8">
        <f t="shared" si="2"/>
        <v>143.81098</v>
      </c>
      <c r="P41" s="8">
        <f t="shared" si="3"/>
        <v>54.408079999999998</v>
      </c>
      <c r="Q41" s="51"/>
      <c r="R41" s="8">
        <f t="shared" si="4"/>
        <v>1305.7939200000001</v>
      </c>
      <c r="S41" s="8">
        <f t="shared" si="5"/>
        <v>429.75540000000001</v>
      </c>
      <c r="T41" s="8">
        <f t="shared" si="6"/>
        <v>961.47269999999992</v>
      </c>
    </row>
    <row r="43" spans="1:20">
      <c r="A43" s="90"/>
      <c r="B43" t="s">
        <v>9125</v>
      </c>
    </row>
    <row r="44" spans="1:20">
      <c r="A44" s="91"/>
      <c r="B44" t="s">
        <v>9126</v>
      </c>
    </row>
    <row r="46" spans="1:20">
      <c r="A46" t="s">
        <v>9127</v>
      </c>
    </row>
    <row r="47" spans="1:20">
      <c r="A47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6E27B-BD0C-442A-9255-4BF7FA91EF4A}">
  <dimension ref="A1:T77"/>
  <sheetViews>
    <sheetView topLeftCell="A3" workbookViewId="0">
      <selection activeCell="A9" sqref="A9:XFD70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9162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10580</v>
      </c>
      <c r="B9" s="58" t="s">
        <v>5743</v>
      </c>
      <c r="C9" s="58" t="s">
        <v>5744</v>
      </c>
      <c r="D9" s="6" t="s">
        <v>5745</v>
      </c>
      <c r="E9" s="6" t="s">
        <v>5746</v>
      </c>
      <c r="F9" s="6" t="s">
        <v>30</v>
      </c>
      <c r="G9" s="6" t="s">
        <v>5747</v>
      </c>
      <c r="H9" s="56" t="s">
        <v>1299</v>
      </c>
      <c r="I9" s="6" t="s">
        <v>30</v>
      </c>
      <c r="J9" s="6" t="s">
        <v>5747</v>
      </c>
      <c r="K9" s="54">
        <v>0.82889999999999997</v>
      </c>
      <c r="L9" s="56" t="str">
        <f t="shared" ref="L9:L21" si="0">H9</f>
        <v>10580</v>
      </c>
      <c r="M9" s="55"/>
      <c r="N9" s="8">
        <f t="shared" ref="N9:N70" si="1">(K9*136.97)+62.37</f>
        <v>175.90443299999998</v>
      </c>
      <c r="O9" s="8">
        <f t="shared" ref="O9:O70" si="2">(K9*108.26)+49.3</f>
        <v>139.03671400000002</v>
      </c>
      <c r="P9" s="8">
        <f t="shared" ref="P9:P70" si="3">(K9*40.96)+18.65</f>
        <v>52.601743999999997</v>
      </c>
      <c r="Q9" s="51"/>
      <c r="R9" s="8">
        <f t="shared" ref="R9:R70" si="4">((K9*40.96)+18.65)*24</f>
        <v>1262.4418559999999</v>
      </c>
      <c r="S9" s="8">
        <f t="shared" ref="S9:S70" si="5">(K9*249.8)+211.68</f>
        <v>418.73922000000005</v>
      </c>
      <c r="T9" s="8">
        <f t="shared" ref="T9:T70" si="6">(K9*669.9)+376.65</f>
        <v>931.9301099999999</v>
      </c>
    </row>
    <row r="10" spans="1:20">
      <c r="A10" s="57">
        <v>99933</v>
      </c>
      <c r="B10" s="58" t="s">
        <v>5748</v>
      </c>
      <c r="C10" s="58" t="s">
        <v>5749</v>
      </c>
      <c r="D10" s="6" t="s">
        <v>3585</v>
      </c>
      <c r="E10" s="6" t="s">
        <v>5746</v>
      </c>
      <c r="F10" s="6" t="s">
        <v>24</v>
      </c>
      <c r="G10" s="6" t="s">
        <v>5750</v>
      </c>
      <c r="H10" s="56">
        <v>99933</v>
      </c>
      <c r="I10" s="6" t="s">
        <v>24</v>
      </c>
      <c r="J10" s="6" t="s">
        <v>5750</v>
      </c>
      <c r="K10" s="54">
        <v>0.86260000000000003</v>
      </c>
      <c r="L10" s="56">
        <f t="shared" si="0"/>
        <v>99933</v>
      </c>
      <c r="M10" s="55"/>
      <c r="N10" s="8">
        <f t="shared" si="1"/>
        <v>180.52032199999999</v>
      </c>
      <c r="O10" s="8">
        <f t="shared" si="2"/>
        <v>142.68507600000001</v>
      </c>
      <c r="P10" s="8">
        <f t="shared" si="3"/>
        <v>53.982095999999999</v>
      </c>
      <c r="Q10" s="51"/>
      <c r="R10" s="8">
        <f t="shared" si="4"/>
        <v>1295.5703039999999</v>
      </c>
      <c r="S10" s="8">
        <f t="shared" si="5"/>
        <v>427.15748000000002</v>
      </c>
      <c r="T10" s="8">
        <f t="shared" si="6"/>
        <v>954.50573999999995</v>
      </c>
    </row>
    <row r="11" spans="1:20">
      <c r="A11" s="57">
        <v>35614</v>
      </c>
      <c r="B11" s="58" t="s">
        <v>5751</v>
      </c>
      <c r="C11" s="58" t="s">
        <v>5752</v>
      </c>
      <c r="D11" s="6" t="s">
        <v>5753</v>
      </c>
      <c r="E11" s="6" t="s">
        <v>5746</v>
      </c>
      <c r="F11" s="6" t="s">
        <v>30</v>
      </c>
      <c r="G11" s="6" t="s">
        <v>5531</v>
      </c>
      <c r="H11" s="56" t="s">
        <v>5532</v>
      </c>
      <c r="I11" s="6" t="s">
        <v>30</v>
      </c>
      <c r="J11" s="6" t="s">
        <v>5531</v>
      </c>
      <c r="K11" s="54">
        <v>1.3301000000000001</v>
      </c>
      <c r="L11" s="56" t="str">
        <f t="shared" si="0"/>
        <v>35614</v>
      </c>
      <c r="M11" s="55"/>
      <c r="N11" s="8">
        <f t="shared" si="1"/>
        <v>244.553797</v>
      </c>
      <c r="O11" s="8">
        <f t="shared" si="2"/>
        <v>193.296626</v>
      </c>
      <c r="P11" s="8">
        <f t="shared" si="3"/>
        <v>73.130896000000007</v>
      </c>
      <c r="Q11" s="51"/>
      <c r="R11" s="8">
        <f t="shared" si="4"/>
        <v>1755.1415040000002</v>
      </c>
      <c r="S11" s="8">
        <f t="shared" si="5"/>
        <v>543.93898000000002</v>
      </c>
      <c r="T11" s="8">
        <f t="shared" si="6"/>
        <v>1267.68399</v>
      </c>
    </row>
    <row r="12" spans="1:20">
      <c r="A12" s="57">
        <v>13780</v>
      </c>
      <c r="B12" s="58" t="s">
        <v>5754</v>
      </c>
      <c r="C12" s="58" t="s">
        <v>5755</v>
      </c>
      <c r="D12" s="6" t="s">
        <v>5756</v>
      </c>
      <c r="E12" s="6" t="s">
        <v>5746</v>
      </c>
      <c r="F12" s="6" t="s">
        <v>30</v>
      </c>
      <c r="G12" s="6" t="s">
        <v>5757</v>
      </c>
      <c r="H12" s="56" t="s">
        <v>5758</v>
      </c>
      <c r="I12" s="6" t="s">
        <v>30</v>
      </c>
      <c r="J12" s="6" t="s">
        <v>5757</v>
      </c>
      <c r="K12" s="54">
        <v>0.83730000000000004</v>
      </c>
      <c r="L12" s="56" t="str">
        <f t="shared" si="0"/>
        <v>13780</v>
      </c>
      <c r="M12" s="55"/>
      <c r="N12" s="8">
        <f t="shared" si="1"/>
        <v>177.054981</v>
      </c>
      <c r="O12" s="8">
        <f t="shared" si="2"/>
        <v>139.94609800000001</v>
      </c>
      <c r="P12" s="8">
        <f t="shared" si="3"/>
        <v>52.945808</v>
      </c>
      <c r="Q12" s="51"/>
      <c r="R12" s="8">
        <f t="shared" si="4"/>
        <v>1270.699392</v>
      </c>
      <c r="S12" s="8">
        <f t="shared" si="5"/>
        <v>420.83753999999999</v>
      </c>
      <c r="T12" s="8">
        <f t="shared" si="6"/>
        <v>937.55727000000002</v>
      </c>
    </row>
    <row r="13" spans="1:20">
      <c r="A13" s="57">
        <v>99933</v>
      </c>
      <c r="B13" s="58" t="s">
        <v>5759</v>
      </c>
      <c r="C13" s="58" t="s">
        <v>5760</v>
      </c>
      <c r="D13" s="6" t="s">
        <v>5761</v>
      </c>
      <c r="E13" s="6" t="s">
        <v>5746</v>
      </c>
      <c r="F13" s="6" t="s">
        <v>24</v>
      </c>
      <c r="G13" s="6" t="s">
        <v>5750</v>
      </c>
      <c r="H13" s="56">
        <v>99933</v>
      </c>
      <c r="I13" s="6" t="s">
        <v>24</v>
      </c>
      <c r="J13" s="6" t="s">
        <v>5750</v>
      </c>
      <c r="K13" s="54">
        <v>0.86260000000000003</v>
      </c>
      <c r="L13" s="56">
        <f t="shared" si="0"/>
        <v>99933</v>
      </c>
      <c r="M13" s="55"/>
      <c r="N13" s="8">
        <f t="shared" si="1"/>
        <v>180.52032199999999</v>
      </c>
      <c r="O13" s="8">
        <f t="shared" si="2"/>
        <v>142.68507600000001</v>
      </c>
      <c r="P13" s="8">
        <f t="shared" si="3"/>
        <v>53.982095999999999</v>
      </c>
      <c r="Q13" s="51"/>
      <c r="R13" s="8">
        <f t="shared" si="4"/>
        <v>1295.5703039999999</v>
      </c>
      <c r="S13" s="8">
        <f t="shared" si="5"/>
        <v>427.15748000000002</v>
      </c>
      <c r="T13" s="8">
        <f t="shared" si="6"/>
        <v>954.50573999999995</v>
      </c>
    </row>
    <row r="14" spans="1:20">
      <c r="A14" s="57">
        <v>99933</v>
      </c>
      <c r="B14" s="58" t="s">
        <v>5762</v>
      </c>
      <c r="C14" s="58" t="s">
        <v>5763</v>
      </c>
      <c r="D14" s="6" t="s">
        <v>5764</v>
      </c>
      <c r="E14" s="6" t="s">
        <v>5746</v>
      </c>
      <c r="F14" s="6" t="s">
        <v>24</v>
      </c>
      <c r="G14" s="6" t="s">
        <v>5750</v>
      </c>
      <c r="H14" s="56">
        <v>99933</v>
      </c>
      <c r="I14" s="6" t="s">
        <v>24</v>
      </c>
      <c r="J14" s="6" t="s">
        <v>5750</v>
      </c>
      <c r="K14" s="54">
        <v>0.86260000000000003</v>
      </c>
      <c r="L14" s="56">
        <f t="shared" si="0"/>
        <v>99933</v>
      </c>
      <c r="M14" s="55"/>
      <c r="N14" s="8">
        <f t="shared" si="1"/>
        <v>180.52032199999999</v>
      </c>
      <c r="O14" s="8">
        <f t="shared" si="2"/>
        <v>142.68507600000001</v>
      </c>
      <c r="P14" s="8">
        <f t="shared" si="3"/>
        <v>53.982095999999999</v>
      </c>
      <c r="Q14" s="51"/>
      <c r="R14" s="8">
        <f t="shared" si="4"/>
        <v>1295.5703039999999</v>
      </c>
      <c r="S14" s="8">
        <f t="shared" si="5"/>
        <v>427.15748000000002</v>
      </c>
      <c r="T14" s="8">
        <f t="shared" si="6"/>
        <v>954.50573999999995</v>
      </c>
    </row>
    <row r="15" spans="1:20">
      <c r="A15" s="57">
        <v>99933</v>
      </c>
      <c r="B15" s="58" t="s">
        <v>5765</v>
      </c>
      <c r="C15" s="58" t="s">
        <v>5766</v>
      </c>
      <c r="D15" s="6" t="s">
        <v>2775</v>
      </c>
      <c r="E15" s="6" t="s">
        <v>5746</v>
      </c>
      <c r="F15" s="6" t="s">
        <v>24</v>
      </c>
      <c r="G15" s="6" t="s">
        <v>5750</v>
      </c>
      <c r="H15" s="56">
        <v>99933</v>
      </c>
      <c r="I15" s="6" t="s">
        <v>24</v>
      </c>
      <c r="J15" s="6" t="s">
        <v>5750</v>
      </c>
      <c r="K15" s="54">
        <v>0.86260000000000003</v>
      </c>
      <c r="L15" s="56">
        <f t="shared" si="0"/>
        <v>99933</v>
      </c>
      <c r="M15" s="55"/>
      <c r="N15" s="8">
        <f t="shared" si="1"/>
        <v>180.52032199999999</v>
      </c>
      <c r="O15" s="8">
        <f t="shared" si="2"/>
        <v>142.68507600000001</v>
      </c>
      <c r="P15" s="8">
        <f t="shared" si="3"/>
        <v>53.982095999999999</v>
      </c>
      <c r="Q15" s="51"/>
      <c r="R15" s="8">
        <f t="shared" si="4"/>
        <v>1295.5703039999999</v>
      </c>
      <c r="S15" s="8">
        <f t="shared" si="5"/>
        <v>427.15748000000002</v>
      </c>
      <c r="T15" s="8">
        <f t="shared" si="6"/>
        <v>954.50573999999995</v>
      </c>
    </row>
    <row r="16" spans="1:20">
      <c r="A16" s="57">
        <v>21300</v>
      </c>
      <c r="B16" s="58" t="s">
        <v>5767</v>
      </c>
      <c r="C16" s="58" t="s">
        <v>5768</v>
      </c>
      <c r="D16" s="6" t="s">
        <v>5769</v>
      </c>
      <c r="E16" s="6" t="s">
        <v>5746</v>
      </c>
      <c r="F16" s="6" t="s">
        <v>30</v>
      </c>
      <c r="G16" s="6" t="s">
        <v>5770</v>
      </c>
      <c r="H16" s="56" t="s">
        <v>5771</v>
      </c>
      <c r="I16" s="6" t="s">
        <v>30</v>
      </c>
      <c r="J16" s="6" t="s">
        <v>5770</v>
      </c>
      <c r="K16" s="54">
        <v>0.87409999999999999</v>
      </c>
      <c r="L16" s="56" t="str">
        <f t="shared" si="0"/>
        <v>21300</v>
      </c>
      <c r="M16" s="55"/>
      <c r="N16" s="8">
        <f t="shared" si="1"/>
        <v>182.09547699999999</v>
      </c>
      <c r="O16" s="8">
        <f t="shared" si="2"/>
        <v>143.93006600000001</v>
      </c>
      <c r="P16" s="8">
        <f t="shared" si="3"/>
        <v>54.453136000000001</v>
      </c>
      <c r="Q16" s="51"/>
      <c r="R16" s="8">
        <f t="shared" si="4"/>
        <v>1306.875264</v>
      </c>
      <c r="S16" s="8">
        <f t="shared" si="5"/>
        <v>430.03017999999997</v>
      </c>
      <c r="T16" s="8">
        <f t="shared" si="6"/>
        <v>962.20958999999993</v>
      </c>
    </row>
    <row r="17" spans="1:20">
      <c r="A17" s="57">
        <v>99933</v>
      </c>
      <c r="B17" s="58" t="s">
        <v>5772</v>
      </c>
      <c r="C17" s="58" t="s">
        <v>5773</v>
      </c>
      <c r="D17" s="6" t="s">
        <v>5774</v>
      </c>
      <c r="E17" s="6" t="s">
        <v>5746</v>
      </c>
      <c r="F17" s="6" t="s">
        <v>24</v>
      </c>
      <c r="G17" s="6" t="s">
        <v>5750</v>
      </c>
      <c r="H17" s="56">
        <v>99933</v>
      </c>
      <c r="I17" s="6" t="s">
        <v>24</v>
      </c>
      <c r="J17" s="6" t="s">
        <v>5750</v>
      </c>
      <c r="K17" s="54">
        <v>0.86260000000000003</v>
      </c>
      <c r="L17" s="56">
        <f t="shared" si="0"/>
        <v>99933</v>
      </c>
      <c r="M17" s="55"/>
      <c r="N17" s="8">
        <f t="shared" si="1"/>
        <v>180.52032199999999</v>
      </c>
      <c r="O17" s="8">
        <f t="shared" si="2"/>
        <v>142.68507600000001</v>
      </c>
      <c r="P17" s="8">
        <f t="shared" si="3"/>
        <v>53.982095999999999</v>
      </c>
      <c r="Q17" s="51"/>
      <c r="R17" s="8">
        <f t="shared" si="4"/>
        <v>1295.5703039999999</v>
      </c>
      <c r="S17" s="8">
        <f t="shared" si="5"/>
        <v>427.15748000000002</v>
      </c>
      <c r="T17" s="8">
        <f t="shared" si="6"/>
        <v>954.50573999999995</v>
      </c>
    </row>
    <row r="18" spans="1:20">
      <c r="A18" s="57">
        <v>99933</v>
      </c>
      <c r="B18" s="58" t="s">
        <v>5775</v>
      </c>
      <c r="C18" s="58" t="s">
        <v>5776</v>
      </c>
      <c r="D18" s="6" t="s">
        <v>1871</v>
      </c>
      <c r="E18" s="6" t="s">
        <v>5746</v>
      </c>
      <c r="F18" s="6" t="s">
        <v>24</v>
      </c>
      <c r="G18" s="6" t="s">
        <v>5750</v>
      </c>
      <c r="H18" s="56">
        <v>99933</v>
      </c>
      <c r="I18" s="6" t="s">
        <v>24</v>
      </c>
      <c r="J18" s="6" t="s">
        <v>5750</v>
      </c>
      <c r="K18" s="54">
        <v>0.86260000000000003</v>
      </c>
      <c r="L18" s="56">
        <f t="shared" si="0"/>
        <v>99933</v>
      </c>
      <c r="M18" s="55"/>
      <c r="N18" s="8">
        <f t="shared" si="1"/>
        <v>180.52032199999999</v>
      </c>
      <c r="O18" s="8">
        <f t="shared" si="2"/>
        <v>142.68507600000001</v>
      </c>
      <c r="P18" s="8">
        <f t="shared" si="3"/>
        <v>53.982095999999999</v>
      </c>
      <c r="Q18" s="51"/>
      <c r="R18" s="8">
        <f t="shared" si="4"/>
        <v>1295.5703039999999</v>
      </c>
      <c r="S18" s="8">
        <f t="shared" si="5"/>
        <v>427.15748000000002</v>
      </c>
      <c r="T18" s="8">
        <f t="shared" si="6"/>
        <v>954.50573999999995</v>
      </c>
    </row>
    <row r="19" spans="1:20">
      <c r="A19" s="57">
        <v>99933</v>
      </c>
      <c r="B19" s="58" t="s">
        <v>5777</v>
      </c>
      <c r="C19" s="58" t="s">
        <v>5778</v>
      </c>
      <c r="D19" s="6" t="s">
        <v>360</v>
      </c>
      <c r="E19" s="6" t="s">
        <v>5746</v>
      </c>
      <c r="F19" s="6" t="s">
        <v>24</v>
      </c>
      <c r="G19" s="6" t="s">
        <v>5750</v>
      </c>
      <c r="H19" s="56">
        <v>99933</v>
      </c>
      <c r="I19" s="6" t="s">
        <v>24</v>
      </c>
      <c r="J19" s="6" t="s">
        <v>5750</v>
      </c>
      <c r="K19" s="54">
        <v>0.86260000000000003</v>
      </c>
      <c r="L19" s="56">
        <f t="shared" si="0"/>
        <v>99933</v>
      </c>
      <c r="M19" s="55"/>
      <c r="N19" s="8">
        <f t="shared" si="1"/>
        <v>180.52032199999999</v>
      </c>
      <c r="O19" s="8">
        <f t="shared" si="2"/>
        <v>142.68507600000001</v>
      </c>
      <c r="P19" s="8">
        <f t="shared" si="3"/>
        <v>53.982095999999999</v>
      </c>
      <c r="Q19" s="51"/>
      <c r="R19" s="8">
        <f t="shared" si="4"/>
        <v>1295.5703039999999</v>
      </c>
      <c r="S19" s="8">
        <f t="shared" si="5"/>
        <v>427.15748000000002</v>
      </c>
      <c r="T19" s="8">
        <f t="shared" si="6"/>
        <v>954.50573999999995</v>
      </c>
    </row>
    <row r="20" spans="1:20">
      <c r="A20" s="57">
        <v>99933</v>
      </c>
      <c r="B20" s="58" t="s">
        <v>5779</v>
      </c>
      <c r="C20" s="58" t="s">
        <v>5780</v>
      </c>
      <c r="D20" s="6" t="s">
        <v>5781</v>
      </c>
      <c r="E20" s="6" t="s">
        <v>5746</v>
      </c>
      <c r="F20" s="6" t="s">
        <v>24</v>
      </c>
      <c r="G20" s="6" t="s">
        <v>5750</v>
      </c>
      <c r="H20" s="56">
        <v>99933</v>
      </c>
      <c r="I20" s="6" t="s">
        <v>24</v>
      </c>
      <c r="J20" s="6" t="s">
        <v>5750</v>
      </c>
      <c r="K20" s="54">
        <v>0.86260000000000003</v>
      </c>
      <c r="L20" s="56">
        <f t="shared" si="0"/>
        <v>99933</v>
      </c>
      <c r="M20" s="55"/>
      <c r="N20" s="8">
        <f t="shared" si="1"/>
        <v>180.52032199999999</v>
      </c>
      <c r="O20" s="8">
        <f t="shared" si="2"/>
        <v>142.68507600000001</v>
      </c>
      <c r="P20" s="8">
        <f t="shared" si="3"/>
        <v>53.982095999999999</v>
      </c>
      <c r="Q20" s="51"/>
      <c r="R20" s="8">
        <f t="shared" si="4"/>
        <v>1295.5703039999999</v>
      </c>
      <c r="S20" s="8">
        <f t="shared" si="5"/>
        <v>427.15748000000002</v>
      </c>
      <c r="T20" s="8">
        <f t="shared" si="6"/>
        <v>954.50573999999995</v>
      </c>
    </row>
    <row r="21" spans="1:20">
      <c r="A21" s="57">
        <v>99933</v>
      </c>
      <c r="B21" s="58" t="s">
        <v>3872</v>
      </c>
      <c r="C21" s="58" t="s">
        <v>5782</v>
      </c>
      <c r="D21" s="6" t="s">
        <v>1885</v>
      </c>
      <c r="E21" s="6" t="s">
        <v>5746</v>
      </c>
      <c r="F21" s="6" t="s">
        <v>24</v>
      </c>
      <c r="G21" s="6" t="s">
        <v>5750</v>
      </c>
      <c r="H21" s="56">
        <v>99933</v>
      </c>
      <c r="I21" s="6" t="s">
        <v>24</v>
      </c>
      <c r="J21" s="6" t="s">
        <v>5750</v>
      </c>
      <c r="K21" s="54">
        <v>0.86260000000000003</v>
      </c>
      <c r="L21" s="56">
        <f t="shared" si="0"/>
        <v>99933</v>
      </c>
      <c r="M21" s="55"/>
      <c r="N21" s="8">
        <f t="shared" si="1"/>
        <v>180.52032199999999</v>
      </c>
      <c r="O21" s="8">
        <f t="shared" si="2"/>
        <v>142.68507600000001</v>
      </c>
      <c r="P21" s="8">
        <f t="shared" si="3"/>
        <v>53.982095999999999</v>
      </c>
      <c r="Q21" s="51"/>
      <c r="R21" s="8">
        <f t="shared" si="4"/>
        <v>1295.5703039999999</v>
      </c>
      <c r="S21" s="8">
        <f t="shared" si="5"/>
        <v>427.15748000000002</v>
      </c>
      <c r="T21" s="8">
        <f t="shared" si="6"/>
        <v>954.50573999999995</v>
      </c>
    </row>
    <row r="22" spans="1:20">
      <c r="A22" s="57">
        <v>20524</v>
      </c>
      <c r="B22" s="58" t="s">
        <v>5783</v>
      </c>
      <c r="C22" s="58" t="s">
        <v>5784</v>
      </c>
      <c r="D22" s="6" t="s">
        <v>5785</v>
      </c>
      <c r="E22" s="6" t="s">
        <v>5746</v>
      </c>
      <c r="F22" s="6" t="s">
        <v>30</v>
      </c>
      <c r="G22" s="6" t="s">
        <v>5786</v>
      </c>
      <c r="H22" s="56" t="s">
        <v>5787</v>
      </c>
      <c r="I22" s="6" t="s">
        <v>30</v>
      </c>
      <c r="J22" s="6" t="s">
        <v>5788</v>
      </c>
      <c r="K22" s="54">
        <v>1.2088000000000001</v>
      </c>
      <c r="L22" s="56" t="s">
        <v>5789</v>
      </c>
      <c r="M22" s="55"/>
      <c r="N22" s="8">
        <f t="shared" si="1"/>
        <v>227.93933600000003</v>
      </c>
      <c r="O22" s="8">
        <f t="shared" si="2"/>
        <v>180.16468800000001</v>
      </c>
      <c r="P22" s="8">
        <f t="shared" si="3"/>
        <v>68.162448000000012</v>
      </c>
      <c r="Q22" s="51"/>
      <c r="R22" s="8">
        <f t="shared" si="4"/>
        <v>1635.8987520000003</v>
      </c>
      <c r="S22" s="8">
        <f t="shared" si="5"/>
        <v>513.63824</v>
      </c>
      <c r="T22" s="8">
        <f t="shared" si="6"/>
        <v>1186.4251199999999</v>
      </c>
    </row>
    <row r="23" spans="1:20">
      <c r="A23" s="57">
        <v>15380</v>
      </c>
      <c r="B23" s="58" t="s">
        <v>5790</v>
      </c>
      <c r="C23" s="58" t="s">
        <v>5791</v>
      </c>
      <c r="D23" s="6" t="s">
        <v>5792</v>
      </c>
      <c r="E23" s="6" t="s">
        <v>5746</v>
      </c>
      <c r="F23" s="6" t="s">
        <v>30</v>
      </c>
      <c r="G23" s="6" t="s">
        <v>5793</v>
      </c>
      <c r="H23" s="56" t="s">
        <v>2608</v>
      </c>
      <c r="I23" s="6" t="s">
        <v>30</v>
      </c>
      <c r="J23" s="6" t="s">
        <v>5793</v>
      </c>
      <c r="K23" s="54">
        <v>1.0479000000000001</v>
      </c>
      <c r="L23" s="56" t="str">
        <f t="shared" ref="L23:L43" si="7">H23</f>
        <v>15380</v>
      </c>
      <c r="M23" s="55"/>
      <c r="N23" s="8">
        <f t="shared" si="1"/>
        <v>205.90086300000002</v>
      </c>
      <c r="O23" s="8">
        <f t="shared" si="2"/>
        <v>162.745654</v>
      </c>
      <c r="P23" s="8">
        <f t="shared" si="3"/>
        <v>61.571984</v>
      </c>
      <c r="Q23" s="51"/>
      <c r="R23" s="8">
        <f t="shared" si="4"/>
        <v>1477.7276160000001</v>
      </c>
      <c r="S23" s="8">
        <f t="shared" si="5"/>
        <v>473.44542000000001</v>
      </c>
      <c r="T23" s="8">
        <f t="shared" si="6"/>
        <v>1078.6382100000001</v>
      </c>
    </row>
    <row r="24" spans="1:20">
      <c r="A24" s="57">
        <v>99933</v>
      </c>
      <c r="B24" s="58" t="s">
        <v>5794</v>
      </c>
      <c r="C24" s="58" t="s">
        <v>5795</v>
      </c>
      <c r="D24" s="6" t="s">
        <v>3549</v>
      </c>
      <c r="E24" s="6" t="s">
        <v>5746</v>
      </c>
      <c r="F24" s="6" t="s">
        <v>24</v>
      </c>
      <c r="G24" s="6" t="s">
        <v>5750</v>
      </c>
      <c r="H24" s="56">
        <v>99933</v>
      </c>
      <c r="I24" s="6" t="s">
        <v>24</v>
      </c>
      <c r="J24" s="6" t="s">
        <v>5750</v>
      </c>
      <c r="K24" s="54">
        <v>0.86260000000000003</v>
      </c>
      <c r="L24" s="56">
        <f t="shared" si="7"/>
        <v>99933</v>
      </c>
      <c r="M24" s="55"/>
      <c r="N24" s="8">
        <f t="shared" si="1"/>
        <v>180.52032199999999</v>
      </c>
      <c r="O24" s="8">
        <f t="shared" si="2"/>
        <v>142.68507600000001</v>
      </c>
      <c r="P24" s="8">
        <f t="shared" si="3"/>
        <v>53.982095999999999</v>
      </c>
      <c r="Q24" s="51"/>
      <c r="R24" s="8">
        <f t="shared" si="4"/>
        <v>1295.5703039999999</v>
      </c>
      <c r="S24" s="8">
        <f t="shared" si="5"/>
        <v>427.15748000000002</v>
      </c>
      <c r="T24" s="8">
        <f t="shared" si="6"/>
        <v>954.50573999999995</v>
      </c>
    </row>
    <row r="25" spans="1:20">
      <c r="A25" s="57">
        <v>99933</v>
      </c>
      <c r="B25" s="58" t="s">
        <v>5796</v>
      </c>
      <c r="C25" s="58" t="s">
        <v>5797</v>
      </c>
      <c r="D25" s="6" t="s">
        <v>191</v>
      </c>
      <c r="E25" s="6" t="s">
        <v>5746</v>
      </c>
      <c r="F25" s="6" t="s">
        <v>24</v>
      </c>
      <c r="G25" s="6" t="s">
        <v>5750</v>
      </c>
      <c r="H25" s="56">
        <v>99933</v>
      </c>
      <c r="I25" s="6" t="s">
        <v>24</v>
      </c>
      <c r="J25" s="6" t="s">
        <v>5750</v>
      </c>
      <c r="K25" s="54">
        <v>0.86260000000000003</v>
      </c>
      <c r="L25" s="56">
        <f t="shared" si="7"/>
        <v>99933</v>
      </c>
      <c r="M25" s="55"/>
      <c r="N25" s="8">
        <f t="shared" si="1"/>
        <v>180.52032199999999</v>
      </c>
      <c r="O25" s="8">
        <f t="shared" si="2"/>
        <v>142.68507600000001</v>
      </c>
      <c r="P25" s="8">
        <f t="shared" si="3"/>
        <v>53.982095999999999</v>
      </c>
      <c r="Q25" s="51"/>
      <c r="R25" s="8">
        <f t="shared" si="4"/>
        <v>1295.5703039999999</v>
      </c>
      <c r="S25" s="8">
        <f t="shared" si="5"/>
        <v>427.15748000000002</v>
      </c>
      <c r="T25" s="8">
        <f t="shared" si="6"/>
        <v>954.50573999999995</v>
      </c>
    </row>
    <row r="26" spans="1:20">
      <c r="A26" s="57">
        <v>99933</v>
      </c>
      <c r="B26" s="58" t="s">
        <v>5798</v>
      </c>
      <c r="C26" s="58" t="s">
        <v>5799</v>
      </c>
      <c r="D26" s="6" t="s">
        <v>400</v>
      </c>
      <c r="E26" s="6" t="s">
        <v>5746</v>
      </c>
      <c r="F26" s="6" t="s">
        <v>24</v>
      </c>
      <c r="G26" s="6" t="s">
        <v>5750</v>
      </c>
      <c r="H26" s="56">
        <v>99933</v>
      </c>
      <c r="I26" s="6" t="s">
        <v>24</v>
      </c>
      <c r="J26" s="6" t="s">
        <v>5750</v>
      </c>
      <c r="K26" s="54">
        <v>0.86260000000000003</v>
      </c>
      <c r="L26" s="56">
        <f t="shared" si="7"/>
        <v>99933</v>
      </c>
      <c r="M26" s="55"/>
      <c r="N26" s="8">
        <f t="shared" si="1"/>
        <v>180.52032199999999</v>
      </c>
      <c r="O26" s="8">
        <f t="shared" si="2"/>
        <v>142.68507600000001</v>
      </c>
      <c r="P26" s="8">
        <f t="shared" si="3"/>
        <v>53.982095999999999</v>
      </c>
      <c r="Q26" s="51"/>
      <c r="R26" s="8">
        <f t="shared" si="4"/>
        <v>1295.5703039999999</v>
      </c>
      <c r="S26" s="8">
        <f t="shared" si="5"/>
        <v>427.15748000000002</v>
      </c>
      <c r="T26" s="8">
        <f t="shared" si="6"/>
        <v>954.50573999999995</v>
      </c>
    </row>
    <row r="27" spans="1:20">
      <c r="A27" s="57">
        <v>99933</v>
      </c>
      <c r="B27" s="58" t="s">
        <v>5800</v>
      </c>
      <c r="C27" s="58" t="s">
        <v>5801</v>
      </c>
      <c r="D27" s="6" t="s">
        <v>3775</v>
      </c>
      <c r="E27" s="6" t="s">
        <v>5746</v>
      </c>
      <c r="F27" s="6" t="s">
        <v>24</v>
      </c>
      <c r="G27" s="6" t="s">
        <v>5750</v>
      </c>
      <c r="H27" s="56">
        <v>99933</v>
      </c>
      <c r="I27" s="6" t="s">
        <v>24</v>
      </c>
      <c r="J27" s="6" t="s">
        <v>5750</v>
      </c>
      <c r="K27" s="54">
        <v>0.86260000000000003</v>
      </c>
      <c r="L27" s="56">
        <f t="shared" si="7"/>
        <v>99933</v>
      </c>
      <c r="M27" s="55"/>
      <c r="N27" s="8">
        <f t="shared" si="1"/>
        <v>180.52032199999999</v>
      </c>
      <c r="O27" s="8">
        <f t="shared" si="2"/>
        <v>142.68507600000001</v>
      </c>
      <c r="P27" s="8">
        <f t="shared" si="3"/>
        <v>53.982095999999999</v>
      </c>
      <c r="Q27" s="51"/>
      <c r="R27" s="8">
        <f t="shared" si="4"/>
        <v>1295.5703039999999</v>
      </c>
      <c r="S27" s="8">
        <f t="shared" si="5"/>
        <v>427.15748000000002</v>
      </c>
      <c r="T27" s="8">
        <f t="shared" si="6"/>
        <v>954.50573999999995</v>
      </c>
    </row>
    <row r="28" spans="1:20">
      <c r="A28" s="57">
        <v>99933</v>
      </c>
      <c r="B28" s="58" t="s">
        <v>5802</v>
      </c>
      <c r="C28" s="58" t="s">
        <v>5803</v>
      </c>
      <c r="D28" s="6" t="s">
        <v>199</v>
      </c>
      <c r="E28" s="6" t="s">
        <v>5746</v>
      </c>
      <c r="F28" s="6" t="s">
        <v>24</v>
      </c>
      <c r="G28" s="6" t="s">
        <v>5750</v>
      </c>
      <c r="H28" s="56">
        <v>99933</v>
      </c>
      <c r="I28" s="6" t="s">
        <v>24</v>
      </c>
      <c r="J28" s="6" t="s">
        <v>5750</v>
      </c>
      <c r="K28" s="54">
        <v>0.86260000000000003</v>
      </c>
      <c r="L28" s="56">
        <f t="shared" si="7"/>
        <v>99933</v>
      </c>
      <c r="M28" s="55"/>
      <c r="N28" s="8">
        <f t="shared" si="1"/>
        <v>180.52032199999999</v>
      </c>
      <c r="O28" s="8">
        <f t="shared" si="2"/>
        <v>142.68507600000001</v>
      </c>
      <c r="P28" s="8">
        <f t="shared" si="3"/>
        <v>53.982095999999999</v>
      </c>
      <c r="Q28" s="51"/>
      <c r="R28" s="8">
        <f t="shared" si="4"/>
        <v>1295.5703039999999</v>
      </c>
      <c r="S28" s="8">
        <f t="shared" si="5"/>
        <v>427.15748000000002</v>
      </c>
      <c r="T28" s="8">
        <f t="shared" si="6"/>
        <v>954.50573999999995</v>
      </c>
    </row>
    <row r="29" spans="1:20">
      <c r="A29" s="57">
        <v>99933</v>
      </c>
      <c r="B29" s="58" t="s">
        <v>5804</v>
      </c>
      <c r="C29" s="58" t="s">
        <v>5805</v>
      </c>
      <c r="D29" s="6" t="s">
        <v>1185</v>
      </c>
      <c r="E29" s="6" t="s">
        <v>5746</v>
      </c>
      <c r="F29" s="6" t="s">
        <v>24</v>
      </c>
      <c r="G29" s="6" t="s">
        <v>5750</v>
      </c>
      <c r="H29" s="56">
        <v>99933</v>
      </c>
      <c r="I29" s="6" t="s">
        <v>24</v>
      </c>
      <c r="J29" s="6" t="s">
        <v>5750</v>
      </c>
      <c r="K29" s="54">
        <v>0.86260000000000003</v>
      </c>
      <c r="L29" s="56">
        <f t="shared" si="7"/>
        <v>99933</v>
      </c>
      <c r="M29" s="55"/>
      <c r="N29" s="8">
        <f t="shared" si="1"/>
        <v>180.52032199999999</v>
      </c>
      <c r="O29" s="8">
        <f t="shared" si="2"/>
        <v>142.68507600000001</v>
      </c>
      <c r="P29" s="8">
        <f t="shared" si="3"/>
        <v>53.982095999999999</v>
      </c>
      <c r="Q29" s="51"/>
      <c r="R29" s="8">
        <f t="shared" si="4"/>
        <v>1295.5703039999999</v>
      </c>
      <c r="S29" s="8">
        <f t="shared" si="5"/>
        <v>427.15748000000002</v>
      </c>
      <c r="T29" s="8">
        <f t="shared" si="6"/>
        <v>954.50573999999995</v>
      </c>
    </row>
    <row r="30" spans="1:20">
      <c r="A30" s="57">
        <v>46540</v>
      </c>
      <c r="B30" s="58" t="s">
        <v>5806</v>
      </c>
      <c r="C30" s="58" t="s">
        <v>5807</v>
      </c>
      <c r="D30" s="6" t="s">
        <v>5808</v>
      </c>
      <c r="E30" s="6" t="s">
        <v>5746</v>
      </c>
      <c r="F30" s="6" t="s">
        <v>30</v>
      </c>
      <c r="G30" s="6" t="s">
        <v>5809</v>
      </c>
      <c r="H30" s="56" t="s">
        <v>5810</v>
      </c>
      <c r="I30" s="6" t="s">
        <v>30</v>
      </c>
      <c r="J30" s="6" t="s">
        <v>5809</v>
      </c>
      <c r="K30" s="54">
        <v>0.90580000000000005</v>
      </c>
      <c r="L30" s="56" t="str">
        <f t="shared" si="7"/>
        <v>46540</v>
      </c>
      <c r="M30" s="55"/>
      <c r="N30" s="8">
        <f t="shared" si="1"/>
        <v>186.43742600000002</v>
      </c>
      <c r="O30" s="8">
        <f t="shared" si="2"/>
        <v>147.36190800000003</v>
      </c>
      <c r="P30" s="8">
        <f t="shared" si="3"/>
        <v>55.751567999999999</v>
      </c>
      <c r="Q30" s="51"/>
      <c r="R30" s="8">
        <f t="shared" si="4"/>
        <v>1338.037632</v>
      </c>
      <c r="S30" s="8">
        <f t="shared" si="5"/>
        <v>437.94884000000002</v>
      </c>
      <c r="T30" s="8">
        <f t="shared" si="6"/>
        <v>983.44542000000001</v>
      </c>
    </row>
    <row r="31" spans="1:20">
      <c r="A31" s="57">
        <v>48060</v>
      </c>
      <c r="B31" s="58" t="s">
        <v>5811</v>
      </c>
      <c r="C31" s="58" t="s">
        <v>5812</v>
      </c>
      <c r="D31" s="6" t="s">
        <v>216</v>
      </c>
      <c r="E31" s="6" t="s">
        <v>5746</v>
      </c>
      <c r="F31" s="6" t="s">
        <v>30</v>
      </c>
      <c r="G31" s="6" t="s">
        <v>5813</v>
      </c>
      <c r="H31" s="56" t="s">
        <v>5814</v>
      </c>
      <c r="I31" s="6" t="s">
        <v>30</v>
      </c>
      <c r="J31" s="6" t="s">
        <v>5813</v>
      </c>
      <c r="K31" s="54">
        <v>0.89070000000000005</v>
      </c>
      <c r="L31" s="56" t="str">
        <f t="shared" si="7"/>
        <v>48060</v>
      </c>
      <c r="M31" s="55"/>
      <c r="N31" s="8">
        <f t="shared" si="1"/>
        <v>184.369179</v>
      </c>
      <c r="O31" s="8">
        <f t="shared" si="2"/>
        <v>145.72718200000003</v>
      </c>
      <c r="P31" s="8">
        <f t="shared" si="3"/>
        <v>55.133071999999999</v>
      </c>
      <c r="Q31" s="51"/>
      <c r="R31" s="8">
        <f t="shared" si="4"/>
        <v>1323.193728</v>
      </c>
      <c r="S31" s="8">
        <f t="shared" si="5"/>
        <v>434.17686000000003</v>
      </c>
      <c r="T31" s="8">
        <f t="shared" si="6"/>
        <v>973.32992999999999</v>
      </c>
    </row>
    <row r="32" spans="1:20">
      <c r="A32" s="57">
        <v>35614</v>
      </c>
      <c r="B32" s="58" t="s">
        <v>5815</v>
      </c>
      <c r="C32" s="58" t="s">
        <v>5816</v>
      </c>
      <c r="D32" s="6" t="s">
        <v>669</v>
      </c>
      <c r="E32" s="6" t="s">
        <v>5746</v>
      </c>
      <c r="F32" s="6" t="s">
        <v>30</v>
      </c>
      <c r="G32" s="6" t="s">
        <v>5531</v>
      </c>
      <c r="H32" s="56" t="s">
        <v>5532</v>
      </c>
      <c r="I32" s="6" t="s">
        <v>30</v>
      </c>
      <c r="J32" s="6" t="s">
        <v>5531</v>
      </c>
      <c r="K32" s="54">
        <v>1.3301000000000001</v>
      </c>
      <c r="L32" s="56" t="str">
        <f t="shared" si="7"/>
        <v>35614</v>
      </c>
      <c r="M32" s="55"/>
      <c r="N32" s="8">
        <f t="shared" si="1"/>
        <v>244.553797</v>
      </c>
      <c r="O32" s="8">
        <f t="shared" si="2"/>
        <v>193.296626</v>
      </c>
      <c r="P32" s="8">
        <f t="shared" si="3"/>
        <v>73.130896000000007</v>
      </c>
      <c r="Q32" s="51"/>
      <c r="R32" s="8">
        <f t="shared" si="4"/>
        <v>1755.1415040000002</v>
      </c>
      <c r="S32" s="8">
        <f t="shared" si="5"/>
        <v>543.93898000000002</v>
      </c>
      <c r="T32" s="8">
        <f t="shared" si="6"/>
        <v>1267.68399</v>
      </c>
    </row>
    <row r="33" spans="1:20">
      <c r="A33" s="57">
        <v>99933</v>
      </c>
      <c r="B33" s="58" t="s">
        <v>5817</v>
      </c>
      <c r="C33" s="58" t="s">
        <v>5818</v>
      </c>
      <c r="D33" s="6" t="s">
        <v>2169</v>
      </c>
      <c r="E33" s="6" t="s">
        <v>5746</v>
      </c>
      <c r="F33" s="6" t="s">
        <v>24</v>
      </c>
      <c r="G33" s="6" t="s">
        <v>5750</v>
      </c>
      <c r="H33" s="56">
        <v>99933</v>
      </c>
      <c r="I33" s="6" t="s">
        <v>24</v>
      </c>
      <c r="J33" s="6" t="s">
        <v>5750</v>
      </c>
      <c r="K33" s="54">
        <v>0.86260000000000003</v>
      </c>
      <c r="L33" s="56">
        <f t="shared" si="7"/>
        <v>99933</v>
      </c>
      <c r="M33" s="55"/>
      <c r="N33" s="8">
        <f t="shared" si="1"/>
        <v>180.52032199999999</v>
      </c>
      <c r="O33" s="8">
        <f t="shared" si="2"/>
        <v>142.68507600000001</v>
      </c>
      <c r="P33" s="8">
        <f t="shared" si="3"/>
        <v>53.982095999999999</v>
      </c>
      <c r="Q33" s="51"/>
      <c r="R33" s="8">
        <f t="shared" si="4"/>
        <v>1295.5703039999999</v>
      </c>
      <c r="S33" s="8">
        <f t="shared" si="5"/>
        <v>427.15748000000002</v>
      </c>
      <c r="T33" s="8">
        <f t="shared" si="6"/>
        <v>954.50573999999995</v>
      </c>
    </row>
    <row r="34" spans="1:20">
      <c r="A34" s="57">
        <v>40380</v>
      </c>
      <c r="B34" s="58" t="s">
        <v>5819</v>
      </c>
      <c r="C34" s="58" t="s">
        <v>5820</v>
      </c>
      <c r="D34" s="6" t="s">
        <v>2364</v>
      </c>
      <c r="E34" s="6" t="s">
        <v>5746</v>
      </c>
      <c r="F34" s="6" t="s">
        <v>30</v>
      </c>
      <c r="G34" s="6" t="s">
        <v>5821</v>
      </c>
      <c r="H34" s="56" t="s">
        <v>5822</v>
      </c>
      <c r="I34" s="6" t="s">
        <v>30</v>
      </c>
      <c r="J34" s="6" t="s">
        <v>5821</v>
      </c>
      <c r="K34" s="54">
        <v>0.89539999999999997</v>
      </c>
      <c r="L34" s="56" t="str">
        <f t="shared" si="7"/>
        <v>40380</v>
      </c>
      <c r="M34" s="55"/>
      <c r="N34" s="8">
        <f t="shared" si="1"/>
        <v>185.01293799999999</v>
      </c>
      <c r="O34" s="8">
        <f t="shared" si="2"/>
        <v>146.23600399999998</v>
      </c>
      <c r="P34" s="8">
        <f t="shared" si="3"/>
        <v>55.325583999999999</v>
      </c>
      <c r="Q34" s="51"/>
      <c r="R34" s="8">
        <f t="shared" si="4"/>
        <v>1327.814016</v>
      </c>
      <c r="S34" s="8">
        <f t="shared" si="5"/>
        <v>435.35091999999997</v>
      </c>
      <c r="T34" s="8">
        <f t="shared" si="6"/>
        <v>976.47845999999993</v>
      </c>
    </row>
    <row r="35" spans="1:20">
      <c r="A35" s="57">
        <v>45060</v>
      </c>
      <c r="B35" s="58" t="s">
        <v>5823</v>
      </c>
      <c r="C35" s="58" t="s">
        <v>5824</v>
      </c>
      <c r="D35" s="6" t="s">
        <v>246</v>
      </c>
      <c r="E35" s="6" t="s">
        <v>5746</v>
      </c>
      <c r="F35" s="6" t="s">
        <v>30</v>
      </c>
      <c r="G35" s="6" t="s">
        <v>5825</v>
      </c>
      <c r="H35" s="56" t="s">
        <v>5826</v>
      </c>
      <c r="I35" s="6" t="s">
        <v>30</v>
      </c>
      <c r="J35" s="6" t="s">
        <v>5825</v>
      </c>
      <c r="K35" s="54">
        <v>0.98939999999999995</v>
      </c>
      <c r="L35" s="56" t="str">
        <f t="shared" si="7"/>
        <v>45060</v>
      </c>
      <c r="M35" s="55"/>
      <c r="N35" s="8">
        <f t="shared" si="1"/>
        <v>197.88811799999999</v>
      </c>
      <c r="O35" s="8">
        <f t="shared" si="2"/>
        <v>156.41244399999999</v>
      </c>
      <c r="P35" s="8">
        <f t="shared" si="3"/>
        <v>59.175823999999999</v>
      </c>
      <c r="Q35" s="51"/>
      <c r="R35" s="8">
        <f t="shared" si="4"/>
        <v>1420.2197759999999</v>
      </c>
      <c r="S35" s="8">
        <f t="shared" si="5"/>
        <v>458.83212000000003</v>
      </c>
      <c r="T35" s="8">
        <f t="shared" si="6"/>
        <v>1039.4490599999999</v>
      </c>
    </row>
    <row r="36" spans="1:20">
      <c r="A36" s="57">
        <v>40380</v>
      </c>
      <c r="B36" s="58" t="s">
        <v>5827</v>
      </c>
      <c r="C36" s="58" t="s">
        <v>5828</v>
      </c>
      <c r="D36" s="6" t="s">
        <v>263</v>
      </c>
      <c r="E36" s="6" t="s">
        <v>5746</v>
      </c>
      <c r="F36" s="6" t="s">
        <v>30</v>
      </c>
      <c r="G36" s="6" t="s">
        <v>5821</v>
      </c>
      <c r="H36" s="56" t="s">
        <v>5822</v>
      </c>
      <c r="I36" s="6" t="s">
        <v>30</v>
      </c>
      <c r="J36" s="6" t="s">
        <v>5821</v>
      </c>
      <c r="K36" s="54">
        <v>0.89539999999999997</v>
      </c>
      <c r="L36" s="56" t="str">
        <f t="shared" si="7"/>
        <v>40380</v>
      </c>
      <c r="M36" s="55"/>
      <c r="N36" s="8">
        <f t="shared" si="1"/>
        <v>185.01293799999999</v>
      </c>
      <c r="O36" s="8">
        <f t="shared" si="2"/>
        <v>146.23600399999998</v>
      </c>
      <c r="P36" s="8">
        <f t="shared" si="3"/>
        <v>55.325583999999999</v>
      </c>
      <c r="Q36" s="51"/>
      <c r="R36" s="8">
        <f t="shared" si="4"/>
        <v>1327.814016</v>
      </c>
      <c r="S36" s="8">
        <f t="shared" si="5"/>
        <v>435.35091999999997</v>
      </c>
      <c r="T36" s="8">
        <f t="shared" si="6"/>
        <v>976.47845999999993</v>
      </c>
    </row>
    <row r="37" spans="1:20">
      <c r="A37" s="57">
        <v>99933</v>
      </c>
      <c r="B37" s="58" t="s">
        <v>5829</v>
      </c>
      <c r="C37" s="58" t="s">
        <v>5830</v>
      </c>
      <c r="D37" s="6" t="s">
        <v>266</v>
      </c>
      <c r="E37" s="6" t="s">
        <v>5746</v>
      </c>
      <c r="F37" s="6" t="s">
        <v>24</v>
      </c>
      <c r="G37" s="6" t="s">
        <v>5750</v>
      </c>
      <c r="H37" s="56">
        <v>99933</v>
      </c>
      <c r="I37" s="6" t="s">
        <v>24</v>
      </c>
      <c r="J37" s="6" t="s">
        <v>5750</v>
      </c>
      <c r="K37" s="54">
        <v>0.86260000000000003</v>
      </c>
      <c r="L37" s="56">
        <f t="shared" si="7"/>
        <v>99933</v>
      </c>
      <c r="M37" s="55"/>
      <c r="N37" s="8">
        <f t="shared" si="1"/>
        <v>180.52032199999999</v>
      </c>
      <c r="O37" s="8">
        <f t="shared" si="2"/>
        <v>142.68507600000001</v>
      </c>
      <c r="P37" s="8">
        <f t="shared" si="3"/>
        <v>53.982095999999999</v>
      </c>
      <c r="Q37" s="51"/>
      <c r="R37" s="8">
        <f t="shared" si="4"/>
        <v>1295.5703039999999</v>
      </c>
      <c r="S37" s="8">
        <f t="shared" si="5"/>
        <v>427.15748000000002</v>
      </c>
      <c r="T37" s="8">
        <f t="shared" si="6"/>
        <v>954.50573999999995</v>
      </c>
    </row>
    <row r="38" spans="1:20">
      <c r="A38" s="57">
        <v>35004</v>
      </c>
      <c r="B38" s="58" t="s">
        <v>5831</v>
      </c>
      <c r="C38" s="58" t="s">
        <v>5832</v>
      </c>
      <c r="D38" s="6" t="s">
        <v>1261</v>
      </c>
      <c r="E38" s="6" t="s">
        <v>5746</v>
      </c>
      <c r="F38" s="6" t="s">
        <v>30</v>
      </c>
      <c r="G38" s="6" t="s">
        <v>5833</v>
      </c>
      <c r="H38" s="56" t="s">
        <v>5834</v>
      </c>
      <c r="I38" s="6" t="s">
        <v>30</v>
      </c>
      <c r="J38" s="6" t="s">
        <v>5833</v>
      </c>
      <c r="K38" s="54">
        <v>1.3134999999999999</v>
      </c>
      <c r="L38" s="56" t="str">
        <f t="shared" si="7"/>
        <v>35004</v>
      </c>
      <c r="M38" s="55"/>
      <c r="N38" s="8">
        <f t="shared" si="1"/>
        <v>242.28009499999999</v>
      </c>
      <c r="O38" s="8">
        <f t="shared" si="2"/>
        <v>191.49950999999999</v>
      </c>
      <c r="P38" s="8">
        <f t="shared" si="3"/>
        <v>72.450959999999995</v>
      </c>
      <c r="Q38" s="51"/>
      <c r="R38" s="8">
        <f t="shared" si="4"/>
        <v>1738.8230399999998</v>
      </c>
      <c r="S38" s="8">
        <f t="shared" si="5"/>
        <v>539.79230000000007</v>
      </c>
      <c r="T38" s="8">
        <f t="shared" si="6"/>
        <v>1256.5636499999998</v>
      </c>
    </row>
    <row r="39" spans="1:20">
      <c r="A39" s="57">
        <v>35614</v>
      </c>
      <c r="B39" s="58" t="s">
        <v>5835</v>
      </c>
      <c r="C39" s="58" t="s">
        <v>5836</v>
      </c>
      <c r="D39" s="6" t="s">
        <v>5750</v>
      </c>
      <c r="E39" s="6" t="s">
        <v>5746</v>
      </c>
      <c r="F39" s="6" t="s">
        <v>30</v>
      </c>
      <c r="G39" s="6" t="s">
        <v>5531</v>
      </c>
      <c r="H39" s="56" t="s">
        <v>5532</v>
      </c>
      <c r="I39" s="6" t="s">
        <v>30</v>
      </c>
      <c r="J39" s="6" t="s">
        <v>5531</v>
      </c>
      <c r="K39" s="54">
        <v>1.3301000000000001</v>
      </c>
      <c r="L39" s="56" t="str">
        <f t="shared" si="7"/>
        <v>35614</v>
      </c>
      <c r="M39" s="55"/>
      <c r="N39" s="8">
        <f t="shared" si="1"/>
        <v>244.553797</v>
      </c>
      <c r="O39" s="8">
        <f t="shared" si="2"/>
        <v>193.296626</v>
      </c>
      <c r="P39" s="8">
        <f t="shared" si="3"/>
        <v>73.130896000000007</v>
      </c>
      <c r="Q39" s="51"/>
      <c r="R39" s="8">
        <f t="shared" si="4"/>
        <v>1755.1415040000002</v>
      </c>
      <c r="S39" s="8">
        <f t="shared" si="5"/>
        <v>543.93898000000002</v>
      </c>
      <c r="T39" s="8">
        <f t="shared" si="6"/>
        <v>1267.68399</v>
      </c>
    </row>
    <row r="40" spans="1:20">
      <c r="A40" s="57">
        <v>15380</v>
      </c>
      <c r="B40" s="58" t="s">
        <v>5837</v>
      </c>
      <c r="C40" s="58" t="s">
        <v>5838</v>
      </c>
      <c r="D40" s="6" t="s">
        <v>5839</v>
      </c>
      <c r="E40" s="6" t="s">
        <v>5746</v>
      </c>
      <c r="F40" s="6" t="s">
        <v>30</v>
      </c>
      <c r="G40" s="6" t="s">
        <v>5793</v>
      </c>
      <c r="H40" s="56" t="s">
        <v>2608</v>
      </c>
      <c r="I40" s="6" t="s">
        <v>30</v>
      </c>
      <c r="J40" s="6" t="s">
        <v>5793</v>
      </c>
      <c r="K40" s="54">
        <v>1.0479000000000001</v>
      </c>
      <c r="L40" s="56" t="str">
        <f t="shared" si="7"/>
        <v>15380</v>
      </c>
      <c r="M40" s="55"/>
      <c r="N40" s="8">
        <f t="shared" si="1"/>
        <v>205.90086300000002</v>
      </c>
      <c r="O40" s="8">
        <f t="shared" si="2"/>
        <v>162.745654</v>
      </c>
      <c r="P40" s="8">
        <f t="shared" si="3"/>
        <v>61.571984</v>
      </c>
      <c r="Q40" s="51"/>
      <c r="R40" s="8">
        <f t="shared" si="4"/>
        <v>1477.7276160000001</v>
      </c>
      <c r="S40" s="8">
        <f t="shared" si="5"/>
        <v>473.44542000000001</v>
      </c>
      <c r="T40" s="8">
        <f t="shared" si="6"/>
        <v>1078.6382100000001</v>
      </c>
    </row>
    <row r="41" spans="1:20">
      <c r="A41" s="57">
        <v>46540</v>
      </c>
      <c r="B41" s="58" t="s">
        <v>5840</v>
      </c>
      <c r="C41" s="58" t="s">
        <v>5841</v>
      </c>
      <c r="D41" s="6" t="s">
        <v>2184</v>
      </c>
      <c r="E41" s="6" t="s">
        <v>5746</v>
      </c>
      <c r="F41" s="6" t="s">
        <v>30</v>
      </c>
      <c r="G41" s="6" t="s">
        <v>5809</v>
      </c>
      <c r="H41" s="56" t="s">
        <v>5810</v>
      </c>
      <c r="I41" s="6" t="s">
        <v>30</v>
      </c>
      <c r="J41" s="6" t="s">
        <v>5809</v>
      </c>
      <c r="K41" s="54">
        <v>0.90580000000000005</v>
      </c>
      <c r="L41" s="56" t="str">
        <f t="shared" si="7"/>
        <v>46540</v>
      </c>
      <c r="M41" s="55"/>
      <c r="N41" s="8">
        <f t="shared" si="1"/>
        <v>186.43742600000002</v>
      </c>
      <c r="O41" s="8">
        <f t="shared" si="2"/>
        <v>147.36190800000003</v>
      </c>
      <c r="P41" s="8">
        <f t="shared" si="3"/>
        <v>55.751567999999999</v>
      </c>
      <c r="Q41" s="51"/>
      <c r="R41" s="8">
        <f t="shared" si="4"/>
        <v>1338.037632</v>
      </c>
      <c r="S41" s="8">
        <f t="shared" si="5"/>
        <v>437.94884000000002</v>
      </c>
      <c r="T41" s="8">
        <f t="shared" si="6"/>
        <v>983.44542000000001</v>
      </c>
    </row>
    <row r="42" spans="1:20">
      <c r="A42" s="57">
        <v>45060</v>
      </c>
      <c r="B42" s="58" t="s">
        <v>5842</v>
      </c>
      <c r="C42" s="58" t="s">
        <v>5843</v>
      </c>
      <c r="D42" s="6" t="s">
        <v>5844</v>
      </c>
      <c r="E42" s="6" t="s">
        <v>5746</v>
      </c>
      <c r="F42" s="6" t="s">
        <v>30</v>
      </c>
      <c r="G42" s="6" t="s">
        <v>5825</v>
      </c>
      <c r="H42" s="56" t="s">
        <v>5826</v>
      </c>
      <c r="I42" s="6" t="s">
        <v>30</v>
      </c>
      <c r="J42" s="6" t="s">
        <v>5825</v>
      </c>
      <c r="K42" s="54">
        <v>0.98939999999999995</v>
      </c>
      <c r="L42" s="56" t="str">
        <f t="shared" si="7"/>
        <v>45060</v>
      </c>
      <c r="M42" s="55"/>
      <c r="N42" s="8">
        <f t="shared" si="1"/>
        <v>197.88811799999999</v>
      </c>
      <c r="O42" s="8">
        <f t="shared" si="2"/>
        <v>156.41244399999999</v>
      </c>
      <c r="P42" s="8">
        <f t="shared" si="3"/>
        <v>59.175823999999999</v>
      </c>
      <c r="Q42" s="51"/>
      <c r="R42" s="8">
        <f t="shared" si="4"/>
        <v>1420.2197759999999</v>
      </c>
      <c r="S42" s="8">
        <f t="shared" si="5"/>
        <v>458.83212000000003</v>
      </c>
      <c r="T42" s="8">
        <f t="shared" si="6"/>
        <v>1039.4490599999999</v>
      </c>
    </row>
    <row r="43" spans="1:20">
      <c r="A43" s="57">
        <v>40380</v>
      </c>
      <c r="B43" s="58" t="s">
        <v>5845</v>
      </c>
      <c r="C43" s="58" t="s">
        <v>5846</v>
      </c>
      <c r="D43" s="6" t="s">
        <v>5847</v>
      </c>
      <c r="E43" s="6" t="s">
        <v>5746</v>
      </c>
      <c r="F43" s="6" t="s">
        <v>30</v>
      </c>
      <c r="G43" s="6" t="s">
        <v>5821</v>
      </c>
      <c r="H43" s="56" t="s">
        <v>5822</v>
      </c>
      <c r="I43" s="6" t="s">
        <v>30</v>
      </c>
      <c r="J43" s="6" t="s">
        <v>5821</v>
      </c>
      <c r="K43" s="54">
        <v>0.89539999999999997</v>
      </c>
      <c r="L43" s="56" t="str">
        <f t="shared" si="7"/>
        <v>40380</v>
      </c>
      <c r="M43" s="55"/>
      <c r="N43" s="8">
        <f t="shared" si="1"/>
        <v>185.01293799999999</v>
      </c>
      <c r="O43" s="8">
        <f t="shared" si="2"/>
        <v>146.23600399999998</v>
      </c>
      <c r="P43" s="8">
        <f t="shared" si="3"/>
        <v>55.325583999999999</v>
      </c>
      <c r="Q43" s="51"/>
      <c r="R43" s="8">
        <f t="shared" si="4"/>
        <v>1327.814016</v>
      </c>
      <c r="S43" s="8">
        <f t="shared" si="5"/>
        <v>435.35091999999997</v>
      </c>
      <c r="T43" s="8">
        <f t="shared" si="6"/>
        <v>976.47845999999993</v>
      </c>
    </row>
    <row r="44" spans="1:20">
      <c r="A44" s="57">
        <v>35614</v>
      </c>
      <c r="B44" s="58" t="s">
        <v>4753</v>
      </c>
      <c r="C44" s="58" t="s">
        <v>5848</v>
      </c>
      <c r="D44" s="6" t="s">
        <v>725</v>
      </c>
      <c r="E44" s="6" t="s">
        <v>5746</v>
      </c>
      <c r="F44" s="6" t="s">
        <v>30</v>
      </c>
      <c r="G44" s="6" t="s">
        <v>5531</v>
      </c>
      <c r="H44" s="56" t="s">
        <v>5787</v>
      </c>
      <c r="I44" s="6" t="s">
        <v>30</v>
      </c>
      <c r="J44" s="6" t="s">
        <v>5788</v>
      </c>
      <c r="K44" s="54">
        <v>1.2108000000000001</v>
      </c>
      <c r="L44" s="56" t="s">
        <v>5849</v>
      </c>
      <c r="M44" s="55"/>
      <c r="N44" s="8">
        <f t="shared" si="1"/>
        <v>228.21327600000001</v>
      </c>
      <c r="O44" s="8">
        <f t="shared" si="2"/>
        <v>180.38120800000002</v>
      </c>
      <c r="P44" s="8">
        <f t="shared" si="3"/>
        <v>68.244368000000009</v>
      </c>
      <c r="Q44" s="51"/>
      <c r="R44" s="8">
        <f t="shared" si="4"/>
        <v>1637.8648320000002</v>
      </c>
      <c r="S44" s="8">
        <f t="shared" si="5"/>
        <v>514.1378400000001</v>
      </c>
      <c r="T44" s="8">
        <f t="shared" si="6"/>
        <v>1187.7649200000001</v>
      </c>
    </row>
    <row r="45" spans="1:20">
      <c r="A45" s="57">
        <v>40380</v>
      </c>
      <c r="B45" s="58" t="s">
        <v>5850</v>
      </c>
      <c r="C45" s="58" t="s">
        <v>5851</v>
      </c>
      <c r="D45" s="6" t="s">
        <v>3448</v>
      </c>
      <c r="E45" s="6" t="s">
        <v>5746</v>
      </c>
      <c r="F45" s="6" t="s">
        <v>30</v>
      </c>
      <c r="G45" s="6" t="s">
        <v>5821</v>
      </c>
      <c r="H45" s="56" t="s">
        <v>5822</v>
      </c>
      <c r="I45" s="6" t="s">
        <v>30</v>
      </c>
      <c r="J45" s="6" t="s">
        <v>5821</v>
      </c>
      <c r="K45" s="54">
        <v>0.89539999999999997</v>
      </c>
      <c r="L45" s="56" t="str">
        <f t="shared" ref="L45:L70" si="8">H45</f>
        <v>40380</v>
      </c>
      <c r="M45" s="55"/>
      <c r="N45" s="8">
        <f t="shared" si="1"/>
        <v>185.01293799999999</v>
      </c>
      <c r="O45" s="8">
        <f t="shared" si="2"/>
        <v>146.23600399999998</v>
      </c>
      <c r="P45" s="8">
        <f t="shared" si="3"/>
        <v>55.325583999999999</v>
      </c>
      <c r="Q45" s="51"/>
      <c r="R45" s="8">
        <f t="shared" si="4"/>
        <v>1327.814016</v>
      </c>
      <c r="S45" s="8">
        <f t="shared" si="5"/>
        <v>435.35091999999997</v>
      </c>
      <c r="T45" s="8">
        <f t="shared" si="6"/>
        <v>976.47845999999993</v>
      </c>
    </row>
    <row r="46" spans="1:20">
      <c r="A46" s="57">
        <v>45060</v>
      </c>
      <c r="B46" s="58" t="s">
        <v>5852</v>
      </c>
      <c r="C46" s="58" t="s">
        <v>5853</v>
      </c>
      <c r="D46" s="6" t="s">
        <v>5854</v>
      </c>
      <c r="E46" s="6" t="s">
        <v>5746</v>
      </c>
      <c r="F46" s="6" t="s">
        <v>30</v>
      </c>
      <c r="G46" s="6" t="s">
        <v>5825</v>
      </c>
      <c r="H46" s="56" t="s">
        <v>5826</v>
      </c>
      <c r="I46" s="6" t="s">
        <v>30</v>
      </c>
      <c r="J46" s="6" t="s">
        <v>5825</v>
      </c>
      <c r="K46" s="54">
        <v>0.98939999999999995</v>
      </c>
      <c r="L46" s="56" t="str">
        <f t="shared" si="8"/>
        <v>45060</v>
      </c>
      <c r="M46" s="55"/>
      <c r="N46" s="8">
        <f t="shared" si="1"/>
        <v>197.88811799999999</v>
      </c>
      <c r="O46" s="8">
        <f t="shared" si="2"/>
        <v>156.41244399999999</v>
      </c>
      <c r="P46" s="8">
        <f t="shared" si="3"/>
        <v>59.175823999999999</v>
      </c>
      <c r="Q46" s="51"/>
      <c r="R46" s="8">
        <f t="shared" si="4"/>
        <v>1420.2197759999999</v>
      </c>
      <c r="S46" s="8">
        <f t="shared" si="5"/>
        <v>458.83212000000003</v>
      </c>
      <c r="T46" s="8">
        <f t="shared" si="6"/>
        <v>1039.4490599999999</v>
      </c>
    </row>
    <row r="47" spans="1:20">
      <c r="A47" s="57">
        <v>99933</v>
      </c>
      <c r="B47" s="58" t="s">
        <v>5855</v>
      </c>
      <c r="C47" s="58" t="s">
        <v>5856</v>
      </c>
      <c r="D47" s="6" t="s">
        <v>3912</v>
      </c>
      <c r="E47" s="6" t="s">
        <v>5746</v>
      </c>
      <c r="F47" s="6" t="s">
        <v>24</v>
      </c>
      <c r="G47" s="6" t="s">
        <v>5750</v>
      </c>
      <c r="H47" s="56">
        <v>99933</v>
      </c>
      <c r="I47" s="6" t="s">
        <v>24</v>
      </c>
      <c r="J47" s="6" t="s">
        <v>5750</v>
      </c>
      <c r="K47" s="54">
        <v>0.86260000000000003</v>
      </c>
      <c r="L47" s="56">
        <f t="shared" si="8"/>
        <v>99933</v>
      </c>
      <c r="M47" s="55"/>
      <c r="N47" s="8">
        <f t="shared" si="1"/>
        <v>180.52032199999999</v>
      </c>
      <c r="O47" s="8">
        <f t="shared" si="2"/>
        <v>142.68507600000001</v>
      </c>
      <c r="P47" s="8">
        <f t="shared" si="3"/>
        <v>53.982095999999999</v>
      </c>
      <c r="Q47" s="51"/>
      <c r="R47" s="8">
        <f t="shared" si="4"/>
        <v>1295.5703039999999</v>
      </c>
      <c r="S47" s="8">
        <f t="shared" si="5"/>
        <v>427.15748000000002</v>
      </c>
      <c r="T47" s="8">
        <f t="shared" si="6"/>
        <v>954.50573999999995</v>
      </c>
    </row>
    <row r="48" spans="1:20">
      <c r="A48" s="57">
        <v>20524</v>
      </c>
      <c r="B48" s="58" t="s">
        <v>5857</v>
      </c>
      <c r="C48" s="58" t="s">
        <v>5858</v>
      </c>
      <c r="D48" s="6" t="s">
        <v>1292</v>
      </c>
      <c r="E48" s="6" t="s">
        <v>5746</v>
      </c>
      <c r="F48" s="6" t="s">
        <v>30</v>
      </c>
      <c r="G48" s="6" t="s">
        <v>5786</v>
      </c>
      <c r="H48" s="56" t="s">
        <v>5532</v>
      </c>
      <c r="I48" s="6" t="s">
        <v>30</v>
      </c>
      <c r="J48" s="6" t="s">
        <v>5531</v>
      </c>
      <c r="K48" s="54">
        <v>1.3301000000000001</v>
      </c>
      <c r="L48" s="56" t="str">
        <f t="shared" si="8"/>
        <v>35614</v>
      </c>
      <c r="M48" s="55"/>
      <c r="N48" s="8">
        <f t="shared" si="1"/>
        <v>244.553797</v>
      </c>
      <c r="O48" s="8">
        <f t="shared" si="2"/>
        <v>193.296626</v>
      </c>
      <c r="P48" s="8">
        <f t="shared" si="3"/>
        <v>73.130896000000007</v>
      </c>
      <c r="Q48" s="51"/>
      <c r="R48" s="8">
        <f t="shared" si="4"/>
        <v>1755.1415040000002</v>
      </c>
      <c r="S48" s="8">
        <f t="shared" si="5"/>
        <v>543.93898000000002</v>
      </c>
      <c r="T48" s="8">
        <f t="shared" si="6"/>
        <v>1267.68399</v>
      </c>
    </row>
    <row r="49" spans="1:20">
      <c r="A49" s="57">
        <v>35614</v>
      </c>
      <c r="B49" s="58" t="s">
        <v>5859</v>
      </c>
      <c r="C49" s="58" t="s">
        <v>5860</v>
      </c>
      <c r="D49" s="6" t="s">
        <v>5861</v>
      </c>
      <c r="E49" s="6" t="s">
        <v>5746</v>
      </c>
      <c r="F49" s="6" t="s">
        <v>30</v>
      </c>
      <c r="G49" s="6" t="s">
        <v>5531</v>
      </c>
      <c r="H49" s="56" t="s">
        <v>5532</v>
      </c>
      <c r="I49" s="6" t="s">
        <v>30</v>
      </c>
      <c r="J49" s="6" t="s">
        <v>5531</v>
      </c>
      <c r="K49" s="54">
        <v>1.3301000000000001</v>
      </c>
      <c r="L49" s="56" t="str">
        <f t="shared" si="8"/>
        <v>35614</v>
      </c>
      <c r="M49" s="55"/>
      <c r="N49" s="8">
        <f t="shared" si="1"/>
        <v>244.553797</v>
      </c>
      <c r="O49" s="8">
        <f t="shared" si="2"/>
        <v>193.296626</v>
      </c>
      <c r="P49" s="8">
        <f t="shared" si="3"/>
        <v>73.130896000000007</v>
      </c>
      <c r="Q49" s="51"/>
      <c r="R49" s="8">
        <f t="shared" si="4"/>
        <v>1755.1415040000002</v>
      </c>
      <c r="S49" s="8">
        <f t="shared" si="5"/>
        <v>543.93898000000002</v>
      </c>
      <c r="T49" s="8">
        <f t="shared" si="6"/>
        <v>1267.68399</v>
      </c>
    </row>
    <row r="50" spans="1:20">
      <c r="A50" s="57">
        <v>10580</v>
      </c>
      <c r="B50" s="58" t="s">
        <v>5862</v>
      </c>
      <c r="C50" s="58" t="s">
        <v>5863</v>
      </c>
      <c r="D50" s="6" t="s">
        <v>5864</v>
      </c>
      <c r="E50" s="6" t="s">
        <v>5746</v>
      </c>
      <c r="F50" s="6" t="s">
        <v>30</v>
      </c>
      <c r="G50" s="6" t="s">
        <v>5747</v>
      </c>
      <c r="H50" s="56" t="s">
        <v>1299</v>
      </c>
      <c r="I50" s="6" t="s">
        <v>30</v>
      </c>
      <c r="J50" s="6" t="s">
        <v>5747</v>
      </c>
      <c r="K50" s="54">
        <v>0.82889999999999997</v>
      </c>
      <c r="L50" s="56" t="str">
        <f t="shared" si="8"/>
        <v>10580</v>
      </c>
      <c r="M50" s="55"/>
      <c r="N50" s="8">
        <f t="shared" si="1"/>
        <v>175.90443299999998</v>
      </c>
      <c r="O50" s="8">
        <f t="shared" si="2"/>
        <v>139.03671400000002</v>
      </c>
      <c r="P50" s="8">
        <f t="shared" si="3"/>
        <v>52.601743999999997</v>
      </c>
      <c r="Q50" s="51"/>
      <c r="R50" s="8">
        <f t="shared" si="4"/>
        <v>1262.4418559999999</v>
      </c>
      <c r="S50" s="8">
        <f t="shared" si="5"/>
        <v>418.73922000000005</v>
      </c>
      <c r="T50" s="8">
        <f t="shared" si="6"/>
        <v>931.9301099999999</v>
      </c>
    </row>
    <row r="51" spans="1:20">
      <c r="A51" s="57">
        <v>35614</v>
      </c>
      <c r="B51" s="58" t="s">
        <v>5865</v>
      </c>
      <c r="C51" s="58" t="s">
        <v>5866</v>
      </c>
      <c r="D51" s="6" t="s">
        <v>1678</v>
      </c>
      <c r="E51" s="6" t="s">
        <v>5746</v>
      </c>
      <c r="F51" s="6" t="s">
        <v>30</v>
      </c>
      <c r="G51" s="6" t="s">
        <v>5531</v>
      </c>
      <c r="H51" s="56" t="s">
        <v>5532</v>
      </c>
      <c r="I51" s="6" t="s">
        <v>30</v>
      </c>
      <c r="J51" s="6" t="s">
        <v>5531</v>
      </c>
      <c r="K51" s="54">
        <v>1.3301000000000001</v>
      </c>
      <c r="L51" s="56" t="str">
        <f t="shared" si="8"/>
        <v>35614</v>
      </c>
      <c r="M51" s="55"/>
      <c r="N51" s="8">
        <f t="shared" si="1"/>
        <v>244.553797</v>
      </c>
      <c r="O51" s="8">
        <f t="shared" si="2"/>
        <v>193.296626</v>
      </c>
      <c r="P51" s="8">
        <f t="shared" si="3"/>
        <v>73.130896000000007</v>
      </c>
      <c r="Q51" s="51"/>
      <c r="R51" s="8">
        <f t="shared" si="4"/>
        <v>1755.1415040000002</v>
      </c>
      <c r="S51" s="8">
        <f t="shared" si="5"/>
        <v>543.93898000000002</v>
      </c>
      <c r="T51" s="8">
        <f t="shared" si="6"/>
        <v>1267.68399</v>
      </c>
    </row>
    <row r="52" spans="1:20">
      <c r="A52" s="57">
        <v>35614</v>
      </c>
      <c r="B52" s="58" t="s">
        <v>5867</v>
      </c>
      <c r="C52" s="58" t="s">
        <v>5868</v>
      </c>
      <c r="D52" s="6" t="s">
        <v>5869</v>
      </c>
      <c r="E52" s="6" t="s">
        <v>5746</v>
      </c>
      <c r="F52" s="6" t="s">
        <v>30</v>
      </c>
      <c r="G52" s="6" t="s">
        <v>5531</v>
      </c>
      <c r="H52" s="56" t="s">
        <v>5532</v>
      </c>
      <c r="I52" s="6" t="s">
        <v>30</v>
      </c>
      <c r="J52" s="6" t="s">
        <v>5531</v>
      </c>
      <c r="K52" s="54">
        <v>1.3301000000000001</v>
      </c>
      <c r="L52" s="56" t="str">
        <f t="shared" si="8"/>
        <v>35614</v>
      </c>
      <c r="M52" s="55"/>
      <c r="N52" s="8">
        <f t="shared" si="1"/>
        <v>244.553797</v>
      </c>
      <c r="O52" s="8">
        <f t="shared" si="2"/>
        <v>193.296626</v>
      </c>
      <c r="P52" s="8">
        <f t="shared" si="3"/>
        <v>73.130896000000007</v>
      </c>
      <c r="Q52" s="51"/>
      <c r="R52" s="8">
        <f t="shared" si="4"/>
        <v>1755.1415040000002</v>
      </c>
      <c r="S52" s="8">
        <f t="shared" si="5"/>
        <v>543.93898000000002</v>
      </c>
      <c r="T52" s="8">
        <f t="shared" si="6"/>
        <v>1267.68399</v>
      </c>
    </row>
    <row r="53" spans="1:20">
      <c r="A53" s="57">
        <v>10580</v>
      </c>
      <c r="B53" s="58" t="s">
        <v>5870</v>
      </c>
      <c r="C53" s="58" t="s">
        <v>5871</v>
      </c>
      <c r="D53" s="6" t="s">
        <v>5872</v>
      </c>
      <c r="E53" s="6" t="s">
        <v>5746</v>
      </c>
      <c r="F53" s="6" t="s">
        <v>30</v>
      </c>
      <c r="G53" s="6" t="s">
        <v>5747</v>
      </c>
      <c r="H53" s="56" t="s">
        <v>1299</v>
      </c>
      <c r="I53" s="6" t="s">
        <v>30</v>
      </c>
      <c r="J53" s="6" t="s">
        <v>5747</v>
      </c>
      <c r="K53" s="54">
        <v>0.82889999999999997</v>
      </c>
      <c r="L53" s="56" t="str">
        <f t="shared" si="8"/>
        <v>10580</v>
      </c>
      <c r="M53" s="55"/>
      <c r="N53" s="8">
        <f t="shared" si="1"/>
        <v>175.90443299999998</v>
      </c>
      <c r="O53" s="8">
        <f t="shared" si="2"/>
        <v>139.03671400000002</v>
      </c>
      <c r="P53" s="8">
        <f t="shared" si="3"/>
        <v>52.601743999999997</v>
      </c>
      <c r="Q53" s="51"/>
      <c r="R53" s="8">
        <f t="shared" si="4"/>
        <v>1262.4418559999999</v>
      </c>
      <c r="S53" s="8">
        <f t="shared" si="5"/>
        <v>418.73922000000005</v>
      </c>
      <c r="T53" s="8">
        <f t="shared" si="6"/>
        <v>931.9301099999999</v>
      </c>
    </row>
    <row r="54" spans="1:20">
      <c r="A54" s="57">
        <v>10580</v>
      </c>
      <c r="B54" s="58" t="s">
        <v>5873</v>
      </c>
      <c r="C54" s="58" t="s">
        <v>5874</v>
      </c>
      <c r="D54" s="6" t="s">
        <v>5875</v>
      </c>
      <c r="E54" s="6" t="s">
        <v>5746</v>
      </c>
      <c r="F54" s="6" t="s">
        <v>30</v>
      </c>
      <c r="G54" s="6" t="s">
        <v>5747</v>
      </c>
      <c r="H54" s="56" t="s">
        <v>1299</v>
      </c>
      <c r="I54" s="6" t="s">
        <v>30</v>
      </c>
      <c r="J54" s="6" t="s">
        <v>5747</v>
      </c>
      <c r="K54" s="54">
        <v>0.82889999999999997</v>
      </c>
      <c r="L54" s="56" t="str">
        <f t="shared" si="8"/>
        <v>10580</v>
      </c>
      <c r="M54" s="55"/>
      <c r="N54" s="8">
        <f t="shared" si="1"/>
        <v>175.90443299999998</v>
      </c>
      <c r="O54" s="8">
        <f t="shared" si="2"/>
        <v>139.03671400000002</v>
      </c>
      <c r="P54" s="8">
        <f t="shared" si="3"/>
        <v>52.601743999999997</v>
      </c>
      <c r="Q54" s="51"/>
      <c r="R54" s="8">
        <f t="shared" si="4"/>
        <v>1262.4418559999999</v>
      </c>
      <c r="S54" s="8">
        <f t="shared" si="5"/>
        <v>418.73922000000005</v>
      </c>
      <c r="T54" s="8">
        <f t="shared" si="6"/>
        <v>931.9301099999999</v>
      </c>
    </row>
    <row r="55" spans="1:20">
      <c r="A55" s="57">
        <v>10580</v>
      </c>
      <c r="B55" s="58" t="s">
        <v>260</v>
      </c>
      <c r="C55" s="58" t="s">
        <v>5876</v>
      </c>
      <c r="D55" s="6" t="s">
        <v>5877</v>
      </c>
      <c r="E55" s="6" t="s">
        <v>5746</v>
      </c>
      <c r="F55" s="6" t="s">
        <v>30</v>
      </c>
      <c r="G55" s="6" t="s">
        <v>5747</v>
      </c>
      <c r="H55" s="56" t="s">
        <v>1299</v>
      </c>
      <c r="I55" s="6" t="s">
        <v>30</v>
      </c>
      <c r="J55" s="6" t="s">
        <v>5747</v>
      </c>
      <c r="K55" s="54">
        <v>0.82889999999999997</v>
      </c>
      <c r="L55" s="56" t="str">
        <f t="shared" si="8"/>
        <v>10580</v>
      </c>
      <c r="M55" s="55"/>
      <c r="N55" s="8">
        <f t="shared" si="1"/>
        <v>175.90443299999998</v>
      </c>
      <c r="O55" s="8">
        <f t="shared" si="2"/>
        <v>139.03671400000002</v>
      </c>
      <c r="P55" s="8">
        <f t="shared" si="3"/>
        <v>52.601743999999997</v>
      </c>
      <c r="Q55" s="51"/>
      <c r="R55" s="8">
        <f t="shared" si="4"/>
        <v>1262.4418559999999</v>
      </c>
      <c r="S55" s="8">
        <f t="shared" si="5"/>
        <v>418.73922000000005</v>
      </c>
      <c r="T55" s="8">
        <f t="shared" si="6"/>
        <v>931.9301099999999</v>
      </c>
    </row>
    <row r="56" spans="1:20">
      <c r="A56" s="57">
        <v>99933</v>
      </c>
      <c r="B56" s="58" t="s">
        <v>5878</v>
      </c>
      <c r="C56" s="58" t="s">
        <v>5879</v>
      </c>
      <c r="D56" s="6" t="s">
        <v>2445</v>
      </c>
      <c r="E56" s="6" t="s">
        <v>5746</v>
      </c>
      <c r="F56" s="6" t="s">
        <v>24</v>
      </c>
      <c r="G56" s="6" t="s">
        <v>5750</v>
      </c>
      <c r="H56" s="56">
        <v>99933</v>
      </c>
      <c r="I56" s="6" t="s">
        <v>24</v>
      </c>
      <c r="J56" s="6" t="s">
        <v>5750</v>
      </c>
      <c r="K56" s="54">
        <v>0.86260000000000003</v>
      </c>
      <c r="L56" s="56">
        <f t="shared" si="8"/>
        <v>99933</v>
      </c>
      <c r="M56" s="55"/>
      <c r="N56" s="8">
        <f t="shared" si="1"/>
        <v>180.52032199999999</v>
      </c>
      <c r="O56" s="8">
        <f t="shared" si="2"/>
        <v>142.68507600000001</v>
      </c>
      <c r="P56" s="8">
        <f t="shared" si="3"/>
        <v>53.982095999999999</v>
      </c>
      <c r="Q56" s="51"/>
      <c r="R56" s="8">
        <f t="shared" si="4"/>
        <v>1295.5703039999999</v>
      </c>
      <c r="S56" s="8">
        <f t="shared" si="5"/>
        <v>427.15748000000002</v>
      </c>
      <c r="T56" s="8">
        <f t="shared" si="6"/>
        <v>954.50573999999995</v>
      </c>
    </row>
    <row r="57" spans="1:20">
      <c r="A57" s="57">
        <v>99933</v>
      </c>
      <c r="B57" s="58" t="s">
        <v>5880</v>
      </c>
      <c r="C57" s="58" t="s">
        <v>5881</v>
      </c>
      <c r="D57" s="6" t="s">
        <v>5882</v>
      </c>
      <c r="E57" s="6" t="s">
        <v>5746</v>
      </c>
      <c r="F57" s="6" t="s">
        <v>24</v>
      </c>
      <c r="G57" s="6" t="s">
        <v>5750</v>
      </c>
      <c r="H57" s="56">
        <v>99933</v>
      </c>
      <c r="I57" s="6" t="s">
        <v>24</v>
      </c>
      <c r="J57" s="6" t="s">
        <v>5750</v>
      </c>
      <c r="K57" s="54">
        <v>0.86260000000000003</v>
      </c>
      <c r="L57" s="56">
        <f t="shared" si="8"/>
        <v>99933</v>
      </c>
      <c r="M57" s="55"/>
      <c r="N57" s="8">
        <f t="shared" si="1"/>
        <v>180.52032199999999</v>
      </c>
      <c r="O57" s="8">
        <f t="shared" si="2"/>
        <v>142.68507600000001</v>
      </c>
      <c r="P57" s="8">
        <f t="shared" si="3"/>
        <v>53.982095999999999</v>
      </c>
      <c r="Q57" s="51"/>
      <c r="R57" s="8">
        <f t="shared" si="4"/>
        <v>1295.5703039999999</v>
      </c>
      <c r="S57" s="8">
        <f t="shared" si="5"/>
        <v>427.15748000000002</v>
      </c>
      <c r="T57" s="8">
        <f t="shared" si="6"/>
        <v>954.50573999999995</v>
      </c>
    </row>
    <row r="58" spans="1:20">
      <c r="A58" s="57">
        <v>99933</v>
      </c>
      <c r="B58" s="58" t="s">
        <v>5883</v>
      </c>
      <c r="C58" s="58" t="s">
        <v>5884</v>
      </c>
      <c r="D58" s="6" t="s">
        <v>5885</v>
      </c>
      <c r="E58" s="6" t="s">
        <v>5746</v>
      </c>
      <c r="F58" s="6" t="s">
        <v>24</v>
      </c>
      <c r="G58" s="6" t="s">
        <v>5750</v>
      </c>
      <c r="H58" s="56">
        <v>99933</v>
      </c>
      <c r="I58" s="6" t="s">
        <v>24</v>
      </c>
      <c r="J58" s="6" t="s">
        <v>5750</v>
      </c>
      <c r="K58" s="54">
        <v>0.86260000000000003</v>
      </c>
      <c r="L58" s="56">
        <f t="shared" si="8"/>
        <v>99933</v>
      </c>
      <c r="M58" s="55"/>
      <c r="N58" s="8">
        <f t="shared" si="1"/>
        <v>180.52032199999999</v>
      </c>
      <c r="O58" s="8">
        <f t="shared" si="2"/>
        <v>142.68507600000001</v>
      </c>
      <c r="P58" s="8">
        <f t="shared" si="3"/>
        <v>53.982095999999999</v>
      </c>
      <c r="Q58" s="51"/>
      <c r="R58" s="8">
        <f t="shared" si="4"/>
        <v>1295.5703039999999</v>
      </c>
      <c r="S58" s="8">
        <f t="shared" si="5"/>
        <v>427.15748000000002</v>
      </c>
      <c r="T58" s="8">
        <f t="shared" si="6"/>
        <v>954.50573999999995</v>
      </c>
    </row>
    <row r="59" spans="1:20">
      <c r="A59" s="57">
        <v>99933</v>
      </c>
      <c r="B59" s="58" t="s">
        <v>5886</v>
      </c>
      <c r="C59" s="58" t="s">
        <v>5887</v>
      </c>
      <c r="D59" s="6" t="s">
        <v>2703</v>
      </c>
      <c r="E59" s="6" t="s">
        <v>5746</v>
      </c>
      <c r="F59" s="6" t="s">
        <v>24</v>
      </c>
      <c r="G59" s="6" t="s">
        <v>5750</v>
      </c>
      <c r="H59" s="56">
        <v>99933</v>
      </c>
      <c r="I59" s="6" t="s">
        <v>24</v>
      </c>
      <c r="J59" s="6" t="s">
        <v>5750</v>
      </c>
      <c r="K59" s="54">
        <v>0.86260000000000003</v>
      </c>
      <c r="L59" s="56">
        <f t="shared" si="8"/>
        <v>99933</v>
      </c>
      <c r="M59" s="55"/>
      <c r="N59" s="8">
        <f t="shared" si="1"/>
        <v>180.52032199999999</v>
      </c>
      <c r="O59" s="8">
        <f t="shared" si="2"/>
        <v>142.68507600000001</v>
      </c>
      <c r="P59" s="8">
        <f t="shared" si="3"/>
        <v>53.982095999999999</v>
      </c>
      <c r="Q59" s="51"/>
      <c r="R59" s="8">
        <f t="shared" si="4"/>
        <v>1295.5703039999999</v>
      </c>
      <c r="S59" s="8">
        <f t="shared" si="5"/>
        <v>427.15748000000002</v>
      </c>
      <c r="T59" s="8">
        <f t="shared" si="6"/>
        <v>954.50573999999995</v>
      </c>
    </row>
    <row r="60" spans="1:20">
      <c r="A60" s="57">
        <v>35004</v>
      </c>
      <c r="B60" s="58" t="s">
        <v>810</v>
      </c>
      <c r="C60" s="58" t="s">
        <v>5888</v>
      </c>
      <c r="D60" s="6" t="s">
        <v>3579</v>
      </c>
      <c r="E60" s="6" t="s">
        <v>5746</v>
      </c>
      <c r="F60" s="6" t="s">
        <v>30</v>
      </c>
      <c r="G60" s="6" t="s">
        <v>5833</v>
      </c>
      <c r="H60" s="56" t="s">
        <v>5834</v>
      </c>
      <c r="I60" s="6" t="s">
        <v>30</v>
      </c>
      <c r="J60" s="6" t="s">
        <v>5833</v>
      </c>
      <c r="K60" s="54">
        <v>1.3134999999999999</v>
      </c>
      <c r="L60" s="56" t="str">
        <f t="shared" si="8"/>
        <v>35004</v>
      </c>
      <c r="M60" s="55"/>
      <c r="N60" s="8">
        <f t="shared" si="1"/>
        <v>242.28009499999999</v>
      </c>
      <c r="O60" s="8">
        <f t="shared" si="2"/>
        <v>191.49950999999999</v>
      </c>
      <c r="P60" s="8">
        <f t="shared" si="3"/>
        <v>72.450959999999995</v>
      </c>
      <c r="Q60" s="51"/>
      <c r="R60" s="8">
        <f t="shared" si="4"/>
        <v>1738.8230399999998</v>
      </c>
      <c r="S60" s="8">
        <f t="shared" si="5"/>
        <v>539.79230000000007</v>
      </c>
      <c r="T60" s="8">
        <f t="shared" si="6"/>
        <v>1256.5636499999998</v>
      </c>
    </row>
    <row r="61" spans="1:20">
      <c r="A61" s="57">
        <v>99933</v>
      </c>
      <c r="B61" s="58" t="s">
        <v>5889</v>
      </c>
      <c r="C61" s="58" t="s">
        <v>5890</v>
      </c>
      <c r="D61" s="6" t="s">
        <v>2706</v>
      </c>
      <c r="E61" s="6" t="s">
        <v>5746</v>
      </c>
      <c r="F61" s="6" t="s">
        <v>24</v>
      </c>
      <c r="G61" s="6" t="s">
        <v>5750</v>
      </c>
      <c r="H61" s="56">
        <v>99933</v>
      </c>
      <c r="I61" s="6" t="s">
        <v>24</v>
      </c>
      <c r="J61" s="6" t="s">
        <v>5750</v>
      </c>
      <c r="K61" s="54">
        <v>0.86260000000000003</v>
      </c>
      <c r="L61" s="56">
        <f t="shared" si="8"/>
        <v>99933</v>
      </c>
      <c r="M61" s="55"/>
      <c r="N61" s="8">
        <f t="shared" si="1"/>
        <v>180.52032199999999</v>
      </c>
      <c r="O61" s="8">
        <f t="shared" si="2"/>
        <v>142.68507600000001</v>
      </c>
      <c r="P61" s="8">
        <f t="shared" si="3"/>
        <v>53.982095999999999</v>
      </c>
      <c r="Q61" s="51"/>
      <c r="R61" s="8">
        <f t="shared" si="4"/>
        <v>1295.5703039999999</v>
      </c>
      <c r="S61" s="8">
        <f t="shared" si="5"/>
        <v>427.15748000000002</v>
      </c>
      <c r="T61" s="8">
        <f t="shared" si="6"/>
        <v>954.50573999999995</v>
      </c>
    </row>
    <row r="62" spans="1:20">
      <c r="A62" s="57">
        <v>13780</v>
      </c>
      <c r="B62" s="58" t="s">
        <v>5891</v>
      </c>
      <c r="C62" s="58" t="s">
        <v>5892</v>
      </c>
      <c r="D62" s="6" t="s">
        <v>5893</v>
      </c>
      <c r="E62" s="6" t="s">
        <v>5746</v>
      </c>
      <c r="F62" s="6" t="s">
        <v>30</v>
      </c>
      <c r="G62" s="6" t="s">
        <v>5757</v>
      </c>
      <c r="H62" s="56" t="s">
        <v>5758</v>
      </c>
      <c r="I62" s="6" t="s">
        <v>30</v>
      </c>
      <c r="J62" s="6" t="s">
        <v>5757</v>
      </c>
      <c r="K62" s="54">
        <v>0.83730000000000004</v>
      </c>
      <c r="L62" s="56" t="str">
        <f t="shared" si="8"/>
        <v>13780</v>
      </c>
      <c r="M62" s="55"/>
      <c r="N62" s="8">
        <f t="shared" si="1"/>
        <v>177.054981</v>
      </c>
      <c r="O62" s="8">
        <f t="shared" si="2"/>
        <v>139.94609800000001</v>
      </c>
      <c r="P62" s="8">
        <f t="shared" si="3"/>
        <v>52.945808</v>
      </c>
      <c r="Q62" s="51"/>
      <c r="R62" s="8">
        <f t="shared" si="4"/>
        <v>1270.699392</v>
      </c>
      <c r="S62" s="8">
        <f t="shared" si="5"/>
        <v>420.83753999999999</v>
      </c>
      <c r="T62" s="8">
        <f t="shared" si="6"/>
        <v>937.55727000000002</v>
      </c>
    </row>
    <row r="63" spans="1:20">
      <c r="A63" s="57">
        <v>27060</v>
      </c>
      <c r="B63" s="58" t="s">
        <v>5894</v>
      </c>
      <c r="C63" s="58" t="s">
        <v>5895</v>
      </c>
      <c r="D63" s="6" t="s">
        <v>5896</v>
      </c>
      <c r="E63" s="6" t="s">
        <v>5746</v>
      </c>
      <c r="F63" s="6" t="s">
        <v>30</v>
      </c>
      <c r="G63" s="6" t="s">
        <v>5897</v>
      </c>
      <c r="H63" s="56" t="s">
        <v>4685</v>
      </c>
      <c r="I63" s="6" t="s">
        <v>30</v>
      </c>
      <c r="J63" s="6" t="s">
        <v>5897</v>
      </c>
      <c r="K63" s="54">
        <v>0.95809999999999995</v>
      </c>
      <c r="L63" s="56" t="str">
        <f t="shared" si="8"/>
        <v>27060</v>
      </c>
      <c r="M63" s="55"/>
      <c r="N63" s="8">
        <f t="shared" si="1"/>
        <v>193.60095699999999</v>
      </c>
      <c r="O63" s="8">
        <f t="shared" si="2"/>
        <v>153.02390600000001</v>
      </c>
      <c r="P63" s="8">
        <f t="shared" si="3"/>
        <v>57.893775999999995</v>
      </c>
      <c r="Q63" s="51"/>
      <c r="R63" s="8">
        <f t="shared" si="4"/>
        <v>1389.4506239999998</v>
      </c>
      <c r="S63" s="8">
        <f t="shared" si="5"/>
        <v>451.01337999999998</v>
      </c>
      <c r="T63" s="8">
        <f t="shared" si="6"/>
        <v>1018.48119</v>
      </c>
    </row>
    <row r="64" spans="1:20">
      <c r="A64" s="57">
        <v>28740</v>
      </c>
      <c r="B64" s="58" t="s">
        <v>3442</v>
      </c>
      <c r="C64" s="58" t="s">
        <v>5898</v>
      </c>
      <c r="D64" s="6" t="s">
        <v>5899</v>
      </c>
      <c r="E64" s="6" t="s">
        <v>5746</v>
      </c>
      <c r="F64" s="6" t="s">
        <v>30</v>
      </c>
      <c r="G64" s="6" t="s">
        <v>5900</v>
      </c>
      <c r="H64" s="56" t="s">
        <v>5443</v>
      </c>
      <c r="I64" s="6" t="s">
        <v>30</v>
      </c>
      <c r="J64" s="6" t="s">
        <v>5900</v>
      </c>
      <c r="K64" s="54">
        <v>0.93389999999999995</v>
      </c>
      <c r="L64" s="56" t="str">
        <f t="shared" si="8"/>
        <v>28740</v>
      </c>
      <c r="M64" s="55"/>
      <c r="N64" s="8">
        <f t="shared" si="1"/>
        <v>190.286283</v>
      </c>
      <c r="O64" s="8">
        <f t="shared" si="2"/>
        <v>150.40401400000002</v>
      </c>
      <c r="P64" s="8">
        <f t="shared" si="3"/>
        <v>56.902543999999999</v>
      </c>
      <c r="Q64" s="51"/>
      <c r="R64" s="8">
        <f t="shared" si="4"/>
        <v>1365.6610559999999</v>
      </c>
      <c r="S64" s="8">
        <f t="shared" si="5"/>
        <v>444.96821999999997</v>
      </c>
      <c r="T64" s="8">
        <f t="shared" si="6"/>
        <v>1002.2696099999999</v>
      </c>
    </row>
    <row r="65" spans="1:20">
      <c r="A65" s="57">
        <v>24020</v>
      </c>
      <c r="B65" s="58" t="s">
        <v>5901</v>
      </c>
      <c r="C65" s="58" t="s">
        <v>5902</v>
      </c>
      <c r="D65" s="6" t="s">
        <v>1756</v>
      </c>
      <c r="E65" s="6" t="s">
        <v>5746</v>
      </c>
      <c r="F65" s="6" t="s">
        <v>30</v>
      </c>
      <c r="G65" s="6" t="s">
        <v>5903</v>
      </c>
      <c r="H65" s="56" t="s">
        <v>3969</v>
      </c>
      <c r="I65" s="6" t="s">
        <v>30</v>
      </c>
      <c r="J65" s="6" t="s">
        <v>5903</v>
      </c>
      <c r="K65" s="54">
        <v>0.8</v>
      </c>
      <c r="L65" s="56" t="str">
        <f t="shared" si="8"/>
        <v>24020</v>
      </c>
      <c r="M65" s="55"/>
      <c r="N65" s="8">
        <f t="shared" si="1"/>
        <v>171.946</v>
      </c>
      <c r="O65" s="8">
        <f t="shared" si="2"/>
        <v>135.90800000000002</v>
      </c>
      <c r="P65" s="8">
        <f t="shared" si="3"/>
        <v>51.417999999999999</v>
      </c>
      <c r="Q65" s="51"/>
      <c r="R65" s="8">
        <f t="shared" si="4"/>
        <v>1234.0319999999999</v>
      </c>
      <c r="S65" s="8">
        <f t="shared" si="5"/>
        <v>411.52000000000004</v>
      </c>
      <c r="T65" s="8">
        <f t="shared" si="6"/>
        <v>912.56999999999994</v>
      </c>
    </row>
    <row r="66" spans="1:20">
      <c r="A66" s="57">
        <v>24020</v>
      </c>
      <c r="B66" s="58" t="s">
        <v>5904</v>
      </c>
      <c r="C66" s="58" t="s">
        <v>5905</v>
      </c>
      <c r="D66" s="6" t="s">
        <v>310</v>
      </c>
      <c r="E66" s="6" t="s">
        <v>5746</v>
      </c>
      <c r="F66" s="6" t="s">
        <v>30</v>
      </c>
      <c r="G66" s="6" t="s">
        <v>5903</v>
      </c>
      <c r="H66" s="56" t="s">
        <v>3969</v>
      </c>
      <c r="I66" s="6" t="s">
        <v>30</v>
      </c>
      <c r="J66" s="6" t="s">
        <v>5903</v>
      </c>
      <c r="K66" s="54">
        <v>0.8</v>
      </c>
      <c r="L66" s="56" t="str">
        <f t="shared" si="8"/>
        <v>24020</v>
      </c>
      <c r="M66" s="55"/>
      <c r="N66" s="8">
        <f t="shared" si="1"/>
        <v>171.946</v>
      </c>
      <c r="O66" s="8">
        <f t="shared" si="2"/>
        <v>135.90800000000002</v>
      </c>
      <c r="P66" s="8">
        <f t="shared" si="3"/>
        <v>51.417999999999999</v>
      </c>
      <c r="Q66" s="51"/>
      <c r="R66" s="8">
        <f t="shared" si="4"/>
        <v>1234.0319999999999</v>
      </c>
      <c r="S66" s="8">
        <f t="shared" si="5"/>
        <v>411.52000000000004</v>
      </c>
      <c r="T66" s="8">
        <f t="shared" si="6"/>
        <v>912.56999999999994</v>
      </c>
    </row>
    <row r="67" spans="1:20">
      <c r="A67" s="57">
        <v>40380</v>
      </c>
      <c r="B67" s="58" t="s">
        <v>5906</v>
      </c>
      <c r="C67" s="58" t="s">
        <v>5907</v>
      </c>
      <c r="D67" s="6" t="s">
        <v>1761</v>
      </c>
      <c r="E67" s="6" t="s">
        <v>5746</v>
      </c>
      <c r="F67" s="6" t="s">
        <v>30</v>
      </c>
      <c r="G67" s="6" t="s">
        <v>5821</v>
      </c>
      <c r="H67" s="56" t="s">
        <v>5822</v>
      </c>
      <c r="I67" s="6" t="s">
        <v>30</v>
      </c>
      <c r="J67" s="6" t="s">
        <v>5821</v>
      </c>
      <c r="K67" s="54">
        <v>0.89539999999999997</v>
      </c>
      <c r="L67" s="56" t="str">
        <f t="shared" si="8"/>
        <v>40380</v>
      </c>
      <c r="M67" s="55"/>
      <c r="N67" s="8">
        <f t="shared" si="1"/>
        <v>185.01293799999999</v>
      </c>
      <c r="O67" s="8">
        <f t="shared" si="2"/>
        <v>146.23600399999998</v>
      </c>
      <c r="P67" s="8">
        <f t="shared" si="3"/>
        <v>55.325583999999999</v>
      </c>
      <c r="Q67" s="51"/>
      <c r="R67" s="8">
        <f t="shared" si="4"/>
        <v>1327.814016</v>
      </c>
      <c r="S67" s="8">
        <f t="shared" si="5"/>
        <v>435.35091999999997</v>
      </c>
      <c r="T67" s="8">
        <f t="shared" si="6"/>
        <v>976.47845999999993</v>
      </c>
    </row>
    <row r="68" spans="1:20">
      <c r="A68" s="57">
        <v>35614</v>
      </c>
      <c r="B68" s="58" t="s">
        <v>5908</v>
      </c>
      <c r="C68" s="58" t="s">
        <v>5909</v>
      </c>
      <c r="D68" s="6" t="s">
        <v>5910</v>
      </c>
      <c r="E68" s="6" t="s">
        <v>5746</v>
      </c>
      <c r="F68" s="6" t="s">
        <v>30</v>
      </c>
      <c r="G68" s="6" t="s">
        <v>5531</v>
      </c>
      <c r="H68" s="56" t="s">
        <v>5532</v>
      </c>
      <c r="I68" s="6" t="s">
        <v>30</v>
      </c>
      <c r="J68" s="6" t="s">
        <v>5531</v>
      </c>
      <c r="K68" s="54">
        <v>1.3301000000000001</v>
      </c>
      <c r="L68" s="56" t="str">
        <f t="shared" si="8"/>
        <v>35614</v>
      </c>
      <c r="M68" s="55"/>
      <c r="N68" s="8">
        <f t="shared" si="1"/>
        <v>244.553797</v>
      </c>
      <c r="O68" s="8">
        <f t="shared" si="2"/>
        <v>193.296626</v>
      </c>
      <c r="P68" s="8">
        <f t="shared" si="3"/>
        <v>73.130896000000007</v>
      </c>
      <c r="Q68" s="51"/>
      <c r="R68" s="8">
        <f t="shared" si="4"/>
        <v>1755.1415040000002</v>
      </c>
      <c r="S68" s="8">
        <f t="shared" si="5"/>
        <v>543.93898000000002</v>
      </c>
      <c r="T68" s="8">
        <f t="shared" si="6"/>
        <v>1267.68399</v>
      </c>
    </row>
    <row r="69" spans="1:20">
      <c r="A69" s="57">
        <v>99933</v>
      </c>
      <c r="B69" s="58" t="s">
        <v>5911</v>
      </c>
      <c r="C69" s="58" t="s">
        <v>5912</v>
      </c>
      <c r="D69" s="6" t="s">
        <v>5913</v>
      </c>
      <c r="E69" s="6" t="s">
        <v>5746</v>
      </c>
      <c r="F69" s="6" t="s">
        <v>24</v>
      </c>
      <c r="G69" s="6" t="s">
        <v>5750</v>
      </c>
      <c r="H69" s="56">
        <v>99933</v>
      </c>
      <c r="I69" s="6" t="s">
        <v>24</v>
      </c>
      <c r="J69" s="6" t="s">
        <v>5750</v>
      </c>
      <c r="K69" s="54">
        <v>0.86260000000000003</v>
      </c>
      <c r="L69" s="56">
        <f t="shared" si="8"/>
        <v>99933</v>
      </c>
      <c r="M69" s="55"/>
      <c r="N69" s="8">
        <f t="shared" si="1"/>
        <v>180.52032199999999</v>
      </c>
      <c r="O69" s="8">
        <f t="shared" si="2"/>
        <v>142.68507600000001</v>
      </c>
      <c r="P69" s="8">
        <f t="shared" si="3"/>
        <v>53.982095999999999</v>
      </c>
      <c r="Q69" s="51"/>
      <c r="R69" s="8">
        <f t="shared" si="4"/>
        <v>1295.5703039999999</v>
      </c>
      <c r="S69" s="8">
        <f t="shared" si="5"/>
        <v>427.15748000000002</v>
      </c>
      <c r="T69" s="8">
        <f t="shared" si="6"/>
        <v>954.50573999999995</v>
      </c>
    </row>
    <row r="70" spans="1:20">
      <c r="A70" s="57">
        <v>40380</v>
      </c>
      <c r="B70" s="58" t="s">
        <v>5914</v>
      </c>
      <c r="C70" s="58" t="s">
        <v>5915</v>
      </c>
      <c r="D70" s="6" t="s">
        <v>5916</v>
      </c>
      <c r="E70" s="6" t="s">
        <v>5746</v>
      </c>
      <c r="F70" s="6" t="s">
        <v>30</v>
      </c>
      <c r="G70" s="6" t="s">
        <v>5821</v>
      </c>
      <c r="H70" s="56" t="s">
        <v>5822</v>
      </c>
      <c r="I70" s="6" t="s">
        <v>30</v>
      </c>
      <c r="J70" s="6" t="s">
        <v>5821</v>
      </c>
      <c r="K70" s="54">
        <v>0.89539999999999997</v>
      </c>
      <c r="L70" s="56" t="str">
        <f t="shared" si="8"/>
        <v>40380</v>
      </c>
      <c r="M70" s="55"/>
      <c r="N70" s="8">
        <f t="shared" si="1"/>
        <v>185.01293799999999</v>
      </c>
      <c r="O70" s="8">
        <f t="shared" si="2"/>
        <v>146.23600399999998</v>
      </c>
      <c r="P70" s="8">
        <f t="shared" si="3"/>
        <v>55.325583999999999</v>
      </c>
      <c r="Q70" s="51"/>
      <c r="R70" s="8">
        <f t="shared" si="4"/>
        <v>1327.814016</v>
      </c>
      <c r="S70" s="8">
        <f t="shared" si="5"/>
        <v>435.35091999999997</v>
      </c>
      <c r="T70" s="8">
        <f t="shared" si="6"/>
        <v>976.47845999999993</v>
      </c>
    </row>
    <row r="72" spans="1:20">
      <c r="A72" s="90"/>
      <c r="B72" t="s">
        <v>9125</v>
      </c>
    </row>
    <row r="73" spans="1:20">
      <c r="A73" s="91"/>
      <c r="B73" t="s">
        <v>9126</v>
      </c>
    </row>
    <row r="74" spans="1:20">
      <c r="A74" s="93"/>
      <c r="B74" t="s">
        <v>9142</v>
      </c>
    </row>
    <row r="76" spans="1:20">
      <c r="A76" t="s">
        <v>9127</v>
      </c>
    </row>
    <row r="77" spans="1:20">
      <c r="A77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8415E-5171-4610-98C1-CCB3B4F9DADC}">
  <dimension ref="A1:T114"/>
  <sheetViews>
    <sheetView workbookViewId="0">
      <selection activeCell="A9" sqref="A9:XFD108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9163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15500</v>
      </c>
      <c r="B9" s="58" t="s">
        <v>4818</v>
      </c>
      <c r="C9" s="58" t="s">
        <v>4819</v>
      </c>
      <c r="D9" s="6" t="s">
        <v>4820</v>
      </c>
      <c r="E9" s="6" t="s">
        <v>4821</v>
      </c>
      <c r="F9" s="6" t="s">
        <v>30</v>
      </c>
      <c r="G9" s="6" t="s">
        <v>4822</v>
      </c>
      <c r="H9" s="56" t="s">
        <v>2638</v>
      </c>
      <c r="I9" s="6" t="s">
        <v>30</v>
      </c>
      <c r="J9" s="6" t="s">
        <v>4822</v>
      </c>
      <c r="K9" s="54">
        <v>0.8659</v>
      </c>
      <c r="L9" s="56" t="str">
        <f t="shared" ref="L9:L72" si="0">H9</f>
        <v>15500</v>
      </c>
      <c r="M9" s="55"/>
      <c r="N9" s="8">
        <f t="shared" ref="N9:N72" si="1">(K9*136.97)+62.37</f>
        <v>180.97232299999999</v>
      </c>
      <c r="O9" s="8">
        <f t="shared" ref="O9:O72" si="2">(K9*108.26)+49.3</f>
        <v>143.04233399999998</v>
      </c>
      <c r="P9" s="8">
        <f t="shared" ref="P9:P72" si="3">(K9*40.96)+18.65</f>
        <v>54.117263999999999</v>
      </c>
      <c r="Q9" s="51"/>
      <c r="R9" s="8">
        <f t="shared" ref="R9:R72" si="4">((K9*40.96)+18.65)*24</f>
        <v>1298.8143359999999</v>
      </c>
      <c r="S9" s="8">
        <f t="shared" ref="S9:S72" si="5">(K9*249.8)+211.68</f>
        <v>427.98182000000003</v>
      </c>
      <c r="T9" s="8">
        <f t="shared" ref="T9:T72" si="6">(K9*669.9)+376.65</f>
        <v>956.71641</v>
      </c>
    </row>
    <row r="10" spans="1:20">
      <c r="A10" s="57">
        <v>25860</v>
      </c>
      <c r="B10" s="58" t="s">
        <v>4823</v>
      </c>
      <c r="C10" s="58" t="s">
        <v>4824</v>
      </c>
      <c r="D10" s="6" t="s">
        <v>2214</v>
      </c>
      <c r="E10" s="6" t="s">
        <v>4821</v>
      </c>
      <c r="F10" s="6" t="s">
        <v>30</v>
      </c>
      <c r="G10" s="6" t="s">
        <v>4825</v>
      </c>
      <c r="H10" s="56" t="s">
        <v>4826</v>
      </c>
      <c r="I10" s="6" t="s">
        <v>30</v>
      </c>
      <c r="J10" s="6" t="s">
        <v>4825</v>
      </c>
      <c r="K10" s="54">
        <v>0.86829999999999996</v>
      </c>
      <c r="L10" s="56" t="str">
        <f t="shared" si="0"/>
        <v>25860</v>
      </c>
      <c r="M10" s="55"/>
      <c r="N10" s="8">
        <f t="shared" si="1"/>
        <v>181.301051</v>
      </c>
      <c r="O10" s="8">
        <f t="shared" si="2"/>
        <v>143.30215799999999</v>
      </c>
      <c r="P10" s="8">
        <f t="shared" si="3"/>
        <v>54.215567999999998</v>
      </c>
      <c r="Q10" s="51"/>
      <c r="R10" s="8">
        <f t="shared" si="4"/>
        <v>1301.173632</v>
      </c>
      <c r="S10" s="8">
        <f t="shared" si="5"/>
        <v>428.58134000000001</v>
      </c>
      <c r="T10" s="8">
        <f t="shared" si="6"/>
        <v>958.32416999999998</v>
      </c>
    </row>
    <row r="11" spans="1:20">
      <c r="A11" s="57">
        <v>99934</v>
      </c>
      <c r="B11" s="58" t="s">
        <v>4827</v>
      </c>
      <c r="C11" s="58" t="s">
        <v>4828</v>
      </c>
      <c r="D11" s="6" t="s">
        <v>4829</v>
      </c>
      <c r="E11" s="6" t="s">
        <v>4821</v>
      </c>
      <c r="F11" s="6" t="s">
        <v>24</v>
      </c>
      <c r="G11" s="6" t="s">
        <v>4830</v>
      </c>
      <c r="H11" s="56">
        <v>99934</v>
      </c>
      <c r="I11" s="6" t="s">
        <v>24</v>
      </c>
      <c r="J11" s="6" t="s">
        <v>4830</v>
      </c>
      <c r="K11" s="54">
        <v>0.8</v>
      </c>
      <c r="L11" s="56">
        <f t="shared" si="0"/>
        <v>99934</v>
      </c>
      <c r="M11" s="55"/>
      <c r="N11" s="8">
        <f t="shared" si="1"/>
        <v>171.946</v>
      </c>
      <c r="O11" s="8">
        <f t="shared" si="2"/>
        <v>135.90800000000002</v>
      </c>
      <c r="P11" s="8">
        <f t="shared" si="3"/>
        <v>51.417999999999999</v>
      </c>
      <c r="Q11" s="51"/>
      <c r="R11" s="8">
        <f t="shared" si="4"/>
        <v>1234.0319999999999</v>
      </c>
      <c r="S11" s="8">
        <f t="shared" si="5"/>
        <v>411.52000000000004</v>
      </c>
      <c r="T11" s="8">
        <f t="shared" si="6"/>
        <v>912.56999999999994</v>
      </c>
    </row>
    <row r="12" spans="1:20">
      <c r="A12" s="81">
        <v>99934</v>
      </c>
      <c r="B12" s="82" t="s">
        <v>4831</v>
      </c>
      <c r="C12" s="82" t="s">
        <v>4832</v>
      </c>
      <c r="D12" s="83" t="s">
        <v>4833</v>
      </c>
      <c r="E12" s="83" t="s">
        <v>4821</v>
      </c>
      <c r="F12" s="83" t="s">
        <v>24</v>
      </c>
      <c r="G12" s="83" t="s">
        <v>4830</v>
      </c>
      <c r="H12" s="84" t="s">
        <v>2005</v>
      </c>
      <c r="I12" s="83" t="s">
        <v>30</v>
      </c>
      <c r="J12" s="83" t="s">
        <v>4834</v>
      </c>
      <c r="K12" s="85">
        <v>0.93279999999999996</v>
      </c>
      <c r="L12" s="84" t="str">
        <f t="shared" si="0"/>
        <v>16740</v>
      </c>
      <c r="M12" s="55"/>
      <c r="N12" s="86">
        <f t="shared" si="1"/>
        <v>190.135616</v>
      </c>
      <c r="O12" s="86">
        <f t="shared" si="2"/>
        <v>150.28492799999998</v>
      </c>
      <c r="P12" s="86">
        <f t="shared" si="3"/>
        <v>56.857487999999996</v>
      </c>
      <c r="Q12" s="51"/>
      <c r="R12" s="86">
        <f t="shared" si="4"/>
        <v>1364.579712</v>
      </c>
      <c r="S12" s="86">
        <f t="shared" si="5"/>
        <v>444.69344000000001</v>
      </c>
      <c r="T12" s="86">
        <f t="shared" si="6"/>
        <v>1001.5327199999999</v>
      </c>
    </row>
    <row r="13" spans="1:20">
      <c r="A13" s="57">
        <v>99934</v>
      </c>
      <c r="B13" s="58" t="s">
        <v>4835</v>
      </c>
      <c r="C13" s="58" t="s">
        <v>4836</v>
      </c>
      <c r="D13" s="6" t="s">
        <v>4837</v>
      </c>
      <c r="E13" s="6" t="s">
        <v>4821</v>
      </c>
      <c r="F13" s="6" t="s">
        <v>24</v>
      </c>
      <c r="G13" s="6" t="s">
        <v>4830</v>
      </c>
      <c r="H13" s="56">
        <v>99934</v>
      </c>
      <c r="I13" s="6" t="s">
        <v>24</v>
      </c>
      <c r="J13" s="6" t="s">
        <v>4830</v>
      </c>
      <c r="K13" s="54">
        <v>0.8</v>
      </c>
      <c r="L13" s="56">
        <f t="shared" si="0"/>
        <v>99934</v>
      </c>
      <c r="M13" s="55"/>
      <c r="N13" s="8">
        <f t="shared" si="1"/>
        <v>171.946</v>
      </c>
      <c r="O13" s="8">
        <f t="shared" si="2"/>
        <v>135.90800000000002</v>
      </c>
      <c r="P13" s="8">
        <f t="shared" si="3"/>
        <v>51.417999999999999</v>
      </c>
      <c r="Q13" s="51"/>
      <c r="R13" s="8">
        <f t="shared" si="4"/>
        <v>1234.0319999999999</v>
      </c>
      <c r="S13" s="8">
        <f t="shared" si="5"/>
        <v>411.52000000000004</v>
      </c>
      <c r="T13" s="8">
        <f t="shared" si="6"/>
        <v>912.56999999999994</v>
      </c>
    </row>
    <row r="14" spans="1:20">
      <c r="A14" s="57">
        <v>99934</v>
      </c>
      <c r="B14" s="58" t="s">
        <v>4838</v>
      </c>
      <c r="C14" s="58" t="s">
        <v>4839</v>
      </c>
      <c r="D14" s="6" t="s">
        <v>4840</v>
      </c>
      <c r="E14" s="6" t="s">
        <v>4821</v>
      </c>
      <c r="F14" s="6" t="s">
        <v>24</v>
      </c>
      <c r="G14" s="6" t="s">
        <v>4830</v>
      </c>
      <c r="H14" s="56">
        <v>99934</v>
      </c>
      <c r="I14" s="6" t="s">
        <v>24</v>
      </c>
      <c r="J14" s="6" t="s">
        <v>4830</v>
      </c>
      <c r="K14" s="54">
        <v>0.8</v>
      </c>
      <c r="L14" s="56">
        <f t="shared" si="0"/>
        <v>99934</v>
      </c>
      <c r="M14" s="55"/>
      <c r="N14" s="8">
        <f t="shared" si="1"/>
        <v>171.946</v>
      </c>
      <c r="O14" s="8">
        <f t="shared" si="2"/>
        <v>135.90800000000002</v>
      </c>
      <c r="P14" s="8">
        <f t="shared" si="3"/>
        <v>51.417999999999999</v>
      </c>
      <c r="Q14" s="51"/>
      <c r="R14" s="8">
        <f t="shared" si="4"/>
        <v>1234.0319999999999</v>
      </c>
      <c r="S14" s="8">
        <f t="shared" si="5"/>
        <v>411.52000000000004</v>
      </c>
      <c r="T14" s="8">
        <f t="shared" si="6"/>
        <v>912.56999999999994</v>
      </c>
    </row>
    <row r="15" spans="1:20">
      <c r="A15" s="57">
        <v>99934</v>
      </c>
      <c r="B15" s="58" t="s">
        <v>4841</v>
      </c>
      <c r="C15" s="58" t="s">
        <v>4842</v>
      </c>
      <c r="D15" s="6" t="s">
        <v>4843</v>
      </c>
      <c r="E15" s="6" t="s">
        <v>4821</v>
      </c>
      <c r="F15" s="6" t="s">
        <v>24</v>
      </c>
      <c r="G15" s="6" t="s">
        <v>4830</v>
      </c>
      <c r="H15" s="56">
        <v>99934</v>
      </c>
      <c r="I15" s="6" t="s">
        <v>24</v>
      </c>
      <c r="J15" s="6" t="s">
        <v>4830</v>
      </c>
      <c r="K15" s="54">
        <v>0.8</v>
      </c>
      <c r="L15" s="56">
        <f t="shared" si="0"/>
        <v>99934</v>
      </c>
      <c r="M15" s="55"/>
      <c r="N15" s="8">
        <f t="shared" si="1"/>
        <v>171.946</v>
      </c>
      <c r="O15" s="8">
        <f t="shared" si="2"/>
        <v>135.90800000000002</v>
      </c>
      <c r="P15" s="8">
        <f t="shared" si="3"/>
        <v>51.417999999999999</v>
      </c>
      <c r="Q15" s="51"/>
      <c r="R15" s="8">
        <f t="shared" si="4"/>
        <v>1234.0319999999999</v>
      </c>
      <c r="S15" s="8">
        <f t="shared" si="5"/>
        <v>411.52000000000004</v>
      </c>
      <c r="T15" s="8">
        <f t="shared" si="6"/>
        <v>912.56999999999994</v>
      </c>
    </row>
    <row r="16" spans="1:20">
      <c r="A16" s="57">
        <v>99934</v>
      </c>
      <c r="B16" s="58" t="s">
        <v>4844</v>
      </c>
      <c r="C16" s="58" t="s">
        <v>4845</v>
      </c>
      <c r="D16" s="6" t="s">
        <v>4846</v>
      </c>
      <c r="E16" s="6" t="s">
        <v>4821</v>
      </c>
      <c r="F16" s="6" t="s">
        <v>24</v>
      </c>
      <c r="G16" s="6" t="s">
        <v>4830</v>
      </c>
      <c r="H16" s="56">
        <v>99934</v>
      </c>
      <c r="I16" s="6" t="s">
        <v>24</v>
      </c>
      <c r="J16" s="6" t="s">
        <v>4830</v>
      </c>
      <c r="K16" s="54">
        <v>0.8</v>
      </c>
      <c r="L16" s="56">
        <f t="shared" si="0"/>
        <v>99934</v>
      </c>
      <c r="M16" s="55"/>
      <c r="N16" s="8">
        <f t="shared" si="1"/>
        <v>171.946</v>
      </c>
      <c r="O16" s="8">
        <f t="shared" si="2"/>
        <v>135.90800000000002</v>
      </c>
      <c r="P16" s="8">
        <f t="shared" si="3"/>
        <v>51.417999999999999</v>
      </c>
      <c r="Q16" s="51"/>
      <c r="R16" s="8">
        <f t="shared" si="4"/>
        <v>1234.0319999999999</v>
      </c>
      <c r="S16" s="8">
        <f t="shared" si="5"/>
        <v>411.52000000000004</v>
      </c>
      <c r="T16" s="8">
        <f t="shared" si="6"/>
        <v>912.56999999999994</v>
      </c>
    </row>
    <row r="17" spans="1:20">
      <c r="A17" s="57">
        <v>99934</v>
      </c>
      <c r="B17" s="58" t="s">
        <v>4847</v>
      </c>
      <c r="C17" s="58" t="s">
        <v>4848</v>
      </c>
      <c r="D17" s="6" t="s">
        <v>4849</v>
      </c>
      <c r="E17" s="6" t="s">
        <v>4821</v>
      </c>
      <c r="F17" s="6" t="s">
        <v>24</v>
      </c>
      <c r="G17" s="6" t="s">
        <v>4830</v>
      </c>
      <c r="H17" s="56">
        <v>99934</v>
      </c>
      <c r="I17" s="6" t="s">
        <v>24</v>
      </c>
      <c r="J17" s="6" t="s">
        <v>4830</v>
      </c>
      <c r="K17" s="54">
        <v>0.8</v>
      </c>
      <c r="L17" s="56">
        <f t="shared" si="0"/>
        <v>99934</v>
      </c>
      <c r="M17" s="55"/>
      <c r="N17" s="8">
        <f t="shared" si="1"/>
        <v>171.946</v>
      </c>
      <c r="O17" s="8">
        <f t="shared" si="2"/>
        <v>135.90800000000002</v>
      </c>
      <c r="P17" s="8">
        <f t="shared" si="3"/>
        <v>51.417999999999999</v>
      </c>
      <c r="Q17" s="51"/>
      <c r="R17" s="8">
        <f t="shared" si="4"/>
        <v>1234.0319999999999</v>
      </c>
      <c r="S17" s="8">
        <f t="shared" si="5"/>
        <v>411.52000000000004</v>
      </c>
      <c r="T17" s="8">
        <f t="shared" si="6"/>
        <v>912.56999999999994</v>
      </c>
    </row>
    <row r="18" spans="1:20">
      <c r="A18" s="57">
        <v>34820</v>
      </c>
      <c r="B18" s="58" t="s">
        <v>4850</v>
      </c>
      <c r="C18" s="58" t="s">
        <v>4851</v>
      </c>
      <c r="D18" s="6" t="s">
        <v>4852</v>
      </c>
      <c r="E18" s="6" t="s">
        <v>4821</v>
      </c>
      <c r="F18" s="6" t="s">
        <v>30</v>
      </c>
      <c r="G18" s="6" t="s">
        <v>4853</v>
      </c>
      <c r="H18" s="56" t="s">
        <v>4854</v>
      </c>
      <c r="I18" s="6" t="s">
        <v>30</v>
      </c>
      <c r="J18" s="6" t="s">
        <v>4853</v>
      </c>
      <c r="K18" s="54">
        <v>0.8508</v>
      </c>
      <c r="L18" s="56" t="str">
        <f t="shared" si="0"/>
        <v>34820</v>
      </c>
      <c r="M18" s="55"/>
      <c r="N18" s="8">
        <f t="shared" si="1"/>
        <v>178.904076</v>
      </c>
      <c r="O18" s="8">
        <f t="shared" si="2"/>
        <v>141.40760799999998</v>
      </c>
      <c r="P18" s="8">
        <f t="shared" si="3"/>
        <v>53.498767999999998</v>
      </c>
      <c r="Q18" s="51"/>
      <c r="R18" s="8">
        <f t="shared" si="4"/>
        <v>1283.9704320000001</v>
      </c>
      <c r="S18" s="8">
        <f t="shared" si="5"/>
        <v>424.20983999999999</v>
      </c>
      <c r="T18" s="8">
        <f t="shared" si="6"/>
        <v>946.60091999999997</v>
      </c>
    </row>
    <row r="19" spans="1:20">
      <c r="A19" s="57">
        <v>11700</v>
      </c>
      <c r="B19" s="58" t="s">
        <v>4855</v>
      </c>
      <c r="C19" s="58" t="s">
        <v>4856</v>
      </c>
      <c r="D19" s="6" t="s">
        <v>4857</v>
      </c>
      <c r="E19" s="6" t="s">
        <v>4821</v>
      </c>
      <c r="F19" s="6" t="s">
        <v>30</v>
      </c>
      <c r="G19" s="6" t="s">
        <v>4858</v>
      </c>
      <c r="H19" s="56" t="s">
        <v>1602</v>
      </c>
      <c r="I19" s="6" t="s">
        <v>30</v>
      </c>
      <c r="J19" s="6" t="s">
        <v>4858</v>
      </c>
      <c r="K19" s="54">
        <v>0.86990000000000001</v>
      </c>
      <c r="L19" s="56" t="str">
        <f t="shared" si="0"/>
        <v>11700</v>
      </c>
      <c r="M19" s="55"/>
      <c r="N19" s="8">
        <f t="shared" si="1"/>
        <v>181.52020300000001</v>
      </c>
      <c r="O19" s="8">
        <f t="shared" si="2"/>
        <v>143.47537399999999</v>
      </c>
      <c r="P19" s="8">
        <f t="shared" si="3"/>
        <v>54.281103999999999</v>
      </c>
      <c r="Q19" s="51"/>
      <c r="R19" s="8">
        <f t="shared" si="4"/>
        <v>1302.746496</v>
      </c>
      <c r="S19" s="8">
        <f t="shared" si="5"/>
        <v>428.98102000000006</v>
      </c>
      <c r="T19" s="8">
        <f t="shared" si="6"/>
        <v>959.39600999999993</v>
      </c>
    </row>
    <row r="20" spans="1:20">
      <c r="A20" s="57">
        <v>25860</v>
      </c>
      <c r="B20" s="58" t="s">
        <v>4859</v>
      </c>
      <c r="C20" s="58" t="s">
        <v>4860</v>
      </c>
      <c r="D20" s="6" t="s">
        <v>1391</v>
      </c>
      <c r="E20" s="6" t="s">
        <v>4821</v>
      </c>
      <c r="F20" s="6" t="s">
        <v>30</v>
      </c>
      <c r="G20" s="6" t="s">
        <v>4825</v>
      </c>
      <c r="H20" s="56" t="s">
        <v>4826</v>
      </c>
      <c r="I20" s="6" t="s">
        <v>30</v>
      </c>
      <c r="J20" s="6" t="s">
        <v>4825</v>
      </c>
      <c r="K20" s="54">
        <v>0.86829999999999996</v>
      </c>
      <c r="L20" s="56" t="str">
        <f t="shared" si="0"/>
        <v>25860</v>
      </c>
      <c r="M20" s="55"/>
      <c r="N20" s="8">
        <f t="shared" si="1"/>
        <v>181.301051</v>
      </c>
      <c r="O20" s="8">
        <f t="shared" si="2"/>
        <v>143.30215799999999</v>
      </c>
      <c r="P20" s="8">
        <f t="shared" si="3"/>
        <v>54.215567999999998</v>
      </c>
      <c r="Q20" s="51"/>
      <c r="R20" s="8">
        <f t="shared" si="4"/>
        <v>1301.173632</v>
      </c>
      <c r="S20" s="8">
        <f t="shared" si="5"/>
        <v>428.58134000000001</v>
      </c>
      <c r="T20" s="8">
        <f t="shared" si="6"/>
        <v>958.32416999999998</v>
      </c>
    </row>
    <row r="21" spans="1:20">
      <c r="A21" s="57">
        <v>16740</v>
      </c>
      <c r="B21" s="58" t="s">
        <v>4861</v>
      </c>
      <c r="C21" s="58" t="s">
        <v>4862</v>
      </c>
      <c r="D21" s="6" t="s">
        <v>4863</v>
      </c>
      <c r="E21" s="6" t="s">
        <v>4821</v>
      </c>
      <c r="F21" s="6" t="s">
        <v>30</v>
      </c>
      <c r="G21" s="6" t="s">
        <v>4834</v>
      </c>
      <c r="H21" s="56" t="s">
        <v>2005</v>
      </c>
      <c r="I21" s="6" t="s">
        <v>30</v>
      </c>
      <c r="J21" s="6" t="s">
        <v>4834</v>
      </c>
      <c r="K21" s="54">
        <v>0.93279999999999996</v>
      </c>
      <c r="L21" s="56" t="str">
        <f t="shared" si="0"/>
        <v>16740</v>
      </c>
      <c r="M21" s="55"/>
      <c r="N21" s="8">
        <f t="shared" si="1"/>
        <v>190.135616</v>
      </c>
      <c r="O21" s="8">
        <f t="shared" si="2"/>
        <v>150.28492799999998</v>
      </c>
      <c r="P21" s="8">
        <f t="shared" si="3"/>
        <v>56.857487999999996</v>
      </c>
      <c r="Q21" s="51"/>
      <c r="R21" s="8">
        <f t="shared" si="4"/>
        <v>1364.579712</v>
      </c>
      <c r="S21" s="8">
        <f t="shared" si="5"/>
        <v>444.69344000000001</v>
      </c>
      <c r="T21" s="8">
        <f t="shared" si="6"/>
        <v>1001.5327199999999</v>
      </c>
    </row>
    <row r="22" spans="1:20">
      <c r="A22" s="57">
        <v>25860</v>
      </c>
      <c r="B22" s="58" t="s">
        <v>4864</v>
      </c>
      <c r="C22" s="58" t="s">
        <v>4865</v>
      </c>
      <c r="D22" s="6" t="s">
        <v>3080</v>
      </c>
      <c r="E22" s="6" t="s">
        <v>4821</v>
      </c>
      <c r="F22" s="6" t="s">
        <v>30</v>
      </c>
      <c r="G22" s="6" t="s">
        <v>4825</v>
      </c>
      <c r="H22" s="56" t="s">
        <v>4826</v>
      </c>
      <c r="I22" s="6" t="s">
        <v>30</v>
      </c>
      <c r="J22" s="6" t="s">
        <v>4825</v>
      </c>
      <c r="K22" s="54">
        <v>0.86829999999999996</v>
      </c>
      <c r="L22" s="56" t="str">
        <f t="shared" si="0"/>
        <v>25860</v>
      </c>
      <c r="M22" s="55"/>
      <c r="N22" s="8">
        <f t="shared" si="1"/>
        <v>181.301051</v>
      </c>
      <c r="O22" s="8">
        <f t="shared" si="2"/>
        <v>143.30215799999999</v>
      </c>
      <c r="P22" s="8">
        <f t="shared" si="3"/>
        <v>54.215567999999998</v>
      </c>
      <c r="Q22" s="51"/>
      <c r="R22" s="8">
        <f t="shared" si="4"/>
        <v>1301.173632</v>
      </c>
      <c r="S22" s="8">
        <f t="shared" si="5"/>
        <v>428.58134000000001</v>
      </c>
      <c r="T22" s="8">
        <f t="shared" si="6"/>
        <v>958.32416999999998</v>
      </c>
    </row>
    <row r="23" spans="1:20">
      <c r="A23" s="81">
        <v>99934</v>
      </c>
      <c r="B23" s="82" t="s">
        <v>4866</v>
      </c>
      <c r="C23" s="82" t="s">
        <v>4867</v>
      </c>
      <c r="D23" s="83" t="s">
        <v>1401</v>
      </c>
      <c r="E23" s="83" t="s">
        <v>4821</v>
      </c>
      <c r="F23" s="83" t="s">
        <v>24</v>
      </c>
      <c r="G23" s="83" t="s">
        <v>4830</v>
      </c>
      <c r="H23" s="84" t="s">
        <v>4868</v>
      </c>
      <c r="I23" s="83" t="s">
        <v>30</v>
      </c>
      <c r="J23" s="83" t="s">
        <v>4869</v>
      </c>
      <c r="K23" s="85">
        <v>0.88270000000000004</v>
      </c>
      <c r="L23" s="84" t="str">
        <f t="shared" si="0"/>
        <v>47260</v>
      </c>
      <c r="M23" s="55"/>
      <c r="N23" s="86">
        <f t="shared" si="1"/>
        <v>183.27341899999999</v>
      </c>
      <c r="O23" s="86">
        <f t="shared" si="2"/>
        <v>144.86110200000002</v>
      </c>
      <c r="P23" s="86">
        <f t="shared" si="3"/>
        <v>54.805391999999998</v>
      </c>
      <c r="Q23" s="51"/>
      <c r="R23" s="86">
        <f t="shared" si="4"/>
        <v>1315.3294080000001</v>
      </c>
      <c r="S23" s="86">
        <f t="shared" si="5"/>
        <v>432.17846000000003</v>
      </c>
      <c r="T23" s="86">
        <f t="shared" si="6"/>
        <v>967.97073</v>
      </c>
    </row>
    <row r="24" spans="1:20">
      <c r="A24" s="57">
        <v>99934</v>
      </c>
      <c r="B24" s="58" t="s">
        <v>4870</v>
      </c>
      <c r="C24" s="58" t="s">
        <v>4871</v>
      </c>
      <c r="D24" s="6" t="s">
        <v>4872</v>
      </c>
      <c r="E24" s="6" t="s">
        <v>4821</v>
      </c>
      <c r="F24" s="6" t="s">
        <v>24</v>
      </c>
      <c r="G24" s="6" t="s">
        <v>4830</v>
      </c>
      <c r="H24" s="56">
        <v>99934</v>
      </c>
      <c r="I24" s="6" t="s">
        <v>24</v>
      </c>
      <c r="J24" s="6" t="s">
        <v>4830</v>
      </c>
      <c r="K24" s="54">
        <v>0.8</v>
      </c>
      <c r="L24" s="56">
        <f t="shared" si="0"/>
        <v>99934</v>
      </c>
      <c r="M24" s="55"/>
      <c r="N24" s="8">
        <f t="shared" si="1"/>
        <v>171.946</v>
      </c>
      <c r="O24" s="8">
        <f t="shared" si="2"/>
        <v>135.90800000000002</v>
      </c>
      <c r="P24" s="8">
        <f t="shared" si="3"/>
        <v>51.417999999999999</v>
      </c>
      <c r="Q24" s="51"/>
      <c r="R24" s="8">
        <f t="shared" si="4"/>
        <v>1234.0319999999999</v>
      </c>
      <c r="S24" s="8">
        <f t="shared" si="5"/>
        <v>411.52000000000004</v>
      </c>
      <c r="T24" s="8">
        <f t="shared" si="6"/>
        <v>912.56999999999994</v>
      </c>
    </row>
    <row r="25" spans="1:20">
      <c r="A25" s="57">
        <v>99934</v>
      </c>
      <c r="B25" s="58" t="s">
        <v>4873</v>
      </c>
      <c r="C25" s="58" t="s">
        <v>4874</v>
      </c>
      <c r="D25" s="6" t="s">
        <v>4875</v>
      </c>
      <c r="E25" s="6" t="s">
        <v>4821</v>
      </c>
      <c r="F25" s="6" t="s">
        <v>24</v>
      </c>
      <c r="G25" s="6" t="s">
        <v>4830</v>
      </c>
      <c r="H25" s="56">
        <v>99934</v>
      </c>
      <c r="I25" s="6" t="s">
        <v>24</v>
      </c>
      <c r="J25" s="6" t="s">
        <v>4830</v>
      </c>
      <c r="K25" s="54">
        <v>0.8</v>
      </c>
      <c r="L25" s="56">
        <f t="shared" si="0"/>
        <v>99934</v>
      </c>
      <c r="M25" s="55"/>
      <c r="N25" s="8">
        <f t="shared" si="1"/>
        <v>171.946</v>
      </c>
      <c r="O25" s="8">
        <f t="shared" si="2"/>
        <v>135.90800000000002</v>
      </c>
      <c r="P25" s="8">
        <f t="shared" si="3"/>
        <v>51.417999999999999</v>
      </c>
      <c r="Q25" s="51"/>
      <c r="R25" s="8">
        <f t="shared" si="4"/>
        <v>1234.0319999999999</v>
      </c>
      <c r="S25" s="8">
        <f t="shared" si="5"/>
        <v>411.52000000000004</v>
      </c>
      <c r="T25" s="8">
        <f t="shared" si="6"/>
        <v>912.56999999999994</v>
      </c>
    </row>
    <row r="26" spans="1:20">
      <c r="A26" s="57">
        <v>25860</v>
      </c>
      <c r="B26" s="58" t="s">
        <v>4876</v>
      </c>
      <c r="C26" s="58" t="s">
        <v>4877</v>
      </c>
      <c r="D26" s="6" t="s">
        <v>4878</v>
      </c>
      <c r="E26" s="6" t="s">
        <v>4821</v>
      </c>
      <c r="F26" s="6" t="s">
        <v>30</v>
      </c>
      <c r="G26" s="6" t="s">
        <v>4825</v>
      </c>
      <c r="H26" s="56" t="s">
        <v>4826</v>
      </c>
      <c r="I26" s="6" t="s">
        <v>30</v>
      </c>
      <c r="J26" s="6" t="s">
        <v>4825</v>
      </c>
      <c r="K26" s="54">
        <v>0.86829999999999996</v>
      </c>
      <c r="L26" s="56" t="str">
        <f t="shared" si="0"/>
        <v>25860</v>
      </c>
      <c r="M26" s="55"/>
      <c r="N26" s="8">
        <f t="shared" si="1"/>
        <v>181.301051</v>
      </c>
      <c r="O26" s="8">
        <f t="shared" si="2"/>
        <v>143.30215799999999</v>
      </c>
      <c r="P26" s="8">
        <f t="shared" si="3"/>
        <v>54.215567999999998</v>
      </c>
      <c r="Q26" s="51"/>
      <c r="R26" s="8">
        <f t="shared" si="4"/>
        <v>1301.173632</v>
      </c>
      <c r="S26" s="8">
        <f t="shared" si="5"/>
        <v>428.58134000000001</v>
      </c>
      <c r="T26" s="8">
        <f t="shared" si="6"/>
        <v>958.32416999999998</v>
      </c>
    </row>
    <row r="27" spans="1:20">
      <c r="A27" s="57">
        <v>20500</v>
      </c>
      <c r="B27" s="58" t="s">
        <v>4879</v>
      </c>
      <c r="C27" s="58" t="s">
        <v>4880</v>
      </c>
      <c r="D27" s="6" t="s">
        <v>1417</v>
      </c>
      <c r="E27" s="6" t="s">
        <v>4821</v>
      </c>
      <c r="F27" s="6" t="s">
        <v>30</v>
      </c>
      <c r="G27" s="6" t="s">
        <v>4881</v>
      </c>
      <c r="H27" s="56" t="s">
        <v>4882</v>
      </c>
      <c r="I27" s="6" t="s">
        <v>30</v>
      </c>
      <c r="J27" s="6" t="s">
        <v>4881</v>
      </c>
      <c r="K27" s="54">
        <v>0.97099999999999997</v>
      </c>
      <c r="L27" s="56" t="str">
        <f t="shared" si="0"/>
        <v>20500</v>
      </c>
      <c r="M27" s="55"/>
      <c r="N27" s="8">
        <f t="shared" si="1"/>
        <v>195.36787000000001</v>
      </c>
      <c r="O27" s="8">
        <f t="shared" si="2"/>
        <v>154.42045999999999</v>
      </c>
      <c r="P27" s="8">
        <f t="shared" si="3"/>
        <v>58.422159999999998</v>
      </c>
      <c r="Q27" s="51"/>
      <c r="R27" s="8">
        <f t="shared" si="4"/>
        <v>1402.13184</v>
      </c>
      <c r="S27" s="8">
        <f t="shared" si="5"/>
        <v>454.23580000000004</v>
      </c>
      <c r="T27" s="8">
        <f t="shared" si="6"/>
        <v>1027.1228999999998</v>
      </c>
    </row>
    <row r="28" spans="1:20">
      <c r="A28" s="57">
        <v>99934</v>
      </c>
      <c r="B28" s="58" t="s">
        <v>4883</v>
      </c>
      <c r="C28" s="58" t="s">
        <v>4884</v>
      </c>
      <c r="D28" s="6" t="s">
        <v>127</v>
      </c>
      <c r="E28" s="6" t="s">
        <v>4821</v>
      </c>
      <c r="F28" s="6" t="s">
        <v>24</v>
      </c>
      <c r="G28" s="6" t="s">
        <v>4830</v>
      </c>
      <c r="H28" s="56">
        <v>99934</v>
      </c>
      <c r="I28" s="6" t="s">
        <v>24</v>
      </c>
      <c r="J28" s="6" t="s">
        <v>4830</v>
      </c>
      <c r="K28" s="54">
        <v>0.8</v>
      </c>
      <c r="L28" s="56">
        <f t="shared" si="0"/>
        <v>99934</v>
      </c>
      <c r="M28" s="55"/>
      <c r="N28" s="8">
        <f t="shared" si="1"/>
        <v>171.946</v>
      </c>
      <c r="O28" s="8">
        <f t="shared" si="2"/>
        <v>135.90800000000002</v>
      </c>
      <c r="P28" s="8">
        <f t="shared" si="3"/>
        <v>51.417999999999999</v>
      </c>
      <c r="Q28" s="51"/>
      <c r="R28" s="8">
        <f t="shared" si="4"/>
        <v>1234.0319999999999</v>
      </c>
      <c r="S28" s="8">
        <f t="shared" si="5"/>
        <v>411.52000000000004</v>
      </c>
      <c r="T28" s="8">
        <f t="shared" si="6"/>
        <v>912.56999999999994</v>
      </c>
    </row>
    <row r="29" spans="1:20">
      <c r="A29" s="57">
        <v>99934</v>
      </c>
      <c r="B29" s="58" t="s">
        <v>4885</v>
      </c>
      <c r="C29" s="58" t="s">
        <v>4886</v>
      </c>
      <c r="D29" s="6" t="s">
        <v>4887</v>
      </c>
      <c r="E29" s="6" t="s">
        <v>4821</v>
      </c>
      <c r="F29" s="6" t="s">
        <v>24</v>
      </c>
      <c r="G29" s="6" t="s">
        <v>4830</v>
      </c>
      <c r="H29" s="56">
        <v>99934</v>
      </c>
      <c r="I29" s="6" t="s">
        <v>24</v>
      </c>
      <c r="J29" s="6" t="s">
        <v>4830</v>
      </c>
      <c r="K29" s="54">
        <v>0.8</v>
      </c>
      <c r="L29" s="56">
        <f t="shared" si="0"/>
        <v>99934</v>
      </c>
      <c r="M29" s="55"/>
      <c r="N29" s="8">
        <f t="shared" si="1"/>
        <v>171.946</v>
      </c>
      <c r="O29" s="8">
        <f t="shared" si="2"/>
        <v>135.90800000000002</v>
      </c>
      <c r="P29" s="8">
        <f t="shared" si="3"/>
        <v>51.417999999999999</v>
      </c>
      <c r="Q29" s="51"/>
      <c r="R29" s="8">
        <f t="shared" si="4"/>
        <v>1234.0319999999999</v>
      </c>
      <c r="S29" s="8">
        <f t="shared" si="5"/>
        <v>411.52000000000004</v>
      </c>
      <c r="T29" s="8">
        <f t="shared" si="6"/>
        <v>912.56999999999994</v>
      </c>
    </row>
    <row r="30" spans="1:20">
      <c r="A30" s="57">
        <v>99934</v>
      </c>
      <c r="B30" s="58" t="s">
        <v>4888</v>
      </c>
      <c r="C30" s="58" t="s">
        <v>4889</v>
      </c>
      <c r="D30" s="6" t="s">
        <v>139</v>
      </c>
      <c r="E30" s="6" t="s">
        <v>4821</v>
      </c>
      <c r="F30" s="6" t="s">
        <v>24</v>
      </c>
      <c r="G30" s="6" t="s">
        <v>4830</v>
      </c>
      <c r="H30" s="56">
        <v>99934</v>
      </c>
      <c r="I30" s="6" t="s">
        <v>24</v>
      </c>
      <c r="J30" s="6" t="s">
        <v>4830</v>
      </c>
      <c r="K30" s="54">
        <v>0.8</v>
      </c>
      <c r="L30" s="56">
        <f t="shared" si="0"/>
        <v>99934</v>
      </c>
      <c r="M30" s="55"/>
      <c r="N30" s="8">
        <f t="shared" si="1"/>
        <v>171.946</v>
      </c>
      <c r="O30" s="8">
        <f t="shared" si="2"/>
        <v>135.90800000000002</v>
      </c>
      <c r="P30" s="8">
        <f t="shared" si="3"/>
        <v>51.417999999999999</v>
      </c>
      <c r="Q30" s="51"/>
      <c r="R30" s="8">
        <f t="shared" si="4"/>
        <v>1234.0319999999999</v>
      </c>
      <c r="S30" s="8">
        <f t="shared" si="5"/>
        <v>411.52000000000004</v>
      </c>
      <c r="T30" s="8">
        <f t="shared" si="6"/>
        <v>912.56999999999994</v>
      </c>
    </row>
    <row r="31" spans="1:20">
      <c r="A31" s="57">
        <v>99934</v>
      </c>
      <c r="B31" s="58" t="s">
        <v>4890</v>
      </c>
      <c r="C31" s="58" t="s">
        <v>4891</v>
      </c>
      <c r="D31" s="6" t="s">
        <v>355</v>
      </c>
      <c r="E31" s="6" t="s">
        <v>4821</v>
      </c>
      <c r="F31" s="6" t="s">
        <v>24</v>
      </c>
      <c r="G31" s="6" t="s">
        <v>4830</v>
      </c>
      <c r="H31" s="56">
        <v>99934</v>
      </c>
      <c r="I31" s="6" t="s">
        <v>24</v>
      </c>
      <c r="J31" s="6" t="s">
        <v>4830</v>
      </c>
      <c r="K31" s="54">
        <v>0.8</v>
      </c>
      <c r="L31" s="56">
        <f t="shared" si="0"/>
        <v>99934</v>
      </c>
      <c r="M31" s="55"/>
      <c r="N31" s="8">
        <f t="shared" si="1"/>
        <v>171.946</v>
      </c>
      <c r="O31" s="8">
        <f t="shared" si="2"/>
        <v>135.90800000000002</v>
      </c>
      <c r="P31" s="8">
        <f t="shared" si="3"/>
        <v>51.417999999999999</v>
      </c>
      <c r="Q31" s="51"/>
      <c r="R31" s="8">
        <f t="shared" si="4"/>
        <v>1234.0319999999999</v>
      </c>
      <c r="S31" s="8">
        <f t="shared" si="5"/>
        <v>411.52000000000004</v>
      </c>
      <c r="T31" s="8">
        <f t="shared" si="6"/>
        <v>912.56999999999994</v>
      </c>
    </row>
    <row r="32" spans="1:20">
      <c r="A32" s="57">
        <v>99934</v>
      </c>
      <c r="B32" s="58" t="s">
        <v>4892</v>
      </c>
      <c r="C32" s="58" t="s">
        <v>4893</v>
      </c>
      <c r="D32" s="6" t="s">
        <v>4894</v>
      </c>
      <c r="E32" s="6" t="s">
        <v>4821</v>
      </c>
      <c r="F32" s="6" t="s">
        <v>24</v>
      </c>
      <c r="G32" s="6" t="s">
        <v>4830</v>
      </c>
      <c r="H32" s="56">
        <v>99934</v>
      </c>
      <c r="I32" s="6" t="s">
        <v>24</v>
      </c>
      <c r="J32" s="6" t="s">
        <v>4830</v>
      </c>
      <c r="K32" s="54">
        <v>0.8</v>
      </c>
      <c r="L32" s="56">
        <f t="shared" si="0"/>
        <v>99934</v>
      </c>
      <c r="M32" s="55"/>
      <c r="N32" s="8">
        <f t="shared" si="1"/>
        <v>171.946</v>
      </c>
      <c r="O32" s="8">
        <f t="shared" si="2"/>
        <v>135.90800000000002</v>
      </c>
      <c r="P32" s="8">
        <f t="shared" si="3"/>
        <v>51.417999999999999</v>
      </c>
      <c r="Q32" s="51"/>
      <c r="R32" s="8">
        <f t="shared" si="4"/>
        <v>1234.0319999999999</v>
      </c>
      <c r="S32" s="8">
        <f t="shared" si="5"/>
        <v>411.52000000000004</v>
      </c>
      <c r="T32" s="8">
        <f t="shared" si="6"/>
        <v>912.56999999999994</v>
      </c>
    </row>
    <row r="33" spans="1:20">
      <c r="A33" s="57">
        <v>35100</v>
      </c>
      <c r="B33" s="58" t="s">
        <v>4895</v>
      </c>
      <c r="C33" s="58" t="s">
        <v>4896</v>
      </c>
      <c r="D33" s="6" t="s">
        <v>4897</v>
      </c>
      <c r="E33" s="6" t="s">
        <v>4821</v>
      </c>
      <c r="F33" s="6" t="s">
        <v>30</v>
      </c>
      <c r="G33" s="6" t="s">
        <v>4898</v>
      </c>
      <c r="H33" s="56" t="s">
        <v>4899</v>
      </c>
      <c r="I33" s="6" t="s">
        <v>30</v>
      </c>
      <c r="J33" s="6" t="s">
        <v>4898</v>
      </c>
      <c r="K33" s="54">
        <v>0.81269999999999998</v>
      </c>
      <c r="L33" s="56" t="str">
        <f t="shared" si="0"/>
        <v>35100</v>
      </c>
      <c r="M33" s="55"/>
      <c r="N33" s="8">
        <f t="shared" si="1"/>
        <v>173.685519</v>
      </c>
      <c r="O33" s="8">
        <f t="shared" si="2"/>
        <v>137.28290199999998</v>
      </c>
      <c r="P33" s="8">
        <f t="shared" si="3"/>
        <v>51.938192000000001</v>
      </c>
      <c r="Q33" s="51"/>
      <c r="R33" s="8">
        <f t="shared" si="4"/>
        <v>1246.5166079999999</v>
      </c>
      <c r="S33" s="8">
        <f t="shared" si="5"/>
        <v>414.69245999999998</v>
      </c>
      <c r="T33" s="8">
        <f t="shared" si="6"/>
        <v>921.07772999999997</v>
      </c>
    </row>
    <row r="34" spans="1:20">
      <c r="A34" s="57">
        <v>22180</v>
      </c>
      <c r="B34" s="58" t="s">
        <v>4900</v>
      </c>
      <c r="C34" s="58" t="s">
        <v>4901</v>
      </c>
      <c r="D34" s="6" t="s">
        <v>2268</v>
      </c>
      <c r="E34" s="6" t="s">
        <v>4821</v>
      </c>
      <c r="F34" s="6" t="s">
        <v>30</v>
      </c>
      <c r="G34" s="6" t="s">
        <v>4902</v>
      </c>
      <c r="H34" s="56" t="s">
        <v>4903</v>
      </c>
      <c r="I34" s="6" t="s">
        <v>30</v>
      </c>
      <c r="J34" s="6" t="s">
        <v>4902</v>
      </c>
      <c r="K34" s="54">
        <v>0.80120000000000002</v>
      </c>
      <c r="L34" s="56" t="str">
        <f t="shared" si="0"/>
        <v>22180</v>
      </c>
      <c r="M34" s="55"/>
      <c r="N34" s="8">
        <f t="shared" si="1"/>
        <v>172.110364</v>
      </c>
      <c r="O34" s="8">
        <f t="shared" si="2"/>
        <v>136.03791200000001</v>
      </c>
      <c r="P34" s="8">
        <f t="shared" si="3"/>
        <v>51.467151999999999</v>
      </c>
      <c r="Q34" s="51"/>
      <c r="R34" s="8">
        <f t="shared" si="4"/>
        <v>1235.211648</v>
      </c>
      <c r="S34" s="8">
        <f t="shared" si="5"/>
        <v>411.81976000000003</v>
      </c>
      <c r="T34" s="8">
        <f t="shared" si="6"/>
        <v>913.37387999999999</v>
      </c>
    </row>
    <row r="35" spans="1:20">
      <c r="A35" s="57">
        <v>47260</v>
      </c>
      <c r="B35" s="58" t="s">
        <v>4904</v>
      </c>
      <c r="C35" s="58" t="s">
        <v>4905</v>
      </c>
      <c r="D35" s="6" t="s">
        <v>4906</v>
      </c>
      <c r="E35" s="6" t="s">
        <v>4821</v>
      </c>
      <c r="F35" s="6" t="s">
        <v>30</v>
      </c>
      <c r="G35" s="6" t="s">
        <v>4869</v>
      </c>
      <c r="H35" s="56" t="s">
        <v>4868</v>
      </c>
      <c r="I35" s="6" t="s">
        <v>30</v>
      </c>
      <c r="J35" s="6" t="s">
        <v>4869</v>
      </c>
      <c r="K35" s="54">
        <v>0.88270000000000004</v>
      </c>
      <c r="L35" s="56" t="str">
        <f t="shared" si="0"/>
        <v>47260</v>
      </c>
      <c r="M35" s="55"/>
      <c r="N35" s="8">
        <f t="shared" si="1"/>
        <v>183.27341899999999</v>
      </c>
      <c r="O35" s="8">
        <f t="shared" si="2"/>
        <v>144.86110200000002</v>
      </c>
      <c r="P35" s="8">
        <f t="shared" si="3"/>
        <v>54.805391999999998</v>
      </c>
      <c r="Q35" s="51"/>
      <c r="R35" s="8">
        <f t="shared" si="4"/>
        <v>1315.3294080000001</v>
      </c>
      <c r="S35" s="8">
        <f t="shared" si="5"/>
        <v>432.17846000000003</v>
      </c>
      <c r="T35" s="8">
        <f t="shared" si="6"/>
        <v>967.97073</v>
      </c>
    </row>
    <row r="36" spans="1:20">
      <c r="A36" s="57">
        <v>99934</v>
      </c>
      <c r="B36" s="58" t="s">
        <v>4907</v>
      </c>
      <c r="C36" s="58" t="s">
        <v>4908</v>
      </c>
      <c r="D36" s="6" t="s">
        <v>4909</v>
      </c>
      <c r="E36" s="6" t="s">
        <v>4821</v>
      </c>
      <c r="F36" s="6" t="s">
        <v>24</v>
      </c>
      <c r="G36" s="6" t="s">
        <v>4830</v>
      </c>
      <c r="H36" s="56">
        <v>99934</v>
      </c>
      <c r="I36" s="6" t="s">
        <v>24</v>
      </c>
      <c r="J36" s="6" t="s">
        <v>4830</v>
      </c>
      <c r="K36" s="54">
        <v>0.8</v>
      </c>
      <c r="L36" s="56">
        <f t="shared" si="0"/>
        <v>99934</v>
      </c>
      <c r="M36" s="55"/>
      <c r="N36" s="8">
        <f t="shared" si="1"/>
        <v>171.946</v>
      </c>
      <c r="O36" s="8">
        <f t="shared" si="2"/>
        <v>135.90800000000002</v>
      </c>
      <c r="P36" s="8">
        <f t="shared" si="3"/>
        <v>51.417999999999999</v>
      </c>
      <c r="Q36" s="51"/>
      <c r="R36" s="8">
        <f t="shared" si="4"/>
        <v>1234.0319999999999</v>
      </c>
      <c r="S36" s="8">
        <f t="shared" si="5"/>
        <v>411.52000000000004</v>
      </c>
      <c r="T36" s="8">
        <f t="shared" si="6"/>
        <v>912.56999999999994</v>
      </c>
    </row>
    <row r="37" spans="1:20">
      <c r="A37" s="57">
        <v>49180</v>
      </c>
      <c r="B37" s="58" t="s">
        <v>4910</v>
      </c>
      <c r="C37" s="58" t="s">
        <v>4911</v>
      </c>
      <c r="D37" s="6" t="s">
        <v>4912</v>
      </c>
      <c r="E37" s="6" t="s">
        <v>4821</v>
      </c>
      <c r="F37" s="6" t="s">
        <v>30</v>
      </c>
      <c r="G37" s="6" t="s">
        <v>4913</v>
      </c>
      <c r="H37" s="56" t="s">
        <v>4914</v>
      </c>
      <c r="I37" s="6" t="s">
        <v>30</v>
      </c>
      <c r="J37" s="6" t="s">
        <v>4913</v>
      </c>
      <c r="K37" s="54">
        <v>0.92820000000000003</v>
      </c>
      <c r="L37" s="56" t="str">
        <f t="shared" si="0"/>
        <v>49180</v>
      </c>
      <c r="M37" s="55"/>
      <c r="N37" s="8">
        <f t="shared" si="1"/>
        <v>189.50555399999999</v>
      </c>
      <c r="O37" s="8">
        <f t="shared" si="2"/>
        <v>149.78693200000001</v>
      </c>
      <c r="P37" s="8">
        <f t="shared" si="3"/>
        <v>56.669072</v>
      </c>
      <c r="Q37" s="51"/>
      <c r="R37" s="8">
        <f t="shared" si="4"/>
        <v>1360.057728</v>
      </c>
      <c r="S37" s="8">
        <f t="shared" si="5"/>
        <v>443.54435999999998</v>
      </c>
      <c r="T37" s="8">
        <f t="shared" si="6"/>
        <v>998.45118000000002</v>
      </c>
    </row>
    <row r="38" spans="1:20">
      <c r="A38" s="57">
        <v>49180</v>
      </c>
      <c r="B38" s="58" t="s">
        <v>4915</v>
      </c>
      <c r="C38" s="58" t="s">
        <v>4916</v>
      </c>
      <c r="D38" s="6" t="s">
        <v>4917</v>
      </c>
      <c r="E38" s="6" t="s">
        <v>4821</v>
      </c>
      <c r="F38" s="6" t="s">
        <v>30</v>
      </c>
      <c r="G38" s="6" t="s">
        <v>4913</v>
      </c>
      <c r="H38" s="56" t="s">
        <v>4914</v>
      </c>
      <c r="I38" s="6" t="s">
        <v>30</v>
      </c>
      <c r="J38" s="6" t="s">
        <v>4913</v>
      </c>
      <c r="K38" s="54">
        <v>0.92820000000000003</v>
      </c>
      <c r="L38" s="56" t="str">
        <f t="shared" si="0"/>
        <v>49180</v>
      </c>
      <c r="M38" s="55"/>
      <c r="N38" s="8">
        <f t="shared" si="1"/>
        <v>189.50555399999999</v>
      </c>
      <c r="O38" s="8">
        <f t="shared" si="2"/>
        <v>149.78693200000001</v>
      </c>
      <c r="P38" s="8">
        <f t="shared" si="3"/>
        <v>56.669072</v>
      </c>
      <c r="Q38" s="51"/>
      <c r="R38" s="8">
        <f t="shared" si="4"/>
        <v>1360.057728</v>
      </c>
      <c r="S38" s="8">
        <f t="shared" si="5"/>
        <v>443.54435999999998</v>
      </c>
      <c r="T38" s="8">
        <f t="shared" si="6"/>
        <v>998.45118000000002</v>
      </c>
    </row>
    <row r="39" spans="1:20">
      <c r="A39" s="57">
        <v>99934</v>
      </c>
      <c r="B39" s="58" t="s">
        <v>4918</v>
      </c>
      <c r="C39" s="58" t="s">
        <v>4919</v>
      </c>
      <c r="D39" s="6" t="s">
        <v>4920</v>
      </c>
      <c r="E39" s="6" t="s">
        <v>4821</v>
      </c>
      <c r="F39" s="6" t="s">
        <v>24</v>
      </c>
      <c r="G39" s="6" t="s">
        <v>4830</v>
      </c>
      <c r="H39" s="56">
        <v>99934</v>
      </c>
      <c r="I39" s="6" t="s">
        <v>24</v>
      </c>
      <c r="J39" s="6" t="s">
        <v>4830</v>
      </c>
      <c r="K39" s="54">
        <v>0.8</v>
      </c>
      <c r="L39" s="56">
        <f t="shared" si="0"/>
        <v>99934</v>
      </c>
      <c r="M39" s="55"/>
      <c r="N39" s="8">
        <f t="shared" si="1"/>
        <v>171.946</v>
      </c>
      <c r="O39" s="8">
        <f t="shared" si="2"/>
        <v>135.90800000000002</v>
      </c>
      <c r="P39" s="8">
        <f t="shared" si="3"/>
        <v>51.417999999999999</v>
      </c>
      <c r="Q39" s="51"/>
      <c r="R39" s="8">
        <f t="shared" si="4"/>
        <v>1234.0319999999999</v>
      </c>
      <c r="S39" s="8">
        <f t="shared" si="5"/>
        <v>411.52000000000004</v>
      </c>
      <c r="T39" s="8">
        <f t="shared" si="6"/>
        <v>912.56999999999994</v>
      </c>
    </row>
    <row r="40" spans="1:20">
      <c r="A40" s="57">
        <v>20500</v>
      </c>
      <c r="B40" s="58" t="s">
        <v>4921</v>
      </c>
      <c r="C40" s="58" t="s">
        <v>4922</v>
      </c>
      <c r="D40" s="6" t="s">
        <v>4923</v>
      </c>
      <c r="E40" s="6" t="s">
        <v>4821</v>
      </c>
      <c r="F40" s="6" t="s">
        <v>30</v>
      </c>
      <c r="G40" s="6" t="s">
        <v>4881</v>
      </c>
      <c r="H40" s="56" t="s">
        <v>4882</v>
      </c>
      <c r="I40" s="6" t="s">
        <v>30</v>
      </c>
      <c r="J40" s="6" t="s">
        <v>4881</v>
      </c>
      <c r="K40" s="54">
        <v>0.97099999999999997</v>
      </c>
      <c r="L40" s="56" t="str">
        <f t="shared" si="0"/>
        <v>20500</v>
      </c>
      <c r="M40" s="55"/>
      <c r="N40" s="8">
        <f t="shared" si="1"/>
        <v>195.36787000000001</v>
      </c>
      <c r="O40" s="8">
        <f t="shared" si="2"/>
        <v>154.42045999999999</v>
      </c>
      <c r="P40" s="8">
        <f t="shared" si="3"/>
        <v>58.422159999999998</v>
      </c>
      <c r="Q40" s="51"/>
      <c r="R40" s="8">
        <f t="shared" si="4"/>
        <v>1402.13184</v>
      </c>
      <c r="S40" s="8">
        <f t="shared" si="5"/>
        <v>454.23580000000004</v>
      </c>
      <c r="T40" s="8">
        <f t="shared" si="6"/>
        <v>1027.1228999999998</v>
      </c>
    </row>
    <row r="41" spans="1:20">
      <c r="A41" s="57">
        <v>40580</v>
      </c>
      <c r="B41" s="58" t="s">
        <v>4924</v>
      </c>
      <c r="C41" s="58" t="s">
        <v>4925</v>
      </c>
      <c r="D41" s="6" t="s">
        <v>4926</v>
      </c>
      <c r="E41" s="6" t="s">
        <v>4821</v>
      </c>
      <c r="F41" s="6" t="s">
        <v>30</v>
      </c>
      <c r="G41" s="6" t="s">
        <v>4927</v>
      </c>
      <c r="H41" s="56" t="s">
        <v>4928</v>
      </c>
      <c r="I41" s="6" t="s">
        <v>30</v>
      </c>
      <c r="J41" s="6" t="s">
        <v>4927</v>
      </c>
      <c r="K41" s="54">
        <v>0.82930000000000004</v>
      </c>
      <c r="L41" s="56" t="str">
        <f t="shared" si="0"/>
        <v>40580</v>
      </c>
      <c r="M41" s="55"/>
      <c r="N41" s="8">
        <f t="shared" si="1"/>
        <v>175.95922100000001</v>
      </c>
      <c r="O41" s="8">
        <f t="shared" si="2"/>
        <v>139.080018</v>
      </c>
      <c r="P41" s="8">
        <f t="shared" si="3"/>
        <v>52.618127999999999</v>
      </c>
      <c r="Q41" s="51"/>
      <c r="R41" s="8">
        <f t="shared" si="4"/>
        <v>1262.8350719999999</v>
      </c>
      <c r="S41" s="8">
        <f t="shared" si="5"/>
        <v>418.83914000000004</v>
      </c>
      <c r="T41" s="8">
        <f t="shared" si="6"/>
        <v>932.19807000000003</v>
      </c>
    </row>
    <row r="42" spans="1:20">
      <c r="A42" s="57">
        <v>49180</v>
      </c>
      <c r="B42" s="58" t="s">
        <v>4929</v>
      </c>
      <c r="C42" s="58" t="s">
        <v>4930</v>
      </c>
      <c r="D42" s="6" t="s">
        <v>1509</v>
      </c>
      <c r="E42" s="6" t="s">
        <v>4821</v>
      </c>
      <c r="F42" s="6" t="s">
        <v>30</v>
      </c>
      <c r="G42" s="6" t="s">
        <v>4913</v>
      </c>
      <c r="H42" s="56" t="s">
        <v>4914</v>
      </c>
      <c r="I42" s="6" t="s">
        <v>30</v>
      </c>
      <c r="J42" s="6" t="s">
        <v>4913</v>
      </c>
      <c r="K42" s="54">
        <v>0.92820000000000003</v>
      </c>
      <c r="L42" s="56" t="str">
        <f t="shared" si="0"/>
        <v>49180</v>
      </c>
      <c r="M42" s="55"/>
      <c r="N42" s="8">
        <f t="shared" si="1"/>
        <v>189.50555399999999</v>
      </c>
      <c r="O42" s="8">
        <f t="shared" si="2"/>
        <v>149.78693200000001</v>
      </c>
      <c r="P42" s="8">
        <f t="shared" si="3"/>
        <v>56.669072</v>
      </c>
      <c r="Q42" s="51"/>
      <c r="R42" s="8">
        <f t="shared" si="4"/>
        <v>1360.057728</v>
      </c>
      <c r="S42" s="8">
        <f t="shared" si="5"/>
        <v>443.54435999999998</v>
      </c>
      <c r="T42" s="8">
        <f t="shared" si="6"/>
        <v>998.45118000000002</v>
      </c>
    </row>
    <row r="43" spans="1:20">
      <c r="A43" s="57">
        <v>39580</v>
      </c>
      <c r="B43" s="58" t="s">
        <v>4931</v>
      </c>
      <c r="C43" s="58" t="s">
        <v>4932</v>
      </c>
      <c r="D43" s="6" t="s">
        <v>191</v>
      </c>
      <c r="E43" s="6" t="s">
        <v>4821</v>
      </c>
      <c r="F43" s="6" t="s">
        <v>30</v>
      </c>
      <c r="G43" s="6" t="s">
        <v>4933</v>
      </c>
      <c r="H43" s="56" t="s">
        <v>4934</v>
      </c>
      <c r="I43" s="6" t="s">
        <v>30</v>
      </c>
      <c r="J43" s="6" t="s">
        <v>4933</v>
      </c>
      <c r="K43" s="54">
        <v>0.94640000000000002</v>
      </c>
      <c r="L43" s="56" t="str">
        <f t="shared" si="0"/>
        <v>39580</v>
      </c>
      <c r="M43" s="55"/>
      <c r="N43" s="8">
        <f t="shared" si="1"/>
        <v>191.99840800000001</v>
      </c>
      <c r="O43" s="8">
        <f t="shared" si="2"/>
        <v>151.75726400000002</v>
      </c>
      <c r="P43" s="8">
        <f t="shared" si="3"/>
        <v>57.414543999999999</v>
      </c>
      <c r="Q43" s="51"/>
      <c r="R43" s="8">
        <f t="shared" si="4"/>
        <v>1377.9490559999999</v>
      </c>
      <c r="S43" s="8">
        <f t="shared" si="5"/>
        <v>448.09072000000003</v>
      </c>
      <c r="T43" s="8">
        <f t="shared" si="6"/>
        <v>1010.6433599999999</v>
      </c>
    </row>
    <row r="44" spans="1:20">
      <c r="A44" s="57">
        <v>16740</v>
      </c>
      <c r="B44" s="58" t="s">
        <v>4935</v>
      </c>
      <c r="C44" s="58" t="s">
        <v>4936</v>
      </c>
      <c r="D44" s="6" t="s">
        <v>4937</v>
      </c>
      <c r="E44" s="6" t="s">
        <v>4821</v>
      </c>
      <c r="F44" s="6" t="s">
        <v>30</v>
      </c>
      <c r="G44" s="6" t="s">
        <v>4834</v>
      </c>
      <c r="H44" s="56" t="s">
        <v>2005</v>
      </c>
      <c r="I44" s="6" t="s">
        <v>30</v>
      </c>
      <c r="J44" s="6" t="s">
        <v>4834</v>
      </c>
      <c r="K44" s="54">
        <v>0.93279999999999996</v>
      </c>
      <c r="L44" s="56" t="str">
        <f t="shared" si="0"/>
        <v>16740</v>
      </c>
      <c r="M44" s="55"/>
      <c r="N44" s="8">
        <f t="shared" si="1"/>
        <v>190.135616</v>
      </c>
      <c r="O44" s="8">
        <f t="shared" si="2"/>
        <v>150.28492799999998</v>
      </c>
      <c r="P44" s="8">
        <f t="shared" si="3"/>
        <v>56.857487999999996</v>
      </c>
      <c r="Q44" s="51"/>
      <c r="R44" s="8">
        <f t="shared" si="4"/>
        <v>1364.579712</v>
      </c>
      <c r="S44" s="8">
        <f t="shared" si="5"/>
        <v>444.69344000000001</v>
      </c>
      <c r="T44" s="8">
        <f t="shared" si="6"/>
        <v>1001.5327199999999</v>
      </c>
    </row>
    <row r="45" spans="1:20">
      <c r="A45" s="57">
        <v>47260</v>
      </c>
      <c r="B45" s="58" t="s">
        <v>4938</v>
      </c>
      <c r="C45" s="58" t="s">
        <v>4939</v>
      </c>
      <c r="D45" s="6" t="s">
        <v>4940</v>
      </c>
      <c r="E45" s="6" t="s">
        <v>4821</v>
      </c>
      <c r="F45" s="6" t="s">
        <v>30</v>
      </c>
      <c r="G45" s="6" t="s">
        <v>4869</v>
      </c>
      <c r="H45" s="56" t="s">
        <v>4868</v>
      </c>
      <c r="I45" s="6" t="s">
        <v>30</v>
      </c>
      <c r="J45" s="6" t="s">
        <v>4869</v>
      </c>
      <c r="K45" s="54">
        <v>0.88270000000000004</v>
      </c>
      <c r="L45" s="56" t="str">
        <f t="shared" si="0"/>
        <v>47260</v>
      </c>
      <c r="M45" s="55"/>
      <c r="N45" s="8">
        <f t="shared" si="1"/>
        <v>183.27341899999999</v>
      </c>
      <c r="O45" s="8">
        <f t="shared" si="2"/>
        <v>144.86110200000002</v>
      </c>
      <c r="P45" s="8">
        <f t="shared" si="3"/>
        <v>54.805391999999998</v>
      </c>
      <c r="Q45" s="51"/>
      <c r="R45" s="8">
        <f t="shared" si="4"/>
        <v>1315.3294080000001</v>
      </c>
      <c r="S45" s="8">
        <f t="shared" si="5"/>
        <v>432.17846000000003</v>
      </c>
      <c r="T45" s="8">
        <f t="shared" si="6"/>
        <v>967.97073</v>
      </c>
    </row>
    <row r="46" spans="1:20">
      <c r="A46" s="57">
        <v>99934</v>
      </c>
      <c r="B46" s="58" t="s">
        <v>4941</v>
      </c>
      <c r="C46" s="58" t="s">
        <v>4942</v>
      </c>
      <c r="D46" s="6" t="s">
        <v>566</v>
      </c>
      <c r="E46" s="6" t="s">
        <v>4821</v>
      </c>
      <c r="F46" s="6" t="s">
        <v>24</v>
      </c>
      <c r="G46" s="6" t="s">
        <v>4830</v>
      </c>
      <c r="H46" s="56">
        <v>99934</v>
      </c>
      <c r="I46" s="6" t="s">
        <v>24</v>
      </c>
      <c r="J46" s="6" t="s">
        <v>4830</v>
      </c>
      <c r="K46" s="54">
        <v>0.8</v>
      </c>
      <c r="L46" s="56">
        <f t="shared" si="0"/>
        <v>99934</v>
      </c>
      <c r="M46" s="55"/>
      <c r="N46" s="8">
        <f t="shared" si="1"/>
        <v>171.946</v>
      </c>
      <c r="O46" s="8">
        <f t="shared" si="2"/>
        <v>135.90800000000002</v>
      </c>
      <c r="P46" s="8">
        <f t="shared" si="3"/>
        <v>51.417999999999999</v>
      </c>
      <c r="Q46" s="51"/>
      <c r="R46" s="8">
        <f t="shared" si="4"/>
        <v>1234.0319999999999</v>
      </c>
      <c r="S46" s="8">
        <f t="shared" si="5"/>
        <v>411.52000000000004</v>
      </c>
      <c r="T46" s="8">
        <f t="shared" si="6"/>
        <v>912.56999999999994</v>
      </c>
    </row>
    <row r="47" spans="1:20">
      <c r="A47" s="81">
        <v>99934</v>
      </c>
      <c r="B47" s="82" t="s">
        <v>4943</v>
      </c>
      <c r="C47" s="82" t="s">
        <v>4944</v>
      </c>
      <c r="D47" s="83" t="s">
        <v>4945</v>
      </c>
      <c r="E47" s="83" t="s">
        <v>4821</v>
      </c>
      <c r="F47" s="83" t="s">
        <v>24</v>
      </c>
      <c r="G47" s="83" t="s">
        <v>4830</v>
      </c>
      <c r="H47" s="84" t="s">
        <v>4882</v>
      </c>
      <c r="I47" s="83" t="s">
        <v>30</v>
      </c>
      <c r="J47" s="83" t="s">
        <v>4881</v>
      </c>
      <c r="K47" s="85">
        <v>0.97099999999999997</v>
      </c>
      <c r="L47" s="84" t="str">
        <f t="shared" si="0"/>
        <v>20500</v>
      </c>
      <c r="M47" s="55"/>
      <c r="N47" s="86">
        <f t="shared" si="1"/>
        <v>195.36787000000001</v>
      </c>
      <c r="O47" s="86">
        <f t="shared" si="2"/>
        <v>154.42045999999999</v>
      </c>
      <c r="P47" s="86">
        <f t="shared" si="3"/>
        <v>58.422159999999998</v>
      </c>
      <c r="Q47" s="51"/>
      <c r="R47" s="86">
        <f t="shared" si="4"/>
        <v>1402.13184</v>
      </c>
      <c r="S47" s="86">
        <f t="shared" si="5"/>
        <v>454.23580000000004</v>
      </c>
      <c r="T47" s="86">
        <f t="shared" si="6"/>
        <v>1027.1228999999998</v>
      </c>
    </row>
    <row r="48" spans="1:20">
      <c r="A48" s="57">
        <v>99934</v>
      </c>
      <c r="B48" s="58" t="s">
        <v>4946</v>
      </c>
      <c r="C48" s="58" t="s">
        <v>4947</v>
      </c>
      <c r="D48" s="6" t="s">
        <v>199</v>
      </c>
      <c r="E48" s="6" t="s">
        <v>4821</v>
      </c>
      <c r="F48" s="6" t="s">
        <v>24</v>
      </c>
      <c r="G48" s="6" t="s">
        <v>4830</v>
      </c>
      <c r="H48" s="56">
        <v>99934</v>
      </c>
      <c r="I48" s="6" t="s">
        <v>24</v>
      </c>
      <c r="J48" s="6" t="s">
        <v>4830</v>
      </c>
      <c r="K48" s="54">
        <v>0.8</v>
      </c>
      <c r="L48" s="56">
        <f t="shared" si="0"/>
        <v>99934</v>
      </c>
      <c r="M48" s="55"/>
      <c r="N48" s="8">
        <f t="shared" si="1"/>
        <v>171.946</v>
      </c>
      <c r="O48" s="8">
        <f t="shared" si="2"/>
        <v>135.90800000000002</v>
      </c>
      <c r="P48" s="8">
        <f t="shared" si="3"/>
        <v>51.417999999999999</v>
      </c>
      <c r="Q48" s="51"/>
      <c r="R48" s="8">
        <f t="shared" si="4"/>
        <v>1234.0319999999999</v>
      </c>
      <c r="S48" s="8">
        <f t="shared" si="5"/>
        <v>411.52000000000004</v>
      </c>
      <c r="T48" s="8">
        <f t="shared" si="6"/>
        <v>912.56999999999994</v>
      </c>
    </row>
    <row r="49" spans="1:20">
      <c r="A49" s="57">
        <v>24660</v>
      </c>
      <c r="B49" s="58" t="s">
        <v>4948</v>
      </c>
      <c r="C49" s="58" t="s">
        <v>4949</v>
      </c>
      <c r="D49" s="6" t="s">
        <v>4950</v>
      </c>
      <c r="E49" s="6" t="s">
        <v>4821</v>
      </c>
      <c r="F49" s="6" t="s">
        <v>30</v>
      </c>
      <c r="G49" s="6" t="s">
        <v>4951</v>
      </c>
      <c r="H49" s="56" t="s">
        <v>4142</v>
      </c>
      <c r="I49" s="6" t="s">
        <v>30</v>
      </c>
      <c r="J49" s="6" t="s">
        <v>4951</v>
      </c>
      <c r="K49" s="54">
        <v>0.91510000000000002</v>
      </c>
      <c r="L49" s="56" t="str">
        <f t="shared" si="0"/>
        <v>24660</v>
      </c>
      <c r="M49" s="55"/>
      <c r="N49" s="8">
        <f t="shared" si="1"/>
        <v>187.71124699999999</v>
      </c>
      <c r="O49" s="8">
        <f t="shared" si="2"/>
        <v>148.36872600000001</v>
      </c>
      <c r="P49" s="8">
        <f t="shared" si="3"/>
        <v>56.132496000000003</v>
      </c>
      <c r="Q49" s="51"/>
      <c r="R49" s="8">
        <f t="shared" si="4"/>
        <v>1347.1799040000001</v>
      </c>
      <c r="S49" s="8">
        <f t="shared" si="5"/>
        <v>440.27197999999999</v>
      </c>
      <c r="T49" s="8">
        <f t="shared" si="6"/>
        <v>989.67548999999997</v>
      </c>
    </row>
    <row r="50" spans="1:20">
      <c r="A50" s="57">
        <v>99934</v>
      </c>
      <c r="B50" s="58" t="s">
        <v>4952</v>
      </c>
      <c r="C50" s="58" t="s">
        <v>4953</v>
      </c>
      <c r="D50" s="6" t="s">
        <v>4954</v>
      </c>
      <c r="E50" s="6" t="s">
        <v>4821</v>
      </c>
      <c r="F50" s="6" t="s">
        <v>24</v>
      </c>
      <c r="G50" s="6" t="s">
        <v>4830</v>
      </c>
      <c r="H50" s="56">
        <v>99934</v>
      </c>
      <c r="I50" s="6" t="s">
        <v>24</v>
      </c>
      <c r="J50" s="6" t="s">
        <v>4830</v>
      </c>
      <c r="K50" s="54">
        <v>0.8</v>
      </c>
      <c r="L50" s="56">
        <f t="shared" si="0"/>
        <v>99934</v>
      </c>
      <c r="M50" s="55"/>
      <c r="N50" s="8">
        <f t="shared" si="1"/>
        <v>171.946</v>
      </c>
      <c r="O50" s="8">
        <f t="shared" si="2"/>
        <v>135.90800000000002</v>
      </c>
      <c r="P50" s="8">
        <f t="shared" si="3"/>
        <v>51.417999999999999</v>
      </c>
      <c r="Q50" s="51"/>
      <c r="R50" s="8">
        <f t="shared" si="4"/>
        <v>1234.0319999999999</v>
      </c>
      <c r="S50" s="8">
        <f t="shared" si="5"/>
        <v>411.52000000000004</v>
      </c>
      <c r="T50" s="8">
        <f t="shared" si="6"/>
        <v>912.56999999999994</v>
      </c>
    </row>
    <row r="51" spans="1:20">
      <c r="A51" s="81">
        <v>99934</v>
      </c>
      <c r="B51" s="82" t="s">
        <v>4955</v>
      </c>
      <c r="C51" s="82" t="s">
        <v>4956</v>
      </c>
      <c r="D51" s="83" t="s">
        <v>4957</v>
      </c>
      <c r="E51" s="83" t="s">
        <v>4821</v>
      </c>
      <c r="F51" s="83" t="s">
        <v>24</v>
      </c>
      <c r="G51" s="83" t="s">
        <v>4830</v>
      </c>
      <c r="H51" s="84" t="s">
        <v>4903</v>
      </c>
      <c r="I51" s="83" t="s">
        <v>30</v>
      </c>
      <c r="J51" s="83" t="s">
        <v>4902</v>
      </c>
      <c r="K51" s="85">
        <v>0.8</v>
      </c>
      <c r="L51" s="84" t="str">
        <f t="shared" si="0"/>
        <v>22180</v>
      </c>
      <c r="M51" s="55"/>
      <c r="N51" s="86">
        <f t="shared" si="1"/>
        <v>171.946</v>
      </c>
      <c r="O51" s="86">
        <f t="shared" si="2"/>
        <v>135.90800000000002</v>
      </c>
      <c r="P51" s="86">
        <f t="shared" si="3"/>
        <v>51.417999999999999</v>
      </c>
      <c r="Q51" s="51"/>
      <c r="R51" s="86">
        <f t="shared" si="4"/>
        <v>1234.0319999999999</v>
      </c>
      <c r="S51" s="86">
        <f t="shared" si="5"/>
        <v>411.52000000000004</v>
      </c>
      <c r="T51" s="86">
        <f t="shared" si="6"/>
        <v>912.56999999999994</v>
      </c>
    </row>
    <row r="52" spans="1:20">
      <c r="A52" s="57">
        <v>11700</v>
      </c>
      <c r="B52" s="58" t="s">
        <v>4958</v>
      </c>
      <c r="C52" s="58" t="s">
        <v>4959</v>
      </c>
      <c r="D52" s="6" t="s">
        <v>4960</v>
      </c>
      <c r="E52" s="6" t="s">
        <v>4821</v>
      </c>
      <c r="F52" s="6" t="s">
        <v>30</v>
      </c>
      <c r="G52" s="6" t="s">
        <v>4858</v>
      </c>
      <c r="H52" s="56" t="s">
        <v>1602</v>
      </c>
      <c r="I52" s="6" t="s">
        <v>30</v>
      </c>
      <c r="J52" s="6" t="s">
        <v>4858</v>
      </c>
      <c r="K52" s="54">
        <v>0.86990000000000001</v>
      </c>
      <c r="L52" s="56" t="str">
        <f t="shared" si="0"/>
        <v>11700</v>
      </c>
      <c r="M52" s="55"/>
      <c r="N52" s="8">
        <f t="shared" si="1"/>
        <v>181.52020300000001</v>
      </c>
      <c r="O52" s="8">
        <f t="shared" si="2"/>
        <v>143.47537399999999</v>
      </c>
      <c r="P52" s="8">
        <f t="shared" si="3"/>
        <v>54.281103999999999</v>
      </c>
      <c r="Q52" s="51"/>
      <c r="R52" s="8">
        <f t="shared" si="4"/>
        <v>1302.746496</v>
      </c>
      <c r="S52" s="8">
        <f t="shared" si="5"/>
        <v>428.98102000000006</v>
      </c>
      <c r="T52" s="8">
        <f t="shared" si="6"/>
        <v>959.39600999999993</v>
      </c>
    </row>
    <row r="53" spans="1:20">
      <c r="A53" s="57">
        <v>11700</v>
      </c>
      <c r="B53" s="58" t="s">
        <v>4961</v>
      </c>
      <c r="C53" s="58" t="s">
        <v>4962</v>
      </c>
      <c r="D53" s="6" t="s">
        <v>2317</v>
      </c>
      <c r="E53" s="6" t="s">
        <v>4821</v>
      </c>
      <c r="F53" s="6" t="s">
        <v>30</v>
      </c>
      <c r="G53" s="6" t="s">
        <v>4858</v>
      </c>
      <c r="H53" s="56" t="s">
        <v>1602</v>
      </c>
      <c r="I53" s="6" t="s">
        <v>30</v>
      </c>
      <c r="J53" s="6" t="s">
        <v>4858</v>
      </c>
      <c r="K53" s="54">
        <v>0.86990000000000001</v>
      </c>
      <c r="L53" s="56" t="str">
        <f t="shared" si="0"/>
        <v>11700</v>
      </c>
      <c r="M53" s="55"/>
      <c r="N53" s="8">
        <f t="shared" si="1"/>
        <v>181.52020300000001</v>
      </c>
      <c r="O53" s="8">
        <f t="shared" si="2"/>
        <v>143.47537399999999</v>
      </c>
      <c r="P53" s="8">
        <f t="shared" si="3"/>
        <v>54.281103999999999</v>
      </c>
      <c r="Q53" s="51"/>
      <c r="R53" s="8">
        <f t="shared" si="4"/>
        <v>1302.746496</v>
      </c>
      <c r="S53" s="8">
        <f t="shared" si="5"/>
        <v>428.98102000000006</v>
      </c>
      <c r="T53" s="8">
        <f t="shared" si="6"/>
        <v>959.39600999999993</v>
      </c>
    </row>
    <row r="54" spans="1:20">
      <c r="A54" s="57">
        <v>99934</v>
      </c>
      <c r="B54" s="58" t="s">
        <v>4963</v>
      </c>
      <c r="C54" s="58" t="s">
        <v>4964</v>
      </c>
      <c r="D54" s="6" t="s">
        <v>4965</v>
      </c>
      <c r="E54" s="6" t="s">
        <v>4821</v>
      </c>
      <c r="F54" s="6" t="s">
        <v>24</v>
      </c>
      <c r="G54" s="6" t="s">
        <v>4830</v>
      </c>
      <c r="H54" s="56">
        <v>99934</v>
      </c>
      <c r="I54" s="6" t="s">
        <v>24</v>
      </c>
      <c r="J54" s="6" t="s">
        <v>4830</v>
      </c>
      <c r="K54" s="54">
        <v>0.8</v>
      </c>
      <c r="L54" s="56">
        <f t="shared" si="0"/>
        <v>99934</v>
      </c>
      <c r="M54" s="55"/>
      <c r="N54" s="8">
        <f t="shared" si="1"/>
        <v>171.946</v>
      </c>
      <c r="O54" s="8">
        <f t="shared" si="2"/>
        <v>135.90800000000002</v>
      </c>
      <c r="P54" s="8">
        <f t="shared" si="3"/>
        <v>51.417999999999999</v>
      </c>
      <c r="Q54" s="51"/>
      <c r="R54" s="8">
        <f t="shared" si="4"/>
        <v>1234.0319999999999</v>
      </c>
      <c r="S54" s="8">
        <f t="shared" si="5"/>
        <v>411.52000000000004</v>
      </c>
      <c r="T54" s="8">
        <f t="shared" si="6"/>
        <v>912.56999999999994</v>
      </c>
    </row>
    <row r="55" spans="1:20">
      <c r="A55" s="57">
        <v>22180</v>
      </c>
      <c r="B55" s="58" t="s">
        <v>4966</v>
      </c>
      <c r="C55" s="58" t="s">
        <v>4967</v>
      </c>
      <c r="D55" s="6" t="s">
        <v>4968</v>
      </c>
      <c r="E55" s="6" t="s">
        <v>4821</v>
      </c>
      <c r="F55" s="6" t="s">
        <v>30</v>
      </c>
      <c r="G55" s="6" t="s">
        <v>4902</v>
      </c>
      <c r="H55" s="56" t="s">
        <v>4903</v>
      </c>
      <c r="I55" s="6" t="s">
        <v>30</v>
      </c>
      <c r="J55" s="6" t="s">
        <v>4902</v>
      </c>
      <c r="K55" s="54">
        <v>0.80120000000000002</v>
      </c>
      <c r="L55" s="56" t="str">
        <f t="shared" si="0"/>
        <v>22180</v>
      </c>
      <c r="M55" s="55"/>
      <c r="N55" s="8">
        <f t="shared" si="1"/>
        <v>172.110364</v>
      </c>
      <c r="O55" s="8">
        <f t="shared" si="2"/>
        <v>136.03791200000001</v>
      </c>
      <c r="P55" s="8">
        <f t="shared" si="3"/>
        <v>51.467151999999999</v>
      </c>
      <c r="Q55" s="51"/>
      <c r="R55" s="8">
        <f t="shared" si="4"/>
        <v>1235.211648</v>
      </c>
      <c r="S55" s="8">
        <f t="shared" si="5"/>
        <v>411.81976000000003</v>
      </c>
      <c r="T55" s="8">
        <f t="shared" si="6"/>
        <v>913.37387999999999</v>
      </c>
    </row>
    <row r="56" spans="1:20">
      <c r="A56" s="57">
        <v>99934</v>
      </c>
      <c r="B56" s="58" t="s">
        <v>4969</v>
      </c>
      <c r="C56" s="58" t="s">
        <v>4970</v>
      </c>
      <c r="D56" s="6" t="s">
        <v>4971</v>
      </c>
      <c r="E56" s="6" t="s">
        <v>4821</v>
      </c>
      <c r="F56" s="6" t="s">
        <v>24</v>
      </c>
      <c r="G56" s="6" t="s">
        <v>4830</v>
      </c>
      <c r="H56" s="56">
        <v>99934</v>
      </c>
      <c r="I56" s="6" t="s">
        <v>24</v>
      </c>
      <c r="J56" s="6" t="s">
        <v>4830</v>
      </c>
      <c r="K56" s="54">
        <v>0.8</v>
      </c>
      <c r="L56" s="56">
        <f t="shared" si="0"/>
        <v>99934</v>
      </c>
      <c r="M56" s="55"/>
      <c r="N56" s="8">
        <f t="shared" si="1"/>
        <v>171.946</v>
      </c>
      <c r="O56" s="8">
        <f t="shared" si="2"/>
        <v>135.90800000000002</v>
      </c>
      <c r="P56" s="8">
        <f t="shared" si="3"/>
        <v>51.417999999999999</v>
      </c>
      <c r="Q56" s="51"/>
      <c r="R56" s="8">
        <f t="shared" si="4"/>
        <v>1234.0319999999999</v>
      </c>
      <c r="S56" s="8">
        <f t="shared" si="5"/>
        <v>411.52000000000004</v>
      </c>
      <c r="T56" s="8">
        <f t="shared" si="6"/>
        <v>912.56999999999994</v>
      </c>
    </row>
    <row r="57" spans="1:20">
      <c r="A57" s="57">
        <v>16740</v>
      </c>
      <c r="B57" s="58" t="s">
        <v>4972</v>
      </c>
      <c r="C57" s="58" t="s">
        <v>4973</v>
      </c>
      <c r="D57" s="6" t="s">
        <v>4974</v>
      </c>
      <c r="E57" s="6" t="s">
        <v>4821</v>
      </c>
      <c r="F57" s="6" t="s">
        <v>30</v>
      </c>
      <c r="G57" s="6" t="s">
        <v>4834</v>
      </c>
      <c r="H57" s="56" t="s">
        <v>2005</v>
      </c>
      <c r="I57" s="6" t="s">
        <v>30</v>
      </c>
      <c r="J57" s="6" t="s">
        <v>4834</v>
      </c>
      <c r="K57" s="54">
        <v>0.93279999999999996</v>
      </c>
      <c r="L57" s="56" t="str">
        <f t="shared" si="0"/>
        <v>16740</v>
      </c>
      <c r="M57" s="55"/>
      <c r="N57" s="8">
        <f t="shared" si="1"/>
        <v>190.135616</v>
      </c>
      <c r="O57" s="8">
        <f t="shared" si="2"/>
        <v>150.28492799999998</v>
      </c>
      <c r="P57" s="8">
        <f t="shared" si="3"/>
        <v>56.857487999999996</v>
      </c>
      <c r="Q57" s="51"/>
      <c r="R57" s="8">
        <f t="shared" si="4"/>
        <v>1364.579712</v>
      </c>
      <c r="S57" s="8">
        <f t="shared" si="5"/>
        <v>444.69344000000001</v>
      </c>
      <c r="T57" s="8">
        <f t="shared" si="6"/>
        <v>1001.5327199999999</v>
      </c>
    </row>
    <row r="58" spans="1:20">
      <c r="A58" s="57">
        <v>99934</v>
      </c>
      <c r="B58" s="58" t="s">
        <v>4975</v>
      </c>
      <c r="C58" s="58" t="s">
        <v>4976</v>
      </c>
      <c r="D58" s="6" t="s">
        <v>213</v>
      </c>
      <c r="E58" s="6" t="s">
        <v>4821</v>
      </c>
      <c r="F58" s="6" t="s">
        <v>24</v>
      </c>
      <c r="G58" s="6" t="s">
        <v>4830</v>
      </c>
      <c r="H58" s="56">
        <v>99934</v>
      </c>
      <c r="I58" s="6" t="s">
        <v>24</v>
      </c>
      <c r="J58" s="6" t="s">
        <v>4830</v>
      </c>
      <c r="K58" s="54">
        <v>0.8</v>
      </c>
      <c r="L58" s="56">
        <f t="shared" si="0"/>
        <v>99934</v>
      </c>
      <c r="M58" s="55"/>
      <c r="N58" s="8">
        <f t="shared" si="1"/>
        <v>171.946</v>
      </c>
      <c r="O58" s="8">
        <f t="shared" si="2"/>
        <v>135.90800000000002</v>
      </c>
      <c r="P58" s="8">
        <f t="shared" si="3"/>
        <v>51.417999999999999</v>
      </c>
      <c r="Q58" s="51"/>
      <c r="R58" s="8">
        <f t="shared" si="4"/>
        <v>1234.0319999999999</v>
      </c>
      <c r="S58" s="8">
        <f t="shared" si="5"/>
        <v>411.52000000000004</v>
      </c>
      <c r="T58" s="8">
        <f t="shared" si="6"/>
        <v>912.56999999999994</v>
      </c>
    </row>
    <row r="59" spans="1:20">
      <c r="A59" s="57">
        <v>39580</v>
      </c>
      <c r="B59" s="58" t="s">
        <v>4977</v>
      </c>
      <c r="C59" s="58" t="s">
        <v>4978</v>
      </c>
      <c r="D59" s="6" t="s">
        <v>4979</v>
      </c>
      <c r="E59" s="6" t="s">
        <v>4821</v>
      </c>
      <c r="F59" s="6" t="s">
        <v>30</v>
      </c>
      <c r="G59" s="6" t="s">
        <v>4933</v>
      </c>
      <c r="H59" s="56" t="s">
        <v>4934</v>
      </c>
      <c r="I59" s="6" t="s">
        <v>30</v>
      </c>
      <c r="J59" s="6" t="s">
        <v>4933</v>
      </c>
      <c r="K59" s="54">
        <v>0.94640000000000002</v>
      </c>
      <c r="L59" s="56" t="str">
        <f t="shared" si="0"/>
        <v>39580</v>
      </c>
      <c r="M59" s="55"/>
      <c r="N59" s="8">
        <f t="shared" si="1"/>
        <v>191.99840800000001</v>
      </c>
      <c r="O59" s="8">
        <f t="shared" si="2"/>
        <v>151.75726400000002</v>
      </c>
      <c r="P59" s="8">
        <f t="shared" si="3"/>
        <v>57.414543999999999</v>
      </c>
      <c r="Q59" s="51"/>
      <c r="R59" s="8">
        <f t="shared" si="4"/>
        <v>1377.9490559999999</v>
      </c>
      <c r="S59" s="8">
        <f t="shared" si="5"/>
        <v>448.09072000000003</v>
      </c>
      <c r="T59" s="8">
        <f t="shared" si="6"/>
        <v>1010.6433599999999</v>
      </c>
    </row>
    <row r="60" spans="1:20">
      <c r="A60" s="57">
        <v>35100</v>
      </c>
      <c r="B60" s="58" t="s">
        <v>4980</v>
      </c>
      <c r="C60" s="58" t="s">
        <v>4981</v>
      </c>
      <c r="D60" s="6" t="s">
        <v>1582</v>
      </c>
      <c r="E60" s="6" t="s">
        <v>4821</v>
      </c>
      <c r="F60" s="6" t="s">
        <v>30</v>
      </c>
      <c r="G60" s="6" t="s">
        <v>4898</v>
      </c>
      <c r="H60" s="56" t="s">
        <v>4899</v>
      </c>
      <c r="I60" s="6" t="s">
        <v>30</v>
      </c>
      <c r="J60" s="6" t="s">
        <v>4898</v>
      </c>
      <c r="K60" s="54">
        <v>0.81269999999999998</v>
      </c>
      <c r="L60" s="56" t="str">
        <f t="shared" si="0"/>
        <v>35100</v>
      </c>
      <c r="M60" s="55"/>
      <c r="N60" s="8">
        <f t="shared" si="1"/>
        <v>173.685519</v>
      </c>
      <c r="O60" s="8">
        <f t="shared" si="2"/>
        <v>137.28290199999998</v>
      </c>
      <c r="P60" s="8">
        <f t="shared" si="3"/>
        <v>51.938192000000001</v>
      </c>
      <c r="Q60" s="51"/>
      <c r="R60" s="8">
        <f t="shared" si="4"/>
        <v>1246.5166079999999</v>
      </c>
      <c r="S60" s="8">
        <f t="shared" si="5"/>
        <v>414.69245999999998</v>
      </c>
      <c r="T60" s="8">
        <f t="shared" si="6"/>
        <v>921.07772999999997</v>
      </c>
    </row>
    <row r="61" spans="1:20">
      <c r="A61" s="57">
        <v>99934</v>
      </c>
      <c r="B61" s="58" t="s">
        <v>4982</v>
      </c>
      <c r="C61" s="58" t="s">
        <v>4983</v>
      </c>
      <c r="D61" s="6" t="s">
        <v>230</v>
      </c>
      <c r="E61" s="6" t="s">
        <v>4821</v>
      </c>
      <c r="F61" s="6" t="s">
        <v>24</v>
      </c>
      <c r="G61" s="6" t="s">
        <v>4830</v>
      </c>
      <c r="H61" s="56">
        <v>99934</v>
      </c>
      <c r="I61" s="6" t="s">
        <v>24</v>
      </c>
      <c r="J61" s="6" t="s">
        <v>4830</v>
      </c>
      <c r="K61" s="54">
        <v>0.8</v>
      </c>
      <c r="L61" s="56">
        <f t="shared" si="0"/>
        <v>99934</v>
      </c>
      <c r="M61" s="55"/>
      <c r="N61" s="8">
        <f t="shared" si="1"/>
        <v>171.946</v>
      </c>
      <c r="O61" s="8">
        <f t="shared" si="2"/>
        <v>135.90800000000002</v>
      </c>
      <c r="P61" s="8">
        <f t="shared" si="3"/>
        <v>51.417999999999999</v>
      </c>
      <c r="Q61" s="51"/>
      <c r="R61" s="8">
        <f t="shared" si="4"/>
        <v>1234.0319999999999</v>
      </c>
      <c r="S61" s="8">
        <f t="shared" si="5"/>
        <v>411.52000000000004</v>
      </c>
      <c r="T61" s="8">
        <f t="shared" si="6"/>
        <v>912.56999999999994</v>
      </c>
    </row>
    <row r="62" spans="1:20">
      <c r="A62" s="57">
        <v>99934</v>
      </c>
      <c r="B62" s="58" t="s">
        <v>4984</v>
      </c>
      <c r="C62" s="58" t="s">
        <v>4985</v>
      </c>
      <c r="D62" s="6" t="s">
        <v>4986</v>
      </c>
      <c r="E62" s="6" t="s">
        <v>4821</v>
      </c>
      <c r="F62" s="6" t="s">
        <v>24</v>
      </c>
      <c r="G62" s="6" t="s">
        <v>4830</v>
      </c>
      <c r="H62" s="56">
        <v>99934</v>
      </c>
      <c r="I62" s="6" t="s">
        <v>24</v>
      </c>
      <c r="J62" s="6" t="s">
        <v>4830</v>
      </c>
      <c r="K62" s="54">
        <v>0.8</v>
      </c>
      <c r="L62" s="56">
        <f t="shared" si="0"/>
        <v>99934</v>
      </c>
      <c r="M62" s="55"/>
      <c r="N62" s="8">
        <f t="shared" si="1"/>
        <v>171.946</v>
      </c>
      <c r="O62" s="8">
        <f t="shared" si="2"/>
        <v>135.90800000000002</v>
      </c>
      <c r="P62" s="8">
        <f t="shared" si="3"/>
        <v>51.417999999999999</v>
      </c>
      <c r="Q62" s="51"/>
      <c r="R62" s="8">
        <f t="shared" si="4"/>
        <v>1234.0319999999999</v>
      </c>
      <c r="S62" s="8">
        <f t="shared" si="5"/>
        <v>411.52000000000004</v>
      </c>
      <c r="T62" s="8">
        <f t="shared" si="6"/>
        <v>912.56999999999994</v>
      </c>
    </row>
    <row r="63" spans="1:20">
      <c r="A63" s="57">
        <v>16740</v>
      </c>
      <c r="B63" s="58" t="s">
        <v>4987</v>
      </c>
      <c r="C63" s="58" t="s">
        <v>4988</v>
      </c>
      <c r="D63" s="6" t="s">
        <v>442</v>
      </c>
      <c r="E63" s="6" t="s">
        <v>4821</v>
      </c>
      <c r="F63" s="6" t="s">
        <v>30</v>
      </c>
      <c r="G63" s="6" t="s">
        <v>4834</v>
      </c>
      <c r="H63" s="56" t="s">
        <v>2005</v>
      </c>
      <c r="I63" s="6" t="s">
        <v>30</v>
      </c>
      <c r="J63" s="6" t="s">
        <v>4834</v>
      </c>
      <c r="K63" s="54">
        <v>0.93279999999999996</v>
      </c>
      <c r="L63" s="56" t="str">
        <f t="shared" si="0"/>
        <v>16740</v>
      </c>
      <c r="M63" s="55"/>
      <c r="N63" s="8">
        <f t="shared" si="1"/>
        <v>190.135616</v>
      </c>
      <c r="O63" s="8">
        <f t="shared" si="2"/>
        <v>150.28492799999998</v>
      </c>
      <c r="P63" s="8">
        <f t="shared" si="3"/>
        <v>56.857487999999996</v>
      </c>
      <c r="Q63" s="51"/>
      <c r="R63" s="8">
        <f t="shared" si="4"/>
        <v>1364.579712</v>
      </c>
      <c r="S63" s="8">
        <f t="shared" si="5"/>
        <v>444.69344000000001</v>
      </c>
      <c r="T63" s="8">
        <f t="shared" si="6"/>
        <v>1001.5327199999999</v>
      </c>
    </row>
    <row r="64" spans="1:20">
      <c r="A64" s="57">
        <v>99934</v>
      </c>
      <c r="B64" s="58" t="s">
        <v>4989</v>
      </c>
      <c r="C64" s="58" t="s">
        <v>4990</v>
      </c>
      <c r="D64" s="6" t="s">
        <v>243</v>
      </c>
      <c r="E64" s="6" t="s">
        <v>4821</v>
      </c>
      <c r="F64" s="6" t="s">
        <v>24</v>
      </c>
      <c r="G64" s="6" t="s">
        <v>4830</v>
      </c>
      <c r="H64" s="56">
        <v>99934</v>
      </c>
      <c r="I64" s="6" t="s">
        <v>24</v>
      </c>
      <c r="J64" s="6" t="s">
        <v>4830</v>
      </c>
      <c r="K64" s="54">
        <v>0.8</v>
      </c>
      <c r="L64" s="56">
        <f t="shared" si="0"/>
        <v>99934</v>
      </c>
      <c r="M64" s="55"/>
      <c r="N64" s="8">
        <f t="shared" si="1"/>
        <v>171.946</v>
      </c>
      <c r="O64" s="8">
        <f t="shared" si="2"/>
        <v>135.90800000000002</v>
      </c>
      <c r="P64" s="8">
        <f t="shared" si="3"/>
        <v>51.417999999999999</v>
      </c>
      <c r="Q64" s="51"/>
      <c r="R64" s="8">
        <f t="shared" si="4"/>
        <v>1234.0319999999999</v>
      </c>
      <c r="S64" s="8">
        <f t="shared" si="5"/>
        <v>411.52000000000004</v>
      </c>
      <c r="T64" s="8">
        <f t="shared" si="6"/>
        <v>912.56999999999994</v>
      </c>
    </row>
    <row r="65" spans="1:20">
      <c r="A65" s="57">
        <v>11700</v>
      </c>
      <c r="B65" s="58" t="s">
        <v>4991</v>
      </c>
      <c r="C65" s="58" t="s">
        <v>4992</v>
      </c>
      <c r="D65" s="6" t="s">
        <v>246</v>
      </c>
      <c r="E65" s="6" t="s">
        <v>4821</v>
      </c>
      <c r="F65" s="6" t="s">
        <v>30</v>
      </c>
      <c r="G65" s="6" t="s">
        <v>4858</v>
      </c>
      <c r="H65" s="56" t="s">
        <v>1602</v>
      </c>
      <c r="I65" s="6" t="s">
        <v>30</v>
      </c>
      <c r="J65" s="6" t="s">
        <v>4858</v>
      </c>
      <c r="K65" s="54">
        <v>0.86990000000000001</v>
      </c>
      <c r="L65" s="56" t="str">
        <f t="shared" si="0"/>
        <v>11700</v>
      </c>
      <c r="M65" s="55"/>
      <c r="N65" s="8">
        <f t="shared" si="1"/>
        <v>181.52020300000001</v>
      </c>
      <c r="O65" s="8">
        <f t="shared" si="2"/>
        <v>143.47537399999999</v>
      </c>
      <c r="P65" s="8">
        <f t="shared" si="3"/>
        <v>54.281103999999999</v>
      </c>
      <c r="Q65" s="51"/>
      <c r="R65" s="8">
        <f t="shared" si="4"/>
        <v>1302.746496</v>
      </c>
      <c r="S65" s="8">
        <f t="shared" si="5"/>
        <v>428.98102000000006</v>
      </c>
      <c r="T65" s="8">
        <f t="shared" si="6"/>
        <v>959.39600999999993</v>
      </c>
    </row>
    <row r="66" spans="1:20">
      <c r="A66" s="57">
        <v>99934</v>
      </c>
      <c r="B66" s="58" t="s">
        <v>4993</v>
      </c>
      <c r="C66" s="58" t="s">
        <v>4994</v>
      </c>
      <c r="D66" s="6" t="s">
        <v>1249</v>
      </c>
      <c r="E66" s="6" t="s">
        <v>4821</v>
      </c>
      <c r="F66" s="6" t="s">
        <v>24</v>
      </c>
      <c r="G66" s="6" t="s">
        <v>4830</v>
      </c>
      <c r="H66" s="56">
        <v>99934</v>
      </c>
      <c r="I66" s="6" t="s">
        <v>24</v>
      </c>
      <c r="J66" s="6" t="s">
        <v>4830</v>
      </c>
      <c r="K66" s="54">
        <v>0.8</v>
      </c>
      <c r="L66" s="56">
        <f t="shared" si="0"/>
        <v>99934</v>
      </c>
      <c r="M66" s="55"/>
      <c r="N66" s="8">
        <f t="shared" si="1"/>
        <v>171.946</v>
      </c>
      <c r="O66" s="8">
        <f t="shared" si="2"/>
        <v>135.90800000000002</v>
      </c>
      <c r="P66" s="8">
        <f t="shared" si="3"/>
        <v>51.417999999999999</v>
      </c>
      <c r="Q66" s="51"/>
      <c r="R66" s="8">
        <f t="shared" si="4"/>
        <v>1234.0319999999999</v>
      </c>
      <c r="S66" s="8">
        <f t="shared" si="5"/>
        <v>411.52000000000004</v>
      </c>
      <c r="T66" s="8">
        <f t="shared" si="6"/>
        <v>912.56999999999994</v>
      </c>
    </row>
    <row r="67" spans="1:20">
      <c r="A67" s="57">
        <v>99934</v>
      </c>
      <c r="B67" s="58" t="s">
        <v>4995</v>
      </c>
      <c r="C67" s="58" t="s">
        <v>4996</v>
      </c>
      <c r="D67" s="6" t="s">
        <v>4997</v>
      </c>
      <c r="E67" s="6" t="s">
        <v>4821</v>
      </c>
      <c r="F67" s="6" t="s">
        <v>24</v>
      </c>
      <c r="G67" s="6" t="s">
        <v>4830</v>
      </c>
      <c r="H67" s="56">
        <v>99934</v>
      </c>
      <c r="I67" s="6" t="s">
        <v>24</v>
      </c>
      <c r="J67" s="6" t="s">
        <v>4830</v>
      </c>
      <c r="K67" s="54">
        <v>0.8</v>
      </c>
      <c r="L67" s="56">
        <f t="shared" si="0"/>
        <v>99934</v>
      </c>
      <c r="M67" s="55"/>
      <c r="N67" s="8">
        <f t="shared" si="1"/>
        <v>171.946</v>
      </c>
      <c r="O67" s="8">
        <f t="shared" si="2"/>
        <v>135.90800000000002</v>
      </c>
      <c r="P67" s="8">
        <f t="shared" si="3"/>
        <v>51.417999999999999</v>
      </c>
      <c r="Q67" s="51"/>
      <c r="R67" s="8">
        <f t="shared" si="4"/>
        <v>1234.0319999999999</v>
      </c>
      <c r="S67" s="8">
        <f t="shared" si="5"/>
        <v>411.52000000000004</v>
      </c>
      <c r="T67" s="8">
        <f t="shared" si="6"/>
        <v>912.56999999999994</v>
      </c>
    </row>
    <row r="68" spans="1:20">
      <c r="A68" s="57">
        <v>16740</v>
      </c>
      <c r="B68" s="58" t="s">
        <v>4998</v>
      </c>
      <c r="C68" s="58" t="s">
        <v>4999</v>
      </c>
      <c r="D68" s="6" t="s">
        <v>5000</v>
      </c>
      <c r="E68" s="6" t="s">
        <v>4821</v>
      </c>
      <c r="F68" s="6" t="s">
        <v>30</v>
      </c>
      <c r="G68" s="6" t="s">
        <v>4834</v>
      </c>
      <c r="H68" s="56" t="s">
        <v>2005</v>
      </c>
      <c r="I68" s="6" t="s">
        <v>30</v>
      </c>
      <c r="J68" s="6" t="s">
        <v>4834</v>
      </c>
      <c r="K68" s="54">
        <v>0.93279999999999996</v>
      </c>
      <c r="L68" s="56" t="str">
        <f t="shared" si="0"/>
        <v>16740</v>
      </c>
      <c r="M68" s="55"/>
      <c r="N68" s="8">
        <f t="shared" si="1"/>
        <v>190.135616</v>
      </c>
      <c r="O68" s="8">
        <f t="shared" si="2"/>
        <v>150.28492799999998</v>
      </c>
      <c r="P68" s="8">
        <f t="shared" si="3"/>
        <v>56.857487999999996</v>
      </c>
      <c r="Q68" s="51"/>
      <c r="R68" s="8">
        <f t="shared" si="4"/>
        <v>1364.579712</v>
      </c>
      <c r="S68" s="8">
        <f t="shared" si="5"/>
        <v>444.69344000000001</v>
      </c>
      <c r="T68" s="8">
        <f t="shared" si="6"/>
        <v>1001.5327199999999</v>
      </c>
    </row>
    <row r="69" spans="1:20">
      <c r="A69" s="57">
        <v>99934</v>
      </c>
      <c r="B69" s="58" t="s">
        <v>5001</v>
      </c>
      <c r="C69" s="58" t="s">
        <v>5002</v>
      </c>
      <c r="D69" s="6" t="s">
        <v>1626</v>
      </c>
      <c r="E69" s="6" t="s">
        <v>4821</v>
      </c>
      <c r="F69" s="6" t="s">
        <v>24</v>
      </c>
      <c r="G69" s="6" t="s">
        <v>4830</v>
      </c>
      <c r="H69" s="56">
        <v>99934</v>
      </c>
      <c r="I69" s="6" t="s">
        <v>24</v>
      </c>
      <c r="J69" s="6" t="s">
        <v>4830</v>
      </c>
      <c r="K69" s="54">
        <v>0.8</v>
      </c>
      <c r="L69" s="56">
        <f t="shared" si="0"/>
        <v>99934</v>
      </c>
      <c r="M69" s="55"/>
      <c r="N69" s="8">
        <f t="shared" si="1"/>
        <v>171.946</v>
      </c>
      <c r="O69" s="8">
        <f t="shared" si="2"/>
        <v>135.90800000000002</v>
      </c>
      <c r="P69" s="8">
        <f t="shared" si="3"/>
        <v>51.417999999999999</v>
      </c>
      <c r="Q69" s="51"/>
      <c r="R69" s="8">
        <f t="shared" si="4"/>
        <v>1234.0319999999999</v>
      </c>
      <c r="S69" s="8">
        <f t="shared" si="5"/>
        <v>411.52000000000004</v>
      </c>
      <c r="T69" s="8">
        <f t="shared" si="6"/>
        <v>912.56999999999994</v>
      </c>
    </row>
    <row r="70" spans="1:20">
      <c r="A70" s="57">
        <v>99934</v>
      </c>
      <c r="B70" s="58" t="s">
        <v>5003</v>
      </c>
      <c r="C70" s="58" t="s">
        <v>5004</v>
      </c>
      <c r="D70" s="6" t="s">
        <v>266</v>
      </c>
      <c r="E70" s="6" t="s">
        <v>4821</v>
      </c>
      <c r="F70" s="6" t="s">
        <v>24</v>
      </c>
      <c r="G70" s="6" t="s">
        <v>4830</v>
      </c>
      <c r="H70" s="56">
        <v>99934</v>
      </c>
      <c r="I70" s="6" t="s">
        <v>24</v>
      </c>
      <c r="J70" s="6" t="s">
        <v>4830</v>
      </c>
      <c r="K70" s="54">
        <v>0.8</v>
      </c>
      <c r="L70" s="56">
        <f t="shared" si="0"/>
        <v>99934</v>
      </c>
      <c r="M70" s="55"/>
      <c r="N70" s="8">
        <f t="shared" si="1"/>
        <v>171.946</v>
      </c>
      <c r="O70" s="8">
        <f t="shared" si="2"/>
        <v>135.90800000000002</v>
      </c>
      <c r="P70" s="8">
        <f t="shared" si="3"/>
        <v>51.417999999999999</v>
      </c>
      <c r="Q70" s="51"/>
      <c r="R70" s="8">
        <f t="shared" si="4"/>
        <v>1234.0319999999999</v>
      </c>
      <c r="S70" s="8">
        <f t="shared" si="5"/>
        <v>411.52000000000004</v>
      </c>
      <c r="T70" s="8">
        <f t="shared" si="6"/>
        <v>912.56999999999994</v>
      </c>
    </row>
    <row r="71" spans="1:20">
      <c r="A71" s="57">
        <v>99934</v>
      </c>
      <c r="B71" s="58" t="s">
        <v>2555</v>
      </c>
      <c r="C71" s="58" t="s">
        <v>5005</v>
      </c>
      <c r="D71" s="6" t="s">
        <v>5006</v>
      </c>
      <c r="E71" s="6" t="s">
        <v>4821</v>
      </c>
      <c r="F71" s="6" t="s">
        <v>24</v>
      </c>
      <c r="G71" s="6" t="s">
        <v>4830</v>
      </c>
      <c r="H71" s="56">
        <v>99934</v>
      </c>
      <c r="I71" s="6" t="s">
        <v>24</v>
      </c>
      <c r="J71" s="6" t="s">
        <v>4830</v>
      </c>
      <c r="K71" s="54">
        <v>0.8</v>
      </c>
      <c r="L71" s="56">
        <f t="shared" si="0"/>
        <v>99934</v>
      </c>
      <c r="M71" s="55"/>
      <c r="N71" s="8">
        <f t="shared" si="1"/>
        <v>171.946</v>
      </c>
      <c r="O71" s="8">
        <f t="shared" si="2"/>
        <v>135.90800000000002</v>
      </c>
      <c r="P71" s="8">
        <f t="shared" si="3"/>
        <v>51.417999999999999</v>
      </c>
      <c r="Q71" s="51"/>
      <c r="R71" s="8">
        <f t="shared" si="4"/>
        <v>1234.0319999999999</v>
      </c>
      <c r="S71" s="8">
        <f t="shared" si="5"/>
        <v>411.52000000000004</v>
      </c>
      <c r="T71" s="8">
        <f t="shared" si="6"/>
        <v>912.56999999999994</v>
      </c>
    </row>
    <row r="72" spans="1:20">
      <c r="A72" s="57">
        <v>40580</v>
      </c>
      <c r="B72" s="58" t="s">
        <v>5007</v>
      </c>
      <c r="C72" s="58" t="s">
        <v>5008</v>
      </c>
      <c r="D72" s="6" t="s">
        <v>5009</v>
      </c>
      <c r="E72" s="6" t="s">
        <v>4821</v>
      </c>
      <c r="F72" s="6" t="s">
        <v>30</v>
      </c>
      <c r="G72" s="6" t="s">
        <v>4927</v>
      </c>
      <c r="H72" s="56" t="s">
        <v>4928</v>
      </c>
      <c r="I72" s="6" t="s">
        <v>30</v>
      </c>
      <c r="J72" s="6" t="s">
        <v>4927</v>
      </c>
      <c r="K72" s="54">
        <v>0.82930000000000004</v>
      </c>
      <c r="L72" s="56" t="str">
        <f t="shared" si="0"/>
        <v>40580</v>
      </c>
      <c r="M72" s="55"/>
      <c r="N72" s="8">
        <f t="shared" si="1"/>
        <v>175.95922100000001</v>
      </c>
      <c r="O72" s="8">
        <f t="shared" si="2"/>
        <v>139.080018</v>
      </c>
      <c r="P72" s="8">
        <f t="shared" si="3"/>
        <v>52.618127999999999</v>
      </c>
      <c r="Q72" s="51"/>
      <c r="R72" s="8">
        <f t="shared" si="4"/>
        <v>1262.8350719999999</v>
      </c>
      <c r="S72" s="8">
        <f t="shared" si="5"/>
        <v>418.83914000000004</v>
      </c>
      <c r="T72" s="8">
        <f t="shared" si="6"/>
        <v>932.19807000000003</v>
      </c>
    </row>
    <row r="73" spans="1:20">
      <c r="A73" s="57">
        <v>48900</v>
      </c>
      <c r="B73" s="58" t="s">
        <v>5010</v>
      </c>
      <c r="C73" s="58" t="s">
        <v>5011</v>
      </c>
      <c r="D73" s="6" t="s">
        <v>5012</v>
      </c>
      <c r="E73" s="6" t="s">
        <v>4821</v>
      </c>
      <c r="F73" s="6" t="s">
        <v>30</v>
      </c>
      <c r="G73" s="6" t="s">
        <v>5013</v>
      </c>
      <c r="H73" s="56" t="s">
        <v>5014</v>
      </c>
      <c r="I73" s="6" t="s">
        <v>30</v>
      </c>
      <c r="J73" s="6" t="s">
        <v>5013</v>
      </c>
      <c r="K73" s="54">
        <v>0.89229999999999998</v>
      </c>
      <c r="L73" s="56" t="str">
        <f t="shared" ref="L73:L108" si="7">H73</f>
        <v>48900</v>
      </c>
      <c r="M73" s="55"/>
      <c r="N73" s="8">
        <f t="shared" ref="N73:N108" si="8">(K73*136.97)+62.37</f>
        <v>184.58833099999998</v>
      </c>
      <c r="O73" s="8">
        <f t="shared" ref="O73:O108" si="9">(K73*108.26)+49.3</f>
        <v>145.900398</v>
      </c>
      <c r="P73" s="8">
        <f t="shared" ref="P73:P108" si="10">(K73*40.96)+18.65</f>
        <v>55.198608</v>
      </c>
      <c r="Q73" s="51"/>
      <c r="R73" s="8">
        <f t="shared" ref="R73:R108" si="11">((K73*40.96)+18.65)*24</f>
        <v>1324.7665919999999</v>
      </c>
      <c r="S73" s="8">
        <f t="shared" ref="S73:S108" si="12">(K73*249.8)+211.68</f>
        <v>434.57654000000002</v>
      </c>
      <c r="T73" s="8">
        <f t="shared" ref="T73:T108" si="13">(K73*669.9)+376.65</f>
        <v>974.40176999999994</v>
      </c>
    </row>
    <row r="74" spans="1:20">
      <c r="A74" s="57">
        <v>99934</v>
      </c>
      <c r="B74" s="58" t="s">
        <v>5015</v>
      </c>
      <c r="C74" s="58" t="s">
        <v>5016</v>
      </c>
      <c r="D74" s="6" t="s">
        <v>5017</v>
      </c>
      <c r="E74" s="6" t="s">
        <v>4821</v>
      </c>
      <c r="F74" s="6" t="s">
        <v>24</v>
      </c>
      <c r="G74" s="6" t="s">
        <v>4830</v>
      </c>
      <c r="H74" s="56">
        <v>99934</v>
      </c>
      <c r="I74" s="6" t="s">
        <v>24</v>
      </c>
      <c r="J74" s="6" t="s">
        <v>4830</v>
      </c>
      <c r="K74" s="54">
        <v>0.8</v>
      </c>
      <c r="L74" s="56">
        <f t="shared" si="7"/>
        <v>99934</v>
      </c>
      <c r="M74" s="55"/>
      <c r="N74" s="8">
        <f t="shared" si="8"/>
        <v>171.946</v>
      </c>
      <c r="O74" s="8">
        <f t="shared" si="9"/>
        <v>135.90800000000002</v>
      </c>
      <c r="P74" s="8">
        <f t="shared" si="10"/>
        <v>51.417999999999999</v>
      </c>
      <c r="Q74" s="51"/>
      <c r="R74" s="8">
        <f t="shared" si="11"/>
        <v>1234.0319999999999</v>
      </c>
      <c r="S74" s="8">
        <f t="shared" si="12"/>
        <v>411.52000000000004</v>
      </c>
      <c r="T74" s="8">
        <f t="shared" si="13"/>
        <v>912.56999999999994</v>
      </c>
    </row>
    <row r="75" spans="1:20">
      <c r="A75" s="57">
        <v>27340</v>
      </c>
      <c r="B75" s="58" t="s">
        <v>5018</v>
      </c>
      <c r="C75" s="58" t="s">
        <v>5019</v>
      </c>
      <c r="D75" s="6" t="s">
        <v>5020</v>
      </c>
      <c r="E75" s="6" t="s">
        <v>4821</v>
      </c>
      <c r="F75" s="6" t="s">
        <v>30</v>
      </c>
      <c r="G75" s="6" t="s">
        <v>5021</v>
      </c>
      <c r="H75" s="56" t="s">
        <v>4759</v>
      </c>
      <c r="I75" s="6" t="s">
        <v>30</v>
      </c>
      <c r="J75" s="6" t="s">
        <v>5021</v>
      </c>
      <c r="K75" s="54">
        <v>0.8</v>
      </c>
      <c r="L75" s="56" t="str">
        <f t="shared" si="7"/>
        <v>27340</v>
      </c>
      <c r="M75" s="55"/>
      <c r="N75" s="8">
        <f t="shared" si="8"/>
        <v>171.946</v>
      </c>
      <c r="O75" s="8">
        <f t="shared" si="9"/>
        <v>135.90800000000002</v>
      </c>
      <c r="P75" s="8">
        <f t="shared" si="10"/>
        <v>51.417999999999999</v>
      </c>
      <c r="Q75" s="51"/>
      <c r="R75" s="8">
        <f t="shared" si="11"/>
        <v>1234.0319999999999</v>
      </c>
      <c r="S75" s="8">
        <f t="shared" si="12"/>
        <v>411.52000000000004</v>
      </c>
      <c r="T75" s="8">
        <f t="shared" si="13"/>
        <v>912.56999999999994</v>
      </c>
    </row>
    <row r="76" spans="1:20">
      <c r="A76" s="57">
        <v>20500</v>
      </c>
      <c r="B76" s="58" t="s">
        <v>5022</v>
      </c>
      <c r="C76" s="58" t="s">
        <v>5023</v>
      </c>
      <c r="D76" s="6" t="s">
        <v>725</v>
      </c>
      <c r="E76" s="6" t="s">
        <v>4821</v>
      </c>
      <c r="F76" s="6" t="s">
        <v>30</v>
      </c>
      <c r="G76" s="6" t="s">
        <v>4881</v>
      </c>
      <c r="H76" s="56" t="s">
        <v>4882</v>
      </c>
      <c r="I76" s="6" t="s">
        <v>30</v>
      </c>
      <c r="J76" s="6" t="s">
        <v>4881</v>
      </c>
      <c r="K76" s="54">
        <v>0.97099999999999997</v>
      </c>
      <c r="L76" s="56" t="str">
        <f t="shared" si="7"/>
        <v>20500</v>
      </c>
      <c r="M76" s="55"/>
      <c r="N76" s="8">
        <f t="shared" si="8"/>
        <v>195.36787000000001</v>
      </c>
      <c r="O76" s="8">
        <f t="shared" si="9"/>
        <v>154.42045999999999</v>
      </c>
      <c r="P76" s="8">
        <f t="shared" si="10"/>
        <v>58.422159999999998</v>
      </c>
      <c r="Q76" s="51"/>
      <c r="R76" s="8">
        <f t="shared" si="11"/>
        <v>1402.13184</v>
      </c>
      <c r="S76" s="8">
        <f t="shared" si="12"/>
        <v>454.23580000000004</v>
      </c>
      <c r="T76" s="8">
        <f t="shared" si="13"/>
        <v>1027.1228999999998</v>
      </c>
    </row>
    <row r="77" spans="1:20">
      <c r="A77" s="57">
        <v>35100</v>
      </c>
      <c r="B77" s="58" t="s">
        <v>5024</v>
      </c>
      <c r="C77" s="58" t="s">
        <v>5025</v>
      </c>
      <c r="D77" s="6" t="s">
        <v>5026</v>
      </c>
      <c r="E77" s="6" t="s">
        <v>4821</v>
      </c>
      <c r="F77" s="6" t="s">
        <v>30</v>
      </c>
      <c r="G77" s="6" t="s">
        <v>4898</v>
      </c>
      <c r="H77" s="56" t="s">
        <v>4899</v>
      </c>
      <c r="I77" s="6" t="s">
        <v>30</v>
      </c>
      <c r="J77" s="6" t="s">
        <v>4898</v>
      </c>
      <c r="K77" s="54">
        <v>0.81269999999999998</v>
      </c>
      <c r="L77" s="56" t="str">
        <f t="shared" si="7"/>
        <v>35100</v>
      </c>
      <c r="M77" s="55"/>
      <c r="N77" s="8">
        <f t="shared" si="8"/>
        <v>173.685519</v>
      </c>
      <c r="O77" s="8">
        <f t="shared" si="9"/>
        <v>137.28290199999998</v>
      </c>
      <c r="P77" s="8">
        <f t="shared" si="10"/>
        <v>51.938192000000001</v>
      </c>
      <c r="Q77" s="51"/>
      <c r="R77" s="8">
        <f t="shared" si="11"/>
        <v>1246.5166079999999</v>
      </c>
      <c r="S77" s="8">
        <f t="shared" si="12"/>
        <v>414.69245999999998</v>
      </c>
      <c r="T77" s="8">
        <f t="shared" si="13"/>
        <v>921.07772999999997</v>
      </c>
    </row>
    <row r="78" spans="1:20">
      <c r="A78" s="57">
        <v>99934</v>
      </c>
      <c r="B78" s="58" t="s">
        <v>5027</v>
      </c>
      <c r="C78" s="58" t="s">
        <v>5028</v>
      </c>
      <c r="D78" s="6" t="s">
        <v>5029</v>
      </c>
      <c r="E78" s="6" t="s">
        <v>4821</v>
      </c>
      <c r="F78" s="6" t="s">
        <v>24</v>
      </c>
      <c r="G78" s="6" t="s">
        <v>4830</v>
      </c>
      <c r="H78" s="56">
        <v>99934</v>
      </c>
      <c r="I78" s="6" t="s">
        <v>24</v>
      </c>
      <c r="J78" s="6" t="s">
        <v>4830</v>
      </c>
      <c r="K78" s="54">
        <v>0.8</v>
      </c>
      <c r="L78" s="56">
        <f t="shared" si="7"/>
        <v>99934</v>
      </c>
      <c r="M78" s="55"/>
      <c r="N78" s="8">
        <f t="shared" si="8"/>
        <v>171.946</v>
      </c>
      <c r="O78" s="8">
        <f t="shared" si="9"/>
        <v>135.90800000000002</v>
      </c>
      <c r="P78" s="8">
        <f t="shared" si="10"/>
        <v>51.417999999999999</v>
      </c>
      <c r="Q78" s="51"/>
      <c r="R78" s="8">
        <f t="shared" si="11"/>
        <v>1234.0319999999999</v>
      </c>
      <c r="S78" s="8">
        <f t="shared" si="12"/>
        <v>411.52000000000004</v>
      </c>
      <c r="T78" s="8">
        <f t="shared" si="13"/>
        <v>912.56999999999994</v>
      </c>
    </row>
    <row r="79" spans="1:20">
      <c r="A79" s="57">
        <v>48900</v>
      </c>
      <c r="B79" s="58" t="s">
        <v>5030</v>
      </c>
      <c r="C79" s="58" t="s">
        <v>5031</v>
      </c>
      <c r="D79" s="6" t="s">
        <v>5032</v>
      </c>
      <c r="E79" s="6" t="s">
        <v>4821</v>
      </c>
      <c r="F79" s="6" t="s">
        <v>30</v>
      </c>
      <c r="G79" s="6" t="s">
        <v>5013</v>
      </c>
      <c r="H79" s="56" t="s">
        <v>5014</v>
      </c>
      <c r="I79" s="6" t="s">
        <v>30</v>
      </c>
      <c r="J79" s="6" t="s">
        <v>5013</v>
      </c>
      <c r="K79" s="54">
        <v>0.89229999999999998</v>
      </c>
      <c r="L79" s="56" t="str">
        <f t="shared" si="7"/>
        <v>48900</v>
      </c>
      <c r="M79" s="55"/>
      <c r="N79" s="8">
        <f t="shared" si="8"/>
        <v>184.58833099999998</v>
      </c>
      <c r="O79" s="8">
        <f t="shared" si="9"/>
        <v>145.900398</v>
      </c>
      <c r="P79" s="8">
        <f t="shared" si="10"/>
        <v>55.198608</v>
      </c>
      <c r="Q79" s="51"/>
      <c r="R79" s="8">
        <f t="shared" si="11"/>
        <v>1324.7665919999999</v>
      </c>
      <c r="S79" s="8">
        <f t="shared" si="12"/>
        <v>434.57654000000002</v>
      </c>
      <c r="T79" s="8">
        <f t="shared" si="13"/>
        <v>974.40176999999994</v>
      </c>
    </row>
    <row r="80" spans="1:20">
      <c r="A80" s="57">
        <v>99934</v>
      </c>
      <c r="B80" s="58" t="s">
        <v>5033</v>
      </c>
      <c r="C80" s="58" t="s">
        <v>5034</v>
      </c>
      <c r="D80" s="6" t="s">
        <v>5035</v>
      </c>
      <c r="E80" s="6" t="s">
        <v>4821</v>
      </c>
      <c r="F80" s="6" t="s">
        <v>24</v>
      </c>
      <c r="G80" s="6" t="s">
        <v>4830</v>
      </c>
      <c r="H80" s="56">
        <v>99934</v>
      </c>
      <c r="I80" s="6" t="s">
        <v>24</v>
      </c>
      <c r="J80" s="6" t="s">
        <v>4830</v>
      </c>
      <c r="K80" s="54">
        <v>0.8</v>
      </c>
      <c r="L80" s="56">
        <f t="shared" si="7"/>
        <v>99934</v>
      </c>
      <c r="M80" s="55"/>
      <c r="N80" s="8">
        <f t="shared" si="8"/>
        <v>171.946</v>
      </c>
      <c r="O80" s="8">
        <f t="shared" si="9"/>
        <v>135.90800000000002</v>
      </c>
      <c r="P80" s="8">
        <f t="shared" si="10"/>
        <v>51.417999999999999</v>
      </c>
      <c r="Q80" s="51"/>
      <c r="R80" s="8">
        <f t="shared" si="11"/>
        <v>1234.0319999999999</v>
      </c>
      <c r="S80" s="8">
        <f t="shared" si="12"/>
        <v>411.52000000000004</v>
      </c>
      <c r="T80" s="8">
        <f t="shared" si="13"/>
        <v>912.56999999999994</v>
      </c>
    </row>
    <row r="81" spans="1:20">
      <c r="A81" s="57">
        <v>20500</v>
      </c>
      <c r="B81" s="58" t="s">
        <v>5036</v>
      </c>
      <c r="C81" s="58" t="s">
        <v>5037</v>
      </c>
      <c r="D81" s="6" t="s">
        <v>5038</v>
      </c>
      <c r="E81" s="6" t="s">
        <v>4821</v>
      </c>
      <c r="F81" s="6" t="s">
        <v>30</v>
      </c>
      <c r="G81" s="6" t="s">
        <v>4881</v>
      </c>
      <c r="H81" s="56" t="s">
        <v>4882</v>
      </c>
      <c r="I81" s="6" t="s">
        <v>30</v>
      </c>
      <c r="J81" s="6" t="s">
        <v>4881</v>
      </c>
      <c r="K81" s="54">
        <v>0.97099999999999997</v>
      </c>
      <c r="L81" s="56" t="str">
        <f t="shared" si="7"/>
        <v>20500</v>
      </c>
      <c r="M81" s="55"/>
      <c r="N81" s="8">
        <f t="shared" si="8"/>
        <v>195.36787000000001</v>
      </c>
      <c r="O81" s="8">
        <f t="shared" si="9"/>
        <v>154.42045999999999</v>
      </c>
      <c r="P81" s="8">
        <f t="shared" si="10"/>
        <v>58.422159999999998</v>
      </c>
      <c r="Q81" s="51"/>
      <c r="R81" s="8">
        <f t="shared" si="11"/>
        <v>1402.13184</v>
      </c>
      <c r="S81" s="8">
        <f t="shared" si="12"/>
        <v>454.23580000000004</v>
      </c>
      <c r="T81" s="8">
        <f t="shared" si="13"/>
        <v>1027.1228999999998</v>
      </c>
    </row>
    <row r="82" spans="1:20">
      <c r="A82" s="57">
        <v>24780</v>
      </c>
      <c r="B82" s="58" t="s">
        <v>5039</v>
      </c>
      <c r="C82" s="58" t="s">
        <v>5040</v>
      </c>
      <c r="D82" s="6" t="s">
        <v>5041</v>
      </c>
      <c r="E82" s="6" t="s">
        <v>4821</v>
      </c>
      <c r="F82" s="6" t="s">
        <v>30</v>
      </c>
      <c r="G82" s="6" t="s">
        <v>5042</v>
      </c>
      <c r="H82" s="56" t="s">
        <v>4176</v>
      </c>
      <c r="I82" s="6" t="s">
        <v>30</v>
      </c>
      <c r="J82" s="6" t="s">
        <v>5042</v>
      </c>
      <c r="K82" s="54">
        <v>0.92149999999999999</v>
      </c>
      <c r="L82" s="56" t="str">
        <f t="shared" si="7"/>
        <v>24780</v>
      </c>
      <c r="M82" s="55"/>
      <c r="N82" s="8">
        <f t="shared" si="8"/>
        <v>188.58785499999999</v>
      </c>
      <c r="O82" s="8">
        <f t="shared" si="9"/>
        <v>149.06159</v>
      </c>
      <c r="P82" s="8">
        <f t="shared" si="10"/>
        <v>56.394639999999995</v>
      </c>
      <c r="Q82" s="51"/>
      <c r="R82" s="8">
        <f t="shared" si="11"/>
        <v>1353.47136</v>
      </c>
      <c r="S82" s="8">
        <f t="shared" si="12"/>
        <v>441.87070000000006</v>
      </c>
      <c r="T82" s="8">
        <f t="shared" si="13"/>
        <v>993.96285</v>
      </c>
    </row>
    <row r="83" spans="1:20">
      <c r="A83" s="57">
        <v>99934</v>
      </c>
      <c r="B83" s="58" t="s">
        <v>3889</v>
      </c>
      <c r="C83" s="58" t="s">
        <v>5043</v>
      </c>
      <c r="D83" s="6" t="s">
        <v>493</v>
      </c>
      <c r="E83" s="6" t="s">
        <v>4821</v>
      </c>
      <c r="F83" s="6" t="s">
        <v>24</v>
      </c>
      <c r="G83" s="6" t="s">
        <v>4830</v>
      </c>
      <c r="H83" s="56">
        <v>99934</v>
      </c>
      <c r="I83" s="6" t="s">
        <v>24</v>
      </c>
      <c r="J83" s="6" t="s">
        <v>4830</v>
      </c>
      <c r="K83" s="54">
        <v>0.8</v>
      </c>
      <c r="L83" s="56">
        <f t="shared" si="7"/>
        <v>99934</v>
      </c>
      <c r="M83" s="55"/>
      <c r="N83" s="8">
        <f t="shared" si="8"/>
        <v>171.946</v>
      </c>
      <c r="O83" s="8">
        <f t="shared" si="9"/>
        <v>135.90800000000002</v>
      </c>
      <c r="P83" s="8">
        <f t="shared" si="10"/>
        <v>51.417999999999999</v>
      </c>
      <c r="Q83" s="51"/>
      <c r="R83" s="8">
        <f t="shared" si="11"/>
        <v>1234.0319999999999</v>
      </c>
      <c r="S83" s="8">
        <f t="shared" si="12"/>
        <v>411.52000000000004</v>
      </c>
      <c r="T83" s="8">
        <f t="shared" si="13"/>
        <v>912.56999999999994</v>
      </c>
    </row>
    <row r="84" spans="1:20">
      <c r="A84" s="57">
        <v>24660</v>
      </c>
      <c r="B84" s="58" t="s">
        <v>5044</v>
      </c>
      <c r="C84" s="58" t="s">
        <v>5045</v>
      </c>
      <c r="D84" s="6" t="s">
        <v>281</v>
      </c>
      <c r="E84" s="6" t="s">
        <v>4821</v>
      </c>
      <c r="F84" s="6" t="s">
        <v>30</v>
      </c>
      <c r="G84" s="6" t="s">
        <v>4951</v>
      </c>
      <c r="H84" s="56" t="s">
        <v>4142</v>
      </c>
      <c r="I84" s="6" t="s">
        <v>30</v>
      </c>
      <c r="J84" s="6" t="s">
        <v>4951</v>
      </c>
      <c r="K84" s="54">
        <v>0.91510000000000002</v>
      </c>
      <c r="L84" s="56" t="str">
        <f t="shared" si="7"/>
        <v>24660</v>
      </c>
      <c r="M84" s="55"/>
      <c r="N84" s="8">
        <f t="shared" si="8"/>
        <v>187.71124699999999</v>
      </c>
      <c r="O84" s="8">
        <f t="shared" si="9"/>
        <v>148.36872600000001</v>
      </c>
      <c r="P84" s="8">
        <f t="shared" si="10"/>
        <v>56.132496000000003</v>
      </c>
      <c r="Q84" s="51"/>
      <c r="R84" s="8">
        <f t="shared" si="11"/>
        <v>1347.1799040000001</v>
      </c>
      <c r="S84" s="8">
        <f t="shared" si="12"/>
        <v>440.27197999999999</v>
      </c>
      <c r="T84" s="8">
        <f t="shared" si="13"/>
        <v>989.67548999999997</v>
      </c>
    </row>
    <row r="85" spans="1:20">
      <c r="A85" s="57">
        <v>99934</v>
      </c>
      <c r="B85" s="58" t="s">
        <v>5046</v>
      </c>
      <c r="C85" s="58" t="s">
        <v>5047</v>
      </c>
      <c r="D85" s="6" t="s">
        <v>1678</v>
      </c>
      <c r="E85" s="6" t="s">
        <v>4821</v>
      </c>
      <c r="F85" s="6" t="s">
        <v>24</v>
      </c>
      <c r="G85" s="6" t="s">
        <v>4830</v>
      </c>
      <c r="H85" s="56">
        <v>99934</v>
      </c>
      <c r="I85" s="6" t="s">
        <v>24</v>
      </c>
      <c r="J85" s="6" t="s">
        <v>4830</v>
      </c>
      <c r="K85" s="54">
        <v>0.8</v>
      </c>
      <c r="L85" s="56">
        <f t="shared" si="7"/>
        <v>99934</v>
      </c>
      <c r="M85" s="55"/>
      <c r="N85" s="8">
        <f t="shared" si="8"/>
        <v>171.946</v>
      </c>
      <c r="O85" s="8">
        <f t="shared" si="9"/>
        <v>135.90800000000002</v>
      </c>
      <c r="P85" s="8">
        <f t="shared" si="10"/>
        <v>51.417999999999999</v>
      </c>
      <c r="Q85" s="51"/>
      <c r="R85" s="8">
        <f t="shared" si="11"/>
        <v>1234.0319999999999</v>
      </c>
      <c r="S85" s="8">
        <f t="shared" si="12"/>
        <v>411.52000000000004</v>
      </c>
      <c r="T85" s="8">
        <f t="shared" si="13"/>
        <v>912.56999999999994</v>
      </c>
    </row>
    <row r="86" spans="1:20">
      <c r="A86" s="57">
        <v>99934</v>
      </c>
      <c r="B86" s="58" t="s">
        <v>5048</v>
      </c>
      <c r="C86" s="58" t="s">
        <v>5049</v>
      </c>
      <c r="D86" s="6" t="s">
        <v>5050</v>
      </c>
      <c r="E86" s="6" t="s">
        <v>4821</v>
      </c>
      <c r="F86" s="6" t="s">
        <v>24</v>
      </c>
      <c r="G86" s="6" t="s">
        <v>4830</v>
      </c>
      <c r="H86" s="56">
        <v>99934</v>
      </c>
      <c r="I86" s="6" t="s">
        <v>24</v>
      </c>
      <c r="J86" s="6" t="s">
        <v>4830</v>
      </c>
      <c r="K86" s="54">
        <v>0.8</v>
      </c>
      <c r="L86" s="56">
        <f t="shared" si="7"/>
        <v>99934</v>
      </c>
      <c r="M86" s="55"/>
      <c r="N86" s="8">
        <f t="shared" si="8"/>
        <v>171.946</v>
      </c>
      <c r="O86" s="8">
        <f t="shared" si="9"/>
        <v>135.90800000000002</v>
      </c>
      <c r="P86" s="8">
        <f t="shared" si="10"/>
        <v>51.417999999999999</v>
      </c>
      <c r="Q86" s="51"/>
      <c r="R86" s="8">
        <f t="shared" si="11"/>
        <v>1234.0319999999999</v>
      </c>
      <c r="S86" s="8">
        <f t="shared" si="12"/>
        <v>411.52000000000004</v>
      </c>
      <c r="T86" s="8">
        <f t="shared" si="13"/>
        <v>912.56999999999994</v>
      </c>
    </row>
    <row r="87" spans="1:20">
      <c r="A87" s="57">
        <v>24660</v>
      </c>
      <c r="B87" s="58" t="s">
        <v>5051</v>
      </c>
      <c r="C87" s="58" t="s">
        <v>5052</v>
      </c>
      <c r="D87" s="6" t="s">
        <v>5053</v>
      </c>
      <c r="E87" s="6" t="s">
        <v>4821</v>
      </c>
      <c r="F87" s="6" t="s">
        <v>30</v>
      </c>
      <c r="G87" s="6" t="s">
        <v>4951</v>
      </c>
      <c r="H87" s="56" t="s">
        <v>4142</v>
      </c>
      <c r="I87" s="6" t="s">
        <v>30</v>
      </c>
      <c r="J87" s="6" t="s">
        <v>4951</v>
      </c>
      <c r="K87" s="54">
        <v>0.91510000000000002</v>
      </c>
      <c r="L87" s="56" t="str">
        <f t="shared" si="7"/>
        <v>24660</v>
      </c>
      <c r="M87" s="55"/>
      <c r="N87" s="8">
        <f t="shared" si="8"/>
        <v>187.71124699999999</v>
      </c>
      <c r="O87" s="8">
        <f t="shared" si="9"/>
        <v>148.36872600000001</v>
      </c>
      <c r="P87" s="8">
        <f t="shared" si="10"/>
        <v>56.132496000000003</v>
      </c>
      <c r="Q87" s="51"/>
      <c r="R87" s="8">
        <f t="shared" si="11"/>
        <v>1347.1799040000001</v>
      </c>
      <c r="S87" s="8">
        <f t="shared" si="12"/>
        <v>440.27197999999999</v>
      </c>
      <c r="T87" s="8">
        <f t="shared" si="13"/>
        <v>989.67548999999997</v>
      </c>
    </row>
    <row r="88" spans="1:20">
      <c r="A88" s="57">
        <v>16740</v>
      </c>
      <c r="B88" s="58" t="s">
        <v>5054</v>
      </c>
      <c r="C88" s="58" t="s">
        <v>5055</v>
      </c>
      <c r="D88" s="6" t="s">
        <v>3297</v>
      </c>
      <c r="E88" s="6" t="s">
        <v>4821</v>
      </c>
      <c r="F88" s="6" t="s">
        <v>30</v>
      </c>
      <c r="G88" s="6" t="s">
        <v>4834</v>
      </c>
      <c r="H88" s="56" t="s">
        <v>2005</v>
      </c>
      <c r="I88" s="6" t="s">
        <v>30</v>
      </c>
      <c r="J88" s="6" t="s">
        <v>4834</v>
      </c>
      <c r="K88" s="54">
        <v>0.93279999999999996</v>
      </c>
      <c r="L88" s="56" t="str">
        <f t="shared" si="7"/>
        <v>16740</v>
      </c>
      <c r="M88" s="55"/>
      <c r="N88" s="8">
        <f t="shared" si="8"/>
        <v>190.135616</v>
      </c>
      <c r="O88" s="8">
        <f t="shared" si="9"/>
        <v>150.28492799999998</v>
      </c>
      <c r="P88" s="8">
        <f t="shared" si="10"/>
        <v>56.857487999999996</v>
      </c>
      <c r="Q88" s="51"/>
      <c r="R88" s="8">
        <f t="shared" si="11"/>
        <v>1364.579712</v>
      </c>
      <c r="S88" s="8">
        <f t="shared" si="12"/>
        <v>444.69344000000001</v>
      </c>
      <c r="T88" s="8">
        <f t="shared" si="13"/>
        <v>1001.5327199999999</v>
      </c>
    </row>
    <row r="89" spans="1:20">
      <c r="A89" s="57">
        <v>99934</v>
      </c>
      <c r="B89" s="58" t="s">
        <v>5056</v>
      </c>
      <c r="C89" s="58" t="s">
        <v>5057</v>
      </c>
      <c r="D89" s="6" t="s">
        <v>5058</v>
      </c>
      <c r="E89" s="6" t="s">
        <v>4821</v>
      </c>
      <c r="F89" s="6" t="s">
        <v>24</v>
      </c>
      <c r="G89" s="6" t="s">
        <v>4830</v>
      </c>
      <c r="H89" s="56">
        <v>99934</v>
      </c>
      <c r="I89" s="6" t="s">
        <v>24</v>
      </c>
      <c r="J89" s="6" t="s">
        <v>4830</v>
      </c>
      <c r="K89" s="54">
        <v>0.8</v>
      </c>
      <c r="L89" s="56">
        <f t="shared" si="7"/>
        <v>99934</v>
      </c>
      <c r="M89" s="55"/>
      <c r="N89" s="8">
        <f t="shared" si="8"/>
        <v>171.946</v>
      </c>
      <c r="O89" s="8">
        <f t="shared" si="9"/>
        <v>135.90800000000002</v>
      </c>
      <c r="P89" s="8">
        <f t="shared" si="10"/>
        <v>51.417999999999999</v>
      </c>
      <c r="Q89" s="51"/>
      <c r="R89" s="8">
        <f t="shared" si="11"/>
        <v>1234.0319999999999</v>
      </c>
      <c r="S89" s="8">
        <f t="shared" si="12"/>
        <v>411.52000000000004</v>
      </c>
      <c r="T89" s="8">
        <f t="shared" si="13"/>
        <v>912.56999999999994</v>
      </c>
    </row>
    <row r="90" spans="1:20">
      <c r="A90" s="57">
        <v>99934</v>
      </c>
      <c r="B90" s="58" t="s">
        <v>5059</v>
      </c>
      <c r="C90" s="58" t="s">
        <v>5060</v>
      </c>
      <c r="D90" s="6" t="s">
        <v>5061</v>
      </c>
      <c r="E90" s="6" t="s">
        <v>4821</v>
      </c>
      <c r="F90" s="6" t="s">
        <v>24</v>
      </c>
      <c r="G90" s="6" t="s">
        <v>4830</v>
      </c>
      <c r="H90" s="56">
        <v>99934</v>
      </c>
      <c r="I90" s="6" t="s">
        <v>24</v>
      </c>
      <c r="J90" s="6" t="s">
        <v>4830</v>
      </c>
      <c r="K90" s="54">
        <v>0.8</v>
      </c>
      <c r="L90" s="56">
        <f t="shared" si="7"/>
        <v>99934</v>
      </c>
      <c r="M90" s="55"/>
      <c r="N90" s="8">
        <f t="shared" si="8"/>
        <v>171.946</v>
      </c>
      <c r="O90" s="8">
        <f t="shared" si="9"/>
        <v>135.90800000000002</v>
      </c>
      <c r="P90" s="8">
        <f t="shared" si="10"/>
        <v>51.417999999999999</v>
      </c>
      <c r="Q90" s="51"/>
      <c r="R90" s="8">
        <f t="shared" si="11"/>
        <v>1234.0319999999999</v>
      </c>
      <c r="S90" s="8">
        <f t="shared" si="12"/>
        <v>411.52000000000004</v>
      </c>
      <c r="T90" s="8">
        <f t="shared" si="13"/>
        <v>912.56999999999994</v>
      </c>
    </row>
    <row r="91" spans="1:20">
      <c r="A91" s="57">
        <v>99934</v>
      </c>
      <c r="B91" s="58" t="s">
        <v>4854</v>
      </c>
      <c r="C91" s="58" t="s">
        <v>5062</v>
      </c>
      <c r="D91" s="6" t="s">
        <v>4413</v>
      </c>
      <c r="E91" s="6" t="s">
        <v>4821</v>
      </c>
      <c r="F91" s="6" t="s">
        <v>24</v>
      </c>
      <c r="G91" s="6" t="s">
        <v>4830</v>
      </c>
      <c r="H91" s="56">
        <v>99934</v>
      </c>
      <c r="I91" s="6" t="s">
        <v>24</v>
      </c>
      <c r="J91" s="6" t="s">
        <v>4830</v>
      </c>
      <c r="K91" s="54">
        <v>0.8</v>
      </c>
      <c r="L91" s="56">
        <f t="shared" si="7"/>
        <v>99934</v>
      </c>
      <c r="M91" s="55"/>
      <c r="N91" s="8">
        <f t="shared" si="8"/>
        <v>171.946</v>
      </c>
      <c r="O91" s="8">
        <f t="shared" si="9"/>
        <v>135.90800000000002</v>
      </c>
      <c r="P91" s="8">
        <f t="shared" si="10"/>
        <v>51.417999999999999</v>
      </c>
      <c r="Q91" s="51"/>
      <c r="R91" s="8">
        <f t="shared" si="11"/>
        <v>1234.0319999999999</v>
      </c>
      <c r="S91" s="8">
        <f t="shared" si="12"/>
        <v>411.52000000000004</v>
      </c>
      <c r="T91" s="8">
        <f t="shared" si="13"/>
        <v>912.56999999999994</v>
      </c>
    </row>
    <row r="92" spans="1:20">
      <c r="A92" s="57">
        <v>99934</v>
      </c>
      <c r="B92" s="58" t="s">
        <v>5063</v>
      </c>
      <c r="C92" s="58" t="s">
        <v>5064</v>
      </c>
      <c r="D92" s="6" t="s">
        <v>5065</v>
      </c>
      <c r="E92" s="6" t="s">
        <v>4821</v>
      </c>
      <c r="F92" s="6" t="s">
        <v>30</v>
      </c>
      <c r="G92" s="6" t="s">
        <v>4834</v>
      </c>
      <c r="H92" s="56">
        <v>99934</v>
      </c>
      <c r="I92" s="6" t="s">
        <v>30</v>
      </c>
      <c r="J92" s="6" t="s">
        <v>4834</v>
      </c>
      <c r="K92" s="54">
        <v>0.8</v>
      </c>
      <c r="L92" s="56">
        <f t="shared" si="7"/>
        <v>99934</v>
      </c>
      <c r="M92" s="55"/>
      <c r="N92" s="8">
        <f t="shared" si="8"/>
        <v>171.946</v>
      </c>
      <c r="O92" s="8">
        <f t="shared" si="9"/>
        <v>135.90800000000002</v>
      </c>
      <c r="P92" s="8">
        <f t="shared" si="10"/>
        <v>51.417999999999999</v>
      </c>
      <c r="Q92" s="51"/>
      <c r="R92" s="8">
        <f t="shared" si="11"/>
        <v>1234.0319999999999</v>
      </c>
      <c r="S92" s="8">
        <f t="shared" si="12"/>
        <v>411.52000000000004</v>
      </c>
      <c r="T92" s="8">
        <f t="shared" si="13"/>
        <v>912.56999999999994</v>
      </c>
    </row>
    <row r="93" spans="1:20">
      <c r="A93" s="57">
        <v>49180</v>
      </c>
      <c r="B93" s="58" t="s">
        <v>5066</v>
      </c>
      <c r="C93" s="58" t="s">
        <v>5067</v>
      </c>
      <c r="D93" s="6" t="s">
        <v>5068</v>
      </c>
      <c r="E93" s="6" t="s">
        <v>4821</v>
      </c>
      <c r="F93" s="6" t="s">
        <v>30</v>
      </c>
      <c r="G93" s="6" t="s">
        <v>4913</v>
      </c>
      <c r="H93" s="56" t="s">
        <v>4914</v>
      </c>
      <c r="I93" s="6" t="s">
        <v>30</v>
      </c>
      <c r="J93" s="6" t="s">
        <v>4913</v>
      </c>
      <c r="K93" s="54">
        <v>0.92820000000000003</v>
      </c>
      <c r="L93" s="56" t="str">
        <f t="shared" si="7"/>
        <v>49180</v>
      </c>
      <c r="M93" s="55"/>
      <c r="N93" s="8">
        <f t="shared" si="8"/>
        <v>189.50555399999999</v>
      </c>
      <c r="O93" s="8">
        <f t="shared" si="9"/>
        <v>149.78693200000001</v>
      </c>
      <c r="P93" s="8">
        <f t="shared" si="10"/>
        <v>56.669072</v>
      </c>
      <c r="Q93" s="51"/>
      <c r="R93" s="8">
        <f t="shared" si="11"/>
        <v>1360.057728</v>
      </c>
      <c r="S93" s="8">
        <f t="shared" si="12"/>
        <v>443.54435999999998</v>
      </c>
      <c r="T93" s="8">
        <f t="shared" si="13"/>
        <v>998.45118000000002</v>
      </c>
    </row>
    <row r="94" spans="1:20">
      <c r="A94" s="57">
        <v>99934</v>
      </c>
      <c r="B94" s="58" t="s">
        <v>5069</v>
      </c>
      <c r="C94" s="58" t="s">
        <v>5070</v>
      </c>
      <c r="D94" s="6" t="s">
        <v>5071</v>
      </c>
      <c r="E94" s="6" t="s">
        <v>4821</v>
      </c>
      <c r="F94" s="6" t="s">
        <v>24</v>
      </c>
      <c r="G94" s="6" t="s">
        <v>4830</v>
      </c>
      <c r="H94" s="56">
        <v>99934</v>
      </c>
      <c r="I94" s="6" t="s">
        <v>24</v>
      </c>
      <c r="J94" s="6" t="s">
        <v>4830</v>
      </c>
      <c r="K94" s="54">
        <v>0.8</v>
      </c>
      <c r="L94" s="56">
        <f t="shared" si="7"/>
        <v>99934</v>
      </c>
      <c r="M94" s="55"/>
      <c r="N94" s="8">
        <f t="shared" si="8"/>
        <v>171.946</v>
      </c>
      <c r="O94" s="8">
        <f t="shared" si="9"/>
        <v>135.90800000000002</v>
      </c>
      <c r="P94" s="8">
        <f t="shared" si="10"/>
        <v>51.417999999999999</v>
      </c>
      <c r="Q94" s="51"/>
      <c r="R94" s="8">
        <f t="shared" si="11"/>
        <v>1234.0319999999999</v>
      </c>
      <c r="S94" s="8">
        <f t="shared" si="12"/>
        <v>411.52000000000004</v>
      </c>
      <c r="T94" s="8">
        <f t="shared" si="13"/>
        <v>912.56999999999994</v>
      </c>
    </row>
    <row r="95" spans="1:20">
      <c r="A95" s="57">
        <v>99934</v>
      </c>
      <c r="B95" s="58" t="s">
        <v>5072</v>
      </c>
      <c r="C95" s="58" t="s">
        <v>5073</v>
      </c>
      <c r="D95" s="6" t="s">
        <v>5074</v>
      </c>
      <c r="E95" s="6" t="s">
        <v>4821</v>
      </c>
      <c r="F95" s="6" t="s">
        <v>24</v>
      </c>
      <c r="G95" s="6" t="s">
        <v>4830</v>
      </c>
      <c r="H95" s="56">
        <v>99934</v>
      </c>
      <c r="I95" s="6" t="s">
        <v>24</v>
      </c>
      <c r="J95" s="6" t="s">
        <v>4830</v>
      </c>
      <c r="K95" s="54">
        <v>0.8</v>
      </c>
      <c r="L95" s="56">
        <f t="shared" si="7"/>
        <v>99934</v>
      </c>
      <c r="M95" s="55"/>
      <c r="N95" s="8">
        <f t="shared" si="8"/>
        <v>171.946</v>
      </c>
      <c r="O95" s="8">
        <f t="shared" si="9"/>
        <v>135.90800000000002</v>
      </c>
      <c r="P95" s="8">
        <f t="shared" si="10"/>
        <v>51.417999999999999</v>
      </c>
      <c r="Q95" s="51"/>
      <c r="R95" s="8">
        <f t="shared" si="11"/>
        <v>1234.0319999999999</v>
      </c>
      <c r="S95" s="8">
        <f t="shared" si="12"/>
        <v>411.52000000000004</v>
      </c>
      <c r="T95" s="8">
        <f t="shared" si="13"/>
        <v>912.56999999999994</v>
      </c>
    </row>
    <row r="96" spans="1:20">
      <c r="A96" s="57">
        <v>99934</v>
      </c>
      <c r="B96" s="58" t="s">
        <v>5075</v>
      </c>
      <c r="C96" s="58" t="s">
        <v>5076</v>
      </c>
      <c r="D96" s="6" t="s">
        <v>5077</v>
      </c>
      <c r="E96" s="6" t="s">
        <v>4821</v>
      </c>
      <c r="F96" s="6" t="s">
        <v>24</v>
      </c>
      <c r="G96" s="6" t="s">
        <v>4830</v>
      </c>
      <c r="H96" s="56">
        <v>99934</v>
      </c>
      <c r="I96" s="6" t="s">
        <v>24</v>
      </c>
      <c r="J96" s="6" t="s">
        <v>4830</v>
      </c>
      <c r="K96" s="54">
        <v>0.8</v>
      </c>
      <c r="L96" s="56">
        <f t="shared" si="7"/>
        <v>99934</v>
      </c>
      <c r="M96" s="55"/>
      <c r="N96" s="8">
        <f t="shared" si="8"/>
        <v>171.946</v>
      </c>
      <c r="O96" s="8">
        <f t="shared" si="9"/>
        <v>135.90800000000002</v>
      </c>
      <c r="P96" s="8">
        <f t="shared" si="10"/>
        <v>51.417999999999999</v>
      </c>
      <c r="Q96" s="51"/>
      <c r="R96" s="8">
        <f t="shared" si="11"/>
        <v>1234.0319999999999</v>
      </c>
      <c r="S96" s="8">
        <f t="shared" si="12"/>
        <v>411.52000000000004</v>
      </c>
      <c r="T96" s="8">
        <f t="shared" si="13"/>
        <v>912.56999999999994</v>
      </c>
    </row>
    <row r="97" spans="1:20">
      <c r="A97" s="57">
        <v>99934</v>
      </c>
      <c r="B97" s="58" t="s">
        <v>5078</v>
      </c>
      <c r="C97" s="58" t="s">
        <v>5079</v>
      </c>
      <c r="D97" s="6" t="s">
        <v>5080</v>
      </c>
      <c r="E97" s="6" t="s">
        <v>4821</v>
      </c>
      <c r="F97" s="6" t="s">
        <v>24</v>
      </c>
      <c r="G97" s="6" t="s">
        <v>4830</v>
      </c>
      <c r="H97" s="56">
        <v>99934</v>
      </c>
      <c r="I97" s="6" t="s">
        <v>24</v>
      </c>
      <c r="J97" s="6" t="s">
        <v>4830</v>
      </c>
      <c r="K97" s="54">
        <v>0.8</v>
      </c>
      <c r="L97" s="56">
        <f t="shared" si="7"/>
        <v>99934</v>
      </c>
      <c r="M97" s="55"/>
      <c r="N97" s="8">
        <f t="shared" si="8"/>
        <v>171.946</v>
      </c>
      <c r="O97" s="8">
        <f t="shared" si="9"/>
        <v>135.90800000000002</v>
      </c>
      <c r="P97" s="8">
        <f t="shared" si="10"/>
        <v>51.417999999999999</v>
      </c>
      <c r="Q97" s="51"/>
      <c r="R97" s="8">
        <f t="shared" si="11"/>
        <v>1234.0319999999999</v>
      </c>
      <c r="S97" s="8">
        <f t="shared" si="12"/>
        <v>411.52000000000004</v>
      </c>
      <c r="T97" s="8">
        <f t="shared" si="13"/>
        <v>912.56999999999994</v>
      </c>
    </row>
    <row r="98" spans="1:20">
      <c r="A98" s="57">
        <v>16740</v>
      </c>
      <c r="B98" s="58" t="s">
        <v>5081</v>
      </c>
      <c r="C98" s="58" t="s">
        <v>5082</v>
      </c>
      <c r="D98" s="6" t="s">
        <v>531</v>
      </c>
      <c r="E98" s="6" t="s">
        <v>4821</v>
      </c>
      <c r="F98" s="6" t="s">
        <v>30</v>
      </c>
      <c r="G98" s="6" t="s">
        <v>4834</v>
      </c>
      <c r="H98" s="56" t="s">
        <v>2005</v>
      </c>
      <c r="I98" s="6" t="s">
        <v>30</v>
      </c>
      <c r="J98" s="6" t="s">
        <v>4834</v>
      </c>
      <c r="K98" s="54">
        <v>0.93279999999999996</v>
      </c>
      <c r="L98" s="56" t="str">
        <f t="shared" si="7"/>
        <v>16740</v>
      </c>
      <c r="M98" s="55"/>
      <c r="N98" s="8">
        <f t="shared" si="8"/>
        <v>190.135616</v>
      </c>
      <c r="O98" s="8">
        <f t="shared" si="9"/>
        <v>150.28492799999998</v>
      </c>
      <c r="P98" s="8">
        <f t="shared" si="10"/>
        <v>56.857487999999996</v>
      </c>
      <c r="Q98" s="51"/>
      <c r="R98" s="8">
        <f t="shared" si="11"/>
        <v>1364.579712</v>
      </c>
      <c r="S98" s="8">
        <f t="shared" si="12"/>
        <v>444.69344000000001</v>
      </c>
      <c r="T98" s="8">
        <f t="shared" si="13"/>
        <v>1001.5327199999999</v>
      </c>
    </row>
    <row r="99" spans="1:20">
      <c r="A99" s="57">
        <v>99934</v>
      </c>
      <c r="B99" s="58" t="s">
        <v>720</v>
      </c>
      <c r="C99" s="58" t="s">
        <v>5083</v>
      </c>
      <c r="D99" s="6" t="s">
        <v>5084</v>
      </c>
      <c r="E99" s="6" t="s">
        <v>4821</v>
      </c>
      <c r="F99" s="6" t="s">
        <v>24</v>
      </c>
      <c r="G99" s="6" t="s">
        <v>4830</v>
      </c>
      <c r="H99" s="56">
        <v>99934</v>
      </c>
      <c r="I99" s="6" t="s">
        <v>24</v>
      </c>
      <c r="J99" s="6" t="s">
        <v>4830</v>
      </c>
      <c r="K99" s="54">
        <v>0.8</v>
      </c>
      <c r="L99" s="56">
        <f t="shared" si="7"/>
        <v>99934</v>
      </c>
      <c r="M99" s="55"/>
      <c r="N99" s="8">
        <f t="shared" si="8"/>
        <v>171.946</v>
      </c>
      <c r="O99" s="8">
        <f t="shared" si="9"/>
        <v>135.90800000000002</v>
      </c>
      <c r="P99" s="8">
        <f t="shared" si="10"/>
        <v>51.417999999999999</v>
      </c>
      <c r="Q99" s="51"/>
      <c r="R99" s="8">
        <f t="shared" si="11"/>
        <v>1234.0319999999999</v>
      </c>
      <c r="S99" s="8">
        <f t="shared" si="12"/>
        <v>411.52000000000004</v>
      </c>
      <c r="T99" s="8">
        <f t="shared" si="13"/>
        <v>912.56999999999994</v>
      </c>
    </row>
    <row r="100" spans="1:20">
      <c r="A100" s="57">
        <v>39580</v>
      </c>
      <c r="B100" s="58" t="s">
        <v>5085</v>
      </c>
      <c r="C100" s="58" t="s">
        <v>5086</v>
      </c>
      <c r="D100" s="6" t="s">
        <v>5087</v>
      </c>
      <c r="E100" s="6" t="s">
        <v>4821</v>
      </c>
      <c r="F100" s="6" t="s">
        <v>30</v>
      </c>
      <c r="G100" s="6" t="s">
        <v>4933</v>
      </c>
      <c r="H100" s="56" t="s">
        <v>4934</v>
      </c>
      <c r="I100" s="6" t="s">
        <v>30</v>
      </c>
      <c r="J100" s="6" t="s">
        <v>4933</v>
      </c>
      <c r="K100" s="54">
        <v>0.94640000000000002</v>
      </c>
      <c r="L100" s="56" t="str">
        <f t="shared" si="7"/>
        <v>39580</v>
      </c>
      <c r="M100" s="55"/>
      <c r="N100" s="8">
        <f t="shared" si="8"/>
        <v>191.99840800000001</v>
      </c>
      <c r="O100" s="8">
        <f t="shared" si="9"/>
        <v>151.75726400000002</v>
      </c>
      <c r="P100" s="8">
        <f t="shared" si="10"/>
        <v>57.414543999999999</v>
      </c>
      <c r="Q100" s="51"/>
      <c r="R100" s="8">
        <f t="shared" si="11"/>
        <v>1377.9490559999999</v>
      </c>
      <c r="S100" s="8">
        <f t="shared" si="12"/>
        <v>448.09072000000003</v>
      </c>
      <c r="T100" s="8">
        <f t="shared" si="13"/>
        <v>1010.6433599999999</v>
      </c>
    </row>
    <row r="101" spans="1:20">
      <c r="A101" s="57">
        <v>99934</v>
      </c>
      <c r="B101" s="58" t="s">
        <v>5088</v>
      </c>
      <c r="C101" s="58" t="s">
        <v>5089</v>
      </c>
      <c r="D101" s="6" t="s">
        <v>1756</v>
      </c>
      <c r="E101" s="6" t="s">
        <v>4821</v>
      </c>
      <c r="F101" s="6" t="s">
        <v>24</v>
      </c>
      <c r="G101" s="6" t="s">
        <v>4830</v>
      </c>
      <c r="H101" s="56">
        <v>99934</v>
      </c>
      <c r="I101" s="6" t="s">
        <v>24</v>
      </c>
      <c r="J101" s="6" t="s">
        <v>4830</v>
      </c>
      <c r="K101" s="54">
        <v>0.8</v>
      </c>
      <c r="L101" s="56">
        <f t="shared" si="7"/>
        <v>99934</v>
      </c>
      <c r="M101" s="55"/>
      <c r="N101" s="8">
        <f t="shared" si="8"/>
        <v>171.946</v>
      </c>
      <c r="O101" s="8">
        <f t="shared" si="9"/>
        <v>135.90800000000002</v>
      </c>
      <c r="P101" s="8">
        <f t="shared" si="10"/>
        <v>51.417999999999999</v>
      </c>
      <c r="Q101" s="51"/>
      <c r="R101" s="8">
        <f t="shared" si="11"/>
        <v>1234.0319999999999</v>
      </c>
      <c r="S101" s="8">
        <f t="shared" si="12"/>
        <v>411.52000000000004</v>
      </c>
      <c r="T101" s="8">
        <f t="shared" si="13"/>
        <v>912.56999999999994</v>
      </c>
    </row>
    <row r="102" spans="1:20">
      <c r="A102" s="57">
        <v>99934</v>
      </c>
      <c r="B102" s="58" t="s">
        <v>5090</v>
      </c>
      <c r="C102" s="58" t="s">
        <v>5091</v>
      </c>
      <c r="D102" s="6" t="s">
        <v>310</v>
      </c>
      <c r="E102" s="6" t="s">
        <v>4821</v>
      </c>
      <c r="F102" s="6" t="s">
        <v>24</v>
      </c>
      <c r="G102" s="6" t="s">
        <v>4830</v>
      </c>
      <c r="H102" s="56">
        <v>99934</v>
      </c>
      <c r="I102" s="6" t="s">
        <v>24</v>
      </c>
      <c r="J102" s="6" t="s">
        <v>4830</v>
      </c>
      <c r="K102" s="54">
        <v>0.8</v>
      </c>
      <c r="L102" s="56">
        <f t="shared" si="7"/>
        <v>99934</v>
      </c>
      <c r="M102" s="55"/>
      <c r="N102" s="8">
        <f t="shared" si="8"/>
        <v>171.946</v>
      </c>
      <c r="O102" s="8">
        <f t="shared" si="9"/>
        <v>135.90800000000002</v>
      </c>
      <c r="P102" s="8">
        <f t="shared" si="10"/>
        <v>51.417999999999999</v>
      </c>
      <c r="Q102" s="51"/>
      <c r="R102" s="8">
        <f t="shared" si="11"/>
        <v>1234.0319999999999</v>
      </c>
      <c r="S102" s="8">
        <f t="shared" si="12"/>
        <v>411.52000000000004</v>
      </c>
      <c r="T102" s="8">
        <f t="shared" si="13"/>
        <v>912.56999999999994</v>
      </c>
    </row>
    <row r="103" spans="1:20">
      <c r="A103" s="57">
        <v>99934</v>
      </c>
      <c r="B103" s="58" t="s">
        <v>1146</v>
      </c>
      <c r="C103" s="58" t="s">
        <v>5092</v>
      </c>
      <c r="D103" s="6" t="s">
        <v>5093</v>
      </c>
      <c r="E103" s="6" t="s">
        <v>4821</v>
      </c>
      <c r="F103" s="6" t="s">
        <v>24</v>
      </c>
      <c r="G103" s="6" t="s">
        <v>4830</v>
      </c>
      <c r="H103" s="56">
        <v>99934</v>
      </c>
      <c r="I103" s="6" t="s">
        <v>24</v>
      </c>
      <c r="J103" s="6" t="s">
        <v>4830</v>
      </c>
      <c r="K103" s="54">
        <v>0.8</v>
      </c>
      <c r="L103" s="56">
        <f t="shared" si="7"/>
        <v>99934</v>
      </c>
      <c r="M103" s="55"/>
      <c r="N103" s="8">
        <f t="shared" si="8"/>
        <v>171.946</v>
      </c>
      <c r="O103" s="8">
        <f t="shared" si="9"/>
        <v>135.90800000000002</v>
      </c>
      <c r="P103" s="8">
        <f t="shared" si="10"/>
        <v>51.417999999999999</v>
      </c>
      <c r="Q103" s="51"/>
      <c r="R103" s="8">
        <f t="shared" si="11"/>
        <v>1234.0319999999999</v>
      </c>
      <c r="S103" s="8">
        <f t="shared" si="12"/>
        <v>411.52000000000004</v>
      </c>
      <c r="T103" s="8">
        <f t="shared" si="13"/>
        <v>912.56999999999994</v>
      </c>
    </row>
    <row r="104" spans="1:20">
      <c r="A104" s="57">
        <v>24140</v>
      </c>
      <c r="B104" s="58" t="s">
        <v>5094</v>
      </c>
      <c r="C104" s="58" t="s">
        <v>5095</v>
      </c>
      <c r="D104" s="6" t="s">
        <v>1761</v>
      </c>
      <c r="E104" s="6" t="s">
        <v>4821</v>
      </c>
      <c r="F104" s="6" t="s">
        <v>30</v>
      </c>
      <c r="G104" s="6" t="s">
        <v>5096</v>
      </c>
      <c r="H104" s="56" t="s">
        <v>4004</v>
      </c>
      <c r="I104" s="6" t="s">
        <v>30</v>
      </c>
      <c r="J104" s="6" t="s">
        <v>5096</v>
      </c>
      <c r="K104" s="54">
        <v>0.90780000000000005</v>
      </c>
      <c r="L104" s="56" t="str">
        <f t="shared" si="7"/>
        <v>24140</v>
      </c>
      <c r="M104" s="55"/>
      <c r="N104" s="8">
        <f t="shared" si="8"/>
        <v>186.711366</v>
      </c>
      <c r="O104" s="8">
        <f t="shared" si="9"/>
        <v>147.578428</v>
      </c>
      <c r="P104" s="8">
        <f t="shared" si="10"/>
        <v>55.833488000000003</v>
      </c>
      <c r="Q104" s="51"/>
      <c r="R104" s="8">
        <f t="shared" si="11"/>
        <v>1340.0037120000002</v>
      </c>
      <c r="S104" s="8">
        <f t="shared" si="12"/>
        <v>438.44844000000001</v>
      </c>
      <c r="T104" s="8">
        <f t="shared" si="13"/>
        <v>984.78521999999998</v>
      </c>
    </row>
    <row r="105" spans="1:20">
      <c r="A105" s="57">
        <v>99934</v>
      </c>
      <c r="B105" s="58" t="s">
        <v>5097</v>
      </c>
      <c r="C105" s="58" t="s">
        <v>5098</v>
      </c>
      <c r="D105" s="6" t="s">
        <v>1777</v>
      </c>
      <c r="E105" s="6" t="s">
        <v>4821</v>
      </c>
      <c r="F105" s="6" t="s">
        <v>24</v>
      </c>
      <c r="G105" s="6" t="s">
        <v>4830</v>
      </c>
      <c r="H105" s="56">
        <v>99934</v>
      </c>
      <c r="I105" s="6" t="s">
        <v>24</v>
      </c>
      <c r="J105" s="6" t="s">
        <v>4830</v>
      </c>
      <c r="K105" s="54">
        <v>0.8</v>
      </c>
      <c r="L105" s="56">
        <f t="shared" si="7"/>
        <v>99934</v>
      </c>
      <c r="M105" s="55"/>
      <c r="N105" s="8">
        <f t="shared" si="8"/>
        <v>171.946</v>
      </c>
      <c r="O105" s="8">
        <f t="shared" si="9"/>
        <v>135.90800000000002</v>
      </c>
      <c r="P105" s="8">
        <f t="shared" si="10"/>
        <v>51.417999999999999</v>
      </c>
      <c r="Q105" s="51"/>
      <c r="R105" s="8">
        <f t="shared" si="11"/>
        <v>1234.0319999999999</v>
      </c>
      <c r="S105" s="8">
        <f t="shared" si="12"/>
        <v>411.52000000000004</v>
      </c>
      <c r="T105" s="8">
        <f t="shared" si="13"/>
        <v>912.56999999999994</v>
      </c>
    </row>
    <row r="106" spans="1:20">
      <c r="A106" s="57">
        <v>99934</v>
      </c>
      <c r="B106" s="58" t="s">
        <v>5099</v>
      </c>
      <c r="C106" s="58" t="s">
        <v>5100</v>
      </c>
      <c r="D106" s="6" t="s">
        <v>3023</v>
      </c>
      <c r="E106" s="6" t="s">
        <v>4821</v>
      </c>
      <c r="F106" s="6" t="s">
        <v>24</v>
      </c>
      <c r="G106" s="6" t="s">
        <v>4830</v>
      </c>
      <c r="H106" s="56">
        <v>99934</v>
      </c>
      <c r="I106" s="6" t="s">
        <v>24</v>
      </c>
      <c r="J106" s="6" t="s">
        <v>4830</v>
      </c>
      <c r="K106" s="54">
        <v>0.8</v>
      </c>
      <c r="L106" s="56">
        <f t="shared" si="7"/>
        <v>99934</v>
      </c>
      <c r="M106" s="55"/>
      <c r="N106" s="8">
        <f t="shared" si="8"/>
        <v>171.946</v>
      </c>
      <c r="O106" s="8">
        <f t="shared" si="9"/>
        <v>135.90800000000002</v>
      </c>
      <c r="P106" s="8">
        <f t="shared" si="10"/>
        <v>51.417999999999999</v>
      </c>
      <c r="Q106" s="51"/>
      <c r="R106" s="8">
        <f t="shared" si="11"/>
        <v>1234.0319999999999</v>
      </c>
      <c r="S106" s="8">
        <f t="shared" si="12"/>
        <v>411.52000000000004</v>
      </c>
      <c r="T106" s="8">
        <f t="shared" si="13"/>
        <v>912.56999999999994</v>
      </c>
    </row>
    <row r="107" spans="1:20">
      <c r="A107" s="57">
        <v>49180</v>
      </c>
      <c r="B107" s="58" t="s">
        <v>5101</v>
      </c>
      <c r="C107" s="58" t="s">
        <v>5102</v>
      </c>
      <c r="D107" s="6" t="s">
        <v>5103</v>
      </c>
      <c r="E107" s="6" t="s">
        <v>4821</v>
      </c>
      <c r="F107" s="6" t="s">
        <v>30</v>
      </c>
      <c r="G107" s="6" t="s">
        <v>4913</v>
      </c>
      <c r="H107" s="56" t="s">
        <v>4914</v>
      </c>
      <c r="I107" s="6" t="s">
        <v>30</v>
      </c>
      <c r="J107" s="6" t="s">
        <v>4913</v>
      </c>
      <c r="K107" s="54">
        <v>0.92820000000000003</v>
      </c>
      <c r="L107" s="56" t="str">
        <f t="shared" si="7"/>
        <v>49180</v>
      </c>
      <c r="M107" s="55"/>
      <c r="N107" s="8">
        <f t="shared" si="8"/>
        <v>189.50555399999999</v>
      </c>
      <c r="O107" s="8">
        <f t="shared" si="9"/>
        <v>149.78693200000001</v>
      </c>
      <c r="P107" s="8">
        <f t="shared" si="10"/>
        <v>56.669072</v>
      </c>
      <c r="Q107" s="51"/>
      <c r="R107" s="8">
        <f t="shared" si="11"/>
        <v>1360.057728</v>
      </c>
      <c r="S107" s="8">
        <f t="shared" si="12"/>
        <v>443.54435999999998</v>
      </c>
      <c r="T107" s="8">
        <f t="shared" si="13"/>
        <v>998.45118000000002</v>
      </c>
    </row>
    <row r="108" spans="1:20">
      <c r="A108" s="57">
        <v>99934</v>
      </c>
      <c r="B108" s="58" t="s">
        <v>5104</v>
      </c>
      <c r="C108" s="58" t="s">
        <v>5105</v>
      </c>
      <c r="D108" s="6" t="s">
        <v>5106</v>
      </c>
      <c r="E108" s="6" t="s">
        <v>4821</v>
      </c>
      <c r="F108" s="6" t="s">
        <v>24</v>
      </c>
      <c r="G108" s="6" t="s">
        <v>4830</v>
      </c>
      <c r="H108" s="56">
        <v>99934</v>
      </c>
      <c r="I108" s="6" t="s">
        <v>24</v>
      </c>
      <c r="J108" s="6" t="s">
        <v>4830</v>
      </c>
      <c r="K108" s="54">
        <v>0.8</v>
      </c>
      <c r="L108" s="56">
        <f t="shared" si="7"/>
        <v>99934</v>
      </c>
      <c r="M108" s="55"/>
      <c r="N108" s="8">
        <f t="shared" si="8"/>
        <v>171.946</v>
      </c>
      <c r="O108" s="8">
        <f t="shared" si="9"/>
        <v>135.90800000000002</v>
      </c>
      <c r="P108" s="8">
        <f t="shared" si="10"/>
        <v>51.417999999999999</v>
      </c>
      <c r="Q108" s="51"/>
      <c r="R108" s="8">
        <f t="shared" si="11"/>
        <v>1234.0319999999999</v>
      </c>
      <c r="S108" s="8">
        <f t="shared" si="12"/>
        <v>411.52000000000004</v>
      </c>
      <c r="T108" s="8">
        <f t="shared" si="13"/>
        <v>912.56999999999994</v>
      </c>
    </row>
    <row r="110" spans="1:20">
      <c r="A110" s="90"/>
      <c r="B110" t="s">
        <v>9125</v>
      </c>
    </row>
    <row r="111" spans="1:20">
      <c r="A111" s="91"/>
      <c r="B111" t="s">
        <v>9126</v>
      </c>
    </row>
    <row r="113" spans="1:1">
      <c r="A113" t="s">
        <v>9127</v>
      </c>
    </row>
    <row r="114" spans="1:1">
      <c r="A114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AF9EA-3223-4235-80D2-E246105C9871}">
  <dimension ref="A1:T69"/>
  <sheetViews>
    <sheetView workbookViewId="0">
      <selection activeCell="A9" sqref="A9:XFD63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9164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99935</v>
      </c>
      <c r="B9" s="58" t="s">
        <v>5107</v>
      </c>
      <c r="C9" s="58" t="s">
        <v>5108</v>
      </c>
      <c r="D9" s="6" t="s">
        <v>843</v>
      </c>
      <c r="E9" s="6" t="s">
        <v>5109</v>
      </c>
      <c r="F9" s="6" t="s">
        <v>24</v>
      </c>
      <c r="G9" s="6" t="s">
        <v>5110</v>
      </c>
      <c r="H9" s="56" t="s">
        <v>5111</v>
      </c>
      <c r="I9" s="6" t="s">
        <v>24</v>
      </c>
      <c r="J9" s="6" t="s">
        <v>5110</v>
      </c>
      <c r="K9" s="54">
        <v>0.8397</v>
      </c>
      <c r="L9" s="56" t="str">
        <f t="shared" ref="L9:L63" si="0">H9</f>
        <v>99935</v>
      </c>
      <c r="M9" s="55"/>
      <c r="N9" s="8">
        <f t="shared" ref="N9:N63" si="1">(K9*136.97)+62.37</f>
        <v>177.38370900000001</v>
      </c>
      <c r="O9" s="8">
        <f t="shared" ref="O9:O63" si="2">(K9*108.26)+49.3</f>
        <v>140.20592199999999</v>
      </c>
      <c r="P9" s="8">
        <f t="shared" ref="P9:P63" si="3">(K9*40.96)+18.65</f>
        <v>53.044111999999998</v>
      </c>
      <c r="Q9" s="51"/>
      <c r="R9" s="8">
        <f t="shared" ref="R9:R63" si="4">((K9*40.96)+18.65)*24</f>
        <v>1273.0586880000001</v>
      </c>
      <c r="S9" s="8">
        <f t="shared" ref="S9:S63" si="5">(K9*249.8)+211.68</f>
        <v>421.43706000000003</v>
      </c>
      <c r="T9" s="8">
        <f t="shared" ref="T9:T63" si="6">(K9*669.9)+376.65</f>
        <v>939.16503</v>
      </c>
    </row>
    <row r="10" spans="1:20">
      <c r="A10" s="57">
        <v>99935</v>
      </c>
      <c r="B10" s="58" t="s">
        <v>5112</v>
      </c>
      <c r="C10" s="58" t="s">
        <v>5113</v>
      </c>
      <c r="D10" s="6" t="s">
        <v>5114</v>
      </c>
      <c r="E10" s="6" t="s">
        <v>5109</v>
      </c>
      <c r="F10" s="6" t="s">
        <v>24</v>
      </c>
      <c r="G10" s="6" t="s">
        <v>5110</v>
      </c>
      <c r="H10" s="56" t="s">
        <v>5111</v>
      </c>
      <c r="I10" s="6" t="s">
        <v>24</v>
      </c>
      <c r="J10" s="6" t="s">
        <v>5110</v>
      </c>
      <c r="K10" s="54">
        <v>0.8397</v>
      </c>
      <c r="L10" s="56" t="str">
        <f t="shared" si="0"/>
        <v>99935</v>
      </c>
      <c r="M10" s="55"/>
      <c r="N10" s="8">
        <f t="shared" si="1"/>
        <v>177.38370900000001</v>
      </c>
      <c r="O10" s="8">
        <f t="shared" si="2"/>
        <v>140.20592199999999</v>
      </c>
      <c r="P10" s="8">
        <f t="shared" si="3"/>
        <v>53.044111999999998</v>
      </c>
      <c r="Q10" s="51"/>
      <c r="R10" s="8">
        <f t="shared" si="4"/>
        <v>1273.0586880000001</v>
      </c>
      <c r="S10" s="8">
        <f t="shared" si="5"/>
        <v>421.43706000000003</v>
      </c>
      <c r="T10" s="8">
        <f t="shared" si="6"/>
        <v>939.16503</v>
      </c>
    </row>
    <row r="11" spans="1:20">
      <c r="A11" s="57">
        <v>99935</v>
      </c>
      <c r="B11" s="58" t="s">
        <v>5115</v>
      </c>
      <c r="C11" s="58" t="s">
        <v>5116</v>
      </c>
      <c r="D11" s="6" t="s">
        <v>5117</v>
      </c>
      <c r="E11" s="6" t="s">
        <v>5109</v>
      </c>
      <c r="F11" s="6" t="s">
        <v>24</v>
      </c>
      <c r="G11" s="6" t="s">
        <v>5110</v>
      </c>
      <c r="H11" s="56" t="s">
        <v>5111</v>
      </c>
      <c r="I11" s="6" t="s">
        <v>24</v>
      </c>
      <c r="J11" s="6" t="s">
        <v>5110</v>
      </c>
      <c r="K11" s="54">
        <v>0.8397</v>
      </c>
      <c r="L11" s="56" t="str">
        <f t="shared" si="0"/>
        <v>99935</v>
      </c>
      <c r="M11" s="55"/>
      <c r="N11" s="8">
        <f t="shared" si="1"/>
        <v>177.38370900000001</v>
      </c>
      <c r="O11" s="8">
        <f t="shared" si="2"/>
        <v>140.20592199999999</v>
      </c>
      <c r="P11" s="8">
        <f t="shared" si="3"/>
        <v>53.044111999999998</v>
      </c>
      <c r="Q11" s="51"/>
      <c r="R11" s="8">
        <f t="shared" si="4"/>
        <v>1273.0586880000001</v>
      </c>
      <c r="S11" s="8">
        <f t="shared" si="5"/>
        <v>421.43706000000003</v>
      </c>
      <c r="T11" s="8">
        <f t="shared" si="6"/>
        <v>939.16503</v>
      </c>
    </row>
    <row r="12" spans="1:20">
      <c r="A12" s="57">
        <v>99935</v>
      </c>
      <c r="B12" s="58" t="s">
        <v>5118</v>
      </c>
      <c r="C12" s="58" t="s">
        <v>5119</v>
      </c>
      <c r="D12" s="6" t="s">
        <v>5120</v>
      </c>
      <c r="E12" s="6" t="s">
        <v>5109</v>
      </c>
      <c r="F12" s="6" t="s">
        <v>24</v>
      </c>
      <c r="G12" s="6" t="s">
        <v>5110</v>
      </c>
      <c r="H12" s="56" t="s">
        <v>5111</v>
      </c>
      <c r="I12" s="6" t="s">
        <v>24</v>
      </c>
      <c r="J12" s="6" t="s">
        <v>5110</v>
      </c>
      <c r="K12" s="54">
        <v>0.8397</v>
      </c>
      <c r="L12" s="56" t="str">
        <f t="shared" si="0"/>
        <v>99935</v>
      </c>
      <c r="M12" s="55"/>
      <c r="N12" s="8">
        <f t="shared" si="1"/>
        <v>177.38370900000001</v>
      </c>
      <c r="O12" s="8">
        <f t="shared" si="2"/>
        <v>140.20592199999999</v>
      </c>
      <c r="P12" s="8">
        <f t="shared" si="3"/>
        <v>53.044111999999998</v>
      </c>
      <c r="Q12" s="51"/>
      <c r="R12" s="8">
        <f t="shared" si="4"/>
        <v>1273.0586880000001</v>
      </c>
      <c r="S12" s="8">
        <f t="shared" si="5"/>
        <v>421.43706000000003</v>
      </c>
      <c r="T12" s="8">
        <f t="shared" si="6"/>
        <v>939.16503</v>
      </c>
    </row>
    <row r="13" spans="1:20">
      <c r="A13" s="57">
        <v>99935</v>
      </c>
      <c r="B13" s="58" t="s">
        <v>5121</v>
      </c>
      <c r="C13" s="58" t="s">
        <v>5122</v>
      </c>
      <c r="D13" s="6" t="s">
        <v>5123</v>
      </c>
      <c r="E13" s="6" t="s">
        <v>5109</v>
      </c>
      <c r="F13" s="6" t="s">
        <v>24</v>
      </c>
      <c r="G13" s="6" t="s">
        <v>5110</v>
      </c>
      <c r="H13" s="56" t="s">
        <v>5111</v>
      </c>
      <c r="I13" s="6" t="s">
        <v>24</v>
      </c>
      <c r="J13" s="6" t="s">
        <v>5110</v>
      </c>
      <c r="K13" s="54">
        <v>0.8397</v>
      </c>
      <c r="L13" s="56" t="str">
        <f t="shared" si="0"/>
        <v>99935</v>
      </c>
      <c r="M13" s="55"/>
      <c r="N13" s="8">
        <f t="shared" si="1"/>
        <v>177.38370900000001</v>
      </c>
      <c r="O13" s="8">
        <f t="shared" si="2"/>
        <v>140.20592199999999</v>
      </c>
      <c r="P13" s="8">
        <f t="shared" si="3"/>
        <v>53.044111999999998</v>
      </c>
      <c r="Q13" s="51"/>
      <c r="R13" s="8">
        <f t="shared" si="4"/>
        <v>1273.0586880000001</v>
      </c>
      <c r="S13" s="8">
        <f t="shared" si="5"/>
        <v>421.43706000000003</v>
      </c>
      <c r="T13" s="8">
        <f t="shared" si="6"/>
        <v>939.16503</v>
      </c>
    </row>
    <row r="14" spans="1:20">
      <c r="A14" s="57">
        <v>99935</v>
      </c>
      <c r="B14" s="58" t="s">
        <v>5124</v>
      </c>
      <c r="C14" s="58" t="s">
        <v>5125</v>
      </c>
      <c r="D14" s="6" t="s">
        <v>5126</v>
      </c>
      <c r="E14" s="6" t="s">
        <v>5109</v>
      </c>
      <c r="F14" s="6" t="s">
        <v>24</v>
      </c>
      <c r="G14" s="6" t="s">
        <v>5110</v>
      </c>
      <c r="H14" s="56" t="s">
        <v>5111</v>
      </c>
      <c r="I14" s="6" t="s">
        <v>24</v>
      </c>
      <c r="J14" s="6" t="s">
        <v>5110</v>
      </c>
      <c r="K14" s="54">
        <v>0.8397</v>
      </c>
      <c r="L14" s="56" t="str">
        <f t="shared" si="0"/>
        <v>99935</v>
      </c>
      <c r="M14" s="55"/>
      <c r="N14" s="8">
        <f t="shared" si="1"/>
        <v>177.38370900000001</v>
      </c>
      <c r="O14" s="8">
        <f t="shared" si="2"/>
        <v>140.20592199999999</v>
      </c>
      <c r="P14" s="8">
        <f t="shared" si="3"/>
        <v>53.044111999999998</v>
      </c>
      <c r="Q14" s="51"/>
      <c r="R14" s="8">
        <f t="shared" si="4"/>
        <v>1273.0586880000001</v>
      </c>
      <c r="S14" s="8">
        <f t="shared" si="5"/>
        <v>421.43706000000003</v>
      </c>
      <c r="T14" s="8">
        <f t="shared" si="6"/>
        <v>939.16503</v>
      </c>
    </row>
    <row r="15" spans="1:20">
      <c r="A15" s="57">
        <v>99935</v>
      </c>
      <c r="B15" s="58" t="s">
        <v>5127</v>
      </c>
      <c r="C15" s="58" t="s">
        <v>5128</v>
      </c>
      <c r="D15" s="6" t="s">
        <v>1391</v>
      </c>
      <c r="E15" s="6" t="s">
        <v>5109</v>
      </c>
      <c r="F15" s="6" t="s">
        <v>24</v>
      </c>
      <c r="G15" s="6" t="s">
        <v>5110</v>
      </c>
      <c r="H15" s="56" t="s">
        <v>5111</v>
      </c>
      <c r="I15" s="6" t="s">
        <v>24</v>
      </c>
      <c r="J15" s="6" t="s">
        <v>5110</v>
      </c>
      <c r="K15" s="54">
        <v>0.8397</v>
      </c>
      <c r="L15" s="56" t="str">
        <f t="shared" si="0"/>
        <v>99935</v>
      </c>
      <c r="M15" s="55"/>
      <c r="N15" s="8">
        <f t="shared" si="1"/>
        <v>177.38370900000001</v>
      </c>
      <c r="O15" s="8">
        <f t="shared" si="2"/>
        <v>140.20592199999999</v>
      </c>
      <c r="P15" s="8">
        <f t="shared" si="3"/>
        <v>53.044111999999998</v>
      </c>
      <c r="Q15" s="51"/>
      <c r="R15" s="8">
        <f t="shared" si="4"/>
        <v>1273.0586880000001</v>
      </c>
      <c r="S15" s="8">
        <f t="shared" si="5"/>
        <v>421.43706000000003</v>
      </c>
      <c r="T15" s="8">
        <f t="shared" si="6"/>
        <v>939.16503</v>
      </c>
    </row>
    <row r="16" spans="1:20">
      <c r="A16" s="57">
        <v>13900</v>
      </c>
      <c r="B16" s="58" t="s">
        <v>5129</v>
      </c>
      <c r="C16" s="58" t="s">
        <v>5130</v>
      </c>
      <c r="D16" s="6" t="s">
        <v>5131</v>
      </c>
      <c r="E16" s="6" t="s">
        <v>5109</v>
      </c>
      <c r="F16" s="6" t="s">
        <v>30</v>
      </c>
      <c r="G16" s="6" t="s">
        <v>5132</v>
      </c>
      <c r="H16" s="56" t="s">
        <v>5133</v>
      </c>
      <c r="I16" s="6" t="s">
        <v>30</v>
      </c>
      <c r="J16" s="6" t="s">
        <v>5132</v>
      </c>
      <c r="K16" s="54">
        <v>0.85950000000000004</v>
      </c>
      <c r="L16" s="56" t="str">
        <f t="shared" si="0"/>
        <v>13900</v>
      </c>
      <c r="M16" s="55"/>
      <c r="N16" s="8">
        <f t="shared" si="1"/>
        <v>180.09571500000001</v>
      </c>
      <c r="O16" s="8">
        <f t="shared" si="2"/>
        <v>142.34947</v>
      </c>
      <c r="P16" s="8">
        <f t="shared" si="3"/>
        <v>53.855119999999999</v>
      </c>
      <c r="Q16" s="51"/>
      <c r="R16" s="8">
        <f t="shared" si="4"/>
        <v>1292.52288</v>
      </c>
      <c r="S16" s="8">
        <f t="shared" si="5"/>
        <v>426.38310000000001</v>
      </c>
      <c r="T16" s="8">
        <f t="shared" si="6"/>
        <v>952.42904999999996</v>
      </c>
    </row>
    <row r="17" spans="1:20">
      <c r="A17" s="57">
        <v>22020</v>
      </c>
      <c r="B17" s="58" t="s">
        <v>5134</v>
      </c>
      <c r="C17" s="58" t="s">
        <v>5135</v>
      </c>
      <c r="D17" s="6" t="s">
        <v>1851</v>
      </c>
      <c r="E17" s="6" t="s">
        <v>5109</v>
      </c>
      <c r="F17" s="6" t="s">
        <v>30</v>
      </c>
      <c r="G17" s="6" t="s">
        <v>5136</v>
      </c>
      <c r="H17" s="56" t="s">
        <v>3538</v>
      </c>
      <c r="I17" s="6" t="s">
        <v>30</v>
      </c>
      <c r="J17" s="6" t="s">
        <v>5136</v>
      </c>
      <c r="K17" s="54">
        <v>0.80489999999999995</v>
      </c>
      <c r="L17" s="56" t="str">
        <f t="shared" si="0"/>
        <v>22020</v>
      </c>
      <c r="M17" s="55"/>
      <c r="N17" s="8">
        <f t="shared" si="1"/>
        <v>172.617153</v>
      </c>
      <c r="O17" s="8">
        <f t="shared" si="2"/>
        <v>136.43847399999999</v>
      </c>
      <c r="P17" s="8">
        <f t="shared" si="3"/>
        <v>51.618703999999994</v>
      </c>
      <c r="Q17" s="51"/>
      <c r="R17" s="8">
        <f t="shared" si="4"/>
        <v>1238.848896</v>
      </c>
      <c r="S17" s="8">
        <f t="shared" si="5"/>
        <v>412.74401999999998</v>
      </c>
      <c r="T17" s="8">
        <f t="shared" si="6"/>
        <v>915.85250999999994</v>
      </c>
    </row>
    <row r="18" spans="1:20">
      <c r="A18" s="57">
        <v>99935</v>
      </c>
      <c r="B18" s="58" t="s">
        <v>5137</v>
      </c>
      <c r="C18" s="58" t="s">
        <v>5138</v>
      </c>
      <c r="D18" s="6" t="s">
        <v>5139</v>
      </c>
      <c r="E18" s="6" t="s">
        <v>5109</v>
      </c>
      <c r="F18" s="6" t="s">
        <v>24</v>
      </c>
      <c r="G18" s="6" t="s">
        <v>5110</v>
      </c>
      <c r="H18" s="56" t="s">
        <v>5111</v>
      </c>
      <c r="I18" s="6" t="s">
        <v>24</v>
      </c>
      <c r="J18" s="6" t="s">
        <v>5110</v>
      </c>
      <c r="K18" s="54">
        <v>0.8397</v>
      </c>
      <c r="L18" s="56" t="str">
        <f t="shared" si="0"/>
        <v>99935</v>
      </c>
      <c r="M18" s="55"/>
      <c r="N18" s="8">
        <f t="shared" si="1"/>
        <v>177.38370900000001</v>
      </c>
      <c r="O18" s="8">
        <f t="shared" si="2"/>
        <v>140.20592199999999</v>
      </c>
      <c r="P18" s="8">
        <f t="shared" si="3"/>
        <v>53.044111999999998</v>
      </c>
      <c r="Q18" s="51"/>
      <c r="R18" s="8">
        <f t="shared" si="4"/>
        <v>1273.0586880000001</v>
      </c>
      <c r="S18" s="8">
        <f t="shared" si="5"/>
        <v>421.43706000000003</v>
      </c>
      <c r="T18" s="8">
        <f t="shared" si="6"/>
        <v>939.16503</v>
      </c>
    </row>
    <row r="19" spans="1:20">
      <c r="A19" s="57">
        <v>22020</v>
      </c>
      <c r="B19" s="58" t="s">
        <v>5140</v>
      </c>
      <c r="C19" s="58" t="s">
        <v>5141</v>
      </c>
      <c r="D19" s="6" t="s">
        <v>139</v>
      </c>
      <c r="E19" s="6" t="s">
        <v>5109</v>
      </c>
      <c r="F19" s="6" t="s">
        <v>30</v>
      </c>
      <c r="G19" s="6" t="s">
        <v>5136</v>
      </c>
      <c r="H19" s="56" t="s">
        <v>3538</v>
      </c>
      <c r="I19" s="6" t="s">
        <v>30</v>
      </c>
      <c r="J19" s="6" t="s">
        <v>5136</v>
      </c>
      <c r="K19" s="54">
        <v>0.80489999999999995</v>
      </c>
      <c r="L19" s="56" t="str">
        <f t="shared" si="0"/>
        <v>22020</v>
      </c>
      <c r="M19" s="55"/>
      <c r="N19" s="8">
        <f t="shared" si="1"/>
        <v>172.617153</v>
      </c>
      <c r="O19" s="8">
        <f t="shared" si="2"/>
        <v>136.43847399999999</v>
      </c>
      <c r="P19" s="8">
        <f t="shared" si="3"/>
        <v>51.618703999999994</v>
      </c>
      <c r="Q19" s="51"/>
      <c r="R19" s="8">
        <f t="shared" si="4"/>
        <v>1238.848896</v>
      </c>
      <c r="S19" s="8">
        <f t="shared" si="5"/>
        <v>412.74401999999998</v>
      </c>
      <c r="T19" s="8">
        <f t="shared" si="6"/>
        <v>915.85250999999994</v>
      </c>
    </row>
    <row r="20" spans="1:20">
      <c r="A20" s="57">
        <v>99935</v>
      </c>
      <c r="B20" s="58" t="s">
        <v>4899</v>
      </c>
      <c r="C20" s="58" t="s">
        <v>5142</v>
      </c>
      <c r="D20" s="6" t="s">
        <v>5143</v>
      </c>
      <c r="E20" s="6" t="s">
        <v>5109</v>
      </c>
      <c r="F20" s="6" t="s">
        <v>24</v>
      </c>
      <c r="G20" s="6" t="s">
        <v>5110</v>
      </c>
      <c r="H20" s="56" t="s">
        <v>5111</v>
      </c>
      <c r="I20" s="6" t="s">
        <v>24</v>
      </c>
      <c r="J20" s="6" t="s">
        <v>5110</v>
      </c>
      <c r="K20" s="54">
        <v>0.8397</v>
      </c>
      <c r="L20" s="56" t="str">
        <f t="shared" si="0"/>
        <v>99935</v>
      </c>
      <c r="M20" s="55"/>
      <c r="N20" s="8">
        <f t="shared" si="1"/>
        <v>177.38370900000001</v>
      </c>
      <c r="O20" s="8">
        <f t="shared" si="2"/>
        <v>140.20592199999999</v>
      </c>
      <c r="P20" s="8">
        <f t="shared" si="3"/>
        <v>53.044111999999998</v>
      </c>
      <c r="Q20" s="51"/>
      <c r="R20" s="8">
        <f t="shared" si="4"/>
        <v>1273.0586880000001</v>
      </c>
      <c r="S20" s="8">
        <f t="shared" si="5"/>
        <v>421.43706000000003</v>
      </c>
      <c r="T20" s="8">
        <f t="shared" si="6"/>
        <v>939.16503</v>
      </c>
    </row>
    <row r="21" spans="1:20">
      <c r="A21" s="57">
        <v>99935</v>
      </c>
      <c r="B21" s="58" t="s">
        <v>5144</v>
      </c>
      <c r="C21" s="58" t="s">
        <v>5145</v>
      </c>
      <c r="D21" s="6" t="s">
        <v>5146</v>
      </c>
      <c r="E21" s="6" t="s">
        <v>5109</v>
      </c>
      <c r="F21" s="6" t="s">
        <v>24</v>
      </c>
      <c r="G21" s="6" t="s">
        <v>5110</v>
      </c>
      <c r="H21" s="56" t="s">
        <v>5111</v>
      </c>
      <c r="I21" s="6" t="s">
        <v>24</v>
      </c>
      <c r="J21" s="6" t="s">
        <v>5110</v>
      </c>
      <c r="K21" s="54">
        <v>0.8397</v>
      </c>
      <c r="L21" s="56" t="str">
        <f t="shared" si="0"/>
        <v>99935</v>
      </c>
      <c r="M21" s="55"/>
      <c r="N21" s="8">
        <f t="shared" si="1"/>
        <v>177.38370900000001</v>
      </c>
      <c r="O21" s="8">
        <f t="shared" si="2"/>
        <v>140.20592199999999</v>
      </c>
      <c r="P21" s="8">
        <f t="shared" si="3"/>
        <v>53.044111999999998</v>
      </c>
      <c r="Q21" s="51"/>
      <c r="R21" s="8">
        <f t="shared" si="4"/>
        <v>1273.0586880000001</v>
      </c>
      <c r="S21" s="8">
        <f t="shared" si="5"/>
        <v>421.43706000000003</v>
      </c>
      <c r="T21" s="8">
        <f t="shared" si="6"/>
        <v>939.16503</v>
      </c>
    </row>
    <row r="22" spans="1:20">
      <c r="A22" s="57">
        <v>99935</v>
      </c>
      <c r="B22" s="58" t="s">
        <v>5147</v>
      </c>
      <c r="C22" s="58" t="s">
        <v>5148</v>
      </c>
      <c r="D22" s="6" t="s">
        <v>5149</v>
      </c>
      <c r="E22" s="6" t="s">
        <v>5109</v>
      </c>
      <c r="F22" s="6" t="s">
        <v>24</v>
      </c>
      <c r="G22" s="6" t="s">
        <v>5110</v>
      </c>
      <c r="H22" s="56" t="s">
        <v>5111</v>
      </c>
      <c r="I22" s="6" t="s">
        <v>24</v>
      </c>
      <c r="J22" s="6" t="s">
        <v>5110</v>
      </c>
      <c r="K22" s="54">
        <v>0.8397</v>
      </c>
      <c r="L22" s="56" t="str">
        <f t="shared" si="0"/>
        <v>99935</v>
      </c>
      <c r="M22" s="55"/>
      <c r="N22" s="8">
        <f t="shared" si="1"/>
        <v>177.38370900000001</v>
      </c>
      <c r="O22" s="8">
        <f t="shared" si="2"/>
        <v>140.20592199999999</v>
      </c>
      <c r="P22" s="8">
        <f t="shared" si="3"/>
        <v>53.044111999999998</v>
      </c>
      <c r="Q22" s="51"/>
      <c r="R22" s="8">
        <f t="shared" si="4"/>
        <v>1273.0586880000001</v>
      </c>
      <c r="S22" s="8">
        <f t="shared" si="5"/>
        <v>421.43706000000003</v>
      </c>
      <c r="T22" s="8">
        <f t="shared" si="6"/>
        <v>939.16503</v>
      </c>
    </row>
    <row r="23" spans="1:20">
      <c r="A23" s="57">
        <v>99935</v>
      </c>
      <c r="B23" s="58" t="s">
        <v>5150</v>
      </c>
      <c r="C23" s="58" t="s">
        <v>5151</v>
      </c>
      <c r="D23" s="6" t="s">
        <v>5152</v>
      </c>
      <c r="E23" s="6" t="s">
        <v>5109</v>
      </c>
      <c r="F23" s="6" t="s">
        <v>24</v>
      </c>
      <c r="G23" s="6" t="s">
        <v>5110</v>
      </c>
      <c r="H23" s="56" t="s">
        <v>5111</v>
      </c>
      <c r="I23" s="6" t="s">
        <v>24</v>
      </c>
      <c r="J23" s="6" t="s">
        <v>5110</v>
      </c>
      <c r="K23" s="54">
        <v>0.8397</v>
      </c>
      <c r="L23" s="56" t="str">
        <f t="shared" si="0"/>
        <v>99935</v>
      </c>
      <c r="M23" s="55"/>
      <c r="N23" s="8">
        <f t="shared" si="1"/>
        <v>177.38370900000001</v>
      </c>
      <c r="O23" s="8">
        <f t="shared" si="2"/>
        <v>140.20592199999999</v>
      </c>
      <c r="P23" s="8">
        <f t="shared" si="3"/>
        <v>53.044111999999998</v>
      </c>
      <c r="Q23" s="51"/>
      <c r="R23" s="8">
        <f t="shared" si="4"/>
        <v>1273.0586880000001</v>
      </c>
      <c r="S23" s="8">
        <f t="shared" si="5"/>
        <v>421.43706000000003</v>
      </c>
      <c r="T23" s="8">
        <f t="shared" si="6"/>
        <v>939.16503</v>
      </c>
    </row>
    <row r="24" spans="1:20">
      <c r="A24" s="57">
        <v>99935</v>
      </c>
      <c r="B24" s="58" t="s">
        <v>5153</v>
      </c>
      <c r="C24" s="58" t="s">
        <v>5154</v>
      </c>
      <c r="D24" s="6" t="s">
        <v>5155</v>
      </c>
      <c r="E24" s="6" t="s">
        <v>5109</v>
      </c>
      <c r="F24" s="6" t="s">
        <v>24</v>
      </c>
      <c r="G24" s="6" t="s">
        <v>5110</v>
      </c>
      <c r="H24" s="56" t="s">
        <v>5111</v>
      </c>
      <c r="I24" s="6" t="s">
        <v>24</v>
      </c>
      <c r="J24" s="6" t="s">
        <v>5110</v>
      </c>
      <c r="K24" s="54">
        <v>0.8397</v>
      </c>
      <c r="L24" s="56" t="str">
        <f t="shared" si="0"/>
        <v>99935</v>
      </c>
      <c r="M24" s="55"/>
      <c r="N24" s="8">
        <f t="shared" si="1"/>
        <v>177.38370900000001</v>
      </c>
      <c r="O24" s="8">
        <f t="shared" si="2"/>
        <v>140.20592199999999</v>
      </c>
      <c r="P24" s="8">
        <f t="shared" si="3"/>
        <v>53.044111999999998</v>
      </c>
      <c r="Q24" s="51"/>
      <c r="R24" s="8">
        <f t="shared" si="4"/>
        <v>1273.0586880000001</v>
      </c>
      <c r="S24" s="8">
        <f t="shared" si="5"/>
        <v>421.43706000000003</v>
      </c>
      <c r="T24" s="8">
        <f t="shared" si="6"/>
        <v>939.16503</v>
      </c>
    </row>
    <row r="25" spans="1:20">
      <c r="A25" s="57">
        <v>99935</v>
      </c>
      <c r="B25" s="58" t="s">
        <v>5156</v>
      </c>
      <c r="C25" s="58" t="s">
        <v>5157</v>
      </c>
      <c r="D25" s="6" t="s">
        <v>5158</v>
      </c>
      <c r="E25" s="6" t="s">
        <v>5109</v>
      </c>
      <c r="F25" s="6" t="s">
        <v>24</v>
      </c>
      <c r="G25" s="6" t="s">
        <v>5110</v>
      </c>
      <c r="H25" s="56" t="s">
        <v>5111</v>
      </c>
      <c r="I25" s="6" t="s">
        <v>24</v>
      </c>
      <c r="J25" s="6" t="s">
        <v>5110</v>
      </c>
      <c r="K25" s="54">
        <v>0.8397</v>
      </c>
      <c r="L25" s="56" t="str">
        <f t="shared" si="0"/>
        <v>99935</v>
      </c>
      <c r="M25" s="55"/>
      <c r="N25" s="8">
        <f t="shared" si="1"/>
        <v>177.38370900000001</v>
      </c>
      <c r="O25" s="8">
        <f t="shared" si="2"/>
        <v>140.20592199999999</v>
      </c>
      <c r="P25" s="8">
        <f t="shared" si="3"/>
        <v>53.044111999999998</v>
      </c>
      <c r="Q25" s="51"/>
      <c r="R25" s="8">
        <f t="shared" si="4"/>
        <v>1273.0586880000001</v>
      </c>
      <c r="S25" s="8">
        <f t="shared" si="5"/>
        <v>421.43706000000003</v>
      </c>
      <c r="T25" s="8">
        <f t="shared" si="6"/>
        <v>939.16503</v>
      </c>
    </row>
    <row r="26" spans="1:20">
      <c r="A26" s="57">
        <v>99935</v>
      </c>
      <c r="B26" s="58" t="s">
        <v>5159</v>
      </c>
      <c r="C26" s="58" t="s">
        <v>5160</v>
      </c>
      <c r="D26" s="6" t="s">
        <v>4718</v>
      </c>
      <c r="E26" s="6" t="s">
        <v>5109</v>
      </c>
      <c r="F26" s="6" t="s">
        <v>24</v>
      </c>
      <c r="G26" s="6" t="s">
        <v>5110</v>
      </c>
      <c r="H26" s="56" t="s">
        <v>5111</v>
      </c>
      <c r="I26" s="6" t="s">
        <v>24</v>
      </c>
      <c r="J26" s="6" t="s">
        <v>5110</v>
      </c>
      <c r="K26" s="54">
        <v>0.8397</v>
      </c>
      <c r="L26" s="56" t="str">
        <f t="shared" si="0"/>
        <v>99935</v>
      </c>
      <c r="M26" s="55"/>
      <c r="N26" s="8">
        <f t="shared" si="1"/>
        <v>177.38370900000001</v>
      </c>
      <c r="O26" s="8">
        <f t="shared" si="2"/>
        <v>140.20592199999999</v>
      </c>
      <c r="P26" s="8">
        <f t="shared" si="3"/>
        <v>53.044111999999998</v>
      </c>
      <c r="Q26" s="51"/>
      <c r="R26" s="8">
        <f t="shared" si="4"/>
        <v>1273.0586880000001</v>
      </c>
      <c r="S26" s="8">
        <f t="shared" si="5"/>
        <v>421.43706000000003</v>
      </c>
      <c r="T26" s="8">
        <f t="shared" si="6"/>
        <v>939.16503</v>
      </c>
    </row>
    <row r="27" spans="1:20">
      <c r="A27" s="57">
        <v>24220</v>
      </c>
      <c r="B27" s="58" t="s">
        <v>5161</v>
      </c>
      <c r="C27" s="58" t="s">
        <v>5162</v>
      </c>
      <c r="D27" s="6" t="s">
        <v>5163</v>
      </c>
      <c r="E27" s="6" t="s">
        <v>5109</v>
      </c>
      <c r="F27" s="6" t="s">
        <v>30</v>
      </c>
      <c r="G27" s="6" t="s">
        <v>5164</v>
      </c>
      <c r="H27" s="56" t="s">
        <v>4026</v>
      </c>
      <c r="I27" s="6" t="s">
        <v>30</v>
      </c>
      <c r="J27" s="6" t="s">
        <v>5164</v>
      </c>
      <c r="K27" s="54">
        <v>0.84460000000000002</v>
      </c>
      <c r="L27" s="56" t="str">
        <f t="shared" si="0"/>
        <v>24220</v>
      </c>
      <c r="M27" s="55"/>
      <c r="N27" s="8">
        <f t="shared" si="1"/>
        <v>178.05486199999999</v>
      </c>
      <c r="O27" s="8">
        <f t="shared" si="2"/>
        <v>140.73639600000001</v>
      </c>
      <c r="P27" s="8">
        <f t="shared" si="3"/>
        <v>53.244816</v>
      </c>
      <c r="Q27" s="51"/>
      <c r="R27" s="8">
        <f t="shared" si="4"/>
        <v>1277.8755839999999</v>
      </c>
      <c r="S27" s="8">
        <f t="shared" si="5"/>
        <v>422.66108000000003</v>
      </c>
      <c r="T27" s="8">
        <f t="shared" si="6"/>
        <v>942.44754</v>
      </c>
    </row>
    <row r="28" spans="1:20">
      <c r="A28" s="57">
        <v>99935</v>
      </c>
      <c r="B28" s="58" t="s">
        <v>5165</v>
      </c>
      <c r="C28" s="58" t="s">
        <v>5166</v>
      </c>
      <c r="D28" s="6" t="s">
        <v>408</v>
      </c>
      <c r="E28" s="6" t="s">
        <v>5109</v>
      </c>
      <c r="F28" s="6" t="s">
        <v>24</v>
      </c>
      <c r="G28" s="6" t="s">
        <v>5110</v>
      </c>
      <c r="H28" s="56" t="s">
        <v>5111</v>
      </c>
      <c r="I28" s="6" t="s">
        <v>24</v>
      </c>
      <c r="J28" s="6" t="s">
        <v>5110</v>
      </c>
      <c r="K28" s="54">
        <v>0.8397</v>
      </c>
      <c r="L28" s="56" t="str">
        <f t="shared" si="0"/>
        <v>99935</v>
      </c>
      <c r="M28" s="55"/>
      <c r="N28" s="8">
        <f t="shared" si="1"/>
        <v>177.38370900000001</v>
      </c>
      <c r="O28" s="8">
        <f t="shared" si="2"/>
        <v>140.20592199999999</v>
      </c>
      <c r="P28" s="8">
        <f t="shared" si="3"/>
        <v>53.044111999999998</v>
      </c>
      <c r="Q28" s="51"/>
      <c r="R28" s="8">
        <f t="shared" si="4"/>
        <v>1273.0586880000001</v>
      </c>
      <c r="S28" s="8">
        <f t="shared" si="5"/>
        <v>421.43706000000003</v>
      </c>
      <c r="T28" s="8">
        <f t="shared" si="6"/>
        <v>939.16503</v>
      </c>
    </row>
    <row r="29" spans="1:20">
      <c r="A29" s="57">
        <v>99935</v>
      </c>
      <c r="B29" s="58" t="s">
        <v>5167</v>
      </c>
      <c r="C29" s="58" t="s">
        <v>5168</v>
      </c>
      <c r="D29" s="6" t="s">
        <v>5169</v>
      </c>
      <c r="E29" s="6" t="s">
        <v>5109</v>
      </c>
      <c r="F29" s="6" t="s">
        <v>24</v>
      </c>
      <c r="G29" s="6" t="s">
        <v>5110</v>
      </c>
      <c r="H29" s="56" t="s">
        <v>5111</v>
      </c>
      <c r="I29" s="6" t="s">
        <v>24</v>
      </c>
      <c r="J29" s="6" t="s">
        <v>5110</v>
      </c>
      <c r="K29" s="54">
        <v>0.8397</v>
      </c>
      <c r="L29" s="56" t="str">
        <f t="shared" si="0"/>
        <v>99935</v>
      </c>
      <c r="M29" s="55"/>
      <c r="N29" s="8">
        <f t="shared" si="1"/>
        <v>177.38370900000001</v>
      </c>
      <c r="O29" s="8">
        <f t="shared" si="2"/>
        <v>140.20592199999999</v>
      </c>
      <c r="P29" s="8">
        <f t="shared" si="3"/>
        <v>53.044111999999998</v>
      </c>
      <c r="Q29" s="51"/>
      <c r="R29" s="8">
        <f t="shared" si="4"/>
        <v>1273.0586880000001</v>
      </c>
      <c r="S29" s="8">
        <f t="shared" si="5"/>
        <v>421.43706000000003</v>
      </c>
      <c r="T29" s="8">
        <f t="shared" si="6"/>
        <v>939.16503</v>
      </c>
    </row>
    <row r="30" spans="1:20">
      <c r="A30" s="57">
        <v>99935</v>
      </c>
      <c r="B30" s="58" t="s">
        <v>5170</v>
      </c>
      <c r="C30" s="58" t="s">
        <v>5171</v>
      </c>
      <c r="D30" s="6" t="s">
        <v>5172</v>
      </c>
      <c r="E30" s="6" t="s">
        <v>5109</v>
      </c>
      <c r="F30" s="6" t="s">
        <v>24</v>
      </c>
      <c r="G30" s="6" t="s">
        <v>5110</v>
      </c>
      <c r="H30" s="56" t="s">
        <v>5111</v>
      </c>
      <c r="I30" s="6" t="s">
        <v>24</v>
      </c>
      <c r="J30" s="6" t="s">
        <v>5110</v>
      </c>
      <c r="K30" s="54">
        <v>0.8397</v>
      </c>
      <c r="L30" s="56" t="str">
        <f t="shared" si="0"/>
        <v>99935</v>
      </c>
      <c r="M30" s="55"/>
      <c r="N30" s="8">
        <f t="shared" si="1"/>
        <v>177.38370900000001</v>
      </c>
      <c r="O30" s="8">
        <f t="shared" si="2"/>
        <v>140.20592199999999</v>
      </c>
      <c r="P30" s="8">
        <f t="shared" si="3"/>
        <v>53.044111999999998</v>
      </c>
      <c r="Q30" s="51"/>
      <c r="R30" s="8">
        <f t="shared" si="4"/>
        <v>1273.0586880000001</v>
      </c>
      <c r="S30" s="8">
        <f t="shared" si="5"/>
        <v>421.43706000000003</v>
      </c>
      <c r="T30" s="8">
        <f t="shared" si="6"/>
        <v>939.16503</v>
      </c>
    </row>
    <row r="31" spans="1:20">
      <c r="A31" s="57">
        <v>99935</v>
      </c>
      <c r="B31" s="58" t="s">
        <v>5173</v>
      </c>
      <c r="C31" s="58" t="s">
        <v>5174</v>
      </c>
      <c r="D31" s="6" t="s">
        <v>5175</v>
      </c>
      <c r="E31" s="6" t="s">
        <v>5109</v>
      </c>
      <c r="F31" s="6" t="s">
        <v>24</v>
      </c>
      <c r="G31" s="6" t="s">
        <v>5110</v>
      </c>
      <c r="H31" s="56" t="s">
        <v>5111</v>
      </c>
      <c r="I31" s="6" t="s">
        <v>24</v>
      </c>
      <c r="J31" s="6" t="s">
        <v>5110</v>
      </c>
      <c r="K31" s="54">
        <v>0.8397</v>
      </c>
      <c r="L31" s="56" t="str">
        <f t="shared" si="0"/>
        <v>99935</v>
      </c>
      <c r="M31" s="55"/>
      <c r="N31" s="8">
        <f t="shared" si="1"/>
        <v>177.38370900000001</v>
      </c>
      <c r="O31" s="8">
        <f t="shared" si="2"/>
        <v>140.20592199999999</v>
      </c>
      <c r="P31" s="8">
        <f t="shared" si="3"/>
        <v>53.044111999999998</v>
      </c>
      <c r="Q31" s="51"/>
      <c r="R31" s="8">
        <f t="shared" si="4"/>
        <v>1273.0586880000001</v>
      </c>
      <c r="S31" s="8">
        <f t="shared" si="5"/>
        <v>421.43706000000003</v>
      </c>
      <c r="T31" s="8">
        <f t="shared" si="6"/>
        <v>939.16503</v>
      </c>
    </row>
    <row r="32" spans="1:20">
      <c r="A32" s="57">
        <v>99935</v>
      </c>
      <c r="B32" s="58" t="s">
        <v>5176</v>
      </c>
      <c r="C32" s="58" t="s">
        <v>5177</v>
      </c>
      <c r="D32" s="6" t="s">
        <v>5178</v>
      </c>
      <c r="E32" s="6" t="s">
        <v>5109</v>
      </c>
      <c r="F32" s="6" t="s">
        <v>24</v>
      </c>
      <c r="G32" s="6" t="s">
        <v>5110</v>
      </c>
      <c r="H32" s="56" t="s">
        <v>5111</v>
      </c>
      <c r="I32" s="6" t="s">
        <v>24</v>
      </c>
      <c r="J32" s="6" t="s">
        <v>5110</v>
      </c>
      <c r="K32" s="54">
        <v>0.8397</v>
      </c>
      <c r="L32" s="56" t="str">
        <f t="shared" si="0"/>
        <v>99935</v>
      </c>
      <c r="M32" s="55"/>
      <c r="N32" s="8">
        <f t="shared" si="1"/>
        <v>177.38370900000001</v>
      </c>
      <c r="O32" s="8">
        <f t="shared" si="2"/>
        <v>140.20592199999999</v>
      </c>
      <c r="P32" s="8">
        <f t="shared" si="3"/>
        <v>53.044111999999998</v>
      </c>
      <c r="Q32" s="51"/>
      <c r="R32" s="8">
        <f t="shared" si="4"/>
        <v>1273.0586880000001</v>
      </c>
      <c r="S32" s="8">
        <f t="shared" si="5"/>
        <v>421.43706000000003</v>
      </c>
      <c r="T32" s="8">
        <f t="shared" si="6"/>
        <v>939.16503</v>
      </c>
    </row>
    <row r="33" spans="1:20">
      <c r="A33" s="57">
        <v>99935</v>
      </c>
      <c r="B33" s="58" t="s">
        <v>5179</v>
      </c>
      <c r="C33" s="58" t="s">
        <v>5180</v>
      </c>
      <c r="D33" s="6" t="s">
        <v>450</v>
      </c>
      <c r="E33" s="6" t="s">
        <v>5109</v>
      </c>
      <c r="F33" s="6" t="s">
        <v>24</v>
      </c>
      <c r="G33" s="6" t="s">
        <v>5110</v>
      </c>
      <c r="H33" s="56" t="s">
        <v>5111</v>
      </c>
      <c r="I33" s="6" t="s">
        <v>24</v>
      </c>
      <c r="J33" s="6" t="s">
        <v>5110</v>
      </c>
      <c r="K33" s="54">
        <v>0.8397</v>
      </c>
      <c r="L33" s="56" t="str">
        <f t="shared" si="0"/>
        <v>99935</v>
      </c>
      <c r="M33" s="55"/>
      <c r="N33" s="8">
        <f t="shared" si="1"/>
        <v>177.38370900000001</v>
      </c>
      <c r="O33" s="8">
        <f t="shared" si="2"/>
        <v>140.20592199999999</v>
      </c>
      <c r="P33" s="8">
        <f t="shared" si="3"/>
        <v>53.044111999999998</v>
      </c>
      <c r="Q33" s="51"/>
      <c r="R33" s="8">
        <f t="shared" si="4"/>
        <v>1273.0586880000001</v>
      </c>
      <c r="S33" s="8">
        <f t="shared" si="5"/>
        <v>421.43706000000003</v>
      </c>
      <c r="T33" s="8">
        <f t="shared" si="6"/>
        <v>939.16503</v>
      </c>
    </row>
    <row r="34" spans="1:20">
      <c r="A34" s="57">
        <v>99935</v>
      </c>
      <c r="B34" s="58" t="s">
        <v>5181</v>
      </c>
      <c r="C34" s="58" t="s">
        <v>5182</v>
      </c>
      <c r="D34" s="6" t="s">
        <v>5183</v>
      </c>
      <c r="E34" s="6" t="s">
        <v>5109</v>
      </c>
      <c r="F34" s="6" t="s">
        <v>24</v>
      </c>
      <c r="G34" s="6" t="s">
        <v>5110</v>
      </c>
      <c r="H34" s="56" t="s">
        <v>5111</v>
      </c>
      <c r="I34" s="6" t="s">
        <v>24</v>
      </c>
      <c r="J34" s="6" t="s">
        <v>5110</v>
      </c>
      <c r="K34" s="54">
        <v>0.8397</v>
      </c>
      <c r="L34" s="56" t="str">
        <f t="shared" si="0"/>
        <v>99935</v>
      </c>
      <c r="M34" s="55"/>
      <c r="N34" s="8">
        <f t="shared" si="1"/>
        <v>177.38370900000001</v>
      </c>
      <c r="O34" s="8">
        <f t="shared" si="2"/>
        <v>140.20592199999999</v>
      </c>
      <c r="P34" s="8">
        <f t="shared" si="3"/>
        <v>53.044111999999998</v>
      </c>
      <c r="Q34" s="51"/>
      <c r="R34" s="8">
        <f t="shared" si="4"/>
        <v>1273.0586880000001</v>
      </c>
      <c r="S34" s="8">
        <f t="shared" si="5"/>
        <v>421.43706000000003</v>
      </c>
      <c r="T34" s="8">
        <f t="shared" si="6"/>
        <v>939.16503</v>
      </c>
    </row>
    <row r="35" spans="1:20">
      <c r="A35" s="57">
        <v>99935</v>
      </c>
      <c r="B35" s="58" t="s">
        <v>5184</v>
      </c>
      <c r="C35" s="58" t="s">
        <v>5185</v>
      </c>
      <c r="D35" s="6" t="s">
        <v>5186</v>
      </c>
      <c r="E35" s="6" t="s">
        <v>5109</v>
      </c>
      <c r="F35" s="6" t="s">
        <v>24</v>
      </c>
      <c r="G35" s="6" t="s">
        <v>5110</v>
      </c>
      <c r="H35" s="56" t="s">
        <v>5111</v>
      </c>
      <c r="I35" s="6" t="s">
        <v>24</v>
      </c>
      <c r="J35" s="6" t="s">
        <v>5110</v>
      </c>
      <c r="K35" s="54">
        <v>0.8397</v>
      </c>
      <c r="L35" s="56" t="str">
        <f t="shared" si="0"/>
        <v>99935</v>
      </c>
      <c r="M35" s="55"/>
      <c r="N35" s="8">
        <f t="shared" si="1"/>
        <v>177.38370900000001</v>
      </c>
      <c r="O35" s="8">
        <f t="shared" si="2"/>
        <v>140.20592199999999</v>
      </c>
      <c r="P35" s="8">
        <f t="shared" si="3"/>
        <v>53.044111999999998</v>
      </c>
      <c r="Q35" s="51"/>
      <c r="R35" s="8">
        <f t="shared" si="4"/>
        <v>1273.0586880000001</v>
      </c>
      <c r="S35" s="8">
        <f t="shared" si="5"/>
        <v>421.43706000000003</v>
      </c>
      <c r="T35" s="8">
        <f t="shared" si="6"/>
        <v>939.16503</v>
      </c>
    </row>
    <row r="36" spans="1:20">
      <c r="A36" s="57">
        <v>99935</v>
      </c>
      <c r="B36" s="58" t="s">
        <v>5187</v>
      </c>
      <c r="C36" s="58" t="s">
        <v>5188</v>
      </c>
      <c r="D36" s="6" t="s">
        <v>5189</v>
      </c>
      <c r="E36" s="6" t="s">
        <v>5109</v>
      </c>
      <c r="F36" s="6" t="s">
        <v>24</v>
      </c>
      <c r="G36" s="6" t="s">
        <v>5110</v>
      </c>
      <c r="H36" s="56" t="s">
        <v>5111</v>
      </c>
      <c r="I36" s="6" t="s">
        <v>24</v>
      </c>
      <c r="J36" s="6" t="s">
        <v>5110</v>
      </c>
      <c r="K36" s="54">
        <v>0.8397</v>
      </c>
      <c r="L36" s="56" t="str">
        <f t="shared" si="0"/>
        <v>99935</v>
      </c>
      <c r="M36" s="55"/>
      <c r="N36" s="8">
        <f t="shared" si="1"/>
        <v>177.38370900000001</v>
      </c>
      <c r="O36" s="8">
        <f t="shared" si="2"/>
        <v>140.20592199999999</v>
      </c>
      <c r="P36" s="8">
        <f t="shared" si="3"/>
        <v>53.044111999999998</v>
      </c>
      <c r="Q36" s="51"/>
      <c r="R36" s="8">
        <f t="shared" si="4"/>
        <v>1273.0586880000001</v>
      </c>
      <c r="S36" s="8">
        <f t="shared" si="5"/>
        <v>421.43706000000003</v>
      </c>
      <c r="T36" s="8">
        <f t="shared" si="6"/>
        <v>939.16503</v>
      </c>
    </row>
    <row r="37" spans="1:20">
      <c r="A37" s="57">
        <v>99935</v>
      </c>
      <c r="B37" s="58" t="s">
        <v>5190</v>
      </c>
      <c r="C37" s="58" t="s">
        <v>5191</v>
      </c>
      <c r="D37" s="6" t="s">
        <v>5192</v>
      </c>
      <c r="E37" s="6" t="s">
        <v>5109</v>
      </c>
      <c r="F37" s="6" t="s">
        <v>24</v>
      </c>
      <c r="G37" s="6" t="s">
        <v>5110</v>
      </c>
      <c r="H37" s="56" t="s">
        <v>5111</v>
      </c>
      <c r="I37" s="6" t="s">
        <v>24</v>
      </c>
      <c r="J37" s="6" t="s">
        <v>5110</v>
      </c>
      <c r="K37" s="54">
        <v>0.8397</v>
      </c>
      <c r="L37" s="56" t="str">
        <f t="shared" si="0"/>
        <v>99935</v>
      </c>
      <c r="M37" s="55"/>
      <c r="N37" s="8">
        <f t="shared" si="1"/>
        <v>177.38370900000001</v>
      </c>
      <c r="O37" s="8">
        <f t="shared" si="2"/>
        <v>140.20592199999999</v>
      </c>
      <c r="P37" s="8">
        <f t="shared" si="3"/>
        <v>53.044111999999998</v>
      </c>
      <c r="Q37" s="51"/>
      <c r="R37" s="8">
        <f t="shared" si="4"/>
        <v>1273.0586880000001</v>
      </c>
      <c r="S37" s="8">
        <f t="shared" si="5"/>
        <v>421.43706000000003</v>
      </c>
      <c r="T37" s="8">
        <f t="shared" si="6"/>
        <v>939.16503</v>
      </c>
    </row>
    <row r="38" spans="1:20">
      <c r="A38" s="57">
        <v>99935</v>
      </c>
      <c r="B38" s="58" t="s">
        <v>5193</v>
      </c>
      <c r="C38" s="58" t="s">
        <v>5194</v>
      </c>
      <c r="D38" s="6" t="s">
        <v>2402</v>
      </c>
      <c r="E38" s="6" t="s">
        <v>5109</v>
      </c>
      <c r="F38" s="6" t="s">
        <v>24</v>
      </c>
      <c r="G38" s="6" t="s">
        <v>5110</v>
      </c>
      <c r="H38" s="56" t="s">
        <v>5111</v>
      </c>
      <c r="I38" s="6" t="s">
        <v>24</v>
      </c>
      <c r="J38" s="6" t="s">
        <v>5110</v>
      </c>
      <c r="K38" s="54">
        <v>0.8397</v>
      </c>
      <c r="L38" s="56" t="str">
        <f t="shared" si="0"/>
        <v>99935</v>
      </c>
      <c r="M38" s="55"/>
      <c r="N38" s="8">
        <f t="shared" si="1"/>
        <v>177.38370900000001</v>
      </c>
      <c r="O38" s="8">
        <f t="shared" si="2"/>
        <v>140.20592199999999</v>
      </c>
      <c r="P38" s="8">
        <f t="shared" si="3"/>
        <v>53.044111999999998</v>
      </c>
      <c r="Q38" s="51"/>
      <c r="R38" s="8">
        <f t="shared" si="4"/>
        <v>1273.0586880000001</v>
      </c>
      <c r="S38" s="8">
        <f t="shared" si="5"/>
        <v>421.43706000000003</v>
      </c>
      <c r="T38" s="8">
        <f t="shared" si="6"/>
        <v>939.16503</v>
      </c>
    </row>
    <row r="39" spans="1:20">
      <c r="A39" s="57">
        <v>13900</v>
      </c>
      <c r="B39" s="58" t="s">
        <v>5195</v>
      </c>
      <c r="C39" s="58" t="s">
        <v>5196</v>
      </c>
      <c r="D39" s="6" t="s">
        <v>2920</v>
      </c>
      <c r="E39" s="6" t="s">
        <v>5109</v>
      </c>
      <c r="F39" s="6" t="s">
        <v>30</v>
      </c>
      <c r="G39" s="6" t="s">
        <v>5132</v>
      </c>
      <c r="H39" s="56" t="s">
        <v>5133</v>
      </c>
      <c r="I39" s="6" t="s">
        <v>30</v>
      </c>
      <c r="J39" s="6" t="s">
        <v>5132</v>
      </c>
      <c r="K39" s="54">
        <v>0.85950000000000004</v>
      </c>
      <c r="L39" s="56" t="str">
        <f t="shared" si="0"/>
        <v>13900</v>
      </c>
      <c r="M39" s="55"/>
      <c r="N39" s="8">
        <f t="shared" si="1"/>
        <v>180.09571500000001</v>
      </c>
      <c r="O39" s="8">
        <f t="shared" si="2"/>
        <v>142.34947</v>
      </c>
      <c r="P39" s="8">
        <f t="shared" si="3"/>
        <v>53.855119999999999</v>
      </c>
      <c r="Q39" s="51"/>
      <c r="R39" s="8">
        <f t="shared" si="4"/>
        <v>1292.52288</v>
      </c>
      <c r="S39" s="8">
        <f t="shared" si="5"/>
        <v>426.38310000000001</v>
      </c>
      <c r="T39" s="8">
        <f t="shared" si="6"/>
        <v>952.42904999999996</v>
      </c>
    </row>
    <row r="40" spans="1:20">
      <c r="A40" s="57">
        <v>99935</v>
      </c>
      <c r="B40" s="58" t="s">
        <v>1062</v>
      </c>
      <c r="C40" s="58" t="s">
        <v>5197</v>
      </c>
      <c r="D40" s="6" t="s">
        <v>5198</v>
      </c>
      <c r="E40" s="6" t="s">
        <v>5109</v>
      </c>
      <c r="F40" s="6" t="s">
        <v>24</v>
      </c>
      <c r="G40" s="6" t="s">
        <v>5110</v>
      </c>
      <c r="H40" s="56" t="s">
        <v>5111</v>
      </c>
      <c r="I40" s="6" t="s">
        <v>24</v>
      </c>
      <c r="J40" s="6" t="s">
        <v>5110</v>
      </c>
      <c r="K40" s="54">
        <v>0.8397</v>
      </c>
      <c r="L40" s="56" t="str">
        <f t="shared" si="0"/>
        <v>99935</v>
      </c>
      <c r="M40" s="55"/>
      <c r="N40" s="8">
        <f t="shared" si="1"/>
        <v>177.38370900000001</v>
      </c>
      <c r="O40" s="8">
        <f t="shared" si="2"/>
        <v>140.20592199999999</v>
      </c>
      <c r="P40" s="8">
        <f t="shared" si="3"/>
        <v>53.044111999999998</v>
      </c>
      <c r="Q40" s="51"/>
      <c r="R40" s="8">
        <f t="shared" si="4"/>
        <v>1273.0586880000001</v>
      </c>
      <c r="S40" s="8">
        <f t="shared" si="5"/>
        <v>421.43706000000003</v>
      </c>
      <c r="T40" s="8">
        <f t="shared" si="6"/>
        <v>939.16503</v>
      </c>
    </row>
    <row r="41" spans="1:20">
      <c r="A41" s="57">
        <v>99935</v>
      </c>
      <c r="B41" s="58" t="s">
        <v>5199</v>
      </c>
      <c r="C41" s="58" t="s">
        <v>5200</v>
      </c>
      <c r="D41" s="6" t="s">
        <v>3263</v>
      </c>
      <c r="E41" s="6" t="s">
        <v>5109</v>
      </c>
      <c r="F41" s="6" t="s">
        <v>24</v>
      </c>
      <c r="G41" s="6" t="s">
        <v>5110</v>
      </c>
      <c r="H41" s="56" t="s">
        <v>5111</v>
      </c>
      <c r="I41" s="6" t="s">
        <v>24</v>
      </c>
      <c r="J41" s="6" t="s">
        <v>5110</v>
      </c>
      <c r="K41" s="54">
        <v>0.8397</v>
      </c>
      <c r="L41" s="56" t="str">
        <f t="shared" si="0"/>
        <v>99935</v>
      </c>
      <c r="M41" s="55"/>
      <c r="N41" s="8">
        <f t="shared" si="1"/>
        <v>177.38370900000001</v>
      </c>
      <c r="O41" s="8">
        <f t="shared" si="2"/>
        <v>140.20592199999999</v>
      </c>
      <c r="P41" s="8">
        <f t="shared" si="3"/>
        <v>53.044111999999998</v>
      </c>
      <c r="Q41" s="51"/>
      <c r="R41" s="8">
        <f t="shared" si="4"/>
        <v>1273.0586880000001</v>
      </c>
      <c r="S41" s="8">
        <f t="shared" si="5"/>
        <v>421.43706000000003</v>
      </c>
      <c r="T41" s="8">
        <f t="shared" si="6"/>
        <v>939.16503</v>
      </c>
    </row>
    <row r="42" spans="1:20">
      <c r="A42" s="57">
        <v>13900</v>
      </c>
      <c r="B42" s="58" t="s">
        <v>5201</v>
      </c>
      <c r="C42" s="58" t="s">
        <v>5202</v>
      </c>
      <c r="D42" s="6" t="s">
        <v>5203</v>
      </c>
      <c r="E42" s="6" t="s">
        <v>5109</v>
      </c>
      <c r="F42" s="6" t="s">
        <v>30</v>
      </c>
      <c r="G42" s="6" t="s">
        <v>5132</v>
      </c>
      <c r="H42" s="56" t="s">
        <v>5133</v>
      </c>
      <c r="I42" s="6" t="s">
        <v>30</v>
      </c>
      <c r="J42" s="6" t="s">
        <v>5132</v>
      </c>
      <c r="K42" s="54">
        <v>0.85950000000000004</v>
      </c>
      <c r="L42" s="56" t="str">
        <f t="shared" si="0"/>
        <v>13900</v>
      </c>
      <c r="M42" s="55"/>
      <c r="N42" s="8">
        <f t="shared" si="1"/>
        <v>180.09571500000001</v>
      </c>
      <c r="O42" s="8">
        <f t="shared" si="2"/>
        <v>142.34947</v>
      </c>
      <c r="P42" s="8">
        <f t="shared" si="3"/>
        <v>53.855119999999999</v>
      </c>
      <c r="Q42" s="51"/>
      <c r="R42" s="8">
        <f t="shared" si="4"/>
        <v>1292.52288</v>
      </c>
      <c r="S42" s="8">
        <f t="shared" si="5"/>
        <v>426.38310000000001</v>
      </c>
      <c r="T42" s="8">
        <f t="shared" si="6"/>
        <v>952.42904999999996</v>
      </c>
    </row>
    <row r="43" spans="1:20">
      <c r="A43" s="57">
        <v>99935</v>
      </c>
      <c r="B43" s="58" t="s">
        <v>5204</v>
      </c>
      <c r="C43" s="58" t="s">
        <v>5205</v>
      </c>
      <c r="D43" s="6" t="s">
        <v>5206</v>
      </c>
      <c r="E43" s="6" t="s">
        <v>5109</v>
      </c>
      <c r="F43" s="6" t="s">
        <v>24</v>
      </c>
      <c r="G43" s="6" t="s">
        <v>5110</v>
      </c>
      <c r="H43" s="56" t="s">
        <v>5111</v>
      </c>
      <c r="I43" s="6" t="s">
        <v>24</v>
      </c>
      <c r="J43" s="6" t="s">
        <v>5110</v>
      </c>
      <c r="K43" s="54">
        <v>0.8397</v>
      </c>
      <c r="L43" s="56" t="str">
        <f t="shared" si="0"/>
        <v>99935</v>
      </c>
      <c r="M43" s="55"/>
      <c r="N43" s="8">
        <f t="shared" si="1"/>
        <v>177.38370900000001</v>
      </c>
      <c r="O43" s="8">
        <f t="shared" si="2"/>
        <v>140.20592199999999</v>
      </c>
      <c r="P43" s="8">
        <f t="shared" si="3"/>
        <v>53.044111999999998</v>
      </c>
      <c r="Q43" s="51"/>
      <c r="R43" s="8">
        <f t="shared" si="4"/>
        <v>1273.0586880000001</v>
      </c>
      <c r="S43" s="8">
        <f t="shared" si="5"/>
        <v>421.43706000000003</v>
      </c>
      <c r="T43" s="8">
        <f t="shared" si="6"/>
        <v>939.16503</v>
      </c>
    </row>
    <row r="44" spans="1:20">
      <c r="A44" s="57">
        <v>99935</v>
      </c>
      <c r="B44" s="58" t="s">
        <v>5207</v>
      </c>
      <c r="C44" s="58" t="s">
        <v>5208</v>
      </c>
      <c r="D44" s="6" t="s">
        <v>1659</v>
      </c>
      <c r="E44" s="6" t="s">
        <v>5109</v>
      </c>
      <c r="F44" s="6" t="s">
        <v>24</v>
      </c>
      <c r="G44" s="6" t="s">
        <v>5110</v>
      </c>
      <c r="H44" s="56" t="s">
        <v>5111</v>
      </c>
      <c r="I44" s="6" t="s">
        <v>24</v>
      </c>
      <c r="J44" s="6" t="s">
        <v>5110</v>
      </c>
      <c r="K44" s="54">
        <v>0.8397</v>
      </c>
      <c r="L44" s="56" t="str">
        <f t="shared" si="0"/>
        <v>99935</v>
      </c>
      <c r="M44" s="55"/>
      <c r="N44" s="8">
        <f t="shared" si="1"/>
        <v>177.38370900000001</v>
      </c>
      <c r="O44" s="8">
        <f t="shared" si="2"/>
        <v>140.20592199999999</v>
      </c>
      <c r="P44" s="8">
        <f t="shared" si="3"/>
        <v>53.044111999999998</v>
      </c>
      <c r="Q44" s="51"/>
      <c r="R44" s="8">
        <f t="shared" si="4"/>
        <v>1273.0586880000001</v>
      </c>
      <c r="S44" s="8">
        <f t="shared" si="5"/>
        <v>421.43706000000003</v>
      </c>
      <c r="T44" s="8">
        <f t="shared" si="6"/>
        <v>939.16503</v>
      </c>
    </row>
    <row r="45" spans="1:20">
      <c r="A45" s="57">
        <v>24220</v>
      </c>
      <c r="B45" s="58" t="s">
        <v>5209</v>
      </c>
      <c r="C45" s="58" t="s">
        <v>5210</v>
      </c>
      <c r="D45" s="6" t="s">
        <v>493</v>
      </c>
      <c r="E45" s="6" t="s">
        <v>5109</v>
      </c>
      <c r="F45" s="6" t="s">
        <v>30</v>
      </c>
      <c r="G45" s="6" t="s">
        <v>5164</v>
      </c>
      <c r="H45" s="56" t="s">
        <v>4026</v>
      </c>
      <c r="I45" s="6" t="s">
        <v>30</v>
      </c>
      <c r="J45" s="6" t="s">
        <v>5164</v>
      </c>
      <c r="K45" s="54">
        <v>0.84460000000000002</v>
      </c>
      <c r="L45" s="56" t="str">
        <f t="shared" si="0"/>
        <v>24220</v>
      </c>
      <c r="M45" s="55"/>
      <c r="N45" s="8">
        <f t="shared" si="1"/>
        <v>178.05486199999999</v>
      </c>
      <c r="O45" s="8">
        <f t="shared" si="2"/>
        <v>140.73639600000001</v>
      </c>
      <c r="P45" s="8">
        <f t="shared" si="3"/>
        <v>53.244816</v>
      </c>
      <c r="Q45" s="51"/>
      <c r="R45" s="8">
        <f t="shared" si="4"/>
        <v>1277.8755839999999</v>
      </c>
      <c r="S45" s="8">
        <f t="shared" si="5"/>
        <v>422.66108000000003</v>
      </c>
      <c r="T45" s="8">
        <f t="shared" si="6"/>
        <v>942.44754</v>
      </c>
    </row>
    <row r="46" spans="1:20">
      <c r="A46" s="57">
        <v>99935</v>
      </c>
      <c r="B46" s="58" t="s">
        <v>5211</v>
      </c>
      <c r="C46" s="58" t="s">
        <v>5212</v>
      </c>
      <c r="D46" s="6" t="s">
        <v>4130</v>
      </c>
      <c r="E46" s="6" t="s">
        <v>5109</v>
      </c>
      <c r="F46" s="6" t="s">
        <v>24</v>
      </c>
      <c r="G46" s="6" t="s">
        <v>5110</v>
      </c>
      <c r="H46" s="56" t="s">
        <v>5111</v>
      </c>
      <c r="I46" s="6" t="s">
        <v>24</v>
      </c>
      <c r="J46" s="6" t="s">
        <v>5110</v>
      </c>
      <c r="K46" s="54">
        <v>0.8397</v>
      </c>
      <c r="L46" s="56" t="str">
        <f t="shared" si="0"/>
        <v>99935</v>
      </c>
      <c r="M46" s="55"/>
      <c r="N46" s="8">
        <f t="shared" si="1"/>
        <v>177.38370900000001</v>
      </c>
      <c r="O46" s="8">
        <f t="shared" si="2"/>
        <v>140.20592199999999</v>
      </c>
      <c r="P46" s="8">
        <f t="shared" si="3"/>
        <v>53.044111999999998</v>
      </c>
      <c r="Q46" s="51"/>
      <c r="R46" s="8">
        <f t="shared" si="4"/>
        <v>1273.0586880000001</v>
      </c>
      <c r="S46" s="8">
        <f t="shared" si="5"/>
        <v>421.43706000000003</v>
      </c>
      <c r="T46" s="8">
        <f t="shared" si="6"/>
        <v>939.16503</v>
      </c>
    </row>
    <row r="47" spans="1:20">
      <c r="A47" s="57">
        <v>99935</v>
      </c>
      <c r="B47" s="58" t="s">
        <v>5213</v>
      </c>
      <c r="C47" s="58" t="s">
        <v>5214</v>
      </c>
      <c r="D47" s="6" t="s">
        <v>5215</v>
      </c>
      <c r="E47" s="6" t="s">
        <v>5109</v>
      </c>
      <c r="F47" s="6" t="s">
        <v>24</v>
      </c>
      <c r="G47" s="6" t="s">
        <v>5110</v>
      </c>
      <c r="H47" s="56" t="s">
        <v>5111</v>
      </c>
      <c r="I47" s="6" t="s">
        <v>24</v>
      </c>
      <c r="J47" s="6" t="s">
        <v>5110</v>
      </c>
      <c r="K47" s="54">
        <v>0.8397</v>
      </c>
      <c r="L47" s="56" t="str">
        <f t="shared" si="0"/>
        <v>99935</v>
      </c>
      <c r="M47" s="55"/>
      <c r="N47" s="8">
        <f t="shared" si="1"/>
        <v>177.38370900000001</v>
      </c>
      <c r="O47" s="8">
        <f t="shared" si="2"/>
        <v>140.20592199999999</v>
      </c>
      <c r="P47" s="8">
        <f t="shared" si="3"/>
        <v>53.044111999999998</v>
      </c>
      <c r="Q47" s="51"/>
      <c r="R47" s="8">
        <f t="shared" si="4"/>
        <v>1273.0586880000001</v>
      </c>
      <c r="S47" s="8">
        <f t="shared" si="5"/>
        <v>421.43706000000003</v>
      </c>
      <c r="T47" s="8">
        <f t="shared" si="6"/>
        <v>939.16503</v>
      </c>
    </row>
    <row r="48" spans="1:20">
      <c r="A48" s="57">
        <v>99935</v>
      </c>
      <c r="B48" s="58" t="s">
        <v>5216</v>
      </c>
      <c r="C48" s="58" t="s">
        <v>5217</v>
      </c>
      <c r="D48" s="6" t="s">
        <v>4139</v>
      </c>
      <c r="E48" s="6" t="s">
        <v>5109</v>
      </c>
      <c r="F48" s="6" t="s">
        <v>24</v>
      </c>
      <c r="G48" s="6" t="s">
        <v>5110</v>
      </c>
      <c r="H48" s="56" t="s">
        <v>5111</v>
      </c>
      <c r="I48" s="6" t="s">
        <v>24</v>
      </c>
      <c r="J48" s="6" t="s">
        <v>5110</v>
      </c>
      <c r="K48" s="54">
        <v>0.8397</v>
      </c>
      <c r="L48" s="56" t="str">
        <f t="shared" si="0"/>
        <v>99935</v>
      </c>
      <c r="M48" s="55"/>
      <c r="N48" s="8">
        <f t="shared" si="1"/>
        <v>177.38370900000001</v>
      </c>
      <c r="O48" s="8">
        <f t="shared" si="2"/>
        <v>140.20592199999999</v>
      </c>
      <c r="P48" s="8">
        <f t="shared" si="3"/>
        <v>53.044111999999998</v>
      </c>
      <c r="Q48" s="51"/>
      <c r="R48" s="8">
        <f t="shared" si="4"/>
        <v>1273.0586880000001</v>
      </c>
      <c r="S48" s="8">
        <f t="shared" si="5"/>
        <v>421.43706000000003</v>
      </c>
      <c r="T48" s="8">
        <f t="shared" si="6"/>
        <v>939.16503</v>
      </c>
    </row>
    <row r="49" spans="1:20">
      <c r="A49" s="57">
        <v>99935</v>
      </c>
      <c r="B49" s="58" t="s">
        <v>3420</v>
      </c>
      <c r="C49" s="58" t="s">
        <v>5218</v>
      </c>
      <c r="D49" s="6" t="s">
        <v>2434</v>
      </c>
      <c r="E49" s="6" t="s">
        <v>5109</v>
      </c>
      <c r="F49" s="6" t="s">
        <v>24</v>
      </c>
      <c r="G49" s="6" t="s">
        <v>5110</v>
      </c>
      <c r="H49" s="56" t="s">
        <v>5111</v>
      </c>
      <c r="I49" s="6" t="s">
        <v>24</v>
      </c>
      <c r="J49" s="6" t="s">
        <v>5110</v>
      </c>
      <c r="K49" s="54">
        <v>0.8397</v>
      </c>
      <c r="L49" s="56" t="str">
        <f t="shared" si="0"/>
        <v>99935</v>
      </c>
      <c r="M49" s="55"/>
      <c r="N49" s="8">
        <f t="shared" si="1"/>
        <v>177.38370900000001</v>
      </c>
      <c r="O49" s="8">
        <f t="shared" si="2"/>
        <v>140.20592199999999</v>
      </c>
      <c r="P49" s="8">
        <f t="shared" si="3"/>
        <v>53.044111999999998</v>
      </c>
      <c r="Q49" s="51"/>
      <c r="R49" s="8">
        <f t="shared" si="4"/>
        <v>1273.0586880000001</v>
      </c>
      <c r="S49" s="8">
        <f t="shared" si="5"/>
        <v>421.43706000000003</v>
      </c>
      <c r="T49" s="8">
        <f t="shared" si="6"/>
        <v>939.16503</v>
      </c>
    </row>
    <row r="50" spans="1:20">
      <c r="A50" s="57">
        <v>99935</v>
      </c>
      <c r="B50" s="58" t="s">
        <v>5219</v>
      </c>
      <c r="C50" s="58" t="s">
        <v>5220</v>
      </c>
      <c r="D50" s="6" t="s">
        <v>5221</v>
      </c>
      <c r="E50" s="6" t="s">
        <v>5109</v>
      </c>
      <c r="F50" s="6" t="s">
        <v>24</v>
      </c>
      <c r="G50" s="6" t="s">
        <v>5110</v>
      </c>
      <c r="H50" s="56" t="s">
        <v>5111</v>
      </c>
      <c r="I50" s="6" t="s">
        <v>24</v>
      </c>
      <c r="J50" s="6" t="s">
        <v>5110</v>
      </c>
      <c r="K50" s="54">
        <v>0.8397</v>
      </c>
      <c r="L50" s="56" t="str">
        <f t="shared" si="0"/>
        <v>99935</v>
      </c>
      <c r="M50" s="55"/>
      <c r="N50" s="8">
        <f t="shared" si="1"/>
        <v>177.38370900000001</v>
      </c>
      <c r="O50" s="8">
        <f t="shared" si="2"/>
        <v>140.20592199999999</v>
      </c>
      <c r="P50" s="8">
        <f t="shared" si="3"/>
        <v>53.044111999999998</v>
      </c>
      <c r="Q50" s="51"/>
      <c r="R50" s="8">
        <f t="shared" si="4"/>
        <v>1273.0586880000001</v>
      </c>
      <c r="S50" s="8">
        <f t="shared" si="5"/>
        <v>421.43706000000003</v>
      </c>
      <c r="T50" s="8">
        <f t="shared" si="6"/>
        <v>939.16503</v>
      </c>
    </row>
    <row r="51" spans="1:20">
      <c r="A51" s="57">
        <v>99935</v>
      </c>
      <c r="B51" s="58" t="s">
        <v>5222</v>
      </c>
      <c r="C51" s="58" t="s">
        <v>5223</v>
      </c>
      <c r="D51" s="6" t="s">
        <v>5224</v>
      </c>
      <c r="E51" s="6" t="s">
        <v>5109</v>
      </c>
      <c r="F51" s="6" t="s">
        <v>24</v>
      </c>
      <c r="G51" s="6" t="s">
        <v>5110</v>
      </c>
      <c r="H51" s="56" t="s">
        <v>5111</v>
      </c>
      <c r="I51" s="6" t="s">
        <v>24</v>
      </c>
      <c r="J51" s="6" t="s">
        <v>5110</v>
      </c>
      <c r="K51" s="54">
        <v>0.8397</v>
      </c>
      <c r="L51" s="56" t="str">
        <f t="shared" si="0"/>
        <v>99935</v>
      </c>
      <c r="M51" s="55"/>
      <c r="N51" s="8">
        <f t="shared" si="1"/>
        <v>177.38370900000001</v>
      </c>
      <c r="O51" s="8">
        <f t="shared" si="2"/>
        <v>140.20592199999999</v>
      </c>
      <c r="P51" s="8">
        <f t="shared" si="3"/>
        <v>53.044111999999998</v>
      </c>
      <c r="Q51" s="51"/>
      <c r="R51" s="8">
        <f t="shared" si="4"/>
        <v>1273.0586880000001</v>
      </c>
      <c r="S51" s="8">
        <f t="shared" si="5"/>
        <v>421.43706000000003</v>
      </c>
      <c r="T51" s="8">
        <f t="shared" si="6"/>
        <v>939.16503</v>
      </c>
    </row>
    <row r="52" spans="1:20">
      <c r="A52" s="57">
        <v>99935</v>
      </c>
      <c r="B52" s="58" t="s">
        <v>5225</v>
      </c>
      <c r="C52" s="58" t="s">
        <v>5226</v>
      </c>
      <c r="D52" s="6" t="s">
        <v>2987</v>
      </c>
      <c r="E52" s="6" t="s">
        <v>5109</v>
      </c>
      <c r="F52" s="6" t="s">
        <v>24</v>
      </c>
      <c r="G52" s="6" t="s">
        <v>5110</v>
      </c>
      <c r="H52" s="56" t="s">
        <v>5111</v>
      </c>
      <c r="I52" s="6" t="s">
        <v>24</v>
      </c>
      <c r="J52" s="6" t="s">
        <v>5110</v>
      </c>
      <c r="K52" s="54">
        <v>0.8397</v>
      </c>
      <c r="L52" s="56" t="str">
        <f t="shared" si="0"/>
        <v>99935</v>
      </c>
      <c r="M52" s="55"/>
      <c r="N52" s="8">
        <f t="shared" si="1"/>
        <v>177.38370900000001</v>
      </c>
      <c r="O52" s="8">
        <f t="shared" si="2"/>
        <v>140.20592199999999</v>
      </c>
      <c r="P52" s="8">
        <f t="shared" si="3"/>
        <v>53.044111999999998</v>
      </c>
      <c r="Q52" s="51"/>
      <c r="R52" s="8">
        <f t="shared" si="4"/>
        <v>1273.0586880000001</v>
      </c>
      <c r="S52" s="8">
        <f t="shared" si="5"/>
        <v>421.43706000000003</v>
      </c>
      <c r="T52" s="8">
        <f t="shared" si="6"/>
        <v>939.16503</v>
      </c>
    </row>
    <row r="53" spans="1:20">
      <c r="A53" s="75">
        <v>13900</v>
      </c>
      <c r="B53" s="76" t="s">
        <v>5227</v>
      </c>
      <c r="C53" s="76" t="s">
        <v>5228</v>
      </c>
      <c r="D53" s="77" t="s">
        <v>2034</v>
      </c>
      <c r="E53" s="77" t="s">
        <v>5109</v>
      </c>
      <c r="F53" s="77" t="s">
        <v>30</v>
      </c>
      <c r="G53" s="77" t="s">
        <v>5132</v>
      </c>
      <c r="H53" s="78">
        <v>99935</v>
      </c>
      <c r="I53" s="77" t="s">
        <v>24</v>
      </c>
      <c r="J53" s="77" t="s">
        <v>5110</v>
      </c>
      <c r="K53" s="79">
        <v>0.8397</v>
      </c>
      <c r="L53" s="78">
        <f t="shared" si="0"/>
        <v>99935</v>
      </c>
      <c r="M53" s="55"/>
      <c r="N53" s="80">
        <f t="shared" si="1"/>
        <v>177.38370900000001</v>
      </c>
      <c r="O53" s="80">
        <f t="shared" si="2"/>
        <v>140.20592199999999</v>
      </c>
      <c r="P53" s="80">
        <f t="shared" si="3"/>
        <v>53.044111999999998</v>
      </c>
      <c r="Q53" s="51"/>
      <c r="R53" s="80">
        <f t="shared" si="4"/>
        <v>1273.0586880000001</v>
      </c>
      <c r="S53" s="80">
        <f t="shared" si="5"/>
        <v>421.43706000000003</v>
      </c>
      <c r="T53" s="80">
        <f t="shared" si="6"/>
        <v>939.16503</v>
      </c>
    </row>
    <row r="54" spans="1:20">
      <c r="A54" s="57">
        <v>99935</v>
      </c>
      <c r="B54" s="58" t="s">
        <v>5229</v>
      </c>
      <c r="C54" s="58" t="s">
        <v>5230</v>
      </c>
      <c r="D54" s="6" t="s">
        <v>5231</v>
      </c>
      <c r="E54" s="6" t="s">
        <v>5109</v>
      </c>
      <c r="F54" s="6" t="s">
        <v>24</v>
      </c>
      <c r="G54" s="6" t="s">
        <v>5110</v>
      </c>
      <c r="H54" s="56" t="s">
        <v>5111</v>
      </c>
      <c r="I54" s="6" t="s">
        <v>24</v>
      </c>
      <c r="J54" s="6" t="s">
        <v>5110</v>
      </c>
      <c r="K54" s="54">
        <v>0.8397</v>
      </c>
      <c r="L54" s="56" t="str">
        <f t="shared" si="0"/>
        <v>99935</v>
      </c>
      <c r="M54" s="55"/>
      <c r="N54" s="8">
        <f t="shared" si="1"/>
        <v>177.38370900000001</v>
      </c>
      <c r="O54" s="8">
        <f t="shared" si="2"/>
        <v>140.20592199999999</v>
      </c>
      <c r="P54" s="8">
        <f t="shared" si="3"/>
        <v>53.044111999999998</v>
      </c>
      <c r="Q54" s="51"/>
      <c r="R54" s="8">
        <f t="shared" si="4"/>
        <v>1273.0586880000001</v>
      </c>
      <c r="S54" s="8">
        <f t="shared" si="5"/>
        <v>421.43706000000003</v>
      </c>
      <c r="T54" s="8">
        <f t="shared" si="6"/>
        <v>939.16503</v>
      </c>
    </row>
    <row r="55" spans="1:20">
      <c r="A55" s="57">
        <v>99935</v>
      </c>
      <c r="B55" s="58" t="s">
        <v>5232</v>
      </c>
      <c r="C55" s="58" t="s">
        <v>5233</v>
      </c>
      <c r="D55" s="6" t="s">
        <v>2454</v>
      </c>
      <c r="E55" s="6" t="s">
        <v>5109</v>
      </c>
      <c r="F55" s="6" t="s">
        <v>24</v>
      </c>
      <c r="G55" s="6" t="s">
        <v>5110</v>
      </c>
      <c r="H55" s="56" t="s">
        <v>5111</v>
      </c>
      <c r="I55" s="6" t="s">
        <v>24</v>
      </c>
      <c r="J55" s="6" t="s">
        <v>5110</v>
      </c>
      <c r="K55" s="54">
        <v>0.8397</v>
      </c>
      <c r="L55" s="56" t="str">
        <f t="shared" si="0"/>
        <v>99935</v>
      </c>
      <c r="M55" s="55"/>
      <c r="N55" s="8">
        <f t="shared" si="1"/>
        <v>177.38370900000001</v>
      </c>
      <c r="O55" s="8">
        <f t="shared" si="2"/>
        <v>140.20592199999999</v>
      </c>
      <c r="P55" s="8">
        <f t="shared" si="3"/>
        <v>53.044111999999998</v>
      </c>
      <c r="Q55" s="51"/>
      <c r="R55" s="8">
        <f t="shared" si="4"/>
        <v>1273.0586880000001</v>
      </c>
      <c r="S55" s="8">
        <f t="shared" si="5"/>
        <v>421.43706000000003</v>
      </c>
      <c r="T55" s="8">
        <f t="shared" si="6"/>
        <v>939.16503</v>
      </c>
    </row>
    <row r="56" spans="1:20">
      <c r="A56" s="57">
        <v>99935</v>
      </c>
      <c r="B56" s="58" t="s">
        <v>5234</v>
      </c>
      <c r="C56" s="58" t="s">
        <v>5235</v>
      </c>
      <c r="D56" s="6" t="s">
        <v>4165</v>
      </c>
      <c r="E56" s="6" t="s">
        <v>5109</v>
      </c>
      <c r="F56" s="6" t="s">
        <v>24</v>
      </c>
      <c r="G56" s="6" t="s">
        <v>5110</v>
      </c>
      <c r="H56" s="56" t="s">
        <v>5111</v>
      </c>
      <c r="I56" s="6" t="s">
        <v>24</v>
      </c>
      <c r="J56" s="6" t="s">
        <v>5110</v>
      </c>
      <c r="K56" s="54">
        <v>0.8397</v>
      </c>
      <c r="L56" s="56" t="str">
        <f t="shared" si="0"/>
        <v>99935</v>
      </c>
      <c r="M56" s="55"/>
      <c r="N56" s="8">
        <f t="shared" si="1"/>
        <v>177.38370900000001</v>
      </c>
      <c r="O56" s="8">
        <f t="shared" si="2"/>
        <v>140.20592199999999</v>
      </c>
      <c r="P56" s="8">
        <f t="shared" si="3"/>
        <v>53.044111999999998</v>
      </c>
      <c r="Q56" s="51"/>
      <c r="R56" s="8">
        <f t="shared" si="4"/>
        <v>1273.0586880000001</v>
      </c>
      <c r="S56" s="8">
        <f t="shared" si="5"/>
        <v>421.43706000000003</v>
      </c>
      <c r="T56" s="8">
        <f t="shared" si="6"/>
        <v>939.16503</v>
      </c>
    </row>
    <row r="57" spans="1:20">
      <c r="A57" s="57">
        <v>99935</v>
      </c>
      <c r="B57" s="58" t="s">
        <v>5236</v>
      </c>
      <c r="C57" s="58" t="s">
        <v>5237</v>
      </c>
      <c r="D57" s="6" t="s">
        <v>5238</v>
      </c>
      <c r="E57" s="6" t="s">
        <v>5109</v>
      </c>
      <c r="F57" s="6" t="s">
        <v>24</v>
      </c>
      <c r="G57" s="6" t="s">
        <v>5110</v>
      </c>
      <c r="H57" s="56" t="s">
        <v>5111</v>
      </c>
      <c r="I57" s="6" t="s">
        <v>24</v>
      </c>
      <c r="J57" s="6" t="s">
        <v>5110</v>
      </c>
      <c r="K57" s="54">
        <v>0.8397</v>
      </c>
      <c r="L57" s="56" t="str">
        <f t="shared" si="0"/>
        <v>99935</v>
      </c>
      <c r="M57" s="55"/>
      <c r="N57" s="8">
        <f t="shared" si="1"/>
        <v>177.38370900000001</v>
      </c>
      <c r="O57" s="8">
        <f t="shared" si="2"/>
        <v>140.20592199999999</v>
      </c>
      <c r="P57" s="8">
        <f t="shared" si="3"/>
        <v>53.044111999999998</v>
      </c>
      <c r="Q57" s="51"/>
      <c r="R57" s="8">
        <f t="shared" si="4"/>
        <v>1273.0586880000001</v>
      </c>
      <c r="S57" s="8">
        <f t="shared" si="5"/>
        <v>421.43706000000003</v>
      </c>
      <c r="T57" s="8">
        <f t="shared" si="6"/>
        <v>939.16503</v>
      </c>
    </row>
    <row r="58" spans="1:20">
      <c r="A58" s="57">
        <v>99935</v>
      </c>
      <c r="B58" s="58" t="s">
        <v>5239</v>
      </c>
      <c r="C58" s="58" t="s">
        <v>5240</v>
      </c>
      <c r="D58" s="6" t="s">
        <v>5241</v>
      </c>
      <c r="E58" s="6" t="s">
        <v>5109</v>
      </c>
      <c r="F58" s="6" t="s">
        <v>24</v>
      </c>
      <c r="G58" s="6" t="s">
        <v>5110</v>
      </c>
      <c r="H58" s="56" t="s">
        <v>5111</v>
      </c>
      <c r="I58" s="6" t="s">
        <v>24</v>
      </c>
      <c r="J58" s="6" t="s">
        <v>5110</v>
      </c>
      <c r="K58" s="54">
        <v>0.8397</v>
      </c>
      <c r="L58" s="56" t="str">
        <f t="shared" si="0"/>
        <v>99935</v>
      </c>
      <c r="M58" s="55"/>
      <c r="N58" s="8">
        <f t="shared" si="1"/>
        <v>177.38370900000001</v>
      </c>
      <c r="O58" s="8">
        <f t="shared" si="2"/>
        <v>140.20592199999999</v>
      </c>
      <c r="P58" s="8">
        <f t="shared" si="3"/>
        <v>53.044111999999998</v>
      </c>
      <c r="Q58" s="51"/>
      <c r="R58" s="8">
        <f t="shared" si="4"/>
        <v>1273.0586880000001</v>
      </c>
      <c r="S58" s="8">
        <f t="shared" si="5"/>
        <v>421.43706000000003</v>
      </c>
      <c r="T58" s="8">
        <f t="shared" si="6"/>
        <v>939.16503</v>
      </c>
    </row>
    <row r="59" spans="1:20">
      <c r="A59" s="57">
        <v>99935</v>
      </c>
      <c r="B59" s="58" t="s">
        <v>5242</v>
      </c>
      <c r="C59" s="58" t="s">
        <v>5243</v>
      </c>
      <c r="D59" s="6" t="s">
        <v>5244</v>
      </c>
      <c r="E59" s="6" t="s">
        <v>5109</v>
      </c>
      <c r="F59" s="6" t="s">
        <v>24</v>
      </c>
      <c r="G59" s="6" t="s">
        <v>5110</v>
      </c>
      <c r="H59" s="56" t="s">
        <v>5111</v>
      </c>
      <c r="I59" s="6" t="s">
        <v>24</v>
      </c>
      <c r="J59" s="6" t="s">
        <v>5110</v>
      </c>
      <c r="K59" s="54">
        <v>0.8397</v>
      </c>
      <c r="L59" s="56" t="str">
        <f t="shared" si="0"/>
        <v>99935</v>
      </c>
      <c r="M59" s="55"/>
      <c r="N59" s="8">
        <f t="shared" si="1"/>
        <v>177.38370900000001</v>
      </c>
      <c r="O59" s="8">
        <f t="shared" si="2"/>
        <v>140.20592199999999</v>
      </c>
      <c r="P59" s="8">
        <f t="shared" si="3"/>
        <v>53.044111999999998</v>
      </c>
      <c r="Q59" s="51"/>
      <c r="R59" s="8">
        <f t="shared" si="4"/>
        <v>1273.0586880000001</v>
      </c>
      <c r="S59" s="8">
        <f t="shared" si="5"/>
        <v>421.43706000000003</v>
      </c>
      <c r="T59" s="8">
        <f t="shared" si="6"/>
        <v>939.16503</v>
      </c>
    </row>
    <row r="60" spans="1:20">
      <c r="A60" s="57">
        <v>99935</v>
      </c>
      <c r="B60" s="58" t="s">
        <v>5245</v>
      </c>
      <c r="C60" s="58" t="s">
        <v>5246</v>
      </c>
      <c r="D60" s="6" t="s">
        <v>5247</v>
      </c>
      <c r="E60" s="6" t="s">
        <v>5109</v>
      </c>
      <c r="F60" s="6" t="s">
        <v>24</v>
      </c>
      <c r="G60" s="6" t="s">
        <v>5110</v>
      </c>
      <c r="H60" s="56" t="s">
        <v>5111</v>
      </c>
      <c r="I60" s="6" t="s">
        <v>24</v>
      </c>
      <c r="J60" s="6" t="s">
        <v>5110</v>
      </c>
      <c r="K60" s="54">
        <v>0.8397</v>
      </c>
      <c r="L60" s="56" t="str">
        <f t="shared" si="0"/>
        <v>99935</v>
      </c>
      <c r="M60" s="55"/>
      <c r="N60" s="8">
        <f t="shared" si="1"/>
        <v>177.38370900000001</v>
      </c>
      <c r="O60" s="8">
        <f t="shared" si="2"/>
        <v>140.20592199999999</v>
      </c>
      <c r="P60" s="8">
        <f t="shared" si="3"/>
        <v>53.044111999999998</v>
      </c>
      <c r="Q60" s="51"/>
      <c r="R60" s="8">
        <f t="shared" si="4"/>
        <v>1273.0586880000001</v>
      </c>
      <c r="S60" s="8">
        <f t="shared" si="5"/>
        <v>421.43706000000003</v>
      </c>
      <c r="T60" s="8">
        <f t="shared" si="6"/>
        <v>939.16503</v>
      </c>
    </row>
    <row r="61" spans="1:20">
      <c r="A61" s="57">
        <v>99935</v>
      </c>
      <c r="B61" s="58" t="s">
        <v>5248</v>
      </c>
      <c r="C61" s="58" t="s">
        <v>5249</v>
      </c>
      <c r="D61" s="6" t="s">
        <v>5250</v>
      </c>
      <c r="E61" s="6" t="s">
        <v>5109</v>
      </c>
      <c r="F61" s="6" t="s">
        <v>24</v>
      </c>
      <c r="G61" s="6" t="s">
        <v>5110</v>
      </c>
      <c r="H61" s="56" t="s">
        <v>5111</v>
      </c>
      <c r="I61" s="6" t="s">
        <v>24</v>
      </c>
      <c r="J61" s="6" t="s">
        <v>5110</v>
      </c>
      <c r="K61" s="54">
        <v>0.8397</v>
      </c>
      <c r="L61" s="56" t="str">
        <f t="shared" si="0"/>
        <v>99935</v>
      </c>
      <c r="M61" s="55"/>
      <c r="N61" s="8">
        <f t="shared" si="1"/>
        <v>177.38370900000001</v>
      </c>
      <c r="O61" s="8">
        <f t="shared" si="2"/>
        <v>140.20592199999999</v>
      </c>
      <c r="P61" s="8">
        <f t="shared" si="3"/>
        <v>53.044111999999998</v>
      </c>
      <c r="Q61" s="51"/>
      <c r="R61" s="8">
        <f t="shared" si="4"/>
        <v>1273.0586880000001</v>
      </c>
      <c r="S61" s="8">
        <f t="shared" si="5"/>
        <v>421.43706000000003</v>
      </c>
      <c r="T61" s="8">
        <f t="shared" si="6"/>
        <v>939.16503</v>
      </c>
    </row>
    <row r="62" spans="1:20">
      <c r="A62" s="57">
        <v>99935</v>
      </c>
      <c r="B62" s="58" t="s">
        <v>5251</v>
      </c>
      <c r="C62" s="58" t="s">
        <v>5252</v>
      </c>
      <c r="D62" s="6" t="s">
        <v>2740</v>
      </c>
      <c r="E62" s="6" t="s">
        <v>5109</v>
      </c>
      <c r="F62" s="6" t="s">
        <v>24</v>
      </c>
      <c r="G62" s="6" t="s">
        <v>5110</v>
      </c>
      <c r="H62" s="56" t="s">
        <v>5111</v>
      </c>
      <c r="I62" s="6" t="s">
        <v>24</v>
      </c>
      <c r="J62" s="6" t="s">
        <v>5110</v>
      </c>
      <c r="K62" s="54">
        <v>0.8397</v>
      </c>
      <c r="L62" s="56" t="str">
        <f t="shared" si="0"/>
        <v>99935</v>
      </c>
      <c r="M62" s="55"/>
      <c r="N62" s="8">
        <f t="shared" si="1"/>
        <v>177.38370900000001</v>
      </c>
      <c r="O62" s="8">
        <f t="shared" si="2"/>
        <v>140.20592199999999</v>
      </c>
      <c r="P62" s="8">
        <f t="shared" si="3"/>
        <v>53.044111999999998</v>
      </c>
      <c r="Q62" s="51"/>
      <c r="R62" s="8">
        <f t="shared" si="4"/>
        <v>1273.0586880000001</v>
      </c>
      <c r="S62" s="8">
        <f t="shared" si="5"/>
        <v>421.43706000000003</v>
      </c>
      <c r="T62" s="8">
        <f t="shared" si="6"/>
        <v>939.16503</v>
      </c>
    </row>
    <row r="63" spans="1:20">
      <c r="A63" s="57">
        <v>99935</v>
      </c>
      <c r="B63" s="58" t="s">
        <v>5253</v>
      </c>
      <c r="C63" s="58" t="s">
        <v>5254</v>
      </c>
      <c r="D63" s="6" t="s">
        <v>5255</v>
      </c>
      <c r="E63" s="6" t="s">
        <v>5109</v>
      </c>
      <c r="F63" s="6" t="s">
        <v>24</v>
      </c>
      <c r="G63" s="6" t="s">
        <v>5110</v>
      </c>
      <c r="H63" s="56" t="s">
        <v>5111</v>
      </c>
      <c r="I63" s="6" t="s">
        <v>24</v>
      </c>
      <c r="J63" s="6" t="s">
        <v>5110</v>
      </c>
      <c r="K63" s="54">
        <v>0.8397</v>
      </c>
      <c r="L63" s="56" t="str">
        <f t="shared" si="0"/>
        <v>99935</v>
      </c>
      <c r="M63" s="55"/>
      <c r="N63" s="8">
        <f t="shared" si="1"/>
        <v>177.38370900000001</v>
      </c>
      <c r="O63" s="8">
        <f t="shared" si="2"/>
        <v>140.20592199999999</v>
      </c>
      <c r="P63" s="8">
        <f t="shared" si="3"/>
        <v>53.044111999999998</v>
      </c>
      <c r="Q63" s="51"/>
      <c r="R63" s="8">
        <f t="shared" si="4"/>
        <v>1273.0586880000001</v>
      </c>
      <c r="S63" s="8">
        <f t="shared" si="5"/>
        <v>421.43706000000003</v>
      </c>
      <c r="T63" s="8">
        <f t="shared" si="6"/>
        <v>939.16503</v>
      </c>
    </row>
    <row r="65" spans="1:2">
      <c r="A65" s="90"/>
      <c r="B65" t="s">
        <v>9125</v>
      </c>
    </row>
    <row r="66" spans="1:2">
      <c r="A66" s="91"/>
      <c r="B66" t="s">
        <v>9126</v>
      </c>
    </row>
    <row r="68" spans="1:2">
      <c r="A68" t="s">
        <v>9127</v>
      </c>
    </row>
    <row r="69" spans="1:2">
      <c r="A69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E9ECDF-1C93-4D31-8F80-92561EACF6CD}">
  <dimension ref="A1:T101"/>
  <sheetViews>
    <sheetView workbookViewId="0">
      <selection activeCell="A9" sqref="A9:XFD95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99936</v>
      </c>
      <c r="B9" s="58" t="s">
        <v>5917</v>
      </c>
      <c r="C9" s="58" t="s">
        <v>5918</v>
      </c>
      <c r="D9" s="6" t="s">
        <v>843</v>
      </c>
      <c r="E9" s="6" t="s">
        <v>5919</v>
      </c>
      <c r="F9" s="6" t="s">
        <v>24</v>
      </c>
      <c r="G9" s="6" t="s">
        <v>2657</v>
      </c>
      <c r="H9" s="56">
        <v>99936</v>
      </c>
      <c r="I9" s="6" t="s">
        <v>24</v>
      </c>
      <c r="J9" s="6" t="s">
        <v>2657</v>
      </c>
      <c r="K9" s="54">
        <v>0.81220000000000003</v>
      </c>
      <c r="L9" s="56">
        <f t="shared" ref="L9:L72" si="0">H9</f>
        <v>99936</v>
      </c>
      <c r="M9" s="55"/>
      <c r="N9" s="8">
        <f t="shared" ref="N9:N72" si="1">(K9*136.97)+62.37</f>
        <v>173.61703399999999</v>
      </c>
      <c r="O9" s="8">
        <f t="shared" ref="O9:O72" si="2">(K9*108.26)+49.3</f>
        <v>137.22877199999999</v>
      </c>
      <c r="P9" s="8">
        <f t="shared" ref="P9:P72" si="3">(K9*40.96)+18.65</f>
        <v>51.917712000000002</v>
      </c>
      <c r="Q9" s="51"/>
      <c r="R9" s="8">
        <f t="shared" ref="R9:R72" si="4">((K9*40.96)+18.65)*24</f>
        <v>1246.0250880000001</v>
      </c>
      <c r="S9" s="8">
        <f t="shared" ref="S9:S72" si="5">(K9*249.8)+211.68</f>
        <v>414.56756000000001</v>
      </c>
      <c r="T9" s="8">
        <f t="shared" ref="T9:T72" si="6">(K9*669.9)+376.65</f>
        <v>920.74277999999993</v>
      </c>
    </row>
    <row r="10" spans="1:20">
      <c r="A10" s="57">
        <v>30620</v>
      </c>
      <c r="B10" s="58" t="s">
        <v>5920</v>
      </c>
      <c r="C10" s="58" t="s">
        <v>5921</v>
      </c>
      <c r="D10" s="6" t="s">
        <v>2499</v>
      </c>
      <c r="E10" s="6" t="s">
        <v>5919</v>
      </c>
      <c r="F10" s="6" t="s">
        <v>30</v>
      </c>
      <c r="G10" s="6" t="s">
        <v>5922</v>
      </c>
      <c r="H10" s="56" t="s">
        <v>5923</v>
      </c>
      <c r="I10" s="6" t="s">
        <v>30</v>
      </c>
      <c r="J10" s="6" t="s">
        <v>5922</v>
      </c>
      <c r="K10" s="54">
        <v>0.85609999999999997</v>
      </c>
      <c r="L10" s="56" t="str">
        <f t="shared" si="0"/>
        <v>30620</v>
      </c>
      <c r="M10" s="55"/>
      <c r="N10" s="8">
        <f t="shared" si="1"/>
        <v>179.63001699999998</v>
      </c>
      <c r="O10" s="8">
        <f t="shared" si="2"/>
        <v>141.98138599999999</v>
      </c>
      <c r="P10" s="8">
        <f t="shared" si="3"/>
        <v>53.715855999999995</v>
      </c>
      <c r="Q10" s="51"/>
      <c r="R10" s="8">
        <f t="shared" si="4"/>
        <v>1289.1805439999998</v>
      </c>
      <c r="S10" s="8">
        <f t="shared" si="5"/>
        <v>425.53377999999998</v>
      </c>
      <c r="T10" s="8">
        <f t="shared" si="6"/>
        <v>950.15138999999999</v>
      </c>
    </row>
    <row r="11" spans="1:20">
      <c r="A11" s="57">
        <v>99936</v>
      </c>
      <c r="B11" s="58" t="s">
        <v>5924</v>
      </c>
      <c r="C11" s="58" t="s">
        <v>5925</v>
      </c>
      <c r="D11" s="6" t="s">
        <v>5926</v>
      </c>
      <c r="E11" s="6" t="s">
        <v>5919</v>
      </c>
      <c r="F11" s="6" t="s">
        <v>24</v>
      </c>
      <c r="G11" s="6" t="s">
        <v>2657</v>
      </c>
      <c r="H11" s="56">
        <v>99936</v>
      </c>
      <c r="I11" s="6" t="s">
        <v>24</v>
      </c>
      <c r="J11" s="6" t="s">
        <v>2657</v>
      </c>
      <c r="K11" s="54">
        <v>0.81220000000000003</v>
      </c>
      <c r="L11" s="56">
        <f t="shared" si="0"/>
        <v>99936</v>
      </c>
      <c r="M11" s="55"/>
      <c r="N11" s="8">
        <f t="shared" si="1"/>
        <v>173.61703399999999</v>
      </c>
      <c r="O11" s="8">
        <f t="shared" si="2"/>
        <v>137.22877199999999</v>
      </c>
      <c r="P11" s="8">
        <f t="shared" si="3"/>
        <v>51.917712000000002</v>
      </c>
      <c r="Q11" s="51"/>
      <c r="R11" s="8">
        <f t="shared" si="4"/>
        <v>1246.0250880000001</v>
      </c>
      <c r="S11" s="8">
        <f t="shared" si="5"/>
        <v>414.56756000000001</v>
      </c>
      <c r="T11" s="8">
        <f t="shared" si="6"/>
        <v>920.74277999999993</v>
      </c>
    </row>
    <row r="12" spans="1:20">
      <c r="A12" s="57">
        <v>99936</v>
      </c>
      <c r="B12" s="58" t="s">
        <v>5927</v>
      </c>
      <c r="C12" s="58" t="s">
        <v>5928</v>
      </c>
      <c r="D12" s="6" t="s">
        <v>5929</v>
      </c>
      <c r="E12" s="6" t="s">
        <v>5919</v>
      </c>
      <c r="F12" s="6" t="s">
        <v>24</v>
      </c>
      <c r="G12" s="6" t="s">
        <v>2657</v>
      </c>
      <c r="H12" s="56">
        <v>99936</v>
      </c>
      <c r="I12" s="6" t="s">
        <v>24</v>
      </c>
      <c r="J12" s="6" t="s">
        <v>2657</v>
      </c>
      <c r="K12" s="54">
        <v>0.81220000000000003</v>
      </c>
      <c r="L12" s="56">
        <f t="shared" si="0"/>
        <v>99936</v>
      </c>
      <c r="M12" s="55"/>
      <c r="N12" s="8">
        <f t="shared" si="1"/>
        <v>173.61703399999999</v>
      </c>
      <c r="O12" s="8">
        <f t="shared" si="2"/>
        <v>137.22877199999999</v>
      </c>
      <c r="P12" s="8">
        <f t="shared" si="3"/>
        <v>51.917712000000002</v>
      </c>
      <c r="Q12" s="51"/>
      <c r="R12" s="8">
        <f t="shared" si="4"/>
        <v>1246.0250880000001</v>
      </c>
      <c r="S12" s="8">
        <f t="shared" si="5"/>
        <v>414.56756000000001</v>
      </c>
      <c r="T12" s="8">
        <f t="shared" si="6"/>
        <v>920.74277999999993</v>
      </c>
    </row>
    <row r="13" spans="1:20">
      <c r="A13" s="57">
        <v>99936</v>
      </c>
      <c r="B13" s="58" t="s">
        <v>5930</v>
      </c>
      <c r="C13" s="58" t="s">
        <v>5931</v>
      </c>
      <c r="D13" s="6" t="s">
        <v>5932</v>
      </c>
      <c r="E13" s="6" t="s">
        <v>5919</v>
      </c>
      <c r="F13" s="6" t="s">
        <v>24</v>
      </c>
      <c r="G13" s="6" t="s">
        <v>2657</v>
      </c>
      <c r="H13" s="56">
        <v>99936</v>
      </c>
      <c r="I13" s="6" t="s">
        <v>24</v>
      </c>
      <c r="J13" s="6" t="s">
        <v>2657</v>
      </c>
      <c r="K13" s="54">
        <v>0.81220000000000003</v>
      </c>
      <c r="L13" s="56">
        <f t="shared" si="0"/>
        <v>99936</v>
      </c>
      <c r="M13" s="55"/>
      <c r="N13" s="8">
        <f t="shared" si="1"/>
        <v>173.61703399999999</v>
      </c>
      <c r="O13" s="8">
        <f t="shared" si="2"/>
        <v>137.22877199999999</v>
      </c>
      <c r="P13" s="8">
        <f t="shared" si="3"/>
        <v>51.917712000000002</v>
      </c>
      <c r="Q13" s="51"/>
      <c r="R13" s="8">
        <f t="shared" si="4"/>
        <v>1246.0250880000001</v>
      </c>
      <c r="S13" s="8">
        <f t="shared" si="5"/>
        <v>414.56756000000001</v>
      </c>
      <c r="T13" s="8">
        <f t="shared" si="6"/>
        <v>920.74277999999993</v>
      </c>
    </row>
    <row r="14" spans="1:20">
      <c r="A14" s="57">
        <v>99936</v>
      </c>
      <c r="B14" s="58" t="s">
        <v>5933</v>
      </c>
      <c r="C14" s="58" t="s">
        <v>5934</v>
      </c>
      <c r="D14" s="6" t="s">
        <v>5935</v>
      </c>
      <c r="E14" s="6" t="s">
        <v>5919</v>
      </c>
      <c r="F14" s="6" t="s">
        <v>24</v>
      </c>
      <c r="G14" s="6" t="s">
        <v>2657</v>
      </c>
      <c r="H14" s="56">
        <v>99936</v>
      </c>
      <c r="I14" s="6" t="s">
        <v>24</v>
      </c>
      <c r="J14" s="6" t="s">
        <v>2657</v>
      </c>
      <c r="K14" s="54">
        <v>0.81220000000000003</v>
      </c>
      <c r="L14" s="56">
        <f t="shared" si="0"/>
        <v>99936</v>
      </c>
      <c r="M14" s="55"/>
      <c r="N14" s="8">
        <f t="shared" si="1"/>
        <v>173.61703399999999</v>
      </c>
      <c r="O14" s="8">
        <f t="shared" si="2"/>
        <v>137.22877199999999</v>
      </c>
      <c r="P14" s="8">
        <f t="shared" si="3"/>
        <v>51.917712000000002</v>
      </c>
      <c r="Q14" s="51"/>
      <c r="R14" s="8">
        <f t="shared" si="4"/>
        <v>1246.0250880000001</v>
      </c>
      <c r="S14" s="8">
        <f t="shared" si="5"/>
        <v>414.56756000000001</v>
      </c>
      <c r="T14" s="8">
        <f t="shared" si="6"/>
        <v>920.74277999999993</v>
      </c>
    </row>
    <row r="15" spans="1:20">
      <c r="A15" s="57">
        <v>48540</v>
      </c>
      <c r="B15" s="58" t="s">
        <v>5936</v>
      </c>
      <c r="C15" s="58" t="s">
        <v>5937</v>
      </c>
      <c r="D15" s="6" t="s">
        <v>5938</v>
      </c>
      <c r="E15" s="6" t="s">
        <v>5919</v>
      </c>
      <c r="F15" s="6" t="s">
        <v>30</v>
      </c>
      <c r="G15" s="6" t="s">
        <v>5939</v>
      </c>
      <c r="H15" s="56" t="s">
        <v>5940</v>
      </c>
      <c r="I15" s="6" t="s">
        <v>30</v>
      </c>
      <c r="J15" s="6" t="s">
        <v>5939</v>
      </c>
      <c r="K15" s="54">
        <v>0.76149999999999995</v>
      </c>
      <c r="L15" s="56" t="str">
        <f t="shared" si="0"/>
        <v>48540</v>
      </c>
      <c r="M15" s="55"/>
      <c r="N15" s="8">
        <f t="shared" si="1"/>
        <v>166.67265499999999</v>
      </c>
      <c r="O15" s="8">
        <f t="shared" si="2"/>
        <v>131.73998999999998</v>
      </c>
      <c r="P15" s="8">
        <f t="shared" si="3"/>
        <v>49.841039999999992</v>
      </c>
      <c r="Q15" s="51"/>
      <c r="R15" s="8">
        <f t="shared" si="4"/>
        <v>1196.1849599999998</v>
      </c>
      <c r="S15" s="8">
        <f t="shared" si="5"/>
        <v>401.90269999999998</v>
      </c>
      <c r="T15" s="8">
        <f t="shared" si="6"/>
        <v>886.77884999999992</v>
      </c>
    </row>
    <row r="16" spans="1:20">
      <c r="A16" s="57">
        <v>17140</v>
      </c>
      <c r="B16" s="58" t="s">
        <v>5941</v>
      </c>
      <c r="C16" s="58" t="s">
        <v>5942</v>
      </c>
      <c r="D16" s="6" t="s">
        <v>2230</v>
      </c>
      <c r="E16" s="6" t="s">
        <v>5919</v>
      </c>
      <c r="F16" s="6" t="s">
        <v>30</v>
      </c>
      <c r="G16" s="6" t="s">
        <v>2548</v>
      </c>
      <c r="H16" s="56" t="s">
        <v>2549</v>
      </c>
      <c r="I16" s="6" t="s">
        <v>30</v>
      </c>
      <c r="J16" s="6" t="s">
        <v>2548</v>
      </c>
      <c r="K16" s="54">
        <v>0.94950000000000001</v>
      </c>
      <c r="L16" s="56" t="str">
        <f t="shared" si="0"/>
        <v>17140</v>
      </c>
      <c r="M16" s="55"/>
      <c r="N16" s="8">
        <f t="shared" si="1"/>
        <v>192.42301499999999</v>
      </c>
      <c r="O16" s="8">
        <f t="shared" si="2"/>
        <v>152.09287</v>
      </c>
      <c r="P16" s="8">
        <f t="shared" si="3"/>
        <v>57.541519999999998</v>
      </c>
      <c r="Q16" s="51"/>
      <c r="R16" s="8">
        <f t="shared" si="4"/>
        <v>1380.99648</v>
      </c>
      <c r="S16" s="8">
        <f t="shared" si="5"/>
        <v>448.86509999999998</v>
      </c>
      <c r="T16" s="8">
        <f t="shared" si="6"/>
        <v>1012.72005</v>
      </c>
    </row>
    <row r="17" spans="1:20">
      <c r="A17" s="57">
        <v>17140</v>
      </c>
      <c r="B17" s="58" t="s">
        <v>5943</v>
      </c>
      <c r="C17" s="58" t="s">
        <v>5944</v>
      </c>
      <c r="D17" s="6" t="s">
        <v>116</v>
      </c>
      <c r="E17" s="6" t="s">
        <v>5919</v>
      </c>
      <c r="F17" s="6" t="s">
        <v>30</v>
      </c>
      <c r="G17" s="6" t="s">
        <v>2548</v>
      </c>
      <c r="H17" s="56" t="s">
        <v>2549</v>
      </c>
      <c r="I17" s="6" t="s">
        <v>30</v>
      </c>
      <c r="J17" s="6" t="s">
        <v>2548</v>
      </c>
      <c r="K17" s="54">
        <v>0.94950000000000001</v>
      </c>
      <c r="L17" s="56" t="str">
        <f t="shared" si="0"/>
        <v>17140</v>
      </c>
      <c r="M17" s="55"/>
      <c r="N17" s="8">
        <f t="shared" si="1"/>
        <v>192.42301499999999</v>
      </c>
      <c r="O17" s="8">
        <f t="shared" si="2"/>
        <v>152.09287</v>
      </c>
      <c r="P17" s="8">
        <f t="shared" si="3"/>
        <v>57.541519999999998</v>
      </c>
      <c r="Q17" s="51"/>
      <c r="R17" s="8">
        <f t="shared" si="4"/>
        <v>1380.99648</v>
      </c>
      <c r="S17" s="8">
        <f t="shared" si="5"/>
        <v>448.86509999999998</v>
      </c>
      <c r="T17" s="8">
        <f t="shared" si="6"/>
        <v>1012.72005</v>
      </c>
    </row>
    <row r="18" spans="1:20">
      <c r="A18" s="57">
        <v>15940</v>
      </c>
      <c r="B18" s="58" t="s">
        <v>5945</v>
      </c>
      <c r="C18" s="58" t="s">
        <v>5946</v>
      </c>
      <c r="D18" s="6" t="s">
        <v>342</v>
      </c>
      <c r="E18" s="6" t="s">
        <v>5919</v>
      </c>
      <c r="F18" s="6" t="s">
        <v>30</v>
      </c>
      <c r="G18" s="6" t="s">
        <v>5947</v>
      </c>
      <c r="H18" s="56" t="s">
        <v>5948</v>
      </c>
      <c r="I18" s="6" t="s">
        <v>30</v>
      </c>
      <c r="J18" s="6" t="s">
        <v>5947</v>
      </c>
      <c r="K18" s="54">
        <v>0.82269999999999999</v>
      </c>
      <c r="L18" s="56" t="str">
        <f t="shared" si="0"/>
        <v>15940</v>
      </c>
      <c r="M18" s="55"/>
      <c r="N18" s="8">
        <f t="shared" si="1"/>
        <v>175.05521899999999</v>
      </c>
      <c r="O18" s="8">
        <f t="shared" si="2"/>
        <v>138.36550199999999</v>
      </c>
      <c r="P18" s="8">
        <f t="shared" si="3"/>
        <v>52.347791999999998</v>
      </c>
      <c r="Q18" s="51"/>
      <c r="R18" s="8">
        <f t="shared" si="4"/>
        <v>1256.347008</v>
      </c>
      <c r="S18" s="8">
        <f t="shared" si="5"/>
        <v>417.19046000000003</v>
      </c>
      <c r="T18" s="8">
        <f t="shared" si="6"/>
        <v>927.77672999999993</v>
      </c>
    </row>
    <row r="19" spans="1:20">
      <c r="A19" s="57">
        <v>99936</v>
      </c>
      <c r="B19" s="58" t="s">
        <v>1246</v>
      </c>
      <c r="C19" s="58" t="s">
        <v>5949</v>
      </c>
      <c r="D19" s="6" t="s">
        <v>2245</v>
      </c>
      <c r="E19" s="6" t="s">
        <v>5919</v>
      </c>
      <c r="F19" s="6" t="s">
        <v>24</v>
      </c>
      <c r="G19" s="6" t="s">
        <v>2657</v>
      </c>
      <c r="H19" s="56">
        <v>99936</v>
      </c>
      <c r="I19" s="6" t="s">
        <v>24</v>
      </c>
      <c r="J19" s="6" t="s">
        <v>2657</v>
      </c>
      <c r="K19" s="54">
        <v>0.81220000000000003</v>
      </c>
      <c r="L19" s="56">
        <f t="shared" si="0"/>
        <v>99936</v>
      </c>
      <c r="M19" s="55"/>
      <c r="N19" s="8">
        <f t="shared" si="1"/>
        <v>173.61703399999999</v>
      </c>
      <c r="O19" s="8">
        <f t="shared" si="2"/>
        <v>137.22877199999999</v>
      </c>
      <c r="P19" s="8">
        <f t="shared" si="3"/>
        <v>51.917712000000002</v>
      </c>
      <c r="Q19" s="51"/>
      <c r="R19" s="8">
        <f t="shared" si="4"/>
        <v>1246.0250880000001</v>
      </c>
      <c r="S19" s="8">
        <f t="shared" si="5"/>
        <v>414.56756000000001</v>
      </c>
      <c r="T19" s="8">
        <f t="shared" si="6"/>
        <v>920.74277999999993</v>
      </c>
    </row>
    <row r="20" spans="1:20">
      <c r="A20" s="57">
        <v>44220</v>
      </c>
      <c r="B20" s="58" t="s">
        <v>5950</v>
      </c>
      <c r="C20" s="58" t="s">
        <v>5951</v>
      </c>
      <c r="D20" s="6" t="s">
        <v>348</v>
      </c>
      <c r="E20" s="6" t="s">
        <v>5919</v>
      </c>
      <c r="F20" s="6" t="s">
        <v>30</v>
      </c>
      <c r="G20" s="6" t="s">
        <v>5952</v>
      </c>
      <c r="H20" s="56" t="s">
        <v>5953</v>
      </c>
      <c r="I20" s="6" t="s">
        <v>30</v>
      </c>
      <c r="J20" s="6" t="s">
        <v>5952</v>
      </c>
      <c r="K20" s="54">
        <v>0.91800000000000004</v>
      </c>
      <c r="L20" s="56" t="str">
        <f t="shared" si="0"/>
        <v>44220</v>
      </c>
      <c r="M20" s="55"/>
      <c r="N20" s="8">
        <f t="shared" si="1"/>
        <v>188.10846000000001</v>
      </c>
      <c r="O20" s="8">
        <f t="shared" si="2"/>
        <v>148.68268</v>
      </c>
      <c r="P20" s="8">
        <f t="shared" si="3"/>
        <v>56.251280000000001</v>
      </c>
      <c r="Q20" s="51"/>
      <c r="R20" s="8">
        <f t="shared" si="4"/>
        <v>1350.03072</v>
      </c>
      <c r="S20" s="8">
        <f t="shared" si="5"/>
        <v>440.99639999999999</v>
      </c>
      <c r="T20" s="8">
        <f t="shared" si="6"/>
        <v>991.6182</v>
      </c>
    </row>
    <row r="21" spans="1:20">
      <c r="A21" s="57">
        <v>17140</v>
      </c>
      <c r="B21" s="58" t="s">
        <v>5954</v>
      </c>
      <c r="C21" s="58" t="s">
        <v>5955</v>
      </c>
      <c r="D21" s="6" t="s">
        <v>5956</v>
      </c>
      <c r="E21" s="6" t="s">
        <v>5919</v>
      </c>
      <c r="F21" s="6" t="s">
        <v>30</v>
      </c>
      <c r="G21" s="6" t="s">
        <v>2548</v>
      </c>
      <c r="H21" s="56" t="s">
        <v>2549</v>
      </c>
      <c r="I21" s="6" t="s">
        <v>30</v>
      </c>
      <c r="J21" s="6" t="s">
        <v>2548</v>
      </c>
      <c r="K21" s="54">
        <v>0.94950000000000001</v>
      </c>
      <c r="L21" s="56" t="str">
        <f t="shared" si="0"/>
        <v>17140</v>
      </c>
      <c r="M21" s="55"/>
      <c r="N21" s="8">
        <f t="shared" si="1"/>
        <v>192.42301499999999</v>
      </c>
      <c r="O21" s="8">
        <f t="shared" si="2"/>
        <v>152.09287</v>
      </c>
      <c r="P21" s="8">
        <f t="shared" si="3"/>
        <v>57.541519999999998</v>
      </c>
      <c r="Q21" s="51"/>
      <c r="R21" s="8">
        <f t="shared" si="4"/>
        <v>1380.99648</v>
      </c>
      <c r="S21" s="8">
        <f t="shared" si="5"/>
        <v>448.86509999999998</v>
      </c>
      <c r="T21" s="8">
        <f t="shared" si="6"/>
        <v>1012.72005</v>
      </c>
    </row>
    <row r="22" spans="1:20">
      <c r="A22" s="57">
        <v>99936</v>
      </c>
      <c r="B22" s="58" t="s">
        <v>5957</v>
      </c>
      <c r="C22" s="58" t="s">
        <v>5958</v>
      </c>
      <c r="D22" s="6" t="s">
        <v>1871</v>
      </c>
      <c r="E22" s="6" t="s">
        <v>5919</v>
      </c>
      <c r="F22" s="6" t="s">
        <v>24</v>
      </c>
      <c r="G22" s="6" t="s">
        <v>2657</v>
      </c>
      <c r="H22" s="56">
        <v>99936</v>
      </c>
      <c r="I22" s="6" t="s">
        <v>24</v>
      </c>
      <c r="J22" s="6" t="s">
        <v>2657</v>
      </c>
      <c r="K22" s="54">
        <v>0.81220000000000003</v>
      </c>
      <c r="L22" s="56">
        <f t="shared" si="0"/>
        <v>99936</v>
      </c>
      <c r="M22" s="55"/>
      <c r="N22" s="8">
        <f t="shared" si="1"/>
        <v>173.61703399999999</v>
      </c>
      <c r="O22" s="8">
        <f t="shared" si="2"/>
        <v>137.22877199999999</v>
      </c>
      <c r="P22" s="8">
        <f t="shared" si="3"/>
        <v>51.917712000000002</v>
      </c>
      <c r="Q22" s="51"/>
      <c r="R22" s="8">
        <f t="shared" si="4"/>
        <v>1246.0250880000001</v>
      </c>
      <c r="S22" s="8">
        <f t="shared" si="5"/>
        <v>414.56756000000001</v>
      </c>
      <c r="T22" s="8">
        <f t="shared" si="6"/>
        <v>920.74277999999993</v>
      </c>
    </row>
    <row r="23" spans="1:20">
      <c r="A23" s="57">
        <v>99936</v>
      </c>
      <c r="B23" s="58" t="s">
        <v>5544</v>
      </c>
      <c r="C23" s="58" t="s">
        <v>5959</v>
      </c>
      <c r="D23" s="6" t="s">
        <v>5960</v>
      </c>
      <c r="E23" s="6" t="s">
        <v>5919</v>
      </c>
      <c r="F23" s="6" t="s">
        <v>24</v>
      </c>
      <c r="G23" s="6" t="s">
        <v>2657</v>
      </c>
      <c r="H23" s="56">
        <v>99936</v>
      </c>
      <c r="I23" s="6" t="s">
        <v>24</v>
      </c>
      <c r="J23" s="6" t="s">
        <v>2657</v>
      </c>
      <c r="K23" s="54">
        <v>0.81220000000000003</v>
      </c>
      <c r="L23" s="56">
        <f t="shared" si="0"/>
        <v>99936</v>
      </c>
      <c r="M23" s="55"/>
      <c r="N23" s="8">
        <f t="shared" si="1"/>
        <v>173.61703399999999</v>
      </c>
      <c r="O23" s="8">
        <f t="shared" si="2"/>
        <v>137.22877199999999</v>
      </c>
      <c r="P23" s="8">
        <f t="shared" si="3"/>
        <v>51.917712000000002</v>
      </c>
      <c r="Q23" s="51"/>
      <c r="R23" s="8">
        <f t="shared" si="4"/>
        <v>1246.0250880000001</v>
      </c>
      <c r="S23" s="8">
        <f t="shared" si="5"/>
        <v>414.56756000000001</v>
      </c>
      <c r="T23" s="8">
        <f t="shared" si="6"/>
        <v>920.74277999999993</v>
      </c>
    </row>
    <row r="24" spans="1:20">
      <c r="A24" s="57">
        <v>99936</v>
      </c>
      <c r="B24" s="58" t="s">
        <v>5961</v>
      </c>
      <c r="C24" s="58" t="s">
        <v>5962</v>
      </c>
      <c r="D24" s="6" t="s">
        <v>5963</v>
      </c>
      <c r="E24" s="6" t="s">
        <v>5919</v>
      </c>
      <c r="F24" s="6" t="s">
        <v>24</v>
      </c>
      <c r="G24" s="6" t="s">
        <v>2657</v>
      </c>
      <c r="H24" s="56">
        <v>99936</v>
      </c>
      <c r="I24" s="6" t="s">
        <v>24</v>
      </c>
      <c r="J24" s="6" t="s">
        <v>2657</v>
      </c>
      <c r="K24" s="54">
        <v>0.81220000000000003</v>
      </c>
      <c r="L24" s="56">
        <f t="shared" si="0"/>
        <v>99936</v>
      </c>
      <c r="M24" s="55"/>
      <c r="N24" s="8">
        <f t="shared" si="1"/>
        <v>173.61703399999999</v>
      </c>
      <c r="O24" s="8">
        <f t="shared" si="2"/>
        <v>137.22877199999999</v>
      </c>
      <c r="P24" s="8">
        <f t="shared" si="3"/>
        <v>51.917712000000002</v>
      </c>
      <c r="Q24" s="51"/>
      <c r="R24" s="8">
        <f t="shared" si="4"/>
        <v>1246.0250880000001</v>
      </c>
      <c r="S24" s="8">
        <f t="shared" si="5"/>
        <v>414.56756000000001</v>
      </c>
      <c r="T24" s="8">
        <f t="shared" si="6"/>
        <v>920.74277999999993</v>
      </c>
    </row>
    <row r="25" spans="1:20">
      <c r="A25" s="57">
        <v>99936</v>
      </c>
      <c r="B25" s="58" t="s">
        <v>5964</v>
      </c>
      <c r="C25" s="58" t="s">
        <v>5965</v>
      </c>
      <c r="D25" s="6" t="s">
        <v>371</v>
      </c>
      <c r="E25" s="6" t="s">
        <v>5919</v>
      </c>
      <c r="F25" s="6" t="s">
        <v>24</v>
      </c>
      <c r="G25" s="6" t="s">
        <v>2657</v>
      </c>
      <c r="H25" s="56">
        <v>99936</v>
      </c>
      <c r="I25" s="6" t="s">
        <v>24</v>
      </c>
      <c r="J25" s="6" t="s">
        <v>2657</v>
      </c>
      <c r="K25" s="54">
        <v>0.81220000000000003</v>
      </c>
      <c r="L25" s="56">
        <f t="shared" si="0"/>
        <v>99936</v>
      </c>
      <c r="M25" s="55"/>
      <c r="N25" s="8">
        <f t="shared" si="1"/>
        <v>173.61703399999999</v>
      </c>
      <c r="O25" s="8">
        <f t="shared" si="2"/>
        <v>137.22877199999999</v>
      </c>
      <c r="P25" s="8">
        <f t="shared" si="3"/>
        <v>51.917712000000002</v>
      </c>
      <c r="Q25" s="51"/>
      <c r="R25" s="8">
        <f t="shared" si="4"/>
        <v>1246.0250880000001</v>
      </c>
      <c r="S25" s="8">
        <f t="shared" si="5"/>
        <v>414.56756000000001</v>
      </c>
      <c r="T25" s="8">
        <f t="shared" si="6"/>
        <v>920.74277999999993</v>
      </c>
    </row>
    <row r="26" spans="1:20">
      <c r="A26" s="57">
        <v>17460</v>
      </c>
      <c r="B26" s="58" t="s">
        <v>5966</v>
      </c>
      <c r="C26" s="58" t="s">
        <v>5967</v>
      </c>
      <c r="D26" s="6" t="s">
        <v>5968</v>
      </c>
      <c r="E26" s="6" t="s">
        <v>5919</v>
      </c>
      <c r="F26" s="6" t="s">
        <v>30</v>
      </c>
      <c r="G26" s="6" t="s">
        <v>5969</v>
      </c>
      <c r="H26" s="56" t="s">
        <v>5970</v>
      </c>
      <c r="I26" s="6" t="s">
        <v>30</v>
      </c>
      <c r="J26" s="6" t="s">
        <v>5969</v>
      </c>
      <c r="K26" s="54">
        <v>0.88780000000000003</v>
      </c>
      <c r="L26" s="56" t="str">
        <f t="shared" si="0"/>
        <v>17460</v>
      </c>
      <c r="M26" s="55"/>
      <c r="N26" s="8">
        <f t="shared" si="1"/>
        <v>183.97196600000001</v>
      </c>
      <c r="O26" s="8">
        <f t="shared" si="2"/>
        <v>145.413228</v>
      </c>
      <c r="P26" s="8">
        <f t="shared" si="3"/>
        <v>55.014288000000001</v>
      </c>
      <c r="Q26" s="51"/>
      <c r="R26" s="8">
        <f t="shared" si="4"/>
        <v>1320.3429120000001</v>
      </c>
      <c r="S26" s="8">
        <f t="shared" si="5"/>
        <v>433.45244000000002</v>
      </c>
      <c r="T26" s="8">
        <f t="shared" si="6"/>
        <v>971.38721999999996</v>
      </c>
    </row>
    <row r="27" spans="1:20">
      <c r="A27" s="57">
        <v>99936</v>
      </c>
      <c r="B27" s="58" t="s">
        <v>5971</v>
      </c>
      <c r="C27" s="58" t="s">
        <v>5972</v>
      </c>
      <c r="D27" s="6" t="s">
        <v>5973</v>
      </c>
      <c r="E27" s="6" t="s">
        <v>5919</v>
      </c>
      <c r="F27" s="6" t="s">
        <v>24</v>
      </c>
      <c r="G27" s="6" t="s">
        <v>2657</v>
      </c>
      <c r="H27" s="56">
        <v>99936</v>
      </c>
      <c r="I27" s="6" t="s">
        <v>24</v>
      </c>
      <c r="J27" s="6" t="s">
        <v>2657</v>
      </c>
      <c r="K27" s="54">
        <v>0.81220000000000003</v>
      </c>
      <c r="L27" s="56">
        <f t="shared" si="0"/>
        <v>99936</v>
      </c>
      <c r="M27" s="55"/>
      <c r="N27" s="8">
        <f t="shared" si="1"/>
        <v>173.61703399999999</v>
      </c>
      <c r="O27" s="8">
        <f t="shared" si="2"/>
        <v>137.22877199999999</v>
      </c>
      <c r="P27" s="8">
        <f t="shared" si="3"/>
        <v>51.917712000000002</v>
      </c>
      <c r="Q27" s="51"/>
      <c r="R27" s="8">
        <f t="shared" si="4"/>
        <v>1246.0250880000001</v>
      </c>
      <c r="S27" s="8">
        <f t="shared" si="5"/>
        <v>414.56756000000001</v>
      </c>
      <c r="T27" s="8">
        <f t="shared" si="6"/>
        <v>920.74277999999993</v>
      </c>
    </row>
    <row r="28" spans="1:20">
      <c r="A28" s="57">
        <v>99936</v>
      </c>
      <c r="B28" s="58" t="s">
        <v>5974</v>
      </c>
      <c r="C28" s="58" t="s">
        <v>5975</v>
      </c>
      <c r="D28" s="6" t="s">
        <v>5976</v>
      </c>
      <c r="E28" s="6" t="s">
        <v>5919</v>
      </c>
      <c r="F28" s="6" t="s">
        <v>24</v>
      </c>
      <c r="G28" s="6" t="s">
        <v>2657</v>
      </c>
      <c r="H28" s="56">
        <v>99936</v>
      </c>
      <c r="I28" s="6" t="s">
        <v>24</v>
      </c>
      <c r="J28" s="6" t="s">
        <v>2657</v>
      </c>
      <c r="K28" s="54">
        <v>0.81220000000000003</v>
      </c>
      <c r="L28" s="56">
        <f t="shared" si="0"/>
        <v>99936</v>
      </c>
      <c r="M28" s="55"/>
      <c r="N28" s="8">
        <f t="shared" si="1"/>
        <v>173.61703399999999</v>
      </c>
      <c r="O28" s="8">
        <f t="shared" si="2"/>
        <v>137.22877199999999</v>
      </c>
      <c r="P28" s="8">
        <f t="shared" si="3"/>
        <v>51.917712000000002</v>
      </c>
      <c r="Q28" s="51"/>
      <c r="R28" s="8">
        <f t="shared" si="4"/>
        <v>1246.0250880000001</v>
      </c>
      <c r="S28" s="8">
        <f t="shared" si="5"/>
        <v>414.56756000000001</v>
      </c>
      <c r="T28" s="8">
        <f t="shared" si="6"/>
        <v>920.74277999999993</v>
      </c>
    </row>
    <row r="29" spans="1:20">
      <c r="A29" s="57">
        <v>18140</v>
      </c>
      <c r="B29" s="58" t="s">
        <v>5977</v>
      </c>
      <c r="C29" s="58" t="s">
        <v>5978</v>
      </c>
      <c r="D29" s="6" t="s">
        <v>1885</v>
      </c>
      <c r="E29" s="6" t="s">
        <v>5919</v>
      </c>
      <c r="F29" s="6" t="s">
        <v>30</v>
      </c>
      <c r="G29" s="6" t="s">
        <v>5979</v>
      </c>
      <c r="H29" s="56" t="s">
        <v>3073</v>
      </c>
      <c r="I29" s="6" t="s">
        <v>30</v>
      </c>
      <c r="J29" s="6" t="s">
        <v>5979</v>
      </c>
      <c r="K29" s="54">
        <v>0.95520000000000005</v>
      </c>
      <c r="L29" s="56" t="str">
        <f t="shared" si="0"/>
        <v>18140</v>
      </c>
      <c r="M29" s="55"/>
      <c r="N29" s="8">
        <f t="shared" si="1"/>
        <v>193.203744</v>
      </c>
      <c r="O29" s="8">
        <f t="shared" si="2"/>
        <v>152.70995199999999</v>
      </c>
      <c r="P29" s="8">
        <f t="shared" si="3"/>
        <v>57.774992000000005</v>
      </c>
      <c r="Q29" s="51"/>
      <c r="R29" s="8">
        <f t="shared" si="4"/>
        <v>1386.5998080000002</v>
      </c>
      <c r="S29" s="8">
        <f t="shared" si="5"/>
        <v>450.28896000000003</v>
      </c>
      <c r="T29" s="8">
        <f t="shared" si="6"/>
        <v>1016.5384799999999</v>
      </c>
    </row>
    <row r="30" spans="1:20">
      <c r="A30" s="57">
        <v>99936</v>
      </c>
      <c r="B30" s="58" t="s">
        <v>5980</v>
      </c>
      <c r="C30" s="58" t="s">
        <v>5981</v>
      </c>
      <c r="D30" s="6" t="s">
        <v>5792</v>
      </c>
      <c r="E30" s="6" t="s">
        <v>5919</v>
      </c>
      <c r="F30" s="6" t="s">
        <v>24</v>
      </c>
      <c r="G30" s="6" t="s">
        <v>2657</v>
      </c>
      <c r="H30" s="56">
        <v>99936</v>
      </c>
      <c r="I30" s="6" t="s">
        <v>24</v>
      </c>
      <c r="J30" s="6" t="s">
        <v>2657</v>
      </c>
      <c r="K30" s="54">
        <v>0.81220000000000003</v>
      </c>
      <c r="L30" s="56">
        <f t="shared" si="0"/>
        <v>99936</v>
      </c>
      <c r="M30" s="55"/>
      <c r="N30" s="8">
        <f t="shared" si="1"/>
        <v>173.61703399999999</v>
      </c>
      <c r="O30" s="8">
        <f t="shared" si="2"/>
        <v>137.22877199999999</v>
      </c>
      <c r="P30" s="8">
        <f t="shared" si="3"/>
        <v>51.917712000000002</v>
      </c>
      <c r="Q30" s="51"/>
      <c r="R30" s="8">
        <f t="shared" si="4"/>
        <v>1246.0250880000001</v>
      </c>
      <c r="S30" s="8">
        <f t="shared" si="5"/>
        <v>414.56756000000001</v>
      </c>
      <c r="T30" s="8">
        <f t="shared" si="6"/>
        <v>920.74277999999993</v>
      </c>
    </row>
    <row r="31" spans="1:20">
      <c r="A31" s="57">
        <v>18140</v>
      </c>
      <c r="B31" s="58" t="s">
        <v>5982</v>
      </c>
      <c r="C31" s="58" t="s">
        <v>5983</v>
      </c>
      <c r="D31" s="6" t="s">
        <v>1042</v>
      </c>
      <c r="E31" s="6" t="s">
        <v>5919</v>
      </c>
      <c r="F31" s="6" t="s">
        <v>30</v>
      </c>
      <c r="G31" s="6" t="s">
        <v>5979</v>
      </c>
      <c r="H31" s="56" t="s">
        <v>3073</v>
      </c>
      <c r="I31" s="6" t="s">
        <v>30</v>
      </c>
      <c r="J31" s="6" t="s">
        <v>5979</v>
      </c>
      <c r="K31" s="54">
        <v>0.95520000000000005</v>
      </c>
      <c r="L31" s="56" t="str">
        <f t="shared" si="0"/>
        <v>18140</v>
      </c>
      <c r="M31" s="55"/>
      <c r="N31" s="8">
        <f t="shared" si="1"/>
        <v>193.203744</v>
      </c>
      <c r="O31" s="8">
        <f t="shared" si="2"/>
        <v>152.70995199999999</v>
      </c>
      <c r="P31" s="8">
        <f t="shared" si="3"/>
        <v>57.774992000000005</v>
      </c>
      <c r="Q31" s="51"/>
      <c r="R31" s="8">
        <f t="shared" si="4"/>
        <v>1386.5998080000002</v>
      </c>
      <c r="S31" s="8">
        <f t="shared" si="5"/>
        <v>450.28896000000003</v>
      </c>
      <c r="T31" s="8">
        <f t="shared" si="6"/>
        <v>1016.5384799999999</v>
      </c>
    </row>
    <row r="32" spans="1:20">
      <c r="A32" s="57">
        <v>99936</v>
      </c>
      <c r="B32" s="58" t="s">
        <v>5984</v>
      </c>
      <c r="C32" s="58" t="s">
        <v>5985</v>
      </c>
      <c r="D32" s="6" t="s">
        <v>188</v>
      </c>
      <c r="E32" s="6" t="s">
        <v>5919</v>
      </c>
      <c r="F32" s="6" t="s">
        <v>24</v>
      </c>
      <c r="G32" s="6" t="s">
        <v>2657</v>
      </c>
      <c r="H32" s="56">
        <v>99936</v>
      </c>
      <c r="I32" s="6" t="s">
        <v>24</v>
      </c>
      <c r="J32" s="6" t="s">
        <v>2657</v>
      </c>
      <c r="K32" s="54">
        <v>0.81220000000000003</v>
      </c>
      <c r="L32" s="56">
        <f t="shared" si="0"/>
        <v>99936</v>
      </c>
      <c r="M32" s="55"/>
      <c r="N32" s="8">
        <f t="shared" si="1"/>
        <v>173.61703399999999</v>
      </c>
      <c r="O32" s="8">
        <f t="shared" si="2"/>
        <v>137.22877199999999</v>
      </c>
      <c r="P32" s="8">
        <f t="shared" si="3"/>
        <v>51.917712000000002</v>
      </c>
      <c r="Q32" s="51"/>
      <c r="R32" s="8">
        <f t="shared" si="4"/>
        <v>1246.0250880000001</v>
      </c>
      <c r="S32" s="8">
        <f t="shared" si="5"/>
        <v>414.56756000000001</v>
      </c>
      <c r="T32" s="8">
        <f t="shared" si="6"/>
        <v>920.74277999999993</v>
      </c>
    </row>
    <row r="33" spans="1:20">
      <c r="A33" s="57">
        <v>18140</v>
      </c>
      <c r="B33" s="58" t="s">
        <v>5986</v>
      </c>
      <c r="C33" s="58" t="s">
        <v>5987</v>
      </c>
      <c r="D33" s="6" t="s">
        <v>191</v>
      </c>
      <c r="E33" s="6" t="s">
        <v>5919</v>
      </c>
      <c r="F33" s="6" t="s">
        <v>30</v>
      </c>
      <c r="G33" s="6" t="s">
        <v>5979</v>
      </c>
      <c r="H33" s="56" t="s">
        <v>3073</v>
      </c>
      <c r="I33" s="6" t="s">
        <v>30</v>
      </c>
      <c r="J33" s="6" t="s">
        <v>5979</v>
      </c>
      <c r="K33" s="54">
        <v>0.95520000000000005</v>
      </c>
      <c r="L33" s="56" t="str">
        <f t="shared" si="0"/>
        <v>18140</v>
      </c>
      <c r="M33" s="55"/>
      <c r="N33" s="8">
        <f t="shared" si="1"/>
        <v>193.203744</v>
      </c>
      <c r="O33" s="8">
        <f t="shared" si="2"/>
        <v>152.70995199999999</v>
      </c>
      <c r="P33" s="8">
        <f t="shared" si="3"/>
        <v>57.774992000000005</v>
      </c>
      <c r="Q33" s="51"/>
      <c r="R33" s="8">
        <f t="shared" si="4"/>
        <v>1386.5998080000002</v>
      </c>
      <c r="S33" s="8">
        <f t="shared" si="5"/>
        <v>450.28896000000003</v>
      </c>
      <c r="T33" s="8">
        <f t="shared" si="6"/>
        <v>1016.5384799999999</v>
      </c>
    </row>
    <row r="34" spans="1:20">
      <c r="A34" s="57">
        <v>45780</v>
      </c>
      <c r="B34" s="58" t="s">
        <v>5988</v>
      </c>
      <c r="C34" s="58" t="s">
        <v>5989</v>
      </c>
      <c r="D34" s="6" t="s">
        <v>400</v>
      </c>
      <c r="E34" s="6" t="s">
        <v>5919</v>
      </c>
      <c r="F34" s="6" t="s">
        <v>30</v>
      </c>
      <c r="G34" s="6" t="s">
        <v>5990</v>
      </c>
      <c r="H34" s="56" t="s">
        <v>5991</v>
      </c>
      <c r="I34" s="6" t="s">
        <v>30</v>
      </c>
      <c r="J34" s="6" t="s">
        <v>5990</v>
      </c>
      <c r="K34" s="54">
        <v>0.90449999999999997</v>
      </c>
      <c r="L34" s="56" t="str">
        <f t="shared" si="0"/>
        <v>45780</v>
      </c>
      <c r="M34" s="55"/>
      <c r="N34" s="8">
        <f t="shared" si="1"/>
        <v>186.259365</v>
      </c>
      <c r="O34" s="8">
        <f t="shared" si="2"/>
        <v>147.22117</v>
      </c>
      <c r="P34" s="8">
        <f t="shared" si="3"/>
        <v>55.698319999999995</v>
      </c>
      <c r="Q34" s="51"/>
      <c r="R34" s="8">
        <f t="shared" si="4"/>
        <v>1336.7596799999999</v>
      </c>
      <c r="S34" s="8">
        <f t="shared" si="5"/>
        <v>437.6241</v>
      </c>
      <c r="T34" s="8">
        <f t="shared" si="6"/>
        <v>982.57454999999993</v>
      </c>
    </row>
    <row r="35" spans="1:20">
      <c r="A35" s="57">
        <v>99936</v>
      </c>
      <c r="B35" s="58" t="s">
        <v>5992</v>
      </c>
      <c r="C35" s="58" t="s">
        <v>5993</v>
      </c>
      <c r="D35" s="6" t="s">
        <v>5994</v>
      </c>
      <c r="E35" s="6" t="s">
        <v>5919</v>
      </c>
      <c r="F35" s="6" t="s">
        <v>24</v>
      </c>
      <c r="G35" s="6" t="s">
        <v>2657</v>
      </c>
      <c r="H35" s="56">
        <v>99936</v>
      </c>
      <c r="I35" s="6" t="s">
        <v>24</v>
      </c>
      <c r="J35" s="6" t="s">
        <v>2657</v>
      </c>
      <c r="K35" s="54">
        <v>0.81220000000000003</v>
      </c>
      <c r="L35" s="56">
        <f t="shared" si="0"/>
        <v>99936</v>
      </c>
      <c r="M35" s="55"/>
      <c r="N35" s="8">
        <f t="shared" si="1"/>
        <v>173.61703399999999</v>
      </c>
      <c r="O35" s="8">
        <f t="shared" si="2"/>
        <v>137.22877199999999</v>
      </c>
      <c r="P35" s="8">
        <f t="shared" si="3"/>
        <v>51.917712000000002</v>
      </c>
      <c r="Q35" s="51"/>
      <c r="R35" s="8">
        <f t="shared" si="4"/>
        <v>1246.0250880000001</v>
      </c>
      <c r="S35" s="8">
        <f t="shared" si="5"/>
        <v>414.56756000000001</v>
      </c>
      <c r="T35" s="8">
        <f t="shared" si="6"/>
        <v>920.74277999999993</v>
      </c>
    </row>
    <row r="36" spans="1:20">
      <c r="A36" s="57">
        <v>17460</v>
      </c>
      <c r="B36" s="58" t="s">
        <v>5995</v>
      </c>
      <c r="C36" s="58" t="s">
        <v>5996</v>
      </c>
      <c r="D36" s="6" t="s">
        <v>5997</v>
      </c>
      <c r="E36" s="6" t="s">
        <v>5919</v>
      </c>
      <c r="F36" s="6" t="s">
        <v>30</v>
      </c>
      <c r="G36" s="6" t="s">
        <v>5969</v>
      </c>
      <c r="H36" s="56" t="s">
        <v>5970</v>
      </c>
      <c r="I36" s="6" t="s">
        <v>30</v>
      </c>
      <c r="J36" s="6" t="s">
        <v>5969</v>
      </c>
      <c r="K36" s="54">
        <v>0.88780000000000003</v>
      </c>
      <c r="L36" s="56" t="str">
        <f t="shared" si="0"/>
        <v>17460</v>
      </c>
      <c r="M36" s="55"/>
      <c r="N36" s="8">
        <f t="shared" si="1"/>
        <v>183.97196600000001</v>
      </c>
      <c r="O36" s="8">
        <f t="shared" si="2"/>
        <v>145.413228</v>
      </c>
      <c r="P36" s="8">
        <f t="shared" si="3"/>
        <v>55.014288000000001</v>
      </c>
      <c r="Q36" s="51"/>
      <c r="R36" s="8">
        <f t="shared" si="4"/>
        <v>1320.3429120000001</v>
      </c>
      <c r="S36" s="8">
        <f t="shared" si="5"/>
        <v>433.45244000000002</v>
      </c>
      <c r="T36" s="8">
        <f t="shared" si="6"/>
        <v>971.38721999999996</v>
      </c>
    </row>
    <row r="37" spans="1:20">
      <c r="A37" s="57">
        <v>19380</v>
      </c>
      <c r="B37" s="58" t="s">
        <v>5998</v>
      </c>
      <c r="C37" s="58" t="s">
        <v>5999</v>
      </c>
      <c r="D37" s="6" t="s">
        <v>199</v>
      </c>
      <c r="E37" s="6" t="s">
        <v>5919</v>
      </c>
      <c r="F37" s="6" t="s">
        <v>30</v>
      </c>
      <c r="G37" s="6" t="s">
        <v>6000</v>
      </c>
      <c r="H37" s="56" t="s">
        <v>3468</v>
      </c>
      <c r="I37" s="6" t="s">
        <v>30</v>
      </c>
      <c r="J37" s="6" t="s">
        <v>6001</v>
      </c>
      <c r="K37" s="54">
        <v>0.93620000000000003</v>
      </c>
      <c r="L37" s="56" t="str">
        <f t="shared" si="0"/>
        <v>19430</v>
      </c>
      <c r="M37" s="55"/>
      <c r="N37" s="8">
        <f t="shared" si="1"/>
        <v>190.601314</v>
      </c>
      <c r="O37" s="8">
        <f t="shared" si="2"/>
        <v>150.65301199999999</v>
      </c>
      <c r="P37" s="8">
        <f t="shared" si="3"/>
        <v>56.996752000000001</v>
      </c>
      <c r="Q37" s="51"/>
      <c r="R37" s="8">
        <f t="shared" si="4"/>
        <v>1367.9220479999999</v>
      </c>
      <c r="S37" s="8">
        <f t="shared" si="5"/>
        <v>445.54276000000004</v>
      </c>
      <c r="T37" s="8">
        <f t="shared" si="6"/>
        <v>1003.81038</v>
      </c>
    </row>
    <row r="38" spans="1:20">
      <c r="A38" s="57">
        <v>99936</v>
      </c>
      <c r="B38" s="58" t="s">
        <v>6002</v>
      </c>
      <c r="C38" s="58" t="s">
        <v>6003</v>
      </c>
      <c r="D38" s="6" t="s">
        <v>6004</v>
      </c>
      <c r="E38" s="6" t="s">
        <v>5919</v>
      </c>
      <c r="F38" s="6" t="s">
        <v>24</v>
      </c>
      <c r="G38" s="6" t="s">
        <v>2657</v>
      </c>
      <c r="H38" s="56">
        <v>99936</v>
      </c>
      <c r="I38" s="6" t="s">
        <v>24</v>
      </c>
      <c r="J38" s="6" t="s">
        <v>2657</v>
      </c>
      <c r="K38" s="54">
        <v>0.81220000000000003</v>
      </c>
      <c r="L38" s="56">
        <f t="shared" si="0"/>
        <v>99936</v>
      </c>
      <c r="M38" s="55"/>
      <c r="N38" s="8">
        <f t="shared" si="1"/>
        <v>173.61703399999999</v>
      </c>
      <c r="O38" s="8">
        <f t="shared" si="2"/>
        <v>137.22877199999999</v>
      </c>
      <c r="P38" s="8">
        <f t="shared" si="3"/>
        <v>51.917712000000002</v>
      </c>
      <c r="Q38" s="51"/>
      <c r="R38" s="8">
        <f t="shared" si="4"/>
        <v>1246.0250880000001</v>
      </c>
      <c r="S38" s="8">
        <f t="shared" si="5"/>
        <v>414.56756000000001</v>
      </c>
      <c r="T38" s="8">
        <f t="shared" si="6"/>
        <v>920.74277999999993</v>
      </c>
    </row>
    <row r="39" spans="1:20">
      <c r="A39" s="57">
        <v>17140</v>
      </c>
      <c r="B39" s="58" t="s">
        <v>6005</v>
      </c>
      <c r="C39" s="58" t="s">
        <v>6006</v>
      </c>
      <c r="D39" s="6" t="s">
        <v>1185</v>
      </c>
      <c r="E39" s="6" t="s">
        <v>5919</v>
      </c>
      <c r="F39" s="6" t="s">
        <v>30</v>
      </c>
      <c r="G39" s="6" t="s">
        <v>2548</v>
      </c>
      <c r="H39" s="56" t="s">
        <v>2549</v>
      </c>
      <c r="I39" s="6" t="s">
        <v>30</v>
      </c>
      <c r="J39" s="6" t="s">
        <v>2548</v>
      </c>
      <c r="K39" s="54">
        <v>0.94950000000000001</v>
      </c>
      <c r="L39" s="56" t="str">
        <f t="shared" si="0"/>
        <v>17140</v>
      </c>
      <c r="M39" s="55"/>
      <c r="N39" s="8">
        <f t="shared" si="1"/>
        <v>192.42301499999999</v>
      </c>
      <c r="O39" s="8">
        <f t="shared" si="2"/>
        <v>152.09287</v>
      </c>
      <c r="P39" s="8">
        <f t="shared" si="3"/>
        <v>57.541519999999998</v>
      </c>
      <c r="Q39" s="51"/>
      <c r="R39" s="8">
        <f t="shared" si="4"/>
        <v>1380.99648</v>
      </c>
      <c r="S39" s="8">
        <f t="shared" si="5"/>
        <v>448.86509999999998</v>
      </c>
      <c r="T39" s="8">
        <f t="shared" si="6"/>
        <v>1012.72005</v>
      </c>
    </row>
    <row r="40" spans="1:20">
      <c r="A40" s="57">
        <v>99936</v>
      </c>
      <c r="B40" s="58" t="s">
        <v>6007</v>
      </c>
      <c r="C40" s="58" t="s">
        <v>6008</v>
      </c>
      <c r="D40" s="6" t="s">
        <v>1543</v>
      </c>
      <c r="E40" s="6" t="s">
        <v>5919</v>
      </c>
      <c r="F40" s="6" t="s">
        <v>24</v>
      </c>
      <c r="G40" s="6" t="s">
        <v>2657</v>
      </c>
      <c r="H40" s="56">
        <v>99936</v>
      </c>
      <c r="I40" s="6" t="s">
        <v>24</v>
      </c>
      <c r="J40" s="6" t="s">
        <v>2657</v>
      </c>
      <c r="K40" s="54">
        <v>0.81220000000000003</v>
      </c>
      <c r="L40" s="56">
        <f t="shared" si="0"/>
        <v>99936</v>
      </c>
      <c r="M40" s="55"/>
      <c r="N40" s="8">
        <f t="shared" si="1"/>
        <v>173.61703399999999</v>
      </c>
      <c r="O40" s="8">
        <f t="shared" si="2"/>
        <v>137.22877199999999</v>
      </c>
      <c r="P40" s="8">
        <f t="shared" si="3"/>
        <v>51.917712000000002</v>
      </c>
      <c r="Q40" s="51"/>
      <c r="R40" s="8">
        <f t="shared" si="4"/>
        <v>1246.0250880000001</v>
      </c>
      <c r="S40" s="8">
        <f t="shared" si="5"/>
        <v>414.56756000000001</v>
      </c>
      <c r="T40" s="8">
        <f t="shared" si="6"/>
        <v>920.74277999999993</v>
      </c>
    </row>
    <row r="41" spans="1:20">
      <c r="A41" s="57">
        <v>99936</v>
      </c>
      <c r="B41" s="58" t="s">
        <v>6009</v>
      </c>
      <c r="C41" s="58" t="s">
        <v>6010</v>
      </c>
      <c r="D41" s="6" t="s">
        <v>1921</v>
      </c>
      <c r="E41" s="6" t="s">
        <v>5919</v>
      </c>
      <c r="F41" s="6" t="s">
        <v>24</v>
      </c>
      <c r="G41" s="6" t="s">
        <v>2657</v>
      </c>
      <c r="H41" s="56">
        <v>99936</v>
      </c>
      <c r="I41" s="6" t="s">
        <v>24</v>
      </c>
      <c r="J41" s="6" t="s">
        <v>2657</v>
      </c>
      <c r="K41" s="54">
        <v>0.81220000000000003</v>
      </c>
      <c r="L41" s="56">
        <f t="shared" si="0"/>
        <v>99936</v>
      </c>
      <c r="M41" s="55"/>
      <c r="N41" s="8">
        <f t="shared" si="1"/>
        <v>173.61703399999999</v>
      </c>
      <c r="O41" s="8">
        <f t="shared" si="2"/>
        <v>137.22877199999999</v>
      </c>
      <c r="P41" s="8">
        <f t="shared" si="3"/>
        <v>51.917712000000002</v>
      </c>
      <c r="Q41" s="51"/>
      <c r="R41" s="8">
        <f t="shared" si="4"/>
        <v>1246.0250880000001</v>
      </c>
      <c r="S41" s="8">
        <f t="shared" si="5"/>
        <v>414.56756000000001</v>
      </c>
      <c r="T41" s="8">
        <f t="shared" si="6"/>
        <v>920.74277999999993</v>
      </c>
    </row>
    <row r="42" spans="1:20">
      <c r="A42" s="57">
        <v>99936</v>
      </c>
      <c r="B42" s="58" t="s">
        <v>6011</v>
      </c>
      <c r="C42" s="58" t="s">
        <v>6012</v>
      </c>
      <c r="D42" s="6" t="s">
        <v>1924</v>
      </c>
      <c r="E42" s="6" t="s">
        <v>5919</v>
      </c>
      <c r="F42" s="6" t="s">
        <v>24</v>
      </c>
      <c r="G42" s="6" t="s">
        <v>2657</v>
      </c>
      <c r="H42" s="56">
        <v>99936</v>
      </c>
      <c r="I42" s="6" t="s">
        <v>24</v>
      </c>
      <c r="J42" s="6" t="s">
        <v>2657</v>
      </c>
      <c r="K42" s="54">
        <v>0.81220000000000003</v>
      </c>
      <c r="L42" s="56">
        <f t="shared" si="0"/>
        <v>99936</v>
      </c>
      <c r="M42" s="55"/>
      <c r="N42" s="8">
        <f t="shared" si="1"/>
        <v>173.61703399999999</v>
      </c>
      <c r="O42" s="8">
        <f t="shared" si="2"/>
        <v>137.22877199999999</v>
      </c>
      <c r="P42" s="8">
        <f t="shared" si="3"/>
        <v>51.917712000000002</v>
      </c>
      <c r="Q42" s="51"/>
      <c r="R42" s="8">
        <f t="shared" si="4"/>
        <v>1246.0250880000001</v>
      </c>
      <c r="S42" s="8">
        <f t="shared" si="5"/>
        <v>414.56756000000001</v>
      </c>
      <c r="T42" s="8">
        <f t="shared" si="6"/>
        <v>920.74277999999993</v>
      </c>
    </row>
    <row r="43" spans="1:20">
      <c r="A43" s="57">
        <v>99936</v>
      </c>
      <c r="B43" s="58" t="s">
        <v>6013</v>
      </c>
      <c r="C43" s="58" t="s">
        <v>6014</v>
      </c>
      <c r="D43" s="6" t="s">
        <v>207</v>
      </c>
      <c r="E43" s="6" t="s">
        <v>5919</v>
      </c>
      <c r="F43" s="6" t="s">
        <v>24</v>
      </c>
      <c r="G43" s="6" t="s">
        <v>2657</v>
      </c>
      <c r="H43" s="56">
        <v>99936</v>
      </c>
      <c r="I43" s="6" t="s">
        <v>24</v>
      </c>
      <c r="J43" s="6" t="s">
        <v>2657</v>
      </c>
      <c r="K43" s="54">
        <v>0.81220000000000003</v>
      </c>
      <c r="L43" s="56">
        <f t="shared" si="0"/>
        <v>99936</v>
      </c>
      <c r="M43" s="55"/>
      <c r="N43" s="8">
        <f t="shared" si="1"/>
        <v>173.61703399999999</v>
      </c>
      <c r="O43" s="8">
        <f t="shared" si="2"/>
        <v>137.22877199999999</v>
      </c>
      <c r="P43" s="8">
        <f t="shared" si="3"/>
        <v>51.917712000000002</v>
      </c>
      <c r="Q43" s="51"/>
      <c r="R43" s="8">
        <f t="shared" si="4"/>
        <v>1246.0250880000001</v>
      </c>
      <c r="S43" s="8">
        <f t="shared" si="5"/>
        <v>414.56756000000001</v>
      </c>
      <c r="T43" s="8">
        <f t="shared" si="6"/>
        <v>920.74277999999993</v>
      </c>
    </row>
    <row r="44" spans="1:20">
      <c r="A44" s="57">
        <v>99936</v>
      </c>
      <c r="B44" s="58" t="s">
        <v>6015</v>
      </c>
      <c r="C44" s="58" t="s">
        <v>6016</v>
      </c>
      <c r="D44" s="6" t="s">
        <v>6017</v>
      </c>
      <c r="E44" s="6" t="s">
        <v>5919</v>
      </c>
      <c r="F44" s="6" t="s">
        <v>24</v>
      </c>
      <c r="G44" s="6" t="s">
        <v>2657</v>
      </c>
      <c r="H44" s="56">
        <v>99936</v>
      </c>
      <c r="I44" s="6" t="s">
        <v>24</v>
      </c>
      <c r="J44" s="6" t="s">
        <v>2657</v>
      </c>
      <c r="K44" s="54">
        <v>0.81220000000000003</v>
      </c>
      <c r="L44" s="56">
        <f t="shared" si="0"/>
        <v>99936</v>
      </c>
      <c r="M44" s="55"/>
      <c r="N44" s="8">
        <f t="shared" si="1"/>
        <v>173.61703399999999</v>
      </c>
      <c r="O44" s="8">
        <f t="shared" si="2"/>
        <v>137.22877199999999</v>
      </c>
      <c r="P44" s="8">
        <f t="shared" si="3"/>
        <v>51.917712000000002</v>
      </c>
      <c r="Q44" s="51"/>
      <c r="R44" s="8">
        <f t="shared" si="4"/>
        <v>1246.0250880000001</v>
      </c>
      <c r="S44" s="8">
        <f t="shared" si="5"/>
        <v>414.56756000000001</v>
      </c>
      <c r="T44" s="8">
        <f t="shared" si="6"/>
        <v>920.74277999999993</v>
      </c>
    </row>
    <row r="45" spans="1:20">
      <c r="A45" s="57">
        <v>18140</v>
      </c>
      <c r="B45" s="58" t="s">
        <v>6018</v>
      </c>
      <c r="C45" s="58" t="s">
        <v>6019</v>
      </c>
      <c r="D45" s="6" t="s">
        <v>6020</v>
      </c>
      <c r="E45" s="6" t="s">
        <v>5919</v>
      </c>
      <c r="F45" s="6" t="s">
        <v>30</v>
      </c>
      <c r="G45" s="6" t="s">
        <v>5979</v>
      </c>
      <c r="H45" s="56" t="s">
        <v>3073</v>
      </c>
      <c r="I45" s="6" t="s">
        <v>30</v>
      </c>
      <c r="J45" s="6" t="s">
        <v>5979</v>
      </c>
      <c r="K45" s="54">
        <v>0.95520000000000005</v>
      </c>
      <c r="L45" s="56" t="str">
        <f t="shared" si="0"/>
        <v>18140</v>
      </c>
      <c r="M45" s="55"/>
      <c r="N45" s="8">
        <f t="shared" si="1"/>
        <v>193.203744</v>
      </c>
      <c r="O45" s="8">
        <f t="shared" si="2"/>
        <v>152.70995199999999</v>
      </c>
      <c r="P45" s="8">
        <f t="shared" si="3"/>
        <v>57.774992000000005</v>
      </c>
      <c r="Q45" s="51"/>
      <c r="R45" s="8">
        <f t="shared" si="4"/>
        <v>1386.5998080000002</v>
      </c>
      <c r="S45" s="8">
        <f t="shared" si="5"/>
        <v>450.28896000000003</v>
      </c>
      <c r="T45" s="8">
        <f t="shared" si="6"/>
        <v>1016.5384799999999</v>
      </c>
    </row>
    <row r="46" spans="1:20">
      <c r="A46" s="57">
        <v>99936</v>
      </c>
      <c r="B46" s="58" t="s">
        <v>6021</v>
      </c>
      <c r="C46" s="58" t="s">
        <v>6022</v>
      </c>
      <c r="D46" s="6" t="s">
        <v>1207</v>
      </c>
      <c r="E46" s="6" t="s">
        <v>5919</v>
      </c>
      <c r="F46" s="6" t="s">
        <v>24</v>
      </c>
      <c r="G46" s="6" t="s">
        <v>2657</v>
      </c>
      <c r="H46" s="56">
        <v>99936</v>
      </c>
      <c r="I46" s="6" t="s">
        <v>24</v>
      </c>
      <c r="J46" s="6" t="s">
        <v>2657</v>
      </c>
      <c r="K46" s="54">
        <v>0.81220000000000003</v>
      </c>
      <c r="L46" s="56">
        <f t="shared" si="0"/>
        <v>99936</v>
      </c>
      <c r="M46" s="55"/>
      <c r="N46" s="8">
        <f t="shared" si="1"/>
        <v>173.61703399999999</v>
      </c>
      <c r="O46" s="8">
        <f t="shared" si="2"/>
        <v>137.22877199999999</v>
      </c>
      <c r="P46" s="8">
        <f t="shared" si="3"/>
        <v>51.917712000000002</v>
      </c>
      <c r="Q46" s="51"/>
      <c r="R46" s="8">
        <f t="shared" si="4"/>
        <v>1246.0250880000001</v>
      </c>
      <c r="S46" s="8">
        <f t="shared" si="5"/>
        <v>414.56756000000001</v>
      </c>
      <c r="T46" s="8">
        <f t="shared" si="6"/>
        <v>920.74277999999993</v>
      </c>
    </row>
    <row r="47" spans="1:20">
      <c r="A47" s="57">
        <v>99936</v>
      </c>
      <c r="B47" s="58" t="s">
        <v>6023</v>
      </c>
      <c r="C47" s="58" t="s">
        <v>6024</v>
      </c>
      <c r="D47" s="6" t="s">
        <v>3798</v>
      </c>
      <c r="E47" s="6" t="s">
        <v>5919</v>
      </c>
      <c r="F47" s="6" t="s">
        <v>24</v>
      </c>
      <c r="G47" s="6" t="s">
        <v>2657</v>
      </c>
      <c r="H47" s="56">
        <v>99936</v>
      </c>
      <c r="I47" s="6" t="s">
        <v>24</v>
      </c>
      <c r="J47" s="6" t="s">
        <v>2657</v>
      </c>
      <c r="K47" s="54">
        <v>0.81220000000000003</v>
      </c>
      <c r="L47" s="56">
        <f t="shared" si="0"/>
        <v>99936</v>
      </c>
      <c r="M47" s="55"/>
      <c r="N47" s="8">
        <f t="shared" si="1"/>
        <v>173.61703399999999</v>
      </c>
      <c r="O47" s="8">
        <f t="shared" si="2"/>
        <v>137.22877199999999</v>
      </c>
      <c r="P47" s="8">
        <f t="shared" si="3"/>
        <v>51.917712000000002</v>
      </c>
      <c r="Q47" s="51"/>
      <c r="R47" s="8">
        <f t="shared" si="4"/>
        <v>1246.0250880000001</v>
      </c>
      <c r="S47" s="8">
        <f t="shared" si="5"/>
        <v>414.56756000000001</v>
      </c>
      <c r="T47" s="8">
        <f t="shared" si="6"/>
        <v>920.74277999999993</v>
      </c>
    </row>
    <row r="48" spans="1:20">
      <c r="A48" s="57">
        <v>99936</v>
      </c>
      <c r="B48" s="58" t="s">
        <v>6025</v>
      </c>
      <c r="C48" s="58" t="s">
        <v>6026</v>
      </c>
      <c r="D48" s="6" t="s">
        <v>213</v>
      </c>
      <c r="E48" s="6" t="s">
        <v>5919</v>
      </c>
      <c r="F48" s="6" t="s">
        <v>24</v>
      </c>
      <c r="G48" s="6" t="s">
        <v>2657</v>
      </c>
      <c r="H48" s="56">
        <v>99936</v>
      </c>
      <c r="I48" s="6" t="s">
        <v>24</v>
      </c>
      <c r="J48" s="6" t="s">
        <v>2657</v>
      </c>
      <c r="K48" s="54">
        <v>0.81220000000000003</v>
      </c>
      <c r="L48" s="56">
        <f t="shared" si="0"/>
        <v>99936</v>
      </c>
      <c r="M48" s="55"/>
      <c r="N48" s="8">
        <f t="shared" si="1"/>
        <v>173.61703399999999</v>
      </c>
      <c r="O48" s="8">
        <f t="shared" si="2"/>
        <v>137.22877199999999</v>
      </c>
      <c r="P48" s="8">
        <f t="shared" si="3"/>
        <v>51.917712000000002</v>
      </c>
      <c r="Q48" s="51"/>
      <c r="R48" s="8">
        <f t="shared" si="4"/>
        <v>1246.0250880000001</v>
      </c>
      <c r="S48" s="8">
        <f t="shared" si="5"/>
        <v>414.56756000000001</v>
      </c>
      <c r="T48" s="8">
        <f t="shared" si="6"/>
        <v>920.74277999999993</v>
      </c>
    </row>
    <row r="49" spans="1:20">
      <c r="A49" s="57">
        <v>48260</v>
      </c>
      <c r="B49" s="58" t="s">
        <v>6027</v>
      </c>
      <c r="C49" s="58" t="s">
        <v>6028</v>
      </c>
      <c r="D49" s="6" t="s">
        <v>216</v>
      </c>
      <c r="E49" s="6" t="s">
        <v>5919</v>
      </c>
      <c r="F49" s="6" t="s">
        <v>30</v>
      </c>
      <c r="G49" s="6" t="s">
        <v>6029</v>
      </c>
      <c r="H49" s="56" t="s">
        <v>6030</v>
      </c>
      <c r="I49" s="6" t="s">
        <v>30</v>
      </c>
      <c r="J49" s="6" t="s">
        <v>6029</v>
      </c>
      <c r="K49" s="54">
        <v>0.80089999999999995</v>
      </c>
      <c r="L49" s="56" t="str">
        <f t="shared" si="0"/>
        <v>48260</v>
      </c>
      <c r="M49" s="55"/>
      <c r="N49" s="8">
        <f t="shared" si="1"/>
        <v>172.06927299999998</v>
      </c>
      <c r="O49" s="8">
        <f t="shared" si="2"/>
        <v>136.00543399999998</v>
      </c>
      <c r="P49" s="8">
        <f t="shared" si="3"/>
        <v>51.454863999999993</v>
      </c>
      <c r="Q49" s="51"/>
      <c r="R49" s="8">
        <f t="shared" si="4"/>
        <v>1234.9167359999999</v>
      </c>
      <c r="S49" s="8">
        <f t="shared" si="5"/>
        <v>411.74482</v>
      </c>
      <c r="T49" s="8">
        <f t="shared" si="6"/>
        <v>913.17290999999989</v>
      </c>
    </row>
    <row r="50" spans="1:20">
      <c r="A50" s="57">
        <v>99936</v>
      </c>
      <c r="B50" s="58" t="s">
        <v>6031</v>
      </c>
      <c r="C50" s="58" t="s">
        <v>6032</v>
      </c>
      <c r="D50" s="6" t="s">
        <v>2350</v>
      </c>
      <c r="E50" s="6" t="s">
        <v>5919</v>
      </c>
      <c r="F50" s="6" t="s">
        <v>24</v>
      </c>
      <c r="G50" s="6" t="s">
        <v>2657</v>
      </c>
      <c r="H50" s="56">
        <v>99936</v>
      </c>
      <c r="I50" s="6" t="s">
        <v>24</v>
      </c>
      <c r="J50" s="6" t="s">
        <v>2657</v>
      </c>
      <c r="K50" s="54">
        <v>0.81220000000000003</v>
      </c>
      <c r="L50" s="56">
        <f t="shared" si="0"/>
        <v>99936</v>
      </c>
      <c r="M50" s="55"/>
      <c r="N50" s="8">
        <f t="shared" si="1"/>
        <v>173.61703399999999</v>
      </c>
      <c r="O50" s="8">
        <f t="shared" si="2"/>
        <v>137.22877199999999</v>
      </c>
      <c r="P50" s="8">
        <f t="shared" si="3"/>
        <v>51.917712000000002</v>
      </c>
      <c r="Q50" s="51"/>
      <c r="R50" s="8">
        <f t="shared" si="4"/>
        <v>1246.0250880000001</v>
      </c>
      <c r="S50" s="8">
        <f t="shared" si="5"/>
        <v>414.56756000000001</v>
      </c>
      <c r="T50" s="8">
        <f t="shared" si="6"/>
        <v>920.74277999999993</v>
      </c>
    </row>
    <row r="51" spans="1:20">
      <c r="A51" s="57">
        <v>17460</v>
      </c>
      <c r="B51" s="58" t="s">
        <v>6033</v>
      </c>
      <c r="C51" s="58" t="s">
        <v>6034</v>
      </c>
      <c r="D51" s="6" t="s">
        <v>674</v>
      </c>
      <c r="E51" s="6" t="s">
        <v>5919</v>
      </c>
      <c r="F51" s="6" t="s">
        <v>30</v>
      </c>
      <c r="G51" s="6" t="s">
        <v>5969</v>
      </c>
      <c r="H51" s="56" t="s">
        <v>5970</v>
      </c>
      <c r="I51" s="6" t="s">
        <v>30</v>
      </c>
      <c r="J51" s="6" t="s">
        <v>5969</v>
      </c>
      <c r="K51" s="54">
        <v>0.88780000000000003</v>
      </c>
      <c r="L51" s="56" t="str">
        <f t="shared" si="0"/>
        <v>17460</v>
      </c>
      <c r="M51" s="55"/>
      <c r="N51" s="8">
        <f t="shared" si="1"/>
        <v>183.97196600000001</v>
      </c>
      <c r="O51" s="8">
        <f t="shared" si="2"/>
        <v>145.413228</v>
      </c>
      <c r="P51" s="8">
        <f t="shared" si="3"/>
        <v>55.014288000000001</v>
      </c>
      <c r="Q51" s="51"/>
      <c r="R51" s="8">
        <f t="shared" si="4"/>
        <v>1320.3429120000001</v>
      </c>
      <c r="S51" s="8">
        <f t="shared" si="5"/>
        <v>433.45244000000002</v>
      </c>
      <c r="T51" s="8">
        <f t="shared" si="6"/>
        <v>971.38721999999996</v>
      </c>
    </row>
    <row r="52" spans="1:20">
      <c r="A52" s="57">
        <v>18140</v>
      </c>
      <c r="B52" s="58" t="s">
        <v>6035</v>
      </c>
      <c r="C52" s="58" t="s">
        <v>6036</v>
      </c>
      <c r="D52" s="6" t="s">
        <v>6037</v>
      </c>
      <c r="E52" s="6" t="s">
        <v>5919</v>
      </c>
      <c r="F52" s="6" t="s">
        <v>30</v>
      </c>
      <c r="G52" s="6" t="s">
        <v>5979</v>
      </c>
      <c r="H52" s="56" t="s">
        <v>3073</v>
      </c>
      <c r="I52" s="6" t="s">
        <v>30</v>
      </c>
      <c r="J52" s="6" t="s">
        <v>5979</v>
      </c>
      <c r="K52" s="54">
        <v>0.95520000000000005</v>
      </c>
      <c r="L52" s="56" t="str">
        <f t="shared" si="0"/>
        <v>18140</v>
      </c>
      <c r="M52" s="55"/>
      <c r="N52" s="8">
        <f t="shared" si="1"/>
        <v>193.203744</v>
      </c>
      <c r="O52" s="8">
        <f t="shared" si="2"/>
        <v>152.70995199999999</v>
      </c>
      <c r="P52" s="8">
        <f t="shared" si="3"/>
        <v>57.774992000000005</v>
      </c>
      <c r="Q52" s="51"/>
      <c r="R52" s="8">
        <f t="shared" si="4"/>
        <v>1386.5998080000002</v>
      </c>
      <c r="S52" s="8">
        <f t="shared" si="5"/>
        <v>450.28896000000003</v>
      </c>
      <c r="T52" s="8">
        <f t="shared" si="6"/>
        <v>1016.5384799999999</v>
      </c>
    </row>
    <row r="53" spans="1:20">
      <c r="A53" s="57">
        <v>99936</v>
      </c>
      <c r="B53" s="58" t="s">
        <v>6038</v>
      </c>
      <c r="C53" s="58" t="s">
        <v>6039</v>
      </c>
      <c r="D53" s="6" t="s">
        <v>450</v>
      </c>
      <c r="E53" s="6" t="s">
        <v>5919</v>
      </c>
      <c r="F53" s="6" t="s">
        <v>24</v>
      </c>
      <c r="G53" s="6" t="s">
        <v>2657</v>
      </c>
      <c r="H53" s="56">
        <v>99936</v>
      </c>
      <c r="I53" s="6" t="s">
        <v>24</v>
      </c>
      <c r="J53" s="6" t="s">
        <v>2657</v>
      </c>
      <c r="K53" s="54">
        <v>0.81220000000000003</v>
      </c>
      <c r="L53" s="56">
        <f t="shared" si="0"/>
        <v>99936</v>
      </c>
      <c r="M53" s="55"/>
      <c r="N53" s="8">
        <f t="shared" si="1"/>
        <v>173.61703399999999</v>
      </c>
      <c r="O53" s="8">
        <f t="shared" si="2"/>
        <v>137.22877199999999</v>
      </c>
      <c r="P53" s="8">
        <f t="shared" si="3"/>
        <v>51.917712000000002</v>
      </c>
      <c r="Q53" s="51"/>
      <c r="R53" s="8">
        <f t="shared" si="4"/>
        <v>1246.0250880000001</v>
      </c>
      <c r="S53" s="8">
        <f t="shared" si="5"/>
        <v>414.56756000000001</v>
      </c>
      <c r="T53" s="8">
        <f t="shared" si="6"/>
        <v>920.74277999999993</v>
      </c>
    </row>
    <row r="54" spans="1:20">
      <c r="A54" s="57">
        <v>17460</v>
      </c>
      <c r="B54" s="58" t="s">
        <v>6040</v>
      </c>
      <c r="C54" s="58" t="s">
        <v>6041</v>
      </c>
      <c r="D54" s="6" t="s">
        <v>6042</v>
      </c>
      <c r="E54" s="6" t="s">
        <v>5919</v>
      </c>
      <c r="F54" s="6" t="s">
        <v>30</v>
      </c>
      <c r="G54" s="6" t="s">
        <v>5969</v>
      </c>
      <c r="H54" s="56" t="s">
        <v>5970</v>
      </c>
      <c r="I54" s="6" t="s">
        <v>30</v>
      </c>
      <c r="J54" s="6" t="s">
        <v>5969</v>
      </c>
      <c r="K54" s="54">
        <v>0.88780000000000003</v>
      </c>
      <c r="L54" s="56" t="str">
        <f t="shared" si="0"/>
        <v>17460</v>
      </c>
      <c r="M54" s="55"/>
      <c r="N54" s="8">
        <f t="shared" si="1"/>
        <v>183.97196600000001</v>
      </c>
      <c r="O54" s="8">
        <f t="shared" si="2"/>
        <v>145.413228</v>
      </c>
      <c r="P54" s="8">
        <f t="shared" si="3"/>
        <v>55.014288000000001</v>
      </c>
      <c r="Q54" s="51"/>
      <c r="R54" s="8">
        <f t="shared" si="4"/>
        <v>1320.3429120000001</v>
      </c>
      <c r="S54" s="8">
        <f t="shared" si="5"/>
        <v>433.45244000000002</v>
      </c>
      <c r="T54" s="8">
        <f t="shared" si="6"/>
        <v>971.38721999999996</v>
      </c>
    </row>
    <row r="55" spans="1:20">
      <c r="A55" s="57">
        <v>45780</v>
      </c>
      <c r="B55" s="58" t="s">
        <v>6043</v>
      </c>
      <c r="C55" s="58" t="s">
        <v>6044</v>
      </c>
      <c r="D55" s="6" t="s">
        <v>1966</v>
      </c>
      <c r="E55" s="6" t="s">
        <v>5919</v>
      </c>
      <c r="F55" s="6" t="s">
        <v>30</v>
      </c>
      <c r="G55" s="6" t="s">
        <v>5990</v>
      </c>
      <c r="H55" s="56" t="s">
        <v>5991</v>
      </c>
      <c r="I55" s="6" t="s">
        <v>30</v>
      </c>
      <c r="J55" s="6" t="s">
        <v>5990</v>
      </c>
      <c r="K55" s="54">
        <v>0.90449999999999997</v>
      </c>
      <c r="L55" s="56" t="str">
        <f t="shared" si="0"/>
        <v>45780</v>
      </c>
      <c r="M55" s="55"/>
      <c r="N55" s="8">
        <f t="shared" si="1"/>
        <v>186.259365</v>
      </c>
      <c r="O55" s="8">
        <f t="shared" si="2"/>
        <v>147.22117</v>
      </c>
      <c r="P55" s="8">
        <f t="shared" si="3"/>
        <v>55.698319999999995</v>
      </c>
      <c r="Q55" s="51"/>
      <c r="R55" s="8">
        <f t="shared" si="4"/>
        <v>1336.7596799999999</v>
      </c>
      <c r="S55" s="8">
        <f t="shared" si="5"/>
        <v>437.6241</v>
      </c>
      <c r="T55" s="8">
        <f t="shared" si="6"/>
        <v>982.57454999999993</v>
      </c>
    </row>
    <row r="56" spans="1:20">
      <c r="A56" s="57">
        <v>18140</v>
      </c>
      <c r="B56" s="58" t="s">
        <v>6045</v>
      </c>
      <c r="C56" s="58" t="s">
        <v>6046</v>
      </c>
      <c r="D56" s="6" t="s">
        <v>246</v>
      </c>
      <c r="E56" s="6" t="s">
        <v>5919</v>
      </c>
      <c r="F56" s="6" t="s">
        <v>30</v>
      </c>
      <c r="G56" s="6" t="s">
        <v>5979</v>
      </c>
      <c r="H56" s="56" t="s">
        <v>3073</v>
      </c>
      <c r="I56" s="6" t="s">
        <v>30</v>
      </c>
      <c r="J56" s="6" t="s">
        <v>5979</v>
      </c>
      <c r="K56" s="54">
        <v>0.95520000000000005</v>
      </c>
      <c r="L56" s="56" t="str">
        <f t="shared" si="0"/>
        <v>18140</v>
      </c>
      <c r="M56" s="55"/>
      <c r="N56" s="8">
        <f t="shared" si="1"/>
        <v>193.203744</v>
      </c>
      <c r="O56" s="8">
        <f t="shared" si="2"/>
        <v>152.70995199999999</v>
      </c>
      <c r="P56" s="8">
        <f t="shared" si="3"/>
        <v>57.774992000000005</v>
      </c>
      <c r="Q56" s="51"/>
      <c r="R56" s="8">
        <f t="shared" si="4"/>
        <v>1386.5998080000002</v>
      </c>
      <c r="S56" s="8">
        <f t="shared" si="5"/>
        <v>450.28896000000003</v>
      </c>
      <c r="T56" s="8">
        <f t="shared" si="6"/>
        <v>1016.5384799999999</v>
      </c>
    </row>
    <row r="57" spans="1:20">
      <c r="A57" s="57">
        <v>49660</v>
      </c>
      <c r="B57" s="58" t="s">
        <v>6047</v>
      </c>
      <c r="C57" s="58" t="s">
        <v>6048</v>
      </c>
      <c r="D57" s="6" t="s">
        <v>6049</v>
      </c>
      <c r="E57" s="6" t="s">
        <v>5919</v>
      </c>
      <c r="F57" s="6" t="s">
        <v>30</v>
      </c>
      <c r="G57" s="6" t="s">
        <v>6050</v>
      </c>
      <c r="H57" s="56" t="s">
        <v>6051</v>
      </c>
      <c r="I57" s="6" t="s">
        <v>30</v>
      </c>
      <c r="J57" s="6" t="s">
        <v>6050</v>
      </c>
      <c r="K57" s="54">
        <v>0.8</v>
      </c>
      <c r="L57" s="56" t="str">
        <f t="shared" si="0"/>
        <v>49660</v>
      </c>
      <c r="M57" s="55"/>
      <c r="N57" s="8">
        <f t="shared" si="1"/>
        <v>171.946</v>
      </c>
      <c r="O57" s="8">
        <f t="shared" si="2"/>
        <v>135.90800000000002</v>
      </c>
      <c r="P57" s="8">
        <f t="shared" si="3"/>
        <v>51.417999999999999</v>
      </c>
      <c r="Q57" s="51"/>
      <c r="R57" s="8">
        <f t="shared" si="4"/>
        <v>1234.0319999999999</v>
      </c>
      <c r="S57" s="8">
        <f t="shared" si="5"/>
        <v>411.52000000000004</v>
      </c>
      <c r="T57" s="8">
        <f t="shared" si="6"/>
        <v>912.56999999999994</v>
      </c>
    </row>
    <row r="58" spans="1:20">
      <c r="A58" s="57">
        <v>99936</v>
      </c>
      <c r="B58" s="58" t="s">
        <v>6052</v>
      </c>
      <c r="C58" s="58" t="s">
        <v>6053</v>
      </c>
      <c r="D58" s="6" t="s">
        <v>252</v>
      </c>
      <c r="E58" s="6" t="s">
        <v>5919</v>
      </c>
      <c r="F58" s="6" t="s">
        <v>24</v>
      </c>
      <c r="G58" s="6" t="s">
        <v>2657</v>
      </c>
      <c r="H58" s="56">
        <v>99936</v>
      </c>
      <c r="I58" s="6" t="s">
        <v>24</v>
      </c>
      <c r="J58" s="6" t="s">
        <v>2657</v>
      </c>
      <c r="K58" s="54">
        <v>0.81220000000000003</v>
      </c>
      <c r="L58" s="56">
        <f t="shared" si="0"/>
        <v>99936</v>
      </c>
      <c r="M58" s="55"/>
      <c r="N58" s="8">
        <f t="shared" si="1"/>
        <v>173.61703399999999</v>
      </c>
      <c r="O58" s="8">
        <f t="shared" si="2"/>
        <v>137.22877199999999</v>
      </c>
      <c r="P58" s="8">
        <f t="shared" si="3"/>
        <v>51.917712000000002</v>
      </c>
      <c r="Q58" s="51"/>
      <c r="R58" s="8">
        <f t="shared" si="4"/>
        <v>1246.0250880000001</v>
      </c>
      <c r="S58" s="8">
        <f t="shared" si="5"/>
        <v>414.56756000000001</v>
      </c>
      <c r="T58" s="8">
        <f t="shared" si="6"/>
        <v>920.74277999999993</v>
      </c>
    </row>
    <row r="59" spans="1:20">
      <c r="A59" s="57">
        <v>17460</v>
      </c>
      <c r="B59" s="58" t="s">
        <v>6054</v>
      </c>
      <c r="C59" s="58" t="s">
        <v>6055</v>
      </c>
      <c r="D59" s="6" t="s">
        <v>6056</v>
      </c>
      <c r="E59" s="6" t="s">
        <v>5919</v>
      </c>
      <c r="F59" s="6" t="s">
        <v>30</v>
      </c>
      <c r="G59" s="6" t="s">
        <v>5969</v>
      </c>
      <c r="H59" s="56" t="s">
        <v>5970</v>
      </c>
      <c r="I59" s="6" t="s">
        <v>30</v>
      </c>
      <c r="J59" s="6" t="s">
        <v>5969</v>
      </c>
      <c r="K59" s="54">
        <v>0.88780000000000003</v>
      </c>
      <c r="L59" s="56" t="str">
        <f t="shared" si="0"/>
        <v>17460</v>
      </c>
      <c r="M59" s="55"/>
      <c r="N59" s="8">
        <f t="shared" si="1"/>
        <v>183.97196600000001</v>
      </c>
      <c r="O59" s="8">
        <f t="shared" si="2"/>
        <v>145.413228</v>
      </c>
      <c r="P59" s="8">
        <f t="shared" si="3"/>
        <v>55.014288000000001</v>
      </c>
      <c r="Q59" s="51"/>
      <c r="R59" s="8">
        <f t="shared" si="4"/>
        <v>1320.3429120000001</v>
      </c>
      <c r="S59" s="8">
        <f t="shared" si="5"/>
        <v>433.45244000000002</v>
      </c>
      <c r="T59" s="8">
        <f t="shared" si="6"/>
        <v>971.38721999999996</v>
      </c>
    </row>
    <row r="60" spans="1:20">
      <c r="A60" s="57">
        <v>99936</v>
      </c>
      <c r="B60" s="58" t="s">
        <v>1926</v>
      </c>
      <c r="C60" s="58" t="s">
        <v>6057</v>
      </c>
      <c r="D60" s="6" t="s">
        <v>6058</v>
      </c>
      <c r="E60" s="6" t="s">
        <v>5919</v>
      </c>
      <c r="F60" s="6" t="s">
        <v>24</v>
      </c>
      <c r="G60" s="6" t="s">
        <v>2657</v>
      </c>
      <c r="H60" s="56">
        <v>99936</v>
      </c>
      <c r="I60" s="6" t="s">
        <v>24</v>
      </c>
      <c r="J60" s="6" t="s">
        <v>2657</v>
      </c>
      <c r="K60" s="54">
        <v>0.81220000000000003</v>
      </c>
      <c r="L60" s="56">
        <f t="shared" si="0"/>
        <v>99936</v>
      </c>
      <c r="M60" s="55"/>
      <c r="N60" s="8">
        <f t="shared" si="1"/>
        <v>173.61703399999999</v>
      </c>
      <c r="O60" s="8">
        <f t="shared" si="2"/>
        <v>137.22877199999999</v>
      </c>
      <c r="P60" s="8">
        <f t="shared" si="3"/>
        <v>51.917712000000002</v>
      </c>
      <c r="Q60" s="51"/>
      <c r="R60" s="8">
        <f t="shared" si="4"/>
        <v>1246.0250880000001</v>
      </c>
      <c r="S60" s="8">
        <f t="shared" si="5"/>
        <v>414.56756000000001</v>
      </c>
      <c r="T60" s="8">
        <f t="shared" si="6"/>
        <v>920.74277999999993</v>
      </c>
    </row>
    <row r="61" spans="1:20">
      <c r="A61" s="57">
        <v>99936</v>
      </c>
      <c r="B61" s="58" t="s">
        <v>6059</v>
      </c>
      <c r="C61" s="58" t="s">
        <v>6060</v>
      </c>
      <c r="D61" s="6" t="s">
        <v>2402</v>
      </c>
      <c r="E61" s="6" t="s">
        <v>5919</v>
      </c>
      <c r="F61" s="6" t="s">
        <v>24</v>
      </c>
      <c r="G61" s="6" t="s">
        <v>2657</v>
      </c>
      <c r="H61" s="56">
        <v>99936</v>
      </c>
      <c r="I61" s="6" t="s">
        <v>24</v>
      </c>
      <c r="J61" s="6" t="s">
        <v>2657</v>
      </c>
      <c r="K61" s="54">
        <v>0.81220000000000003</v>
      </c>
      <c r="L61" s="56">
        <f t="shared" si="0"/>
        <v>99936</v>
      </c>
      <c r="M61" s="55"/>
      <c r="N61" s="8">
        <f t="shared" si="1"/>
        <v>173.61703399999999</v>
      </c>
      <c r="O61" s="8">
        <f t="shared" si="2"/>
        <v>137.22877199999999</v>
      </c>
      <c r="P61" s="8">
        <f t="shared" si="3"/>
        <v>51.917712000000002</v>
      </c>
      <c r="Q61" s="51"/>
      <c r="R61" s="8">
        <f t="shared" si="4"/>
        <v>1246.0250880000001</v>
      </c>
      <c r="S61" s="8">
        <f t="shared" si="5"/>
        <v>414.56756000000001</v>
      </c>
      <c r="T61" s="8">
        <f t="shared" si="6"/>
        <v>920.74277999999993</v>
      </c>
    </row>
    <row r="62" spans="1:20">
      <c r="A62" s="57">
        <v>19380</v>
      </c>
      <c r="B62" s="58" t="s">
        <v>6061</v>
      </c>
      <c r="C62" s="58" t="s">
        <v>6062</v>
      </c>
      <c r="D62" s="6" t="s">
        <v>2642</v>
      </c>
      <c r="E62" s="6" t="s">
        <v>5919</v>
      </c>
      <c r="F62" s="6" t="s">
        <v>30</v>
      </c>
      <c r="G62" s="6" t="s">
        <v>6000</v>
      </c>
      <c r="H62" s="56" t="s">
        <v>3468</v>
      </c>
      <c r="I62" s="6" t="s">
        <v>30</v>
      </c>
      <c r="J62" s="6" t="s">
        <v>6001</v>
      </c>
      <c r="K62" s="54">
        <v>0.93620000000000003</v>
      </c>
      <c r="L62" s="56" t="str">
        <f t="shared" si="0"/>
        <v>19430</v>
      </c>
      <c r="M62" s="55"/>
      <c r="N62" s="8">
        <f t="shared" si="1"/>
        <v>190.601314</v>
      </c>
      <c r="O62" s="8">
        <f t="shared" si="2"/>
        <v>150.65301199999999</v>
      </c>
      <c r="P62" s="8">
        <f t="shared" si="3"/>
        <v>56.996752000000001</v>
      </c>
      <c r="Q62" s="51"/>
      <c r="R62" s="8">
        <f t="shared" si="4"/>
        <v>1367.9220479999999</v>
      </c>
      <c r="S62" s="8">
        <f t="shared" si="5"/>
        <v>445.54276000000004</v>
      </c>
      <c r="T62" s="8">
        <f t="shared" si="6"/>
        <v>1003.81038</v>
      </c>
    </row>
    <row r="63" spans="1:20">
      <c r="A63" s="57">
        <v>99936</v>
      </c>
      <c r="B63" s="58" t="s">
        <v>6063</v>
      </c>
      <c r="C63" s="58" t="s">
        <v>6064</v>
      </c>
      <c r="D63" s="6" t="s">
        <v>263</v>
      </c>
      <c r="E63" s="6" t="s">
        <v>5919</v>
      </c>
      <c r="F63" s="6" t="s">
        <v>24</v>
      </c>
      <c r="G63" s="6" t="s">
        <v>2657</v>
      </c>
      <c r="H63" s="56">
        <v>99936</v>
      </c>
      <c r="I63" s="6" t="s">
        <v>24</v>
      </c>
      <c r="J63" s="6" t="s">
        <v>2657</v>
      </c>
      <c r="K63" s="54">
        <v>0.81220000000000003</v>
      </c>
      <c r="L63" s="56">
        <f t="shared" si="0"/>
        <v>99936</v>
      </c>
      <c r="M63" s="55"/>
      <c r="N63" s="8">
        <f t="shared" si="1"/>
        <v>173.61703399999999</v>
      </c>
      <c r="O63" s="8">
        <f t="shared" si="2"/>
        <v>137.22877199999999</v>
      </c>
      <c r="P63" s="8">
        <f t="shared" si="3"/>
        <v>51.917712000000002</v>
      </c>
      <c r="Q63" s="51"/>
      <c r="R63" s="8">
        <f t="shared" si="4"/>
        <v>1246.0250880000001</v>
      </c>
      <c r="S63" s="8">
        <f t="shared" si="5"/>
        <v>414.56756000000001</v>
      </c>
      <c r="T63" s="8">
        <f t="shared" si="6"/>
        <v>920.74277999999993</v>
      </c>
    </row>
    <row r="64" spans="1:20">
      <c r="A64" s="57">
        <v>19380</v>
      </c>
      <c r="B64" s="58" t="s">
        <v>6065</v>
      </c>
      <c r="C64" s="58" t="s">
        <v>6066</v>
      </c>
      <c r="D64" s="6" t="s">
        <v>266</v>
      </c>
      <c r="E64" s="6" t="s">
        <v>5919</v>
      </c>
      <c r="F64" s="6" t="s">
        <v>30</v>
      </c>
      <c r="G64" s="6" t="s">
        <v>6000</v>
      </c>
      <c r="H64" s="56" t="s">
        <v>3468</v>
      </c>
      <c r="I64" s="6" t="s">
        <v>30</v>
      </c>
      <c r="J64" s="6" t="s">
        <v>6001</v>
      </c>
      <c r="K64" s="54">
        <v>0.93620000000000003</v>
      </c>
      <c r="L64" s="56" t="str">
        <f t="shared" si="0"/>
        <v>19430</v>
      </c>
      <c r="M64" s="55"/>
      <c r="N64" s="8">
        <f t="shared" si="1"/>
        <v>190.601314</v>
      </c>
      <c r="O64" s="8">
        <f t="shared" si="2"/>
        <v>150.65301199999999</v>
      </c>
      <c r="P64" s="8">
        <f t="shared" si="3"/>
        <v>56.996752000000001</v>
      </c>
      <c r="Q64" s="51"/>
      <c r="R64" s="8">
        <f t="shared" si="4"/>
        <v>1367.9220479999999</v>
      </c>
      <c r="S64" s="8">
        <f t="shared" si="5"/>
        <v>445.54276000000004</v>
      </c>
      <c r="T64" s="8">
        <f t="shared" si="6"/>
        <v>1003.81038</v>
      </c>
    </row>
    <row r="65" spans="1:20">
      <c r="A65" s="57">
        <v>99936</v>
      </c>
      <c r="B65" s="58" t="s">
        <v>6067</v>
      </c>
      <c r="C65" s="58" t="s">
        <v>6068</v>
      </c>
      <c r="D65" s="6" t="s">
        <v>269</v>
      </c>
      <c r="E65" s="6" t="s">
        <v>5919</v>
      </c>
      <c r="F65" s="6" t="s">
        <v>24</v>
      </c>
      <c r="G65" s="6" t="s">
        <v>2657</v>
      </c>
      <c r="H65" s="56">
        <v>99936</v>
      </c>
      <c r="I65" s="6" t="s">
        <v>24</v>
      </c>
      <c r="J65" s="6" t="s">
        <v>2657</v>
      </c>
      <c r="K65" s="54">
        <v>0.81220000000000003</v>
      </c>
      <c r="L65" s="56">
        <f t="shared" si="0"/>
        <v>99936</v>
      </c>
      <c r="M65" s="55"/>
      <c r="N65" s="8">
        <f t="shared" si="1"/>
        <v>173.61703399999999</v>
      </c>
      <c r="O65" s="8">
        <f t="shared" si="2"/>
        <v>137.22877199999999</v>
      </c>
      <c r="P65" s="8">
        <f t="shared" si="3"/>
        <v>51.917712000000002</v>
      </c>
      <c r="Q65" s="51"/>
      <c r="R65" s="8">
        <f t="shared" si="4"/>
        <v>1246.0250880000001</v>
      </c>
      <c r="S65" s="8">
        <f t="shared" si="5"/>
        <v>414.56756000000001</v>
      </c>
      <c r="T65" s="8">
        <f t="shared" si="6"/>
        <v>920.74277999999993</v>
      </c>
    </row>
    <row r="66" spans="1:20">
      <c r="A66" s="57">
        <v>18140</v>
      </c>
      <c r="B66" s="58" t="s">
        <v>6069</v>
      </c>
      <c r="C66" s="58" t="s">
        <v>6070</v>
      </c>
      <c r="D66" s="6" t="s">
        <v>6071</v>
      </c>
      <c r="E66" s="6" t="s">
        <v>5919</v>
      </c>
      <c r="F66" s="6" t="s">
        <v>30</v>
      </c>
      <c r="G66" s="6" t="s">
        <v>5979</v>
      </c>
      <c r="H66" s="56" t="s">
        <v>3073</v>
      </c>
      <c r="I66" s="6" t="s">
        <v>30</v>
      </c>
      <c r="J66" s="6" t="s">
        <v>5979</v>
      </c>
      <c r="K66" s="54">
        <v>0.95520000000000005</v>
      </c>
      <c r="L66" s="56" t="str">
        <f t="shared" si="0"/>
        <v>18140</v>
      </c>
      <c r="M66" s="55"/>
      <c r="N66" s="8">
        <f t="shared" si="1"/>
        <v>193.203744</v>
      </c>
      <c r="O66" s="8">
        <f t="shared" si="2"/>
        <v>152.70995199999999</v>
      </c>
      <c r="P66" s="8">
        <f t="shared" si="3"/>
        <v>57.774992000000005</v>
      </c>
      <c r="Q66" s="51"/>
      <c r="R66" s="8">
        <f t="shared" si="4"/>
        <v>1386.5998080000002</v>
      </c>
      <c r="S66" s="8">
        <f t="shared" si="5"/>
        <v>450.28896000000003</v>
      </c>
      <c r="T66" s="8">
        <f t="shared" si="6"/>
        <v>1016.5384799999999</v>
      </c>
    </row>
    <row r="67" spans="1:20">
      <c r="A67" s="57">
        <v>99936</v>
      </c>
      <c r="B67" s="58" t="s">
        <v>6072</v>
      </c>
      <c r="C67" s="58" t="s">
        <v>6073</v>
      </c>
      <c r="D67" s="6" t="s">
        <v>6074</v>
      </c>
      <c r="E67" s="6" t="s">
        <v>5919</v>
      </c>
      <c r="F67" s="6" t="s">
        <v>24</v>
      </c>
      <c r="G67" s="6" t="s">
        <v>2657</v>
      </c>
      <c r="H67" s="56">
        <v>99936</v>
      </c>
      <c r="I67" s="6" t="s">
        <v>24</v>
      </c>
      <c r="J67" s="6" t="s">
        <v>2657</v>
      </c>
      <c r="K67" s="54">
        <v>0.81220000000000003</v>
      </c>
      <c r="L67" s="56">
        <f t="shared" si="0"/>
        <v>99936</v>
      </c>
      <c r="M67" s="55"/>
      <c r="N67" s="8">
        <f t="shared" si="1"/>
        <v>173.61703399999999</v>
      </c>
      <c r="O67" s="8">
        <f t="shared" si="2"/>
        <v>137.22877199999999</v>
      </c>
      <c r="P67" s="8">
        <f t="shared" si="3"/>
        <v>51.917712000000002</v>
      </c>
      <c r="Q67" s="51"/>
      <c r="R67" s="8">
        <f t="shared" si="4"/>
        <v>1246.0250880000001</v>
      </c>
      <c r="S67" s="8">
        <f t="shared" si="5"/>
        <v>414.56756000000001</v>
      </c>
      <c r="T67" s="8">
        <f t="shared" si="6"/>
        <v>920.74277999999993</v>
      </c>
    </row>
    <row r="68" spans="1:20">
      <c r="A68" s="57">
        <v>99936</v>
      </c>
      <c r="B68" s="58" t="s">
        <v>6075</v>
      </c>
      <c r="C68" s="58" t="s">
        <v>6076</v>
      </c>
      <c r="D68" s="6" t="s">
        <v>2654</v>
      </c>
      <c r="E68" s="6" t="s">
        <v>5919</v>
      </c>
      <c r="F68" s="6" t="s">
        <v>24</v>
      </c>
      <c r="G68" s="6" t="s">
        <v>2657</v>
      </c>
      <c r="H68" s="56">
        <v>99936</v>
      </c>
      <c r="I68" s="6" t="s">
        <v>24</v>
      </c>
      <c r="J68" s="6" t="s">
        <v>2657</v>
      </c>
      <c r="K68" s="54">
        <v>0.81220000000000003</v>
      </c>
      <c r="L68" s="56">
        <f t="shared" si="0"/>
        <v>99936</v>
      </c>
      <c r="M68" s="55"/>
      <c r="N68" s="8">
        <f t="shared" si="1"/>
        <v>173.61703399999999</v>
      </c>
      <c r="O68" s="8">
        <f t="shared" si="2"/>
        <v>137.22877199999999</v>
      </c>
      <c r="P68" s="8">
        <f t="shared" si="3"/>
        <v>51.917712000000002</v>
      </c>
      <c r="Q68" s="51"/>
      <c r="R68" s="8">
        <f t="shared" si="4"/>
        <v>1246.0250880000001</v>
      </c>
      <c r="S68" s="8">
        <f t="shared" si="5"/>
        <v>414.56756000000001</v>
      </c>
      <c r="T68" s="8">
        <f t="shared" si="6"/>
        <v>920.74277999999993</v>
      </c>
    </row>
    <row r="69" spans="1:20">
      <c r="A69" s="81">
        <v>99936</v>
      </c>
      <c r="B69" s="82" t="s">
        <v>6077</v>
      </c>
      <c r="C69" s="82" t="s">
        <v>6078</v>
      </c>
      <c r="D69" s="83" t="s">
        <v>2940</v>
      </c>
      <c r="E69" s="83" t="s">
        <v>5919</v>
      </c>
      <c r="F69" s="83" t="s">
        <v>24</v>
      </c>
      <c r="G69" s="83" t="s">
        <v>2657</v>
      </c>
      <c r="H69" s="87">
        <v>45780</v>
      </c>
      <c r="I69" s="83" t="s">
        <v>30</v>
      </c>
      <c r="J69" s="83" t="s">
        <v>5990</v>
      </c>
      <c r="K69" s="85">
        <v>0.90449999999999997</v>
      </c>
      <c r="L69" s="84">
        <f t="shared" si="0"/>
        <v>45780</v>
      </c>
      <c r="M69" s="55"/>
      <c r="N69" s="86">
        <f t="shared" si="1"/>
        <v>186.259365</v>
      </c>
      <c r="O69" s="86">
        <f t="shared" si="2"/>
        <v>147.22117</v>
      </c>
      <c r="P69" s="86">
        <f t="shared" si="3"/>
        <v>55.698319999999995</v>
      </c>
      <c r="Q69" s="51"/>
      <c r="R69" s="86">
        <f t="shared" si="4"/>
        <v>1336.7596799999999</v>
      </c>
      <c r="S69" s="86">
        <f t="shared" si="5"/>
        <v>437.6241</v>
      </c>
      <c r="T69" s="86">
        <f t="shared" si="6"/>
        <v>982.57454999999993</v>
      </c>
    </row>
    <row r="70" spans="1:20">
      <c r="A70" s="57">
        <v>99936</v>
      </c>
      <c r="B70" s="58" t="s">
        <v>6079</v>
      </c>
      <c r="C70" s="58" t="s">
        <v>6080</v>
      </c>
      <c r="D70" s="6" t="s">
        <v>1651</v>
      </c>
      <c r="E70" s="6" t="s">
        <v>5919</v>
      </c>
      <c r="F70" s="6" t="s">
        <v>24</v>
      </c>
      <c r="G70" s="6" t="s">
        <v>2657</v>
      </c>
      <c r="H70" s="56">
        <v>99936</v>
      </c>
      <c r="I70" s="6" t="s">
        <v>24</v>
      </c>
      <c r="J70" s="6" t="s">
        <v>2657</v>
      </c>
      <c r="K70" s="54">
        <v>0.81220000000000003</v>
      </c>
      <c r="L70" s="56">
        <f t="shared" si="0"/>
        <v>99936</v>
      </c>
      <c r="M70" s="55"/>
      <c r="N70" s="8">
        <f t="shared" si="1"/>
        <v>173.61703399999999</v>
      </c>
      <c r="O70" s="8">
        <f t="shared" si="2"/>
        <v>137.22877199999999</v>
      </c>
      <c r="P70" s="8">
        <f t="shared" si="3"/>
        <v>51.917712000000002</v>
      </c>
      <c r="Q70" s="51"/>
      <c r="R70" s="8">
        <f t="shared" si="4"/>
        <v>1246.0250880000001</v>
      </c>
      <c r="S70" s="8">
        <f t="shared" si="5"/>
        <v>414.56756000000001</v>
      </c>
      <c r="T70" s="8">
        <f t="shared" si="6"/>
        <v>920.74277999999993</v>
      </c>
    </row>
    <row r="71" spans="1:20">
      <c r="A71" s="57">
        <v>18140</v>
      </c>
      <c r="B71" s="58" t="s">
        <v>6081</v>
      </c>
      <c r="C71" s="58" t="s">
        <v>6082</v>
      </c>
      <c r="D71" s="6" t="s">
        <v>272</v>
      </c>
      <c r="E71" s="6" t="s">
        <v>5919</v>
      </c>
      <c r="F71" s="6" t="s">
        <v>30</v>
      </c>
      <c r="G71" s="6" t="s">
        <v>5979</v>
      </c>
      <c r="H71" s="56" t="s">
        <v>3073</v>
      </c>
      <c r="I71" s="6" t="s">
        <v>30</v>
      </c>
      <c r="J71" s="6" t="s">
        <v>5979</v>
      </c>
      <c r="K71" s="54">
        <v>0.95520000000000005</v>
      </c>
      <c r="L71" s="56" t="str">
        <f t="shared" si="0"/>
        <v>18140</v>
      </c>
      <c r="M71" s="55"/>
      <c r="N71" s="8">
        <f t="shared" si="1"/>
        <v>193.203744</v>
      </c>
      <c r="O71" s="8">
        <f t="shared" si="2"/>
        <v>152.70995199999999</v>
      </c>
      <c r="P71" s="8">
        <f t="shared" si="3"/>
        <v>57.774992000000005</v>
      </c>
      <c r="Q71" s="51"/>
      <c r="R71" s="8">
        <f t="shared" si="4"/>
        <v>1386.5998080000002</v>
      </c>
      <c r="S71" s="8">
        <f t="shared" si="5"/>
        <v>450.28896000000003</v>
      </c>
      <c r="T71" s="8">
        <f t="shared" si="6"/>
        <v>1016.5384799999999</v>
      </c>
    </row>
    <row r="72" spans="1:20">
      <c r="A72" s="57">
        <v>18140</v>
      </c>
      <c r="B72" s="58" t="s">
        <v>6083</v>
      </c>
      <c r="C72" s="58" t="s">
        <v>6084</v>
      </c>
      <c r="D72" s="6" t="s">
        <v>6085</v>
      </c>
      <c r="E72" s="6" t="s">
        <v>5919</v>
      </c>
      <c r="F72" s="6" t="s">
        <v>30</v>
      </c>
      <c r="G72" s="6" t="s">
        <v>5979</v>
      </c>
      <c r="H72" s="56" t="s">
        <v>3073</v>
      </c>
      <c r="I72" s="6" t="s">
        <v>30</v>
      </c>
      <c r="J72" s="6" t="s">
        <v>5979</v>
      </c>
      <c r="K72" s="54">
        <v>0.95520000000000005</v>
      </c>
      <c r="L72" s="56" t="str">
        <f t="shared" si="0"/>
        <v>18140</v>
      </c>
      <c r="M72" s="55"/>
      <c r="N72" s="8">
        <f t="shared" si="1"/>
        <v>193.203744</v>
      </c>
      <c r="O72" s="8">
        <f t="shared" si="2"/>
        <v>152.70995199999999</v>
      </c>
      <c r="P72" s="8">
        <f t="shared" si="3"/>
        <v>57.774992000000005</v>
      </c>
      <c r="Q72" s="51"/>
      <c r="R72" s="8">
        <f t="shared" si="4"/>
        <v>1386.5998080000002</v>
      </c>
      <c r="S72" s="8">
        <f t="shared" si="5"/>
        <v>450.28896000000003</v>
      </c>
      <c r="T72" s="8">
        <f t="shared" si="6"/>
        <v>1016.5384799999999</v>
      </c>
    </row>
    <row r="73" spans="1:20">
      <c r="A73" s="57">
        <v>99936</v>
      </c>
      <c r="B73" s="58" t="s">
        <v>6086</v>
      </c>
      <c r="C73" s="58" t="s">
        <v>6087</v>
      </c>
      <c r="D73" s="6" t="s">
        <v>278</v>
      </c>
      <c r="E73" s="6" t="s">
        <v>5919</v>
      </c>
      <c r="F73" s="6" t="s">
        <v>24</v>
      </c>
      <c r="G73" s="6" t="s">
        <v>2657</v>
      </c>
      <c r="H73" s="56">
        <v>99936</v>
      </c>
      <c r="I73" s="6" t="s">
        <v>24</v>
      </c>
      <c r="J73" s="6" t="s">
        <v>2657</v>
      </c>
      <c r="K73" s="54">
        <v>0.81220000000000003</v>
      </c>
      <c r="L73" s="56">
        <f t="shared" ref="L73:L95" si="7">H73</f>
        <v>99936</v>
      </c>
      <c r="M73" s="55"/>
      <c r="N73" s="8">
        <f t="shared" ref="N73:N95" si="8">(K73*136.97)+62.37</f>
        <v>173.61703399999999</v>
      </c>
      <c r="O73" s="8">
        <f t="shared" ref="O73:O95" si="9">(K73*108.26)+49.3</f>
        <v>137.22877199999999</v>
      </c>
      <c r="P73" s="8">
        <f t="shared" ref="P73:P95" si="10">(K73*40.96)+18.65</f>
        <v>51.917712000000002</v>
      </c>
      <c r="Q73" s="51"/>
      <c r="R73" s="8">
        <f t="shared" ref="R73:R95" si="11">((K73*40.96)+18.65)*24</f>
        <v>1246.0250880000001</v>
      </c>
      <c r="S73" s="8">
        <f t="shared" ref="S73:S95" si="12">(K73*249.8)+211.68</f>
        <v>414.56756000000001</v>
      </c>
      <c r="T73" s="8">
        <f t="shared" ref="T73:T95" si="13">(K73*669.9)+376.65</f>
        <v>920.74277999999993</v>
      </c>
    </row>
    <row r="74" spans="1:20">
      <c r="A74" s="57">
        <v>10420</v>
      </c>
      <c r="B74" s="58" t="s">
        <v>6088</v>
      </c>
      <c r="C74" s="58" t="s">
        <v>6089</v>
      </c>
      <c r="D74" s="6" t="s">
        <v>6090</v>
      </c>
      <c r="E74" s="6" t="s">
        <v>5919</v>
      </c>
      <c r="F74" s="6" t="s">
        <v>30</v>
      </c>
      <c r="G74" s="6" t="s">
        <v>6091</v>
      </c>
      <c r="H74" s="56" t="s">
        <v>1247</v>
      </c>
      <c r="I74" s="6" t="s">
        <v>30</v>
      </c>
      <c r="J74" s="6" t="s">
        <v>6091</v>
      </c>
      <c r="K74" s="54">
        <v>0.8266</v>
      </c>
      <c r="L74" s="56" t="str">
        <f t="shared" si="7"/>
        <v>10420</v>
      </c>
      <c r="M74" s="55"/>
      <c r="N74" s="8">
        <f t="shared" si="8"/>
        <v>175.58940200000001</v>
      </c>
      <c r="O74" s="8">
        <f t="shared" si="9"/>
        <v>138.78771599999999</v>
      </c>
      <c r="P74" s="8">
        <f t="shared" si="10"/>
        <v>52.507536000000002</v>
      </c>
      <c r="Q74" s="51"/>
      <c r="R74" s="8">
        <f t="shared" si="11"/>
        <v>1260.1808639999999</v>
      </c>
      <c r="S74" s="8">
        <f t="shared" si="12"/>
        <v>418.16467999999998</v>
      </c>
      <c r="T74" s="8">
        <f t="shared" si="13"/>
        <v>930.38933999999995</v>
      </c>
    </row>
    <row r="75" spans="1:20">
      <c r="A75" s="57">
        <v>99936</v>
      </c>
      <c r="B75" s="58" t="s">
        <v>6092</v>
      </c>
      <c r="C75" s="58" t="s">
        <v>6093</v>
      </c>
      <c r="D75" s="6" t="s">
        <v>6094</v>
      </c>
      <c r="E75" s="6" t="s">
        <v>5919</v>
      </c>
      <c r="F75" s="6" t="s">
        <v>24</v>
      </c>
      <c r="G75" s="6" t="s">
        <v>2657</v>
      </c>
      <c r="H75" s="56">
        <v>99936</v>
      </c>
      <c r="I75" s="6" t="s">
        <v>24</v>
      </c>
      <c r="J75" s="6" t="s">
        <v>2657</v>
      </c>
      <c r="K75" s="54">
        <v>0.81220000000000003</v>
      </c>
      <c r="L75" s="56">
        <f t="shared" si="7"/>
        <v>99936</v>
      </c>
      <c r="M75" s="55"/>
      <c r="N75" s="8">
        <f t="shared" si="8"/>
        <v>173.61703399999999</v>
      </c>
      <c r="O75" s="8">
        <f t="shared" si="9"/>
        <v>137.22877199999999</v>
      </c>
      <c r="P75" s="8">
        <f t="shared" si="10"/>
        <v>51.917712000000002</v>
      </c>
      <c r="Q75" s="51"/>
      <c r="R75" s="8">
        <f t="shared" si="11"/>
        <v>1246.0250880000001</v>
      </c>
      <c r="S75" s="8">
        <f t="shared" si="12"/>
        <v>414.56756000000001</v>
      </c>
      <c r="T75" s="8">
        <f t="shared" si="13"/>
        <v>920.74277999999993</v>
      </c>
    </row>
    <row r="76" spans="1:20">
      <c r="A76" s="57">
        <v>99936</v>
      </c>
      <c r="B76" s="58" t="s">
        <v>6095</v>
      </c>
      <c r="C76" s="58" t="s">
        <v>6096</v>
      </c>
      <c r="D76" s="6" t="s">
        <v>1292</v>
      </c>
      <c r="E76" s="6" t="s">
        <v>5919</v>
      </c>
      <c r="F76" s="6" t="s">
        <v>24</v>
      </c>
      <c r="G76" s="6" t="s">
        <v>2657</v>
      </c>
      <c r="H76" s="56">
        <v>99936</v>
      </c>
      <c r="I76" s="6" t="s">
        <v>24</v>
      </c>
      <c r="J76" s="6" t="s">
        <v>2657</v>
      </c>
      <c r="K76" s="54">
        <v>0.81220000000000003</v>
      </c>
      <c r="L76" s="56">
        <f t="shared" si="7"/>
        <v>99936</v>
      </c>
      <c r="M76" s="55"/>
      <c r="N76" s="8">
        <f t="shared" si="8"/>
        <v>173.61703399999999</v>
      </c>
      <c r="O76" s="8">
        <f t="shared" si="9"/>
        <v>137.22877199999999</v>
      </c>
      <c r="P76" s="8">
        <f t="shared" si="10"/>
        <v>51.917712000000002</v>
      </c>
      <c r="Q76" s="51"/>
      <c r="R76" s="8">
        <f t="shared" si="11"/>
        <v>1246.0250880000001</v>
      </c>
      <c r="S76" s="8">
        <f t="shared" si="12"/>
        <v>414.56756000000001</v>
      </c>
      <c r="T76" s="8">
        <f t="shared" si="13"/>
        <v>920.74277999999993</v>
      </c>
    </row>
    <row r="77" spans="1:20">
      <c r="A77" s="57">
        <v>31900</v>
      </c>
      <c r="B77" s="58" t="s">
        <v>6097</v>
      </c>
      <c r="C77" s="58" t="s">
        <v>6098</v>
      </c>
      <c r="D77" s="6" t="s">
        <v>2434</v>
      </c>
      <c r="E77" s="6" t="s">
        <v>5919</v>
      </c>
      <c r="F77" s="6" t="s">
        <v>30</v>
      </c>
      <c r="G77" s="6" t="s">
        <v>6099</v>
      </c>
      <c r="H77" s="56" t="s">
        <v>6100</v>
      </c>
      <c r="I77" s="6" t="s">
        <v>30</v>
      </c>
      <c r="J77" s="6" t="s">
        <v>6099</v>
      </c>
      <c r="K77" s="54">
        <v>0.84189999999999998</v>
      </c>
      <c r="L77" s="56" t="str">
        <f t="shared" si="7"/>
        <v>31900</v>
      </c>
      <c r="M77" s="55"/>
      <c r="N77" s="8">
        <f t="shared" si="8"/>
        <v>177.68504300000001</v>
      </c>
      <c r="O77" s="8">
        <f t="shared" si="9"/>
        <v>140.44409400000001</v>
      </c>
      <c r="P77" s="8">
        <f t="shared" si="10"/>
        <v>53.134223999999996</v>
      </c>
      <c r="Q77" s="51"/>
      <c r="R77" s="8">
        <f t="shared" si="11"/>
        <v>1275.221376</v>
      </c>
      <c r="S77" s="8">
        <f t="shared" si="12"/>
        <v>421.98662000000002</v>
      </c>
      <c r="T77" s="8">
        <f t="shared" si="13"/>
        <v>940.63880999999992</v>
      </c>
    </row>
    <row r="78" spans="1:20">
      <c r="A78" s="57">
        <v>99936</v>
      </c>
      <c r="B78" s="58" t="s">
        <v>6101</v>
      </c>
      <c r="C78" s="58" t="s">
        <v>6102</v>
      </c>
      <c r="D78" s="6" t="s">
        <v>6103</v>
      </c>
      <c r="E78" s="6" t="s">
        <v>5919</v>
      </c>
      <c r="F78" s="6" t="s">
        <v>24</v>
      </c>
      <c r="G78" s="6" t="s">
        <v>2657</v>
      </c>
      <c r="H78" s="56">
        <v>99936</v>
      </c>
      <c r="I78" s="6" t="s">
        <v>24</v>
      </c>
      <c r="J78" s="6" t="s">
        <v>2657</v>
      </c>
      <c r="K78" s="54">
        <v>0.81220000000000003</v>
      </c>
      <c r="L78" s="56">
        <f t="shared" si="7"/>
        <v>99936</v>
      </c>
      <c r="M78" s="55"/>
      <c r="N78" s="8">
        <f t="shared" si="8"/>
        <v>173.61703399999999</v>
      </c>
      <c r="O78" s="8">
        <f t="shared" si="9"/>
        <v>137.22877199999999</v>
      </c>
      <c r="P78" s="8">
        <f t="shared" si="10"/>
        <v>51.917712000000002</v>
      </c>
      <c r="Q78" s="51"/>
      <c r="R78" s="8">
        <f t="shared" si="11"/>
        <v>1246.0250880000001</v>
      </c>
      <c r="S78" s="8">
        <f t="shared" si="12"/>
        <v>414.56756000000001</v>
      </c>
      <c r="T78" s="8">
        <f t="shared" si="13"/>
        <v>920.74277999999993</v>
      </c>
    </row>
    <row r="79" spans="1:20">
      <c r="A79" s="57">
        <v>99936</v>
      </c>
      <c r="B79" s="58" t="s">
        <v>6104</v>
      </c>
      <c r="C79" s="58" t="s">
        <v>6105</v>
      </c>
      <c r="D79" s="6" t="s">
        <v>6106</v>
      </c>
      <c r="E79" s="6" t="s">
        <v>5919</v>
      </c>
      <c r="F79" s="6" t="s">
        <v>24</v>
      </c>
      <c r="G79" s="6" t="s">
        <v>2657</v>
      </c>
      <c r="H79" s="56">
        <v>99936</v>
      </c>
      <c r="I79" s="6" t="s">
        <v>24</v>
      </c>
      <c r="J79" s="6" t="s">
        <v>2657</v>
      </c>
      <c r="K79" s="54">
        <v>0.81220000000000003</v>
      </c>
      <c r="L79" s="56">
        <f t="shared" si="7"/>
        <v>99936</v>
      </c>
      <c r="M79" s="55"/>
      <c r="N79" s="8">
        <f t="shared" si="8"/>
        <v>173.61703399999999</v>
      </c>
      <c r="O79" s="8">
        <f t="shared" si="9"/>
        <v>137.22877199999999</v>
      </c>
      <c r="P79" s="8">
        <f t="shared" si="10"/>
        <v>51.917712000000002</v>
      </c>
      <c r="Q79" s="51"/>
      <c r="R79" s="8">
        <f t="shared" si="11"/>
        <v>1246.0250880000001</v>
      </c>
      <c r="S79" s="8">
        <f t="shared" si="12"/>
        <v>414.56756000000001</v>
      </c>
      <c r="T79" s="8">
        <f t="shared" si="13"/>
        <v>920.74277999999993</v>
      </c>
    </row>
    <row r="80" spans="1:20">
      <c r="A80" s="57">
        <v>99936</v>
      </c>
      <c r="B80" s="58" t="s">
        <v>1222</v>
      </c>
      <c r="C80" s="58" t="s">
        <v>6107</v>
      </c>
      <c r="D80" s="6" t="s">
        <v>6108</v>
      </c>
      <c r="E80" s="6" t="s">
        <v>5919</v>
      </c>
      <c r="F80" s="6" t="s">
        <v>24</v>
      </c>
      <c r="G80" s="6" t="s">
        <v>2657</v>
      </c>
      <c r="H80" s="56">
        <v>99936</v>
      </c>
      <c r="I80" s="6" t="s">
        <v>24</v>
      </c>
      <c r="J80" s="6" t="s">
        <v>2657</v>
      </c>
      <c r="K80" s="54">
        <v>0.81220000000000003</v>
      </c>
      <c r="L80" s="56">
        <f t="shared" si="7"/>
        <v>99936</v>
      </c>
      <c r="M80" s="55"/>
      <c r="N80" s="8">
        <f t="shared" si="8"/>
        <v>173.61703399999999</v>
      </c>
      <c r="O80" s="8">
        <f t="shared" si="9"/>
        <v>137.22877199999999</v>
      </c>
      <c r="P80" s="8">
        <f t="shared" si="10"/>
        <v>51.917712000000002</v>
      </c>
      <c r="Q80" s="51"/>
      <c r="R80" s="8">
        <f t="shared" si="11"/>
        <v>1246.0250880000001</v>
      </c>
      <c r="S80" s="8">
        <f t="shared" si="12"/>
        <v>414.56756000000001</v>
      </c>
      <c r="T80" s="8">
        <f t="shared" si="13"/>
        <v>920.74277999999993</v>
      </c>
    </row>
    <row r="81" spans="1:20">
      <c r="A81" s="57">
        <v>99936</v>
      </c>
      <c r="B81" s="58" t="s">
        <v>6109</v>
      </c>
      <c r="C81" s="58" t="s">
        <v>6110</v>
      </c>
      <c r="D81" s="6" t="s">
        <v>5882</v>
      </c>
      <c r="E81" s="6" t="s">
        <v>5919</v>
      </c>
      <c r="F81" s="6" t="s">
        <v>24</v>
      </c>
      <c r="G81" s="6" t="s">
        <v>2657</v>
      </c>
      <c r="H81" s="56">
        <v>99936</v>
      </c>
      <c r="I81" s="6" t="s">
        <v>24</v>
      </c>
      <c r="J81" s="6" t="s">
        <v>2657</v>
      </c>
      <c r="K81" s="54">
        <v>0.81220000000000003</v>
      </c>
      <c r="L81" s="56">
        <f t="shared" si="7"/>
        <v>99936</v>
      </c>
      <c r="M81" s="55"/>
      <c r="N81" s="8">
        <f t="shared" si="8"/>
        <v>173.61703399999999</v>
      </c>
      <c r="O81" s="8">
        <f t="shared" si="9"/>
        <v>137.22877199999999</v>
      </c>
      <c r="P81" s="8">
        <f t="shared" si="10"/>
        <v>51.917712000000002</v>
      </c>
      <c r="Q81" s="51"/>
      <c r="R81" s="8">
        <f t="shared" si="11"/>
        <v>1246.0250880000001</v>
      </c>
      <c r="S81" s="8">
        <f t="shared" si="12"/>
        <v>414.56756000000001</v>
      </c>
      <c r="T81" s="8">
        <f t="shared" si="13"/>
        <v>920.74277999999993</v>
      </c>
    </row>
    <row r="82" spans="1:20">
      <c r="A82" s="57">
        <v>99936</v>
      </c>
      <c r="B82" s="58" t="s">
        <v>6111</v>
      </c>
      <c r="C82" s="58" t="s">
        <v>6112</v>
      </c>
      <c r="D82" s="6" t="s">
        <v>289</v>
      </c>
      <c r="E82" s="6" t="s">
        <v>5919</v>
      </c>
      <c r="F82" s="6" t="s">
        <v>24</v>
      </c>
      <c r="G82" s="6" t="s">
        <v>2657</v>
      </c>
      <c r="H82" s="56">
        <v>99936</v>
      </c>
      <c r="I82" s="6" t="s">
        <v>24</v>
      </c>
      <c r="J82" s="6" t="s">
        <v>2657</v>
      </c>
      <c r="K82" s="54">
        <v>0.81220000000000003</v>
      </c>
      <c r="L82" s="56">
        <f t="shared" si="7"/>
        <v>99936</v>
      </c>
      <c r="M82" s="55"/>
      <c r="N82" s="8">
        <f t="shared" si="8"/>
        <v>173.61703399999999</v>
      </c>
      <c r="O82" s="8">
        <f t="shared" si="9"/>
        <v>137.22877199999999</v>
      </c>
      <c r="P82" s="8">
        <f t="shared" si="10"/>
        <v>51.917712000000002</v>
      </c>
      <c r="Q82" s="51"/>
      <c r="R82" s="8">
        <f t="shared" si="11"/>
        <v>1246.0250880000001</v>
      </c>
      <c r="S82" s="8">
        <f t="shared" si="12"/>
        <v>414.56756000000001</v>
      </c>
      <c r="T82" s="8">
        <f t="shared" si="13"/>
        <v>920.74277999999993</v>
      </c>
    </row>
    <row r="83" spans="1:20">
      <c r="A83" s="57">
        <v>15940</v>
      </c>
      <c r="B83" s="58" t="s">
        <v>6113</v>
      </c>
      <c r="C83" s="58" t="s">
        <v>6114</v>
      </c>
      <c r="D83" s="6" t="s">
        <v>2454</v>
      </c>
      <c r="E83" s="6" t="s">
        <v>5919</v>
      </c>
      <c r="F83" s="6" t="s">
        <v>30</v>
      </c>
      <c r="G83" s="6" t="s">
        <v>5947</v>
      </c>
      <c r="H83" s="56" t="s">
        <v>5948</v>
      </c>
      <c r="I83" s="6" t="s">
        <v>30</v>
      </c>
      <c r="J83" s="6" t="s">
        <v>5947</v>
      </c>
      <c r="K83" s="54">
        <v>0.82269999999999999</v>
      </c>
      <c r="L83" s="56" t="str">
        <f t="shared" si="7"/>
        <v>15940</v>
      </c>
      <c r="M83" s="55"/>
      <c r="N83" s="8">
        <f t="shared" si="8"/>
        <v>175.05521899999999</v>
      </c>
      <c r="O83" s="8">
        <f t="shared" si="9"/>
        <v>138.36550199999999</v>
      </c>
      <c r="P83" s="8">
        <f t="shared" si="10"/>
        <v>52.347791999999998</v>
      </c>
      <c r="Q83" s="51"/>
      <c r="R83" s="8">
        <f t="shared" si="11"/>
        <v>1256.347008</v>
      </c>
      <c r="S83" s="8">
        <f t="shared" si="12"/>
        <v>417.19046000000003</v>
      </c>
      <c r="T83" s="8">
        <f t="shared" si="13"/>
        <v>927.77672999999993</v>
      </c>
    </row>
    <row r="84" spans="1:20">
      <c r="A84" s="57">
        <v>10420</v>
      </c>
      <c r="B84" s="58" t="s">
        <v>6115</v>
      </c>
      <c r="C84" s="58" t="s">
        <v>6116</v>
      </c>
      <c r="D84" s="6" t="s">
        <v>1027</v>
      </c>
      <c r="E84" s="6" t="s">
        <v>5919</v>
      </c>
      <c r="F84" s="6" t="s">
        <v>30</v>
      </c>
      <c r="G84" s="6" t="s">
        <v>6091</v>
      </c>
      <c r="H84" s="56" t="s">
        <v>1247</v>
      </c>
      <c r="I84" s="6" t="s">
        <v>30</v>
      </c>
      <c r="J84" s="6" t="s">
        <v>6091</v>
      </c>
      <c r="K84" s="54">
        <v>0.8266</v>
      </c>
      <c r="L84" s="56" t="str">
        <f t="shared" si="7"/>
        <v>10420</v>
      </c>
      <c r="M84" s="55"/>
      <c r="N84" s="8">
        <f t="shared" si="8"/>
        <v>175.58940200000001</v>
      </c>
      <c r="O84" s="8">
        <f t="shared" si="9"/>
        <v>138.78771599999999</v>
      </c>
      <c r="P84" s="8">
        <f t="shared" si="10"/>
        <v>52.507536000000002</v>
      </c>
      <c r="Q84" s="51"/>
      <c r="R84" s="8">
        <f t="shared" si="11"/>
        <v>1260.1808639999999</v>
      </c>
      <c r="S84" s="8">
        <f t="shared" si="12"/>
        <v>418.16467999999998</v>
      </c>
      <c r="T84" s="8">
        <f t="shared" si="13"/>
        <v>930.38933999999995</v>
      </c>
    </row>
    <row r="85" spans="1:20">
      <c r="A85" s="57">
        <v>49660</v>
      </c>
      <c r="B85" s="58" t="s">
        <v>6117</v>
      </c>
      <c r="C85" s="58" t="s">
        <v>6118</v>
      </c>
      <c r="D85" s="6" t="s">
        <v>6119</v>
      </c>
      <c r="E85" s="6" t="s">
        <v>5919</v>
      </c>
      <c r="F85" s="6" t="s">
        <v>30</v>
      </c>
      <c r="G85" s="6" t="s">
        <v>6050</v>
      </c>
      <c r="H85" s="56" t="s">
        <v>6051</v>
      </c>
      <c r="I85" s="6" t="s">
        <v>30</v>
      </c>
      <c r="J85" s="6" t="s">
        <v>6050</v>
      </c>
      <c r="K85" s="54">
        <v>0.8</v>
      </c>
      <c r="L85" s="56" t="str">
        <f t="shared" si="7"/>
        <v>49660</v>
      </c>
      <c r="M85" s="55"/>
      <c r="N85" s="8">
        <f t="shared" si="8"/>
        <v>171.946</v>
      </c>
      <c r="O85" s="8">
        <f t="shared" si="9"/>
        <v>135.90800000000002</v>
      </c>
      <c r="P85" s="8">
        <f t="shared" si="10"/>
        <v>51.417999999999999</v>
      </c>
      <c r="Q85" s="51"/>
      <c r="R85" s="8">
        <f t="shared" si="11"/>
        <v>1234.0319999999999</v>
      </c>
      <c r="S85" s="8">
        <f t="shared" si="12"/>
        <v>411.52000000000004</v>
      </c>
      <c r="T85" s="8">
        <f t="shared" si="13"/>
        <v>912.56999999999994</v>
      </c>
    </row>
    <row r="86" spans="1:20">
      <c r="A86" s="57">
        <v>99936</v>
      </c>
      <c r="B86" s="58" t="s">
        <v>6120</v>
      </c>
      <c r="C86" s="58" t="s">
        <v>6121</v>
      </c>
      <c r="D86" s="6" t="s">
        <v>6122</v>
      </c>
      <c r="E86" s="6" t="s">
        <v>5919</v>
      </c>
      <c r="F86" s="6" t="s">
        <v>24</v>
      </c>
      <c r="G86" s="6" t="s">
        <v>2657</v>
      </c>
      <c r="H86" s="56">
        <v>99936</v>
      </c>
      <c r="I86" s="6" t="s">
        <v>24</v>
      </c>
      <c r="J86" s="6" t="s">
        <v>2657</v>
      </c>
      <c r="K86" s="54">
        <v>0.81220000000000003</v>
      </c>
      <c r="L86" s="56">
        <f t="shared" si="7"/>
        <v>99936</v>
      </c>
      <c r="M86" s="55"/>
      <c r="N86" s="8">
        <f t="shared" si="8"/>
        <v>173.61703399999999</v>
      </c>
      <c r="O86" s="8">
        <f t="shared" si="9"/>
        <v>137.22877199999999</v>
      </c>
      <c r="P86" s="8">
        <f t="shared" si="10"/>
        <v>51.917712000000002</v>
      </c>
      <c r="Q86" s="51"/>
      <c r="R86" s="8">
        <f t="shared" si="11"/>
        <v>1246.0250880000001</v>
      </c>
      <c r="S86" s="8">
        <f t="shared" si="12"/>
        <v>414.56756000000001</v>
      </c>
      <c r="T86" s="8">
        <f t="shared" si="13"/>
        <v>920.74277999999993</v>
      </c>
    </row>
    <row r="87" spans="1:20">
      <c r="A87" s="57">
        <v>18140</v>
      </c>
      <c r="B87" s="58" t="s">
        <v>6123</v>
      </c>
      <c r="C87" s="58" t="s">
        <v>6124</v>
      </c>
      <c r="D87" s="6" t="s">
        <v>531</v>
      </c>
      <c r="E87" s="6" t="s">
        <v>5919</v>
      </c>
      <c r="F87" s="6" t="s">
        <v>30</v>
      </c>
      <c r="G87" s="6" t="s">
        <v>5979</v>
      </c>
      <c r="H87" s="56" t="s">
        <v>3073</v>
      </c>
      <c r="I87" s="6" t="s">
        <v>30</v>
      </c>
      <c r="J87" s="6" t="s">
        <v>5979</v>
      </c>
      <c r="K87" s="54">
        <v>0.95520000000000005</v>
      </c>
      <c r="L87" s="56" t="str">
        <f t="shared" si="7"/>
        <v>18140</v>
      </c>
      <c r="M87" s="55"/>
      <c r="N87" s="8">
        <f t="shared" si="8"/>
        <v>193.203744</v>
      </c>
      <c r="O87" s="8">
        <f t="shared" si="9"/>
        <v>152.70995199999999</v>
      </c>
      <c r="P87" s="8">
        <f t="shared" si="10"/>
        <v>57.774992000000005</v>
      </c>
      <c r="Q87" s="51"/>
      <c r="R87" s="8">
        <f t="shared" si="11"/>
        <v>1386.5998080000002</v>
      </c>
      <c r="S87" s="8">
        <f t="shared" si="12"/>
        <v>450.28896000000003</v>
      </c>
      <c r="T87" s="8">
        <f t="shared" si="13"/>
        <v>1016.5384799999999</v>
      </c>
    </row>
    <row r="88" spans="1:20">
      <c r="A88" s="57">
        <v>99936</v>
      </c>
      <c r="B88" s="58" t="s">
        <v>6125</v>
      </c>
      <c r="C88" s="58" t="s">
        <v>6126</v>
      </c>
      <c r="D88" s="6" t="s">
        <v>6127</v>
      </c>
      <c r="E88" s="6" t="s">
        <v>5919</v>
      </c>
      <c r="F88" s="6" t="s">
        <v>24</v>
      </c>
      <c r="G88" s="6" t="s">
        <v>2657</v>
      </c>
      <c r="H88" s="56">
        <v>99936</v>
      </c>
      <c r="I88" s="6" t="s">
        <v>24</v>
      </c>
      <c r="J88" s="6" t="s">
        <v>2657</v>
      </c>
      <c r="K88" s="54">
        <v>0.81220000000000003</v>
      </c>
      <c r="L88" s="56">
        <f t="shared" si="7"/>
        <v>99936</v>
      </c>
      <c r="M88" s="55"/>
      <c r="N88" s="8">
        <f t="shared" si="8"/>
        <v>173.61703399999999</v>
      </c>
      <c r="O88" s="8">
        <f t="shared" si="9"/>
        <v>137.22877199999999</v>
      </c>
      <c r="P88" s="8">
        <f t="shared" si="10"/>
        <v>51.917712000000002</v>
      </c>
      <c r="Q88" s="51"/>
      <c r="R88" s="8">
        <f t="shared" si="11"/>
        <v>1246.0250880000001</v>
      </c>
      <c r="S88" s="8">
        <f t="shared" si="12"/>
        <v>414.56756000000001</v>
      </c>
      <c r="T88" s="8">
        <f t="shared" si="13"/>
        <v>920.74277999999993</v>
      </c>
    </row>
    <row r="89" spans="1:20">
      <c r="A89" s="57">
        <v>99936</v>
      </c>
      <c r="B89" s="58" t="s">
        <v>6128</v>
      </c>
      <c r="C89" s="58" t="s">
        <v>6129</v>
      </c>
      <c r="D89" s="6" t="s">
        <v>6130</v>
      </c>
      <c r="E89" s="6" t="s">
        <v>5919</v>
      </c>
      <c r="F89" s="6" t="s">
        <v>24</v>
      </c>
      <c r="G89" s="6" t="s">
        <v>2657</v>
      </c>
      <c r="H89" s="56">
        <v>99936</v>
      </c>
      <c r="I89" s="6" t="s">
        <v>24</v>
      </c>
      <c r="J89" s="6" t="s">
        <v>2657</v>
      </c>
      <c r="K89" s="54">
        <v>0.81220000000000003</v>
      </c>
      <c r="L89" s="56">
        <f t="shared" si="7"/>
        <v>99936</v>
      </c>
      <c r="M89" s="55"/>
      <c r="N89" s="8">
        <f t="shared" si="8"/>
        <v>173.61703399999999</v>
      </c>
      <c r="O89" s="8">
        <f t="shared" si="9"/>
        <v>137.22877199999999</v>
      </c>
      <c r="P89" s="8">
        <f t="shared" si="10"/>
        <v>51.917712000000002</v>
      </c>
      <c r="Q89" s="51"/>
      <c r="R89" s="8">
        <f t="shared" si="11"/>
        <v>1246.0250880000001</v>
      </c>
      <c r="S89" s="8">
        <f t="shared" si="12"/>
        <v>414.56756000000001</v>
      </c>
      <c r="T89" s="8">
        <f t="shared" si="13"/>
        <v>920.74277999999993</v>
      </c>
    </row>
    <row r="90" spans="1:20">
      <c r="A90" s="57">
        <v>17140</v>
      </c>
      <c r="B90" s="58" t="s">
        <v>6131</v>
      </c>
      <c r="C90" s="58" t="s">
        <v>6132</v>
      </c>
      <c r="D90" s="6" t="s">
        <v>1756</v>
      </c>
      <c r="E90" s="6" t="s">
        <v>5919</v>
      </c>
      <c r="F90" s="6" t="s">
        <v>30</v>
      </c>
      <c r="G90" s="6" t="s">
        <v>2548</v>
      </c>
      <c r="H90" s="56" t="s">
        <v>2549</v>
      </c>
      <c r="I90" s="6" t="s">
        <v>30</v>
      </c>
      <c r="J90" s="6" t="s">
        <v>2548</v>
      </c>
      <c r="K90" s="54">
        <v>0.94950000000000001</v>
      </c>
      <c r="L90" s="56" t="str">
        <f t="shared" si="7"/>
        <v>17140</v>
      </c>
      <c r="M90" s="55"/>
      <c r="N90" s="8">
        <f t="shared" si="8"/>
        <v>192.42301499999999</v>
      </c>
      <c r="O90" s="8">
        <f t="shared" si="9"/>
        <v>152.09287</v>
      </c>
      <c r="P90" s="8">
        <f t="shared" si="10"/>
        <v>57.541519999999998</v>
      </c>
      <c r="Q90" s="51"/>
      <c r="R90" s="8">
        <f t="shared" si="11"/>
        <v>1380.99648</v>
      </c>
      <c r="S90" s="8">
        <f t="shared" si="12"/>
        <v>448.86509999999998</v>
      </c>
      <c r="T90" s="8">
        <f t="shared" si="13"/>
        <v>1012.72005</v>
      </c>
    </row>
    <row r="91" spans="1:20">
      <c r="A91" s="57">
        <v>99936</v>
      </c>
      <c r="B91" s="58" t="s">
        <v>6133</v>
      </c>
      <c r="C91" s="58" t="s">
        <v>6134</v>
      </c>
      <c r="D91" s="6" t="s">
        <v>310</v>
      </c>
      <c r="E91" s="6" t="s">
        <v>5919</v>
      </c>
      <c r="F91" s="6" t="s">
        <v>24</v>
      </c>
      <c r="G91" s="6" t="s">
        <v>2657</v>
      </c>
      <c r="H91" s="56">
        <v>99936</v>
      </c>
      <c r="I91" s="6" t="s">
        <v>24</v>
      </c>
      <c r="J91" s="6" t="s">
        <v>2657</v>
      </c>
      <c r="K91" s="54">
        <v>0.81220000000000003</v>
      </c>
      <c r="L91" s="56">
        <f t="shared" si="7"/>
        <v>99936</v>
      </c>
      <c r="M91" s="55"/>
      <c r="N91" s="8">
        <f t="shared" si="8"/>
        <v>173.61703399999999</v>
      </c>
      <c r="O91" s="8">
        <f t="shared" si="9"/>
        <v>137.22877199999999</v>
      </c>
      <c r="P91" s="8">
        <f t="shared" si="10"/>
        <v>51.917712000000002</v>
      </c>
      <c r="Q91" s="51"/>
      <c r="R91" s="8">
        <f t="shared" si="11"/>
        <v>1246.0250880000001</v>
      </c>
      <c r="S91" s="8">
        <f t="shared" si="12"/>
        <v>414.56756000000001</v>
      </c>
      <c r="T91" s="8">
        <f t="shared" si="13"/>
        <v>920.74277999999993</v>
      </c>
    </row>
    <row r="92" spans="1:20">
      <c r="A92" s="57">
        <v>99936</v>
      </c>
      <c r="B92" s="58" t="s">
        <v>6135</v>
      </c>
      <c r="C92" s="58" t="s">
        <v>6136</v>
      </c>
      <c r="D92" s="6" t="s">
        <v>1761</v>
      </c>
      <c r="E92" s="6" t="s">
        <v>5919</v>
      </c>
      <c r="F92" s="6" t="s">
        <v>24</v>
      </c>
      <c r="G92" s="6" t="s">
        <v>2657</v>
      </c>
      <c r="H92" s="56">
        <v>99936</v>
      </c>
      <c r="I92" s="6" t="s">
        <v>24</v>
      </c>
      <c r="J92" s="6" t="s">
        <v>2657</v>
      </c>
      <c r="K92" s="54">
        <v>0.81220000000000003</v>
      </c>
      <c r="L92" s="56">
        <f t="shared" si="7"/>
        <v>99936</v>
      </c>
      <c r="M92" s="55"/>
      <c r="N92" s="8">
        <f t="shared" si="8"/>
        <v>173.61703399999999</v>
      </c>
      <c r="O92" s="8">
        <f t="shared" si="9"/>
        <v>137.22877199999999</v>
      </c>
      <c r="P92" s="8">
        <f t="shared" si="10"/>
        <v>51.917712000000002</v>
      </c>
      <c r="Q92" s="51"/>
      <c r="R92" s="8">
        <f t="shared" si="11"/>
        <v>1246.0250880000001</v>
      </c>
      <c r="S92" s="8">
        <f t="shared" si="12"/>
        <v>414.56756000000001</v>
      </c>
      <c r="T92" s="8">
        <f t="shared" si="13"/>
        <v>920.74277999999993</v>
      </c>
    </row>
    <row r="93" spans="1:20">
      <c r="A93" s="57">
        <v>99936</v>
      </c>
      <c r="B93" s="58" t="s">
        <v>6137</v>
      </c>
      <c r="C93" s="58" t="s">
        <v>6138</v>
      </c>
      <c r="D93" s="6" t="s">
        <v>5255</v>
      </c>
      <c r="E93" s="6" t="s">
        <v>5919</v>
      </c>
      <c r="F93" s="6" t="s">
        <v>24</v>
      </c>
      <c r="G93" s="6" t="s">
        <v>2657</v>
      </c>
      <c r="H93" s="56">
        <v>99936</v>
      </c>
      <c r="I93" s="6" t="s">
        <v>24</v>
      </c>
      <c r="J93" s="6" t="s">
        <v>2657</v>
      </c>
      <c r="K93" s="54">
        <v>0.81220000000000003</v>
      </c>
      <c r="L93" s="56">
        <f t="shared" si="7"/>
        <v>99936</v>
      </c>
      <c r="M93" s="55"/>
      <c r="N93" s="8">
        <f t="shared" si="8"/>
        <v>173.61703399999999</v>
      </c>
      <c r="O93" s="8">
        <f t="shared" si="9"/>
        <v>137.22877199999999</v>
      </c>
      <c r="P93" s="8">
        <f t="shared" si="10"/>
        <v>51.917712000000002</v>
      </c>
      <c r="Q93" s="51"/>
      <c r="R93" s="8">
        <f t="shared" si="11"/>
        <v>1246.0250880000001</v>
      </c>
      <c r="S93" s="8">
        <f t="shared" si="12"/>
        <v>414.56756000000001</v>
      </c>
      <c r="T93" s="8">
        <f t="shared" si="13"/>
        <v>920.74277999999993</v>
      </c>
    </row>
    <row r="94" spans="1:20">
      <c r="A94" s="57">
        <v>45780</v>
      </c>
      <c r="B94" s="58" t="s">
        <v>6139</v>
      </c>
      <c r="C94" s="58" t="s">
        <v>6140</v>
      </c>
      <c r="D94" s="6" t="s">
        <v>6141</v>
      </c>
      <c r="E94" s="6" t="s">
        <v>5919</v>
      </c>
      <c r="F94" s="6" t="s">
        <v>30</v>
      </c>
      <c r="G94" s="6" t="s">
        <v>5990</v>
      </c>
      <c r="H94" s="56" t="s">
        <v>5991</v>
      </c>
      <c r="I94" s="6" t="s">
        <v>30</v>
      </c>
      <c r="J94" s="6" t="s">
        <v>5990</v>
      </c>
      <c r="K94" s="54">
        <v>0.90449999999999997</v>
      </c>
      <c r="L94" s="56" t="str">
        <f t="shared" si="7"/>
        <v>45780</v>
      </c>
      <c r="M94" s="55"/>
      <c r="N94" s="8">
        <f t="shared" si="8"/>
        <v>186.259365</v>
      </c>
      <c r="O94" s="8">
        <f t="shared" si="9"/>
        <v>147.22117</v>
      </c>
      <c r="P94" s="8">
        <f t="shared" si="10"/>
        <v>55.698319999999995</v>
      </c>
      <c r="Q94" s="51"/>
      <c r="R94" s="8">
        <f t="shared" si="11"/>
        <v>1336.7596799999999</v>
      </c>
      <c r="S94" s="8">
        <f t="shared" si="12"/>
        <v>437.6241</v>
      </c>
      <c r="T94" s="8">
        <f t="shared" si="13"/>
        <v>982.57454999999993</v>
      </c>
    </row>
    <row r="95" spans="1:20">
      <c r="A95" s="57">
        <v>99936</v>
      </c>
      <c r="B95" s="58" t="s">
        <v>6142</v>
      </c>
      <c r="C95" s="58" t="s">
        <v>6143</v>
      </c>
      <c r="D95" s="6" t="s">
        <v>6144</v>
      </c>
      <c r="E95" s="6" t="s">
        <v>5919</v>
      </c>
      <c r="F95" s="6" t="s">
        <v>24</v>
      </c>
      <c r="G95" s="6" t="s">
        <v>2657</v>
      </c>
      <c r="H95" s="56">
        <v>99936</v>
      </c>
      <c r="I95" s="6" t="s">
        <v>24</v>
      </c>
      <c r="J95" s="6" t="s">
        <v>2657</v>
      </c>
      <c r="K95" s="54">
        <v>0.81220000000000003</v>
      </c>
      <c r="L95" s="56">
        <f t="shared" si="7"/>
        <v>99936</v>
      </c>
      <c r="M95" s="55"/>
      <c r="N95" s="8">
        <f t="shared" si="8"/>
        <v>173.61703399999999</v>
      </c>
      <c r="O95" s="8">
        <f t="shared" si="9"/>
        <v>137.22877199999999</v>
      </c>
      <c r="P95" s="8">
        <f t="shared" si="10"/>
        <v>51.917712000000002</v>
      </c>
      <c r="Q95" s="51"/>
      <c r="R95" s="8">
        <f t="shared" si="11"/>
        <v>1246.0250880000001</v>
      </c>
      <c r="S95" s="8">
        <f t="shared" si="12"/>
        <v>414.56756000000001</v>
      </c>
      <c r="T95" s="8">
        <f t="shared" si="13"/>
        <v>920.74277999999993</v>
      </c>
    </row>
    <row r="97" spans="1:2">
      <c r="A97" s="90"/>
      <c r="B97" t="s">
        <v>9125</v>
      </c>
    </row>
    <row r="98" spans="1:2">
      <c r="A98" s="91"/>
      <c r="B98" t="s">
        <v>9126</v>
      </c>
    </row>
    <row r="100" spans="1:2">
      <c r="A100" t="s">
        <v>9127</v>
      </c>
    </row>
    <row r="101" spans="1:2">
      <c r="A101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D0CBF-6FAA-4CDB-A6F3-56A85E7581D3}">
  <dimension ref="A1:T43"/>
  <sheetViews>
    <sheetView topLeftCell="A8" workbookViewId="0">
      <selection activeCell="A9" sqref="A9:T37"/>
    </sheetView>
  </sheetViews>
  <sheetFormatPr defaultRowHeight="14.45"/>
  <cols>
    <col min="1" max="1" width="8.7109375" customWidth="1"/>
    <col min="2" max="2" width="7.28515625" style="89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9129</v>
      </c>
    </row>
    <row r="8" spans="1:20" ht="120" customHeight="1">
      <c r="A8" s="45" t="s">
        <v>5</v>
      </c>
      <c r="B8" s="88" t="s">
        <v>6</v>
      </c>
      <c r="C8" s="46" t="s">
        <v>7</v>
      </c>
      <c r="D8" s="38" t="s">
        <v>8</v>
      </c>
      <c r="E8" s="38"/>
      <c r="F8" s="37" t="s">
        <v>9</v>
      </c>
      <c r="G8" s="38" t="s">
        <v>10</v>
      </c>
      <c r="H8" s="47" t="s">
        <v>11</v>
      </c>
      <c r="I8" s="37" t="s">
        <v>9</v>
      </c>
      <c r="J8" s="38" t="s">
        <v>12</v>
      </c>
      <c r="K8" s="48" t="s">
        <v>13</v>
      </c>
      <c r="L8" s="49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8">
        <v>99902</v>
      </c>
      <c r="B9" s="58" t="s">
        <v>21</v>
      </c>
      <c r="C9" s="58" t="s">
        <v>21</v>
      </c>
      <c r="D9" s="6" t="s">
        <v>22</v>
      </c>
      <c r="E9" s="6" t="s">
        <v>23</v>
      </c>
      <c r="F9" s="6" t="s">
        <v>24</v>
      </c>
      <c r="G9" s="6" t="s">
        <v>25</v>
      </c>
      <c r="H9" s="56">
        <v>99902</v>
      </c>
      <c r="I9" s="6" t="s">
        <v>24</v>
      </c>
      <c r="J9" s="6" t="s">
        <v>25</v>
      </c>
      <c r="K9" s="54">
        <v>1.2478</v>
      </c>
      <c r="L9" s="56">
        <f t="shared" ref="L9:L37" si="0">H9</f>
        <v>99902</v>
      </c>
      <c r="M9" s="55"/>
      <c r="N9" s="8">
        <f>(K9*136.97)+62.37</f>
        <v>233.28116600000001</v>
      </c>
      <c r="O9" s="8">
        <f>(K9*108.26)+49.3</f>
        <v>184.38682799999998</v>
      </c>
      <c r="P9" s="8">
        <f>(K9*40.96)+18.65</f>
        <v>69.759888000000004</v>
      </c>
      <c r="Q9" s="51"/>
      <c r="R9" s="8">
        <f>((K9*40.96)+18.65)*24</f>
        <v>1674.2373120000002</v>
      </c>
      <c r="S9" s="8">
        <f>(K9*249.8)+211.68</f>
        <v>523.38044000000002</v>
      </c>
      <c r="T9" s="8">
        <f>(K9*669.9)+376.65</f>
        <v>1212.5512199999998</v>
      </c>
    </row>
    <row r="10" spans="1:20">
      <c r="A10" s="58">
        <v>99902</v>
      </c>
      <c r="B10" s="58" t="s">
        <v>26</v>
      </c>
      <c r="C10" s="58" t="s">
        <v>26</v>
      </c>
      <c r="D10" s="6" t="s">
        <v>27</v>
      </c>
      <c r="E10" s="6" t="s">
        <v>23</v>
      </c>
      <c r="F10" s="6" t="s">
        <v>24</v>
      </c>
      <c r="G10" s="6" t="s">
        <v>25</v>
      </c>
      <c r="H10" s="56">
        <v>99902</v>
      </c>
      <c r="I10" s="6" t="s">
        <v>24</v>
      </c>
      <c r="J10" s="6" t="s">
        <v>25</v>
      </c>
      <c r="K10" s="54">
        <v>1.2478</v>
      </c>
      <c r="L10" s="56">
        <f t="shared" si="0"/>
        <v>99902</v>
      </c>
      <c r="M10" s="55"/>
      <c r="N10" s="8">
        <f>(K10*136.97)+62.37</f>
        <v>233.28116600000001</v>
      </c>
      <c r="O10" s="8">
        <f>(K10*108.26)+49.3</f>
        <v>184.38682799999998</v>
      </c>
      <c r="P10" s="8">
        <f>(K10*40.96)+18.65</f>
        <v>69.759888000000004</v>
      </c>
      <c r="Q10" s="51"/>
      <c r="R10" s="8">
        <f>((K10*40.96)+18.65)*24</f>
        <v>1674.2373120000002</v>
      </c>
      <c r="S10" s="8">
        <f>(K10*249.8)+211.68</f>
        <v>523.38044000000002</v>
      </c>
      <c r="T10" s="8">
        <f t="shared" ref="T10:T37" si="1">(K10*669.9)+376.65</f>
        <v>1212.5512199999998</v>
      </c>
    </row>
    <row r="11" spans="1:20">
      <c r="A11" s="57">
        <v>11260</v>
      </c>
      <c r="B11" s="58" t="s">
        <v>28</v>
      </c>
      <c r="C11" s="58" t="s">
        <v>28</v>
      </c>
      <c r="D11" s="6" t="s">
        <v>29</v>
      </c>
      <c r="E11" s="6" t="s">
        <v>23</v>
      </c>
      <c r="F11" s="6" t="s">
        <v>30</v>
      </c>
      <c r="G11" s="6" t="s">
        <v>31</v>
      </c>
      <c r="H11" s="56" t="s">
        <v>32</v>
      </c>
      <c r="I11" s="6" t="s">
        <v>30</v>
      </c>
      <c r="J11" s="6" t="s">
        <v>31</v>
      </c>
      <c r="K11" s="54">
        <v>1.2237</v>
      </c>
      <c r="L11" s="56" t="str">
        <f t="shared" si="0"/>
        <v>11260</v>
      </c>
      <c r="M11" s="55"/>
      <c r="N11" s="8">
        <f>(K11*136.97)+62.37</f>
        <v>229.980189</v>
      </c>
      <c r="O11" s="8">
        <f>(K11*108.26)+49.3</f>
        <v>181.777762</v>
      </c>
      <c r="P11" s="8">
        <f>(K11*40.96)+18.65</f>
        <v>68.772751999999997</v>
      </c>
      <c r="Q11" s="51"/>
      <c r="R11" s="8">
        <f>((K11*40.96)+18.65)*24</f>
        <v>1650.5460479999999</v>
      </c>
      <c r="S11" s="8">
        <f>(K11*249.8)+211.68</f>
        <v>517.36026000000004</v>
      </c>
      <c r="T11" s="8">
        <f t="shared" si="1"/>
        <v>1196.40663</v>
      </c>
    </row>
    <row r="12" spans="1:20">
      <c r="A12" s="58">
        <v>99902</v>
      </c>
      <c r="B12" s="58" t="s">
        <v>33</v>
      </c>
      <c r="C12" s="58" t="s">
        <v>33</v>
      </c>
      <c r="D12" s="6" t="s">
        <v>34</v>
      </c>
      <c r="E12" s="6" t="s">
        <v>23</v>
      </c>
      <c r="F12" s="6" t="s">
        <v>24</v>
      </c>
      <c r="G12" s="6" t="s">
        <v>25</v>
      </c>
      <c r="H12" s="56">
        <v>99902</v>
      </c>
      <c r="I12" s="6" t="s">
        <v>24</v>
      </c>
      <c r="J12" s="6" t="s">
        <v>25</v>
      </c>
      <c r="K12" s="54">
        <v>1.2478</v>
      </c>
      <c r="L12" s="56">
        <f t="shared" si="0"/>
        <v>99902</v>
      </c>
      <c r="M12" s="55"/>
      <c r="N12" s="8">
        <f>(K12*136.97)+62.37</f>
        <v>233.28116600000001</v>
      </c>
      <c r="O12" s="8">
        <f>(K12*108.26)+49.3</f>
        <v>184.38682799999998</v>
      </c>
      <c r="P12" s="8">
        <f>(K12*40.96)+18.65</f>
        <v>69.759888000000004</v>
      </c>
      <c r="Q12" s="51"/>
      <c r="R12" s="8">
        <f>((K12*40.96)+18.65)*24</f>
        <v>1674.2373120000002</v>
      </c>
      <c r="S12" s="8">
        <f>(K12*249.8)+211.68</f>
        <v>523.38044000000002</v>
      </c>
      <c r="T12" s="8">
        <f t="shared" si="1"/>
        <v>1212.5512199999998</v>
      </c>
    </row>
    <row r="13" spans="1:20">
      <c r="A13" s="58">
        <v>99902</v>
      </c>
      <c r="B13" s="58" t="s">
        <v>35</v>
      </c>
      <c r="C13" s="58" t="s">
        <v>35</v>
      </c>
      <c r="D13" s="6" t="s">
        <v>36</v>
      </c>
      <c r="E13" s="6" t="s">
        <v>23</v>
      </c>
      <c r="F13" s="6" t="s">
        <v>24</v>
      </c>
      <c r="G13" s="6" t="s">
        <v>25</v>
      </c>
      <c r="H13" s="56">
        <v>99902</v>
      </c>
      <c r="I13" s="6" t="s">
        <v>24</v>
      </c>
      <c r="J13" s="6" t="s">
        <v>25</v>
      </c>
      <c r="K13" s="54">
        <v>1.2478</v>
      </c>
      <c r="L13" s="56">
        <f t="shared" si="0"/>
        <v>99902</v>
      </c>
      <c r="M13" s="55"/>
      <c r="N13" s="8">
        <f t="shared" ref="N13:N37" si="2">(K13*136.97)+62.37</f>
        <v>233.28116600000001</v>
      </c>
      <c r="O13" s="8">
        <f t="shared" ref="O13:O37" si="3">(K13*108.26)+49.3</f>
        <v>184.38682799999998</v>
      </c>
      <c r="P13" s="8">
        <f t="shared" ref="P13:P37" si="4">(K13*40.96)+18.65</f>
        <v>69.759888000000004</v>
      </c>
      <c r="Q13" s="51"/>
      <c r="R13" s="8">
        <f t="shared" ref="R13:R37" si="5">((K13*40.96)+18.65)*24</f>
        <v>1674.2373120000002</v>
      </c>
      <c r="S13" s="8">
        <f t="shared" ref="S13:S37" si="6">(K13*249.8)+211.68</f>
        <v>523.38044000000002</v>
      </c>
      <c r="T13" s="8">
        <f t="shared" si="1"/>
        <v>1212.5512199999998</v>
      </c>
    </row>
    <row r="14" spans="1:20">
      <c r="A14" s="58">
        <v>99902</v>
      </c>
      <c r="B14" s="58" t="s">
        <v>37</v>
      </c>
      <c r="C14" s="58" t="s">
        <v>37</v>
      </c>
      <c r="D14" s="6" t="s">
        <v>38</v>
      </c>
      <c r="E14" s="6" t="s">
        <v>23</v>
      </c>
      <c r="F14" s="6" t="s">
        <v>24</v>
      </c>
      <c r="G14" s="6" t="s">
        <v>25</v>
      </c>
      <c r="H14" s="56">
        <v>99902</v>
      </c>
      <c r="I14" s="6" t="s">
        <v>24</v>
      </c>
      <c r="J14" s="6" t="s">
        <v>25</v>
      </c>
      <c r="K14" s="54">
        <v>1.2478</v>
      </c>
      <c r="L14" s="56">
        <f t="shared" si="0"/>
        <v>99902</v>
      </c>
      <c r="M14" s="55"/>
      <c r="N14" s="8">
        <f t="shared" si="2"/>
        <v>233.28116600000001</v>
      </c>
      <c r="O14" s="8">
        <f t="shared" si="3"/>
        <v>184.38682799999998</v>
      </c>
      <c r="P14" s="8">
        <f t="shared" si="4"/>
        <v>69.759888000000004</v>
      </c>
      <c r="Q14" s="51"/>
      <c r="R14" s="8">
        <f t="shared" si="5"/>
        <v>1674.2373120000002</v>
      </c>
      <c r="S14" s="8">
        <f t="shared" si="6"/>
        <v>523.38044000000002</v>
      </c>
      <c r="T14" s="8">
        <f t="shared" si="1"/>
        <v>1212.5512199999998</v>
      </c>
    </row>
    <row r="15" spans="1:20">
      <c r="A15" s="58">
        <v>99902</v>
      </c>
      <c r="B15" s="58" t="s">
        <v>39</v>
      </c>
      <c r="C15" s="58" t="s">
        <v>39</v>
      </c>
      <c r="D15" s="6" t="s">
        <v>40</v>
      </c>
      <c r="E15" s="6" t="s">
        <v>23</v>
      </c>
      <c r="F15" s="6" t="s">
        <v>24</v>
      </c>
      <c r="G15" s="6" t="s">
        <v>25</v>
      </c>
      <c r="H15" s="56">
        <v>99902</v>
      </c>
      <c r="I15" s="6" t="s">
        <v>24</v>
      </c>
      <c r="J15" s="6" t="s">
        <v>25</v>
      </c>
      <c r="K15" s="54">
        <v>1.2478</v>
      </c>
      <c r="L15" s="56">
        <f t="shared" si="0"/>
        <v>99902</v>
      </c>
      <c r="M15" s="55"/>
      <c r="N15" s="8">
        <f t="shared" si="2"/>
        <v>233.28116600000001</v>
      </c>
      <c r="O15" s="8">
        <f t="shared" si="3"/>
        <v>184.38682799999998</v>
      </c>
      <c r="P15" s="8">
        <f t="shared" si="4"/>
        <v>69.759888000000004</v>
      </c>
      <c r="Q15" s="51"/>
      <c r="R15" s="8">
        <f t="shared" si="5"/>
        <v>1674.2373120000002</v>
      </c>
      <c r="S15" s="8">
        <f t="shared" si="6"/>
        <v>523.38044000000002</v>
      </c>
      <c r="T15" s="8">
        <f t="shared" si="1"/>
        <v>1212.5512199999998</v>
      </c>
    </row>
    <row r="16" spans="1:20">
      <c r="A16" s="57">
        <v>21820</v>
      </c>
      <c r="B16" s="58" t="s">
        <v>41</v>
      </c>
      <c r="C16" s="58" t="s">
        <v>41</v>
      </c>
      <c r="D16" s="6" t="s">
        <v>42</v>
      </c>
      <c r="E16" s="6" t="s">
        <v>23</v>
      </c>
      <c r="F16" s="6" t="s">
        <v>30</v>
      </c>
      <c r="G16" s="6" t="s">
        <v>43</v>
      </c>
      <c r="H16" s="57">
        <v>21820</v>
      </c>
      <c r="I16" s="6" t="s">
        <v>30</v>
      </c>
      <c r="J16" s="6" t="s">
        <v>43</v>
      </c>
      <c r="K16" s="54">
        <v>1.0421</v>
      </c>
      <c r="L16" s="56">
        <f t="shared" si="0"/>
        <v>21820</v>
      </c>
      <c r="M16" s="55"/>
      <c r="N16" s="8">
        <f t="shared" si="2"/>
        <v>205.106437</v>
      </c>
      <c r="O16" s="8">
        <f t="shared" si="3"/>
        <v>162.11774600000001</v>
      </c>
      <c r="P16" s="8">
        <f t="shared" si="4"/>
        <v>61.334415999999997</v>
      </c>
      <c r="Q16" s="51"/>
      <c r="R16" s="8">
        <f t="shared" si="5"/>
        <v>1472.0259839999999</v>
      </c>
      <c r="S16" s="8">
        <f t="shared" si="6"/>
        <v>471.99658000000005</v>
      </c>
      <c r="T16" s="8">
        <f t="shared" si="1"/>
        <v>1074.75279</v>
      </c>
    </row>
    <row r="17" spans="1:20">
      <c r="A17" s="58">
        <v>99902</v>
      </c>
      <c r="B17" s="58" t="s">
        <v>44</v>
      </c>
      <c r="C17" s="58" t="s">
        <v>44</v>
      </c>
      <c r="D17" s="6" t="s">
        <v>45</v>
      </c>
      <c r="E17" s="6" t="s">
        <v>23</v>
      </c>
      <c r="F17" s="6" t="s">
        <v>24</v>
      </c>
      <c r="G17" s="6" t="s">
        <v>25</v>
      </c>
      <c r="H17" s="56">
        <v>99902</v>
      </c>
      <c r="I17" s="6" t="s">
        <v>24</v>
      </c>
      <c r="J17" s="6" t="s">
        <v>25</v>
      </c>
      <c r="K17" s="54">
        <v>1.2478</v>
      </c>
      <c r="L17" s="56">
        <f t="shared" si="0"/>
        <v>99902</v>
      </c>
      <c r="M17" s="55"/>
      <c r="N17" s="8">
        <f t="shared" si="2"/>
        <v>233.28116600000001</v>
      </c>
      <c r="O17" s="8">
        <f t="shared" si="3"/>
        <v>184.38682799999998</v>
      </c>
      <c r="P17" s="8">
        <f t="shared" si="4"/>
        <v>69.759888000000004</v>
      </c>
      <c r="Q17" s="51"/>
      <c r="R17" s="8">
        <f t="shared" si="5"/>
        <v>1674.2373120000002</v>
      </c>
      <c r="S17" s="8">
        <f t="shared" si="6"/>
        <v>523.38044000000002</v>
      </c>
      <c r="T17" s="8">
        <f t="shared" si="1"/>
        <v>1212.5512199999998</v>
      </c>
    </row>
    <row r="18" spans="1:20">
      <c r="A18" s="58">
        <v>99902</v>
      </c>
      <c r="B18" s="58" t="s">
        <v>46</v>
      </c>
      <c r="C18" s="58" t="s">
        <v>46</v>
      </c>
      <c r="D18" s="6" t="s">
        <v>47</v>
      </c>
      <c r="E18" s="6" t="s">
        <v>23</v>
      </c>
      <c r="F18" s="6" t="s">
        <v>24</v>
      </c>
      <c r="G18" s="6" t="s">
        <v>25</v>
      </c>
      <c r="H18" s="56">
        <v>99902</v>
      </c>
      <c r="I18" s="6" t="s">
        <v>24</v>
      </c>
      <c r="J18" s="6" t="s">
        <v>25</v>
      </c>
      <c r="K18" s="54">
        <v>1.2478</v>
      </c>
      <c r="L18" s="56">
        <f t="shared" si="0"/>
        <v>99902</v>
      </c>
      <c r="M18" s="55"/>
      <c r="N18" s="8">
        <f t="shared" si="2"/>
        <v>233.28116600000001</v>
      </c>
      <c r="O18" s="8">
        <f t="shared" si="3"/>
        <v>184.38682799999998</v>
      </c>
      <c r="P18" s="8">
        <f t="shared" si="4"/>
        <v>69.759888000000004</v>
      </c>
      <c r="Q18" s="51"/>
      <c r="R18" s="8">
        <f t="shared" si="5"/>
        <v>1674.2373120000002</v>
      </c>
      <c r="S18" s="8">
        <f t="shared" si="6"/>
        <v>523.38044000000002</v>
      </c>
      <c r="T18" s="8">
        <f t="shared" si="1"/>
        <v>1212.5512199999998</v>
      </c>
    </row>
    <row r="19" spans="1:20">
      <c r="A19" s="58">
        <v>99902</v>
      </c>
      <c r="B19" s="58" t="s">
        <v>48</v>
      </c>
      <c r="C19" s="58" t="s">
        <v>48</v>
      </c>
      <c r="D19" s="6" t="s">
        <v>49</v>
      </c>
      <c r="E19" s="6" t="s">
        <v>23</v>
      </c>
      <c r="F19" s="6" t="s">
        <v>24</v>
      </c>
      <c r="G19" s="6" t="s">
        <v>25</v>
      </c>
      <c r="H19" s="56">
        <v>99902</v>
      </c>
      <c r="I19" s="6" t="s">
        <v>24</v>
      </c>
      <c r="J19" s="6" t="s">
        <v>25</v>
      </c>
      <c r="K19" s="54">
        <v>1.2478</v>
      </c>
      <c r="L19" s="56">
        <f t="shared" si="0"/>
        <v>99902</v>
      </c>
      <c r="M19" s="55"/>
      <c r="N19" s="8">
        <f t="shared" si="2"/>
        <v>233.28116600000001</v>
      </c>
      <c r="O19" s="8">
        <f t="shared" si="3"/>
        <v>184.38682799999998</v>
      </c>
      <c r="P19" s="8">
        <f t="shared" si="4"/>
        <v>69.759888000000004</v>
      </c>
      <c r="Q19" s="51"/>
      <c r="R19" s="8">
        <f t="shared" si="5"/>
        <v>1674.2373120000002</v>
      </c>
      <c r="S19" s="8">
        <f t="shared" si="6"/>
        <v>523.38044000000002</v>
      </c>
      <c r="T19" s="8">
        <f t="shared" si="1"/>
        <v>1212.5512199999998</v>
      </c>
    </row>
    <row r="20" spans="1:20">
      <c r="A20" s="58">
        <v>99902</v>
      </c>
      <c r="B20" s="59" t="s">
        <v>50</v>
      </c>
      <c r="C20" s="58" t="s">
        <v>50</v>
      </c>
      <c r="D20" s="6" t="s">
        <v>51</v>
      </c>
      <c r="E20" s="6" t="s">
        <v>23</v>
      </c>
      <c r="F20" s="6" t="s">
        <v>24</v>
      </c>
      <c r="G20" s="6" t="s">
        <v>25</v>
      </c>
      <c r="H20" s="56">
        <v>99902</v>
      </c>
      <c r="I20" s="6" t="s">
        <v>24</v>
      </c>
      <c r="J20" s="6" t="s">
        <v>25</v>
      </c>
      <c r="K20" s="54">
        <v>1.2478</v>
      </c>
      <c r="L20" s="56">
        <f t="shared" si="0"/>
        <v>99902</v>
      </c>
      <c r="M20" s="55"/>
      <c r="N20" s="8">
        <f t="shared" si="2"/>
        <v>233.28116600000001</v>
      </c>
      <c r="O20" s="8">
        <f t="shared" si="3"/>
        <v>184.38682799999998</v>
      </c>
      <c r="P20" s="8">
        <f t="shared" si="4"/>
        <v>69.759888000000004</v>
      </c>
      <c r="Q20" s="51"/>
      <c r="R20" s="8">
        <f t="shared" si="5"/>
        <v>1674.2373120000002</v>
      </c>
      <c r="S20" s="8">
        <f t="shared" si="6"/>
        <v>523.38044000000002</v>
      </c>
      <c r="T20" s="8">
        <f t="shared" si="1"/>
        <v>1212.5512199999998</v>
      </c>
    </row>
    <row r="21" spans="1:20">
      <c r="A21" s="58">
        <v>99902</v>
      </c>
      <c r="B21" s="58" t="s">
        <v>52</v>
      </c>
      <c r="C21" s="58" t="s">
        <v>52</v>
      </c>
      <c r="D21" s="6" t="s">
        <v>53</v>
      </c>
      <c r="E21" s="6" t="s">
        <v>23</v>
      </c>
      <c r="F21" s="6" t="s">
        <v>24</v>
      </c>
      <c r="G21" s="6" t="s">
        <v>25</v>
      </c>
      <c r="H21" s="56">
        <v>99902</v>
      </c>
      <c r="I21" s="6" t="s">
        <v>24</v>
      </c>
      <c r="J21" s="6" t="s">
        <v>25</v>
      </c>
      <c r="K21" s="54">
        <v>1.2478</v>
      </c>
      <c r="L21" s="56">
        <f t="shared" si="0"/>
        <v>99902</v>
      </c>
      <c r="M21" s="55"/>
      <c r="N21" s="8">
        <f t="shared" si="2"/>
        <v>233.28116600000001</v>
      </c>
      <c r="O21" s="8">
        <f t="shared" si="3"/>
        <v>184.38682799999998</v>
      </c>
      <c r="P21" s="8">
        <f t="shared" si="4"/>
        <v>69.759888000000004</v>
      </c>
      <c r="Q21" s="51"/>
      <c r="R21" s="8">
        <f t="shared" si="5"/>
        <v>1674.2373120000002</v>
      </c>
      <c r="S21" s="8">
        <f t="shared" si="6"/>
        <v>523.38044000000002</v>
      </c>
      <c r="T21" s="8">
        <f t="shared" si="1"/>
        <v>1212.5512199999998</v>
      </c>
    </row>
    <row r="22" spans="1:20">
      <c r="A22" s="58">
        <v>99902</v>
      </c>
      <c r="B22" s="58" t="s">
        <v>54</v>
      </c>
      <c r="C22" s="58" t="s">
        <v>54</v>
      </c>
      <c r="D22" s="6" t="s">
        <v>55</v>
      </c>
      <c r="E22" s="6" t="s">
        <v>23</v>
      </c>
      <c r="F22" s="6" t="s">
        <v>24</v>
      </c>
      <c r="G22" s="6" t="s">
        <v>25</v>
      </c>
      <c r="H22" s="56">
        <v>99902</v>
      </c>
      <c r="I22" s="6" t="s">
        <v>24</v>
      </c>
      <c r="J22" s="6" t="s">
        <v>25</v>
      </c>
      <c r="K22" s="54">
        <v>1.2478</v>
      </c>
      <c r="L22" s="56">
        <f t="shared" si="0"/>
        <v>99902</v>
      </c>
      <c r="M22" s="55"/>
      <c r="N22" s="8">
        <f t="shared" si="2"/>
        <v>233.28116600000001</v>
      </c>
      <c r="O22" s="8">
        <f t="shared" si="3"/>
        <v>184.38682799999998</v>
      </c>
      <c r="P22" s="8">
        <f t="shared" si="4"/>
        <v>69.759888000000004</v>
      </c>
      <c r="Q22" s="51"/>
      <c r="R22" s="8">
        <f t="shared" si="5"/>
        <v>1674.2373120000002</v>
      </c>
      <c r="S22" s="8">
        <f t="shared" si="6"/>
        <v>523.38044000000002</v>
      </c>
      <c r="T22" s="8">
        <f t="shared" si="1"/>
        <v>1212.5512199999998</v>
      </c>
    </row>
    <row r="23" spans="1:20">
      <c r="A23" s="58">
        <v>99902</v>
      </c>
      <c r="B23" s="58" t="s">
        <v>56</v>
      </c>
      <c r="C23" s="58" t="s">
        <v>57</v>
      </c>
      <c r="D23" s="6" t="s">
        <v>58</v>
      </c>
      <c r="E23" s="6" t="s">
        <v>23</v>
      </c>
      <c r="F23" s="6" t="s">
        <v>24</v>
      </c>
      <c r="G23" s="6" t="s">
        <v>25</v>
      </c>
      <c r="H23" s="56">
        <v>99902</v>
      </c>
      <c r="I23" s="6" t="s">
        <v>24</v>
      </c>
      <c r="J23" s="6" t="s">
        <v>25</v>
      </c>
      <c r="K23" s="54">
        <v>1.2478</v>
      </c>
      <c r="L23" s="56">
        <f t="shared" si="0"/>
        <v>99902</v>
      </c>
      <c r="M23" s="55"/>
      <c r="N23" s="8">
        <f t="shared" si="2"/>
        <v>233.28116600000001</v>
      </c>
      <c r="O23" s="8">
        <f t="shared" si="3"/>
        <v>184.38682799999998</v>
      </c>
      <c r="P23" s="8">
        <f t="shared" si="4"/>
        <v>69.759888000000004</v>
      </c>
      <c r="Q23" s="51"/>
      <c r="R23" s="8">
        <f t="shared" si="5"/>
        <v>1674.2373120000002</v>
      </c>
      <c r="S23" s="8">
        <f t="shared" si="6"/>
        <v>523.38044000000002</v>
      </c>
      <c r="T23" s="8">
        <f t="shared" si="1"/>
        <v>1212.5512199999998</v>
      </c>
    </row>
    <row r="24" spans="1:20">
      <c r="A24" s="58">
        <v>99902</v>
      </c>
      <c r="B24" s="58" t="s">
        <v>59</v>
      </c>
      <c r="C24" s="58" t="s">
        <v>59</v>
      </c>
      <c r="D24" s="6" t="s">
        <v>60</v>
      </c>
      <c r="E24" s="6" t="s">
        <v>23</v>
      </c>
      <c r="F24" s="6" t="s">
        <v>24</v>
      </c>
      <c r="G24" s="6" t="s">
        <v>25</v>
      </c>
      <c r="H24" s="56">
        <v>99902</v>
      </c>
      <c r="I24" s="6" t="s">
        <v>24</v>
      </c>
      <c r="J24" s="6" t="s">
        <v>25</v>
      </c>
      <c r="K24" s="54">
        <v>1.2478</v>
      </c>
      <c r="L24" s="56">
        <f t="shared" si="0"/>
        <v>99902</v>
      </c>
      <c r="M24" s="55"/>
      <c r="N24" s="8">
        <f t="shared" si="2"/>
        <v>233.28116600000001</v>
      </c>
      <c r="O24" s="8">
        <f t="shared" si="3"/>
        <v>184.38682799999998</v>
      </c>
      <c r="P24" s="8">
        <f t="shared" si="4"/>
        <v>69.759888000000004</v>
      </c>
      <c r="Q24" s="51"/>
      <c r="R24" s="8">
        <f t="shared" si="5"/>
        <v>1674.2373120000002</v>
      </c>
      <c r="S24" s="8">
        <f t="shared" si="6"/>
        <v>523.38044000000002</v>
      </c>
      <c r="T24" s="8">
        <f t="shared" si="1"/>
        <v>1212.5512199999998</v>
      </c>
    </row>
    <row r="25" spans="1:20">
      <c r="A25" s="57">
        <v>11260</v>
      </c>
      <c r="B25" s="58" t="s">
        <v>61</v>
      </c>
      <c r="C25" s="58" t="s">
        <v>61</v>
      </c>
      <c r="D25" s="6" t="s">
        <v>62</v>
      </c>
      <c r="E25" s="6" t="s">
        <v>23</v>
      </c>
      <c r="F25" s="6" t="s">
        <v>30</v>
      </c>
      <c r="G25" s="6" t="s">
        <v>31</v>
      </c>
      <c r="H25" s="56" t="s">
        <v>32</v>
      </c>
      <c r="I25" s="6" t="s">
        <v>30</v>
      </c>
      <c r="J25" s="6" t="s">
        <v>31</v>
      </c>
      <c r="K25" s="54">
        <v>1.2237</v>
      </c>
      <c r="L25" s="56" t="str">
        <f t="shared" si="0"/>
        <v>11260</v>
      </c>
      <c r="M25" s="55"/>
      <c r="N25" s="8">
        <f t="shared" si="2"/>
        <v>229.980189</v>
      </c>
      <c r="O25" s="8">
        <f t="shared" si="3"/>
        <v>181.777762</v>
      </c>
      <c r="P25" s="8">
        <f t="shared" si="4"/>
        <v>68.772751999999997</v>
      </c>
      <c r="Q25" s="51"/>
      <c r="R25" s="8">
        <f t="shared" si="5"/>
        <v>1650.5460479999999</v>
      </c>
      <c r="S25" s="8">
        <f t="shared" si="6"/>
        <v>517.36026000000004</v>
      </c>
      <c r="T25" s="8">
        <f t="shared" si="1"/>
        <v>1196.40663</v>
      </c>
    </row>
    <row r="26" spans="1:20">
      <c r="A26" s="58">
        <v>99902</v>
      </c>
      <c r="B26" s="58" t="s">
        <v>63</v>
      </c>
      <c r="C26" s="58" t="s">
        <v>63</v>
      </c>
      <c r="D26" s="6" t="s">
        <v>64</v>
      </c>
      <c r="E26" s="6" t="s">
        <v>23</v>
      </c>
      <c r="F26" s="6" t="s">
        <v>24</v>
      </c>
      <c r="G26" s="6" t="s">
        <v>25</v>
      </c>
      <c r="H26" s="56">
        <v>99902</v>
      </c>
      <c r="I26" s="6" t="s">
        <v>24</v>
      </c>
      <c r="J26" s="6" t="s">
        <v>25</v>
      </c>
      <c r="K26" s="54">
        <v>1.2478</v>
      </c>
      <c r="L26" s="56">
        <f t="shared" si="0"/>
        <v>99902</v>
      </c>
      <c r="M26" s="55"/>
      <c r="N26" s="8">
        <f t="shared" si="2"/>
        <v>233.28116600000001</v>
      </c>
      <c r="O26" s="8">
        <f t="shared" si="3"/>
        <v>184.38682799999998</v>
      </c>
      <c r="P26" s="8">
        <f t="shared" si="4"/>
        <v>69.759888000000004</v>
      </c>
      <c r="Q26" s="51"/>
      <c r="R26" s="8">
        <f t="shared" si="5"/>
        <v>1674.2373120000002</v>
      </c>
      <c r="S26" s="8">
        <f t="shared" si="6"/>
        <v>523.38044000000002</v>
      </c>
      <c r="T26" s="8">
        <f t="shared" si="1"/>
        <v>1212.5512199999998</v>
      </c>
    </row>
    <row r="27" spans="1:20">
      <c r="A27" s="57">
        <v>99902</v>
      </c>
      <c r="B27" s="58" t="s">
        <v>65</v>
      </c>
      <c r="C27" s="58" t="s">
        <v>65</v>
      </c>
      <c r="D27" s="6" t="s">
        <v>66</v>
      </c>
      <c r="E27" s="6" t="s">
        <v>23</v>
      </c>
      <c r="F27" s="6" t="s">
        <v>24</v>
      </c>
      <c r="G27" s="6" t="s">
        <v>25</v>
      </c>
      <c r="H27" s="56">
        <v>99902</v>
      </c>
      <c r="I27" s="6" t="s">
        <v>24</v>
      </c>
      <c r="J27" s="6" t="s">
        <v>25</v>
      </c>
      <c r="K27" s="54">
        <v>1.2478</v>
      </c>
      <c r="L27" s="56">
        <f t="shared" si="0"/>
        <v>99902</v>
      </c>
      <c r="M27" s="55"/>
      <c r="N27" s="8">
        <f t="shared" si="2"/>
        <v>233.28116600000001</v>
      </c>
      <c r="O27" s="8">
        <f t="shared" si="3"/>
        <v>184.38682799999998</v>
      </c>
      <c r="P27" s="8">
        <f t="shared" si="4"/>
        <v>69.759888000000004</v>
      </c>
      <c r="Q27" s="51"/>
      <c r="R27" s="8">
        <f t="shared" si="5"/>
        <v>1674.2373120000002</v>
      </c>
      <c r="S27" s="8">
        <f t="shared" si="6"/>
        <v>523.38044000000002</v>
      </c>
      <c r="T27" s="8">
        <f t="shared" si="1"/>
        <v>1212.5512199999998</v>
      </c>
    </row>
    <row r="28" spans="1:20">
      <c r="A28" s="57">
        <v>99902</v>
      </c>
      <c r="B28" s="58" t="s">
        <v>67</v>
      </c>
      <c r="C28" s="58" t="s">
        <v>67</v>
      </c>
      <c r="D28" s="6" t="s">
        <v>68</v>
      </c>
      <c r="E28" s="6" t="s">
        <v>23</v>
      </c>
      <c r="F28" s="6" t="s">
        <v>24</v>
      </c>
      <c r="G28" s="6" t="s">
        <v>25</v>
      </c>
      <c r="H28" s="56">
        <v>99902</v>
      </c>
      <c r="I28" s="6" t="s">
        <v>24</v>
      </c>
      <c r="J28" s="6" t="s">
        <v>25</v>
      </c>
      <c r="K28" s="54">
        <v>1.2478</v>
      </c>
      <c r="L28" s="56">
        <f t="shared" si="0"/>
        <v>99902</v>
      </c>
      <c r="M28" s="55"/>
      <c r="N28" s="8">
        <f t="shared" si="2"/>
        <v>233.28116600000001</v>
      </c>
      <c r="O28" s="8">
        <f t="shared" si="3"/>
        <v>184.38682799999998</v>
      </c>
      <c r="P28" s="8">
        <f t="shared" si="4"/>
        <v>69.759888000000004</v>
      </c>
      <c r="Q28" s="51"/>
      <c r="R28" s="8">
        <f t="shared" si="5"/>
        <v>1674.2373120000002</v>
      </c>
      <c r="S28" s="8">
        <f t="shared" si="6"/>
        <v>523.38044000000002</v>
      </c>
      <c r="T28" s="8">
        <f t="shared" si="1"/>
        <v>1212.5512199999998</v>
      </c>
    </row>
    <row r="29" spans="1:20">
      <c r="A29" s="57">
        <v>99902</v>
      </c>
      <c r="B29" s="58" t="s">
        <v>69</v>
      </c>
      <c r="C29" s="58" t="s">
        <v>69</v>
      </c>
      <c r="D29" s="6" t="s">
        <v>70</v>
      </c>
      <c r="E29" s="6" t="s">
        <v>23</v>
      </c>
      <c r="F29" s="6" t="s">
        <v>24</v>
      </c>
      <c r="G29" s="6" t="s">
        <v>25</v>
      </c>
      <c r="H29" s="56">
        <v>99902</v>
      </c>
      <c r="I29" s="6" t="s">
        <v>24</v>
      </c>
      <c r="J29" s="6" t="s">
        <v>25</v>
      </c>
      <c r="K29" s="54">
        <v>1.2478</v>
      </c>
      <c r="L29" s="56">
        <f t="shared" si="0"/>
        <v>99902</v>
      </c>
      <c r="M29" s="55"/>
      <c r="N29" s="8">
        <f t="shared" si="2"/>
        <v>233.28116600000001</v>
      </c>
      <c r="O29" s="8">
        <f t="shared" si="3"/>
        <v>184.38682799999998</v>
      </c>
      <c r="P29" s="8">
        <f t="shared" si="4"/>
        <v>69.759888000000004</v>
      </c>
      <c r="Q29" s="51"/>
      <c r="R29" s="8">
        <f t="shared" si="5"/>
        <v>1674.2373120000002</v>
      </c>
      <c r="S29" s="8">
        <f t="shared" si="6"/>
        <v>523.38044000000002</v>
      </c>
      <c r="T29" s="8">
        <f t="shared" si="1"/>
        <v>1212.5512199999998</v>
      </c>
    </row>
    <row r="30" spans="1:20">
      <c r="A30" s="57">
        <v>99902</v>
      </c>
      <c r="B30" s="58" t="s">
        <v>71</v>
      </c>
      <c r="C30" s="58" t="s">
        <v>71</v>
      </c>
      <c r="D30" s="6" t="s">
        <v>72</v>
      </c>
      <c r="E30" s="6" t="s">
        <v>23</v>
      </c>
      <c r="F30" s="6" t="s">
        <v>24</v>
      </c>
      <c r="G30" s="6" t="s">
        <v>25</v>
      </c>
      <c r="H30" s="56">
        <v>99902</v>
      </c>
      <c r="I30" s="6" t="s">
        <v>24</v>
      </c>
      <c r="J30" s="6" t="s">
        <v>25</v>
      </c>
      <c r="K30" s="54">
        <v>1.2478</v>
      </c>
      <c r="L30" s="56">
        <f t="shared" si="0"/>
        <v>99902</v>
      </c>
      <c r="M30" s="55"/>
      <c r="N30" s="8">
        <f t="shared" si="2"/>
        <v>233.28116600000001</v>
      </c>
      <c r="O30" s="8">
        <f t="shared" si="3"/>
        <v>184.38682799999998</v>
      </c>
      <c r="P30" s="8">
        <f t="shared" si="4"/>
        <v>69.759888000000004</v>
      </c>
      <c r="Q30" s="51"/>
      <c r="R30" s="8">
        <f t="shared" si="5"/>
        <v>1674.2373120000002</v>
      </c>
      <c r="S30" s="8">
        <f t="shared" si="6"/>
        <v>523.38044000000002</v>
      </c>
      <c r="T30" s="8">
        <f t="shared" si="1"/>
        <v>1212.5512199999998</v>
      </c>
    </row>
    <row r="31" spans="1:20">
      <c r="A31" s="57">
        <v>99902</v>
      </c>
      <c r="B31" s="58" t="s">
        <v>73</v>
      </c>
      <c r="C31" s="58" t="s">
        <v>73</v>
      </c>
      <c r="D31" s="6" t="s">
        <v>74</v>
      </c>
      <c r="E31" s="6" t="s">
        <v>23</v>
      </c>
      <c r="F31" s="6" t="s">
        <v>24</v>
      </c>
      <c r="G31" s="6" t="s">
        <v>25</v>
      </c>
      <c r="H31" s="56">
        <v>99902</v>
      </c>
      <c r="I31" s="6" t="s">
        <v>24</v>
      </c>
      <c r="J31" s="6" t="s">
        <v>25</v>
      </c>
      <c r="K31" s="54">
        <v>1.2478</v>
      </c>
      <c r="L31" s="56">
        <f t="shared" si="0"/>
        <v>99902</v>
      </c>
      <c r="M31" s="55"/>
      <c r="N31" s="8">
        <f t="shared" si="2"/>
        <v>233.28116600000001</v>
      </c>
      <c r="O31" s="8">
        <f t="shared" si="3"/>
        <v>184.38682799999998</v>
      </c>
      <c r="P31" s="8">
        <f t="shared" si="4"/>
        <v>69.759888000000004</v>
      </c>
      <c r="Q31" s="51"/>
      <c r="R31" s="8">
        <f t="shared" si="5"/>
        <v>1674.2373120000002</v>
      </c>
      <c r="S31" s="8">
        <f t="shared" si="6"/>
        <v>523.38044000000002</v>
      </c>
      <c r="T31" s="8">
        <f t="shared" si="1"/>
        <v>1212.5512199999998</v>
      </c>
    </row>
    <row r="32" spans="1:20">
      <c r="A32" s="57">
        <v>99902</v>
      </c>
      <c r="B32" s="58" t="s">
        <v>75</v>
      </c>
      <c r="C32" s="58" t="s">
        <v>75</v>
      </c>
      <c r="D32" s="6" t="s">
        <v>76</v>
      </c>
      <c r="E32" s="6" t="s">
        <v>23</v>
      </c>
      <c r="F32" s="6" t="s">
        <v>24</v>
      </c>
      <c r="G32" s="6" t="s">
        <v>25</v>
      </c>
      <c r="H32" s="56">
        <v>99902</v>
      </c>
      <c r="I32" s="6" t="s">
        <v>24</v>
      </c>
      <c r="J32" s="6" t="s">
        <v>25</v>
      </c>
      <c r="K32" s="54">
        <v>1.2478</v>
      </c>
      <c r="L32" s="56">
        <f t="shared" si="0"/>
        <v>99902</v>
      </c>
      <c r="M32" s="55"/>
      <c r="N32" s="8">
        <f t="shared" si="2"/>
        <v>233.28116600000001</v>
      </c>
      <c r="O32" s="8">
        <f t="shared" si="3"/>
        <v>184.38682799999998</v>
      </c>
      <c r="P32" s="8">
        <f t="shared" si="4"/>
        <v>69.759888000000004</v>
      </c>
      <c r="Q32" s="51"/>
      <c r="R32" s="8">
        <f t="shared" si="5"/>
        <v>1674.2373120000002</v>
      </c>
      <c r="S32" s="8">
        <f t="shared" si="6"/>
        <v>523.38044000000002</v>
      </c>
      <c r="T32" s="8">
        <f t="shared" si="1"/>
        <v>1212.5512199999998</v>
      </c>
    </row>
    <row r="33" spans="1:20">
      <c r="A33" s="57">
        <v>99902</v>
      </c>
      <c r="B33" s="58" t="s">
        <v>77</v>
      </c>
      <c r="C33" s="58" t="s">
        <v>77</v>
      </c>
      <c r="D33" s="6" t="s">
        <v>78</v>
      </c>
      <c r="E33" s="6" t="s">
        <v>23</v>
      </c>
      <c r="F33" s="6" t="s">
        <v>24</v>
      </c>
      <c r="G33" s="6" t="s">
        <v>25</v>
      </c>
      <c r="H33" s="56">
        <v>99902</v>
      </c>
      <c r="I33" s="6" t="s">
        <v>24</v>
      </c>
      <c r="J33" s="6" t="s">
        <v>25</v>
      </c>
      <c r="K33" s="54">
        <v>1.2478</v>
      </c>
      <c r="L33" s="56">
        <f t="shared" si="0"/>
        <v>99902</v>
      </c>
      <c r="M33" s="55"/>
      <c r="N33" s="8">
        <f t="shared" si="2"/>
        <v>233.28116600000001</v>
      </c>
      <c r="O33" s="8">
        <f t="shared" si="3"/>
        <v>184.38682799999998</v>
      </c>
      <c r="P33" s="8">
        <f t="shared" si="4"/>
        <v>69.759888000000004</v>
      </c>
      <c r="Q33" s="51"/>
      <c r="R33" s="8">
        <f t="shared" si="5"/>
        <v>1674.2373120000002</v>
      </c>
      <c r="S33" s="8">
        <f t="shared" si="6"/>
        <v>523.38044000000002</v>
      </c>
      <c r="T33" s="8">
        <f t="shared" si="1"/>
        <v>1212.5512199999998</v>
      </c>
    </row>
    <row r="34" spans="1:20">
      <c r="A34" s="57">
        <v>99902</v>
      </c>
      <c r="B34" s="58" t="s">
        <v>79</v>
      </c>
      <c r="C34" s="58" t="s">
        <v>79</v>
      </c>
      <c r="D34" s="6" t="s">
        <v>80</v>
      </c>
      <c r="E34" s="6" t="s">
        <v>23</v>
      </c>
      <c r="F34" s="6" t="s">
        <v>24</v>
      </c>
      <c r="G34" s="6" t="s">
        <v>25</v>
      </c>
      <c r="H34" s="56">
        <v>99902</v>
      </c>
      <c r="I34" s="6" t="s">
        <v>24</v>
      </c>
      <c r="J34" s="6" t="s">
        <v>25</v>
      </c>
      <c r="K34" s="54">
        <v>1.2478</v>
      </c>
      <c r="L34" s="56">
        <f t="shared" si="0"/>
        <v>99902</v>
      </c>
      <c r="M34" s="55"/>
      <c r="N34" s="8">
        <f t="shared" si="2"/>
        <v>233.28116600000001</v>
      </c>
      <c r="O34" s="8">
        <f t="shared" si="3"/>
        <v>184.38682799999998</v>
      </c>
      <c r="P34" s="8">
        <f t="shared" si="4"/>
        <v>69.759888000000004</v>
      </c>
      <c r="Q34" s="51"/>
      <c r="R34" s="8">
        <f t="shared" si="5"/>
        <v>1674.2373120000002</v>
      </c>
      <c r="S34" s="8">
        <f t="shared" si="6"/>
        <v>523.38044000000002</v>
      </c>
      <c r="T34" s="8">
        <f t="shared" si="1"/>
        <v>1212.5512199999998</v>
      </c>
    </row>
    <row r="35" spans="1:20">
      <c r="A35" s="57">
        <v>99902</v>
      </c>
      <c r="B35" s="58" t="s">
        <v>81</v>
      </c>
      <c r="C35" s="58" t="s">
        <v>81</v>
      </c>
      <c r="D35" s="6" t="s">
        <v>82</v>
      </c>
      <c r="E35" s="6" t="s">
        <v>23</v>
      </c>
      <c r="F35" s="6" t="s">
        <v>24</v>
      </c>
      <c r="G35" s="6" t="s">
        <v>25</v>
      </c>
      <c r="H35" s="56">
        <v>99902</v>
      </c>
      <c r="I35" s="6" t="s">
        <v>24</v>
      </c>
      <c r="J35" s="6" t="s">
        <v>25</v>
      </c>
      <c r="K35" s="54">
        <v>1.2478</v>
      </c>
      <c r="L35" s="56">
        <f t="shared" si="0"/>
        <v>99902</v>
      </c>
      <c r="M35" s="55"/>
      <c r="N35" s="8">
        <f t="shared" si="2"/>
        <v>233.28116600000001</v>
      </c>
      <c r="O35" s="8">
        <f t="shared" si="3"/>
        <v>184.38682799999998</v>
      </c>
      <c r="P35" s="8">
        <f t="shared" si="4"/>
        <v>69.759888000000004</v>
      </c>
      <c r="Q35" s="51"/>
      <c r="R35" s="8">
        <f t="shared" si="5"/>
        <v>1674.2373120000002</v>
      </c>
      <c r="S35" s="8">
        <f t="shared" si="6"/>
        <v>523.38044000000002</v>
      </c>
      <c r="T35" s="8">
        <f t="shared" si="1"/>
        <v>1212.5512199999998</v>
      </c>
    </row>
    <row r="36" spans="1:20">
      <c r="A36" s="57">
        <v>99902</v>
      </c>
      <c r="B36" s="58" t="s">
        <v>83</v>
      </c>
      <c r="C36" s="58" t="s">
        <v>83</v>
      </c>
      <c r="D36" s="6" t="s">
        <v>84</v>
      </c>
      <c r="E36" s="6" t="s">
        <v>23</v>
      </c>
      <c r="F36" s="6" t="s">
        <v>24</v>
      </c>
      <c r="G36" s="6" t="s">
        <v>25</v>
      </c>
      <c r="H36" s="56">
        <v>99902</v>
      </c>
      <c r="I36" s="6" t="s">
        <v>24</v>
      </c>
      <c r="J36" s="6" t="s">
        <v>25</v>
      </c>
      <c r="K36" s="54">
        <v>1.2478</v>
      </c>
      <c r="L36" s="56">
        <f t="shared" si="0"/>
        <v>99902</v>
      </c>
      <c r="M36" s="55"/>
      <c r="N36" s="8">
        <f t="shared" si="2"/>
        <v>233.28116600000001</v>
      </c>
      <c r="O36" s="8">
        <f t="shared" si="3"/>
        <v>184.38682799999998</v>
      </c>
      <c r="P36" s="8">
        <f t="shared" si="4"/>
        <v>69.759888000000004</v>
      </c>
      <c r="Q36" s="51"/>
      <c r="R36" s="8">
        <f t="shared" si="5"/>
        <v>1674.2373120000002</v>
      </c>
      <c r="S36" s="8">
        <f t="shared" si="6"/>
        <v>523.38044000000002</v>
      </c>
      <c r="T36" s="8">
        <f t="shared" si="1"/>
        <v>1212.5512199999998</v>
      </c>
    </row>
    <row r="37" spans="1:20">
      <c r="A37" s="57">
        <v>99902</v>
      </c>
      <c r="B37" s="58" t="s">
        <v>85</v>
      </c>
      <c r="C37" s="58" t="s">
        <v>85</v>
      </c>
      <c r="D37" s="6" t="s">
        <v>86</v>
      </c>
      <c r="E37" s="6" t="s">
        <v>23</v>
      </c>
      <c r="F37" s="6" t="s">
        <v>24</v>
      </c>
      <c r="G37" s="6" t="s">
        <v>25</v>
      </c>
      <c r="H37" s="56">
        <v>99902</v>
      </c>
      <c r="I37" s="6" t="s">
        <v>24</v>
      </c>
      <c r="J37" s="6" t="s">
        <v>25</v>
      </c>
      <c r="K37" s="54">
        <v>1.2478</v>
      </c>
      <c r="L37" s="56">
        <f t="shared" si="0"/>
        <v>99902</v>
      </c>
      <c r="M37" s="55"/>
      <c r="N37" s="8">
        <f t="shared" si="2"/>
        <v>233.28116600000001</v>
      </c>
      <c r="O37" s="8">
        <f t="shared" si="3"/>
        <v>184.38682799999998</v>
      </c>
      <c r="P37" s="8">
        <f t="shared" si="4"/>
        <v>69.759888000000004</v>
      </c>
      <c r="Q37" s="51"/>
      <c r="R37" s="8">
        <f t="shared" si="5"/>
        <v>1674.2373120000002</v>
      </c>
      <c r="S37" s="8">
        <f t="shared" si="6"/>
        <v>523.38044000000002</v>
      </c>
      <c r="T37" s="8">
        <f t="shared" si="1"/>
        <v>1212.5512199999998</v>
      </c>
    </row>
    <row r="39" spans="1:20">
      <c r="A39" s="90"/>
      <c r="B39" t="s">
        <v>9125</v>
      </c>
    </row>
    <row r="40" spans="1:20">
      <c r="A40" s="91"/>
      <c r="B40" t="s">
        <v>9126</v>
      </c>
    </row>
    <row r="41" spans="1:20">
      <c r="B41"/>
    </row>
    <row r="42" spans="1:20">
      <c r="A42" t="s">
        <v>9127</v>
      </c>
      <c r="B42"/>
    </row>
    <row r="43" spans="1:20">
      <c r="A43" s="92" t="s">
        <v>9128</v>
      </c>
      <c r="B43"/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E6AD2-6B3A-44C5-B533-DFEDFF1A43E4}">
  <dimension ref="A1:T91"/>
  <sheetViews>
    <sheetView workbookViewId="0">
      <selection activeCell="A9" sqref="A9:XFD85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9165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99937</v>
      </c>
      <c r="B9" s="58" t="s">
        <v>6145</v>
      </c>
      <c r="C9" s="58" t="s">
        <v>6146</v>
      </c>
      <c r="D9" s="6" t="s">
        <v>1808</v>
      </c>
      <c r="E9" s="6" t="s">
        <v>6147</v>
      </c>
      <c r="F9" s="6" t="s">
        <v>24</v>
      </c>
      <c r="G9" s="6" t="s">
        <v>6148</v>
      </c>
      <c r="H9" s="56">
        <v>99937</v>
      </c>
      <c r="I9" s="6" t="s">
        <v>24</v>
      </c>
      <c r="J9" s="6" t="s">
        <v>6148</v>
      </c>
      <c r="K9" s="54">
        <v>0.8</v>
      </c>
      <c r="L9" s="56">
        <f t="shared" ref="L9:L72" si="0">H9</f>
        <v>99937</v>
      </c>
      <c r="M9" s="55"/>
      <c r="N9" s="8">
        <f t="shared" ref="N9:N72" si="1">(K9*136.97)+62.37</f>
        <v>171.946</v>
      </c>
      <c r="O9" s="8">
        <f t="shared" ref="O9:O72" si="2">(K9*108.26)+49.3</f>
        <v>135.90800000000002</v>
      </c>
      <c r="P9" s="8">
        <f t="shared" ref="P9:P72" si="3">(K9*40.96)+18.65</f>
        <v>51.417999999999999</v>
      </c>
      <c r="Q9" s="51"/>
      <c r="R9" s="8">
        <f t="shared" ref="R9:R72" si="4">((K9*40.96)+18.65)*24</f>
        <v>1234.0319999999999</v>
      </c>
      <c r="S9" s="8">
        <f t="shared" ref="S9:S72" si="5">(K9*249.8)+211.68</f>
        <v>411.52000000000004</v>
      </c>
      <c r="T9" s="8">
        <f t="shared" ref="T9:T72" si="6">(K9*669.9)+376.65</f>
        <v>912.56999999999994</v>
      </c>
    </row>
    <row r="10" spans="1:20">
      <c r="A10" s="57">
        <v>99937</v>
      </c>
      <c r="B10" s="58" t="s">
        <v>6149</v>
      </c>
      <c r="C10" s="58" t="s">
        <v>6150</v>
      </c>
      <c r="D10" s="6" t="s">
        <v>6151</v>
      </c>
      <c r="E10" s="6" t="s">
        <v>6147</v>
      </c>
      <c r="F10" s="6" t="s">
        <v>24</v>
      </c>
      <c r="G10" s="6" t="s">
        <v>6148</v>
      </c>
      <c r="H10" s="56">
        <v>99937</v>
      </c>
      <c r="I10" s="6" t="s">
        <v>24</v>
      </c>
      <c r="J10" s="6" t="s">
        <v>6148</v>
      </c>
      <c r="K10" s="54">
        <v>0.8</v>
      </c>
      <c r="L10" s="56">
        <f t="shared" si="0"/>
        <v>99937</v>
      </c>
      <c r="M10" s="55"/>
      <c r="N10" s="8">
        <f t="shared" si="1"/>
        <v>171.946</v>
      </c>
      <c r="O10" s="8">
        <f t="shared" si="2"/>
        <v>135.90800000000002</v>
      </c>
      <c r="P10" s="8">
        <f t="shared" si="3"/>
        <v>51.417999999999999</v>
      </c>
      <c r="Q10" s="51"/>
      <c r="R10" s="8">
        <f t="shared" si="4"/>
        <v>1234.0319999999999</v>
      </c>
      <c r="S10" s="8">
        <f t="shared" si="5"/>
        <v>411.52000000000004</v>
      </c>
      <c r="T10" s="8">
        <f t="shared" si="6"/>
        <v>912.56999999999994</v>
      </c>
    </row>
    <row r="11" spans="1:20">
      <c r="A11" s="57">
        <v>99937</v>
      </c>
      <c r="B11" s="58" t="s">
        <v>6152</v>
      </c>
      <c r="C11" s="58" t="s">
        <v>6153</v>
      </c>
      <c r="D11" s="6" t="s">
        <v>6154</v>
      </c>
      <c r="E11" s="6" t="s">
        <v>6147</v>
      </c>
      <c r="F11" s="6" t="s">
        <v>24</v>
      </c>
      <c r="G11" s="6" t="s">
        <v>6148</v>
      </c>
      <c r="H11" s="56">
        <v>99937</v>
      </c>
      <c r="I11" s="6" t="s">
        <v>24</v>
      </c>
      <c r="J11" s="6" t="s">
        <v>6148</v>
      </c>
      <c r="K11" s="54">
        <v>0.8</v>
      </c>
      <c r="L11" s="56">
        <f t="shared" si="0"/>
        <v>99937</v>
      </c>
      <c r="M11" s="55"/>
      <c r="N11" s="8">
        <f t="shared" si="1"/>
        <v>171.946</v>
      </c>
      <c r="O11" s="8">
        <f t="shared" si="2"/>
        <v>135.90800000000002</v>
      </c>
      <c r="P11" s="8">
        <f t="shared" si="3"/>
        <v>51.417999999999999</v>
      </c>
      <c r="Q11" s="51"/>
      <c r="R11" s="8">
        <f t="shared" si="4"/>
        <v>1234.0319999999999</v>
      </c>
      <c r="S11" s="8">
        <f t="shared" si="5"/>
        <v>411.52000000000004</v>
      </c>
      <c r="T11" s="8">
        <f t="shared" si="6"/>
        <v>912.56999999999994</v>
      </c>
    </row>
    <row r="12" spans="1:20">
      <c r="A12" s="57">
        <v>99937</v>
      </c>
      <c r="B12" s="58" t="s">
        <v>6155</v>
      </c>
      <c r="C12" s="58" t="s">
        <v>6156</v>
      </c>
      <c r="D12" s="6" t="s">
        <v>6157</v>
      </c>
      <c r="E12" s="6" t="s">
        <v>6147</v>
      </c>
      <c r="F12" s="6" t="s">
        <v>24</v>
      </c>
      <c r="G12" s="6" t="s">
        <v>6148</v>
      </c>
      <c r="H12" s="56">
        <v>99937</v>
      </c>
      <c r="I12" s="6" t="s">
        <v>24</v>
      </c>
      <c r="J12" s="6" t="s">
        <v>6148</v>
      </c>
      <c r="K12" s="54">
        <v>0.8</v>
      </c>
      <c r="L12" s="56">
        <f t="shared" si="0"/>
        <v>99937</v>
      </c>
      <c r="M12" s="55"/>
      <c r="N12" s="8">
        <f t="shared" si="1"/>
        <v>171.946</v>
      </c>
      <c r="O12" s="8">
        <f t="shared" si="2"/>
        <v>135.90800000000002</v>
      </c>
      <c r="P12" s="8">
        <f t="shared" si="3"/>
        <v>51.417999999999999</v>
      </c>
      <c r="Q12" s="51"/>
      <c r="R12" s="8">
        <f t="shared" si="4"/>
        <v>1234.0319999999999</v>
      </c>
      <c r="S12" s="8">
        <f t="shared" si="5"/>
        <v>411.52000000000004</v>
      </c>
      <c r="T12" s="8">
        <f t="shared" si="6"/>
        <v>912.56999999999994</v>
      </c>
    </row>
    <row r="13" spans="1:20">
      <c r="A13" s="57">
        <v>99937</v>
      </c>
      <c r="B13" s="58" t="s">
        <v>6158</v>
      </c>
      <c r="C13" s="58" t="s">
        <v>6159</v>
      </c>
      <c r="D13" s="6" t="s">
        <v>6160</v>
      </c>
      <c r="E13" s="6" t="s">
        <v>6147</v>
      </c>
      <c r="F13" s="6" t="s">
        <v>24</v>
      </c>
      <c r="G13" s="6" t="s">
        <v>6148</v>
      </c>
      <c r="H13" s="56">
        <v>99937</v>
      </c>
      <c r="I13" s="6" t="s">
        <v>24</v>
      </c>
      <c r="J13" s="6" t="s">
        <v>6148</v>
      </c>
      <c r="K13" s="54">
        <v>0.8</v>
      </c>
      <c r="L13" s="56">
        <f t="shared" si="0"/>
        <v>99937</v>
      </c>
      <c r="M13" s="55"/>
      <c r="N13" s="8">
        <f t="shared" si="1"/>
        <v>171.946</v>
      </c>
      <c r="O13" s="8">
        <f t="shared" si="2"/>
        <v>135.90800000000002</v>
      </c>
      <c r="P13" s="8">
        <f t="shared" si="3"/>
        <v>51.417999999999999</v>
      </c>
      <c r="Q13" s="51"/>
      <c r="R13" s="8">
        <f t="shared" si="4"/>
        <v>1234.0319999999999</v>
      </c>
      <c r="S13" s="8">
        <f t="shared" si="5"/>
        <v>411.52000000000004</v>
      </c>
      <c r="T13" s="8">
        <f t="shared" si="6"/>
        <v>912.56999999999994</v>
      </c>
    </row>
    <row r="14" spans="1:20">
      <c r="A14" s="57">
        <v>99937</v>
      </c>
      <c r="B14" s="58" t="s">
        <v>6161</v>
      </c>
      <c r="C14" s="58" t="s">
        <v>6162</v>
      </c>
      <c r="D14" s="6" t="s">
        <v>2097</v>
      </c>
      <c r="E14" s="6" t="s">
        <v>6147</v>
      </c>
      <c r="F14" s="6" t="s">
        <v>24</v>
      </c>
      <c r="G14" s="6" t="s">
        <v>6148</v>
      </c>
      <c r="H14" s="56">
        <v>99937</v>
      </c>
      <c r="I14" s="6" t="s">
        <v>24</v>
      </c>
      <c r="J14" s="6" t="s">
        <v>6148</v>
      </c>
      <c r="K14" s="54">
        <v>0.8</v>
      </c>
      <c r="L14" s="56">
        <f t="shared" si="0"/>
        <v>99937</v>
      </c>
      <c r="M14" s="55"/>
      <c r="N14" s="8">
        <f t="shared" si="1"/>
        <v>171.946</v>
      </c>
      <c r="O14" s="8">
        <f t="shared" si="2"/>
        <v>135.90800000000002</v>
      </c>
      <c r="P14" s="8">
        <f t="shared" si="3"/>
        <v>51.417999999999999</v>
      </c>
      <c r="Q14" s="51"/>
      <c r="R14" s="8">
        <f t="shared" si="4"/>
        <v>1234.0319999999999</v>
      </c>
      <c r="S14" s="8">
        <f t="shared" si="5"/>
        <v>411.52000000000004</v>
      </c>
      <c r="T14" s="8">
        <f t="shared" si="6"/>
        <v>912.56999999999994</v>
      </c>
    </row>
    <row r="15" spans="1:20">
      <c r="A15" s="57">
        <v>99937</v>
      </c>
      <c r="B15" s="58" t="s">
        <v>6163</v>
      </c>
      <c r="C15" s="58" t="s">
        <v>6164</v>
      </c>
      <c r="D15" s="6" t="s">
        <v>1383</v>
      </c>
      <c r="E15" s="6" t="s">
        <v>6147</v>
      </c>
      <c r="F15" s="6" t="s">
        <v>24</v>
      </c>
      <c r="G15" s="6" t="s">
        <v>6148</v>
      </c>
      <c r="H15" s="56">
        <v>99937</v>
      </c>
      <c r="I15" s="6" t="s">
        <v>24</v>
      </c>
      <c r="J15" s="6" t="s">
        <v>6148</v>
      </c>
      <c r="K15" s="54">
        <v>0.8</v>
      </c>
      <c r="L15" s="56">
        <f t="shared" si="0"/>
        <v>99937</v>
      </c>
      <c r="M15" s="55"/>
      <c r="N15" s="8">
        <f t="shared" si="1"/>
        <v>171.946</v>
      </c>
      <c r="O15" s="8">
        <f t="shared" si="2"/>
        <v>135.90800000000002</v>
      </c>
      <c r="P15" s="8">
        <f t="shared" si="3"/>
        <v>51.417999999999999</v>
      </c>
      <c r="Q15" s="51"/>
      <c r="R15" s="8">
        <f t="shared" si="4"/>
        <v>1234.0319999999999</v>
      </c>
      <c r="S15" s="8">
        <f t="shared" si="5"/>
        <v>411.52000000000004</v>
      </c>
      <c r="T15" s="8">
        <f t="shared" si="6"/>
        <v>912.56999999999994</v>
      </c>
    </row>
    <row r="16" spans="1:20">
      <c r="A16" s="57">
        <v>99937</v>
      </c>
      <c r="B16" s="58" t="s">
        <v>6165</v>
      </c>
      <c r="C16" s="58" t="s">
        <v>6166</v>
      </c>
      <c r="D16" s="6" t="s">
        <v>3371</v>
      </c>
      <c r="E16" s="6" t="s">
        <v>6147</v>
      </c>
      <c r="F16" s="6" t="s">
        <v>24</v>
      </c>
      <c r="G16" s="6" t="s">
        <v>6148</v>
      </c>
      <c r="H16" s="56">
        <v>99937</v>
      </c>
      <c r="I16" s="6" t="s">
        <v>24</v>
      </c>
      <c r="J16" s="6" t="s">
        <v>6148</v>
      </c>
      <c r="K16" s="54">
        <v>0.8</v>
      </c>
      <c r="L16" s="56">
        <f t="shared" si="0"/>
        <v>99937</v>
      </c>
      <c r="M16" s="55"/>
      <c r="N16" s="8">
        <f t="shared" si="1"/>
        <v>171.946</v>
      </c>
      <c r="O16" s="8">
        <f t="shared" si="2"/>
        <v>135.90800000000002</v>
      </c>
      <c r="P16" s="8">
        <f t="shared" si="3"/>
        <v>51.417999999999999</v>
      </c>
      <c r="Q16" s="51"/>
      <c r="R16" s="8">
        <f t="shared" si="4"/>
        <v>1234.0319999999999</v>
      </c>
      <c r="S16" s="8">
        <f t="shared" si="5"/>
        <v>411.52000000000004</v>
      </c>
      <c r="T16" s="8">
        <f t="shared" si="6"/>
        <v>912.56999999999994</v>
      </c>
    </row>
    <row r="17" spans="1:20">
      <c r="A17" s="57">
        <v>36420</v>
      </c>
      <c r="B17" s="58" t="s">
        <v>6167</v>
      </c>
      <c r="C17" s="58" t="s">
        <v>6168</v>
      </c>
      <c r="D17" s="6" t="s">
        <v>6169</v>
      </c>
      <c r="E17" s="6" t="s">
        <v>6147</v>
      </c>
      <c r="F17" s="6" t="s">
        <v>30</v>
      </c>
      <c r="G17" s="6" t="s">
        <v>6170</v>
      </c>
      <c r="H17" s="56" t="s">
        <v>6027</v>
      </c>
      <c r="I17" s="6" t="s">
        <v>30</v>
      </c>
      <c r="J17" s="6" t="s">
        <v>6170</v>
      </c>
      <c r="K17" s="54">
        <v>0.89470000000000005</v>
      </c>
      <c r="L17" s="56" t="str">
        <f t="shared" si="0"/>
        <v>36420</v>
      </c>
      <c r="M17" s="55"/>
      <c r="N17" s="8">
        <f t="shared" si="1"/>
        <v>184.91705899999999</v>
      </c>
      <c r="O17" s="8">
        <f t="shared" si="2"/>
        <v>146.160222</v>
      </c>
      <c r="P17" s="8">
        <f t="shared" si="3"/>
        <v>55.296911999999999</v>
      </c>
      <c r="Q17" s="51"/>
      <c r="R17" s="8">
        <f t="shared" si="4"/>
        <v>1327.125888</v>
      </c>
      <c r="S17" s="8">
        <f t="shared" si="5"/>
        <v>435.17606000000001</v>
      </c>
      <c r="T17" s="8">
        <f t="shared" si="6"/>
        <v>976.00953000000004</v>
      </c>
    </row>
    <row r="18" spans="1:20">
      <c r="A18" s="57">
        <v>99937</v>
      </c>
      <c r="B18" s="58" t="s">
        <v>6171</v>
      </c>
      <c r="C18" s="58" t="s">
        <v>6172</v>
      </c>
      <c r="D18" s="6" t="s">
        <v>3094</v>
      </c>
      <c r="E18" s="6" t="s">
        <v>6147</v>
      </c>
      <c r="F18" s="6" t="s">
        <v>24</v>
      </c>
      <c r="G18" s="6" t="s">
        <v>6148</v>
      </c>
      <c r="H18" s="56">
        <v>99937</v>
      </c>
      <c r="I18" s="6" t="s">
        <v>24</v>
      </c>
      <c r="J18" s="6" t="s">
        <v>6148</v>
      </c>
      <c r="K18" s="54">
        <v>0.8</v>
      </c>
      <c r="L18" s="56">
        <f t="shared" si="0"/>
        <v>99937</v>
      </c>
      <c r="M18" s="55"/>
      <c r="N18" s="8">
        <f t="shared" si="1"/>
        <v>171.946</v>
      </c>
      <c r="O18" s="8">
        <f t="shared" si="2"/>
        <v>135.90800000000002</v>
      </c>
      <c r="P18" s="8">
        <f t="shared" si="3"/>
        <v>51.417999999999999</v>
      </c>
      <c r="Q18" s="51"/>
      <c r="R18" s="8">
        <f t="shared" si="4"/>
        <v>1234.0319999999999</v>
      </c>
      <c r="S18" s="8">
        <f t="shared" si="5"/>
        <v>411.52000000000004</v>
      </c>
      <c r="T18" s="8">
        <f t="shared" si="6"/>
        <v>912.56999999999994</v>
      </c>
    </row>
    <row r="19" spans="1:20">
      <c r="A19" s="57">
        <v>99937</v>
      </c>
      <c r="B19" s="58" t="s">
        <v>834</v>
      </c>
      <c r="C19" s="58" t="s">
        <v>6173</v>
      </c>
      <c r="D19" s="6" t="s">
        <v>127</v>
      </c>
      <c r="E19" s="6" t="s">
        <v>6147</v>
      </c>
      <c r="F19" s="6" t="s">
        <v>24</v>
      </c>
      <c r="G19" s="6" t="s">
        <v>6148</v>
      </c>
      <c r="H19" s="56">
        <v>99937</v>
      </c>
      <c r="I19" s="6" t="s">
        <v>24</v>
      </c>
      <c r="J19" s="6" t="s">
        <v>6148</v>
      </c>
      <c r="K19" s="54">
        <v>0.8</v>
      </c>
      <c r="L19" s="56">
        <f t="shared" si="0"/>
        <v>99937</v>
      </c>
      <c r="M19" s="55"/>
      <c r="N19" s="8">
        <f t="shared" si="1"/>
        <v>171.946</v>
      </c>
      <c r="O19" s="8">
        <f t="shared" si="2"/>
        <v>135.90800000000002</v>
      </c>
      <c r="P19" s="8">
        <f t="shared" si="3"/>
        <v>51.417999999999999</v>
      </c>
      <c r="Q19" s="51"/>
      <c r="R19" s="8">
        <f t="shared" si="4"/>
        <v>1234.0319999999999</v>
      </c>
      <c r="S19" s="8">
        <f t="shared" si="5"/>
        <v>411.52000000000004</v>
      </c>
      <c r="T19" s="8">
        <f t="shared" si="6"/>
        <v>912.56999999999994</v>
      </c>
    </row>
    <row r="20" spans="1:20">
      <c r="A20" s="57">
        <v>99937</v>
      </c>
      <c r="B20" s="58" t="s">
        <v>6174</v>
      </c>
      <c r="C20" s="58" t="s">
        <v>6175</v>
      </c>
      <c r="D20" s="6" t="s">
        <v>133</v>
      </c>
      <c r="E20" s="6" t="s">
        <v>6147</v>
      </c>
      <c r="F20" s="6" t="s">
        <v>24</v>
      </c>
      <c r="G20" s="6" t="s">
        <v>6148</v>
      </c>
      <c r="H20" s="56">
        <v>99937</v>
      </c>
      <c r="I20" s="6" t="s">
        <v>24</v>
      </c>
      <c r="J20" s="6" t="s">
        <v>6148</v>
      </c>
      <c r="K20" s="54">
        <v>0.8</v>
      </c>
      <c r="L20" s="56">
        <f t="shared" si="0"/>
        <v>99937</v>
      </c>
      <c r="M20" s="55"/>
      <c r="N20" s="8">
        <f t="shared" si="1"/>
        <v>171.946</v>
      </c>
      <c r="O20" s="8">
        <f t="shared" si="2"/>
        <v>135.90800000000002</v>
      </c>
      <c r="P20" s="8">
        <f t="shared" si="3"/>
        <v>51.417999999999999</v>
      </c>
      <c r="Q20" s="51"/>
      <c r="R20" s="8">
        <f t="shared" si="4"/>
        <v>1234.0319999999999</v>
      </c>
      <c r="S20" s="8">
        <f t="shared" si="5"/>
        <v>411.52000000000004</v>
      </c>
      <c r="T20" s="8">
        <f t="shared" si="6"/>
        <v>912.56999999999994</v>
      </c>
    </row>
    <row r="21" spans="1:20">
      <c r="A21" s="57">
        <v>99937</v>
      </c>
      <c r="B21" s="58" t="s">
        <v>6176</v>
      </c>
      <c r="C21" s="58" t="s">
        <v>6177</v>
      </c>
      <c r="D21" s="6" t="s">
        <v>6178</v>
      </c>
      <c r="E21" s="6" t="s">
        <v>6147</v>
      </c>
      <c r="F21" s="6" t="s">
        <v>24</v>
      </c>
      <c r="G21" s="6" t="s">
        <v>6148</v>
      </c>
      <c r="H21" s="56">
        <v>99937</v>
      </c>
      <c r="I21" s="6" t="s">
        <v>24</v>
      </c>
      <c r="J21" s="6" t="s">
        <v>6148</v>
      </c>
      <c r="K21" s="54">
        <v>0.8</v>
      </c>
      <c r="L21" s="56">
        <f t="shared" si="0"/>
        <v>99937</v>
      </c>
      <c r="M21" s="55"/>
      <c r="N21" s="8">
        <f t="shared" si="1"/>
        <v>171.946</v>
      </c>
      <c r="O21" s="8">
        <f t="shared" si="2"/>
        <v>135.90800000000002</v>
      </c>
      <c r="P21" s="8">
        <f t="shared" si="3"/>
        <v>51.417999999999999</v>
      </c>
      <c r="Q21" s="51"/>
      <c r="R21" s="8">
        <f t="shared" si="4"/>
        <v>1234.0319999999999</v>
      </c>
      <c r="S21" s="8">
        <f t="shared" si="5"/>
        <v>411.52000000000004</v>
      </c>
      <c r="T21" s="8">
        <f t="shared" si="6"/>
        <v>912.56999999999994</v>
      </c>
    </row>
    <row r="22" spans="1:20">
      <c r="A22" s="57">
        <v>36420</v>
      </c>
      <c r="B22" s="58" t="s">
        <v>6179</v>
      </c>
      <c r="C22" s="58" t="s">
        <v>6180</v>
      </c>
      <c r="D22" s="6" t="s">
        <v>355</v>
      </c>
      <c r="E22" s="6" t="s">
        <v>6147</v>
      </c>
      <c r="F22" s="6" t="s">
        <v>30</v>
      </c>
      <c r="G22" s="6" t="s">
        <v>6170</v>
      </c>
      <c r="H22" s="56" t="s">
        <v>6027</v>
      </c>
      <c r="I22" s="6" t="s">
        <v>30</v>
      </c>
      <c r="J22" s="6" t="s">
        <v>6170</v>
      </c>
      <c r="K22" s="54">
        <v>0.89470000000000005</v>
      </c>
      <c r="L22" s="56" t="str">
        <f t="shared" si="0"/>
        <v>36420</v>
      </c>
      <c r="M22" s="55"/>
      <c r="N22" s="8">
        <f t="shared" si="1"/>
        <v>184.91705899999999</v>
      </c>
      <c r="O22" s="8">
        <f t="shared" si="2"/>
        <v>146.160222</v>
      </c>
      <c r="P22" s="8">
        <f t="shared" si="3"/>
        <v>55.296911999999999</v>
      </c>
      <c r="Q22" s="51"/>
      <c r="R22" s="8">
        <f t="shared" si="4"/>
        <v>1327.125888</v>
      </c>
      <c r="S22" s="8">
        <f t="shared" si="5"/>
        <v>435.17606000000001</v>
      </c>
      <c r="T22" s="8">
        <f t="shared" si="6"/>
        <v>976.00953000000004</v>
      </c>
    </row>
    <row r="23" spans="1:20">
      <c r="A23" s="57">
        <v>99937</v>
      </c>
      <c r="B23" s="58" t="s">
        <v>6181</v>
      </c>
      <c r="C23" s="58" t="s">
        <v>6182</v>
      </c>
      <c r="D23" s="6" t="s">
        <v>6183</v>
      </c>
      <c r="E23" s="6" t="s">
        <v>6147</v>
      </c>
      <c r="F23" s="6" t="s">
        <v>24</v>
      </c>
      <c r="G23" s="6" t="s">
        <v>6148</v>
      </c>
      <c r="H23" s="56">
        <v>99937</v>
      </c>
      <c r="I23" s="6" t="s">
        <v>24</v>
      </c>
      <c r="J23" s="6" t="s">
        <v>6148</v>
      </c>
      <c r="K23" s="54">
        <v>0.8</v>
      </c>
      <c r="L23" s="56">
        <f t="shared" si="0"/>
        <v>99937</v>
      </c>
      <c r="M23" s="55"/>
      <c r="N23" s="8">
        <f t="shared" si="1"/>
        <v>171.946</v>
      </c>
      <c r="O23" s="8">
        <f t="shared" si="2"/>
        <v>135.90800000000002</v>
      </c>
      <c r="P23" s="8">
        <f t="shared" si="3"/>
        <v>51.417999999999999</v>
      </c>
      <c r="Q23" s="51"/>
      <c r="R23" s="8">
        <f t="shared" si="4"/>
        <v>1234.0319999999999</v>
      </c>
      <c r="S23" s="8">
        <f t="shared" si="5"/>
        <v>411.52000000000004</v>
      </c>
      <c r="T23" s="8">
        <f t="shared" si="6"/>
        <v>912.56999999999994</v>
      </c>
    </row>
    <row r="24" spans="1:20">
      <c r="A24" s="57">
        <v>30020</v>
      </c>
      <c r="B24" s="58" t="s">
        <v>6184</v>
      </c>
      <c r="C24" s="58" t="s">
        <v>6185</v>
      </c>
      <c r="D24" s="6" t="s">
        <v>2791</v>
      </c>
      <c r="E24" s="6" t="s">
        <v>6147</v>
      </c>
      <c r="F24" s="6" t="s">
        <v>30</v>
      </c>
      <c r="G24" s="6" t="s">
        <v>6186</v>
      </c>
      <c r="H24" s="56" t="s">
        <v>5495</v>
      </c>
      <c r="I24" s="6" t="s">
        <v>30</v>
      </c>
      <c r="J24" s="6" t="s">
        <v>6186</v>
      </c>
      <c r="K24" s="54">
        <v>0.76</v>
      </c>
      <c r="L24" s="56" t="str">
        <f t="shared" si="0"/>
        <v>30020</v>
      </c>
      <c r="M24" s="55"/>
      <c r="N24" s="8">
        <f t="shared" si="1"/>
        <v>166.46719999999999</v>
      </c>
      <c r="O24" s="8">
        <f t="shared" si="2"/>
        <v>131.57760000000002</v>
      </c>
      <c r="P24" s="8">
        <f t="shared" si="3"/>
        <v>49.779600000000002</v>
      </c>
      <c r="Q24" s="51"/>
      <c r="R24" s="8">
        <f t="shared" si="4"/>
        <v>1194.7103999999999</v>
      </c>
      <c r="S24" s="8">
        <f t="shared" si="5"/>
        <v>401.52800000000002</v>
      </c>
      <c r="T24" s="8">
        <f t="shared" si="6"/>
        <v>885.77399999999989</v>
      </c>
    </row>
    <row r="25" spans="1:20">
      <c r="A25" s="57">
        <v>30020</v>
      </c>
      <c r="B25" s="58" t="s">
        <v>6187</v>
      </c>
      <c r="C25" s="58" t="s">
        <v>6188</v>
      </c>
      <c r="D25" s="6" t="s">
        <v>6189</v>
      </c>
      <c r="E25" s="6" t="s">
        <v>6147</v>
      </c>
      <c r="F25" s="6" t="s">
        <v>30</v>
      </c>
      <c r="G25" s="6" t="s">
        <v>6186</v>
      </c>
      <c r="H25" s="56" t="s">
        <v>5495</v>
      </c>
      <c r="I25" s="6" t="s">
        <v>30</v>
      </c>
      <c r="J25" s="6" t="s">
        <v>6186</v>
      </c>
      <c r="K25" s="54">
        <v>0.76</v>
      </c>
      <c r="L25" s="56" t="str">
        <f t="shared" si="0"/>
        <v>30020</v>
      </c>
      <c r="M25" s="55"/>
      <c r="N25" s="8">
        <f t="shared" si="1"/>
        <v>166.46719999999999</v>
      </c>
      <c r="O25" s="8">
        <f t="shared" si="2"/>
        <v>131.57760000000002</v>
      </c>
      <c r="P25" s="8">
        <f t="shared" si="3"/>
        <v>49.779600000000002</v>
      </c>
      <c r="Q25" s="51"/>
      <c r="R25" s="8">
        <f t="shared" si="4"/>
        <v>1194.7103999999999</v>
      </c>
      <c r="S25" s="8">
        <f t="shared" si="5"/>
        <v>401.52800000000002</v>
      </c>
      <c r="T25" s="8">
        <f t="shared" si="6"/>
        <v>885.77399999999989</v>
      </c>
    </row>
    <row r="26" spans="1:20">
      <c r="A26" s="57">
        <v>99937</v>
      </c>
      <c r="B26" s="58" t="s">
        <v>6190</v>
      </c>
      <c r="C26" s="58" t="s">
        <v>6191</v>
      </c>
      <c r="D26" s="6" t="s">
        <v>6192</v>
      </c>
      <c r="E26" s="6" t="s">
        <v>6147</v>
      </c>
      <c r="F26" s="6" t="s">
        <v>24</v>
      </c>
      <c r="G26" s="6" t="s">
        <v>6148</v>
      </c>
      <c r="H26" s="56">
        <v>99937</v>
      </c>
      <c r="I26" s="6" t="s">
        <v>24</v>
      </c>
      <c r="J26" s="6" t="s">
        <v>6148</v>
      </c>
      <c r="K26" s="54">
        <v>0.8</v>
      </c>
      <c r="L26" s="56">
        <f t="shared" si="0"/>
        <v>99937</v>
      </c>
      <c r="M26" s="55"/>
      <c r="N26" s="8">
        <f t="shared" si="1"/>
        <v>171.946</v>
      </c>
      <c r="O26" s="8">
        <f t="shared" si="2"/>
        <v>135.90800000000002</v>
      </c>
      <c r="P26" s="8">
        <f t="shared" si="3"/>
        <v>51.417999999999999</v>
      </c>
      <c r="Q26" s="51"/>
      <c r="R26" s="8">
        <f t="shared" si="4"/>
        <v>1234.0319999999999</v>
      </c>
      <c r="S26" s="8">
        <f t="shared" si="5"/>
        <v>411.52000000000004</v>
      </c>
      <c r="T26" s="8">
        <f t="shared" si="6"/>
        <v>912.56999999999994</v>
      </c>
    </row>
    <row r="27" spans="1:20">
      <c r="A27" s="57">
        <v>46140</v>
      </c>
      <c r="B27" s="58" t="s">
        <v>6193</v>
      </c>
      <c r="C27" s="58" t="s">
        <v>6194</v>
      </c>
      <c r="D27" s="6" t="s">
        <v>6195</v>
      </c>
      <c r="E27" s="6" t="s">
        <v>6147</v>
      </c>
      <c r="F27" s="6" t="s">
        <v>30</v>
      </c>
      <c r="G27" s="6" t="s">
        <v>6196</v>
      </c>
      <c r="H27" s="56" t="s">
        <v>6197</v>
      </c>
      <c r="I27" s="6" t="s">
        <v>30</v>
      </c>
      <c r="J27" s="6" t="s">
        <v>6196</v>
      </c>
      <c r="K27" s="54">
        <v>0.83950000000000002</v>
      </c>
      <c r="L27" s="56" t="str">
        <f t="shared" si="0"/>
        <v>46140</v>
      </c>
      <c r="M27" s="55"/>
      <c r="N27" s="8">
        <f t="shared" si="1"/>
        <v>177.356315</v>
      </c>
      <c r="O27" s="8">
        <f t="shared" si="2"/>
        <v>140.18427</v>
      </c>
      <c r="P27" s="8">
        <f t="shared" si="3"/>
        <v>53.035919999999997</v>
      </c>
      <c r="Q27" s="51"/>
      <c r="R27" s="8">
        <f t="shared" si="4"/>
        <v>1272.8620799999999</v>
      </c>
      <c r="S27" s="8">
        <f t="shared" si="5"/>
        <v>421.38710000000003</v>
      </c>
      <c r="T27" s="8">
        <f t="shared" si="6"/>
        <v>939.03104999999994</v>
      </c>
    </row>
    <row r="28" spans="1:20">
      <c r="A28" s="57">
        <v>99937</v>
      </c>
      <c r="B28" s="58" t="s">
        <v>6198</v>
      </c>
      <c r="C28" s="58" t="s">
        <v>6199</v>
      </c>
      <c r="D28" s="6" t="s">
        <v>891</v>
      </c>
      <c r="E28" s="6" t="s">
        <v>6147</v>
      </c>
      <c r="F28" s="6" t="s">
        <v>24</v>
      </c>
      <c r="G28" s="6" t="s">
        <v>6148</v>
      </c>
      <c r="H28" s="56">
        <v>99937</v>
      </c>
      <c r="I28" s="6" t="s">
        <v>24</v>
      </c>
      <c r="J28" s="6" t="s">
        <v>6148</v>
      </c>
      <c r="K28" s="54">
        <v>0.8</v>
      </c>
      <c r="L28" s="56">
        <f t="shared" si="0"/>
        <v>99937</v>
      </c>
      <c r="M28" s="55"/>
      <c r="N28" s="8">
        <f t="shared" si="1"/>
        <v>171.946</v>
      </c>
      <c r="O28" s="8">
        <f t="shared" si="2"/>
        <v>135.90800000000002</v>
      </c>
      <c r="P28" s="8">
        <f t="shared" si="3"/>
        <v>51.417999999999999</v>
      </c>
      <c r="Q28" s="51"/>
      <c r="R28" s="8">
        <f t="shared" si="4"/>
        <v>1234.0319999999999</v>
      </c>
      <c r="S28" s="8">
        <f t="shared" si="5"/>
        <v>411.52000000000004</v>
      </c>
      <c r="T28" s="8">
        <f t="shared" si="6"/>
        <v>912.56999999999994</v>
      </c>
    </row>
    <row r="29" spans="1:20">
      <c r="A29" s="57">
        <v>99937</v>
      </c>
      <c r="B29" s="58" t="s">
        <v>6200</v>
      </c>
      <c r="C29" s="58" t="s">
        <v>6201</v>
      </c>
      <c r="D29" s="6" t="s">
        <v>1885</v>
      </c>
      <c r="E29" s="6" t="s">
        <v>6147</v>
      </c>
      <c r="F29" s="6" t="s">
        <v>24</v>
      </c>
      <c r="G29" s="6" t="s">
        <v>6148</v>
      </c>
      <c r="H29" s="56">
        <v>99937</v>
      </c>
      <c r="I29" s="6" t="s">
        <v>24</v>
      </c>
      <c r="J29" s="6" t="s">
        <v>6148</v>
      </c>
      <c r="K29" s="54">
        <v>0.8</v>
      </c>
      <c r="L29" s="56">
        <f t="shared" si="0"/>
        <v>99937</v>
      </c>
      <c r="M29" s="55"/>
      <c r="N29" s="8">
        <f t="shared" si="1"/>
        <v>171.946</v>
      </c>
      <c r="O29" s="8">
        <f t="shared" si="2"/>
        <v>135.90800000000002</v>
      </c>
      <c r="P29" s="8">
        <f t="shared" si="3"/>
        <v>51.417999999999999</v>
      </c>
      <c r="Q29" s="51"/>
      <c r="R29" s="8">
        <f t="shared" si="4"/>
        <v>1234.0319999999999</v>
      </c>
      <c r="S29" s="8">
        <f t="shared" si="5"/>
        <v>411.52000000000004</v>
      </c>
      <c r="T29" s="8">
        <f t="shared" si="6"/>
        <v>912.56999999999994</v>
      </c>
    </row>
    <row r="30" spans="1:20">
      <c r="A30" s="57">
        <v>99937</v>
      </c>
      <c r="B30" s="58" t="s">
        <v>6202</v>
      </c>
      <c r="C30" s="58" t="s">
        <v>6203</v>
      </c>
      <c r="D30" s="6" t="s">
        <v>6204</v>
      </c>
      <c r="E30" s="6" t="s">
        <v>6147</v>
      </c>
      <c r="F30" s="6" t="s">
        <v>24</v>
      </c>
      <c r="G30" s="6" t="s">
        <v>6148</v>
      </c>
      <c r="H30" s="56">
        <v>99937</v>
      </c>
      <c r="I30" s="6" t="s">
        <v>24</v>
      </c>
      <c r="J30" s="6" t="s">
        <v>6148</v>
      </c>
      <c r="K30" s="54">
        <v>0.8</v>
      </c>
      <c r="L30" s="56">
        <f t="shared" si="0"/>
        <v>99937</v>
      </c>
      <c r="M30" s="55"/>
      <c r="N30" s="8">
        <f t="shared" si="1"/>
        <v>171.946</v>
      </c>
      <c r="O30" s="8">
        <f t="shared" si="2"/>
        <v>135.90800000000002</v>
      </c>
      <c r="P30" s="8">
        <f t="shared" si="3"/>
        <v>51.417999999999999</v>
      </c>
      <c r="Q30" s="51"/>
      <c r="R30" s="8">
        <f t="shared" si="4"/>
        <v>1234.0319999999999</v>
      </c>
      <c r="S30" s="8">
        <f t="shared" si="5"/>
        <v>411.52000000000004</v>
      </c>
      <c r="T30" s="8">
        <f t="shared" si="6"/>
        <v>912.56999999999994</v>
      </c>
    </row>
    <row r="31" spans="1:20">
      <c r="A31" s="57">
        <v>99937</v>
      </c>
      <c r="B31" s="58" t="s">
        <v>6205</v>
      </c>
      <c r="C31" s="58" t="s">
        <v>6206</v>
      </c>
      <c r="D31" s="6" t="s">
        <v>2817</v>
      </c>
      <c r="E31" s="6" t="s">
        <v>6147</v>
      </c>
      <c r="F31" s="6" t="s">
        <v>24</v>
      </c>
      <c r="G31" s="6" t="s">
        <v>6148</v>
      </c>
      <c r="H31" s="56">
        <v>99937</v>
      </c>
      <c r="I31" s="6" t="s">
        <v>24</v>
      </c>
      <c r="J31" s="6" t="s">
        <v>6148</v>
      </c>
      <c r="K31" s="54">
        <v>0.8</v>
      </c>
      <c r="L31" s="56">
        <f t="shared" si="0"/>
        <v>99937</v>
      </c>
      <c r="M31" s="55"/>
      <c r="N31" s="8">
        <f t="shared" si="1"/>
        <v>171.946</v>
      </c>
      <c r="O31" s="8">
        <f t="shared" si="2"/>
        <v>135.90800000000002</v>
      </c>
      <c r="P31" s="8">
        <f t="shared" si="3"/>
        <v>51.417999999999999</v>
      </c>
      <c r="Q31" s="51"/>
      <c r="R31" s="8">
        <f t="shared" si="4"/>
        <v>1234.0319999999999</v>
      </c>
      <c r="S31" s="8">
        <f t="shared" si="5"/>
        <v>411.52000000000004</v>
      </c>
      <c r="T31" s="8">
        <f t="shared" si="6"/>
        <v>912.56999999999994</v>
      </c>
    </row>
    <row r="32" spans="1:20">
      <c r="A32" s="57">
        <v>21420</v>
      </c>
      <c r="B32" s="58" t="s">
        <v>6207</v>
      </c>
      <c r="C32" s="58" t="s">
        <v>6208</v>
      </c>
      <c r="D32" s="6" t="s">
        <v>920</v>
      </c>
      <c r="E32" s="6" t="s">
        <v>6147</v>
      </c>
      <c r="F32" s="6" t="s">
        <v>30</v>
      </c>
      <c r="G32" s="6" t="s">
        <v>6209</v>
      </c>
      <c r="H32" s="56" t="s">
        <v>6210</v>
      </c>
      <c r="I32" s="6" t="s">
        <v>30</v>
      </c>
      <c r="J32" s="6" t="s">
        <v>6209</v>
      </c>
      <c r="K32" s="54">
        <v>0.87229999999999996</v>
      </c>
      <c r="L32" s="56" t="str">
        <f t="shared" si="0"/>
        <v>21420</v>
      </c>
      <c r="M32" s="55"/>
      <c r="N32" s="8">
        <f t="shared" si="1"/>
        <v>181.84893099999999</v>
      </c>
      <c r="O32" s="8">
        <f t="shared" si="2"/>
        <v>143.735198</v>
      </c>
      <c r="P32" s="8">
        <f t="shared" si="3"/>
        <v>54.379407999999998</v>
      </c>
      <c r="Q32" s="51"/>
      <c r="R32" s="8">
        <f t="shared" si="4"/>
        <v>1305.1057919999998</v>
      </c>
      <c r="S32" s="8">
        <f t="shared" si="5"/>
        <v>429.58054000000004</v>
      </c>
      <c r="T32" s="8">
        <f t="shared" si="6"/>
        <v>961.00376999999992</v>
      </c>
    </row>
    <row r="33" spans="1:20">
      <c r="A33" s="57">
        <v>99937</v>
      </c>
      <c r="B33" s="58" t="s">
        <v>6211</v>
      </c>
      <c r="C33" s="58" t="s">
        <v>6212</v>
      </c>
      <c r="D33" s="6" t="s">
        <v>6213</v>
      </c>
      <c r="E33" s="6" t="s">
        <v>6147</v>
      </c>
      <c r="F33" s="6" t="s">
        <v>24</v>
      </c>
      <c r="G33" s="6" t="s">
        <v>6148</v>
      </c>
      <c r="H33" s="56">
        <v>99937</v>
      </c>
      <c r="I33" s="6" t="s">
        <v>24</v>
      </c>
      <c r="J33" s="6" t="s">
        <v>6148</v>
      </c>
      <c r="K33" s="54">
        <v>0.8</v>
      </c>
      <c r="L33" s="56">
        <f t="shared" si="0"/>
        <v>99937</v>
      </c>
      <c r="M33" s="55"/>
      <c r="N33" s="8">
        <f t="shared" si="1"/>
        <v>171.946</v>
      </c>
      <c r="O33" s="8">
        <f t="shared" si="2"/>
        <v>135.90800000000002</v>
      </c>
      <c r="P33" s="8">
        <f t="shared" si="3"/>
        <v>51.417999999999999</v>
      </c>
      <c r="Q33" s="51"/>
      <c r="R33" s="8">
        <f t="shared" si="4"/>
        <v>1234.0319999999999</v>
      </c>
      <c r="S33" s="8">
        <f t="shared" si="5"/>
        <v>411.52000000000004</v>
      </c>
      <c r="T33" s="8">
        <f t="shared" si="6"/>
        <v>912.56999999999994</v>
      </c>
    </row>
    <row r="34" spans="1:20">
      <c r="A34" s="57">
        <v>36420</v>
      </c>
      <c r="B34" s="58" t="s">
        <v>6214</v>
      </c>
      <c r="C34" s="58" t="s">
        <v>6215</v>
      </c>
      <c r="D34" s="6" t="s">
        <v>1527</v>
      </c>
      <c r="E34" s="6" t="s">
        <v>6147</v>
      </c>
      <c r="F34" s="6" t="s">
        <v>30</v>
      </c>
      <c r="G34" s="6" t="s">
        <v>6170</v>
      </c>
      <c r="H34" s="56" t="s">
        <v>6027</v>
      </c>
      <c r="I34" s="6" t="s">
        <v>30</v>
      </c>
      <c r="J34" s="6" t="s">
        <v>6170</v>
      </c>
      <c r="K34" s="54">
        <v>0.89470000000000005</v>
      </c>
      <c r="L34" s="56" t="str">
        <f t="shared" si="0"/>
        <v>36420</v>
      </c>
      <c r="M34" s="55"/>
      <c r="N34" s="8">
        <f t="shared" si="1"/>
        <v>184.91705899999999</v>
      </c>
      <c r="O34" s="8">
        <f t="shared" si="2"/>
        <v>146.160222</v>
      </c>
      <c r="P34" s="8">
        <f t="shared" si="3"/>
        <v>55.296911999999999</v>
      </c>
      <c r="Q34" s="51"/>
      <c r="R34" s="8">
        <f t="shared" si="4"/>
        <v>1327.125888</v>
      </c>
      <c r="S34" s="8">
        <f t="shared" si="5"/>
        <v>435.17606000000001</v>
      </c>
      <c r="T34" s="8">
        <f t="shared" si="6"/>
        <v>976.00953000000004</v>
      </c>
    </row>
    <row r="35" spans="1:20">
      <c r="A35" s="57">
        <v>99937</v>
      </c>
      <c r="B35" s="58" t="s">
        <v>6216</v>
      </c>
      <c r="C35" s="58" t="s">
        <v>6217</v>
      </c>
      <c r="D35" s="6" t="s">
        <v>408</v>
      </c>
      <c r="E35" s="6" t="s">
        <v>6147</v>
      </c>
      <c r="F35" s="6" t="s">
        <v>24</v>
      </c>
      <c r="G35" s="6" t="s">
        <v>6148</v>
      </c>
      <c r="H35" s="56">
        <v>99937</v>
      </c>
      <c r="I35" s="6" t="s">
        <v>24</v>
      </c>
      <c r="J35" s="6" t="s">
        <v>6148</v>
      </c>
      <c r="K35" s="54">
        <v>0.8</v>
      </c>
      <c r="L35" s="56">
        <f t="shared" si="0"/>
        <v>99937</v>
      </c>
      <c r="M35" s="55"/>
      <c r="N35" s="8">
        <f t="shared" si="1"/>
        <v>171.946</v>
      </c>
      <c r="O35" s="8">
        <f t="shared" si="2"/>
        <v>135.90800000000002</v>
      </c>
      <c r="P35" s="8">
        <f t="shared" si="3"/>
        <v>51.417999999999999</v>
      </c>
      <c r="Q35" s="51"/>
      <c r="R35" s="8">
        <f t="shared" si="4"/>
        <v>1234.0319999999999</v>
      </c>
      <c r="S35" s="8">
        <f t="shared" si="5"/>
        <v>411.52000000000004</v>
      </c>
      <c r="T35" s="8">
        <f t="shared" si="6"/>
        <v>912.56999999999994</v>
      </c>
    </row>
    <row r="36" spans="1:20">
      <c r="A36" s="57">
        <v>99937</v>
      </c>
      <c r="B36" s="58" t="s">
        <v>6218</v>
      </c>
      <c r="C36" s="58" t="s">
        <v>6219</v>
      </c>
      <c r="D36" s="6" t="s">
        <v>6220</v>
      </c>
      <c r="E36" s="6" t="s">
        <v>6147</v>
      </c>
      <c r="F36" s="6" t="s">
        <v>24</v>
      </c>
      <c r="G36" s="6" t="s">
        <v>6148</v>
      </c>
      <c r="H36" s="56">
        <v>99937</v>
      </c>
      <c r="I36" s="6" t="s">
        <v>24</v>
      </c>
      <c r="J36" s="6" t="s">
        <v>6148</v>
      </c>
      <c r="K36" s="54">
        <v>0.8</v>
      </c>
      <c r="L36" s="56">
        <f t="shared" si="0"/>
        <v>99937</v>
      </c>
      <c r="M36" s="55"/>
      <c r="N36" s="8">
        <f t="shared" si="1"/>
        <v>171.946</v>
      </c>
      <c r="O36" s="8">
        <f t="shared" si="2"/>
        <v>135.90800000000002</v>
      </c>
      <c r="P36" s="8">
        <f t="shared" si="3"/>
        <v>51.417999999999999</v>
      </c>
      <c r="Q36" s="51"/>
      <c r="R36" s="8">
        <f t="shared" si="4"/>
        <v>1234.0319999999999</v>
      </c>
      <c r="S36" s="8">
        <f t="shared" si="5"/>
        <v>411.52000000000004</v>
      </c>
      <c r="T36" s="8">
        <f t="shared" si="6"/>
        <v>912.56999999999994</v>
      </c>
    </row>
    <row r="37" spans="1:20">
      <c r="A37" s="57">
        <v>99937</v>
      </c>
      <c r="B37" s="58" t="s">
        <v>6221</v>
      </c>
      <c r="C37" s="58" t="s">
        <v>6222</v>
      </c>
      <c r="D37" s="6" t="s">
        <v>6223</v>
      </c>
      <c r="E37" s="6" t="s">
        <v>6147</v>
      </c>
      <c r="F37" s="6" t="s">
        <v>24</v>
      </c>
      <c r="G37" s="6" t="s">
        <v>6148</v>
      </c>
      <c r="H37" s="56">
        <v>99937</v>
      </c>
      <c r="I37" s="6" t="s">
        <v>24</v>
      </c>
      <c r="J37" s="6" t="s">
        <v>6148</v>
      </c>
      <c r="K37" s="54">
        <v>0.8</v>
      </c>
      <c r="L37" s="56">
        <f t="shared" si="0"/>
        <v>99937</v>
      </c>
      <c r="M37" s="55"/>
      <c r="N37" s="8">
        <f t="shared" si="1"/>
        <v>171.946</v>
      </c>
      <c r="O37" s="8">
        <f t="shared" si="2"/>
        <v>135.90800000000002</v>
      </c>
      <c r="P37" s="8">
        <f t="shared" si="3"/>
        <v>51.417999999999999</v>
      </c>
      <c r="Q37" s="51"/>
      <c r="R37" s="8">
        <f t="shared" si="4"/>
        <v>1234.0319999999999</v>
      </c>
      <c r="S37" s="8">
        <f t="shared" si="5"/>
        <v>411.52000000000004</v>
      </c>
      <c r="T37" s="8">
        <f t="shared" si="6"/>
        <v>912.56999999999994</v>
      </c>
    </row>
    <row r="38" spans="1:20">
      <c r="A38" s="57">
        <v>99937</v>
      </c>
      <c r="B38" s="58" t="s">
        <v>6224</v>
      </c>
      <c r="C38" s="58" t="s">
        <v>6225</v>
      </c>
      <c r="D38" s="6" t="s">
        <v>2853</v>
      </c>
      <c r="E38" s="6" t="s">
        <v>6147</v>
      </c>
      <c r="F38" s="6" t="s">
        <v>24</v>
      </c>
      <c r="G38" s="6" t="s">
        <v>6148</v>
      </c>
      <c r="H38" s="56">
        <v>99937</v>
      </c>
      <c r="I38" s="6" t="s">
        <v>24</v>
      </c>
      <c r="J38" s="6" t="s">
        <v>6148</v>
      </c>
      <c r="K38" s="54">
        <v>0.8</v>
      </c>
      <c r="L38" s="56">
        <f t="shared" si="0"/>
        <v>99937</v>
      </c>
      <c r="M38" s="55"/>
      <c r="N38" s="8">
        <f t="shared" si="1"/>
        <v>171.946</v>
      </c>
      <c r="O38" s="8">
        <f t="shared" si="2"/>
        <v>135.90800000000002</v>
      </c>
      <c r="P38" s="8">
        <f t="shared" si="3"/>
        <v>51.417999999999999</v>
      </c>
      <c r="Q38" s="51"/>
      <c r="R38" s="8">
        <f t="shared" si="4"/>
        <v>1234.0319999999999</v>
      </c>
      <c r="S38" s="8">
        <f t="shared" si="5"/>
        <v>411.52000000000004</v>
      </c>
      <c r="T38" s="8">
        <f t="shared" si="6"/>
        <v>912.56999999999994</v>
      </c>
    </row>
    <row r="39" spans="1:20">
      <c r="A39" s="57">
        <v>99937</v>
      </c>
      <c r="B39" s="58" t="s">
        <v>6226</v>
      </c>
      <c r="C39" s="58" t="s">
        <v>6227</v>
      </c>
      <c r="D39" s="6" t="s">
        <v>2859</v>
      </c>
      <c r="E39" s="6" t="s">
        <v>6147</v>
      </c>
      <c r="F39" s="6" t="s">
        <v>24</v>
      </c>
      <c r="G39" s="6" t="s">
        <v>6148</v>
      </c>
      <c r="H39" s="56">
        <v>99937</v>
      </c>
      <c r="I39" s="6" t="s">
        <v>24</v>
      </c>
      <c r="J39" s="6" t="s">
        <v>6148</v>
      </c>
      <c r="K39" s="54">
        <v>0.8</v>
      </c>
      <c r="L39" s="56">
        <f t="shared" si="0"/>
        <v>99937</v>
      </c>
      <c r="M39" s="55"/>
      <c r="N39" s="8">
        <f t="shared" si="1"/>
        <v>171.946</v>
      </c>
      <c r="O39" s="8">
        <f t="shared" si="2"/>
        <v>135.90800000000002</v>
      </c>
      <c r="P39" s="8">
        <f t="shared" si="3"/>
        <v>51.417999999999999</v>
      </c>
      <c r="Q39" s="51"/>
      <c r="R39" s="8">
        <f t="shared" si="4"/>
        <v>1234.0319999999999</v>
      </c>
      <c r="S39" s="8">
        <f t="shared" si="5"/>
        <v>411.52000000000004</v>
      </c>
      <c r="T39" s="8">
        <f t="shared" si="6"/>
        <v>912.56999999999994</v>
      </c>
    </row>
    <row r="40" spans="1:20">
      <c r="A40" s="57">
        <v>99937</v>
      </c>
      <c r="B40" s="58" t="s">
        <v>6228</v>
      </c>
      <c r="C40" s="58" t="s">
        <v>6229</v>
      </c>
      <c r="D40" s="6" t="s">
        <v>6230</v>
      </c>
      <c r="E40" s="6" t="s">
        <v>6147</v>
      </c>
      <c r="F40" s="6" t="s">
        <v>24</v>
      </c>
      <c r="G40" s="6" t="s">
        <v>6148</v>
      </c>
      <c r="H40" s="56">
        <v>99937</v>
      </c>
      <c r="I40" s="6" t="s">
        <v>24</v>
      </c>
      <c r="J40" s="6" t="s">
        <v>6148</v>
      </c>
      <c r="K40" s="54">
        <v>0.8</v>
      </c>
      <c r="L40" s="56">
        <f t="shared" si="0"/>
        <v>99937</v>
      </c>
      <c r="M40" s="55"/>
      <c r="N40" s="8">
        <f t="shared" si="1"/>
        <v>171.946</v>
      </c>
      <c r="O40" s="8">
        <f t="shared" si="2"/>
        <v>135.90800000000002</v>
      </c>
      <c r="P40" s="8">
        <f t="shared" si="3"/>
        <v>51.417999999999999</v>
      </c>
      <c r="Q40" s="51"/>
      <c r="R40" s="8">
        <f t="shared" si="4"/>
        <v>1234.0319999999999</v>
      </c>
      <c r="S40" s="8">
        <f t="shared" si="5"/>
        <v>411.52000000000004</v>
      </c>
      <c r="T40" s="8">
        <f t="shared" si="6"/>
        <v>912.56999999999994</v>
      </c>
    </row>
    <row r="41" spans="1:20">
      <c r="A41" s="57">
        <v>99937</v>
      </c>
      <c r="B41" s="58" t="s">
        <v>6231</v>
      </c>
      <c r="C41" s="58" t="s">
        <v>6232</v>
      </c>
      <c r="D41" s="6" t="s">
        <v>213</v>
      </c>
      <c r="E41" s="6" t="s">
        <v>6147</v>
      </c>
      <c r="F41" s="6" t="s">
        <v>24</v>
      </c>
      <c r="G41" s="6" t="s">
        <v>6148</v>
      </c>
      <c r="H41" s="56">
        <v>99937</v>
      </c>
      <c r="I41" s="6" t="s">
        <v>24</v>
      </c>
      <c r="J41" s="6" t="s">
        <v>6148</v>
      </c>
      <c r="K41" s="54">
        <v>0.8</v>
      </c>
      <c r="L41" s="56">
        <f t="shared" si="0"/>
        <v>99937</v>
      </c>
      <c r="M41" s="55"/>
      <c r="N41" s="8">
        <f t="shared" si="1"/>
        <v>171.946</v>
      </c>
      <c r="O41" s="8">
        <f t="shared" si="2"/>
        <v>135.90800000000002</v>
      </c>
      <c r="P41" s="8">
        <f t="shared" si="3"/>
        <v>51.417999999999999</v>
      </c>
      <c r="Q41" s="51"/>
      <c r="R41" s="8">
        <f t="shared" si="4"/>
        <v>1234.0319999999999</v>
      </c>
      <c r="S41" s="8">
        <f t="shared" si="5"/>
        <v>411.52000000000004</v>
      </c>
      <c r="T41" s="8">
        <f t="shared" si="6"/>
        <v>912.56999999999994</v>
      </c>
    </row>
    <row r="42" spans="1:20">
      <c r="A42" s="57">
        <v>99937</v>
      </c>
      <c r="B42" s="58" t="s">
        <v>6233</v>
      </c>
      <c r="C42" s="58" t="s">
        <v>6234</v>
      </c>
      <c r="D42" s="6" t="s">
        <v>216</v>
      </c>
      <c r="E42" s="6" t="s">
        <v>6147</v>
      </c>
      <c r="F42" s="6" t="s">
        <v>24</v>
      </c>
      <c r="G42" s="6" t="s">
        <v>6148</v>
      </c>
      <c r="H42" s="56">
        <v>99937</v>
      </c>
      <c r="I42" s="6" t="s">
        <v>24</v>
      </c>
      <c r="J42" s="6" t="s">
        <v>6148</v>
      </c>
      <c r="K42" s="54">
        <v>0.8</v>
      </c>
      <c r="L42" s="56">
        <f t="shared" si="0"/>
        <v>99937</v>
      </c>
      <c r="M42" s="55"/>
      <c r="N42" s="8">
        <f t="shared" si="1"/>
        <v>171.946</v>
      </c>
      <c r="O42" s="8">
        <f t="shared" si="2"/>
        <v>135.90800000000002</v>
      </c>
      <c r="P42" s="8">
        <f t="shared" si="3"/>
        <v>51.417999999999999</v>
      </c>
      <c r="Q42" s="51"/>
      <c r="R42" s="8">
        <f t="shared" si="4"/>
        <v>1234.0319999999999</v>
      </c>
      <c r="S42" s="8">
        <f t="shared" si="5"/>
        <v>411.52000000000004</v>
      </c>
      <c r="T42" s="8">
        <f t="shared" si="6"/>
        <v>912.56999999999994</v>
      </c>
    </row>
    <row r="43" spans="1:20">
      <c r="A43" s="57">
        <v>99937</v>
      </c>
      <c r="B43" s="58" t="s">
        <v>1122</v>
      </c>
      <c r="C43" s="58" t="s">
        <v>6235</v>
      </c>
      <c r="D43" s="6" t="s">
        <v>4979</v>
      </c>
      <c r="E43" s="6" t="s">
        <v>6147</v>
      </c>
      <c r="F43" s="6" t="s">
        <v>24</v>
      </c>
      <c r="G43" s="6" t="s">
        <v>6148</v>
      </c>
      <c r="H43" s="56">
        <v>99937</v>
      </c>
      <c r="I43" s="6" t="s">
        <v>24</v>
      </c>
      <c r="J43" s="6" t="s">
        <v>6148</v>
      </c>
      <c r="K43" s="54">
        <v>0.8</v>
      </c>
      <c r="L43" s="56">
        <f t="shared" si="0"/>
        <v>99937</v>
      </c>
      <c r="M43" s="55"/>
      <c r="N43" s="8">
        <f t="shared" si="1"/>
        <v>171.946</v>
      </c>
      <c r="O43" s="8">
        <f t="shared" si="2"/>
        <v>135.90800000000002</v>
      </c>
      <c r="P43" s="8">
        <f t="shared" si="3"/>
        <v>51.417999999999999</v>
      </c>
      <c r="Q43" s="51"/>
      <c r="R43" s="8">
        <f t="shared" si="4"/>
        <v>1234.0319999999999</v>
      </c>
      <c r="S43" s="8">
        <f t="shared" si="5"/>
        <v>411.52000000000004</v>
      </c>
      <c r="T43" s="8">
        <f t="shared" si="6"/>
        <v>912.56999999999994</v>
      </c>
    </row>
    <row r="44" spans="1:20">
      <c r="A44" s="57">
        <v>99937</v>
      </c>
      <c r="B44" s="58" t="s">
        <v>6236</v>
      </c>
      <c r="C44" s="58" t="s">
        <v>6237</v>
      </c>
      <c r="D44" s="6" t="s">
        <v>6238</v>
      </c>
      <c r="E44" s="6" t="s">
        <v>6147</v>
      </c>
      <c r="F44" s="6" t="s">
        <v>24</v>
      </c>
      <c r="G44" s="6" t="s">
        <v>6148</v>
      </c>
      <c r="H44" s="56">
        <v>99937</v>
      </c>
      <c r="I44" s="6" t="s">
        <v>24</v>
      </c>
      <c r="J44" s="6" t="s">
        <v>6148</v>
      </c>
      <c r="K44" s="54">
        <v>0.8</v>
      </c>
      <c r="L44" s="56">
        <f t="shared" si="0"/>
        <v>99937</v>
      </c>
      <c r="M44" s="55"/>
      <c r="N44" s="8">
        <f t="shared" si="1"/>
        <v>171.946</v>
      </c>
      <c r="O44" s="8">
        <f t="shared" si="2"/>
        <v>135.90800000000002</v>
      </c>
      <c r="P44" s="8">
        <f t="shared" si="3"/>
        <v>51.417999999999999</v>
      </c>
      <c r="Q44" s="51"/>
      <c r="R44" s="8">
        <f t="shared" si="4"/>
        <v>1234.0319999999999</v>
      </c>
      <c r="S44" s="8">
        <f t="shared" si="5"/>
        <v>411.52000000000004</v>
      </c>
      <c r="T44" s="8">
        <f t="shared" si="6"/>
        <v>912.56999999999994</v>
      </c>
    </row>
    <row r="45" spans="1:20">
      <c r="A45" s="57">
        <v>99937</v>
      </c>
      <c r="B45" s="58" t="s">
        <v>6239</v>
      </c>
      <c r="C45" s="58" t="s">
        <v>6240</v>
      </c>
      <c r="D45" s="6" t="s">
        <v>6241</v>
      </c>
      <c r="E45" s="6" t="s">
        <v>6147</v>
      </c>
      <c r="F45" s="6" t="s">
        <v>24</v>
      </c>
      <c r="G45" s="6" t="s">
        <v>6148</v>
      </c>
      <c r="H45" s="56">
        <v>99937</v>
      </c>
      <c r="I45" s="6" t="s">
        <v>24</v>
      </c>
      <c r="J45" s="6" t="s">
        <v>6148</v>
      </c>
      <c r="K45" s="54">
        <v>0.8</v>
      </c>
      <c r="L45" s="56">
        <f t="shared" si="0"/>
        <v>99937</v>
      </c>
      <c r="M45" s="55"/>
      <c r="N45" s="8">
        <f t="shared" si="1"/>
        <v>171.946</v>
      </c>
      <c r="O45" s="8">
        <f t="shared" si="2"/>
        <v>135.90800000000002</v>
      </c>
      <c r="P45" s="8">
        <f t="shared" si="3"/>
        <v>51.417999999999999</v>
      </c>
      <c r="Q45" s="51"/>
      <c r="R45" s="8">
        <f t="shared" si="4"/>
        <v>1234.0319999999999</v>
      </c>
      <c r="S45" s="8">
        <f t="shared" si="5"/>
        <v>411.52000000000004</v>
      </c>
      <c r="T45" s="8">
        <f t="shared" si="6"/>
        <v>912.56999999999994</v>
      </c>
    </row>
    <row r="46" spans="1:20">
      <c r="A46" s="57">
        <v>99937</v>
      </c>
      <c r="B46" s="58" t="s">
        <v>6242</v>
      </c>
      <c r="C46" s="58" t="s">
        <v>6243</v>
      </c>
      <c r="D46" s="6" t="s">
        <v>942</v>
      </c>
      <c r="E46" s="6" t="s">
        <v>6147</v>
      </c>
      <c r="F46" s="6" t="s">
        <v>24</v>
      </c>
      <c r="G46" s="6" t="s">
        <v>6148</v>
      </c>
      <c r="H46" s="56">
        <v>99937</v>
      </c>
      <c r="I46" s="6" t="s">
        <v>24</v>
      </c>
      <c r="J46" s="6" t="s">
        <v>6148</v>
      </c>
      <c r="K46" s="54">
        <v>0.8</v>
      </c>
      <c r="L46" s="56">
        <f t="shared" si="0"/>
        <v>99937</v>
      </c>
      <c r="M46" s="55"/>
      <c r="N46" s="8">
        <f t="shared" si="1"/>
        <v>171.946</v>
      </c>
      <c r="O46" s="8">
        <f t="shared" si="2"/>
        <v>135.90800000000002</v>
      </c>
      <c r="P46" s="8">
        <f t="shared" si="3"/>
        <v>51.417999999999999</v>
      </c>
      <c r="Q46" s="51"/>
      <c r="R46" s="8">
        <f t="shared" si="4"/>
        <v>1234.0319999999999</v>
      </c>
      <c r="S46" s="8">
        <f t="shared" si="5"/>
        <v>411.52000000000004</v>
      </c>
      <c r="T46" s="8">
        <f t="shared" si="6"/>
        <v>912.56999999999994</v>
      </c>
    </row>
    <row r="47" spans="1:20">
      <c r="A47" s="57">
        <v>99937</v>
      </c>
      <c r="B47" s="58" t="s">
        <v>6244</v>
      </c>
      <c r="C47" s="58" t="s">
        <v>6245</v>
      </c>
      <c r="D47" s="6" t="s">
        <v>6246</v>
      </c>
      <c r="E47" s="6" t="s">
        <v>6147</v>
      </c>
      <c r="F47" s="6" t="s">
        <v>24</v>
      </c>
      <c r="G47" s="6" t="s">
        <v>6148</v>
      </c>
      <c r="H47" s="56">
        <v>99937</v>
      </c>
      <c r="I47" s="6" t="s">
        <v>24</v>
      </c>
      <c r="J47" s="6" t="s">
        <v>6148</v>
      </c>
      <c r="K47" s="54">
        <v>0.8</v>
      </c>
      <c r="L47" s="56">
        <f t="shared" si="0"/>
        <v>99937</v>
      </c>
      <c r="M47" s="55"/>
      <c r="N47" s="8">
        <f t="shared" si="1"/>
        <v>171.946</v>
      </c>
      <c r="O47" s="8">
        <f t="shared" si="2"/>
        <v>135.90800000000002</v>
      </c>
      <c r="P47" s="8">
        <f t="shared" si="3"/>
        <v>51.417999999999999</v>
      </c>
      <c r="Q47" s="51"/>
      <c r="R47" s="8">
        <f t="shared" si="4"/>
        <v>1234.0319999999999</v>
      </c>
      <c r="S47" s="8">
        <f t="shared" si="5"/>
        <v>411.52000000000004</v>
      </c>
      <c r="T47" s="8">
        <f t="shared" si="6"/>
        <v>912.56999999999994</v>
      </c>
    </row>
    <row r="48" spans="1:20">
      <c r="A48" s="75">
        <v>22900</v>
      </c>
      <c r="B48" s="76" t="s">
        <v>6247</v>
      </c>
      <c r="C48" s="76" t="s">
        <v>6248</v>
      </c>
      <c r="D48" s="77" t="s">
        <v>6249</v>
      </c>
      <c r="E48" s="77" t="s">
        <v>6147</v>
      </c>
      <c r="F48" s="77" t="s">
        <v>30</v>
      </c>
      <c r="G48" s="77" t="s">
        <v>372</v>
      </c>
      <c r="H48" s="78">
        <v>99937</v>
      </c>
      <c r="I48" s="77" t="s">
        <v>24</v>
      </c>
      <c r="J48" s="77" t="s">
        <v>6148</v>
      </c>
      <c r="K48" s="79">
        <v>0.8</v>
      </c>
      <c r="L48" s="78">
        <f t="shared" si="0"/>
        <v>99937</v>
      </c>
      <c r="M48" s="55"/>
      <c r="N48" s="80">
        <f t="shared" si="1"/>
        <v>171.946</v>
      </c>
      <c r="O48" s="80">
        <f t="shared" si="2"/>
        <v>135.90800000000002</v>
      </c>
      <c r="P48" s="80">
        <f t="shared" si="3"/>
        <v>51.417999999999999</v>
      </c>
      <c r="Q48" s="51"/>
      <c r="R48" s="80">
        <f t="shared" si="4"/>
        <v>1234.0319999999999</v>
      </c>
      <c r="S48" s="80">
        <f t="shared" si="5"/>
        <v>411.52000000000004</v>
      </c>
      <c r="T48" s="80">
        <f t="shared" si="6"/>
        <v>912.56999999999994</v>
      </c>
    </row>
    <row r="49" spans="1:20">
      <c r="A49" s="57">
        <v>36420</v>
      </c>
      <c r="B49" s="58" t="s">
        <v>6250</v>
      </c>
      <c r="C49" s="58" t="s">
        <v>6251</v>
      </c>
      <c r="D49" s="6" t="s">
        <v>442</v>
      </c>
      <c r="E49" s="6" t="s">
        <v>6147</v>
      </c>
      <c r="F49" s="6" t="s">
        <v>30</v>
      </c>
      <c r="G49" s="6" t="s">
        <v>6170</v>
      </c>
      <c r="H49" s="56" t="s">
        <v>6027</v>
      </c>
      <c r="I49" s="6" t="s">
        <v>30</v>
      </c>
      <c r="J49" s="6" t="s">
        <v>6170</v>
      </c>
      <c r="K49" s="54">
        <v>0.89470000000000005</v>
      </c>
      <c r="L49" s="56" t="str">
        <f t="shared" si="0"/>
        <v>36420</v>
      </c>
      <c r="M49" s="55"/>
      <c r="N49" s="8">
        <f t="shared" si="1"/>
        <v>184.91705899999999</v>
      </c>
      <c r="O49" s="8">
        <f t="shared" si="2"/>
        <v>146.160222</v>
      </c>
      <c r="P49" s="8">
        <f t="shared" si="3"/>
        <v>55.296911999999999</v>
      </c>
      <c r="Q49" s="51"/>
      <c r="R49" s="8">
        <f t="shared" si="4"/>
        <v>1327.125888</v>
      </c>
      <c r="S49" s="8">
        <f t="shared" si="5"/>
        <v>435.17606000000001</v>
      </c>
      <c r="T49" s="8">
        <f t="shared" si="6"/>
        <v>976.00953000000004</v>
      </c>
    </row>
    <row r="50" spans="1:20">
      <c r="A50" s="57">
        <v>36420</v>
      </c>
      <c r="B50" s="58" t="s">
        <v>6252</v>
      </c>
      <c r="C50" s="58" t="s">
        <v>6253</v>
      </c>
      <c r="D50" s="6" t="s">
        <v>450</v>
      </c>
      <c r="E50" s="6" t="s">
        <v>6147</v>
      </c>
      <c r="F50" s="6" t="s">
        <v>30</v>
      </c>
      <c r="G50" s="6" t="s">
        <v>6170</v>
      </c>
      <c r="H50" s="56" t="s">
        <v>6027</v>
      </c>
      <c r="I50" s="6" t="s">
        <v>30</v>
      </c>
      <c r="J50" s="6" t="s">
        <v>6170</v>
      </c>
      <c r="K50" s="54">
        <v>0.89470000000000005</v>
      </c>
      <c r="L50" s="56" t="str">
        <f t="shared" si="0"/>
        <v>36420</v>
      </c>
      <c r="M50" s="55"/>
      <c r="N50" s="8">
        <f t="shared" si="1"/>
        <v>184.91705899999999</v>
      </c>
      <c r="O50" s="8">
        <f t="shared" si="2"/>
        <v>146.160222</v>
      </c>
      <c r="P50" s="8">
        <f t="shared" si="3"/>
        <v>55.296911999999999</v>
      </c>
      <c r="Q50" s="51"/>
      <c r="R50" s="8">
        <f t="shared" si="4"/>
        <v>1327.125888</v>
      </c>
      <c r="S50" s="8">
        <f t="shared" si="5"/>
        <v>435.17606000000001</v>
      </c>
      <c r="T50" s="8">
        <f t="shared" si="6"/>
        <v>976.00953000000004</v>
      </c>
    </row>
    <row r="51" spans="1:20">
      <c r="A51" s="57">
        <v>99937</v>
      </c>
      <c r="B51" s="58" t="s">
        <v>6254</v>
      </c>
      <c r="C51" s="58" t="s">
        <v>6255</v>
      </c>
      <c r="D51" s="6" t="s">
        <v>6256</v>
      </c>
      <c r="E51" s="6" t="s">
        <v>6147</v>
      </c>
      <c r="F51" s="6" t="s">
        <v>24</v>
      </c>
      <c r="G51" s="6" t="s">
        <v>6148</v>
      </c>
      <c r="H51" s="56">
        <v>99937</v>
      </c>
      <c r="I51" s="6" t="s">
        <v>24</v>
      </c>
      <c r="J51" s="6" t="s">
        <v>6148</v>
      </c>
      <c r="K51" s="54">
        <v>0.8</v>
      </c>
      <c r="L51" s="56">
        <f t="shared" si="0"/>
        <v>99937</v>
      </c>
      <c r="M51" s="55"/>
      <c r="N51" s="8">
        <f t="shared" si="1"/>
        <v>171.946</v>
      </c>
      <c r="O51" s="8">
        <f t="shared" si="2"/>
        <v>135.90800000000002</v>
      </c>
      <c r="P51" s="8">
        <f t="shared" si="3"/>
        <v>51.417999999999999</v>
      </c>
      <c r="Q51" s="51"/>
      <c r="R51" s="8">
        <f t="shared" si="4"/>
        <v>1234.0319999999999</v>
      </c>
      <c r="S51" s="8">
        <f t="shared" si="5"/>
        <v>411.52000000000004</v>
      </c>
      <c r="T51" s="8">
        <f t="shared" si="6"/>
        <v>912.56999999999994</v>
      </c>
    </row>
    <row r="52" spans="1:20">
      <c r="A52" s="57">
        <v>99937</v>
      </c>
      <c r="B52" s="58" t="s">
        <v>1113</v>
      </c>
      <c r="C52" s="58" t="s">
        <v>6257</v>
      </c>
      <c r="D52" s="6" t="s">
        <v>6258</v>
      </c>
      <c r="E52" s="6" t="s">
        <v>6147</v>
      </c>
      <c r="F52" s="6" t="s">
        <v>24</v>
      </c>
      <c r="G52" s="6" t="s">
        <v>6148</v>
      </c>
      <c r="H52" s="56">
        <v>99937</v>
      </c>
      <c r="I52" s="6" t="s">
        <v>24</v>
      </c>
      <c r="J52" s="6" t="s">
        <v>6148</v>
      </c>
      <c r="K52" s="54">
        <v>0.8</v>
      </c>
      <c r="L52" s="56">
        <f t="shared" si="0"/>
        <v>99937</v>
      </c>
      <c r="M52" s="55"/>
      <c r="N52" s="8">
        <f t="shared" si="1"/>
        <v>171.946</v>
      </c>
      <c r="O52" s="8">
        <f t="shared" si="2"/>
        <v>135.90800000000002</v>
      </c>
      <c r="P52" s="8">
        <f t="shared" si="3"/>
        <v>51.417999999999999</v>
      </c>
      <c r="Q52" s="51"/>
      <c r="R52" s="8">
        <f t="shared" si="4"/>
        <v>1234.0319999999999</v>
      </c>
      <c r="S52" s="8">
        <f t="shared" si="5"/>
        <v>411.52000000000004</v>
      </c>
      <c r="T52" s="8">
        <f t="shared" si="6"/>
        <v>912.56999999999994</v>
      </c>
    </row>
    <row r="53" spans="1:20">
      <c r="A53" s="57">
        <v>99937</v>
      </c>
      <c r="B53" s="58" t="s">
        <v>6259</v>
      </c>
      <c r="C53" s="58" t="s">
        <v>6260</v>
      </c>
      <c r="D53" s="6" t="s">
        <v>255</v>
      </c>
      <c r="E53" s="6" t="s">
        <v>6147</v>
      </c>
      <c r="F53" s="6" t="s">
        <v>24</v>
      </c>
      <c r="G53" s="6" t="s">
        <v>6148</v>
      </c>
      <c r="H53" s="56">
        <v>99937</v>
      </c>
      <c r="I53" s="6" t="s">
        <v>24</v>
      </c>
      <c r="J53" s="6" t="s">
        <v>6148</v>
      </c>
      <c r="K53" s="54">
        <v>0.8</v>
      </c>
      <c r="L53" s="56">
        <f t="shared" si="0"/>
        <v>99937</v>
      </c>
      <c r="M53" s="55"/>
      <c r="N53" s="8">
        <f t="shared" si="1"/>
        <v>171.946</v>
      </c>
      <c r="O53" s="8">
        <f t="shared" si="2"/>
        <v>135.90800000000002</v>
      </c>
      <c r="P53" s="8">
        <f t="shared" si="3"/>
        <v>51.417999999999999</v>
      </c>
      <c r="Q53" s="51"/>
      <c r="R53" s="8">
        <f t="shared" si="4"/>
        <v>1234.0319999999999</v>
      </c>
      <c r="S53" s="8">
        <f t="shared" si="5"/>
        <v>411.52000000000004</v>
      </c>
      <c r="T53" s="8">
        <f t="shared" si="6"/>
        <v>912.56999999999994</v>
      </c>
    </row>
    <row r="54" spans="1:20">
      <c r="A54" s="57">
        <v>99937</v>
      </c>
      <c r="B54" s="58" t="s">
        <v>6261</v>
      </c>
      <c r="C54" s="58" t="s">
        <v>6262</v>
      </c>
      <c r="D54" s="6" t="s">
        <v>6263</v>
      </c>
      <c r="E54" s="6" t="s">
        <v>6147</v>
      </c>
      <c r="F54" s="6" t="s">
        <v>24</v>
      </c>
      <c r="G54" s="6" t="s">
        <v>6148</v>
      </c>
      <c r="H54" s="56">
        <v>99937</v>
      </c>
      <c r="I54" s="6" t="s">
        <v>24</v>
      </c>
      <c r="J54" s="6" t="s">
        <v>6148</v>
      </c>
      <c r="K54" s="54">
        <v>0.8</v>
      </c>
      <c r="L54" s="56">
        <f t="shared" si="0"/>
        <v>99937</v>
      </c>
      <c r="M54" s="55"/>
      <c r="N54" s="8">
        <f t="shared" si="1"/>
        <v>171.946</v>
      </c>
      <c r="O54" s="8">
        <f t="shared" si="2"/>
        <v>135.90800000000002</v>
      </c>
      <c r="P54" s="8">
        <f t="shared" si="3"/>
        <v>51.417999999999999</v>
      </c>
      <c r="Q54" s="51"/>
      <c r="R54" s="8">
        <f t="shared" si="4"/>
        <v>1234.0319999999999</v>
      </c>
      <c r="S54" s="8">
        <f t="shared" si="5"/>
        <v>411.52000000000004</v>
      </c>
      <c r="T54" s="8">
        <f t="shared" si="6"/>
        <v>912.56999999999994</v>
      </c>
    </row>
    <row r="55" spans="1:20">
      <c r="A55" s="57">
        <v>36420</v>
      </c>
      <c r="B55" s="58" t="s">
        <v>6264</v>
      </c>
      <c r="C55" s="58" t="s">
        <v>6265</v>
      </c>
      <c r="D55" s="6" t="s">
        <v>6266</v>
      </c>
      <c r="E55" s="6" t="s">
        <v>6147</v>
      </c>
      <c r="F55" s="6" t="s">
        <v>30</v>
      </c>
      <c r="G55" s="6" t="s">
        <v>6170</v>
      </c>
      <c r="H55" s="56" t="s">
        <v>6027</v>
      </c>
      <c r="I55" s="6" t="s">
        <v>30</v>
      </c>
      <c r="J55" s="6" t="s">
        <v>6170</v>
      </c>
      <c r="K55" s="54">
        <v>0.89470000000000005</v>
      </c>
      <c r="L55" s="56" t="str">
        <f t="shared" si="0"/>
        <v>36420</v>
      </c>
      <c r="M55" s="55"/>
      <c r="N55" s="8">
        <f t="shared" si="1"/>
        <v>184.91705899999999</v>
      </c>
      <c r="O55" s="8">
        <f t="shared" si="2"/>
        <v>146.160222</v>
      </c>
      <c r="P55" s="8">
        <f t="shared" si="3"/>
        <v>55.296911999999999</v>
      </c>
      <c r="Q55" s="51"/>
      <c r="R55" s="8">
        <f t="shared" si="4"/>
        <v>1327.125888</v>
      </c>
      <c r="S55" s="8">
        <f t="shared" si="5"/>
        <v>435.17606000000001</v>
      </c>
      <c r="T55" s="8">
        <f t="shared" si="6"/>
        <v>976.00953000000004</v>
      </c>
    </row>
    <row r="56" spans="1:20">
      <c r="A56" s="57">
        <v>99937</v>
      </c>
      <c r="B56" s="58" t="s">
        <v>6267</v>
      </c>
      <c r="C56" s="58" t="s">
        <v>6268</v>
      </c>
      <c r="D56" s="6" t="s">
        <v>6269</v>
      </c>
      <c r="E56" s="6" t="s">
        <v>6147</v>
      </c>
      <c r="F56" s="6" t="s">
        <v>24</v>
      </c>
      <c r="G56" s="6" t="s">
        <v>6148</v>
      </c>
      <c r="H56" s="56">
        <v>99937</v>
      </c>
      <c r="I56" s="6" t="s">
        <v>24</v>
      </c>
      <c r="J56" s="6" t="s">
        <v>6148</v>
      </c>
      <c r="K56" s="54">
        <v>0.8</v>
      </c>
      <c r="L56" s="56">
        <f t="shared" si="0"/>
        <v>99937</v>
      </c>
      <c r="M56" s="55"/>
      <c r="N56" s="8">
        <f t="shared" si="1"/>
        <v>171.946</v>
      </c>
      <c r="O56" s="8">
        <f t="shared" si="2"/>
        <v>135.90800000000002</v>
      </c>
      <c r="P56" s="8">
        <f t="shared" si="3"/>
        <v>51.417999999999999</v>
      </c>
      <c r="Q56" s="51"/>
      <c r="R56" s="8">
        <f t="shared" si="4"/>
        <v>1234.0319999999999</v>
      </c>
      <c r="S56" s="8">
        <f t="shared" si="5"/>
        <v>411.52000000000004</v>
      </c>
      <c r="T56" s="8">
        <f t="shared" si="6"/>
        <v>912.56999999999994</v>
      </c>
    </row>
    <row r="57" spans="1:20">
      <c r="A57" s="57">
        <v>99937</v>
      </c>
      <c r="B57" s="58" t="s">
        <v>6270</v>
      </c>
      <c r="C57" s="58" t="s">
        <v>6271</v>
      </c>
      <c r="D57" s="6" t="s">
        <v>5186</v>
      </c>
      <c r="E57" s="6" t="s">
        <v>6147</v>
      </c>
      <c r="F57" s="6" t="s">
        <v>24</v>
      </c>
      <c r="G57" s="6" t="s">
        <v>6148</v>
      </c>
      <c r="H57" s="56">
        <v>99937</v>
      </c>
      <c r="I57" s="6" t="s">
        <v>24</v>
      </c>
      <c r="J57" s="6" t="s">
        <v>6148</v>
      </c>
      <c r="K57" s="54">
        <v>0.8</v>
      </c>
      <c r="L57" s="56">
        <f t="shared" si="0"/>
        <v>99937</v>
      </c>
      <c r="M57" s="55"/>
      <c r="N57" s="8">
        <f t="shared" si="1"/>
        <v>171.946</v>
      </c>
      <c r="O57" s="8">
        <f t="shared" si="2"/>
        <v>135.90800000000002</v>
      </c>
      <c r="P57" s="8">
        <f t="shared" si="3"/>
        <v>51.417999999999999</v>
      </c>
      <c r="Q57" s="51"/>
      <c r="R57" s="8">
        <f t="shared" si="4"/>
        <v>1234.0319999999999</v>
      </c>
      <c r="S57" s="8">
        <f t="shared" si="5"/>
        <v>411.52000000000004</v>
      </c>
      <c r="T57" s="8">
        <f t="shared" si="6"/>
        <v>912.56999999999994</v>
      </c>
    </row>
    <row r="58" spans="1:20">
      <c r="A58" s="57">
        <v>99937</v>
      </c>
      <c r="B58" s="58" t="s">
        <v>6272</v>
      </c>
      <c r="C58" s="58" t="s">
        <v>6273</v>
      </c>
      <c r="D58" s="6" t="s">
        <v>1635</v>
      </c>
      <c r="E58" s="6" t="s">
        <v>6147</v>
      </c>
      <c r="F58" s="6" t="s">
        <v>24</v>
      </c>
      <c r="G58" s="6" t="s">
        <v>6148</v>
      </c>
      <c r="H58" s="56">
        <v>99937</v>
      </c>
      <c r="I58" s="6" t="s">
        <v>24</v>
      </c>
      <c r="J58" s="6" t="s">
        <v>6148</v>
      </c>
      <c r="K58" s="54">
        <v>0.8</v>
      </c>
      <c r="L58" s="56">
        <f t="shared" si="0"/>
        <v>99937</v>
      </c>
      <c r="M58" s="55"/>
      <c r="N58" s="8">
        <f t="shared" si="1"/>
        <v>171.946</v>
      </c>
      <c r="O58" s="8">
        <f t="shared" si="2"/>
        <v>135.90800000000002</v>
      </c>
      <c r="P58" s="8">
        <f t="shared" si="3"/>
        <v>51.417999999999999</v>
      </c>
      <c r="Q58" s="51"/>
      <c r="R58" s="8">
        <f t="shared" si="4"/>
        <v>1234.0319999999999</v>
      </c>
      <c r="S58" s="8">
        <f t="shared" si="5"/>
        <v>411.52000000000004</v>
      </c>
      <c r="T58" s="8">
        <f t="shared" si="6"/>
        <v>912.56999999999994</v>
      </c>
    </row>
    <row r="59" spans="1:20">
      <c r="A59" s="57">
        <v>99937</v>
      </c>
      <c r="B59" s="58" t="s">
        <v>6274</v>
      </c>
      <c r="C59" s="58" t="s">
        <v>6275</v>
      </c>
      <c r="D59" s="6" t="s">
        <v>6276</v>
      </c>
      <c r="E59" s="6" t="s">
        <v>6147</v>
      </c>
      <c r="F59" s="6" t="s">
        <v>24</v>
      </c>
      <c r="G59" s="6" t="s">
        <v>6148</v>
      </c>
      <c r="H59" s="56">
        <v>99937</v>
      </c>
      <c r="I59" s="6" t="s">
        <v>24</v>
      </c>
      <c r="J59" s="6" t="s">
        <v>6148</v>
      </c>
      <c r="K59" s="54">
        <v>0.8</v>
      </c>
      <c r="L59" s="56">
        <f t="shared" si="0"/>
        <v>99937</v>
      </c>
      <c r="M59" s="55"/>
      <c r="N59" s="8">
        <f t="shared" si="1"/>
        <v>171.946</v>
      </c>
      <c r="O59" s="8">
        <f t="shared" si="2"/>
        <v>135.90800000000002</v>
      </c>
      <c r="P59" s="8">
        <f t="shared" si="3"/>
        <v>51.417999999999999</v>
      </c>
      <c r="Q59" s="51"/>
      <c r="R59" s="8">
        <f t="shared" si="4"/>
        <v>1234.0319999999999</v>
      </c>
      <c r="S59" s="8">
        <f t="shared" si="5"/>
        <v>411.52000000000004</v>
      </c>
      <c r="T59" s="8">
        <f t="shared" si="6"/>
        <v>912.56999999999994</v>
      </c>
    </row>
    <row r="60" spans="1:20">
      <c r="A60" s="57">
        <v>99937</v>
      </c>
      <c r="B60" s="58" t="s">
        <v>6277</v>
      </c>
      <c r="C60" s="58" t="s">
        <v>6278</v>
      </c>
      <c r="D60" s="6" t="s">
        <v>2654</v>
      </c>
      <c r="E60" s="6" t="s">
        <v>6147</v>
      </c>
      <c r="F60" s="6" t="s">
        <v>24</v>
      </c>
      <c r="G60" s="6" t="s">
        <v>6148</v>
      </c>
      <c r="H60" s="56">
        <v>99937</v>
      </c>
      <c r="I60" s="6" t="s">
        <v>24</v>
      </c>
      <c r="J60" s="6" t="s">
        <v>6148</v>
      </c>
      <c r="K60" s="54">
        <v>0.8</v>
      </c>
      <c r="L60" s="56">
        <f t="shared" si="0"/>
        <v>99937</v>
      </c>
      <c r="M60" s="55"/>
      <c r="N60" s="8">
        <f t="shared" si="1"/>
        <v>171.946</v>
      </c>
      <c r="O60" s="8">
        <f t="shared" si="2"/>
        <v>135.90800000000002</v>
      </c>
      <c r="P60" s="8">
        <f t="shared" si="3"/>
        <v>51.417999999999999</v>
      </c>
      <c r="Q60" s="51"/>
      <c r="R60" s="8">
        <f t="shared" si="4"/>
        <v>1234.0319999999999</v>
      </c>
      <c r="S60" s="8">
        <f t="shared" si="5"/>
        <v>411.52000000000004</v>
      </c>
      <c r="T60" s="8">
        <f t="shared" si="6"/>
        <v>912.56999999999994</v>
      </c>
    </row>
    <row r="61" spans="1:20">
      <c r="A61" s="57">
        <v>99937</v>
      </c>
      <c r="B61" s="58" t="s">
        <v>6279</v>
      </c>
      <c r="C61" s="58" t="s">
        <v>6280</v>
      </c>
      <c r="D61" s="6" t="s">
        <v>6281</v>
      </c>
      <c r="E61" s="6" t="s">
        <v>6147</v>
      </c>
      <c r="F61" s="6" t="s">
        <v>24</v>
      </c>
      <c r="G61" s="6" t="s">
        <v>6148</v>
      </c>
      <c r="H61" s="56">
        <v>99937</v>
      </c>
      <c r="I61" s="6" t="s">
        <v>24</v>
      </c>
      <c r="J61" s="6" t="s">
        <v>6148</v>
      </c>
      <c r="K61" s="54">
        <v>0.8</v>
      </c>
      <c r="L61" s="56">
        <f t="shared" si="0"/>
        <v>99937</v>
      </c>
      <c r="M61" s="55"/>
      <c r="N61" s="8">
        <f t="shared" si="1"/>
        <v>171.946</v>
      </c>
      <c r="O61" s="8">
        <f t="shared" si="2"/>
        <v>135.90800000000002</v>
      </c>
      <c r="P61" s="8">
        <f t="shared" si="3"/>
        <v>51.417999999999999</v>
      </c>
      <c r="Q61" s="51"/>
      <c r="R61" s="8">
        <f t="shared" si="4"/>
        <v>1234.0319999999999</v>
      </c>
      <c r="S61" s="8">
        <f t="shared" si="5"/>
        <v>411.52000000000004</v>
      </c>
      <c r="T61" s="8">
        <f t="shared" si="6"/>
        <v>912.56999999999994</v>
      </c>
    </row>
    <row r="62" spans="1:20">
      <c r="A62" s="57">
        <v>99937</v>
      </c>
      <c r="B62" s="58" t="s">
        <v>6282</v>
      </c>
      <c r="C62" s="58" t="s">
        <v>6283</v>
      </c>
      <c r="D62" s="6" t="s">
        <v>6284</v>
      </c>
      <c r="E62" s="6" t="s">
        <v>6147</v>
      </c>
      <c r="F62" s="6" t="s">
        <v>24</v>
      </c>
      <c r="G62" s="6" t="s">
        <v>6148</v>
      </c>
      <c r="H62" s="56">
        <v>99937</v>
      </c>
      <c r="I62" s="6" t="s">
        <v>24</v>
      </c>
      <c r="J62" s="6" t="s">
        <v>6148</v>
      </c>
      <c r="K62" s="54">
        <v>0.8</v>
      </c>
      <c r="L62" s="56">
        <f t="shared" si="0"/>
        <v>99937</v>
      </c>
      <c r="M62" s="55"/>
      <c r="N62" s="8">
        <f t="shared" si="1"/>
        <v>171.946</v>
      </c>
      <c r="O62" s="8">
        <f t="shared" si="2"/>
        <v>135.90800000000002</v>
      </c>
      <c r="P62" s="8">
        <f t="shared" si="3"/>
        <v>51.417999999999999</v>
      </c>
      <c r="Q62" s="51"/>
      <c r="R62" s="8">
        <f t="shared" si="4"/>
        <v>1234.0319999999999</v>
      </c>
      <c r="S62" s="8">
        <f t="shared" si="5"/>
        <v>411.52000000000004</v>
      </c>
      <c r="T62" s="8">
        <f t="shared" si="6"/>
        <v>912.56999999999994</v>
      </c>
    </row>
    <row r="63" spans="1:20">
      <c r="A63" s="57">
        <v>36420</v>
      </c>
      <c r="B63" s="58" t="s">
        <v>6285</v>
      </c>
      <c r="C63" s="58" t="s">
        <v>6286</v>
      </c>
      <c r="D63" s="6" t="s">
        <v>6148</v>
      </c>
      <c r="E63" s="6" t="s">
        <v>6147</v>
      </c>
      <c r="F63" s="6" t="s">
        <v>30</v>
      </c>
      <c r="G63" s="6" t="s">
        <v>6170</v>
      </c>
      <c r="H63" s="56" t="s">
        <v>6027</v>
      </c>
      <c r="I63" s="6" t="s">
        <v>30</v>
      </c>
      <c r="J63" s="6" t="s">
        <v>6170</v>
      </c>
      <c r="K63" s="54">
        <v>0.89470000000000005</v>
      </c>
      <c r="L63" s="56" t="str">
        <f t="shared" si="0"/>
        <v>36420</v>
      </c>
      <c r="M63" s="55"/>
      <c r="N63" s="8">
        <f t="shared" si="1"/>
        <v>184.91705899999999</v>
      </c>
      <c r="O63" s="8">
        <f t="shared" si="2"/>
        <v>146.160222</v>
      </c>
      <c r="P63" s="8">
        <f t="shared" si="3"/>
        <v>55.296911999999999</v>
      </c>
      <c r="Q63" s="51"/>
      <c r="R63" s="8">
        <f t="shared" si="4"/>
        <v>1327.125888</v>
      </c>
      <c r="S63" s="8">
        <f t="shared" si="5"/>
        <v>435.17606000000001</v>
      </c>
      <c r="T63" s="8">
        <f t="shared" si="6"/>
        <v>976.00953000000004</v>
      </c>
    </row>
    <row r="64" spans="1:20">
      <c r="A64" s="57">
        <v>46140</v>
      </c>
      <c r="B64" s="58" t="s">
        <v>6287</v>
      </c>
      <c r="C64" s="58" t="s">
        <v>6288</v>
      </c>
      <c r="D64" s="6" t="s">
        <v>6289</v>
      </c>
      <c r="E64" s="6" t="s">
        <v>6147</v>
      </c>
      <c r="F64" s="6" t="s">
        <v>30</v>
      </c>
      <c r="G64" s="6" t="s">
        <v>6196</v>
      </c>
      <c r="H64" s="56" t="s">
        <v>6197</v>
      </c>
      <c r="I64" s="6" t="s">
        <v>30</v>
      </c>
      <c r="J64" s="6" t="s">
        <v>6196</v>
      </c>
      <c r="K64" s="54">
        <v>0.83950000000000002</v>
      </c>
      <c r="L64" s="56" t="str">
        <f t="shared" si="0"/>
        <v>46140</v>
      </c>
      <c r="M64" s="55"/>
      <c r="N64" s="8">
        <f t="shared" si="1"/>
        <v>177.356315</v>
      </c>
      <c r="O64" s="8">
        <f t="shared" si="2"/>
        <v>140.18427</v>
      </c>
      <c r="P64" s="8">
        <f t="shared" si="3"/>
        <v>53.035919999999997</v>
      </c>
      <c r="Q64" s="51"/>
      <c r="R64" s="8">
        <f t="shared" si="4"/>
        <v>1272.8620799999999</v>
      </c>
      <c r="S64" s="8">
        <f t="shared" si="5"/>
        <v>421.38710000000003</v>
      </c>
      <c r="T64" s="8">
        <f t="shared" si="6"/>
        <v>939.03104999999994</v>
      </c>
    </row>
    <row r="65" spans="1:20">
      <c r="A65" s="57">
        <v>46140</v>
      </c>
      <c r="B65" s="58" t="s">
        <v>6290</v>
      </c>
      <c r="C65" s="58" t="s">
        <v>6291</v>
      </c>
      <c r="D65" s="6" t="s">
        <v>2934</v>
      </c>
      <c r="E65" s="6" t="s">
        <v>6147</v>
      </c>
      <c r="F65" s="6" t="s">
        <v>30</v>
      </c>
      <c r="G65" s="6" t="s">
        <v>6196</v>
      </c>
      <c r="H65" s="56" t="s">
        <v>6197</v>
      </c>
      <c r="I65" s="6" t="s">
        <v>30</v>
      </c>
      <c r="J65" s="6" t="s">
        <v>6196</v>
      </c>
      <c r="K65" s="54">
        <v>0.83950000000000002</v>
      </c>
      <c r="L65" s="56" t="str">
        <f t="shared" si="0"/>
        <v>46140</v>
      </c>
      <c r="M65" s="55"/>
      <c r="N65" s="8">
        <f t="shared" si="1"/>
        <v>177.356315</v>
      </c>
      <c r="O65" s="8">
        <f t="shared" si="2"/>
        <v>140.18427</v>
      </c>
      <c r="P65" s="8">
        <f t="shared" si="3"/>
        <v>53.035919999999997</v>
      </c>
      <c r="Q65" s="51"/>
      <c r="R65" s="8">
        <f t="shared" si="4"/>
        <v>1272.8620799999999</v>
      </c>
      <c r="S65" s="8">
        <f t="shared" si="5"/>
        <v>421.38710000000003</v>
      </c>
      <c r="T65" s="8">
        <f t="shared" si="6"/>
        <v>939.03104999999994</v>
      </c>
    </row>
    <row r="66" spans="1:20">
      <c r="A66" s="57">
        <v>99937</v>
      </c>
      <c r="B66" s="58" t="s">
        <v>6292</v>
      </c>
      <c r="C66" s="58" t="s">
        <v>6293</v>
      </c>
      <c r="D66" s="6" t="s">
        <v>2940</v>
      </c>
      <c r="E66" s="6" t="s">
        <v>6147</v>
      </c>
      <c r="F66" s="6" t="s">
        <v>24</v>
      </c>
      <c r="G66" s="6" t="s">
        <v>6148</v>
      </c>
      <c r="H66" s="56">
        <v>99937</v>
      </c>
      <c r="I66" s="6" t="s">
        <v>24</v>
      </c>
      <c r="J66" s="6" t="s">
        <v>6148</v>
      </c>
      <c r="K66" s="54">
        <v>0.8</v>
      </c>
      <c r="L66" s="56">
        <f t="shared" si="0"/>
        <v>99937</v>
      </c>
      <c r="M66" s="55"/>
      <c r="N66" s="8">
        <f t="shared" si="1"/>
        <v>171.946</v>
      </c>
      <c r="O66" s="8">
        <f t="shared" si="2"/>
        <v>135.90800000000002</v>
      </c>
      <c r="P66" s="8">
        <f t="shared" si="3"/>
        <v>51.417999999999999</v>
      </c>
      <c r="Q66" s="51"/>
      <c r="R66" s="8">
        <f t="shared" si="4"/>
        <v>1234.0319999999999</v>
      </c>
      <c r="S66" s="8">
        <f t="shared" si="5"/>
        <v>411.52000000000004</v>
      </c>
      <c r="T66" s="8">
        <f t="shared" si="6"/>
        <v>912.56999999999994</v>
      </c>
    </row>
    <row r="67" spans="1:20">
      <c r="A67" s="57">
        <v>46140</v>
      </c>
      <c r="B67" s="58" t="s">
        <v>6294</v>
      </c>
      <c r="C67" s="58" t="s">
        <v>6295</v>
      </c>
      <c r="D67" s="6" t="s">
        <v>2943</v>
      </c>
      <c r="E67" s="6" t="s">
        <v>6147</v>
      </c>
      <c r="F67" s="6" t="s">
        <v>30</v>
      </c>
      <c r="G67" s="6" t="s">
        <v>6196</v>
      </c>
      <c r="H67" s="56" t="s">
        <v>6197</v>
      </c>
      <c r="I67" s="6" t="s">
        <v>30</v>
      </c>
      <c r="J67" s="6" t="s">
        <v>6196</v>
      </c>
      <c r="K67" s="54">
        <v>0.83950000000000002</v>
      </c>
      <c r="L67" s="56" t="str">
        <f t="shared" si="0"/>
        <v>46140</v>
      </c>
      <c r="M67" s="55"/>
      <c r="N67" s="8">
        <f t="shared" si="1"/>
        <v>177.356315</v>
      </c>
      <c r="O67" s="8">
        <f t="shared" si="2"/>
        <v>140.18427</v>
      </c>
      <c r="P67" s="8">
        <f t="shared" si="3"/>
        <v>53.035919999999997</v>
      </c>
      <c r="Q67" s="51"/>
      <c r="R67" s="8">
        <f t="shared" si="4"/>
        <v>1272.8620799999999</v>
      </c>
      <c r="S67" s="8">
        <f t="shared" si="5"/>
        <v>421.38710000000003</v>
      </c>
      <c r="T67" s="8">
        <f t="shared" si="6"/>
        <v>939.03104999999994</v>
      </c>
    </row>
    <row r="68" spans="1:20">
      <c r="A68" s="57">
        <v>99937</v>
      </c>
      <c r="B68" s="58" t="s">
        <v>6296</v>
      </c>
      <c r="C68" s="58" t="s">
        <v>6297</v>
      </c>
      <c r="D68" s="6" t="s">
        <v>6298</v>
      </c>
      <c r="E68" s="6" t="s">
        <v>6147</v>
      </c>
      <c r="F68" s="6" t="s">
        <v>24</v>
      </c>
      <c r="G68" s="6" t="s">
        <v>6148</v>
      </c>
      <c r="H68" s="56">
        <v>99937</v>
      </c>
      <c r="I68" s="6" t="s">
        <v>24</v>
      </c>
      <c r="J68" s="6" t="s">
        <v>6148</v>
      </c>
      <c r="K68" s="54">
        <v>0.8</v>
      </c>
      <c r="L68" s="56">
        <f t="shared" si="0"/>
        <v>99937</v>
      </c>
      <c r="M68" s="55"/>
      <c r="N68" s="8">
        <f t="shared" si="1"/>
        <v>171.946</v>
      </c>
      <c r="O68" s="8">
        <f t="shared" si="2"/>
        <v>135.90800000000002</v>
      </c>
      <c r="P68" s="8">
        <f t="shared" si="3"/>
        <v>51.417999999999999</v>
      </c>
      <c r="Q68" s="51"/>
      <c r="R68" s="8">
        <f t="shared" si="4"/>
        <v>1234.0319999999999</v>
      </c>
      <c r="S68" s="8">
        <f t="shared" si="5"/>
        <v>411.52000000000004</v>
      </c>
      <c r="T68" s="8">
        <f t="shared" si="6"/>
        <v>912.56999999999994</v>
      </c>
    </row>
    <row r="69" spans="1:20">
      <c r="A69" s="57">
        <v>99937</v>
      </c>
      <c r="B69" s="58" t="s">
        <v>6299</v>
      </c>
      <c r="C69" s="58" t="s">
        <v>6300</v>
      </c>
      <c r="D69" s="6" t="s">
        <v>6301</v>
      </c>
      <c r="E69" s="6" t="s">
        <v>6147</v>
      </c>
      <c r="F69" s="6" t="s">
        <v>24</v>
      </c>
      <c r="G69" s="6" t="s">
        <v>6148</v>
      </c>
      <c r="H69" s="56">
        <v>99937</v>
      </c>
      <c r="I69" s="6" t="s">
        <v>24</v>
      </c>
      <c r="J69" s="6" t="s">
        <v>6148</v>
      </c>
      <c r="K69" s="54">
        <v>0.8</v>
      </c>
      <c r="L69" s="56">
        <f t="shared" si="0"/>
        <v>99937</v>
      </c>
      <c r="M69" s="55"/>
      <c r="N69" s="8">
        <f t="shared" si="1"/>
        <v>171.946</v>
      </c>
      <c r="O69" s="8">
        <f t="shared" si="2"/>
        <v>135.90800000000002</v>
      </c>
      <c r="P69" s="8">
        <f t="shared" si="3"/>
        <v>51.417999999999999</v>
      </c>
      <c r="Q69" s="51"/>
      <c r="R69" s="8">
        <f t="shared" si="4"/>
        <v>1234.0319999999999</v>
      </c>
      <c r="S69" s="8">
        <f t="shared" si="5"/>
        <v>411.52000000000004</v>
      </c>
      <c r="T69" s="8">
        <f t="shared" si="6"/>
        <v>912.56999999999994</v>
      </c>
    </row>
    <row r="70" spans="1:20">
      <c r="A70" s="57">
        <v>99937</v>
      </c>
      <c r="B70" s="58" t="s">
        <v>6302</v>
      </c>
      <c r="C70" s="58" t="s">
        <v>6303</v>
      </c>
      <c r="D70" s="6" t="s">
        <v>4605</v>
      </c>
      <c r="E70" s="6" t="s">
        <v>6147</v>
      </c>
      <c r="F70" s="6" t="s">
        <v>24</v>
      </c>
      <c r="G70" s="6" t="s">
        <v>6148</v>
      </c>
      <c r="H70" s="56">
        <v>99937</v>
      </c>
      <c r="I70" s="6" t="s">
        <v>24</v>
      </c>
      <c r="J70" s="6" t="s">
        <v>6148</v>
      </c>
      <c r="K70" s="54">
        <v>0.8</v>
      </c>
      <c r="L70" s="56">
        <f t="shared" si="0"/>
        <v>99937</v>
      </c>
      <c r="M70" s="55"/>
      <c r="N70" s="8">
        <f t="shared" si="1"/>
        <v>171.946</v>
      </c>
      <c r="O70" s="8">
        <f t="shared" si="2"/>
        <v>135.90800000000002</v>
      </c>
      <c r="P70" s="8">
        <f t="shared" si="3"/>
        <v>51.417999999999999</v>
      </c>
      <c r="Q70" s="51"/>
      <c r="R70" s="8">
        <f t="shared" si="4"/>
        <v>1234.0319999999999</v>
      </c>
      <c r="S70" s="8">
        <f t="shared" si="5"/>
        <v>411.52000000000004</v>
      </c>
      <c r="T70" s="8">
        <f t="shared" si="6"/>
        <v>912.56999999999994</v>
      </c>
    </row>
    <row r="71" spans="1:20">
      <c r="A71" s="57">
        <v>99937</v>
      </c>
      <c r="B71" s="58" t="s">
        <v>6304</v>
      </c>
      <c r="C71" s="58" t="s">
        <v>6305</v>
      </c>
      <c r="D71" s="6" t="s">
        <v>2948</v>
      </c>
      <c r="E71" s="6" t="s">
        <v>6147</v>
      </c>
      <c r="F71" s="6" t="s">
        <v>24</v>
      </c>
      <c r="G71" s="6" t="s">
        <v>6148</v>
      </c>
      <c r="H71" s="56">
        <v>99937</v>
      </c>
      <c r="I71" s="6" t="s">
        <v>24</v>
      </c>
      <c r="J71" s="6" t="s">
        <v>6148</v>
      </c>
      <c r="K71" s="54">
        <v>0.8</v>
      </c>
      <c r="L71" s="56">
        <f t="shared" si="0"/>
        <v>99937</v>
      </c>
      <c r="M71" s="55"/>
      <c r="N71" s="8">
        <f t="shared" si="1"/>
        <v>171.946</v>
      </c>
      <c r="O71" s="8">
        <f t="shared" si="2"/>
        <v>135.90800000000002</v>
      </c>
      <c r="P71" s="8">
        <f t="shared" si="3"/>
        <v>51.417999999999999</v>
      </c>
      <c r="Q71" s="51"/>
      <c r="R71" s="8">
        <f t="shared" si="4"/>
        <v>1234.0319999999999</v>
      </c>
      <c r="S71" s="8">
        <f t="shared" si="5"/>
        <v>411.52000000000004</v>
      </c>
      <c r="T71" s="8">
        <f t="shared" si="6"/>
        <v>912.56999999999994</v>
      </c>
    </row>
    <row r="72" spans="1:20">
      <c r="A72" s="57">
        <v>99937</v>
      </c>
      <c r="B72" s="58" t="s">
        <v>6306</v>
      </c>
      <c r="C72" s="58" t="s">
        <v>6307</v>
      </c>
      <c r="D72" s="6" t="s">
        <v>6308</v>
      </c>
      <c r="E72" s="6" t="s">
        <v>6147</v>
      </c>
      <c r="F72" s="6" t="s">
        <v>24</v>
      </c>
      <c r="G72" s="6" t="s">
        <v>6148</v>
      </c>
      <c r="H72" s="56">
        <v>99937</v>
      </c>
      <c r="I72" s="6" t="s">
        <v>24</v>
      </c>
      <c r="J72" s="6" t="s">
        <v>6148</v>
      </c>
      <c r="K72" s="54">
        <v>0.8</v>
      </c>
      <c r="L72" s="56">
        <f t="shared" si="0"/>
        <v>99937</v>
      </c>
      <c r="M72" s="55"/>
      <c r="N72" s="8">
        <f t="shared" si="1"/>
        <v>171.946</v>
      </c>
      <c r="O72" s="8">
        <f t="shared" si="2"/>
        <v>135.90800000000002</v>
      </c>
      <c r="P72" s="8">
        <f t="shared" si="3"/>
        <v>51.417999999999999</v>
      </c>
      <c r="Q72" s="51"/>
      <c r="R72" s="8">
        <f t="shared" si="4"/>
        <v>1234.0319999999999</v>
      </c>
      <c r="S72" s="8">
        <f t="shared" si="5"/>
        <v>411.52000000000004</v>
      </c>
      <c r="T72" s="8">
        <f t="shared" si="6"/>
        <v>912.56999999999994</v>
      </c>
    </row>
    <row r="73" spans="1:20">
      <c r="A73" s="57">
        <v>99937</v>
      </c>
      <c r="B73" s="58" t="s">
        <v>6309</v>
      </c>
      <c r="C73" s="58" t="s">
        <v>6310</v>
      </c>
      <c r="D73" s="6" t="s">
        <v>6311</v>
      </c>
      <c r="E73" s="6" t="s">
        <v>6147</v>
      </c>
      <c r="F73" s="6" t="s">
        <v>24</v>
      </c>
      <c r="G73" s="6" t="s">
        <v>6148</v>
      </c>
      <c r="H73" s="56">
        <v>99937</v>
      </c>
      <c r="I73" s="6" t="s">
        <v>24</v>
      </c>
      <c r="J73" s="6" t="s">
        <v>6148</v>
      </c>
      <c r="K73" s="54">
        <v>0.8</v>
      </c>
      <c r="L73" s="56">
        <f t="shared" ref="L73:L85" si="7">H73</f>
        <v>99937</v>
      </c>
      <c r="M73" s="55"/>
      <c r="N73" s="8">
        <f t="shared" ref="N73:N85" si="8">(K73*136.97)+62.37</f>
        <v>171.946</v>
      </c>
      <c r="O73" s="8">
        <f t="shared" ref="O73:O85" si="9">(K73*108.26)+49.3</f>
        <v>135.90800000000002</v>
      </c>
      <c r="P73" s="8">
        <f t="shared" ref="P73:P85" si="10">(K73*40.96)+18.65</f>
        <v>51.417999999999999</v>
      </c>
      <c r="Q73" s="51"/>
      <c r="R73" s="8">
        <f t="shared" ref="R73:R85" si="11">((K73*40.96)+18.65)*24</f>
        <v>1234.0319999999999</v>
      </c>
      <c r="S73" s="8">
        <f t="shared" ref="S73:S85" si="12">(K73*249.8)+211.68</f>
        <v>411.52000000000004</v>
      </c>
      <c r="T73" s="8">
        <f t="shared" ref="T73:T85" si="13">(K73*669.9)+376.65</f>
        <v>912.56999999999994</v>
      </c>
    </row>
    <row r="74" spans="1:20">
      <c r="A74" s="57">
        <v>46140</v>
      </c>
      <c r="B74" s="58" t="s">
        <v>6312</v>
      </c>
      <c r="C74" s="58" t="s">
        <v>6313</v>
      </c>
      <c r="D74" s="6" t="s">
        <v>6314</v>
      </c>
      <c r="E74" s="6" t="s">
        <v>6147</v>
      </c>
      <c r="F74" s="6" t="s">
        <v>30</v>
      </c>
      <c r="G74" s="6" t="s">
        <v>6196</v>
      </c>
      <c r="H74" s="56" t="s">
        <v>6197</v>
      </c>
      <c r="I74" s="6" t="s">
        <v>30</v>
      </c>
      <c r="J74" s="6" t="s">
        <v>6196</v>
      </c>
      <c r="K74" s="54">
        <v>0.83950000000000002</v>
      </c>
      <c r="L74" s="56" t="str">
        <f t="shared" si="7"/>
        <v>46140</v>
      </c>
      <c r="M74" s="55"/>
      <c r="N74" s="8">
        <f t="shared" si="8"/>
        <v>177.356315</v>
      </c>
      <c r="O74" s="8">
        <f t="shared" si="9"/>
        <v>140.18427</v>
      </c>
      <c r="P74" s="8">
        <f t="shared" si="10"/>
        <v>53.035919999999997</v>
      </c>
      <c r="Q74" s="51"/>
      <c r="R74" s="8">
        <f t="shared" si="11"/>
        <v>1272.8620799999999</v>
      </c>
      <c r="S74" s="8">
        <f t="shared" si="12"/>
        <v>421.38710000000003</v>
      </c>
      <c r="T74" s="8">
        <f t="shared" si="13"/>
        <v>939.03104999999994</v>
      </c>
    </row>
    <row r="75" spans="1:20">
      <c r="A75" s="57">
        <v>99937</v>
      </c>
      <c r="B75" s="58" t="s">
        <v>6315</v>
      </c>
      <c r="C75" s="58" t="s">
        <v>6316</v>
      </c>
      <c r="D75" s="6" t="s">
        <v>1301</v>
      </c>
      <c r="E75" s="6" t="s">
        <v>6147</v>
      </c>
      <c r="F75" s="6" t="s">
        <v>24</v>
      </c>
      <c r="G75" s="6" t="s">
        <v>6148</v>
      </c>
      <c r="H75" s="56">
        <v>99937</v>
      </c>
      <c r="I75" s="6" t="s">
        <v>24</v>
      </c>
      <c r="J75" s="6" t="s">
        <v>6148</v>
      </c>
      <c r="K75" s="54">
        <v>0.8</v>
      </c>
      <c r="L75" s="56">
        <f t="shared" si="7"/>
        <v>99937</v>
      </c>
      <c r="M75" s="55"/>
      <c r="N75" s="8">
        <f t="shared" si="8"/>
        <v>171.946</v>
      </c>
      <c r="O75" s="8">
        <f t="shared" si="9"/>
        <v>135.90800000000002</v>
      </c>
      <c r="P75" s="8">
        <f t="shared" si="10"/>
        <v>51.417999999999999</v>
      </c>
      <c r="Q75" s="51"/>
      <c r="R75" s="8">
        <f t="shared" si="11"/>
        <v>1234.0319999999999</v>
      </c>
      <c r="S75" s="8">
        <f t="shared" si="12"/>
        <v>411.52000000000004</v>
      </c>
      <c r="T75" s="8">
        <f t="shared" si="13"/>
        <v>912.56999999999994</v>
      </c>
    </row>
    <row r="76" spans="1:20">
      <c r="A76" s="57">
        <v>22900</v>
      </c>
      <c r="B76" s="58" t="s">
        <v>6317</v>
      </c>
      <c r="C76" s="58" t="s">
        <v>6318</v>
      </c>
      <c r="D76" s="6" t="s">
        <v>6319</v>
      </c>
      <c r="E76" s="6" t="s">
        <v>6147</v>
      </c>
      <c r="F76" s="6" t="s">
        <v>30</v>
      </c>
      <c r="G76" s="6" t="s">
        <v>372</v>
      </c>
      <c r="H76" s="56" t="s">
        <v>373</v>
      </c>
      <c r="I76" s="6" t="s">
        <v>30</v>
      </c>
      <c r="J76" s="6" t="s">
        <v>372</v>
      </c>
      <c r="K76" s="54">
        <v>0.83040000000000003</v>
      </c>
      <c r="L76" s="56" t="str">
        <f t="shared" si="7"/>
        <v>22900</v>
      </c>
      <c r="M76" s="55"/>
      <c r="N76" s="8">
        <f t="shared" si="8"/>
        <v>176.10988800000001</v>
      </c>
      <c r="O76" s="8">
        <f t="shared" si="9"/>
        <v>139.19910400000001</v>
      </c>
      <c r="P76" s="8">
        <f t="shared" si="10"/>
        <v>52.663184000000001</v>
      </c>
      <c r="Q76" s="51"/>
      <c r="R76" s="8">
        <f t="shared" si="11"/>
        <v>1263.916416</v>
      </c>
      <c r="S76" s="8">
        <f t="shared" si="12"/>
        <v>419.11392000000001</v>
      </c>
      <c r="T76" s="8">
        <f t="shared" si="13"/>
        <v>932.93495999999993</v>
      </c>
    </row>
    <row r="77" spans="1:20">
      <c r="A77" s="57">
        <v>99937</v>
      </c>
      <c r="B77" s="58" t="s">
        <v>6320</v>
      </c>
      <c r="C77" s="58" t="s">
        <v>6321</v>
      </c>
      <c r="D77" s="6" t="s">
        <v>1695</v>
      </c>
      <c r="E77" s="6" t="s">
        <v>6147</v>
      </c>
      <c r="F77" s="6" t="s">
        <v>24</v>
      </c>
      <c r="G77" s="6" t="s">
        <v>6148</v>
      </c>
      <c r="H77" s="56">
        <v>99937</v>
      </c>
      <c r="I77" s="6" t="s">
        <v>24</v>
      </c>
      <c r="J77" s="6" t="s">
        <v>6148</v>
      </c>
      <c r="K77" s="54">
        <v>0.8</v>
      </c>
      <c r="L77" s="56">
        <f t="shared" si="7"/>
        <v>99937</v>
      </c>
      <c r="M77" s="55"/>
      <c r="N77" s="8">
        <f t="shared" si="8"/>
        <v>171.946</v>
      </c>
      <c r="O77" s="8">
        <f t="shared" si="9"/>
        <v>135.90800000000002</v>
      </c>
      <c r="P77" s="8">
        <f t="shared" si="10"/>
        <v>51.417999999999999</v>
      </c>
      <c r="Q77" s="51"/>
      <c r="R77" s="8">
        <f t="shared" si="11"/>
        <v>1234.0319999999999</v>
      </c>
      <c r="S77" s="8">
        <f t="shared" si="12"/>
        <v>411.52000000000004</v>
      </c>
      <c r="T77" s="8">
        <f t="shared" si="13"/>
        <v>912.56999999999994</v>
      </c>
    </row>
    <row r="78" spans="1:20">
      <c r="A78" s="57">
        <v>99937</v>
      </c>
      <c r="B78" s="58" t="s">
        <v>6322</v>
      </c>
      <c r="C78" s="58" t="s">
        <v>6323</v>
      </c>
      <c r="D78" s="6" t="s">
        <v>4448</v>
      </c>
      <c r="E78" s="6" t="s">
        <v>6147</v>
      </c>
      <c r="F78" s="6" t="s">
        <v>24</v>
      </c>
      <c r="G78" s="6" t="s">
        <v>6148</v>
      </c>
      <c r="H78" s="56">
        <v>99937</v>
      </c>
      <c r="I78" s="6" t="s">
        <v>24</v>
      </c>
      <c r="J78" s="6" t="s">
        <v>6148</v>
      </c>
      <c r="K78" s="54">
        <v>0.8</v>
      </c>
      <c r="L78" s="56">
        <f t="shared" si="7"/>
        <v>99937</v>
      </c>
      <c r="M78" s="55"/>
      <c r="N78" s="8">
        <f t="shared" si="8"/>
        <v>171.946</v>
      </c>
      <c r="O78" s="8">
        <f t="shared" si="9"/>
        <v>135.90800000000002</v>
      </c>
      <c r="P78" s="8">
        <f t="shared" si="10"/>
        <v>51.417999999999999</v>
      </c>
      <c r="Q78" s="51"/>
      <c r="R78" s="8">
        <f t="shared" si="11"/>
        <v>1234.0319999999999</v>
      </c>
      <c r="S78" s="8">
        <f t="shared" si="12"/>
        <v>411.52000000000004</v>
      </c>
      <c r="T78" s="8">
        <f t="shared" si="13"/>
        <v>912.56999999999994</v>
      </c>
    </row>
    <row r="79" spans="1:20">
      <c r="A79" s="57">
        <v>99937</v>
      </c>
      <c r="B79" s="58" t="s">
        <v>6324</v>
      </c>
      <c r="C79" s="58" t="s">
        <v>6325</v>
      </c>
      <c r="D79" s="6" t="s">
        <v>6326</v>
      </c>
      <c r="E79" s="6" t="s">
        <v>6147</v>
      </c>
      <c r="F79" s="6" t="s">
        <v>24</v>
      </c>
      <c r="G79" s="6" t="s">
        <v>6148</v>
      </c>
      <c r="H79" s="56">
        <v>99937</v>
      </c>
      <c r="I79" s="6" t="s">
        <v>24</v>
      </c>
      <c r="J79" s="6" t="s">
        <v>6148</v>
      </c>
      <c r="K79" s="54">
        <v>0.8</v>
      </c>
      <c r="L79" s="56">
        <f t="shared" si="7"/>
        <v>99937</v>
      </c>
      <c r="M79" s="55"/>
      <c r="N79" s="8">
        <f t="shared" si="8"/>
        <v>171.946</v>
      </c>
      <c r="O79" s="8">
        <f t="shared" si="9"/>
        <v>135.90800000000002</v>
      </c>
      <c r="P79" s="8">
        <f t="shared" si="10"/>
        <v>51.417999999999999</v>
      </c>
      <c r="Q79" s="51"/>
      <c r="R79" s="8">
        <f t="shared" si="11"/>
        <v>1234.0319999999999</v>
      </c>
      <c r="S79" s="8">
        <f t="shared" si="12"/>
        <v>411.52000000000004</v>
      </c>
      <c r="T79" s="8">
        <f t="shared" si="13"/>
        <v>912.56999999999994</v>
      </c>
    </row>
    <row r="80" spans="1:20">
      <c r="A80" s="57">
        <v>46140</v>
      </c>
      <c r="B80" s="58" t="s">
        <v>6327</v>
      </c>
      <c r="C80" s="58" t="s">
        <v>6328</v>
      </c>
      <c r="D80" s="6" t="s">
        <v>6329</v>
      </c>
      <c r="E80" s="6" t="s">
        <v>6147</v>
      </c>
      <c r="F80" s="6" t="s">
        <v>30</v>
      </c>
      <c r="G80" s="6" t="s">
        <v>6196</v>
      </c>
      <c r="H80" s="56" t="s">
        <v>6197</v>
      </c>
      <c r="I80" s="6" t="s">
        <v>30</v>
      </c>
      <c r="J80" s="6" t="s">
        <v>6196</v>
      </c>
      <c r="K80" s="54">
        <v>0.83950000000000002</v>
      </c>
      <c r="L80" s="56" t="str">
        <f t="shared" si="7"/>
        <v>46140</v>
      </c>
      <c r="M80" s="55"/>
      <c r="N80" s="8">
        <f t="shared" si="8"/>
        <v>177.356315</v>
      </c>
      <c r="O80" s="8">
        <f t="shared" si="9"/>
        <v>140.18427</v>
      </c>
      <c r="P80" s="8">
        <f t="shared" si="10"/>
        <v>53.035919999999997</v>
      </c>
      <c r="Q80" s="51"/>
      <c r="R80" s="8">
        <f t="shared" si="11"/>
        <v>1272.8620799999999</v>
      </c>
      <c r="S80" s="8">
        <f t="shared" si="12"/>
        <v>421.38710000000003</v>
      </c>
      <c r="T80" s="8">
        <f t="shared" si="13"/>
        <v>939.03104999999994</v>
      </c>
    </row>
    <row r="81" spans="1:20">
      <c r="A81" s="57">
        <v>46140</v>
      </c>
      <c r="B81" s="58" t="s">
        <v>6330</v>
      </c>
      <c r="C81" s="58" t="s">
        <v>6331</v>
      </c>
      <c r="D81" s="6" t="s">
        <v>6332</v>
      </c>
      <c r="E81" s="6" t="s">
        <v>6147</v>
      </c>
      <c r="F81" s="6" t="s">
        <v>30</v>
      </c>
      <c r="G81" s="6" t="s">
        <v>6196</v>
      </c>
      <c r="H81" s="56" t="s">
        <v>6197</v>
      </c>
      <c r="I81" s="6" t="s">
        <v>30</v>
      </c>
      <c r="J81" s="6" t="s">
        <v>6196</v>
      </c>
      <c r="K81" s="54">
        <v>0.83950000000000002</v>
      </c>
      <c r="L81" s="56" t="str">
        <f t="shared" si="7"/>
        <v>46140</v>
      </c>
      <c r="M81" s="55"/>
      <c r="N81" s="8">
        <f t="shared" si="8"/>
        <v>177.356315</v>
      </c>
      <c r="O81" s="8">
        <f t="shared" si="9"/>
        <v>140.18427</v>
      </c>
      <c r="P81" s="8">
        <f t="shared" si="10"/>
        <v>53.035919999999997</v>
      </c>
      <c r="Q81" s="51"/>
      <c r="R81" s="8">
        <f t="shared" si="11"/>
        <v>1272.8620799999999</v>
      </c>
      <c r="S81" s="8">
        <f t="shared" si="12"/>
        <v>421.38710000000003</v>
      </c>
      <c r="T81" s="8">
        <f t="shared" si="13"/>
        <v>939.03104999999994</v>
      </c>
    </row>
    <row r="82" spans="1:20">
      <c r="A82" s="57">
        <v>99937</v>
      </c>
      <c r="B82" s="58" t="s">
        <v>6333</v>
      </c>
      <c r="C82" s="58" t="s">
        <v>6334</v>
      </c>
      <c r="D82" s="6" t="s">
        <v>310</v>
      </c>
      <c r="E82" s="6" t="s">
        <v>6147</v>
      </c>
      <c r="F82" s="6" t="s">
        <v>24</v>
      </c>
      <c r="G82" s="6" t="s">
        <v>6148</v>
      </c>
      <c r="H82" s="56">
        <v>99937</v>
      </c>
      <c r="I82" s="6" t="s">
        <v>24</v>
      </c>
      <c r="J82" s="6" t="s">
        <v>6148</v>
      </c>
      <c r="K82" s="54">
        <v>0.8</v>
      </c>
      <c r="L82" s="56">
        <f t="shared" si="7"/>
        <v>99937</v>
      </c>
      <c r="M82" s="55"/>
      <c r="N82" s="8">
        <f t="shared" si="8"/>
        <v>171.946</v>
      </c>
      <c r="O82" s="8">
        <f t="shared" si="9"/>
        <v>135.90800000000002</v>
      </c>
      <c r="P82" s="8">
        <f t="shared" si="10"/>
        <v>51.417999999999999</v>
      </c>
      <c r="Q82" s="51"/>
      <c r="R82" s="8">
        <f t="shared" si="11"/>
        <v>1234.0319999999999</v>
      </c>
      <c r="S82" s="8">
        <f t="shared" si="12"/>
        <v>411.52000000000004</v>
      </c>
      <c r="T82" s="8">
        <f t="shared" si="13"/>
        <v>912.56999999999994</v>
      </c>
    </row>
    <row r="83" spans="1:20">
      <c r="A83" s="57">
        <v>99937</v>
      </c>
      <c r="B83" s="58" t="s">
        <v>6335</v>
      </c>
      <c r="C83" s="58" t="s">
        <v>6336</v>
      </c>
      <c r="D83" s="6" t="s">
        <v>6337</v>
      </c>
      <c r="E83" s="6" t="s">
        <v>6147</v>
      </c>
      <c r="F83" s="6" t="s">
        <v>24</v>
      </c>
      <c r="G83" s="6" t="s">
        <v>6148</v>
      </c>
      <c r="H83" s="56">
        <v>99937</v>
      </c>
      <c r="I83" s="6" t="s">
        <v>24</v>
      </c>
      <c r="J83" s="6" t="s">
        <v>6148</v>
      </c>
      <c r="K83" s="54">
        <v>0.8</v>
      </c>
      <c r="L83" s="56">
        <f t="shared" si="7"/>
        <v>99937</v>
      </c>
      <c r="M83" s="55"/>
      <c r="N83" s="8">
        <f t="shared" si="8"/>
        <v>171.946</v>
      </c>
      <c r="O83" s="8">
        <f t="shared" si="9"/>
        <v>135.90800000000002</v>
      </c>
      <c r="P83" s="8">
        <f t="shared" si="10"/>
        <v>51.417999999999999</v>
      </c>
      <c r="Q83" s="51"/>
      <c r="R83" s="8">
        <f t="shared" si="11"/>
        <v>1234.0319999999999</v>
      </c>
      <c r="S83" s="8">
        <f t="shared" si="12"/>
        <v>411.52000000000004</v>
      </c>
      <c r="T83" s="8">
        <f t="shared" si="13"/>
        <v>912.56999999999994</v>
      </c>
    </row>
    <row r="84" spans="1:20">
      <c r="A84" s="57">
        <v>99937</v>
      </c>
      <c r="B84" s="58" t="s">
        <v>6338</v>
      </c>
      <c r="C84" s="58" t="s">
        <v>6339</v>
      </c>
      <c r="D84" s="6" t="s">
        <v>6340</v>
      </c>
      <c r="E84" s="6" t="s">
        <v>6147</v>
      </c>
      <c r="F84" s="6" t="s">
        <v>24</v>
      </c>
      <c r="G84" s="6" t="s">
        <v>6148</v>
      </c>
      <c r="H84" s="56">
        <v>99937</v>
      </c>
      <c r="I84" s="6" t="s">
        <v>24</v>
      </c>
      <c r="J84" s="6" t="s">
        <v>6148</v>
      </c>
      <c r="K84" s="54">
        <v>0.8</v>
      </c>
      <c r="L84" s="56">
        <f t="shared" si="7"/>
        <v>99937</v>
      </c>
      <c r="M84" s="55"/>
      <c r="N84" s="8">
        <f t="shared" si="8"/>
        <v>171.946</v>
      </c>
      <c r="O84" s="8">
        <f t="shared" si="9"/>
        <v>135.90800000000002</v>
      </c>
      <c r="P84" s="8">
        <f t="shared" si="10"/>
        <v>51.417999999999999</v>
      </c>
      <c r="Q84" s="51"/>
      <c r="R84" s="8">
        <f t="shared" si="11"/>
        <v>1234.0319999999999</v>
      </c>
      <c r="S84" s="8">
        <f t="shared" si="12"/>
        <v>411.52000000000004</v>
      </c>
      <c r="T84" s="8">
        <f t="shared" si="13"/>
        <v>912.56999999999994</v>
      </c>
    </row>
    <row r="85" spans="1:20">
      <c r="A85" s="57">
        <v>99937</v>
      </c>
      <c r="B85" s="58" t="s">
        <v>6341</v>
      </c>
      <c r="C85" s="58" t="s">
        <v>6342</v>
      </c>
      <c r="D85" s="6" t="s">
        <v>6343</v>
      </c>
      <c r="E85" s="6" t="s">
        <v>6147</v>
      </c>
      <c r="F85" s="6" t="s">
        <v>24</v>
      </c>
      <c r="G85" s="6" t="s">
        <v>6148</v>
      </c>
      <c r="H85" s="56">
        <v>99937</v>
      </c>
      <c r="I85" s="6" t="s">
        <v>24</v>
      </c>
      <c r="J85" s="6" t="s">
        <v>6148</v>
      </c>
      <c r="K85" s="54">
        <v>0.8</v>
      </c>
      <c r="L85" s="56">
        <f t="shared" si="7"/>
        <v>99937</v>
      </c>
      <c r="M85" s="55"/>
      <c r="N85" s="8">
        <f t="shared" si="8"/>
        <v>171.946</v>
      </c>
      <c r="O85" s="8">
        <f t="shared" si="9"/>
        <v>135.90800000000002</v>
      </c>
      <c r="P85" s="8">
        <f t="shared" si="10"/>
        <v>51.417999999999999</v>
      </c>
      <c r="Q85" s="51"/>
      <c r="R85" s="8">
        <f t="shared" si="11"/>
        <v>1234.0319999999999</v>
      </c>
      <c r="S85" s="8">
        <f t="shared" si="12"/>
        <v>411.52000000000004</v>
      </c>
      <c r="T85" s="8">
        <f t="shared" si="13"/>
        <v>912.56999999999994</v>
      </c>
    </row>
    <row r="87" spans="1:20">
      <c r="A87" s="90"/>
      <c r="B87" t="s">
        <v>9125</v>
      </c>
    </row>
    <row r="88" spans="1:20">
      <c r="A88" s="91"/>
      <c r="B88" t="s">
        <v>9126</v>
      </c>
    </row>
    <row r="90" spans="1:20">
      <c r="A90" t="s">
        <v>9127</v>
      </c>
    </row>
    <row r="91" spans="1:20">
      <c r="A91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A9A848-94A1-4489-A52E-ACEB1C608D60}">
  <dimension ref="A1:T50"/>
  <sheetViews>
    <sheetView topLeftCell="A30" workbookViewId="0">
      <selection activeCell="A9" sqref="A9:XFD44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99938</v>
      </c>
      <c r="B9" s="58" t="s">
        <v>6344</v>
      </c>
      <c r="C9" s="58" t="s">
        <v>6345</v>
      </c>
      <c r="D9" s="6" t="s">
        <v>1106</v>
      </c>
      <c r="E9" s="6" t="s">
        <v>6346</v>
      </c>
      <c r="F9" s="6" t="s">
        <v>24</v>
      </c>
      <c r="G9" s="6" t="s">
        <v>4369</v>
      </c>
      <c r="H9" s="56">
        <v>99938</v>
      </c>
      <c r="I9" s="6" t="s">
        <v>24</v>
      </c>
      <c r="J9" s="6" t="s">
        <v>4369</v>
      </c>
      <c r="K9" s="54">
        <v>1.0729</v>
      </c>
      <c r="L9" s="56">
        <f t="shared" ref="L9:L44" si="0">H9</f>
        <v>99938</v>
      </c>
      <c r="M9" s="55"/>
      <c r="N9" s="8">
        <f t="shared" ref="N9:N44" si="1">(K9*136.97)+62.37</f>
        <v>209.32511299999999</v>
      </c>
      <c r="O9" s="8">
        <f t="shared" ref="O9:O44" si="2">(K9*108.26)+49.3</f>
        <v>165.45215400000001</v>
      </c>
      <c r="P9" s="8">
        <f t="shared" ref="P9:P44" si="3">(K9*40.96)+18.65</f>
        <v>62.595984000000001</v>
      </c>
      <c r="Q9" s="51"/>
      <c r="R9" s="8">
        <f t="shared" ref="R9:R44" si="4">((K9*40.96)+18.65)*24</f>
        <v>1502.3036160000001</v>
      </c>
      <c r="S9" s="8">
        <f t="shared" ref="S9:S44" si="5">(K9*249.8)+211.68</f>
        <v>479.69042000000002</v>
      </c>
      <c r="T9" s="8">
        <f t="shared" ref="T9:T44" si="6">(K9*669.9)+376.65</f>
        <v>1095.38571</v>
      </c>
    </row>
    <row r="10" spans="1:20">
      <c r="A10" s="57">
        <v>18700</v>
      </c>
      <c r="B10" s="58" t="s">
        <v>6347</v>
      </c>
      <c r="C10" s="58" t="s">
        <v>6348</v>
      </c>
      <c r="D10" s="6" t="s">
        <v>329</v>
      </c>
      <c r="E10" s="6" t="s">
        <v>6346</v>
      </c>
      <c r="F10" s="6" t="s">
        <v>30</v>
      </c>
      <c r="G10" s="6" t="s">
        <v>6349</v>
      </c>
      <c r="H10" s="56" t="s">
        <v>3218</v>
      </c>
      <c r="I10" s="6" t="s">
        <v>30</v>
      </c>
      <c r="J10" s="6" t="s">
        <v>6349</v>
      </c>
      <c r="K10" s="54">
        <v>1.0723</v>
      </c>
      <c r="L10" s="56" t="str">
        <f t="shared" si="0"/>
        <v>18700</v>
      </c>
      <c r="M10" s="55"/>
      <c r="N10" s="8">
        <f t="shared" si="1"/>
        <v>209.242931</v>
      </c>
      <c r="O10" s="8">
        <f t="shared" si="2"/>
        <v>165.38719800000001</v>
      </c>
      <c r="P10" s="8">
        <f t="shared" si="3"/>
        <v>62.571407999999998</v>
      </c>
      <c r="Q10" s="51"/>
      <c r="R10" s="8">
        <f t="shared" si="4"/>
        <v>1501.713792</v>
      </c>
      <c r="S10" s="8">
        <f t="shared" si="5"/>
        <v>479.54054000000002</v>
      </c>
      <c r="T10" s="8">
        <f t="shared" si="6"/>
        <v>1094.9837699999998</v>
      </c>
    </row>
    <row r="11" spans="1:20">
      <c r="A11" s="57">
        <v>38900</v>
      </c>
      <c r="B11" s="58" t="s">
        <v>6350</v>
      </c>
      <c r="C11" s="58" t="s">
        <v>6351</v>
      </c>
      <c r="D11" s="6" t="s">
        <v>6352</v>
      </c>
      <c r="E11" s="60" t="s">
        <v>6346</v>
      </c>
      <c r="F11" s="6" t="s">
        <v>30</v>
      </c>
      <c r="G11" s="6" t="s">
        <v>6353</v>
      </c>
      <c r="H11" s="56" t="s">
        <v>6354</v>
      </c>
      <c r="I11" s="6" t="s">
        <v>30</v>
      </c>
      <c r="J11" s="6" t="s">
        <v>6353</v>
      </c>
      <c r="K11" s="54">
        <v>1.2245999999999999</v>
      </c>
      <c r="L11" s="56" t="str">
        <f t="shared" si="0"/>
        <v>38900</v>
      </c>
      <c r="M11" s="55"/>
      <c r="N11" s="8">
        <f t="shared" si="1"/>
        <v>230.10346199999998</v>
      </c>
      <c r="O11" s="8">
        <f t="shared" si="2"/>
        <v>181.87519600000002</v>
      </c>
      <c r="P11" s="8">
        <f t="shared" si="3"/>
        <v>68.809616000000005</v>
      </c>
      <c r="Q11" s="51"/>
      <c r="R11" s="8">
        <f t="shared" si="4"/>
        <v>1651.4307840000001</v>
      </c>
      <c r="S11" s="8">
        <f t="shared" si="5"/>
        <v>517.58508000000006</v>
      </c>
      <c r="T11" s="8">
        <f t="shared" si="6"/>
        <v>1197.00954</v>
      </c>
    </row>
    <row r="12" spans="1:20">
      <c r="A12" s="57">
        <v>99938</v>
      </c>
      <c r="B12" s="58" t="s">
        <v>6355</v>
      </c>
      <c r="C12" s="58" t="s">
        <v>6356</v>
      </c>
      <c r="D12" s="6" t="s">
        <v>6357</v>
      </c>
      <c r="E12" s="6" t="s">
        <v>6346</v>
      </c>
      <c r="F12" s="6" t="s">
        <v>24</v>
      </c>
      <c r="G12" s="6" t="s">
        <v>4369</v>
      </c>
      <c r="H12" s="56">
        <v>99938</v>
      </c>
      <c r="I12" s="6" t="s">
        <v>24</v>
      </c>
      <c r="J12" s="6" t="s">
        <v>4369</v>
      </c>
      <c r="K12" s="54">
        <v>1.0729</v>
      </c>
      <c r="L12" s="56">
        <f t="shared" si="0"/>
        <v>99938</v>
      </c>
      <c r="M12" s="55"/>
      <c r="N12" s="8">
        <f t="shared" si="1"/>
        <v>209.32511299999999</v>
      </c>
      <c r="O12" s="8">
        <f t="shared" si="2"/>
        <v>165.45215400000001</v>
      </c>
      <c r="P12" s="8">
        <f t="shared" si="3"/>
        <v>62.595984000000001</v>
      </c>
      <c r="Q12" s="51"/>
      <c r="R12" s="8">
        <f t="shared" si="4"/>
        <v>1502.3036160000001</v>
      </c>
      <c r="S12" s="8">
        <f t="shared" si="5"/>
        <v>479.69042000000002</v>
      </c>
      <c r="T12" s="8">
        <f t="shared" si="6"/>
        <v>1095.38571</v>
      </c>
    </row>
    <row r="13" spans="1:20">
      <c r="A13" s="57">
        <v>38900</v>
      </c>
      <c r="B13" s="58" t="s">
        <v>6358</v>
      </c>
      <c r="C13" s="58" t="s">
        <v>6359</v>
      </c>
      <c r="D13" s="6" t="s">
        <v>360</v>
      </c>
      <c r="E13" s="6" t="s">
        <v>6346</v>
      </c>
      <c r="F13" s="6" t="s">
        <v>30</v>
      </c>
      <c r="G13" s="6" t="s">
        <v>6353</v>
      </c>
      <c r="H13" s="56" t="s">
        <v>6354</v>
      </c>
      <c r="I13" s="6" t="s">
        <v>30</v>
      </c>
      <c r="J13" s="6" t="s">
        <v>6353</v>
      </c>
      <c r="K13" s="54">
        <v>1.2245999999999999</v>
      </c>
      <c r="L13" s="56" t="str">
        <f t="shared" si="0"/>
        <v>38900</v>
      </c>
      <c r="M13" s="55"/>
      <c r="N13" s="8">
        <f t="shared" si="1"/>
        <v>230.10346199999998</v>
      </c>
      <c r="O13" s="8">
        <f t="shared" si="2"/>
        <v>181.87519600000002</v>
      </c>
      <c r="P13" s="8">
        <f t="shared" si="3"/>
        <v>68.809616000000005</v>
      </c>
      <c r="Q13" s="51"/>
      <c r="R13" s="8">
        <f t="shared" si="4"/>
        <v>1651.4307840000001</v>
      </c>
      <c r="S13" s="8">
        <f t="shared" si="5"/>
        <v>517.58508000000006</v>
      </c>
      <c r="T13" s="8">
        <f t="shared" si="6"/>
        <v>1197.00954</v>
      </c>
    </row>
    <row r="14" spans="1:20">
      <c r="A14" s="57">
        <v>99938</v>
      </c>
      <c r="B14" s="58" t="s">
        <v>6360</v>
      </c>
      <c r="C14" s="58" t="s">
        <v>6361</v>
      </c>
      <c r="D14" s="6" t="s">
        <v>5500</v>
      </c>
      <c r="E14" s="6" t="s">
        <v>6346</v>
      </c>
      <c r="F14" s="6" t="s">
        <v>24</v>
      </c>
      <c r="G14" s="6" t="s">
        <v>4369</v>
      </c>
      <c r="H14" s="56">
        <v>99938</v>
      </c>
      <c r="I14" s="6" t="s">
        <v>24</v>
      </c>
      <c r="J14" s="6" t="s">
        <v>4369</v>
      </c>
      <c r="K14" s="54">
        <v>1.0729</v>
      </c>
      <c r="L14" s="56">
        <f t="shared" si="0"/>
        <v>99938</v>
      </c>
      <c r="M14" s="55"/>
      <c r="N14" s="8">
        <f t="shared" si="1"/>
        <v>209.32511299999999</v>
      </c>
      <c r="O14" s="8">
        <f t="shared" si="2"/>
        <v>165.45215400000001</v>
      </c>
      <c r="P14" s="8">
        <f t="shared" si="3"/>
        <v>62.595984000000001</v>
      </c>
      <c r="Q14" s="51"/>
      <c r="R14" s="8">
        <f t="shared" si="4"/>
        <v>1502.3036160000001</v>
      </c>
      <c r="S14" s="8">
        <f t="shared" si="5"/>
        <v>479.69042000000002</v>
      </c>
      <c r="T14" s="8">
        <f t="shared" si="6"/>
        <v>1095.38571</v>
      </c>
    </row>
    <row r="15" spans="1:20">
      <c r="A15" s="57">
        <v>99938</v>
      </c>
      <c r="B15" s="58" t="s">
        <v>577</v>
      </c>
      <c r="C15" s="58" t="s">
        <v>6362</v>
      </c>
      <c r="D15" s="6" t="s">
        <v>6363</v>
      </c>
      <c r="E15" s="6" t="s">
        <v>6346</v>
      </c>
      <c r="F15" s="6" t="s">
        <v>24</v>
      </c>
      <c r="G15" s="6" t="s">
        <v>4369</v>
      </c>
      <c r="H15" s="56">
        <v>99938</v>
      </c>
      <c r="I15" s="6" t="s">
        <v>24</v>
      </c>
      <c r="J15" s="6" t="s">
        <v>4369</v>
      </c>
      <c r="K15" s="54">
        <v>1.0729</v>
      </c>
      <c r="L15" s="56">
        <f t="shared" si="0"/>
        <v>99938</v>
      </c>
      <c r="M15" s="55"/>
      <c r="N15" s="8">
        <f t="shared" si="1"/>
        <v>209.32511299999999</v>
      </c>
      <c r="O15" s="8">
        <f t="shared" si="2"/>
        <v>165.45215400000001</v>
      </c>
      <c r="P15" s="8">
        <f t="shared" si="3"/>
        <v>62.595984000000001</v>
      </c>
      <c r="Q15" s="51"/>
      <c r="R15" s="8">
        <f t="shared" si="4"/>
        <v>1502.3036160000001</v>
      </c>
      <c r="S15" s="8">
        <f t="shared" si="5"/>
        <v>479.69042000000002</v>
      </c>
      <c r="T15" s="8">
        <f t="shared" si="6"/>
        <v>1095.38571</v>
      </c>
    </row>
    <row r="16" spans="1:20">
      <c r="A16" s="57">
        <v>99938</v>
      </c>
      <c r="B16" s="58" t="s">
        <v>6364</v>
      </c>
      <c r="C16" s="58" t="s">
        <v>6365</v>
      </c>
      <c r="D16" s="6" t="s">
        <v>5615</v>
      </c>
      <c r="E16" s="6" t="s">
        <v>6346</v>
      </c>
      <c r="F16" s="6" t="s">
        <v>24</v>
      </c>
      <c r="G16" s="6" t="s">
        <v>4369</v>
      </c>
      <c r="H16" s="56">
        <v>99938</v>
      </c>
      <c r="I16" s="6" t="s">
        <v>24</v>
      </c>
      <c r="J16" s="6" t="s">
        <v>4369</v>
      </c>
      <c r="K16" s="54">
        <v>1.0729</v>
      </c>
      <c r="L16" s="56">
        <f t="shared" si="0"/>
        <v>99938</v>
      </c>
      <c r="M16" s="55"/>
      <c r="N16" s="8">
        <f t="shared" si="1"/>
        <v>209.32511299999999</v>
      </c>
      <c r="O16" s="8">
        <f t="shared" si="2"/>
        <v>165.45215400000001</v>
      </c>
      <c r="P16" s="8">
        <f t="shared" si="3"/>
        <v>62.595984000000001</v>
      </c>
      <c r="Q16" s="51"/>
      <c r="R16" s="8">
        <f t="shared" si="4"/>
        <v>1502.3036160000001</v>
      </c>
      <c r="S16" s="8">
        <f t="shared" si="5"/>
        <v>479.69042000000002</v>
      </c>
      <c r="T16" s="8">
        <f t="shared" si="6"/>
        <v>1095.38571</v>
      </c>
    </row>
    <row r="17" spans="1:20">
      <c r="A17" s="57">
        <v>13460</v>
      </c>
      <c r="B17" s="58" t="s">
        <v>6366</v>
      </c>
      <c r="C17" s="58" t="s">
        <v>6367</v>
      </c>
      <c r="D17" s="6" t="s">
        <v>6368</v>
      </c>
      <c r="E17" s="6" t="s">
        <v>6346</v>
      </c>
      <c r="F17" s="6" t="s">
        <v>30</v>
      </c>
      <c r="G17" s="6" t="s">
        <v>6369</v>
      </c>
      <c r="H17" s="56" t="s">
        <v>6370</v>
      </c>
      <c r="I17" s="6" t="s">
        <v>30</v>
      </c>
      <c r="J17" s="6" t="s">
        <v>6369</v>
      </c>
      <c r="K17" s="54">
        <v>1.149</v>
      </c>
      <c r="L17" s="56" t="str">
        <f t="shared" si="0"/>
        <v>13460</v>
      </c>
      <c r="M17" s="55"/>
      <c r="N17" s="8">
        <f t="shared" si="1"/>
        <v>219.74853000000002</v>
      </c>
      <c r="O17" s="8">
        <f t="shared" si="2"/>
        <v>173.69074000000001</v>
      </c>
      <c r="P17" s="8">
        <f t="shared" si="3"/>
        <v>65.713040000000007</v>
      </c>
      <c r="Q17" s="51"/>
      <c r="R17" s="8">
        <f t="shared" si="4"/>
        <v>1577.1129600000002</v>
      </c>
      <c r="S17" s="8">
        <f t="shared" si="5"/>
        <v>498.70020000000005</v>
      </c>
      <c r="T17" s="8">
        <f t="shared" si="6"/>
        <v>1146.3651</v>
      </c>
    </row>
    <row r="18" spans="1:20">
      <c r="A18" s="57">
        <v>99938</v>
      </c>
      <c r="B18" s="58" t="s">
        <v>6371</v>
      </c>
      <c r="C18" s="58" t="s">
        <v>6372</v>
      </c>
      <c r="D18" s="6" t="s">
        <v>903</v>
      </c>
      <c r="E18" s="6" t="s">
        <v>6346</v>
      </c>
      <c r="F18" s="6" t="s">
        <v>24</v>
      </c>
      <c r="G18" s="6" t="s">
        <v>4369</v>
      </c>
      <c r="H18" s="56">
        <v>99938</v>
      </c>
      <c r="I18" s="6" t="s">
        <v>24</v>
      </c>
      <c r="J18" s="6" t="s">
        <v>4369</v>
      </c>
      <c r="K18" s="54">
        <v>1.0729</v>
      </c>
      <c r="L18" s="56">
        <f t="shared" si="0"/>
        <v>99938</v>
      </c>
      <c r="M18" s="55"/>
      <c r="N18" s="8">
        <f t="shared" si="1"/>
        <v>209.32511299999999</v>
      </c>
      <c r="O18" s="8">
        <f t="shared" si="2"/>
        <v>165.45215400000001</v>
      </c>
      <c r="P18" s="8">
        <f t="shared" si="3"/>
        <v>62.595984000000001</v>
      </c>
      <c r="Q18" s="51"/>
      <c r="R18" s="8">
        <f t="shared" si="4"/>
        <v>1502.3036160000001</v>
      </c>
      <c r="S18" s="8">
        <f t="shared" si="5"/>
        <v>479.69042000000002</v>
      </c>
      <c r="T18" s="8">
        <f t="shared" si="6"/>
        <v>1095.38571</v>
      </c>
    </row>
    <row r="19" spans="1:20">
      <c r="A19" s="57">
        <v>99938</v>
      </c>
      <c r="B19" s="58" t="s">
        <v>6373</v>
      </c>
      <c r="C19" s="58" t="s">
        <v>6374</v>
      </c>
      <c r="D19" s="6" t="s">
        <v>6375</v>
      </c>
      <c r="E19" s="6" t="s">
        <v>6346</v>
      </c>
      <c r="F19" s="6" t="s">
        <v>24</v>
      </c>
      <c r="G19" s="6" t="s">
        <v>4369</v>
      </c>
      <c r="H19" s="56">
        <v>99938</v>
      </c>
      <c r="I19" s="6" t="s">
        <v>24</v>
      </c>
      <c r="J19" s="6" t="s">
        <v>4369</v>
      </c>
      <c r="K19" s="54">
        <v>1.0729</v>
      </c>
      <c r="L19" s="56">
        <f t="shared" si="0"/>
        <v>99938</v>
      </c>
      <c r="M19" s="55"/>
      <c r="N19" s="8">
        <f t="shared" si="1"/>
        <v>209.32511299999999</v>
      </c>
      <c r="O19" s="8">
        <f t="shared" si="2"/>
        <v>165.45215400000001</v>
      </c>
      <c r="P19" s="8">
        <f t="shared" si="3"/>
        <v>62.595984000000001</v>
      </c>
      <c r="Q19" s="51"/>
      <c r="R19" s="8">
        <f t="shared" si="4"/>
        <v>1502.3036160000001</v>
      </c>
      <c r="S19" s="8">
        <f t="shared" si="5"/>
        <v>479.69042000000002</v>
      </c>
      <c r="T19" s="8">
        <f t="shared" si="6"/>
        <v>1095.38571</v>
      </c>
    </row>
    <row r="20" spans="1:20">
      <c r="A20" s="57">
        <v>99938</v>
      </c>
      <c r="B20" s="58" t="s">
        <v>6376</v>
      </c>
      <c r="C20" s="58" t="s">
        <v>6377</v>
      </c>
      <c r="D20" s="6" t="s">
        <v>408</v>
      </c>
      <c r="E20" s="6" t="s">
        <v>6346</v>
      </c>
      <c r="F20" s="6" t="s">
        <v>24</v>
      </c>
      <c r="G20" s="6" t="s">
        <v>4369</v>
      </c>
      <c r="H20" s="56">
        <v>99938</v>
      </c>
      <c r="I20" s="6" t="s">
        <v>24</v>
      </c>
      <c r="J20" s="6" t="s">
        <v>4369</v>
      </c>
      <c r="K20" s="54">
        <v>1.0729</v>
      </c>
      <c r="L20" s="56">
        <f t="shared" si="0"/>
        <v>99938</v>
      </c>
      <c r="M20" s="55"/>
      <c r="N20" s="8">
        <f t="shared" si="1"/>
        <v>209.32511299999999</v>
      </c>
      <c r="O20" s="8">
        <f t="shared" si="2"/>
        <v>165.45215400000001</v>
      </c>
      <c r="P20" s="8">
        <f t="shared" si="3"/>
        <v>62.595984000000001</v>
      </c>
      <c r="Q20" s="51"/>
      <c r="R20" s="8">
        <f t="shared" si="4"/>
        <v>1502.3036160000001</v>
      </c>
      <c r="S20" s="8">
        <f t="shared" si="5"/>
        <v>479.69042000000002</v>
      </c>
      <c r="T20" s="8">
        <f t="shared" si="6"/>
        <v>1095.38571</v>
      </c>
    </row>
    <row r="21" spans="1:20">
      <c r="A21" s="57">
        <v>99938</v>
      </c>
      <c r="B21" s="58" t="s">
        <v>6378</v>
      </c>
      <c r="C21" s="58" t="s">
        <v>6379</v>
      </c>
      <c r="D21" s="6" t="s">
        <v>6380</v>
      </c>
      <c r="E21" s="6" t="s">
        <v>6346</v>
      </c>
      <c r="F21" s="6" t="s">
        <v>24</v>
      </c>
      <c r="G21" s="6" t="s">
        <v>4369</v>
      </c>
      <c r="H21" s="56">
        <v>99938</v>
      </c>
      <c r="I21" s="6" t="s">
        <v>24</v>
      </c>
      <c r="J21" s="6" t="s">
        <v>4369</v>
      </c>
      <c r="K21" s="54">
        <v>1.0729</v>
      </c>
      <c r="L21" s="56">
        <f t="shared" si="0"/>
        <v>99938</v>
      </c>
      <c r="M21" s="55"/>
      <c r="N21" s="8">
        <f t="shared" si="1"/>
        <v>209.32511299999999</v>
      </c>
      <c r="O21" s="8">
        <f t="shared" si="2"/>
        <v>165.45215400000001</v>
      </c>
      <c r="P21" s="8">
        <f t="shared" si="3"/>
        <v>62.595984000000001</v>
      </c>
      <c r="Q21" s="51"/>
      <c r="R21" s="8">
        <f t="shared" si="4"/>
        <v>1502.3036160000001</v>
      </c>
      <c r="S21" s="8">
        <f t="shared" si="5"/>
        <v>479.69042000000002</v>
      </c>
      <c r="T21" s="8">
        <f t="shared" si="6"/>
        <v>1095.38571</v>
      </c>
    </row>
    <row r="22" spans="1:20">
      <c r="A22" s="57">
        <v>99938</v>
      </c>
      <c r="B22" s="58" t="s">
        <v>6381</v>
      </c>
      <c r="C22" s="58" t="s">
        <v>6382</v>
      </c>
      <c r="D22" s="6" t="s">
        <v>6383</v>
      </c>
      <c r="E22" s="6" t="s">
        <v>6346</v>
      </c>
      <c r="F22" s="6" t="s">
        <v>24</v>
      </c>
      <c r="G22" s="6" t="s">
        <v>4369</v>
      </c>
      <c r="H22" s="56">
        <v>99938</v>
      </c>
      <c r="I22" s="6" t="s">
        <v>24</v>
      </c>
      <c r="J22" s="6" t="s">
        <v>4369</v>
      </c>
      <c r="K22" s="54">
        <v>1.0729</v>
      </c>
      <c r="L22" s="56">
        <f t="shared" si="0"/>
        <v>99938</v>
      </c>
      <c r="M22" s="55"/>
      <c r="N22" s="8">
        <f t="shared" si="1"/>
        <v>209.32511299999999</v>
      </c>
      <c r="O22" s="8">
        <f t="shared" si="2"/>
        <v>165.45215400000001</v>
      </c>
      <c r="P22" s="8">
        <f t="shared" si="3"/>
        <v>62.595984000000001</v>
      </c>
      <c r="Q22" s="51"/>
      <c r="R22" s="8">
        <f t="shared" si="4"/>
        <v>1502.3036160000001</v>
      </c>
      <c r="S22" s="8">
        <f t="shared" si="5"/>
        <v>479.69042000000002</v>
      </c>
      <c r="T22" s="8">
        <f t="shared" si="6"/>
        <v>1095.38571</v>
      </c>
    </row>
    <row r="23" spans="1:20">
      <c r="A23" s="57">
        <v>32780</v>
      </c>
      <c r="B23" s="58" t="s">
        <v>6384</v>
      </c>
      <c r="C23" s="58" t="s">
        <v>6385</v>
      </c>
      <c r="D23" s="6" t="s">
        <v>213</v>
      </c>
      <c r="E23" s="6" t="s">
        <v>6346</v>
      </c>
      <c r="F23" s="6" t="s">
        <v>30</v>
      </c>
      <c r="G23" s="6" t="s">
        <v>6386</v>
      </c>
      <c r="H23" s="56" t="s">
        <v>6387</v>
      </c>
      <c r="I23" s="6" t="s">
        <v>30</v>
      </c>
      <c r="J23" s="6" t="s">
        <v>6386</v>
      </c>
      <c r="K23" s="54">
        <v>1.0867</v>
      </c>
      <c r="L23" s="56" t="str">
        <f t="shared" si="0"/>
        <v>32780</v>
      </c>
      <c r="M23" s="55"/>
      <c r="N23" s="8">
        <f t="shared" si="1"/>
        <v>211.21529900000002</v>
      </c>
      <c r="O23" s="8">
        <f t="shared" si="2"/>
        <v>166.94614200000001</v>
      </c>
      <c r="P23" s="8">
        <f t="shared" si="3"/>
        <v>63.161231999999998</v>
      </c>
      <c r="Q23" s="51"/>
      <c r="R23" s="8">
        <f t="shared" si="4"/>
        <v>1515.8695680000001</v>
      </c>
      <c r="S23" s="8">
        <f t="shared" si="5"/>
        <v>483.13766000000004</v>
      </c>
      <c r="T23" s="8">
        <f t="shared" si="6"/>
        <v>1104.63033</v>
      </c>
    </row>
    <row r="24" spans="1:20">
      <c r="A24" s="57">
        <v>99938</v>
      </c>
      <c r="B24" s="58" t="s">
        <v>6388</v>
      </c>
      <c r="C24" s="58" t="s">
        <v>6389</v>
      </c>
      <c r="D24" s="6" t="s">
        <v>216</v>
      </c>
      <c r="E24" s="6" t="s">
        <v>6346</v>
      </c>
      <c r="F24" s="6" t="s">
        <v>24</v>
      </c>
      <c r="G24" s="6" t="s">
        <v>4369</v>
      </c>
      <c r="H24" s="56">
        <v>99938</v>
      </c>
      <c r="I24" s="6" t="s">
        <v>24</v>
      </c>
      <c r="J24" s="6" t="s">
        <v>4369</v>
      </c>
      <c r="K24" s="54">
        <v>1.0729</v>
      </c>
      <c r="L24" s="56">
        <f t="shared" si="0"/>
        <v>99938</v>
      </c>
      <c r="M24" s="55"/>
      <c r="N24" s="8">
        <f t="shared" si="1"/>
        <v>209.32511299999999</v>
      </c>
      <c r="O24" s="8">
        <f t="shared" si="2"/>
        <v>165.45215400000001</v>
      </c>
      <c r="P24" s="8">
        <f t="shared" si="3"/>
        <v>62.595984000000001</v>
      </c>
      <c r="Q24" s="51"/>
      <c r="R24" s="8">
        <f t="shared" si="4"/>
        <v>1502.3036160000001</v>
      </c>
      <c r="S24" s="8">
        <f t="shared" si="5"/>
        <v>479.69042000000002</v>
      </c>
      <c r="T24" s="8">
        <f t="shared" si="6"/>
        <v>1095.38571</v>
      </c>
    </row>
    <row r="25" spans="1:20">
      <c r="A25" s="57">
        <v>24420</v>
      </c>
      <c r="B25" s="58" t="s">
        <v>6390</v>
      </c>
      <c r="C25" s="58" t="s">
        <v>6391</v>
      </c>
      <c r="D25" s="6" t="s">
        <v>6392</v>
      </c>
      <c r="E25" s="6" t="s">
        <v>6346</v>
      </c>
      <c r="F25" s="6" t="s">
        <v>30</v>
      </c>
      <c r="G25" s="6" t="s">
        <v>6393</v>
      </c>
      <c r="H25" s="56" t="s">
        <v>4087</v>
      </c>
      <c r="I25" s="6" t="s">
        <v>30</v>
      </c>
      <c r="J25" s="6" t="s">
        <v>6393</v>
      </c>
      <c r="K25" s="54">
        <v>1.0204</v>
      </c>
      <c r="L25" s="56" t="str">
        <f t="shared" si="0"/>
        <v>24420</v>
      </c>
      <c r="M25" s="55"/>
      <c r="N25" s="8">
        <f t="shared" si="1"/>
        <v>202.13418799999999</v>
      </c>
      <c r="O25" s="8">
        <f t="shared" si="2"/>
        <v>159.76850400000001</v>
      </c>
      <c r="P25" s="8">
        <f t="shared" si="3"/>
        <v>60.445583999999997</v>
      </c>
      <c r="Q25" s="51"/>
      <c r="R25" s="8">
        <f t="shared" si="4"/>
        <v>1450.6940159999999</v>
      </c>
      <c r="S25" s="8">
        <f t="shared" si="5"/>
        <v>466.57592</v>
      </c>
      <c r="T25" s="8">
        <f t="shared" si="6"/>
        <v>1060.21596</v>
      </c>
    </row>
    <row r="26" spans="1:20">
      <c r="A26" s="57">
        <v>99938</v>
      </c>
      <c r="B26" s="58" t="s">
        <v>6394</v>
      </c>
      <c r="C26" s="58" t="s">
        <v>6395</v>
      </c>
      <c r="D26" s="6" t="s">
        <v>6396</v>
      </c>
      <c r="E26" s="6" t="s">
        <v>6346</v>
      </c>
      <c r="F26" s="6" t="s">
        <v>24</v>
      </c>
      <c r="G26" s="6" t="s">
        <v>4369</v>
      </c>
      <c r="H26" s="56">
        <v>99938</v>
      </c>
      <c r="I26" s="6" t="s">
        <v>24</v>
      </c>
      <c r="J26" s="6" t="s">
        <v>4369</v>
      </c>
      <c r="K26" s="54">
        <v>1.0729</v>
      </c>
      <c r="L26" s="56">
        <f t="shared" si="0"/>
        <v>99938</v>
      </c>
      <c r="M26" s="55"/>
      <c r="N26" s="8">
        <f t="shared" si="1"/>
        <v>209.32511299999999</v>
      </c>
      <c r="O26" s="8">
        <f t="shared" si="2"/>
        <v>165.45215400000001</v>
      </c>
      <c r="P26" s="8">
        <f t="shared" si="3"/>
        <v>62.595984000000001</v>
      </c>
      <c r="Q26" s="51"/>
      <c r="R26" s="8">
        <f t="shared" si="4"/>
        <v>1502.3036160000001</v>
      </c>
      <c r="S26" s="8">
        <f t="shared" si="5"/>
        <v>479.69042000000002</v>
      </c>
      <c r="T26" s="8">
        <f t="shared" si="6"/>
        <v>1095.38571</v>
      </c>
    </row>
    <row r="27" spans="1:20">
      <c r="A27" s="57">
        <v>99938</v>
      </c>
      <c r="B27" s="58" t="s">
        <v>6397</v>
      </c>
      <c r="C27" s="58" t="s">
        <v>6398</v>
      </c>
      <c r="D27" s="6" t="s">
        <v>674</v>
      </c>
      <c r="E27" s="6" t="s">
        <v>6346</v>
      </c>
      <c r="F27" s="6" t="s">
        <v>24</v>
      </c>
      <c r="G27" s="6" t="s">
        <v>4369</v>
      </c>
      <c r="H27" s="56">
        <v>99938</v>
      </c>
      <c r="I27" s="6" t="s">
        <v>24</v>
      </c>
      <c r="J27" s="6" t="s">
        <v>4369</v>
      </c>
      <c r="K27" s="54">
        <v>1.0729</v>
      </c>
      <c r="L27" s="56">
        <f t="shared" si="0"/>
        <v>99938</v>
      </c>
      <c r="M27" s="55"/>
      <c r="N27" s="8">
        <f t="shared" si="1"/>
        <v>209.32511299999999</v>
      </c>
      <c r="O27" s="8">
        <f t="shared" si="2"/>
        <v>165.45215400000001</v>
      </c>
      <c r="P27" s="8">
        <f t="shared" si="3"/>
        <v>62.595984000000001</v>
      </c>
      <c r="Q27" s="51"/>
      <c r="R27" s="8">
        <f t="shared" si="4"/>
        <v>1502.3036160000001</v>
      </c>
      <c r="S27" s="8">
        <f t="shared" si="5"/>
        <v>479.69042000000002</v>
      </c>
      <c r="T27" s="8">
        <f t="shared" si="6"/>
        <v>1095.38571</v>
      </c>
    </row>
    <row r="28" spans="1:20">
      <c r="A28" s="57">
        <v>21660</v>
      </c>
      <c r="B28" s="58" t="s">
        <v>6399</v>
      </c>
      <c r="C28" s="58" t="s">
        <v>6400</v>
      </c>
      <c r="D28" s="6" t="s">
        <v>2885</v>
      </c>
      <c r="E28" s="6" t="s">
        <v>6346</v>
      </c>
      <c r="F28" s="6" t="s">
        <v>30</v>
      </c>
      <c r="G28" s="6" t="s">
        <v>6401</v>
      </c>
      <c r="H28" s="56" t="s">
        <v>6402</v>
      </c>
      <c r="I28" s="6" t="s">
        <v>30</v>
      </c>
      <c r="J28" s="6" t="s">
        <v>6401</v>
      </c>
      <c r="K28" s="54">
        <v>1.1707000000000001</v>
      </c>
      <c r="L28" s="56" t="str">
        <f t="shared" si="0"/>
        <v>21660</v>
      </c>
      <c r="M28" s="55"/>
      <c r="N28" s="8">
        <f t="shared" si="1"/>
        <v>222.72077900000002</v>
      </c>
      <c r="O28" s="8">
        <f t="shared" si="2"/>
        <v>176.03998200000001</v>
      </c>
      <c r="P28" s="8">
        <f t="shared" si="3"/>
        <v>66.601872</v>
      </c>
      <c r="Q28" s="51"/>
      <c r="R28" s="8">
        <f t="shared" si="4"/>
        <v>1598.4449279999999</v>
      </c>
      <c r="S28" s="8">
        <f t="shared" si="5"/>
        <v>504.12086000000005</v>
      </c>
      <c r="T28" s="8">
        <f t="shared" si="6"/>
        <v>1160.90193</v>
      </c>
    </row>
    <row r="29" spans="1:20">
      <c r="A29" s="57">
        <v>99938</v>
      </c>
      <c r="B29" s="58" t="s">
        <v>6403</v>
      </c>
      <c r="C29" s="58" t="s">
        <v>6404</v>
      </c>
      <c r="D29" s="6" t="s">
        <v>442</v>
      </c>
      <c r="E29" s="6" t="s">
        <v>6346</v>
      </c>
      <c r="F29" s="6" t="s">
        <v>24</v>
      </c>
      <c r="G29" s="6" t="s">
        <v>4369</v>
      </c>
      <c r="H29" s="56">
        <v>99938</v>
      </c>
      <c r="I29" s="6" t="s">
        <v>24</v>
      </c>
      <c r="J29" s="6" t="s">
        <v>4369</v>
      </c>
      <c r="K29" s="54">
        <v>1.0729</v>
      </c>
      <c r="L29" s="56">
        <f t="shared" si="0"/>
        <v>99938</v>
      </c>
      <c r="M29" s="55"/>
      <c r="N29" s="8">
        <f t="shared" si="1"/>
        <v>209.32511299999999</v>
      </c>
      <c r="O29" s="8">
        <f t="shared" si="2"/>
        <v>165.45215400000001</v>
      </c>
      <c r="P29" s="8">
        <f t="shared" si="3"/>
        <v>62.595984000000001</v>
      </c>
      <c r="Q29" s="51"/>
      <c r="R29" s="8">
        <f t="shared" si="4"/>
        <v>1502.3036160000001</v>
      </c>
      <c r="S29" s="8">
        <f t="shared" si="5"/>
        <v>479.69042000000002</v>
      </c>
      <c r="T29" s="8">
        <f t="shared" si="6"/>
        <v>1095.38571</v>
      </c>
    </row>
    <row r="30" spans="1:20">
      <c r="A30" s="57">
        <v>10540</v>
      </c>
      <c r="B30" s="58" t="s">
        <v>6405</v>
      </c>
      <c r="C30" s="58" t="s">
        <v>6406</v>
      </c>
      <c r="D30" s="6" t="s">
        <v>1960</v>
      </c>
      <c r="E30" s="6" t="s">
        <v>6346</v>
      </c>
      <c r="F30" s="6" t="s">
        <v>30</v>
      </c>
      <c r="G30" s="6" t="s">
        <v>6407</v>
      </c>
      <c r="H30" s="56" t="s">
        <v>1302</v>
      </c>
      <c r="I30" s="6" t="s">
        <v>30</v>
      </c>
      <c r="J30" s="6" t="s">
        <v>6407</v>
      </c>
      <c r="K30" s="54">
        <v>1.0729</v>
      </c>
      <c r="L30" s="56" t="str">
        <f t="shared" si="0"/>
        <v>10540</v>
      </c>
      <c r="M30" s="55"/>
      <c r="N30" s="8">
        <f t="shared" si="1"/>
        <v>209.32511299999999</v>
      </c>
      <c r="O30" s="8">
        <f t="shared" si="2"/>
        <v>165.45215400000001</v>
      </c>
      <c r="P30" s="8">
        <f t="shared" si="3"/>
        <v>62.595984000000001</v>
      </c>
      <c r="Q30" s="51"/>
      <c r="R30" s="8">
        <f t="shared" si="4"/>
        <v>1502.3036160000001</v>
      </c>
      <c r="S30" s="8">
        <f t="shared" si="5"/>
        <v>479.69042000000002</v>
      </c>
      <c r="T30" s="8">
        <f t="shared" si="6"/>
        <v>1095.38571</v>
      </c>
    </row>
    <row r="31" spans="1:20">
      <c r="A31" s="57">
        <v>99938</v>
      </c>
      <c r="B31" s="58" t="s">
        <v>357</v>
      </c>
      <c r="C31" s="58" t="s">
        <v>6408</v>
      </c>
      <c r="D31" s="6" t="s">
        <v>6409</v>
      </c>
      <c r="E31" s="6" t="s">
        <v>6346</v>
      </c>
      <c r="F31" s="6" t="s">
        <v>24</v>
      </c>
      <c r="G31" s="6" t="s">
        <v>4369</v>
      </c>
      <c r="H31" s="56">
        <v>99938</v>
      </c>
      <c r="I31" s="6" t="s">
        <v>24</v>
      </c>
      <c r="J31" s="6" t="s">
        <v>4369</v>
      </c>
      <c r="K31" s="54">
        <v>1.0729</v>
      </c>
      <c r="L31" s="56">
        <f t="shared" si="0"/>
        <v>99938</v>
      </c>
      <c r="M31" s="55"/>
      <c r="N31" s="8">
        <f t="shared" si="1"/>
        <v>209.32511299999999</v>
      </c>
      <c r="O31" s="8">
        <f t="shared" si="2"/>
        <v>165.45215400000001</v>
      </c>
      <c r="P31" s="8">
        <f t="shared" si="3"/>
        <v>62.595984000000001</v>
      </c>
      <c r="Q31" s="51"/>
      <c r="R31" s="8">
        <f t="shared" si="4"/>
        <v>1502.3036160000001</v>
      </c>
      <c r="S31" s="8">
        <f t="shared" si="5"/>
        <v>479.69042000000002</v>
      </c>
      <c r="T31" s="8">
        <f t="shared" si="6"/>
        <v>1095.38571</v>
      </c>
    </row>
    <row r="32" spans="1:20">
      <c r="A32" s="57">
        <v>41420</v>
      </c>
      <c r="B32" s="58" t="s">
        <v>6410</v>
      </c>
      <c r="C32" s="58" t="s">
        <v>6411</v>
      </c>
      <c r="D32" s="6" t="s">
        <v>252</v>
      </c>
      <c r="E32" s="6" t="s">
        <v>6346</v>
      </c>
      <c r="F32" s="6" t="s">
        <v>30</v>
      </c>
      <c r="G32" s="6" t="s">
        <v>6412</v>
      </c>
      <c r="H32" s="56" t="s">
        <v>6413</v>
      </c>
      <c r="I32" s="6" t="s">
        <v>30</v>
      </c>
      <c r="J32" s="6" t="s">
        <v>6412</v>
      </c>
      <c r="K32" s="54">
        <v>1.1062000000000001</v>
      </c>
      <c r="L32" s="56" t="str">
        <f t="shared" si="0"/>
        <v>41420</v>
      </c>
      <c r="M32" s="55"/>
      <c r="N32" s="8">
        <f t="shared" si="1"/>
        <v>213.88621400000002</v>
      </c>
      <c r="O32" s="8">
        <f t="shared" si="2"/>
        <v>169.05721199999999</v>
      </c>
      <c r="P32" s="8">
        <f t="shared" si="3"/>
        <v>63.959952000000001</v>
      </c>
      <c r="Q32" s="51"/>
      <c r="R32" s="8">
        <f t="shared" si="4"/>
        <v>1535.0388480000001</v>
      </c>
      <c r="S32" s="8">
        <f t="shared" si="5"/>
        <v>488.00876000000005</v>
      </c>
      <c r="T32" s="8">
        <f t="shared" si="6"/>
        <v>1117.6933800000002</v>
      </c>
    </row>
    <row r="33" spans="1:20">
      <c r="A33" s="57">
        <v>99938</v>
      </c>
      <c r="B33" s="58" t="s">
        <v>6414</v>
      </c>
      <c r="C33" s="58" t="s">
        <v>6415</v>
      </c>
      <c r="D33" s="6" t="s">
        <v>6071</v>
      </c>
      <c r="E33" s="6" t="s">
        <v>6346</v>
      </c>
      <c r="F33" s="6" t="s">
        <v>24</v>
      </c>
      <c r="G33" s="6" t="s">
        <v>4369</v>
      </c>
      <c r="H33" s="56">
        <v>99938</v>
      </c>
      <c r="I33" s="6" t="s">
        <v>24</v>
      </c>
      <c r="J33" s="6" t="s">
        <v>4369</v>
      </c>
      <c r="K33" s="54">
        <v>1.0729</v>
      </c>
      <c r="L33" s="56">
        <f t="shared" si="0"/>
        <v>99938</v>
      </c>
      <c r="M33" s="55"/>
      <c r="N33" s="8">
        <f t="shared" si="1"/>
        <v>209.32511299999999</v>
      </c>
      <c r="O33" s="8">
        <f t="shared" si="2"/>
        <v>165.45215400000001</v>
      </c>
      <c r="P33" s="8">
        <f t="shared" si="3"/>
        <v>62.595984000000001</v>
      </c>
      <c r="Q33" s="51"/>
      <c r="R33" s="8">
        <f t="shared" si="4"/>
        <v>1502.3036160000001</v>
      </c>
      <c r="S33" s="8">
        <f t="shared" si="5"/>
        <v>479.69042000000002</v>
      </c>
      <c r="T33" s="8">
        <f t="shared" si="6"/>
        <v>1095.38571</v>
      </c>
    </row>
    <row r="34" spans="1:20">
      <c r="A34" s="57">
        <v>38900</v>
      </c>
      <c r="B34" s="58" t="s">
        <v>6416</v>
      </c>
      <c r="C34" s="58" t="s">
        <v>6417</v>
      </c>
      <c r="D34" s="6" t="s">
        <v>6418</v>
      </c>
      <c r="E34" s="6" t="s">
        <v>6346</v>
      </c>
      <c r="F34" s="6" t="s">
        <v>30</v>
      </c>
      <c r="G34" s="6" t="s">
        <v>6353</v>
      </c>
      <c r="H34" s="56" t="s">
        <v>6354</v>
      </c>
      <c r="I34" s="6" t="s">
        <v>30</v>
      </c>
      <c r="J34" s="6" t="s">
        <v>6353</v>
      </c>
      <c r="K34" s="54">
        <v>1.2245999999999999</v>
      </c>
      <c r="L34" s="56" t="str">
        <f t="shared" si="0"/>
        <v>38900</v>
      </c>
      <c r="M34" s="55"/>
      <c r="N34" s="8">
        <f t="shared" si="1"/>
        <v>230.10346199999998</v>
      </c>
      <c r="O34" s="8">
        <f t="shared" si="2"/>
        <v>181.87519600000002</v>
      </c>
      <c r="P34" s="8">
        <f t="shared" si="3"/>
        <v>68.809616000000005</v>
      </c>
      <c r="Q34" s="51"/>
      <c r="R34" s="8">
        <f t="shared" si="4"/>
        <v>1651.4307840000001</v>
      </c>
      <c r="S34" s="8">
        <f t="shared" si="5"/>
        <v>517.58508000000006</v>
      </c>
      <c r="T34" s="8">
        <f t="shared" si="6"/>
        <v>1197.00954</v>
      </c>
    </row>
    <row r="35" spans="1:20">
      <c r="A35" s="57">
        <v>41420</v>
      </c>
      <c r="B35" s="58" t="s">
        <v>6419</v>
      </c>
      <c r="C35" s="58" t="s">
        <v>6420</v>
      </c>
      <c r="D35" s="6" t="s">
        <v>493</v>
      </c>
      <c r="E35" s="6" t="s">
        <v>6346</v>
      </c>
      <c r="F35" s="6" t="s">
        <v>30</v>
      </c>
      <c r="G35" s="6" t="s">
        <v>6412</v>
      </c>
      <c r="H35" s="56" t="s">
        <v>6413</v>
      </c>
      <c r="I35" s="6" t="s">
        <v>30</v>
      </c>
      <c r="J35" s="6" t="s">
        <v>6412</v>
      </c>
      <c r="K35" s="54">
        <v>1.1062000000000001</v>
      </c>
      <c r="L35" s="56" t="str">
        <f t="shared" si="0"/>
        <v>41420</v>
      </c>
      <c r="M35" s="55"/>
      <c r="N35" s="8">
        <f t="shared" si="1"/>
        <v>213.88621400000002</v>
      </c>
      <c r="O35" s="8">
        <f t="shared" si="2"/>
        <v>169.05721199999999</v>
      </c>
      <c r="P35" s="8">
        <f t="shared" si="3"/>
        <v>63.959952000000001</v>
      </c>
      <c r="Q35" s="51"/>
      <c r="R35" s="8">
        <f t="shared" si="4"/>
        <v>1535.0388480000001</v>
      </c>
      <c r="S35" s="8">
        <f t="shared" si="5"/>
        <v>488.00876000000005</v>
      </c>
      <c r="T35" s="8">
        <f t="shared" si="6"/>
        <v>1117.6933800000002</v>
      </c>
    </row>
    <row r="36" spans="1:20">
      <c r="A36" s="57">
        <v>99938</v>
      </c>
      <c r="B36" s="58" t="s">
        <v>6421</v>
      </c>
      <c r="C36" s="58" t="s">
        <v>6422</v>
      </c>
      <c r="D36" s="6" t="s">
        <v>2990</v>
      </c>
      <c r="E36" s="6" t="s">
        <v>6346</v>
      </c>
      <c r="F36" s="6" t="s">
        <v>24</v>
      </c>
      <c r="G36" s="6" t="s">
        <v>4369</v>
      </c>
      <c r="H36" s="56">
        <v>99938</v>
      </c>
      <c r="I36" s="6" t="s">
        <v>24</v>
      </c>
      <c r="J36" s="6" t="s">
        <v>4369</v>
      </c>
      <c r="K36" s="54">
        <v>1.0729</v>
      </c>
      <c r="L36" s="56">
        <f t="shared" si="0"/>
        <v>99938</v>
      </c>
      <c r="M36" s="55"/>
      <c r="N36" s="8">
        <f t="shared" si="1"/>
        <v>209.32511299999999</v>
      </c>
      <c r="O36" s="8">
        <f t="shared" si="2"/>
        <v>165.45215400000001</v>
      </c>
      <c r="P36" s="8">
        <f t="shared" si="3"/>
        <v>62.595984000000001</v>
      </c>
      <c r="Q36" s="51"/>
      <c r="R36" s="8">
        <f t="shared" si="4"/>
        <v>1502.3036160000001</v>
      </c>
      <c r="S36" s="8">
        <f t="shared" si="5"/>
        <v>479.69042000000002</v>
      </c>
      <c r="T36" s="8">
        <f t="shared" si="6"/>
        <v>1095.38571</v>
      </c>
    </row>
    <row r="37" spans="1:20">
      <c r="A37" s="57">
        <v>99938</v>
      </c>
      <c r="B37" s="58" t="s">
        <v>6423</v>
      </c>
      <c r="C37" s="58" t="s">
        <v>6424</v>
      </c>
      <c r="D37" s="6" t="s">
        <v>6425</v>
      </c>
      <c r="E37" s="6" t="s">
        <v>6346</v>
      </c>
      <c r="F37" s="6" t="s">
        <v>24</v>
      </c>
      <c r="G37" s="6" t="s">
        <v>4369</v>
      </c>
      <c r="H37" s="56">
        <v>99938</v>
      </c>
      <c r="I37" s="6" t="s">
        <v>24</v>
      </c>
      <c r="J37" s="6" t="s">
        <v>4369</v>
      </c>
      <c r="K37" s="54">
        <v>1.0729</v>
      </c>
      <c r="L37" s="56">
        <f t="shared" si="0"/>
        <v>99938</v>
      </c>
      <c r="M37" s="55"/>
      <c r="N37" s="8">
        <f t="shared" si="1"/>
        <v>209.32511299999999</v>
      </c>
      <c r="O37" s="8">
        <f t="shared" si="2"/>
        <v>165.45215400000001</v>
      </c>
      <c r="P37" s="8">
        <f t="shared" si="3"/>
        <v>62.595984000000001</v>
      </c>
      <c r="Q37" s="51"/>
      <c r="R37" s="8">
        <f t="shared" si="4"/>
        <v>1502.3036160000001</v>
      </c>
      <c r="S37" s="8">
        <f t="shared" si="5"/>
        <v>479.69042000000002</v>
      </c>
      <c r="T37" s="8">
        <f t="shared" si="6"/>
        <v>1095.38571</v>
      </c>
    </row>
    <row r="38" spans="1:20">
      <c r="A38" s="57">
        <v>99938</v>
      </c>
      <c r="B38" s="58" t="s">
        <v>6426</v>
      </c>
      <c r="C38" s="58" t="s">
        <v>6427</v>
      </c>
      <c r="D38" s="6" t="s">
        <v>6428</v>
      </c>
      <c r="E38" s="6" t="s">
        <v>6346</v>
      </c>
      <c r="F38" s="6" t="s">
        <v>24</v>
      </c>
      <c r="G38" s="6" t="s">
        <v>4369</v>
      </c>
      <c r="H38" s="56">
        <v>99938</v>
      </c>
      <c r="I38" s="6" t="s">
        <v>24</v>
      </c>
      <c r="J38" s="6" t="s">
        <v>4369</v>
      </c>
      <c r="K38" s="54">
        <v>1.0729</v>
      </c>
      <c r="L38" s="56">
        <f t="shared" si="0"/>
        <v>99938</v>
      </c>
      <c r="M38" s="55"/>
      <c r="N38" s="8">
        <f t="shared" si="1"/>
        <v>209.32511299999999</v>
      </c>
      <c r="O38" s="8">
        <f t="shared" si="2"/>
        <v>165.45215400000001</v>
      </c>
      <c r="P38" s="8">
        <f t="shared" si="3"/>
        <v>62.595984000000001</v>
      </c>
      <c r="Q38" s="51"/>
      <c r="R38" s="8">
        <f t="shared" si="4"/>
        <v>1502.3036160000001</v>
      </c>
      <c r="S38" s="8">
        <f t="shared" si="5"/>
        <v>479.69042000000002</v>
      </c>
      <c r="T38" s="8">
        <f t="shared" si="6"/>
        <v>1095.38571</v>
      </c>
    </row>
    <row r="39" spans="1:20">
      <c r="A39" s="57">
        <v>99938</v>
      </c>
      <c r="B39" s="58" t="s">
        <v>6429</v>
      </c>
      <c r="C39" s="58" t="s">
        <v>6430</v>
      </c>
      <c r="D39" s="6" t="s">
        <v>531</v>
      </c>
      <c r="E39" s="6" t="s">
        <v>6346</v>
      </c>
      <c r="F39" s="6" t="s">
        <v>24</v>
      </c>
      <c r="G39" s="6" t="s">
        <v>4369</v>
      </c>
      <c r="H39" s="56">
        <v>99938</v>
      </c>
      <c r="I39" s="6" t="s">
        <v>24</v>
      </c>
      <c r="J39" s="6" t="s">
        <v>4369</v>
      </c>
      <c r="K39" s="54">
        <v>1.0729</v>
      </c>
      <c r="L39" s="56">
        <f t="shared" si="0"/>
        <v>99938</v>
      </c>
      <c r="M39" s="55"/>
      <c r="N39" s="8">
        <f t="shared" si="1"/>
        <v>209.32511299999999</v>
      </c>
      <c r="O39" s="8">
        <f t="shared" si="2"/>
        <v>165.45215400000001</v>
      </c>
      <c r="P39" s="8">
        <f t="shared" si="3"/>
        <v>62.595984000000001</v>
      </c>
      <c r="Q39" s="51"/>
      <c r="R39" s="8">
        <f t="shared" si="4"/>
        <v>1502.3036160000001</v>
      </c>
      <c r="S39" s="8">
        <f t="shared" si="5"/>
        <v>479.69042000000002</v>
      </c>
      <c r="T39" s="8">
        <f t="shared" si="6"/>
        <v>1095.38571</v>
      </c>
    </row>
    <row r="40" spans="1:20">
      <c r="A40" s="57">
        <v>99938</v>
      </c>
      <c r="B40" s="58" t="s">
        <v>6431</v>
      </c>
      <c r="C40" s="58" t="s">
        <v>6432</v>
      </c>
      <c r="D40" s="6" t="s">
        <v>6433</v>
      </c>
      <c r="E40" s="6" t="s">
        <v>6346</v>
      </c>
      <c r="F40" s="6" t="s">
        <v>24</v>
      </c>
      <c r="G40" s="6" t="s">
        <v>4369</v>
      </c>
      <c r="H40" s="56">
        <v>99938</v>
      </c>
      <c r="I40" s="6" t="s">
        <v>24</v>
      </c>
      <c r="J40" s="6" t="s">
        <v>4369</v>
      </c>
      <c r="K40" s="54">
        <v>1.0729</v>
      </c>
      <c r="L40" s="56">
        <f t="shared" si="0"/>
        <v>99938</v>
      </c>
      <c r="M40" s="55"/>
      <c r="N40" s="8">
        <f t="shared" si="1"/>
        <v>209.32511299999999</v>
      </c>
      <c r="O40" s="8">
        <f t="shared" si="2"/>
        <v>165.45215400000001</v>
      </c>
      <c r="P40" s="8">
        <f t="shared" si="3"/>
        <v>62.595984000000001</v>
      </c>
      <c r="Q40" s="51"/>
      <c r="R40" s="8">
        <f t="shared" si="4"/>
        <v>1502.3036160000001</v>
      </c>
      <c r="S40" s="8">
        <f t="shared" si="5"/>
        <v>479.69042000000002</v>
      </c>
      <c r="T40" s="8">
        <f t="shared" si="6"/>
        <v>1095.38571</v>
      </c>
    </row>
    <row r="41" spans="1:20">
      <c r="A41" s="57">
        <v>99938</v>
      </c>
      <c r="B41" s="58" t="s">
        <v>6434</v>
      </c>
      <c r="C41" s="58" t="s">
        <v>6435</v>
      </c>
      <c r="D41" s="6" t="s">
        <v>6436</v>
      </c>
      <c r="E41" s="6" t="s">
        <v>6346</v>
      </c>
      <c r="F41" s="6" t="s">
        <v>24</v>
      </c>
      <c r="G41" s="6" t="s">
        <v>4369</v>
      </c>
      <c r="H41" s="56">
        <v>99938</v>
      </c>
      <c r="I41" s="6" t="s">
        <v>24</v>
      </c>
      <c r="J41" s="6" t="s">
        <v>4369</v>
      </c>
      <c r="K41" s="54">
        <v>1.0729</v>
      </c>
      <c r="L41" s="56">
        <f t="shared" si="0"/>
        <v>99938</v>
      </c>
      <c r="M41" s="55"/>
      <c r="N41" s="8">
        <f t="shared" si="1"/>
        <v>209.32511299999999</v>
      </c>
      <c r="O41" s="8">
        <f t="shared" si="2"/>
        <v>165.45215400000001</v>
      </c>
      <c r="P41" s="8">
        <f t="shared" si="3"/>
        <v>62.595984000000001</v>
      </c>
      <c r="Q41" s="51"/>
      <c r="R41" s="8">
        <f t="shared" si="4"/>
        <v>1502.3036160000001</v>
      </c>
      <c r="S41" s="8">
        <f t="shared" si="5"/>
        <v>479.69042000000002</v>
      </c>
      <c r="T41" s="8">
        <f t="shared" si="6"/>
        <v>1095.38571</v>
      </c>
    </row>
    <row r="42" spans="1:20">
      <c r="A42" s="57">
        <v>38900</v>
      </c>
      <c r="B42" s="58" t="s">
        <v>6437</v>
      </c>
      <c r="C42" s="58" t="s">
        <v>6438</v>
      </c>
      <c r="D42" s="6" t="s">
        <v>310</v>
      </c>
      <c r="E42" s="6" t="s">
        <v>6346</v>
      </c>
      <c r="F42" s="6" t="s">
        <v>30</v>
      </c>
      <c r="G42" s="6" t="s">
        <v>6353</v>
      </c>
      <c r="H42" s="56" t="s">
        <v>6354</v>
      </c>
      <c r="I42" s="6" t="s">
        <v>30</v>
      </c>
      <c r="J42" s="6" t="s">
        <v>6353</v>
      </c>
      <c r="K42" s="54">
        <v>1.2245999999999999</v>
      </c>
      <c r="L42" s="56" t="str">
        <f t="shared" si="0"/>
        <v>38900</v>
      </c>
      <c r="M42" s="55"/>
      <c r="N42" s="8">
        <f t="shared" si="1"/>
        <v>230.10346199999998</v>
      </c>
      <c r="O42" s="8">
        <f t="shared" si="2"/>
        <v>181.87519600000002</v>
      </c>
      <c r="P42" s="8">
        <f t="shared" si="3"/>
        <v>68.809616000000005</v>
      </c>
      <c r="Q42" s="51"/>
      <c r="R42" s="8">
        <f t="shared" si="4"/>
        <v>1651.4307840000001</v>
      </c>
      <c r="S42" s="8">
        <f t="shared" si="5"/>
        <v>517.58508000000006</v>
      </c>
      <c r="T42" s="8">
        <f t="shared" si="6"/>
        <v>1197.00954</v>
      </c>
    </row>
    <row r="43" spans="1:20">
      <c r="A43" s="57">
        <v>99938</v>
      </c>
      <c r="B43" s="58" t="s">
        <v>3537</v>
      </c>
      <c r="C43" s="58" t="s">
        <v>6439</v>
      </c>
      <c r="D43" s="6" t="s">
        <v>1767</v>
      </c>
      <c r="E43" s="6" t="s">
        <v>6346</v>
      </c>
      <c r="F43" s="6" t="s">
        <v>24</v>
      </c>
      <c r="G43" s="6" t="s">
        <v>4369</v>
      </c>
      <c r="H43" s="56">
        <v>99938</v>
      </c>
      <c r="I43" s="6" t="s">
        <v>24</v>
      </c>
      <c r="J43" s="6" t="s">
        <v>4369</v>
      </c>
      <c r="K43" s="54">
        <v>1.0729</v>
      </c>
      <c r="L43" s="56">
        <f t="shared" si="0"/>
        <v>99938</v>
      </c>
      <c r="M43" s="55"/>
      <c r="N43" s="8">
        <f t="shared" si="1"/>
        <v>209.32511299999999</v>
      </c>
      <c r="O43" s="8">
        <f t="shared" si="2"/>
        <v>165.45215400000001</v>
      </c>
      <c r="P43" s="8">
        <f t="shared" si="3"/>
        <v>62.595984000000001</v>
      </c>
      <c r="Q43" s="51"/>
      <c r="R43" s="8">
        <f t="shared" si="4"/>
        <v>1502.3036160000001</v>
      </c>
      <c r="S43" s="8">
        <f t="shared" si="5"/>
        <v>479.69042000000002</v>
      </c>
      <c r="T43" s="8">
        <f t="shared" si="6"/>
        <v>1095.38571</v>
      </c>
    </row>
    <row r="44" spans="1:20">
      <c r="A44" s="57">
        <v>38900</v>
      </c>
      <c r="B44" s="58" t="s">
        <v>6440</v>
      </c>
      <c r="C44" s="58" t="s">
        <v>6441</v>
      </c>
      <c r="D44" s="6" t="s">
        <v>6442</v>
      </c>
      <c r="E44" s="6" t="s">
        <v>6346</v>
      </c>
      <c r="F44" s="6" t="s">
        <v>30</v>
      </c>
      <c r="G44" s="6" t="s">
        <v>6353</v>
      </c>
      <c r="H44" s="56" t="s">
        <v>6354</v>
      </c>
      <c r="I44" s="6" t="s">
        <v>30</v>
      </c>
      <c r="J44" s="6" t="s">
        <v>6353</v>
      </c>
      <c r="K44" s="54">
        <v>1.2245999999999999</v>
      </c>
      <c r="L44" s="56" t="str">
        <f t="shared" si="0"/>
        <v>38900</v>
      </c>
      <c r="M44" s="55"/>
      <c r="N44" s="8">
        <f t="shared" si="1"/>
        <v>230.10346199999998</v>
      </c>
      <c r="O44" s="8">
        <f t="shared" si="2"/>
        <v>181.87519600000002</v>
      </c>
      <c r="P44" s="8">
        <f t="shared" si="3"/>
        <v>68.809616000000005</v>
      </c>
      <c r="Q44" s="51"/>
      <c r="R44" s="8">
        <f t="shared" si="4"/>
        <v>1651.4307840000001</v>
      </c>
      <c r="S44" s="8">
        <f t="shared" si="5"/>
        <v>517.58508000000006</v>
      </c>
      <c r="T44" s="8">
        <f t="shared" si="6"/>
        <v>1197.00954</v>
      </c>
    </row>
    <row r="46" spans="1:20">
      <c r="A46" s="90"/>
      <c r="B46" t="s">
        <v>9125</v>
      </c>
    </row>
    <row r="47" spans="1:20">
      <c r="A47" s="91"/>
      <c r="B47" t="s">
        <v>9126</v>
      </c>
    </row>
    <row r="49" spans="1:1">
      <c r="A49" t="s">
        <v>9127</v>
      </c>
    </row>
    <row r="50" spans="1:1">
      <c r="A50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846BD-E0B7-4AF2-9224-C7A2CA7340DA}">
  <dimension ref="A1:T81"/>
  <sheetViews>
    <sheetView workbookViewId="0">
      <selection activeCell="A9" sqref="A9:XFD75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9166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23900</v>
      </c>
      <c r="B9" s="58" t="s">
        <v>6443</v>
      </c>
      <c r="C9" s="58" t="s">
        <v>6444</v>
      </c>
      <c r="D9" s="6" t="s">
        <v>843</v>
      </c>
      <c r="E9" s="6" t="s">
        <v>6445</v>
      </c>
      <c r="F9" s="6" t="s">
        <v>30</v>
      </c>
      <c r="G9" s="6" t="s">
        <v>6446</v>
      </c>
      <c r="H9" s="56" t="s">
        <v>6447</v>
      </c>
      <c r="I9" s="6" t="s">
        <v>30</v>
      </c>
      <c r="J9" s="6" t="s">
        <v>6446</v>
      </c>
      <c r="K9" s="54">
        <v>1.0625</v>
      </c>
      <c r="L9" s="56" t="str">
        <f t="shared" ref="L9:L72" si="0">H9</f>
        <v>23900</v>
      </c>
      <c r="M9" s="55"/>
      <c r="N9" s="8">
        <f t="shared" ref="N9:N72" si="1">(K9*136.97)+62.37</f>
        <v>207.90062499999999</v>
      </c>
      <c r="O9" s="8">
        <f t="shared" ref="O9:O72" si="2">(K9*108.26)+49.3</f>
        <v>164.32625000000002</v>
      </c>
      <c r="P9" s="8">
        <f t="shared" ref="P9:P72" si="3">(K9*40.96)+18.65</f>
        <v>62.17</v>
      </c>
      <c r="Q9" s="51"/>
      <c r="R9" s="8">
        <f t="shared" ref="R9:R72" si="4">((K9*40.96)+18.65)*24</f>
        <v>1492.08</v>
      </c>
      <c r="S9" s="8">
        <f t="shared" ref="S9:S72" si="5">(K9*249.8)+211.68</f>
        <v>477.09250000000003</v>
      </c>
      <c r="T9" s="8">
        <f t="shared" ref="T9:T72" si="6">(K9*669.9)+376.65</f>
        <v>1088.4187499999998</v>
      </c>
    </row>
    <row r="10" spans="1:20">
      <c r="A10" s="57">
        <v>38300</v>
      </c>
      <c r="B10" s="58" t="s">
        <v>6448</v>
      </c>
      <c r="C10" s="58" t="s">
        <v>6449</v>
      </c>
      <c r="D10" s="6" t="s">
        <v>6450</v>
      </c>
      <c r="E10" s="6" t="s">
        <v>6445</v>
      </c>
      <c r="F10" s="6" t="s">
        <v>30</v>
      </c>
      <c r="G10" s="6" t="s">
        <v>6451</v>
      </c>
      <c r="H10" s="56" t="s">
        <v>6429</v>
      </c>
      <c r="I10" s="6" t="s">
        <v>30</v>
      </c>
      <c r="J10" s="6" t="s">
        <v>6451</v>
      </c>
      <c r="K10" s="54">
        <v>0.85260000000000002</v>
      </c>
      <c r="L10" s="56" t="str">
        <f t="shared" si="0"/>
        <v>38300</v>
      </c>
      <c r="M10" s="55"/>
      <c r="N10" s="8">
        <f t="shared" si="1"/>
        <v>179.150622</v>
      </c>
      <c r="O10" s="8">
        <f t="shared" si="2"/>
        <v>141.60247600000002</v>
      </c>
      <c r="P10" s="8">
        <f t="shared" si="3"/>
        <v>53.572496000000001</v>
      </c>
      <c r="Q10" s="51"/>
      <c r="R10" s="8">
        <f t="shared" si="4"/>
        <v>1285.739904</v>
      </c>
      <c r="S10" s="8">
        <f t="shared" si="5"/>
        <v>424.65948000000003</v>
      </c>
      <c r="T10" s="8">
        <f t="shared" si="6"/>
        <v>947.80673999999999</v>
      </c>
    </row>
    <row r="11" spans="1:20">
      <c r="A11" s="57">
        <v>38300</v>
      </c>
      <c r="B11" s="58" t="s">
        <v>6452</v>
      </c>
      <c r="C11" s="58" t="s">
        <v>6453</v>
      </c>
      <c r="D11" s="6" t="s">
        <v>6454</v>
      </c>
      <c r="E11" s="6" t="s">
        <v>6445</v>
      </c>
      <c r="F11" s="6" t="s">
        <v>30</v>
      </c>
      <c r="G11" s="6" t="s">
        <v>6451</v>
      </c>
      <c r="H11" s="56" t="s">
        <v>6429</v>
      </c>
      <c r="I11" s="6" t="s">
        <v>30</v>
      </c>
      <c r="J11" s="6" t="s">
        <v>6451</v>
      </c>
      <c r="K11" s="54">
        <v>0.85260000000000002</v>
      </c>
      <c r="L11" s="56" t="str">
        <f t="shared" si="0"/>
        <v>38300</v>
      </c>
      <c r="M11" s="55"/>
      <c r="N11" s="8">
        <f t="shared" si="1"/>
        <v>179.150622</v>
      </c>
      <c r="O11" s="8">
        <f t="shared" si="2"/>
        <v>141.60247600000002</v>
      </c>
      <c r="P11" s="8">
        <f t="shared" si="3"/>
        <v>53.572496000000001</v>
      </c>
      <c r="Q11" s="51"/>
      <c r="R11" s="8">
        <f t="shared" si="4"/>
        <v>1285.739904</v>
      </c>
      <c r="S11" s="8">
        <f t="shared" si="5"/>
        <v>424.65948000000003</v>
      </c>
      <c r="T11" s="8">
        <f t="shared" si="6"/>
        <v>947.80673999999999</v>
      </c>
    </row>
    <row r="12" spans="1:20">
      <c r="A12" s="57">
        <v>38300</v>
      </c>
      <c r="B12" s="58" t="s">
        <v>6455</v>
      </c>
      <c r="C12" s="58" t="s">
        <v>6456</v>
      </c>
      <c r="D12" s="6" t="s">
        <v>6157</v>
      </c>
      <c r="E12" s="6" t="s">
        <v>6445</v>
      </c>
      <c r="F12" s="6" t="s">
        <v>30</v>
      </c>
      <c r="G12" s="6" t="s">
        <v>6451</v>
      </c>
      <c r="H12" s="56" t="s">
        <v>6429</v>
      </c>
      <c r="I12" s="6" t="s">
        <v>30</v>
      </c>
      <c r="J12" s="6" t="s">
        <v>6451</v>
      </c>
      <c r="K12" s="54">
        <v>0.85260000000000002</v>
      </c>
      <c r="L12" s="56" t="str">
        <f t="shared" si="0"/>
        <v>38300</v>
      </c>
      <c r="M12" s="55"/>
      <c r="N12" s="8">
        <f t="shared" si="1"/>
        <v>179.150622</v>
      </c>
      <c r="O12" s="8">
        <f t="shared" si="2"/>
        <v>141.60247600000002</v>
      </c>
      <c r="P12" s="8">
        <f t="shared" si="3"/>
        <v>53.572496000000001</v>
      </c>
      <c r="Q12" s="51"/>
      <c r="R12" s="8">
        <f t="shared" si="4"/>
        <v>1285.739904</v>
      </c>
      <c r="S12" s="8">
        <f t="shared" si="5"/>
        <v>424.65948000000003</v>
      </c>
      <c r="T12" s="8">
        <f t="shared" si="6"/>
        <v>947.80673999999999</v>
      </c>
    </row>
    <row r="13" spans="1:20">
      <c r="A13" s="57">
        <v>99939</v>
      </c>
      <c r="B13" s="58" t="s">
        <v>5787</v>
      </c>
      <c r="C13" s="58" t="s">
        <v>6457</v>
      </c>
      <c r="D13" s="6" t="s">
        <v>6458</v>
      </c>
      <c r="E13" s="6" t="s">
        <v>6445</v>
      </c>
      <c r="F13" s="6" t="s">
        <v>24</v>
      </c>
      <c r="G13" s="6" t="s">
        <v>6459</v>
      </c>
      <c r="H13" s="56">
        <v>99939</v>
      </c>
      <c r="I13" s="6" t="s">
        <v>24</v>
      </c>
      <c r="J13" s="6" t="s">
        <v>6459</v>
      </c>
      <c r="K13" s="54">
        <v>0.80449999999999999</v>
      </c>
      <c r="L13" s="56">
        <f t="shared" si="0"/>
        <v>99939</v>
      </c>
      <c r="M13" s="55"/>
      <c r="N13" s="8">
        <f t="shared" si="1"/>
        <v>172.562365</v>
      </c>
      <c r="O13" s="8">
        <f t="shared" si="2"/>
        <v>136.39517000000001</v>
      </c>
      <c r="P13" s="8">
        <f t="shared" si="3"/>
        <v>51.602319999999999</v>
      </c>
      <c r="Q13" s="51"/>
      <c r="R13" s="8">
        <f t="shared" si="4"/>
        <v>1238.45568</v>
      </c>
      <c r="S13" s="8">
        <f t="shared" si="5"/>
        <v>412.64409999999998</v>
      </c>
      <c r="T13" s="8">
        <f t="shared" si="6"/>
        <v>915.58454999999992</v>
      </c>
    </row>
    <row r="14" spans="1:20">
      <c r="A14" s="57">
        <v>39740</v>
      </c>
      <c r="B14" s="58" t="s">
        <v>6460</v>
      </c>
      <c r="C14" s="58" t="s">
        <v>6461</v>
      </c>
      <c r="D14" s="6" t="s">
        <v>6462</v>
      </c>
      <c r="E14" s="6" t="s">
        <v>6445</v>
      </c>
      <c r="F14" s="6" t="s">
        <v>30</v>
      </c>
      <c r="G14" s="6" t="s">
        <v>6463</v>
      </c>
      <c r="H14" s="56" t="s">
        <v>6464</v>
      </c>
      <c r="I14" s="6" t="s">
        <v>30</v>
      </c>
      <c r="J14" s="6" t="s">
        <v>6463</v>
      </c>
      <c r="K14" s="54">
        <v>1.0102</v>
      </c>
      <c r="L14" s="56" t="str">
        <f t="shared" si="0"/>
        <v>39740</v>
      </c>
      <c r="M14" s="55"/>
      <c r="N14" s="8">
        <f t="shared" si="1"/>
        <v>200.73709400000001</v>
      </c>
      <c r="O14" s="8">
        <f t="shared" si="2"/>
        <v>158.664252</v>
      </c>
      <c r="P14" s="8">
        <f t="shared" si="3"/>
        <v>60.027791999999998</v>
      </c>
      <c r="Q14" s="51"/>
      <c r="R14" s="8">
        <f t="shared" si="4"/>
        <v>1440.6670079999999</v>
      </c>
      <c r="S14" s="8">
        <f t="shared" si="5"/>
        <v>464.02796000000001</v>
      </c>
      <c r="T14" s="8">
        <f t="shared" si="6"/>
        <v>1053.3829799999999</v>
      </c>
    </row>
    <row r="15" spans="1:20">
      <c r="A15" s="57">
        <v>11020</v>
      </c>
      <c r="B15" s="58" t="s">
        <v>6465</v>
      </c>
      <c r="C15" s="58" t="s">
        <v>6466</v>
      </c>
      <c r="D15" s="6" t="s">
        <v>6467</v>
      </c>
      <c r="E15" s="6" t="s">
        <v>6445</v>
      </c>
      <c r="F15" s="6" t="s">
        <v>30</v>
      </c>
      <c r="G15" s="6" t="s">
        <v>6468</v>
      </c>
      <c r="H15" s="56" t="s">
        <v>1342</v>
      </c>
      <c r="I15" s="6" t="s">
        <v>30</v>
      </c>
      <c r="J15" s="6" t="s">
        <v>6468</v>
      </c>
      <c r="K15" s="54">
        <v>0.88790000000000002</v>
      </c>
      <c r="L15" s="56" t="str">
        <f t="shared" si="0"/>
        <v>11020</v>
      </c>
      <c r="M15" s="55"/>
      <c r="N15" s="8">
        <f t="shared" si="1"/>
        <v>183.98566299999999</v>
      </c>
      <c r="O15" s="8">
        <f t="shared" si="2"/>
        <v>145.42405400000001</v>
      </c>
      <c r="P15" s="8">
        <f t="shared" si="3"/>
        <v>55.018383999999998</v>
      </c>
      <c r="Q15" s="51"/>
      <c r="R15" s="8">
        <f t="shared" si="4"/>
        <v>1320.4412159999999</v>
      </c>
      <c r="S15" s="8">
        <f t="shared" si="5"/>
        <v>433.47742000000005</v>
      </c>
      <c r="T15" s="8">
        <f t="shared" si="6"/>
        <v>971.45420999999999</v>
      </c>
    </row>
    <row r="16" spans="1:20">
      <c r="A16" s="57">
        <v>99939</v>
      </c>
      <c r="B16" s="58" t="s">
        <v>6469</v>
      </c>
      <c r="C16" s="58" t="s">
        <v>6470</v>
      </c>
      <c r="D16" s="6" t="s">
        <v>1116</v>
      </c>
      <c r="E16" s="6" t="s">
        <v>6445</v>
      </c>
      <c r="F16" s="6" t="s">
        <v>24</v>
      </c>
      <c r="G16" s="6" t="s">
        <v>6459</v>
      </c>
      <c r="H16" s="56">
        <v>99939</v>
      </c>
      <c r="I16" s="6" t="s">
        <v>24</v>
      </c>
      <c r="J16" s="6" t="s">
        <v>6459</v>
      </c>
      <c r="K16" s="54">
        <v>0.80449999999999999</v>
      </c>
      <c r="L16" s="56">
        <f t="shared" si="0"/>
        <v>99939</v>
      </c>
      <c r="M16" s="55"/>
      <c r="N16" s="8">
        <f t="shared" si="1"/>
        <v>172.562365</v>
      </c>
      <c r="O16" s="8">
        <f t="shared" si="2"/>
        <v>136.39517000000001</v>
      </c>
      <c r="P16" s="8">
        <f t="shared" si="3"/>
        <v>51.602319999999999</v>
      </c>
      <c r="Q16" s="51"/>
      <c r="R16" s="8">
        <f t="shared" si="4"/>
        <v>1238.45568</v>
      </c>
      <c r="S16" s="8">
        <f t="shared" si="5"/>
        <v>412.64409999999998</v>
      </c>
      <c r="T16" s="8">
        <f t="shared" si="6"/>
        <v>915.58454999999992</v>
      </c>
    </row>
    <row r="17" spans="1:20">
      <c r="A17" s="57">
        <v>33874</v>
      </c>
      <c r="B17" s="58" t="s">
        <v>6471</v>
      </c>
      <c r="C17" s="58" t="s">
        <v>6472</v>
      </c>
      <c r="D17" s="6" t="s">
        <v>6473</v>
      </c>
      <c r="E17" s="6" t="s">
        <v>6445</v>
      </c>
      <c r="F17" s="6" t="s">
        <v>30</v>
      </c>
      <c r="G17" s="6" t="s">
        <v>6474</v>
      </c>
      <c r="H17" s="56" t="s">
        <v>6475</v>
      </c>
      <c r="I17" s="6" t="s">
        <v>30</v>
      </c>
      <c r="J17" s="6" t="s">
        <v>6474</v>
      </c>
      <c r="K17" s="54">
        <v>0.99250000000000005</v>
      </c>
      <c r="L17" s="56" t="str">
        <f t="shared" si="0"/>
        <v>33874</v>
      </c>
      <c r="M17" s="55"/>
      <c r="N17" s="8">
        <f t="shared" si="1"/>
        <v>198.312725</v>
      </c>
      <c r="O17" s="8">
        <f t="shared" si="2"/>
        <v>156.74805000000001</v>
      </c>
      <c r="P17" s="8">
        <f t="shared" si="3"/>
        <v>59.302800000000005</v>
      </c>
      <c r="Q17" s="51"/>
      <c r="R17" s="8">
        <f t="shared" si="4"/>
        <v>1423.2672000000002</v>
      </c>
      <c r="S17" s="8">
        <f t="shared" si="5"/>
        <v>459.60650000000004</v>
      </c>
      <c r="T17" s="8">
        <f t="shared" si="6"/>
        <v>1041.52575</v>
      </c>
    </row>
    <row r="18" spans="1:20">
      <c r="A18" s="57">
        <v>38300</v>
      </c>
      <c r="B18" s="58" t="s">
        <v>601</v>
      </c>
      <c r="C18" s="58" t="s">
        <v>6476</v>
      </c>
      <c r="D18" s="6" t="s">
        <v>116</v>
      </c>
      <c r="E18" s="6" t="s">
        <v>6445</v>
      </c>
      <c r="F18" s="6" t="s">
        <v>30</v>
      </c>
      <c r="G18" s="6" t="s">
        <v>6451</v>
      </c>
      <c r="H18" s="56" t="s">
        <v>6429</v>
      </c>
      <c r="I18" s="6" t="s">
        <v>30</v>
      </c>
      <c r="J18" s="6" t="s">
        <v>6451</v>
      </c>
      <c r="K18" s="54">
        <v>0.85260000000000002</v>
      </c>
      <c r="L18" s="56" t="str">
        <f t="shared" si="0"/>
        <v>38300</v>
      </c>
      <c r="M18" s="55"/>
      <c r="N18" s="8">
        <f t="shared" si="1"/>
        <v>179.150622</v>
      </c>
      <c r="O18" s="8">
        <f t="shared" si="2"/>
        <v>141.60247600000002</v>
      </c>
      <c r="P18" s="8">
        <f t="shared" si="3"/>
        <v>53.572496000000001</v>
      </c>
      <c r="Q18" s="51"/>
      <c r="R18" s="8">
        <f t="shared" si="4"/>
        <v>1285.739904</v>
      </c>
      <c r="S18" s="8">
        <f t="shared" si="5"/>
        <v>424.65948000000003</v>
      </c>
      <c r="T18" s="8">
        <f t="shared" si="6"/>
        <v>947.80673999999999</v>
      </c>
    </row>
    <row r="19" spans="1:20">
      <c r="A19" s="57">
        <v>27780</v>
      </c>
      <c r="B19" s="58" t="s">
        <v>6477</v>
      </c>
      <c r="C19" s="58" t="s">
        <v>6478</v>
      </c>
      <c r="D19" s="6" t="s">
        <v>6479</v>
      </c>
      <c r="E19" s="6" t="s">
        <v>6445</v>
      </c>
      <c r="F19" s="6" t="s">
        <v>30</v>
      </c>
      <c r="G19" s="6" t="s">
        <v>6480</v>
      </c>
      <c r="H19" s="56" t="s">
        <v>6481</v>
      </c>
      <c r="I19" s="6" t="s">
        <v>30</v>
      </c>
      <c r="J19" s="6" t="s">
        <v>6480</v>
      </c>
      <c r="K19" s="54">
        <v>0.81179999999999997</v>
      </c>
      <c r="L19" s="56" t="str">
        <f t="shared" si="0"/>
        <v>27780</v>
      </c>
      <c r="M19" s="55"/>
      <c r="N19" s="8">
        <f t="shared" si="1"/>
        <v>173.56224599999999</v>
      </c>
      <c r="O19" s="8">
        <f t="shared" si="2"/>
        <v>137.18546800000001</v>
      </c>
      <c r="P19" s="8">
        <f t="shared" si="3"/>
        <v>51.901327999999999</v>
      </c>
      <c r="Q19" s="51"/>
      <c r="R19" s="8">
        <f t="shared" si="4"/>
        <v>1245.6318719999999</v>
      </c>
      <c r="S19" s="8">
        <f t="shared" si="5"/>
        <v>414.46764000000002</v>
      </c>
      <c r="T19" s="8">
        <f t="shared" si="6"/>
        <v>920.47481999999991</v>
      </c>
    </row>
    <row r="20" spans="1:20">
      <c r="A20" s="57">
        <v>99939</v>
      </c>
      <c r="B20" s="58" t="s">
        <v>6482</v>
      </c>
      <c r="C20" s="58" t="s">
        <v>6483</v>
      </c>
      <c r="D20" s="6" t="s">
        <v>3381</v>
      </c>
      <c r="E20" s="6" t="s">
        <v>6445</v>
      </c>
      <c r="F20" s="6" t="s">
        <v>24</v>
      </c>
      <c r="G20" s="6" t="s">
        <v>6459</v>
      </c>
      <c r="H20" s="56">
        <v>99939</v>
      </c>
      <c r="I20" s="6" t="s">
        <v>24</v>
      </c>
      <c r="J20" s="6" t="s">
        <v>6459</v>
      </c>
      <c r="K20" s="54">
        <v>0.80449999999999999</v>
      </c>
      <c r="L20" s="56">
        <f t="shared" si="0"/>
        <v>99939</v>
      </c>
      <c r="M20" s="55"/>
      <c r="N20" s="8">
        <f t="shared" si="1"/>
        <v>172.562365</v>
      </c>
      <c r="O20" s="8">
        <f t="shared" si="2"/>
        <v>136.39517000000001</v>
      </c>
      <c r="P20" s="8">
        <f t="shared" si="3"/>
        <v>51.602319999999999</v>
      </c>
      <c r="Q20" s="51"/>
      <c r="R20" s="8">
        <f t="shared" si="4"/>
        <v>1238.45568</v>
      </c>
      <c r="S20" s="8">
        <f t="shared" si="5"/>
        <v>412.64409999999998</v>
      </c>
      <c r="T20" s="8">
        <f t="shared" si="6"/>
        <v>915.58454999999992</v>
      </c>
    </row>
    <row r="21" spans="1:20">
      <c r="A21" s="57">
        <v>10900</v>
      </c>
      <c r="B21" s="58" t="s">
        <v>6484</v>
      </c>
      <c r="C21" s="58" t="s">
        <v>6485</v>
      </c>
      <c r="D21" s="6" t="s">
        <v>4680</v>
      </c>
      <c r="E21" s="6" t="s">
        <v>6445</v>
      </c>
      <c r="F21" s="6" t="s">
        <v>30</v>
      </c>
      <c r="G21" s="6" t="s">
        <v>5593</v>
      </c>
      <c r="H21" s="56" t="s">
        <v>5594</v>
      </c>
      <c r="I21" s="6" t="s">
        <v>30</v>
      </c>
      <c r="J21" s="6" t="s">
        <v>5593</v>
      </c>
      <c r="K21" s="54">
        <v>0.95189999999999997</v>
      </c>
      <c r="L21" s="56" t="str">
        <f t="shared" si="0"/>
        <v>10900</v>
      </c>
      <c r="M21" s="55"/>
      <c r="N21" s="8">
        <f t="shared" si="1"/>
        <v>192.751743</v>
      </c>
      <c r="O21" s="8">
        <f t="shared" si="2"/>
        <v>152.35269399999999</v>
      </c>
      <c r="P21" s="8">
        <f t="shared" si="3"/>
        <v>57.639823999999997</v>
      </c>
      <c r="Q21" s="51"/>
      <c r="R21" s="8">
        <f t="shared" si="4"/>
        <v>1383.3557759999999</v>
      </c>
      <c r="S21" s="8">
        <f t="shared" si="5"/>
        <v>449.46461999999997</v>
      </c>
      <c r="T21" s="8">
        <f t="shared" si="6"/>
        <v>1014.3278099999999</v>
      </c>
    </row>
    <row r="22" spans="1:20">
      <c r="A22" s="57">
        <v>44300</v>
      </c>
      <c r="B22" s="58" t="s">
        <v>6486</v>
      </c>
      <c r="C22" s="58" t="s">
        <v>6487</v>
      </c>
      <c r="D22" s="6" t="s">
        <v>6488</v>
      </c>
      <c r="E22" s="6" t="s">
        <v>6445</v>
      </c>
      <c r="F22" s="6" t="s">
        <v>30</v>
      </c>
      <c r="G22" s="6" t="s">
        <v>6489</v>
      </c>
      <c r="H22" s="56" t="s">
        <v>6490</v>
      </c>
      <c r="I22" s="6" t="s">
        <v>30</v>
      </c>
      <c r="J22" s="6" t="s">
        <v>6489</v>
      </c>
      <c r="K22" s="54">
        <v>1.0749</v>
      </c>
      <c r="L22" s="56" t="str">
        <f t="shared" si="0"/>
        <v>44300</v>
      </c>
      <c r="M22" s="55"/>
      <c r="N22" s="8">
        <f t="shared" si="1"/>
        <v>209.599053</v>
      </c>
      <c r="O22" s="8">
        <f t="shared" si="2"/>
        <v>165.66867400000001</v>
      </c>
      <c r="P22" s="8">
        <f t="shared" si="3"/>
        <v>62.677903999999998</v>
      </c>
      <c r="Q22" s="51"/>
      <c r="R22" s="8">
        <f t="shared" si="4"/>
        <v>1504.2696959999998</v>
      </c>
      <c r="S22" s="8">
        <f t="shared" si="5"/>
        <v>480.19002</v>
      </c>
      <c r="T22" s="8">
        <f t="shared" si="6"/>
        <v>1096.72551</v>
      </c>
    </row>
    <row r="23" spans="1:20">
      <c r="A23" s="57">
        <v>33874</v>
      </c>
      <c r="B23" s="58" t="s">
        <v>6491</v>
      </c>
      <c r="C23" s="58" t="s">
        <v>6492</v>
      </c>
      <c r="D23" s="6" t="s">
        <v>6493</v>
      </c>
      <c r="E23" s="6" t="s">
        <v>6445</v>
      </c>
      <c r="F23" s="6" t="s">
        <v>30</v>
      </c>
      <c r="G23" s="6" t="s">
        <v>6474</v>
      </c>
      <c r="H23" s="56" t="s">
        <v>6475</v>
      </c>
      <c r="I23" s="6" t="s">
        <v>30</v>
      </c>
      <c r="J23" s="6" t="s">
        <v>6474</v>
      </c>
      <c r="K23" s="54">
        <v>0.99250000000000005</v>
      </c>
      <c r="L23" s="56" t="str">
        <f t="shared" si="0"/>
        <v>33874</v>
      </c>
      <c r="M23" s="55"/>
      <c r="N23" s="8">
        <f t="shared" si="1"/>
        <v>198.312725</v>
      </c>
      <c r="O23" s="8">
        <f t="shared" si="2"/>
        <v>156.74805000000001</v>
      </c>
      <c r="P23" s="8">
        <f t="shared" si="3"/>
        <v>59.302800000000005</v>
      </c>
      <c r="Q23" s="51"/>
      <c r="R23" s="8">
        <f t="shared" si="4"/>
        <v>1423.2672000000002</v>
      </c>
      <c r="S23" s="8">
        <f t="shared" si="5"/>
        <v>459.60650000000004</v>
      </c>
      <c r="T23" s="8">
        <f t="shared" si="6"/>
        <v>1041.52575</v>
      </c>
    </row>
    <row r="24" spans="1:20">
      <c r="A24" s="57">
        <v>99939</v>
      </c>
      <c r="B24" s="58" t="s">
        <v>6494</v>
      </c>
      <c r="C24" s="58" t="s">
        <v>6495</v>
      </c>
      <c r="D24" s="6" t="s">
        <v>6496</v>
      </c>
      <c r="E24" s="6" t="s">
        <v>6445</v>
      </c>
      <c r="F24" s="6" t="s">
        <v>24</v>
      </c>
      <c r="G24" s="6" t="s">
        <v>6459</v>
      </c>
      <c r="H24" s="56">
        <v>99939</v>
      </c>
      <c r="I24" s="6" t="s">
        <v>24</v>
      </c>
      <c r="J24" s="6" t="s">
        <v>6459</v>
      </c>
      <c r="K24" s="54">
        <v>0.80449999999999999</v>
      </c>
      <c r="L24" s="56">
        <f t="shared" si="0"/>
        <v>99939</v>
      </c>
      <c r="M24" s="55"/>
      <c r="N24" s="8">
        <f t="shared" si="1"/>
        <v>172.562365</v>
      </c>
      <c r="O24" s="8">
        <f t="shared" si="2"/>
        <v>136.39517000000001</v>
      </c>
      <c r="P24" s="8">
        <f t="shared" si="3"/>
        <v>51.602319999999999</v>
      </c>
      <c r="Q24" s="51"/>
      <c r="R24" s="8">
        <f t="shared" si="4"/>
        <v>1238.45568</v>
      </c>
      <c r="S24" s="8">
        <f t="shared" si="5"/>
        <v>412.64409999999998</v>
      </c>
      <c r="T24" s="8">
        <f t="shared" si="6"/>
        <v>915.58454999999992</v>
      </c>
    </row>
    <row r="25" spans="1:20">
      <c r="A25" s="57">
        <v>99939</v>
      </c>
      <c r="B25" s="58" t="s">
        <v>6497</v>
      </c>
      <c r="C25" s="58" t="s">
        <v>6498</v>
      </c>
      <c r="D25" s="6" t="s">
        <v>6499</v>
      </c>
      <c r="E25" s="6" t="s">
        <v>6445</v>
      </c>
      <c r="F25" s="6" t="s">
        <v>24</v>
      </c>
      <c r="G25" s="6" t="s">
        <v>6459</v>
      </c>
      <c r="H25" s="56">
        <v>99939</v>
      </c>
      <c r="I25" s="6" t="s">
        <v>24</v>
      </c>
      <c r="J25" s="6" t="s">
        <v>6459</v>
      </c>
      <c r="K25" s="54">
        <v>0.80449999999999999</v>
      </c>
      <c r="L25" s="56">
        <f t="shared" si="0"/>
        <v>99939</v>
      </c>
      <c r="M25" s="55"/>
      <c r="N25" s="8">
        <f t="shared" si="1"/>
        <v>172.562365</v>
      </c>
      <c r="O25" s="8">
        <f t="shared" si="2"/>
        <v>136.39517000000001</v>
      </c>
      <c r="P25" s="8">
        <f t="shared" si="3"/>
        <v>51.602319999999999</v>
      </c>
      <c r="Q25" s="51"/>
      <c r="R25" s="8">
        <f t="shared" si="4"/>
        <v>1238.45568</v>
      </c>
      <c r="S25" s="8">
        <f t="shared" si="5"/>
        <v>412.64409999999998</v>
      </c>
      <c r="T25" s="8">
        <f t="shared" si="6"/>
        <v>915.58454999999992</v>
      </c>
    </row>
    <row r="26" spans="1:20">
      <c r="A26" s="57">
        <v>99939</v>
      </c>
      <c r="B26" s="58" t="s">
        <v>6500</v>
      </c>
      <c r="C26" s="58" t="s">
        <v>6501</v>
      </c>
      <c r="D26" s="6" t="s">
        <v>1871</v>
      </c>
      <c r="E26" s="6" t="s">
        <v>6445</v>
      </c>
      <c r="F26" s="6" t="s">
        <v>24</v>
      </c>
      <c r="G26" s="6" t="s">
        <v>6459</v>
      </c>
      <c r="H26" s="56">
        <v>99939</v>
      </c>
      <c r="I26" s="6" t="s">
        <v>24</v>
      </c>
      <c r="J26" s="6" t="s">
        <v>6459</v>
      </c>
      <c r="K26" s="54">
        <v>0.80449999999999999</v>
      </c>
      <c r="L26" s="56">
        <f t="shared" si="0"/>
        <v>99939</v>
      </c>
      <c r="M26" s="55"/>
      <c r="N26" s="8">
        <f t="shared" si="1"/>
        <v>172.562365</v>
      </c>
      <c r="O26" s="8">
        <f t="shared" si="2"/>
        <v>136.39517000000001</v>
      </c>
      <c r="P26" s="8">
        <f t="shared" si="3"/>
        <v>51.602319999999999</v>
      </c>
      <c r="Q26" s="51"/>
      <c r="R26" s="8">
        <f t="shared" si="4"/>
        <v>1238.45568</v>
      </c>
      <c r="S26" s="8">
        <f t="shared" si="5"/>
        <v>412.64409999999998</v>
      </c>
      <c r="T26" s="8">
        <f t="shared" si="6"/>
        <v>915.58454999999992</v>
      </c>
    </row>
    <row r="27" spans="1:20">
      <c r="A27" s="57">
        <v>14100</v>
      </c>
      <c r="B27" s="58" t="s">
        <v>6502</v>
      </c>
      <c r="C27" s="58" t="s">
        <v>6503</v>
      </c>
      <c r="D27" s="6" t="s">
        <v>360</v>
      </c>
      <c r="E27" s="6" t="s">
        <v>6445</v>
      </c>
      <c r="F27" s="6" t="s">
        <v>30</v>
      </c>
      <c r="G27" s="6" t="s">
        <v>6504</v>
      </c>
      <c r="H27" s="56" t="s">
        <v>2247</v>
      </c>
      <c r="I27" s="6" t="s">
        <v>30</v>
      </c>
      <c r="J27" s="6" t="s">
        <v>6504</v>
      </c>
      <c r="K27" s="54">
        <v>0.8579</v>
      </c>
      <c r="L27" s="56" t="str">
        <f t="shared" si="0"/>
        <v>14100</v>
      </c>
      <c r="M27" s="55"/>
      <c r="N27" s="8">
        <f t="shared" si="1"/>
        <v>179.876563</v>
      </c>
      <c r="O27" s="8">
        <f t="shared" si="2"/>
        <v>142.176254</v>
      </c>
      <c r="P27" s="8">
        <f t="shared" si="3"/>
        <v>53.789583999999998</v>
      </c>
      <c r="Q27" s="51"/>
      <c r="R27" s="8">
        <f t="shared" si="4"/>
        <v>1290.950016</v>
      </c>
      <c r="S27" s="8">
        <f t="shared" si="5"/>
        <v>425.98342000000002</v>
      </c>
      <c r="T27" s="8">
        <f t="shared" si="6"/>
        <v>951.35721000000001</v>
      </c>
    </row>
    <row r="28" spans="1:20">
      <c r="A28" s="57">
        <v>99939</v>
      </c>
      <c r="B28" s="58" t="s">
        <v>6505</v>
      </c>
      <c r="C28" s="58" t="s">
        <v>6506</v>
      </c>
      <c r="D28" s="6" t="s">
        <v>371</v>
      </c>
      <c r="E28" s="6" t="s">
        <v>6445</v>
      </c>
      <c r="F28" s="6" t="s">
        <v>24</v>
      </c>
      <c r="G28" s="6" t="s">
        <v>6459</v>
      </c>
      <c r="H28" s="56">
        <v>99939</v>
      </c>
      <c r="I28" s="6" t="s">
        <v>24</v>
      </c>
      <c r="J28" s="6" t="s">
        <v>6459</v>
      </c>
      <c r="K28" s="54">
        <v>0.80449999999999999</v>
      </c>
      <c r="L28" s="56">
        <f t="shared" si="0"/>
        <v>99939</v>
      </c>
      <c r="M28" s="55"/>
      <c r="N28" s="8">
        <f t="shared" si="1"/>
        <v>172.562365</v>
      </c>
      <c r="O28" s="8">
        <f t="shared" si="2"/>
        <v>136.39517000000001</v>
      </c>
      <c r="P28" s="8">
        <f t="shared" si="3"/>
        <v>51.602319999999999</v>
      </c>
      <c r="Q28" s="51"/>
      <c r="R28" s="8">
        <f t="shared" si="4"/>
        <v>1238.45568</v>
      </c>
      <c r="S28" s="8">
        <f t="shared" si="5"/>
        <v>412.64409999999998</v>
      </c>
      <c r="T28" s="8">
        <f t="shared" si="6"/>
        <v>915.58454999999992</v>
      </c>
    </row>
    <row r="29" spans="1:20">
      <c r="A29" s="57">
        <v>25420</v>
      </c>
      <c r="B29" s="58" t="s">
        <v>6507</v>
      </c>
      <c r="C29" s="58" t="s">
        <v>6508</v>
      </c>
      <c r="D29" s="6" t="s">
        <v>2268</v>
      </c>
      <c r="E29" s="6" t="s">
        <v>6445</v>
      </c>
      <c r="F29" s="6" t="s">
        <v>30</v>
      </c>
      <c r="G29" s="6" t="s">
        <v>6509</v>
      </c>
      <c r="H29" s="56" t="s">
        <v>4569</v>
      </c>
      <c r="I29" s="6" t="s">
        <v>30</v>
      </c>
      <c r="J29" s="6" t="s">
        <v>6509</v>
      </c>
      <c r="K29" s="54">
        <v>0.92349999999999999</v>
      </c>
      <c r="L29" s="56" t="str">
        <f t="shared" si="0"/>
        <v>25420</v>
      </c>
      <c r="M29" s="55"/>
      <c r="N29" s="8">
        <f t="shared" si="1"/>
        <v>188.861795</v>
      </c>
      <c r="O29" s="8">
        <f t="shared" si="2"/>
        <v>149.27811</v>
      </c>
      <c r="P29" s="8">
        <f t="shared" si="3"/>
        <v>56.476559999999999</v>
      </c>
      <c r="Q29" s="51"/>
      <c r="R29" s="8">
        <f t="shared" si="4"/>
        <v>1355.4374399999999</v>
      </c>
      <c r="S29" s="8">
        <f t="shared" si="5"/>
        <v>442.37030000000004</v>
      </c>
      <c r="T29" s="8">
        <f t="shared" si="6"/>
        <v>995.30264999999997</v>
      </c>
    </row>
    <row r="30" spans="1:20">
      <c r="A30" s="57">
        <v>25420</v>
      </c>
      <c r="B30" s="58" t="s">
        <v>6510</v>
      </c>
      <c r="C30" s="58" t="s">
        <v>6511</v>
      </c>
      <c r="D30" s="6" t="s">
        <v>6512</v>
      </c>
      <c r="E30" s="6" t="s">
        <v>6445</v>
      </c>
      <c r="F30" s="6" t="s">
        <v>30</v>
      </c>
      <c r="G30" s="6" t="s">
        <v>6509</v>
      </c>
      <c r="H30" s="56" t="s">
        <v>4569</v>
      </c>
      <c r="I30" s="6" t="s">
        <v>30</v>
      </c>
      <c r="J30" s="6" t="s">
        <v>6509</v>
      </c>
      <c r="K30" s="54">
        <v>0.92349999999999999</v>
      </c>
      <c r="L30" s="56" t="str">
        <f t="shared" si="0"/>
        <v>25420</v>
      </c>
      <c r="M30" s="55"/>
      <c r="N30" s="8">
        <f t="shared" si="1"/>
        <v>188.861795</v>
      </c>
      <c r="O30" s="8">
        <f t="shared" si="2"/>
        <v>149.27811</v>
      </c>
      <c r="P30" s="8">
        <f t="shared" si="3"/>
        <v>56.476559999999999</v>
      </c>
      <c r="Q30" s="51"/>
      <c r="R30" s="8">
        <f t="shared" si="4"/>
        <v>1355.4374399999999</v>
      </c>
      <c r="S30" s="8">
        <f t="shared" si="5"/>
        <v>442.37030000000004</v>
      </c>
      <c r="T30" s="8">
        <f t="shared" si="6"/>
        <v>995.30264999999997</v>
      </c>
    </row>
    <row r="31" spans="1:20">
      <c r="A31" s="57">
        <v>37964</v>
      </c>
      <c r="B31" s="58" t="s">
        <v>6513</v>
      </c>
      <c r="C31" s="58" t="s">
        <v>6514</v>
      </c>
      <c r="D31" s="6" t="s">
        <v>1885</v>
      </c>
      <c r="E31" s="6" t="s">
        <v>6445</v>
      </c>
      <c r="F31" s="6" t="s">
        <v>30</v>
      </c>
      <c r="G31" s="6" t="s">
        <v>6515</v>
      </c>
      <c r="H31" s="56" t="s">
        <v>6516</v>
      </c>
      <c r="I31" s="6" t="s">
        <v>30</v>
      </c>
      <c r="J31" s="6" t="s">
        <v>6515</v>
      </c>
      <c r="K31" s="54">
        <v>1.0949</v>
      </c>
      <c r="L31" s="56" t="str">
        <f t="shared" si="0"/>
        <v>37964</v>
      </c>
      <c r="M31" s="55"/>
      <c r="N31" s="8">
        <f t="shared" si="1"/>
        <v>212.33845299999999</v>
      </c>
      <c r="O31" s="8">
        <f t="shared" si="2"/>
        <v>167.83387399999998</v>
      </c>
      <c r="P31" s="8">
        <f t="shared" si="3"/>
        <v>63.497104</v>
      </c>
      <c r="Q31" s="51"/>
      <c r="R31" s="8">
        <f t="shared" si="4"/>
        <v>1523.9304959999999</v>
      </c>
      <c r="S31" s="8">
        <f t="shared" si="5"/>
        <v>485.18602000000004</v>
      </c>
      <c r="T31" s="8">
        <f t="shared" si="6"/>
        <v>1110.1235099999999</v>
      </c>
    </row>
    <row r="32" spans="1:20">
      <c r="A32" s="57">
        <v>99939</v>
      </c>
      <c r="B32" s="58" t="s">
        <v>6517</v>
      </c>
      <c r="C32" s="58" t="s">
        <v>6518</v>
      </c>
      <c r="D32" s="6" t="s">
        <v>2814</v>
      </c>
      <c r="E32" s="6" t="s">
        <v>6445</v>
      </c>
      <c r="F32" s="6" t="s">
        <v>24</v>
      </c>
      <c r="G32" s="6" t="s">
        <v>6459</v>
      </c>
      <c r="H32" s="56">
        <v>99939</v>
      </c>
      <c r="I32" s="6" t="s">
        <v>24</v>
      </c>
      <c r="J32" s="6" t="s">
        <v>6459</v>
      </c>
      <c r="K32" s="54">
        <v>0.80449999999999999</v>
      </c>
      <c r="L32" s="56">
        <f t="shared" si="0"/>
        <v>99939</v>
      </c>
      <c r="M32" s="55"/>
      <c r="N32" s="8">
        <f t="shared" si="1"/>
        <v>172.562365</v>
      </c>
      <c r="O32" s="8">
        <f t="shared" si="2"/>
        <v>136.39517000000001</v>
      </c>
      <c r="P32" s="8">
        <f t="shared" si="3"/>
        <v>51.602319999999999</v>
      </c>
      <c r="Q32" s="51"/>
      <c r="R32" s="8">
        <f t="shared" si="4"/>
        <v>1238.45568</v>
      </c>
      <c r="S32" s="8">
        <f t="shared" si="5"/>
        <v>412.64409999999998</v>
      </c>
      <c r="T32" s="8">
        <f t="shared" si="6"/>
        <v>915.58454999999992</v>
      </c>
    </row>
    <row r="33" spans="1:20">
      <c r="A33" s="57">
        <v>21500</v>
      </c>
      <c r="B33" s="58" t="s">
        <v>6519</v>
      </c>
      <c r="C33" s="58" t="s">
        <v>6520</v>
      </c>
      <c r="D33" s="6" t="s">
        <v>5792</v>
      </c>
      <c r="E33" s="6" t="s">
        <v>6445</v>
      </c>
      <c r="F33" s="6" t="s">
        <v>30</v>
      </c>
      <c r="G33" s="6" t="s">
        <v>6521</v>
      </c>
      <c r="H33" s="56" t="s">
        <v>6522</v>
      </c>
      <c r="I33" s="6" t="s">
        <v>30</v>
      </c>
      <c r="J33" s="6" t="s">
        <v>6521</v>
      </c>
      <c r="K33" s="54">
        <v>0.8</v>
      </c>
      <c r="L33" s="56" t="str">
        <f t="shared" si="0"/>
        <v>21500</v>
      </c>
      <c r="M33" s="55"/>
      <c r="N33" s="8">
        <f t="shared" si="1"/>
        <v>171.946</v>
      </c>
      <c r="O33" s="8">
        <f t="shared" si="2"/>
        <v>135.90800000000002</v>
      </c>
      <c r="P33" s="8">
        <f t="shared" si="3"/>
        <v>51.417999999999999</v>
      </c>
      <c r="Q33" s="51"/>
      <c r="R33" s="8">
        <f t="shared" si="4"/>
        <v>1234.0319999999999</v>
      </c>
      <c r="S33" s="8">
        <f t="shared" si="5"/>
        <v>411.52000000000004</v>
      </c>
      <c r="T33" s="8">
        <f t="shared" si="6"/>
        <v>912.56999999999994</v>
      </c>
    </row>
    <row r="34" spans="1:20">
      <c r="A34" s="57">
        <v>38300</v>
      </c>
      <c r="B34" s="58" t="s">
        <v>6523</v>
      </c>
      <c r="C34" s="58" t="s">
        <v>6524</v>
      </c>
      <c r="D34" s="6" t="s">
        <v>188</v>
      </c>
      <c r="E34" s="6" t="s">
        <v>6445</v>
      </c>
      <c r="F34" s="6" t="s">
        <v>30</v>
      </c>
      <c r="G34" s="6" t="s">
        <v>6451</v>
      </c>
      <c r="H34" s="56" t="s">
        <v>6429</v>
      </c>
      <c r="I34" s="6" t="s">
        <v>30</v>
      </c>
      <c r="J34" s="6" t="s">
        <v>6451</v>
      </c>
      <c r="K34" s="54">
        <v>0.85260000000000002</v>
      </c>
      <c r="L34" s="56" t="str">
        <f t="shared" si="0"/>
        <v>38300</v>
      </c>
      <c r="M34" s="55"/>
      <c r="N34" s="8">
        <f t="shared" si="1"/>
        <v>179.150622</v>
      </c>
      <c r="O34" s="8">
        <f t="shared" si="2"/>
        <v>141.60247600000002</v>
      </c>
      <c r="P34" s="8">
        <f t="shared" si="3"/>
        <v>53.572496000000001</v>
      </c>
      <c r="Q34" s="51"/>
      <c r="R34" s="8">
        <f t="shared" si="4"/>
        <v>1285.739904</v>
      </c>
      <c r="S34" s="8">
        <f t="shared" si="5"/>
        <v>424.65948000000003</v>
      </c>
      <c r="T34" s="8">
        <f t="shared" si="6"/>
        <v>947.80673999999999</v>
      </c>
    </row>
    <row r="35" spans="1:20">
      <c r="A35" s="57">
        <v>99939</v>
      </c>
      <c r="B35" s="58" t="s">
        <v>6525</v>
      </c>
      <c r="C35" s="58" t="s">
        <v>6526</v>
      </c>
      <c r="D35" s="6" t="s">
        <v>6527</v>
      </c>
      <c r="E35" s="6" t="s">
        <v>6445</v>
      </c>
      <c r="F35" s="6" t="s">
        <v>24</v>
      </c>
      <c r="G35" s="6" t="s">
        <v>6459</v>
      </c>
      <c r="H35" s="56">
        <v>99939</v>
      </c>
      <c r="I35" s="6" t="s">
        <v>24</v>
      </c>
      <c r="J35" s="6" t="s">
        <v>6459</v>
      </c>
      <c r="K35" s="54">
        <v>0.80449999999999999</v>
      </c>
      <c r="L35" s="56">
        <f t="shared" si="0"/>
        <v>99939</v>
      </c>
      <c r="M35" s="55"/>
      <c r="N35" s="8">
        <f t="shared" si="1"/>
        <v>172.562365</v>
      </c>
      <c r="O35" s="8">
        <f t="shared" si="2"/>
        <v>136.39517000000001</v>
      </c>
      <c r="P35" s="8">
        <f t="shared" si="3"/>
        <v>51.602319999999999</v>
      </c>
      <c r="Q35" s="51"/>
      <c r="R35" s="8">
        <f t="shared" si="4"/>
        <v>1238.45568</v>
      </c>
      <c r="S35" s="8">
        <f t="shared" si="5"/>
        <v>412.64409999999998</v>
      </c>
      <c r="T35" s="8">
        <f t="shared" si="6"/>
        <v>915.58454999999992</v>
      </c>
    </row>
    <row r="36" spans="1:20">
      <c r="A36" s="57">
        <v>16540</v>
      </c>
      <c r="B36" s="58" t="s">
        <v>6528</v>
      </c>
      <c r="C36" s="58" t="s">
        <v>6529</v>
      </c>
      <c r="D36" s="6" t="s">
        <v>191</v>
      </c>
      <c r="E36" s="6" t="s">
        <v>6445</v>
      </c>
      <c r="F36" s="6" t="s">
        <v>30</v>
      </c>
      <c r="G36" s="6" t="s">
        <v>6530</v>
      </c>
      <c r="H36" s="56" t="s">
        <v>1953</v>
      </c>
      <c r="I36" s="6" t="s">
        <v>30</v>
      </c>
      <c r="J36" s="6" t="s">
        <v>6530</v>
      </c>
      <c r="K36" s="54">
        <v>1.1091</v>
      </c>
      <c r="L36" s="56" t="str">
        <f t="shared" si="0"/>
        <v>16540</v>
      </c>
      <c r="M36" s="55"/>
      <c r="N36" s="8">
        <f t="shared" si="1"/>
        <v>214.28342699999999</v>
      </c>
      <c r="O36" s="8">
        <f t="shared" si="2"/>
        <v>169.37116600000002</v>
      </c>
      <c r="P36" s="8">
        <f t="shared" si="3"/>
        <v>64.078735999999992</v>
      </c>
      <c r="Q36" s="51"/>
      <c r="R36" s="8">
        <f t="shared" si="4"/>
        <v>1537.8896639999998</v>
      </c>
      <c r="S36" s="8">
        <f t="shared" si="5"/>
        <v>488.73318</v>
      </c>
      <c r="T36" s="8">
        <f t="shared" si="6"/>
        <v>1119.63609</v>
      </c>
    </row>
    <row r="37" spans="1:20">
      <c r="A37" s="57">
        <v>99939</v>
      </c>
      <c r="B37" s="58" t="s">
        <v>6531</v>
      </c>
      <c r="C37" s="58" t="s">
        <v>6532</v>
      </c>
      <c r="D37" s="6" t="s">
        <v>400</v>
      </c>
      <c r="E37" s="6" t="s">
        <v>6445</v>
      </c>
      <c r="F37" s="6" t="s">
        <v>24</v>
      </c>
      <c r="G37" s="6" t="s">
        <v>6459</v>
      </c>
      <c r="H37" s="56">
        <v>99939</v>
      </c>
      <c r="I37" s="6" t="s">
        <v>24</v>
      </c>
      <c r="J37" s="6" t="s">
        <v>6459</v>
      </c>
      <c r="K37" s="54">
        <v>0.80449999999999999</v>
      </c>
      <c r="L37" s="56">
        <f t="shared" si="0"/>
        <v>99939</v>
      </c>
      <c r="M37" s="55"/>
      <c r="N37" s="8">
        <f t="shared" si="1"/>
        <v>172.562365</v>
      </c>
      <c r="O37" s="8">
        <f t="shared" si="2"/>
        <v>136.39517000000001</v>
      </c>
      <c r="P37" s="8">
        <f t="shared" si="3"/>
        <v>51.602319999999999</v>
      </c>
      <c r="Q37" s="51"/>
      <c r="R37" s="8">
        <f t="shared" si="4"/>
        <v>1238.45568</v>
      </c>
      <c r="S37" s="8">
        <f t="shared" si="5"/>
        <v>412.64409999999998</v>
      </c>
      <c r="T37" s="8">
        <f t="shared" si="6"/>
        <v>915.58454999999992</v>
      </c>
    </row>
    <row r="38" spans="1:20">
      <c r="A38" s="57">
        <v>99939</v>
      </c>
      <c r="B38" s="58" t="s">
        <v>6533</v>
      </c>
      <c r="C38" s="58" t="s">
        <v>6534</v>
      </c>
      <c r="D38" s="6" t="s">
        <v>199</v>
      </c>
      <c r="E38" s="6" t="s">
        <v>6445</v>
      </c>
      <c r="F38" s="6" t="s">
        <v>24</v>
      </c>
      <c r="G38" s="6" t="s">
        <v>6459</v>
      </c>
      <c r="H38" s="56">
        <v>99939</v>
      </c>
      <c r="I38" s="6" t="s">
        <v>24</v>
      </c>
      <c r="J38" s="6" t="s">
        <v>6459</v>
      </c>
      <c r="K38" s="54">
        <v>0.80449999999999999</v>
      </c>
      <c r="L38" s="56">
        <f t="shared" si="0"/>
        <v>99939</v>
      </c>
      <c r="M38" s="55"/>
      <c r="N38" s="8">
        <f t="shared" si="1"/>
        <v>172.562365</v>
      </c>
      <c r="O38" s="8">
        <f t="shared" si="2"/>
        <v>136.39517000000001</v>
      </c>
      <c r="P38" s="8">
        <f t="shared" si="3"/>
        <v>51.602319999999999</v>
      </c>
      <c r="Q38" s="51"/>
      <c r="R38" s="8">
        <f t="shared" si="4"/>
        <v>1238.45568</v>
      </c>
      <c r="S38" s="8">
        <f t="shared" si="5"/>
        <v>412.64409999999998</v>
      </c>
      <c r="T38" s="8">
        <f t="shared" si="6"/>
        <v>915.58454999999992</v>
      </c>
    </row>
    <row r="39" spans="1:20">
      <c r="A39" s="57">
        <v>99939</v>
      </c>
      <c r="B39" s="58" t="s">
        <v>1003</v>
      </c>
      <c r="C39" s="58" t="s">
        <v>6535</v>
      </c>
      <c r="D39" s="6" t="s">
        <v>6536</v>
      </c>
      <c r="E39" s="6" t="s">
        <v>6445</v>
      </c>
      <c r="F39" s="6" t="s">
        <v>24</v>
      </c>
      <c r="G39" s="6" t="s">
        <v>6459</v>
      </c>
      <c r="H39" s="56">
        <v>99939</v>
      </c>
      <c r="I39" s="6" t="s">
        <v>24</v>
      </c>
      <c r="J39" s="6" t="s">
        <v>6459</v>
      </c>
      <c r="K39" s="54">
        <v>0.80449999999999999</v>
      </c>
      <c r="L39" s="56">
        <f t="shared" si="0"/>
        <v>99939</v>
      </c>
      <c r="M39" s="55"/>
      <c r="N39" s="8">
        <f t="shared" si="1"/>
        <v>172.562365</v>
      </c>
      <c r="O39" s="8">
        <f t="shared" si="2"/>
        <v>136.39517000000001</v>
      </c>
      <c r="P39" s="8">
        <f t="shared" si="3"/>
        <v>51.602319999999999</v>
      </c>
      <c r="Q39" s="51"/>
      <c r="R39" s="8">
        <f t="shared" si="4"/>
        <v>1238.45568</v>
      </c>
      <c r="S39" s="8">
        <f t="shared" si="5"/>
        <v>412.64409999999998</v>
      </c>
      <c r="T39" s="8">
        <f t="shared" si="6"/>
        <v>915.58454999999992</v>
      </c>
    </row>
    <row r="40" spans="1:20">
      <c r="A40" s="57">
        <v>99939</v>
      </c>
      <c r="B40" s="58" t="s">
        <v>6537</v>
      </c>
      <c r="C40" s="58" t="s">
        <v>6538</v>
      </c>
      <c r="D40" s="6" t="s">
        <v>2496</v>
      </c>
      <c r="E40" s="6" t="s">
        <v>6445</v>
      </c>
      <c r="F40" s="6" t="s">
        <v>24</v>
      </c>
      <c r="G40" s="6" t="s">
        <v>6459</v>
      </c>
      <c r="H40" s="56">
        <v>99939</v>
      </c>
      <c r="I40" s="6" t="s">
        <v>24</v>
      </c>
      <c r="J40" s="6" t="s">
        <v>6459</v>
      </c>
      <c r="K40" s="54">
        <v>0.80449999999999999</v>
      </c>
      <c r="L40" s="56">
        <f t="shared" si="0"/>
        <v>99939</v>
      </c>
      <c r="M40" s="55"/>
      <c r="N40" s="8">
        <f t="shared" si="1"/>
        <v>172.562365</v>
      </c>
      <c r="O40" s="8">
        <f t="shared" si="2"/>
        <v>136.39517000000001</v>
      </c>
      <c r="P40" s="8">
        <f t="shared" si="3"/>
        <v>51.602319999999999</v>
      </c>
      <c r="Q40" s="51"/>
      <c r="R40" s="8">
        <f t="shared" si="4"/>
        <v>1238.45568</v>
      </c>
      <c r="S40" s="8">
        <f t="shared" si="5"/>
        <v>412.64409999999998</v>
      </c>
      <c r="T40" s="8">
        <f t="shared" si="6"/>
        <v>915.58454999999992</v>
      </c>
    </row>
    <row r="41" spans="1:20">
      <c r="A41" s="57">
        <v>99939</v>
      </c>
      <c r="B41" s="58" t="s">
        <v>6539</v>
      </c>
      <c r="C41" s="58" t="s">
        <v>6540</v>
      </c>
      <c r="D41" s="6" t="s">
        <v>216</v>
      </c>
      <c r="E41" s="6" t="s">
        <v>6445</v>
      </c>
      <c r="F41" s="6" t="s">
        <v>24</v>
      </c>
      <c r="G41" s="6" t="s">
        <v>6459</v>
      </c>
      <c r="H41" s="56">
        <v>99939</v>
      </c>
      <c r="I41" s="6" t="s">
        <v>24</v>
      </c>
      <c r="J41" s="6" t="s">
        <v>6459</v>
      </c>
      <c r="K41" s="54">
        <v>0.80449999999999999</v>
      </c>
      <c r="L41" s="56">
        <f t="shared" si="0"/>
        <v>99939</v>
      </c>
      <c r="M41" s="55"/>
      <c r="N41" s="8">
        <f t="shared" si="1"/>
        <v>172.562365</v>
      </c>
      <c r="O41" s="8">
        <f t="shared" si="2"/>
        <v>136.39517000000001</v>
      </c>
      <c r="P41" s="8">
        <f t="shared" si="3"/>
        <v>51.602319999999999</v>
      </c>
      <c r="Q41" s="51"/>
      <c r="R41" s="8">
        <f t="shared" si="4"/>
        <v>1238.45568</v>
      </c>
      <c r="S41" s="8">
        <f t="shared" si="5"/>
        <v>412.64409999999998</v>
      </c>
      <c r="T41" s="8">
        <f t="shared" si="6"/>
        <v>915.58454999999992</v>
      </c>
    </row>
    <row r="42" spans="1:20">
      <c r="A42" s="57">
        <v>99939</v>
      </c>
      <c r="B42" s="58" t="s">
        <v>6541</v>
      </c>
      <c r="C42" s="58" t="s">
        <v>6542</v>
      </c>
      <c r="D42" s="6" t="s">
        <v>6543</v>
      </c>
      <c r="E42" s="6" t="s">
        <v>6445</v>
      </c>
      <c r="F42" s="6" t="s">
        <v>24</v>
      </c>
      <c r="G42" s="6" t="s">
        <v>6459</v>
      </c>
      <c r="H42" s="56">
        <v>99939</v>
      </c>
      <c r="I42" s="6" t="s">
        <v>24</v>
      </c>
      <c r="J42" s="6" t="s">
        <v>6459</v>
      </c>
      <c r="K42" s="54">
        <v>0.80449999999999999</v>
      </c>
      <c r="L42" s="56">
        <f t="shared" si="0"/>
        <v>99939</v>
      </c>
      <c r="M42" s="55"/>
      <c r="N42" s="8">
        <f t="shared" si="1"/>
        <v>172.562365</v>
      </c>
      <c r="O42" s="8">
        <f t="shared" si="2"/>
        <v>136.39517000000001</v>
      </c>
      <c r="P42" s="8">
        <f t="shared" si="3"/>
        <v>51.602319999999999</v>
      </c>
      <c r="Q42" s="51"/>
      <c r="R42" s="8">
        <f t="shared" si="4"/>
        <v>1238.45568</v>
      </c>
      <c r="S42" s="8">
        <f t="shared" si="5"/>
        <v>412.64409999999998</v>
      </c>
      <c r="T42" s="8">
        <f t="shared" si="6"/>
        <v>915.58454999999992</v>
      </c>
    </row>
    <row r="43" spans="1:20">
      <c r="A43" s="57">
        <v>42540</v>
      </c>
      <c r="B43" s="58" t="s">
        <v>6544</v>
      </c>
      <c r="C43" s="58" t="s">
        <v>6545</v>
      </c>
      <c r="D43" s="6" t="s">
        <v>6546</v>
      </c>
      <c r="E43" s="6" t="s">
        <v>6445</v>
      </c>
      <c r="F43" s="6" t="s">
        <v>30</v>
      </c>
      <c r="G43" s="6" t="s">
        <v>6547</v>
      </c>
      <c r="H43" s="56" t="s">
        <v>6548</v>
      </c>
      <c r="I43" s="6" t="s">
        <v>30</v>
      </c>
      <c r="J43" s="6" t="s">
        <v>6547</v>
      </c>
      <c r="K43" s="54">
        <v>0.85609999999999997</v>
      </c>
      <c r="L43" s="56" t="str">
        <f t="shared" si="0"/>
        <v>42540</v>
      </c>
      <c r="M43" s="55"/>
      <c r="N43" s="8">
        <f t="shared" si="1"/>
        <v>179.63001699999998</v>
      </c>
      <c r="O43" s="8">
        <f t="shared" si="2"/>
        <v>141.98138599999999</v>
      </c>
      <c r="P43" s="8">
        <f t="shared" si="3"/>
        <v>53.715855999999995</v>
      </c>
      <c r="Q43" s="51"/>
      <c r="R43" s="8">
        <f t="shared" si="4"/>
        <v>1289.1805439999998</v>
      </c>
      <c r="S43" s="8">
        <f t="shared" si="5"/>
        <v>425.53377999999998</v>
      </c>
      <c r="T43" s="8">
        <f t="shared" si="6"/>
        <v>950.15138999999999</v>
      </c>
    </row>
    <row r="44" spans="1:20">
      <c r="A44" s="57">
        <v>29540</v>
      </c>
      <c r="B44" s="58" t="s">
        <v>6549</v>
      </c>
      <c r="C44" s="58" t="s">
        <v>6550</v>
      </c>
      <c r="D44" s="6" t="s">
        <v>5392</v>
      </c>
      <c r="E44" s="6" t="s">
        <v>6445</v>
      </c>
      <c r="F44" s="6" t="s">
        <v>30</v>
      </c>
      <c r="G44" s="6" t="s">
        <v>6551</v>
      </c>
      <c r="H44" s="56" t="s">
        <v>6552</v>
      </c>
      <c r="I44" s="6" t="s">
        <v>30</v>
      </c>
      <c r="J44" s="6" t="s">
        <v>6551</v>
      </c>
      <c r="K44" s="54">
        <v>0.91659999999999997</v>
      </c>
      <c r="L44" s="56" t="str">
        <f t="shared" si="0"/>
        <v>29540</v>
      </c>
      <c r="M44" s="55"/>
      <c r="N44" s="8">
        <f t="shared" si="1"/>
        <v>187.91670199999999</v>
      </c>
      <c r="O44" s="8">
        <f t="shared" si="2"/>
        <v>148.531116</v>
      </c>
      <c r="P44" s="8">
        <f t="shared" si="3"/>
        <v>56.193936000000001</v>
      </c>
      <c r="Q44" s="51"/>
      <c r="R44" s="8">
        <f t="shared" si="4"/>
        <v>1348.654464</v>
      </c>
      <c r="S44" s="8">
        <f t="shared" si="5"/>
        <v>440.64668</v>
      </c>
      <c r="T44" s="8">
        <f t="shared" si="6"/>
        <v>990.68033999999989</v>
      </c>
    </row>
    <row r="45" spans="1:20">
      <c r="A45" s="57">
        <v>99939</v>
      </c>
      <c r="B45" s="58" t="s">
        <v>6553</v>
      </c>
      <c r="C45" s="58" t="s">
        <v>6554</v>
      </c>
      <c r="D45" s="6" t="s">
        <v>225</v>
      </c>
      <c r="E45" s="6" t="s">
        <v>6445</v>
      </c>
      <c r="F45" s="6" t="s">
        <v>24</v>
      </c>
      <c r="G45" s="6" t="s">
        <v>6459</v>
      </c>
      <c r="H45" s="56">
        <v>99939</v>
      </c>
      <c r="I45" s="6" t="s">
        <v>24</v>
      </c>
      <c r="J45" s="6" t="s">
        <v>6459</v>
      </c>
      <c r="K45" s="54">
        <v>0.80449999999999999</v>
      </c>
      <c r="L45" s="56">
        <f t="shared" si="0"/>
        <v>99939</v>
      </c>
      <c r="M45" s="55"/>
      <c r="N45" s="8">
        <f t="shared" si="1"/>
        <v>172.562365</v>
      </c>
      <c r="O45" s="8">
        <f t="shared" si="2"/>
        <v>136.39517000000001</v>
      </c>
      <c r="P45" s="8">
        <f t="shared" si="3"/>
        <v>51.602319999999999</v>
      </c>
      <c r="Q45" s="51"/>
      <c r="R45" s="8">
        <f t="shared" si="4"/>
        <v>1238.45568</v>
      </c>
      <c r="S45" s="8">
        <f t="shared" si="5"/>
        <v>412.64409999999998</v>
      </c>
      <c r="T45" s="8">
        <f t="shared" si="6"/>
        <v>915.58454999999992</v>
      </c>
    </row>
    <row r="46" spans="1:20">
      <c r="A46" s="57">
        <v>30140</v>
      </c>
      <c r="B46" s="58" t="s">
        <v>1134</v>
      </c>
      <c r="C46" s="58" t="s">
        <v>6555</v>
      </c>
      <c r="D46" s="6" t="s">
        <v>6556</v>
      </c>
      <c r="E46" s="6" t="s">
        <v>6445</v>
      </c>
      <c r="F46" s="6" t="s">
        <v>30</v>
      </c>
      <c r="G46" s="6" t="s">
        <v>6557</v>
      </c>
      <c r="H46" s="56" t="s">
        <v>6558</v>
      </c>
      <c r="I46" s="6" t="s">
        <v>30</v>
      </c>
      <c r="J46" s="6" t="s">
        <v>6557</v>
      </c>
      <c r="K46" s="54">
        <v>0.98319999999999996</v>
      </c>
      <c r="L46" s="56" t="str">
        <f t="shared" si="0"/>
        <v>30140</v>
      </c>
      <c r="M46" s="55"/>
      <c r="N46" s="8">
        <f t="shared" si="1"/>
        <v>197.038904</v>
      </c>
      <c r="O46" s="8">
        <f t="shared" si="2"/>
        <v>155.741232</v>
      </c>
      <c r="P46" s="8">
        <f t="shared" si="3"/>
        <v>58.921872</v>
      </c>
      <c r="Q46" s="51"/>
      <c r="R46" s="8">
        <f t="shared" si="4"/>
        <v>1414.124928</v>
      </c>
      <c r="S46" s="8">
        <f t="shared" si="5"/>
        <v>457.28336000000002</v>
      </c>
      <c r="T46" s="8">
        <f t="shared" si="6"/>
        <v>1035.2956799999999</v>
      </c>
    </row>
    <row r="47" spans="1:20">
      <c r="A47" s="57">
        <v>10900</v>
      </c>
      <c r="B47" s="58" t="s">
        <v>6559</v>
      </c>
      <c r="C47" s="58" t="s">
        <v>6560</v>
      </c>
      <c r="D47" s="6" t="s">
        <v>6561</v>
      </c>
      <c r="E47" s="6" t="s">
        <v>6445</v>
      </c>
      <c r="F47" s="6" t="s">
        <v>30</v>
      </c>
      <c r="G47" s="6" t="s">
        <v>5593</v>
      </c>
      <c r="H47" s="56" t="s">
        <v>5594</v>
      </c>
      <c r="I47" s="6" t="s">
        <v>30</v>
      </c>
      <c r="J47" s="6" t="s">
        <v>5593</v>
      </c>
      <c r="K47" s="54">
        <v>0.95189999999999997</v>
      </c>
      <c r="L47" s="56" t="str">
        <f t="shared" si="0"/>
        <v>10900</v>
      </c>
      <c r="M47" s="55"/>
      <c r="N47" s="8">
        <f t="shared" si="1"/>
        <v>192.751743</v>
      </c>
      <c r="O47" s="8">
        <f t="shared" si="2"/>
        <v>152.35269399999999</v>
      </c>
      <c r="P47" s="8">
        <f t="shared" si="3"/>
        <v>57.639823999999997</v>
      </c>
      <c r="Q47" s="51"/>
      <c r="R47" s="8">
        <f t="shared" si="4"/>
        <v>1383.3557759999999</v>
      </c>
      <c r="S47" s="8">
        <f t="shared" si="5"/>
        <v>449.46461999999997</v>
      </c>
      <c r="T47" s="8">
        <f t="shared" si="6"/>
        <v>1014.3278099999999</v>
      </c>
    </row>
    <row r="48" spans="1:20">
      <c r="A48" s="57">
        <v>42540</v>
      </c>
      <c r="B48" s="58" t="s">
        <v>6562</v>
      </c>
      <c r="C48" s="58" t="s">
        <v>6563</v>
      </c>
      <c r="D48" s="6" t="s">
        <v>6564</v>
      </c>
      <c r="E48" s="6" t="s">
        <v>6445</v>
      </c>
      <c r="F48" s="6" t="s">
        <v>30</v>
      </c>
      <c r="G48" s="6" t="s">
        <v>6547</v>
      </c>
      <c r="H48" s="56" t="s">
        <v>6548</v>
      </c>
      <c r="I48" s="6" t="s">
        <v>30</v>
      </c>
      <c r="J48" s="6" t="s">
        <v>6547</v>
      </c>
      <c r="K48" s="54">
        <v>0.85609999999999997</v>
      </c>
      <c r="L48" s="56" t="str">
        <f t="shared" si="0"/>
        <v>42540</v>
      </c>
      <c r="M48" s="55"/>
      <c r="N48" s="8">
        <f t="shared" si="1"/>
        <v>179.63001699999998</v>
      </c>
      <c r="O48" s="8">
        <f t="shared" si="2"/>
        <v>141.98138599999999</v>
      </c>
      <c r="P48" s="8">
        <f t="shared" si="3"/>
        <v>53.715855999999995</v>
      </c>
      <c r="Q48" s="51"/>
      <c r="R48" s="8">
        <f t="shared" si="4"/>
        <v>1289.1805439999998</v>
      </c>
      <c r="S48" s="8">
        <f t="shared" si="5"/>
        <v>425.53377999999998</v>
      </c>
      <c r="T48" s="8">
        <f t="shared" si="6"/>
        <v>950.15138999999999</v>
      </c>
    </row>
    <row r="49" spans="1:20">
      <c r="A49" s="57">
        <v>48700</v>
      </c>
      <c r="B49" s="58" t="s">
        <v>6565</v>
      </c>
      <c r="C49" s="58" t="s">
        <v>6566</v>
      </c>
      <c r="D49" s="6" t="s">
        <v>6567</v>
      </c>
      <c r="E49" s="6" t="s">
        <v>6445</v>
      </c>
      <c r="F49" s="6" t="s">
        <v>30</v>
      </c>
      <c r="G49" s="6" t="s">
        <v>6568</v>
      </c>
      <c r="H49" s="56" t="s">
        <v>6569</v>
      </c>
      <c r="I49" s="6" t="s">
        <v>30</v>
      </c>
      <c r="J49" s="6" t="s">
        <v>6568</v>
      </c>
      <c r="K49" s="54">
        <v>0.90620000000000001</v>
      </c>
      <c r="L49" s="56" t="str">
        <f t="shared" si="0"/>
        <v>48700</v>
      </c>
      <c r="M49" s="55"/>
      <c r="N49" s="8">
        <f t="shared" si="1"/>
        <v>186.49221399999999</v>
      </c>
      <c r="O49" s="8">
        <f t="shared" si="2"/>
        <v>147.40521200000001</v>
      </c>
      <c r="P49" s="8">
        <f t="shared" si="3"/>
        <v>55.767952000000001</v>
      </c>
      <c r="Q49" s="51"/>
      <c r="R49" s="8">
        <f t="shared" si="4"/>
        <v>1338.430848</v>
      </c>
      <c r="S49" s="8">
        <f t="shared" si="5"/>
        <v>438.04876000000002</v>
      </c>
      <c r="T49" s="8">
        <f t="shared" si="6"/>
        <v>983.71337999999992</v>
      </c>
    </row>
    <row r="50" spans="1:20">
      <c r="A50" s="57">
        <v>99939</v>
      </c>
      <c r="B50" s="58" t="s">
        <v>6570</v>
      </c>
      <c r="C50" s="58" t="s">
        <v>6571</v>
      </c>
      <c r="D50" s="6" t="s">
        <v>6572</v>
      </c>
      <c r="E50" s="6" t="s">
        <v>6445</v>
      </c>
      <c r="F50" s="6" t="s">
        <v>24</v>
      </c>
      <c r="G50" s="6" t="s">
        <v>6459</v>
      </c>
      <c r="H50" s="56">
        <v>99939</v>
      </c>
      <c r="I50" s="6" t="s">
        <v>24</v>
      </c>
      <c r="J50" s="6" t="s">
        <v>6459</v>
      </c>
      <c r="K50" s="54">
        <v>0.80449999999999999</v>
      </c>
      <c r="L50" s="56">
        <f t="shared" si="0"/>
        <v>99939</v>
      </c>
      <c r="M50" s="55"/>
      <c r="N50" s="8">
        <f t="shared" si="1"/>
        <v>172.562365</v>
      </c>
      <c r="O50" s="8">
        <f t="shared" si="2"/>
        <v>136.39517000000001</v>
      </c>
      <c r="P50" s="8">
        <f t="shared" si="3"/>
        <v>51.602319999999999</v>
      </c>
      <c r="Q50" s="51"/>
      <c r="R50" s="8">
        <f t="shared" si="4"/>
        <v>1238.45568</v>
      </c>
      <c r="S50" s="8">
        <f t="shared" si="5"/>
        <v>412.64409999999998</v>
      </c>
      <c r="T50" s="8">
        <f t="shared" si="6"/>
        <v>915.58454999999992</v>
      </c>
    </row>
    <row r="51" spans="1:20">
      <c r="A51" s="57">
        <v>49660</v>
      </c>
      <c r="B51" s="58" t="s">
        <v>6573</v>
      </c>
      <c r="C51" s="58" t="s">
        <v>6574</v>
      </c>
      <c r="D51" s="6" t="s">
        <v>2402</v>
      </c>
      <c r="E51" s="6" t="s">
        <v>6445</v>
      </c>
      <c r="F51" s="6" t="s">
        <v>30</v>
      </c>
      <c r="G51" s="6" t="s">
        <v>6050</v>
      </c>
      <c r="H51" s="56" t="s">
        <v>6051</v>
      </c>
      <c r="I51" s="6" t="s">
        <v>30</v>
      </c>
      <c r="J51" s="6" t="s">
        <v>6050</v>
      </c>
      <c r="K51" s="54">
        <v>0.8</v>
      </c>
      <c r="L51" s="56" t="str">
        <f t="shared" si="0"/>
        <v>49660</v>
      </c>
      <c r="M51" s="55"/>
      <c r="N51" s="8">
        <f t="shared" si="1"/>
        <v>171.946</v>
      </c>
      <c r="O51" s="8">
        <f t="shared" si="2"/>
        <v>135.90800000000002</v>
      </c>
      <c r="P51" s="8">
        <f t="shared" si="3"/>
        <v>51.417999999999999</v>
      </c>
      <c r="Q51" s="51"/>
      <c r="R51" s="8">
        <f t="shared" si="4"/>
        <v>1234.0319999999999</v>
      </c>
      <c r="S51" s="8">
        <f t="shared" si="5"/>
        <v>411.52000000000004</v>
      </c>
      <c r="T51" s="8">
        <f t="shared" si="6"/>
        <v>912.56999999999994</v>
      </c>
    </row>
    <row r="52" spans="1:20">
      <c r="A52" s="57">
        <v>99939</v>
      </c>
      <c r="B52" s="58" t="s">
        <v>6575</v>
      </c>
      <c r="C52" s="58" t="s">
        <v>6576</v>
      </c>
      <c r="D52" s="6" t="s">
        <v>6577</v>
      </c>
      <c r="E52" s="6" t="s">
        <v>6445</v>
      </c>
      <c r="F52" s="6" t="s">
        <v>24</v>
      </c>
      <c r="G52" s="6" t="s">
        <v>6459</v>
      </c>
      <c r="H52" s="56">
        <v>99939</v>
      </c>
      <c r="I52" s="6" t="s">
        <v>24</v>
      </c>
      <c r="J52" s="6" t="s">
        <v>6459</v>
      </c>
      <c r="K52" s="54">
        <v>0.80449999999999999</v>
      </c>
      <c r="L52" s="56">
        <f t="shared" si="0"/>
        <v>99939</v>
      </c>
      <c r="M52" s="55"/>
      <c r="N52" s="8">
        <f t="shared" si="1"/>
        <v>172.562365</v>
      </c>
      <c r="O52" s="8">
        <f t="shared" si="2"/>
        <v>136.39517000000001</v>
      </c>
      <c r="P52" s="8">
        <f t="shared" si="3"/>
        <v>51.602319999999999</v>
      </c>
      <c r="Q52" s="51"/>
      <c r="R52" s="8">
        <f t="shared" si="4"/>
        <v>1238.45568</v>
      </c>
      <c r="S52" s="8">
        <f t="shared" si="5"/>
        <v>412.64409999999998</v>
      </c>
      <c r="T52" s="8">
        <f t="shared" si="6"/>
        <v>915.58454999999992</v>
      </c>
    </row>
    <row r="53" spans="1:20">
      <c r="A53" s="57">
        <v>20700</v>
      </c>
      <c r="B53" s="58" t="s">
        <v>6578</v>
      </c>
      <c r="C53" s="58" t="s">
        <v>6579</v>
      </c>
      <c r="D53" s="6" t="s">
        <v>263</v>
      </c>
      <c r="E53" s="6" t="s">
        <v>6445</v>
      </c>
      <c r="F53" s="6" t="s">
        <v>30</v>
      </c>
      <c r="G53" s="6" t="s">
        <v>6580</v>
      </c>
      <c r="H53" s="56" t="s">
        <v>6581</v>
      </c>
      <c r="I53" s="6" t="s">
        <v>30</v>
      </c>
      <c r="J53" s="6" t="s">
        <v>6580</v>
      </c>
      <c r="K53" s="54">
        <v>0.90690000000000004</v>
      </c>
      <c r="L53" s="56" t="str">
        <f t="shared" si="0"/>
        <v>20700</v>
      </c>
      <c r="M53" s="55"/>
      <c r="N53" s="8">
        <f t="shared" si="1"/>
        <v>186.58809300000001</v>
      </c>
      <c r="O53" s="8">
        <f t="shared" si="2"/>
        <v>147.48099400000001</v>
      </c>
      <c r="P53" s="8">
        <f t="shared" si="3"/>
        <v>55.796624000000001</v>
      </c>
      <c r="Q53" s="51"/>
      <c r="R53" s="8">
        <f t="shared" si="4"/>
        <v>1339.118976</v>
      </c>
      <c r="S53" s="8">
        <f t="shared" si="5"/>
        <v>438.22362000000004</v>
      </c>
      <c r="T53" s="8">
        <f t="shared" si="6"/>
        <v>984.18231000000003</v>
      </c>
    </row>
    <row r="54" spans="1:20">
      <c r="A54" s="57">
        <v>33874</v>
      </c>
      <c r="B54" s="58" t="s">
        <v>6582</v>
      </c>
      <c r="C54" s="58" t="s">
        <v>6583</v>
      </c>
      <c r="D54" s="6" t="s">
        <v>266</v>
      </c>
      <c r="E54" s="6" t="s">
        <v>6445</v>
      </c>
      <c r="F54" s="6" t="s">
        <v>30</v>
      </c>
      <c r="G54" s="6" t="s">
        <v>6474</v>
      </c>
      <c r="H54" s="56" t="s">
        <v>6475</v>
      </c>
      <c r="I54" s="6" t="s">
        <v>30</v>
      </c>
      <c r="J54" s="6" t="s">
        <v>6474</v>
      </c>
      <c r="K54" s="54">
        <v>0.99250000000000005</v>
      </c>
      <c r="L54" s="56" t="str">
        <f t="shared" si="0"/>
        <v>33874</v>
      </c>
      <c r="M54" s="55"/>
      <c r="N54" s="8">
        <f t="shared" si="1"/>
        <v>198.312725</v>
      </c>
      <c r="O54" s="8">
        <f t="shared" si="2"/>
        <v>156.74805000000001</v>
      </c>
      <c r="P54" s="8">
        <f t="shared" si="3"/>
        <v>59.302800000000005</v>
      </c>
      <c r="Q54" s="51"/>
      <c r="R54" s="8">
        <f t="shared" si="4"/>
        <v>1423.2672000000002</v>
      </c>
      <c r="S54" s="8">
        <f t="shared" si="5"/>
        <v>459.60650000000004</v>
      </c>
      <c r="T54" s="8">
        <f t="shared" si="6"/>
        <v>1041.52575</v>
      </c>
    </row>
    <row r="55" spans="1:20">
      <c r="A55" s="57">
        <v>14100</v>
      </c>
      <c r="B55" s="58" t="s">
        <v>4934</v>
      </c>
      <c r="C55" s="58" t="s">
        <v>6584</v>
      </c>
      <c r="D55" s="6" t="s">
        <v>6585</v>
      </c>
      <c r="E55" s="6" t="s">
        <v>6445</v>
      </c>
      <c r="F55" s="6" t="s">
        <v>30</v>
      </c>
      <c r="G55" s="6" t="s">
        <v>6504</v>
      </c>
      <c r="H55" s="56" t="s">
        <v>2247</v>
      </c>
      <c r="I55" s="6" t="s">
        <v>30</v>
      </c>
      <c r="J55" s="6" t="s">
        <v>6504</v>
      </c>
      <c r="K55" s="54">
        <v>0.8579</v>
      </c>
      <c r="L55" s="56" t="str">
        <f t="shared" si="0"/>
        <v>14100</v>
      </c>
      <c r="M55" s="55"/>
      <c r="N55" s="8">
        <f t="shared" si="1"/>
        <v>179.876563</v>
      </c>
      <c r="O55" s="8">
        <f t="shared" si="2"/>
        <v>142.176254</v>
      </c>
      <c r="P55" s="8">
        <f t="shared" si="3"/>
        <v>53.789583999999998</v>
      </c>
      <c r="Q55" s="51"/>
      <c r="R55" s="8">
        <f t="shared" si="4"/>
        <v>1290.950016</v>
      </c>
      <c r="S55" s="8">
        <f t="shared" si="5"/>
        <v>425.98342000000002</v>
      </c>
      <c r="T55" s="8">
        <f t="shared" si="6"/>
        <v>951.35721000000001</v>
      </c>
    </row>
    <row r="56" spans="1:20">
      <c r="A56" s="57">
        <v>10900</v>
      </c>
      <c r="B56" s="58" t="s">
        <v>6586</v>
      </c>
      <c r="C56" s="58" t="s">
        <v>6587</v>
      </c>
      <c r="D56" s="6" t="s">
        <v>5017</v>
      </c>
      <c r="E56" s="6" t="s">
        <v>6445</v>
      </c>
      <c r="F56" s="6" t="s">
        <v>30</v>
      </c>
      <c r="G56" s="6" t="s">
        <v>5593</v>
      </c>
      <c r="H56" s="56" t="s">
        <v>5594</v>
      </c>
      <c r="I56" s="6" t="s">
        <v>30</v>
      </c>
      <c r="J56" s="6" t="s">
        <v>5593</v>
      </c>
      <c r="K56" s="54">
        <v>0.95189999999999997</v>
      </c>
      <c r="L56" s="56" t="str">
        <f t="shared" si="0"/>
        <v>10900</v>
      </c>
      <c r="M56" s="55"/>
      <c r="N56" s="8">
        <f t="shared" si="1"/>
        <v>192.751743</v>
      </c>
      <c r="O56" s="8">
        <f t="shared" si="2"/>
        <v>152.35269399999999</v>
      </c>
      <c r="P56" s="8">
        <f t="shared" si="3"/>
        <v>57.639823999999997</v>
      </c>
      <c r="Q56" s="51"/>
      <c r="R56" s="8">
        <f t="shared" si="4"/>
        <v>1383.3557759999999</v>
      </c>
      <c r="S56" s="8">
        <f t="shared" si="5"/>
        <v>449.46461999999997</v>
      </c>
      <c r="T56" s="8">
        <f t="shared" si="6"/>
        <v>1014.3278099999999</v>
      </c>
    </row>
    <row r="57" spans="1:20">
      <c r="A57" s="57">
        <v>99939</v>
      </c>
      <c r="B57" s="58" t="s">
        <v>6588</v>
      </c>
      <c r="C57" s="58" t="s">
        <v>6589</v>
      </c>
      <c r="D57" s="6" t="s">
        <v>6590</v>
      </c>
      <c r="E57" s="6" t="s">
        <v>6445</v>
      </c>
      <c r="F57" s="6" t="s">
        <v>24</v>
      </c>
      <c r="G57" s="6" t="s">
        <v>6459</v>
      </c>
      <c r="H57" s="56">
        <v>99939</v>
      </c>
      <c r="I57" s="6" t="s">
        <v>24</v>
      </c>
      <c r="J57" s="6" t="s">
        <v>6459</v>
      </c>
      <c r="K57" s="54">
        <v>0.80449999999999999</v>
      </c>
      <c r="L57" s="56">
        <f t="shared" si="0"/>
        <v>99939</v>
      </c>
      <c r="M57" s="55"/>
      <c r="N57" s="8">
        <f t="shared" si="1"/>
        <v>172.562365</v>
      </c>
      <c r="O57" s="8">
        <f t="shared" si="2"/>
        <v>136.39517000000001</v>
      </c>
      <c r="P57" s="8">
        <f t="shared" si="3"/>
        <v>51.602319999999999</v>
      </c>
      <c r="Q57" s="51"/>
      <c r="R57" s="8">
        <f t="shared" si="4"/>
        <v>1238.45568</v>
      </c>
      <c r="S57" s="8">
        <f t="shared" si="5"/>
        <v>412.64409999999998</v>
      </c>
      <c r="T57" s="8">
        <f t="shared" si="6"/>
        <v>915.58454999999992</v>
      </c>
    </row>
    <row r="58" spans="1:20">
      <c r="A58" s="57">
        <v>25420</v>
      </c>
      <c r="B58" s="58" t="s">
        <v>6591</v>
      </c>
      <c r="C58" s="58" t="s">
        <v>6592</v>
      </c>
      <c r="D58" s="6" t="s">
        <v>272</v>
      </c>
      <c r="E58" s="6" t="s">
        <v>6445</v>
      </c>
      <c r="F58" s="6" t="s">
        <v>30</v>
      </c>
      <c r="G58" s="6" t="s">
        <v>6509</v>
      </c>
      <c r="H58" s="56" t="s">
        <v>4569</v>
      </c>
      <c r="I58" s="6" t="s">
        <v>30</v>
      </c>
      <c r="J58" s="6" t="s">
        <v>6509</v>
      </c>
      <c r="K58" s="54">
        <v>0.92349999999999999</v>
      </c>
      <c r="L58" s="56" t="str">
        <f t="shared" si="0"/>
        <v>25420</v>
      </c>
      <c r="M58" s="55"/>
      <c r="N58" s="8">
        <f t="shared" si="1"/>
        <v>188.861795</v>
      </c>
      <c r="O58" s="8">
        <f t="shared" si="2"/>
        <v>149.27811</v>
      </c>
      <c r="P58" s="8">
        <f t="shared" si="3"/>
        <v>56.476559999999999</v>
      </c>
      <c r="Q58" s="51"/>
      <c r="R58" s="8">
        <f t="shared" si="4"/>
        <v>1355.4374399999999</v>
      </c>
      <c r="S58" s="8">
        <f t="shared" si="5"/>
        <v>442.37030000000004</v>
      </c>
      <c r="T58" s="8">
        <f t="shared" si="6"/>
        <v>995.30264999999997</v>
      </c>
    </row>
    <row r="59" spans="1:20">
      <c r="A59" s="57">
        <v>37964</v>
      </c>
      <c r="B59" s="58" t="s">
        <v>6593</v>
      </c>
      <c r="C59" s="58" t="s">
        <v>6594</v>
      </c>
      <c r="D59" s="6" t="s">
        <v>6595</v>
      </c>
      <c r="E59" s="6" t="s">
        <v>6445</v>
      </c>
      <c r="F59" s="6" t="s">
        <v>30</v>
      </c>
      <c r="G59" s="6" t="s">
        <v>6515</v>
      </c>
      <c r="H59" s="56" t="s">
        <v>6516</v>
      </c>
      <c r="I59" s="6" t="s">
        <v>30</v>
      </c>
      <c r="J59" s="6" t="s">
        <v>6515</v>
      </c>
      <c r="K59" s="54">
        <v>1.0949</v>
      </c>
      <c r="L59" s="56" t="str">
        <f t="shared" si="0"/>
        <v>37964</v>
      </c>
      <c r="M59" s="55"/>
      <c r="N59" s="8">
        <f t="shared" si="1"/>
        <v>212.33845299999999</v>
      </c>
      <c r="O59" s="8">
        <f t="shared" si="2"/>
        <v>167.83387399999998</v>
      </c>
      <c r="P59" s="8">
        <f t="shared" si="3"/>
        <v>63.497104</v>
      </c>
      <c r="Q59" s="51"/>
      <c r="R59" s="8">
        <f t="shared" si="4"/>
        <v>1523.9304959999999</v>
      </c>
      <c r="S59" s="8">
        <f t="shared" si="5"/>
        <v>485.18602000000004</v>
      </c>
      <c r="T59" s="8">
        <f t="shared" si="6"/>
        <v>1110.1235099999999</v>
      </c>
    </row>
    <row r="60" spans="1:20">
      <c r="A60" s="57">
        <v>35084</v>
      </c>
      <c r="B60" s="58" t="s">
        <v>6596</v>
      </c>
      <c r="C60" s="58" t="s">
        <v>6597</v>
      </c>
      <c r="D60" s="6" t="s">
        <v>278</v>
      </c>
      <c r="E60" s="6" t="s">
        <v>6445</v>
      </c>
      <c r="F60" s="6" t="s">
        <v>30</v>
      </c>
      <c r="G60" s="6" t="s">
        <v>5551</v>
      </c>
      <c r="H60" s="56" t="s">
        <v>5552</v>
      </c>
      <c r="I60" s="6" t="s">
        <v>30</v>
      </c>
      <c r="J60" s="6" t="s">
        <v>5551</v>
      </c>
      <c r="K60" s="54">
        <v>1.1154999999999999</v>
      </c>
      <c r="L60" s="56" t="str">
        <f t="shared" si="0"/>
        <v>35084</v>
      </c>
      <c r="M60" s="55"/>
      <c r="N60" s="8">
        <f t="shared" si="1"/>
        <v>215.16003499999999</v>
      </c>
      <c r="O60" s="8">
        <f t="shared" si="2"/>
        <v>170.06403</v>
      </c>
      <c r="P60" s="8">
        <f t="shared" si="3"/>
        <v>64.340879999999999</v>
      </c>
      <c r="Q60" s="51"/>
      <c r="R60" s="8">
        <f t="shared" si="4"/>
        <v>1544.18112</v>
      </c>
      <c r="S60" s="8">
        <f t="shared" si="5"/>
        <v>490.33190000000002</v>
      </c>
      <c r="T60" s="8">
        <f t="shared" si="6"/>
        <v>1123.9234499999998</v>
      </c>
    </row>
    <row r="61" spans="1:20">
      <c r="A61" s="57">
        <v>99939</v>
      </c>
      <c r="B61" s="58" t="s">
        <v>6598</v>
      </c>
      <c r="C61" s="58" t="s">
        <v>6599</v>
      </c>
      <c r="D61" s="6" t="s">
        <v>6600</v>
      </c>
      <c r="E61" s="6" t="s">
        <v>6445</v>
      </c>
      <c r="F61" s="6" t="s">
        <v>24</v>
      </c>
      <c r="G61" s="6" t="s">
        <v>6459</v>
      </c>
      <c r="H61" s="56">
        <v>99939</v>
      </c>
      <c r="I61" s="6" t="s">
        <v>24</v>
      </c>
      <c r="J61" s="6" t="s">
        <v>6459</v>
      </c>
      <c r="K61" s="54">
        <v>0.80449999999999999</v>
      </c>
      <c r="L61" s="56">
        <f t="shared" si="0"/>
        <v>99939</v>
      </c>
      <c r="M61" s="55"/>
      <c r="N61" s="8">
        <f t="shared" si="1"/>
        <v>172.562365</v>
      </c>
      <c r="O61" s="8">
        <f t="shared" si="2"/>
        <v>136.39517000000001</v>
      </c>
      <c r="P61" s="8">
        <f t="shared" si="3"/>
        <v>51.602319999999999</v>
      </c>
      <c r="Q61" s="51"/>
      <c r="R61" s="8">
        <f t="shared" si="4"/>
        <v>1238.45568</v>
      </c>
      <c r="S61" s="8">
        <f t="shared" si="5"/>
        <v>412.64409999999998</v>
      </c>
      <c r="T61" s="8">
        <f t="shared" si="6"/>
        <v>915.58454999999992</v>
      </c>
    </row>
    <row r="62" spans="1:20">
      <c r="A62" s="57">
        <v>99939</v>
      </c>
      <c r="B62" s="58" t="s">
        <v>6601</v>
      </c>
      <c r="C62" s="58" t="s">
        <v>6602</v>
      </c>
      <c r="D62" s="6" t="s">
        <v>6603</v>
      </c>
      <c r="E62" s="6" t="s">
        <v>6445</v>
      </c>
      <c r="F62" s="6" t="s">
        <v>24</v>
      </c>
      <c r="G62" s="6" t="s">
        <v>6459</v>
      </c>
      <c r="H62" s="56">
        <v>99939</v>
      </c>
      <c r="I62" s="6" t="s">
        <v>24</v>
      </c>
      <c r="J62" s="6" t="s">
        <v>6459</v>
      </c>
      <c r="K62" s="54">
        <v>0.80449999999999999</v>
      </c>
      <c r="L62" s="56">
        <f t="shared" si="0"/>
        <v>99939</v>
      </c>
      <c r="M62" s="55"/>
      <c r="N62" s="8">
        <f t="shared" si="1"/>
        <v>172.562365</v>
      </c>
      <c r="O62" s="8">
        <f t="shared" si="2"/>
        <v>136.39517000000001</v>
      </c>
      <c r="P62" s="8">
        <f t="shared" si="3"/>
        <v>51.602319999999999</v>
      </c>
      <c r="Q62" s="51"/>
      <c r="R62" s="8">
        <f t="shared" si="4"/>
        <v>1238.45568</v>
      </c>
      <c r="S62" s="8">
        <f t="shared" si="5"/>
        <v>412.64409999999998</v>
      </c>
      <c r="T62" s="8">
        <f t="shared" si="6"/>
        <v>915.58454999999992</v>
      </c>
    </row>
    <row r="63" spans="1:20">
      <c r="A63" s="57">
        <v>99939</v>
      </c>
      <c r="B63" s="58" t="s">
        <v>6604</v>
      </c>
      <c r="C63" s="58" t="s">
        <v>6605</v>
      </c>
      <c r="D63" s="6" t="s">
        <v>6606</v>
      </c>
      <c r="E63" s="6" t="s">
        <v>6445</v>
      </c>
      <c r="F63" s="6" t="s">
        <v>24</v>
      </c>
      <c r="G63" s="6" t="s">
        <v>6459</v>
      </c>
      <c r="H63" s="56">
        <v>99939</v>
      </c>
      <c r="I63" s="6" t="s">
        <v>24</v>
      </c>
      <c r="J63" s="6" t="s">
        <v>6459</v>
      </c>
      <c r="K63" s="54">
        <v>0.80449999999999999</v>
      </c>
      <c r="L63" s="56">
        <f t="shared" si="0"/>
        <v>99939</v>
      </c>
      <c r="M63" s="55"/>
      <c r="N63" s="8">
        <f t="shared" si="1"/>
        <v>172.562365</v>
      </c>
      <c r="O63" s="8">
        <f t="shared" si="2"/>
        <v>136.39517000000001</v>
      </c>
      <c r="P63" s="8">
        <f t="shared" si="3"/>
        <v>51.602319999999999</v>
      </c>
      <c r="Q63" s="51"/>
      <c r="R63" s="8">
        <f t="shared" si="4"/>
        <v>1238.45568</v>
      </c>
      <c r="S63" s="8">
        <f t="shared" si="5"/>
        <v>412.64409999999998</v>
      </c>
      <c r="T63" s="8">
        <f t="shared" si="6"/>
        <v>915.58454999999992</v>
      </c>
    </row>
    <row r="64" spans="1:20">
      <c r="A64" s="57">
        <v>99939</v>
      </c>
      <c r="B64" s="58" t="s">
        <v>6607</v>
      </c>
      <c r="C64" s="58" t="s">
        <v>6608</v>
      </c>
      <c r="D64" s="6" t="s">
        <v>3638</v>
      </c>
      <c r="E64" s="6" t="s">
        <v>6445</v>
      </c>
      <c r="F64" s="6" t="s">
        <v>24</v>
      </c>
      <c r="G64" s="6" t="s">
        <v>6459</v>
      </c>
      <c r="H64" s="56">
        <v>99939</v>
      </c>
      <c r="I64" s="6" t="s">
        <v>24</v>
      </c>
      <c r="J64" s="6" t="s">
        <v>6459</v>
      </c>
      <c r="K64" s="54">
        <v>0.80449999999999999</v>
      </c>
      <c r="L64" s="56">
        <f t="shared" si="0"/>
        <v>99939</v>
      </c>
      <c r="M64" s="55"/>
      <c r="N64" s="8">
        <f t="shared" si="1"/>
        <v>172.562365</v>
      </c>
      <c r="O64" s="8">
        <f t="shared" si="2"/>
        <v>136.39517000000001</v>
      </c>
      <c r="P64" s="8">
        <f t="shared" si="3"/>
        <v>51.602319999999999</v>
      </c>
      <c r="Q64" s="51"/>
      <c r="R64" s="8">
        <f t="shared" si="4"/>
        <v>1238.45568</v>
      </c>
      <c r="S64" s="8">
        <f t="shared" si="5"/>
        <v>412.64409999999998</v>
      </c>
      <c r="T64" s="8">
        <f t="shared" si="6"/>
        <v>915.58454999999992</v>
      </c>
    </row>
    <row r="65" spans="1:20">
      <c r="A65" s="57">
        <v>99939</v>
      </c>
      <c r="B65" s="58" t="s">
        <v>6609</v>
      </c>
      <c r="C65" s="58" t="s">
        <v>6610</v>
      </c>
      <c r="D65" s="6" t="s">
        <v>2706</v>
      </c>
      <c r="E65" s="6" t="s">
        <v>6445</v>
      </c>
      <c r="F65" s="6" t="s">
        <v>24</v>
      </c>
      <c r="G65" s="6" t="s">
        <v>6459</v>
      </c>
      <c r="H65" s="56">
        <v>99939</v>
      </c>
      <c r="I65" s="6" t="s">
        <v>24</v>
      </c>
      <c r="J65" s="6" t="s">
        <v>6459</v>
      </c>
      <c r="K65" s="54">
        <v>0.80449999999999999</v>
      </c>
      <c r="L65" s="56">
        <f t="shared" si="0"/>
        <v>99939</v>
      </c>
      <c r="M65" s="55"/>
      <c r="N65" s="8">
        <f t="shared" si="1"/>
        <v>172.562365</v>
      </c>
      <c r="O65" s="8">
        <f t="shared" si="2"/>
        <v>136.39517000000001</v>
      </c>
      <c r="P65" s="8">
        <f t="shared" si="3"/>
        <v>51.602319999999999</v>
      </c>
      <c r="Q65" s="51"/>
      <c r="R65" s="8">
        <f t="shared" si="4"/>
        <v>1238.45568</v>
      </c>
      <c r="S65" s="8">
        <f t="shared" si="5"/>
        <v>412.64409999999998</v>
      </c>
      <c r="T65" s="8">
        <f t="shared" si="6"/>
        <v>915.58454999999992</v>
      </c>
    </row>
    <row r="66" spans="1:20">
      <c r="A66" s="57">
        <v>99939</v>
      </c>
      <c r="B66" s="58" t="s">
        <v>6611</v>
      </c>
      <c r="C66" s="58" t="s">
        <v>6612</v>
      </c>
      <c r="D66" s="6" t="s">
        <v>6613</v>
      </c>
      <c r="E66" s="6" t="s">
        <v>6445</v>
      </c>
      <c r="F66" s="6" t="s">
        <v>24</v>
      </c>
      <c r="G66" s="6" t="s">
        <v>6459</v>
      </c>
      <c r="H66" s="56">
        <v>99939</v>
      </c>
      <c r="I66" s="6" t="s">
        <v>24</v>
      </c>
      <c r="J66" s="6" t="s">
        <v>6459</v>
      </c>
      <c r="K66" s="54">
        <v>0.80449999999999999</v>
      </c>
      <c r="L66" s="56">
        <f t="shared" si="0"/>
        <v>99939</v>
      </c>
      <c r="M66" s="55"/>
      <c r="N66" s="8">
        <f t="shared" si="1"/>
        <v>172.562365</v>
      </c>
      <c r="O66" s="8">
        <f t="shared" si="2"/>
        <v>136.39517000000001</v>
      </c>
      <c r="P66" s="8">
        <f t="shared" si="3"/>
        <v>51.602319999999999</v>
      </c>
      <c r="Q66" s="51"/>
      <c r="R66" s="8">
        <f t="shared" si="4"/>
        <v>1238.45568</v>
      </c>
      <c r="S66" s="8">
        <f t="shared" si="5"/>
        <v>412.64409999999998</v>
      </c>
      <c r="T66" s="8">
        <f t="shared" si="6"/>
        <v>915.58454999999992</v>
      </c>
    </row>
    <row r="67" spans="1:20">
      <c r="A67" s="57">
        <v>99939</v>
      </c>
      <c r="B67" s="58" t="s">
        <v>6614</v>
      </c>
      <c r="C67" s="58" t="s">
        <v>6615</v>
      </c>
      <c r="D67" s="6" t="s">
        <v>5893</v>
      </c>
      <c r="E67" s="6" t="s">
        <v>6445</v>
      </c>
      <c r="F67" s="6" t="s">
        <v>24</v>
      </c>
      <c r="G67" s="6" t="s">
        <v>6459</v>
      </c>
      <c r="H67" s="56">
        <v>99939</v>
      </c>
      <c r="I67" s="6" t="s">
        <v>24</v>
      </c>
      <c r="J67" s="6" t="s">
        <v>6459</v>
      </c>
      <c r="K67" s="54">
        <v>0.80449999999999999</v>
      </c>
      <c r="L67" s="56">
        <f t="shared" si="0"/>
        <v>99939</v>
      </c>
      <c r="M67" s="55"/>
      <c r="N67" s="8">
        <f t="shared" si="1"/>
        <v>172.562365</v>
      </c>
      <c r="O67" s="8">
        <f t="shared" si="2"/>
        <v>136.39517000000001</v>
      </c>
      <c r="P67" s="8">
        <f t="shared" si="3"/>
        <v>51.602319999999999</v>
      </c>
      <c r="Q67" s="51"/>
      <c r="R67" s="8">
        <f t="shared" si="4"/>
        <v>1238.45568</v>
      </c>
      <c r="S67" s="8">
        <f t="shared" si="5"/>
        <v>412.64409999999998</v>
      </c>
      <c r="T67" s="8">
        <f t="shared" si="6"/>
        <v>915.58454999999992</v>
      </c>
    </row>
    <row r="68" spans="1:20">
      <c r="A68" s="57">
        <v>99939</v>
      </c>
      <c r="B68" s="58" t="s">
        <v>6616</v>
      </c>
      <c r="C68" s="58" t="s">
        <v>6617</v>
      </c>
      <c r="D68" s="6" t="s">
        <v>531</v>
      </c>
      <c r="E68" s="6" t="s">
        <v>6445</v>
      </c>
      <c r="F68" s="6" t="s">
        <v>24</v>
      </c>
      <c r="G68" s="6" t="s">
        <v>6459</v>
      </c>
      <c r="H68" s="56">
        <v>99939</v>
      </c>
      <c r="I68" s="6" t="s">
        <v>24</v>
      </c>
      <c r="J68" s="6" t="s">
        <v>6459</v>
      </c>
      <c r="K68" s="54">
        <v>0.80449999999999999</v>
      </c>
      <c r="L68" s="56">
        <f t="shared" si="0"/>
        <v>99939</v>
      </c>
      <c r="M68" s="55"/>
      <c r="N68" s="8">
        <f t="shared" si="1"/>
        <v>172.562365</v>
      </c>
      <c r="O68" s="8">
        <f t="shared" si="2"/>
        <v>136.39517000000001</v>
      </c>
      <c r="P68" s="8">
        <f t="shared" si="3"/>
        <v>51.602319999999999</v>
      </c>
      <c r="Q68" s="51"/>
      <c r="R68" s="8">
        <f t="shared" si="4"/>
        <v>1238.45568</v>
      </c>
      <c r="S68" s="8">
        <f t="shared" si="5"/>
        <v>412.64409999999998</v>
      </c>
      <c r="T68" s="8">
        <f t="shared" si="6"/>
        <v>915.58454999999992</v>
      </c>
    </row>
    <row r="69" spans="1:20">
      <c r="A69" s="57">
        <v>99939</v>
      </c>
      <c r="B69" s="58" t="s">
        <v>6618</v>
      </c>
      <c r="C69" s="58" t="s">
        <v>6619</v>
      </c>
      <c r="D69" s="6" t="s">
        <v>6620</v>
      </c>
      <c r="E69" s="6" t="s">
        <v>6445</v>
      </c>
      <c r="F69" s="6" t="s">
        <v>24</v>
      </c>
      <c r="G69" s="6" t="s">
        <v>6459</v>
      </c>
      <c r="H69" s="56">
        <v>99939</v>
      </c>
      <c r="I69" s="6" t="s">
        <v>24</v>
      </c>
      <c r="J69" s="6" t="s">
        <v>6459</v>
      </c>
      <c r="K69" s="54">
        <v>0.80449999999999999</v>
      </c>
      <c r="L69" s="56">
        <f t="shared" si="0"/>
        <v>99939</v>
      </c>
      <c r="M69" s="55"/>
      <c r="N69" s="8">
        <f t="shared" si="1"/>
        <v>172.562365</v>
      </c>
      <c r="O69" s="8">
        <f t="shared" si="2"/>
        <v>136.39517000000001</v>
      </c>
      <c r="P69" s="8">
        <f t="shared" si="3"/>
        <v>51.602319999999999</v>
      </c>
      <c r="Q69" s="51"/>
      <c r="R69" s="8">
        <f t="shared" si="4"/>
        <v>1238.45568</v>
      </c>
      <c r="S69" s="8">
        <f t="shared" si="5"/>
        <v>412.64409999999998</v>
      </c>
      <c r="T69" s="8">
        <f t="shared" si="6"/>
        <v>915.58454999999992</v>
      </c>
    </row>
    <row r="70" spans="1:20">
      <c r="A70" s="57">
        <v>99939</v>
      </c>
      <c r="B70" s="58" t="s">
        <v>6464</v>
      </c>
      <c r="C70" s="58" t="s">
        <v>6621</v>
      </c>
      <c r="D70" s="6" t="s">
        <v>1756</v>
      </c>
      <c r="E70" s="6" t="s">
        <v>6445</v>
      </c>
      <c r="F70" s="6" t="s">
        <v>24</v>
      </c>
      <c r="G70" s="6" t="s">
        <v>6459</v>
      </c>
      <c r="H70" s="56">
        <v>99939</v>
      </c>
      <c r="I70" s="6" t="s">
        <v>24</v>
      </c>
      <c r="J70" s="6" t="s">
        <v>6459</v>
      </c>
      <c r="K70" s="54">
        <v>0.80449999999999999</v>
      </c>
      <c r="L70" s="56">
        <f t="shared" si="0"/>
        <v>99939</v>
      </c>
      <c r="M70" s="55"/>
      <c r="N70" s="8">
        <f t="shared" si="1"/>
        <v>172.562365</v>
      </c>
      <c r="O70" s="8">
        <f t="shared" si="2"/>
        <v>136.39517000000001</v>
      </c>
      <c r="P70" s="8">
        <f t="shared" si="3"/>
        <v>51.602319999999999</v>
      </c>
      <c r="Q70" s="51"/>
      <c r="R70" s="8">
        <f t="shared" si="4"/>
        <v>1238.45568</v>
      </c>
      <c r="S70" s="8">
        <f t="shared" si="5"/>
        <v>412.64409999999998</v>
      </c>
      <c r="T70" s="8">
        <f t="shared" si="6"/>
        <v>915.58454999999992</v>
      </c>
    </row>
    <row r="71" spans="1:20">
      <c r="A71" s="57">
        <v>38300</v>
      </c>
      <c r="B71" s="58" t="s">
        <v>6622</v>
      </c>
      <c r="C71" s="58" t="s">
        <v>6623</v>
      </c>
      <c r="D71" s="6" t="s">
        <v>310</v>
      </c>
      <c r="E71" s="6" t="s">
        <v>6445</v>
      </c>
      <c r="F71" s="6" t="s">
        <v>30</v>
      </c>
      <c r="G71" s="6" t="s">
        <v>6451</v>
      </c>
      <c r="H71" s="56" t="s">
        <v>6429</v>
      </c>
      <c r="I71" s="6" t="s">
        <v>30</v>
      </c>
      <c r="J71" s="6" t="s">
        <v>6451</v>
      </c>
      <c r="K71" s="54">
        <v>0.85260000000000002</v>
      </c>
      <c r="L71" s="56" t="str">
        <f t="shared" si="0"/>
        <v>38300</v>
      </c>
      <c r="M71" s="55"/>
      <c r="N71" s="8">
        <f t="shared" si="1"/>
        <v>179.150622</v>
      </c>
      <c r="O71" s="8">
        <f t="shared" si="2"/>
        <v>141.60247600000002</v>
      </c>
      <c r="P71" s="8">
        <f t="shared" si="3"/>
        <v>53.572496000000001</v>
      </c>
      <c r="Q71" s="51"/>
      <c r="R71" s="8">
        <f t="shared" si="4"/>
        <v>1285.739904</v>
      </c>
      <c r="S71" s="8">
        <f t="shared" si="5"/>
        <v>424.65948000000003</v>
      </c>
      <c r="T71" s="8">
        <f t="shared" si="6"/>
        <v>947.80673999999999</v>
      </c>
    </row>
    <row r="72" spans="1:20">
      <c r="A72" s="57">
        <v>99939</v>
      </c>
      <c r="B72" s="58" t="s">
        <v>6624</v>
      </c>
      <c r="C72" s="58" t="s">
        <v>6625</v>
      </c>
      <c r="D72" s="6" t="s">
        <v>1761</v>
      </c>
      <c r="E72" s="6" t="s">
        <v>6445</v>
      </c>
      <c r="F72" s="6" t="s">
        <v>24</v>
      </c>
      <c r="G72" s="6" t="s">
        <v>6459</v>
      </c>
      <c r="H72" s="56">
        <v>99939</v>
      </c>
      <c r="I72" s="6" t="s">
        <v>24</v>
      </c>
      <c r="J72" s="6" t="s">
        <v>6459</v>
      </c>
      <c r="K72" s="54">
        <v>0.80449999999999999</v>
      </c>
      <c r="L72" s="56">
        <f t="shared" si="0"/>
        <v>99939</v>
      </c>
      <c r="M72" s="55"/>
      <c r="N72" s="8">
        <f t="shared" si="1"/>
        <v>172.562365</v>
      </c>
      <c r="O72" s="8">
        <f t="shared" si="2"/>
        <v>136.39517000000001</v>
      </c>
      <c r="P72" s="8">
        <f t="shared" si="3"/>
        <v>51.602319999999999</v>
      </c>
      <c r="Q72" s="51"/>
      <c r="R72" s="8">
        <f t="shared" si="4"/>
        <v>1238.45568</v>
      </c>
      <c r="S72" s="8">
        <f t="shared" si="5"/>
        <v>412.64409999999998</v>
      </c>
      <c r="T72" s="8">
        <f t="shared" si="6"/>
        <v>915.58454999999992</v>
      </c>
    </row>
    <row r="73" spans="1:20">
      <c r="A73" s="57">
        <v>38300</v>
      </c>
      <c r="B73" s="58" t="s">
        <v>6626</v>
      </c>
      <c r="C73" s="58" t="s">
        <v>6627</v>
      </c>
      <c r="D73" s="6" t="s">
        <v>6628</v>
      </c>
      <c r="E73" s="6" t="s">
        <v>6445</v>
      </c>
      <c r="F73" s="6" t="s">
        <v>30</v>
      </c>
      <c r="G73" s="6" t="s">
        <v>6451</v>
      </c>
      <c r="H73" s="56" t="s">
        <v>6429</v>
      </c>
      <c r="I73" s="6" t="s">
        <v>30</v>
      </c>
      <c r="J73" s="6" t="s">
        <v>6451</v>
      </c>
      <c r="K73" s="54">
        <v>0.85260000000000002</v>
      </c>
      <c r="L73" s="56" t="str">
        <f t="shared" ref="L73:L75" si="7">H73</f>
        <v>38300</v>
      </c>
      <c r="M73" s="55"/>
      <c r="N73" s="8">
        <f t="shared" ref="N73:N75" si="8">(K73*136.97)+62.37</f>
        <v>179.150622</v>
      </c>
      <c r="O73" s="8">
        <f t="shared" ref="O73:O75" si="9">(K73*108.26)+49.3</f>
        <v>141.60247600000002</v>
      </c>
      <c r="P73" s="8">
        <f t="shared" ref="P73:P75" si="10">(K73*40.96)+18.65</f>
        <v>53.572496000000001</v>
      </c>
      <c r="Q73" s="51"/>
      <c r="R73" s="8">
        <f t="shared" ref="R73:R75" si="11">((K73*40.96)+18.65)*24</f>
        <v>1285.739904</v>
      </c>
      <c r="S73" s="8">
        <f t="shared" ref="S73:S75" si="12">(K73*249.8)+211.68</f>
        <v>424.65948000000003</v>
      </c>
      <c r="T73" s="8">
        <f t="shared" ref="T73:T75" si="13">(K73*669.9)+376.65</f>
        <v>947.80673999999999</v>
      </c>
    </row>
    <row r="74" spans="1:20">
      <c r="A74" s="57">
        <v>42540</v>
      </c>
      <c r="B74" s="58" t="s">
        <v>6629</v>
      </c>
      <c r="C74" s="58" t="s">
        <v>6630</v>
      </c>
      <c r="D74" s="6" t="s">
        <v>5913</v>
      </c>
      <c r="E74" s="6" t="s">
        <v>6445</v>
      </c>
      <c r="F74" s="6" t="s">
        <v>30</v>
      </c>
      <c r="G74" s="6" t="s">
        <v>6547</v>
      </c>
      <c r="H74" s="56" t="s">
        <v>6548</v>
      </c>
      <c r="I74" s="6" t="s">
        <v>30</v>
      </c>
      <c r="J74" s="6" t="s">
        <v>6547</v>
      </c>
      <c r="K74" s="54">
        <v>0.85609999999999997</v>
      </c>
      <c r="L74" s="56" t="str">
        <f t="shared" si="7"/>
        <v>42540</v>
      </c>
      <c r="M74" s="55"/>
      <c r="N74" s="8">
        <f t="shared" si="8"/>
        <v>179.63001699999998</v>
      </c>
      <c r="O74" s="8">
        <f t="shared" si="9"/>
        <v>141.98138599999999</v>
      </c>
      <c r="P74" s="8">
        <f t="shared" si="10"/>
        <v>53.715855999999995</v>
      </c>
      <c r="Q74" s="51"/>
      <c r="R74" s="8">
        <f t="shared" si="11"/>
        <v>1289.1805439999998</v>
      </c>
      <c r="S74" s="8">
        <f t="shared" si="12"/>
        <v>425.53377999999998</v>
      </c>
      <c r="T74" s="8">
        <f t="shared" si="13"/>
        <v>950.15138999999999</v>
      </c>
    </row>
    <row r="75" spans="1:20">
      <c r="A75" s="57">
        <v>49620</v>
      </c>
      <c r="B75" s="58" t="s">
        <v>6631</v>
      </c>
      <c r="C75" s="58" t="s">
        <v>6632</v>
      </c>
      <c r="D75" s="6" t="s">
        <v>3702</v>
      </c>
      <c r="E75" s="6" t="s">
        <v>6445</v>
      </c>
      <c r="F75" s="6" t="s">
        <v>30</v>
      </c>
      <c r="G75" s="6" t="s">
        <v>6633</v>
      </c>
      <c r="H75" s="56" t="s">
        <v>6634</v>
      </c>
      <c r="I75" s="6" t="s">
        <v>30</v>
      </c>
      <c r="J75" s="6" t="s">
        <v>6633</v>
      </c>
      <c r="K75" s="54">
        <v>0.94720000000000004</v>
      </c>
      <c r="L75" s="56" t="str">
        <f t="shared" si="7"/>
        <v>49620</v>
      </c>
      <c r="M75" s="55"/>
      <c r="N75" s="8">
        <f t="shared" si="8"/>
        <v>192.10798400000002</v>
      </c>
      <c r="O75" s="8">
        <f t="shared" si="9"/>
        <v>151.843872</v>
      </c>
      <c r="P75" s="8">
        <f t="shared" si="10"/>
        <v>57.447312000000004</v>
      </c>
      <c r="Q75" s="51"/>
      <c r="R75" s="8">
        <f t="shared" si="11"/>
        <v>1378.735488</v>
      </c>
      <c r="S75" s="8">
        <f t="shared" si="12"/>
        <v>448.29056000000003</v>
      </c>
      <c r="T75" s="8">
        <f t="shared" si="13"/>
        <v>1011.1792799999999</v>
      </c>
    </row>
    <row r="77" spans="1:20">
      <c r="A77" s="90"/>
      <c r="B77" t="s">
        <v>9125</v>
      </c>
    </row>
    <row r="78" spans="1:20">
      <c r="A78" s="91"/>
      <c r="B78" t="s">
        <v>9126</v>
      </c>
    </row>
    <row r="80" spans="1:20">
      <c r="A80" t="s">
        <v>9127</v>
      </c>
    </row>
    <row r="81" spans="1:1">
      <c r="A81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C6305-C0A2-402C-9D24-46A64EAE10B3}">
  <dimension ref="A1:T93"/>
  <sheetViews>
    <sheetView workbookViewId="0">
      <selection activeCell="A9" sqref="A9:XFD86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9167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81">
        <v>99940</v>
      </c>
      <c r="B9" s="82" t="s">
        <v>6635</v>
      </c>
      <c r="C9" s="82" t="s">
        <v>6636</v>
      </c>
      <c r="D9" s="83" t="s">
        <v>6637</v>
      </c>
      <c r="E9" s="83" t="s">
        <v>6638</v>
      </c>
      <c r="F9" s="83" t="s">
        <v>24</v>
      </c>
      <c r="G9" s="83" t="s">
        <v>6639</v>
      </c>
      <c r="H9" s="84" t="s">
        <v>6640</v>
      </c>
      <c r="I9" s="83" t="s">
        <v>30</v>
      </c>
      <c r="J9" s="83" t="s">
        <v>6641</v>
      </c>
      <c r="K9" s="85">
        <v>0.44869999999999999</v>
      </c>
      <c r="L9" s="84" t="str">
        <f t="shared" ref="L9:L36" si="0">H9</f>
        <v>38660</v>
      </c>
      <c r="M9" s="55"/>
      <c r="N9" s="86">
        <f t="shared" ref="N9:N72" si="1">(K9*136.97)+62.37</f>
        <v>123.828439</v>
      </c>
      <c r="O9" s="86">
        <f t="shared" ref="O9:O72" si="2">(K9*108.26)+49.3</f>
        <v>97.876261999999997</v>
      </c>
      <c r="P9" s="86">
        <f t="shared" ref="P9:P72" si="3">(K9*40.96)+18.65</f>
        <v>37.028751999999997</v>
      </c>
      <c r="Q9" s="51"/>
      <c r="R9" s="86">
        <f t="shared" ref="R9:R72" si="4">((K9*40.96)+18.65)*24</f>
        <v>888.69004799999993</v>
      </c>
      <c r="S9" s="86">
        <f t="shared" ref="S9:S72" si="5">(K9*249.8)+211.68</f>
        <v>323.76526000000001</v>
      </c>
      <c r="T9" s="86">
        <f t="shared" ref="T9:T72" si="6">(K9*669.9)+376.65</f>
        <v>677.23412999999994</v>
      </c>
    </row>
    <row r="10" spans="1:20">
      <c r="A10" s="57">
        <v>10380</v>
      </c>
      <c r="B10" s="58" t="s">
        <v>6642</v>
      </c>
      <c r="C10" s="58" t="s">
        <v>6643</v>
      </c>
      <c r="D10" s="6" t="s">
        <v>6644</v>
      </c>
      <c r="E10" s="6" t="s">
        <v>6638</v>
      </c>
      <c r="F10" s="6" t="s">
        <v>30</v>
      </c>
      <c r="G10" s="6" t="s">
        <v>6645</v>
      </c>
      <c r="H10" s="56" t="s">
        <v>1233</v>
      </c>
      <c r="I10" s="6" t="s">
        <v>30</v>
      </c>
      <c r="J10" s="6" t="s">
        <v>6645</v>
      </c>
      <c r="K10" s="54">
        <v>0.374</v>
      </c>
      <c r="L10" s="56" t="str">
        <f t="shared" si="0"/>
        <v>10380</v>
      </c>
      <c r="M10" s="55"/>
      <c r="N10" s="8">
        <f t="shared" si="1"/>
        <v>113.59678</v>
      </c>
      <c r="O10" s="8">
        <f t="shared" si="2"/>
        <v>89.789240000000007</v>
      </c>
      <c r="P10" s="8">
        <f t="shared" si="3"/>
        <v>33.96904</v>
      </c>
      <c r="Q10" s="51"/>
      <c r="R10" s="8">
        <f t="shared" si="4"/>
        <v>815.25695999999994</v>
      </c>
      <c r="S10" s="8">
        <f t="shared" si="5"/>
        <v>305.10520000000002</v>
      </c>
      <c r="T10" s="8">
        <f t="shared" si="6"/>
        <v>627.19259999999997</v>
      </c>
    </row>
    <row r="11" spans="1:20">
      <c r="A11" s="57">
        <v>10380</v>
      </c>
      <c r="B11" s="58" t="s">
        <v>6646</v>
      </c>
      <c r="C11" s="58" t="s">
        <v>6647</v>
      </c>
      <c r="D11" s="6" t="s">
        <v>6648</v>
      </c>
      <c r="E11" s="6" t="s">
        <v>6638</v>
      </c>
      <c r="F11" s="6" t="s">
        <v>30</v>
      </c>
      <c r="G11" s="6" t="s">
        <v>6645</v>
      </c>
      <c r="H11" s="56" t="s">
        <v>1233</v>
      </c>
      <c r="I11" s="6" t="s">
        <v>30</v>
      </c>
      <c r="J11" s="6" t="s">
        <v>6645</v>
      </c>
      <c r="K11" s="54">
        <v>0.374</v>
      </c>
      <c r="L11" s="56" t="str">
        <f t="shared" si="0"/>
        <v>10380</v>
      </c>
      <c r="M11" s="55"/>
      <c r="N11" s="8">
        <f t="shared" si="1"/>
        <v>113.59678</v>
      </c>
      <c r="O11" s="8">
        <f t="shared" si="2"/>
        <v>89.789240000000007</v>
      </c>
      <c r="P11" s="8">
        <f t="shared" si="3"/>
        <v>33.96904</v>
      </c>
      <c r="Q11" s="51"/>
      <c r="R11" s="8">
        <f t="shared" si="4"/>
        <v>815.25695999999994</v>
      </c>
      <c r="S11" s="8">
        <f t="shared" si="5"/>
        <v>305.10520000000002</v>
      </c>
      <c r="T11" s="8">
        <f t="shared" si="6"/>
        <v>627.19259999999997</v>
      </c>
    </row>
    <row r="12" spans="1:20">
      <c r="A12" s="57">
        <v>41980</v>
      </c>
      <c r="B12" s="58" t="s">
        <v>6649</v>
      </c>
      <c r="C12" s="58" t="s">
        <v>6650</v>
      </c>
      <c r="D12" s="6" t="s">
        <v>6651</v>
      </c>
      <c r="E12" s="6" t="s">
        <v>6638</v>
      </c>
      <c r="F12" s="6" t="s">
        <v>30</v>
      </c>
      <c r="G12" s="6" t="s">
        <v>6652</v>
      </c>
      <c r="H12" s="56" t="s">
        <v>6653</v>
      </c>
      <c r="I12" s="6" t="s">
        <v>30</v>
      </c>
      <c r="J12" s="6" t="s">
        <v>6652</v>
      </c>
      <c r="K12" s="54">
        <v>0.46679999999999999</v>
      </c>
      <c r="L12" s="56" t="str">
        <f t="shared" si="0"/>
        <v>41980</v>
      </c>
      <c r="M12" s="55"/>
      <c r="N12" s="8">
        <f t="shared" si="1"/>
        <v>126.30759599999999</v>
      </c>
      <c r="O12" s="8">
        <f t="shared" si="2"/>
        <v>99.835768000000002</v>
      </c>
      <c r="P12" s="8">
        <f t="shared" si="3"/>
        <v>37.770128</v>
      </c>
      <c r="Q12" s="51"/>
      <c r="R12" s="8">
        <f t="shared" si="4"/>
        <v>906.48307199999999</v>
      </c>
      <c r="S12" s="8">
        <f t="shared" si="5"/>
        <v>328.28664000000003</v>
      </c>
      <c r="T12" s="8">
        <f t="shared" si="6"/>
        <v>689.35932000000003</v>
      </c>
    </row>
    <row r="13" spans="1:20">
      <c r="A13" s="57">
        <v>41980</v>
      </c>
      <c r="B13" s="58" t="s">
        <v>6654</v>
      </c>
      <c r="C13" s="58" t="s">
        <v>6655</v>
      </c>
      <c r="D13" s="6" t="s">
        <v>6656</v>
      </c>
      <c r="E13" s="6" t="s">
        <v>6638</v>
      </c>
      <c r="F13" s="6" t="s">
        <v>30</v>
      </c>
      <c r="G13" s="6" t="s">
        <v>6652</v>
      </c>
      <c r="H13" s="56" t="s">
        <v>6653</v>
      </c>
      <c r="I13" s="6" t="s">
        <v>30</v>
      </c>
      <c r="J13" s="6" t="s">
        <v>6652</v>
      </c>
      <c r="K13" s="54">
        <v>0.46679999999999999</v>
      </c>
      <c r="L13" s="56" t="str">
        <f t="shared" si="0"/>
        <v>41980</v>
      </c>
      <c r="M13" s="55"/>
      <c r="N13" s="8">
        <f t="shared" si="1"/>
        <v>126.30759599999999</v>
      </c>
      <c r="O13" s="8">
        <f t="shared" si="2"/>
        <v>99.835768000000002</v>
      </c>
      <c r="P13" s="8">
        <f t="shared" si="3"/>
        <v>37.770128</v>
      </c>
      <c r="Q13" s="51"/>
      <c r="R13" s="8">
        <f t="shared" si="4"/>
        <v>906.48307199999999</v>
      </c>
      <c r="S13" s="8">
        <f t="shared" si="5"/>
        <v>328.28664000000003</v>
      </c>
      <c r="T13" s="8">
        <f t="shared" si="6"/>
        <v>689.35932000000003</v>
      </c>
    </row>
    <row r="14" spans="1:20">
      <c r="A14" s="57">
        <v>10380</v>
      </c>
      <c r="B14" s="58" t="s">
        <v>6657</v>
      </c>
      <c r="C14" s="58" t="s">
        <v>6658</v>
      </c>
      <c r="D14" s="6" t="s">
        <v>6659</v>
      </c>
      <c r="E14" s="6" t="s">
        <v>6638</v>
      </c>
      <c r="F14" s="6" t="s">
        <v>30</v>
      </c>
      <c r="G14" s="6" t="s">
        <v>6645</v>
      </c>
      <c r="H14" s="56" t="s">
        <v>1233</v>
      </c>
      <c r="I14" s="6" t="s">
        <v>30</v>
      </c>
      <c r="J14" s="6" t="s">
        <v>6645</v>
      </c>
      <c r="K14" s="54">
        <v>0.374</v>
      </c>
      <c r="L14" s="56" t="str">
        <f t="shared" si="0"/>
        <v>10380</v>
      </c>
      <c r="M14" s="55"/>
      <c r="N14" s="8">
        <f t="shared" si="1"/>
        <v>113.59678</v>
      </c>
      <c r="O14" s="8">
        <f t="shared" si="2"/>
        <v>89.789240000000007</v>
      </c>
      <c r="P14" s="8">
        <f t="shared" si="3"/>
        <v>33.96904</v>
      </c>
      <c r="Q14" s="51"/>
      <c r="R14" s="8">
        <f t="shared" si="4"/>
        <v>815.25695999999994</v>
      </c>
      <c r="S14" s="8">
        <f t="shared" si="5"/>
        <v>305.10520000000002</v>
      </c>
      <c r="T14" s="8">
        <f t="shared" si="6"/>
        <v>627.19259999999997</v>
      </c>
    </row>
    <row r="15" spans="1:20">
      <c r="A15" s="57">
        <v>11640</v>
      </c>
      <c r="B15" s="58" t="s">
        <v>6660</v>
      </c>
      <c r="C15" s="58" t="s">
        <v>6661</v>
      </c>
      <c r="D15" s="6" t="s">
        <v>6662</v>
      </c>
      <c r="E15" s="6" t="s">
        <v>6638</v>
      </c>
      <c r="F15" s="6" t="s">
        <v>30</v>
      </c>
      <c r="G15" s="6" t="s">
        <v>6663</v>
      </c>
      <c r="H15" s="56" t="s">
        <v>1578</v>
      </c>
      <c r="I15" s="6" t="s">
        <v>30</v>
      </c>
      <c r="J15" s="6" t="s">
        <v>6663</v>
      </c>
      <c r="K15" s="54">
        <v>0.40810000000000002</v>
      </c>
      <c r="L15" s="56" t="str">
        <f t="shared" si="0"/>
        <v>11640</v>
      </c>
      <c r="M15" s="55"/>
      <c r="N15" s="8">
        <f t="shared" si="1"/>
        <v>118.26745700000001</v>
      </c>
      <c r="O15" s="8">
        <f t="shared" si="2"/>
        <v>93.480906000000004</v>
      </c>
      <c r="P15" s="8">
        <f t="shared" si="3"/>
        <v>35.365775999999997</v>
      </c>
      <c r="Q15" s="51"/>
      <c r="R15" s="8">
        <f t="shared" si="4"/>
        <v>848.77862399999992</v>
      </c>
      <c r="S15" s="8">
        <f t="shared" si="5"/>
        <v>313.62338</v>
      </c>
      <c r="T15" s="8">
        <f t="shared" si="6"/>
        <v>650.03619000000003</v>
      </c>
    </row>
    <row r="16" spans="1:20">
      <c r="A16" s="57">
        <v>25020</v>
      </c>
      <c r="B16" s="58" t="s">
        <v>6664</v>
      </c>
      <c r="C16" s="58" t="s">
        <v>6665</v>
      </c>
      <c r="D16" s="6" t="s">
        <v>6666</v>
      </c>
      <c r="E16" s="6" t="s">
        <v>6638</v>
      </c>
      <c r="F16" s="6" t="s">
        <v>30</v>
      </c>
      <c r="G16" s="6" t="s">
        <v>6667</v>
      </c>
      <c r="H16" s="56" t="s">
        <v>4469</v>
      </c>
      <c r="I16" s="6" t="s">
        <v>30</v>
      </c>
      <c r="J16" s="6" t="s">
        <v>6667</v>
      </c>
      <c r="K16" s="54">
        <v>0.4672</v>
      </c>
      <c r="L16" s="56" t="str">
        <f t="shared" si="0"/>
        <v>25020</v>
      </c>
      <c r="M16" s="55"/>
      <c r="N16" s="8">
        <f t="shared" si="1"/>
        <v>126.36238399999999</v>
      </c>
      <c r="O16" s="8">
        <f t="shared" si="2"/>
        <v>99.879072000000008</v>
      </c>
      <c r="P16" s="8">
        <f t="shared" si="3"/>
        <v>37.786512000000002</v>
      </c>
      <c r="Q16" s="51"/>
      <c r="R16" s="8">
        <f t="shared" si="4"/>
        <v>906.87628800000005</v>
      </c>
      <c r="S16" s="8">
        <f t="shared" si="5"/>
        <v>328.38656000000003</v>
      </c>
      <c r="T16" s="8">
        <f t="shared" si="6"/>
        <v>689.62727999999993</v>
      </c>
    </row>
    <row r="17" spans="1:20">
      <c r="A17" s="57">
        <v>41980</v>
      </c>
      <c r="B17" s="58" t="s">
        <v>6668</v>
      </c>
      <c r="C17" s="58" t="s">
        <v>6669</v>
      </c>
      <c r="D17" s="6" t="s">
        <v>6670</v>
      </c>
      <c r="E17" s="6" t="s">
        <v>6638</v>
      </c>
      <c r="F17" s="6" t="s">
        <v>30</v>
      </c>
      <c r="G17" s="6" t="s">
        <v>6652</v>
      </c>
      <c r="H17" s="56" t="s">
        <v>6653</v>
      </c>
      <c r="I17" s="6" t="s">
        <v>30</v>
      </c>
      <c r="J17" s="6" t="s">
        <v>6652</v>
      </c>
      <c r="K17" s="54">
        <v>0.46679999999999999</v>
      </c>
      <c r="L17" s="56" t="str">
        <f t="shared" si="0"/>
        <v>41980</v>
      </c>
      <c r="M17" s="55"/>
      <c r="N17" s="8">
        <f t="shared" si="1"/>
        <v>126.30759599999999</v>
      </c>
      <c r="O17" s="8">
        <f t="shared" si="2"/>
        <v>99.835768000000002</v>
      </c>
      <c r="P17" s="8">
        <f t="shared" si="3"/>
        <v>37.770128</v>
      </c>
      <c r="Q17" s="51"/>
      <c r="R17" s="8">
        <f t="shared" si="4"/>
        <v>906.48307199999999</v>
      </c>
      <c r="S17" s="8">
        <f t="shared" si="5"/>
        <v>328.28664000000003</v>
      </c>
      <c r="T17" s="8">
        <f t="shared" si="6"/>
        <v>689.35932000000003</v>
      </c>
    </row>
    <row r="18" spans="1:20">
      <c r="A18" s="57">
        <v>41980</v>
      </c>
      <c r="B18" s="58" t="s">
        <v>6671</v>
      </c>
      <c r="C18" s="58" t="s">
        <v>6672</v>
      </c>
      <c r="D18" s="6" t="s">
        <v>6673</v>
      </c>
      <c r="E18" s="6" t="s">
        <v>6638</v>
      </c>
      <c r="F18" s="6" t="s">
        <v>30</v>
      </c>
      <c r="G18" s="6" t="s">
        <v>6652</v>
      </c>
      <c r="H18" s="56" t="s">
        <v>6653</v>
      </c>
      <c r="I18" s="6" t="s">
        <v>30</v>
      </c>
      <c r="J18" s="6" t="s">
        <v>6652</v>
      </c>
      <c r="K18" s="54">
        <v>0.46679999999999999</v>
      </c>
      <c r="L18" s="56" t="str">
        <f t="shared" si="0"/>
        <v>41980</v>
      </c>
      <c r="M18" s="55"/>
      <c r="N18" s="8">
        <f t="shared" si="1"/>
        <v>126.30759599999999</v>
      </c>
      <c r="O18" s="8">
        <f t="shared" si="2"/>
        <v>99.835768000000002</v>
      </c>
      <c r="P18" s="8">
        <f t="shared" si="3"/>
        <v>37.770128</v>
      </c>
      <c r="Q18" s="51"/>
      <c r="R18" s="8">
        <f t="shared" si="4"/>
        <v>906.48307199999999</v>
      </c>
      <c r="S18" s="8">
        <f t="shared" si="5"/>
        <v>328.28664000000003</v>
      </c>
      <c r="T18" s="8">
        <f t="shared" si="6"/>
        <v>689.35932000000003</v>
      </c>
    </row>
    <row r="19" spans="1:20">
      <c r="A19" s="57">
        <v>41980</v>
      </c>
      <c r="B19" s="58" t="s">
        <v>6674</v>
      </c>
      <c r="C19" s="58" t="s">
        <v>6675</v>
      </c>
      <c r="D19" s="6" t="s">
        <v>6676</v>
      </c>
      <c r="E19" s="6" t="s">
        <v>6638</v>
      </c>
      <c r="F19" s="6" t="s">
        <v>30</v>
      </c>
      <c r="G19" s="6" t="s">
        <v>6652</v>
      </c>
      <c r="H19" s="56" t="s">
        <v>6653</v>
      </c>
      <c r="I19" s="6" t="s">
        <v>30</v>
      </c>
      <c r="J19" s="6" t="s">
        <v>6652</v>
      </c>
      <c r="K19" s="54">
        <v>0.46679999999999999</v>
      </c>
      <c r="L19" s="56" t="str">
        <f t="shared" si="0"/>
        <v>41980</v>
      </c>
      <c r="M19" s="55"/>
      <c r="N19" s="8">
        <f t="shared" si="1"/>
        <v>126.30759599999999</v>
      </c>
      <c r="O19" s="8">
        <f t="shared" si="2"/>
        <v>99.835768000000002</v>
      </c>
      <c r="P19" s="8">
        <f t="shared" si="3"/>
        <v>37.770128</v>
      </c>
      <c r="Q19" s="51"/>
      <c r="R19" s="8">
        <f t="shared" si="4"/>
        <v>906.48307199999999</v>
      </c>
      <c r="S19" s="8">
        <f t="shared" si="5"/>
        <v>328.28664000000003</v>
      </c>
      <c r="T19" s="8">
        <f t="shared" si="6"/>
        <v>689.35932000000003</v>
      </c>
    </row>
    <row r="20" spans="1:20">
      <c r="A20" s="57">
        <v>41900</v>
      </c>
      <c r="B20" s="58" t="s">
        <v>6677</v>
      </c>
      <c r="C20" s="58" t="s">
        <v>6678</v>
      </c>
      <c r="D20" s="6" t="s">
        <v>6679</v>
      </c>
      <c r="E20" s="6" t="s">
        <v>6638</v>
      </c>
      <c r="F20" s="6" t="s">
        <v>30</v>
      </c>
      <c r="G20" s="6" t="s">
        <v>6680</v>
      </c>
      <c r="H20" s="56" t="s">
        <v>6681</v>
      </c>
      <c r="I20" s="6" t="s">
        <v>30</v>
      </c>
      <c r="J20" s="6" t="s">
        <v>6682</v>
      </c>
      <c r="K20" s="54">
        <v>0.50600000000000001</v>
      </c>
      <c r="L20" s="56" t="str">
        <f t="shared" si="0"/>
        <v>41900</v>
      </c>
      <c r="M20" s="55"/>
      <c r="N20" s="8">
        <f t="shared" si="1"/>
        <v>131.67681999999999</v>
      </c>
      <c r="O20" s="8">
        <f t="shared" si="2"/>
        <v>104.07956</v>
      </c>
      <c r="P20" s="8">
        <f t="shared" si="3"/>
        <v>39.37576</v>
      </c>
      <c r="Q20" s="51"/>
      <c r="R20" s="8">
        <f t="shared" si="4"/>
        <v>945.01823999999999</v>
      </c>
      <c r="S20" s="8">
        <f t="shared" si="5"/>
        <v>338.0788</v>
      </c>
      <c r="T20" s="8">
        <f t="shared" si="6"/>
        <v>715.61940000000004</v>
      </c>
    </row>
    <row r="21" spans="1:20">
      <c r="A21" s="57">
        <v>41980</v>
      </c>
      <c r="B21" s="58" t="s">
        <v>6683</v>
      </c>
      <c r="C21" s="58" t="s">
        <v>6684</v>
      </c>
      <c r="D21" s="6" t="s">
        <v>6685</v>
      </c>
      <c r="E21" s="6" t="s">
        <v>6638</v>
      </c>
      <c r="F21" s="6" t="s">
        <v>30</v>
      </c>
      <c r="G21" s="6" t="s">
        <v>6652</v>
      </c>
      <c r="H21" s="56" t="s">
        <v>6653</v>
      </c>
      <c r="I21" s="6" t="s">
        <v>30</v>
      </c>
      <c r="J21" s="6" t="s">
        <v>6652</v>
      </c>
      <c r="K21" s="54">
        <v>0.46679999999999999</v>
      </c>
      <c r="L21" s="56" t="str">
        <f t="shared" si="0"/>
        <v>41980</v>
      </c>
      <c r="M21" s="55"/>
      <c r="N21" s="8">
        <f t="shared" si="1"/>
        <v>126.30759599999999</v>
      </c>
      <c r="O21" s="8">
        <f t="shared" si="2"/>
        <v>99.835768000000002</v>
      </c>
      <c r="P21" s="8">
        <f t="shared" si="3"/>
        <v>37.770128</v>
      </c>
      <c r="Q21" s="51"/>
      <c r="R21" s="8">
        <f t="shared" si="4"/>
        <v>906.48307199999999</v>
      </c>
      <c r="S21" s="8">
        <f t="shared" si="5"/>
        <v>328.28664000000003</v>
      </c>
      <c r="T21" s="8">
        <f t="shared" si="6"/>
        <v>689.35932000000003</v>
      </c>
    </row>
    <row r="22" spans="1:20">
      <c r="A22" s="57">
        <v>11640</v>
      </c>
      <c r="B22" s="58" t="s">
        <v>738</v>
      </c>
      <c r="C22" s="58" t="s">
        <v>6686</v>
      </c>
      <c r="D22" s="6" t="s">
        <v>6687</v>
      </c>
      <c r="E22" s="6" t="s">
        <v>6638</v>
      </c>
      <c r="F22" s="6" t="s">
        <v>30</v>
      </c>
      <c r="G22" s="6" t="s">
        <v>6663</v>
      </c>
      <c r="H22" s="56" t="s">
        <v>1578</v>
      </c>
      <c r="I22" s="6" t="s">
        <v>30</v>
      </c>
      <c r="J22" s="6" t="s">
        <v>6663</v>
      </c>
      <c r="K22" s="54">
        <v>0.40810000000000002</v>
      </c>
      <c r="L22" s="56" t="str">
        <f t="shared" si="0"/>
        <v>11640</v>
      </c>
      <c r="M22" s="55"/>
      <c r="N22" s="8">
        <f t="shared" si="1"/>
        <v>118.26745700000001</v>
      </c>
      <c r="O22" s="8">
        <f t="shared" si="2"/>
        <v>93.480906000000004</v>
      </c>
      <c r="P22" s="8">
        <f t="shared" si="3"/>
        <v>35.365775999999997</v>
      </c>
      <c r="Q22" s="51"/>
      <c r="R22" s="8">
        <f t="shared" si="4"/>
        <v>848.77862399999992</v>
      </c>
      <c r="S22" s="8">
        <f t="shared" si="5"/>
        <v>313.62338</v>
      </c>
      <c r="T22" s="8">
        <f t="shared" si="6"/>
        <v>650.03619000000003</v>
      </c>
    </row>
    <row r="23" spans="1:20">
      <c r="A23" s="57">
        <v>41980</v>
      </c>
      <c r="B23" s="58" t="s">
        <v>6331</v>
      </c>
      <c r="C23" s="58" t="s">
        <v>6688</v>
      </c>
      <c r="D23" s="6" t="s">
        <v>6689</v>
      </c>
      <c r="E23" s="6" t="s">
        <v>6638</v>
      </c>
      <c r="F23" s="6" t="s">
        <v>30</v>
      </c>
      <c r="G23" s="6" t="s">
        <v>6652</v>
      </c>
      <c r="H23" s="56" t="s">
        <v>6653</v>
      </c>
      <c r="I23" s="6" t="s">
        <v>30</v>
      </c>
      <c r="J23" s="6" t="s">
        <v>6652</v>
      </c>
      <c r="K23" s="54">
        <v>0.46679999999999999</v>
      </c>
      <c r="L23" s="56" t="str">
        <f t="shared" si="0"/>
        <v>41980</v>
      </c>
      <c r="M23" s="55"/>
      <c r="N23" s="8">
        <f t="shared" si="1"/>
        <v>126.30759599999999</v>
      </c>
      <c r="O23" s="8">
        <f t="shared" si="2"/>
        <v>99.835768000000002</v>
      </c>
      <c r="P23" s="8">
        <f t="shared" si="3"/>
        <v>37.770128</v>
      </c>
      <c r="Q23" s="51"/>
      <c r="R23" s="8">
        <f t="shared" si="4"/>
        <v>906.48307199999999</v>
      </c>
      <c r="S23" s="8">
        <f t="shared" si="5"/>
        <v>328.28664000000003</v>
      </c>
      <c r="T23" s="8">
        <f t="shared" si="6"/>
        <v>689.35932000000003</v>
      </c>
    </row>
    <row r="24" spans="1:20">
      <c r="A24" s="57">
        <v>41980</v>
      </c>
      <c r="B24" s="58" t="s">
        <v>6690</v>
      </c>
      <c r="C24" s="58" t="s">
        <v>6691</v>
      </c>
      <c r="D24" s="6" t="s">
        <v>6692</v>
      </c>
      <c r="E24" s="6" t="s">
        <v>6638</v>
      </c>
      <c r="F24" s="6" t="s">
        <v>30</v>
      </c>
      <c r="G24" s="6" t="s">
        <v>6652</v>
      </c>
      <c r="H24" s="56" t="s">
        <v>6653</v>
      </c>
      <c r="I24" s="6" t="s">
        <v>30</v>
      </c>
      <c r="J24" s="6" t="s">
        <v>6652</v>
      </c>
      <c r="K24" s="54">
        <v>0.46679999999999999</v>
      </c>
      <c r="L24" s="56" t="str">
        <f t="shared" si="0"/>
        <v>41980</v>
      </c>
      <c r="M24" s="55"/>
      <c r="N24" s="8">
        <f t="shared" si="1"/>
        <v>126.30759599999999</v>
      </c>
      <c r="O24" s="8">
        <f t="shared" si="2"/>
        <v>99.835768000000002</v>
      </c>
      <c r="P24" s="8">
        <f t="shared" si="3"/>
        <v>37.770128</v>
      </c>
      <c r="Q24" s="51"/>
      <c r="R24" s="8">
        <f t="shared" si="4"/>
        <v>906.48307199999999</v>
      </c>
      <c r="S24" s="8">
        <f t="shared" si="5"/>
        <v>328.28664000000003</v>
      </c>
      <c r="T24" s="8">
        <f t="shared" si="6"/>
        <v>689.35932000000003</v>
      </c>
    </row>
    <row r="25" spans="1:20">
      <c r="A25" s="57">
        <v>41980</v>
      </c>
      <c r="B25" s="58" t="s">
        <v>6693</v>
      </c>
      <c r="C25" s="58" t="s">
        <v>6694</v>
      </c>
      <c r="D25" s="6" t="s">
        <v>6695</v>
      </c>
      <c r="E25" s="6" t="s">
        <v>6638</v>
      </c>
      <c r="F25" s="6" t="s">
        <v>30</v>
      </c>
      <c r="G25" s="6" t="s">
        <v>6652</v>
      </c>
      <c r="H25" s="56" t="s">
        <v>6653</v>
      </c>
      <c r="I25" s="6" t="s">
        <v>30</v>
      </c>
      <c r="J25" s="6" t="s">
        <v>6652</v>
      </c>
      <c r="K25" s="54">
        <v>0.46679999999999999</v>
      </c>
      <c r="L25" s="56" t="str">
        <f t="shared" si="0"/>
        <v>41980</v>
      </c>
      <c r="M25" s="55"/>
      <c r="N25" s="8">
        <f t="shared" si="1"/>
        <v>126.30759599999999</v>
      </c>
      <c r="O25" s="8">
        <f t="shared" si="2"/>
        <v>99.835768000000002</v>
      </c>
      <c r="P25" s="8">
        <f t="shared" si="3"/>
        <v>37.770128</v>
      </c>
      <c r="Q25" s="51"/>
      <c r="R25" s="8">
        <f t="shared" si="4"/>
        <v>906.48307199999999</v>
      </c>
      <c r="S25" s="8">
        <f t="shared" si="5"/>
        <v>328.28664000000003</v>
      </c>
      <c r="T25" s="8">
        <f t="shared" si="6"/>
        <v>689.35932000000003</v>
      </c>
    </row>
    <row r="26" spans="1:20">
      <c r="A26" s="57">
        <v>41980</v>
      </c>
      <c r="B26" s="58" t="s">
        <v>6696</v>
      </c>
      <c r="C26" s="58" t="s">
        <v>6697</v>
      </c>
      <c r="D26" s="6" t="s">
        <v>6698</v>
      </c>
      <c r="E26" s="6" t="s">
        <v>6638</v>
      </c>
      <c r="F26" s="6" t="s">
        <v>30</v>
      </c>
      <c r="G26" s="6" t="s">
        <v>6652</v>
      </c>
      <c r="H26" s="56" t="s">
        <v>6653</v>
      </c>
      <c r="I26" s="6" t="s">
        <v>30</v>
      </c>
      <c r="J26" s="6" t="s">
        <v>6652</v>
      </c>
      <c r="K26" s="54">
        <v>0.46679999999999999</v>
      </c>
      <c r="L26" s="56" t="str">
        <f t="shared" si="0"/>
        <v>41980</v>
      </c>
      <c r="M26" s="55"/>
      <c r="N26" s="8">
        <f t="shared" si="1"/>
        <v>126.30759599999999</v>
      </c>
      <c r="O26" s="8">
        <f t="shared" si="2"/>
        <v>99.835768000000002</v>
      </c>
      <c r="P26" s="8">
        <f t="shared" si="3"/>
        <v>37.770128</v>
      </c>
      <c r="Q26" s="51"/>
      <c r="R26" s="8">
        <f t="shared" si="4"/>
        <v>906.48307199999999</v>
      </c>
      <c r="S26" s="8">
        <f t="shared" si="5"/>
        <v>328.28664000000003</v>
      </c>
      <c r="T26" s="8">
        <f t="shared" si="6"/>
        <v>689.35932000000003</v>
      </c>
    </row>
    <row r="27" spans="1:20">
      <c r="A27" s="57">
        <v>41980</v>
      </c>
      <c r="B27" s="58" t="s">
        <v>6699</v>
      </c>
      <c r="C27" s="58" t="s">
        <v>6700</v>
      </c>
      <c r="D27" s="6" t="s">
        <v>6701</v>
      </c>
      <c r="E27" s="6" t="s">
        <v>6638</v>
      </c>
      <c r="F27" s="6" t="s">
        <v>30</v>
      </c>
      <c r="G27" s="6" t="s">
        <v>6652</v>
      </c>
      <c r="H27" s="56" t="s">
        <v>6653</v>
      </c>
      <c r="I27" s="6" t="s">
        <v>30</v>
      </c>
      <c r="J27" s="6" t="s">
        <v>6652</v>
      </c>
      <c r="K27" s="54">
        <v>0.46679999999999999</v>
      </c>
      <c r="L27" s="56" t="str">
        <f t="shared" si="0"/>
        <v>41980</v>
      </c>
      <c r="M27" s="55"/>
      <c r="N27" s="8">
        <f t="shared" si="1"/>
        <v>126.30759599999999</v>
      </c>
      <c r="O27" s="8">
        <f t="shared" si="2"/>
        <v>99.835768000000002</v>
      </c>
      <c r="P27" s="8">
        <f t="shared" si="3"/>
        <v>37.770128</v>
      </c>
      <c r="Q27" s="51"/>
      <c r="R27" s="8">
        <f t="shared" si="4"/>
        <v>906.48307199999999</v>
      </c>
      <c r="S27" s="8">
        <f t="shared" si="5"/>
        <v>328.28664000000003</v>
      </c>
      <c r="T27" s="8">
        <f t="shared" si="6"/>
        <v>689.35932000000003</v>
      </c>
    </row>
    <row r="28" spans="1:20">
      <c r="A28" s="57">
        <v>41980</v>
      </c>
      <c r="B28" s="58" t="s">
        <v>6702</v>
      </c>
      <c r="C28" s="58" t="s">
        <v>6703</v>
      </c>
      <c r="D28" s="6" t="s">
        <v>6704</v>
      </c>
      <c r="E28" s="6" t="s">
        <v>6638</v>
      </c>
      <c r="F28" s="6" t="s">
        <v>30</v>
      </c>
      <c r="G28" s="6" t="s">
        <v>6652</v>
      </c>
      <c r="H28" s="56" t="s">
        <v>6653</v>
      </c>
      <c r="I28" s="6" t="s">
        <v>30</v>
      </c>
      <c r="J28" s="6" t="s">
        <v>6652</v>
      </c>
      <c r="K28" s="54">
        <v>0.46679999999999999</v>
      </c>
      <c r="L28" s="56" t="str">
        <f t="shared" si="0"/>
        <v>41980</v>
      </c>
      <c r="M28" s="55"/>
      <c r="N28" s="8">
        <f t="shared" si="1"/>
        <v>126.30759599999999</v>
      </c>
      <c r="O28" s="8">
        <f t="shared" si="2"/>
        <v>99.835768000000002</v>
      </c>
      <c r="P28" s="8">
        <f t="shared" si="3"/>
        <v>37.770128</v>
      </c>
      <c r="Q28" s="51"/>
      <c r="R28" s="8">
        <f t="shared" si="4"/>
        <v>906.48307199999999</v>
      </c>
      <c r="S28" s="8">
        <f t="shared" si="5"/>
        <v>328.28664000000003</v>
      </c>
      <c r="T28" s="8">
        <f t="shared" si="6"/>
        <v>689.35932000000003</v>
      </c>
    </row>
    <row r="29" spans="1:20">
      <c r="A29" s="57">
        <v>41980</v>
      </c>
      <c r="B29" s="58" t="s">
        <v>6705</v>
      </c>
      <c r="C29" s="58" t="s">
        <v>6706</v>
      </c>
      <c r="D29" s="6" t="s">
        <v>6707</v>
      </c>
      <c r="E29" s="6" t="s">
        <v>6638</v>
      </c>
      <c r="F29" s="6" t="s">
        <v>30</v>
      </c>
      <c r="G29" s="6" t="s">
        <v>6652</v>
      </c>
      <c r="H29" s="56" t="s">
        <v>6653</v>
      </c>
      <c r="I29" s="6" t="s">
        <v>30</v>
      </c>
      <c r="J29" s="6" t="s">
        <v>6652</v>
      </c>
      <c r="K29" s="54">
        <v>0.46679999999999999</v>
      </c>
      <c r="L29" s="56" t="str">
        <f t="shared" si="0"/>
        <v>41980</v>
      </c>
      <c r="M29" s="55"/>
      <c r="N29" s="8">
        <f t="shared" si="1"/>
        <v>126.30759599999999</v>
      </c>
      <c r="O29" s="8">
        <f t="shared" si="2"/>
        <v>99.835768000000002</v>
      </c>
      <c r="P29" s="8">
        <f t="shared" si="3"/>
        <v>37.770128</v>
      </c>
      <c r="Q29" s="51"/>
      <c r="R29" s="8">
        <f t="shared" si="4"/>
        <v>906.48307199999999</v>
      </c>
      <c r="S29" s="8">
        <f t="shared" si="5"/>
        <v>328.28664000000003</v>
      </c>
      <c r="T29" s="8">
        <f t="shared" si="6"/>
        <v>689.35932000000003</v>
      </c>
    </row>
    <row r="30" spans="1:20">
      <c r="A30" s="57">
        <v>99940</v>
      </c>
      <c r="B30" s="58" t="s">
        <v>6708</v>
      </c>
      <c r="C30" s="58" t="s">
        <v>6709</v>
      </c>
      <c r="D30" s="6" t="s">
        <v>6710</v>
      </c>
      <c r="E30" s="6" t="s">
        <v>6638</v>
      </c>
      <c r="F30" s="6" t="s">
        <v>24</v>
      </c>
      <c r="G30" s="6" t="s">
        <v>6639</v>
      </c>
      <c r="H30" s="56">
        <v>99940</v>
      </c>
      <c r="I30" s="6" t="s">
        <v>24</v>
      </c>
      <c r="J30" s="6" t="s">
        <v>6639</v>
      </c>
      <c r="K30" s="54">
        <v>0.46539999999999998</v>
      </c>
      <c r="L30" s="56">
        <f t="shared" si="0"/>
        <v>99940</v>
      </c>
      <c r="M30" s="55"/>
      <c r="N30" s="8">
        <f t="shared" si="1"/>
        <v>126.115838</v>
      </c>
      <c r="O30" s="8">
        <f t="shared" si="2"/>
        <v>99.684203999999994</v>
      </c>
      <c r="P30" s="8">
        <f t="shared" si="3"/>
        <v>37.712783999999999</v>
      </c>
      <c r="Q30" s="51"/>
      <c r="R30" s="8">
        <f t="shared" si="4"/>
        <v>905.10681599999998</v>
      </c>
      <c r="S30" s="8">
        <f t="shared" si="5"/>
        <v>327.93691999999999</v>
      </c>
      <c r="T30" s="8">
        <f t="shared" si="6"/>
        <v>688.42146000000002</v>
      </c>
    </row>
    <row r="31" spans="1:20">
      <c r="A31" s="57">
        <v>41980</v>
      </c>
      <c r="B31" s="58" t="s">
        <v>6711</v>
      </c>
      <c r="C31" s="58" t="s">
        <v>6712</v>
      </c>
      <c r="D31" s="6" t="s">
        <v>6713</v>
      </c>
      <c r="E31" s="6" t="s">
        <v>6638</v>
      </c>
      <c r="F31" s="6" t="s">
        <v>30</v>
      </c>
      <c r="G31" s="6" t="s">
        <v>6652</v>
      </c>
      <c r="H31" s="56" t="s">
        <v>6653</v>
      </c>
      <c r="I31" s="6" t="s">
        <v>30</v>
      </c>
      <c r="J31" s="6" t="s">
        <v>6652</v>
      </c>
      <c r="K31" s="54">
        <v>0.46679999999999999</v>
      </c>
      <c r="L31" s="56" t="str">
        <f t="shared" si="0"/>
        <v>41980</v>
      </c>
      <c r="M31" s="55"/>
      <c r="N31" s="8">
        <f t="shared" si="1"/>
        <v>126.30759599999999</v>
      </c>
      <c r="O31" s="8">
        <f t="shared" si="2"/>
        <v>99.835768000000002</v>
      </c>
      <c r="P31" s="8">
        <f t="shared" si="3"/>
        <v>37.770128</v>
      </c>
      <c r="Q31" s="51"/>
      <c r="R31" s="8">
        <f t="shared" si="4"/>
        <v>906.48307199999999</v>
      </c>
      <c r="S31" s="8">
        <f t="shared" si="5"/>
        <v>328.28664000000003</v>
      </c>
      <c r="T31" s="8">
        <f t="shared" si="6"/>
        <v>689.35932000000003</v>
      </c>
    </row>
    <row r="32" spans="1:20">
      <c r="A32" s="57">
        <v>41980</v>
      </c>
      <c r="B32" s="58" t="s">
        <v>6714</v>
      </c>
      <c r="C32" s="58" t="s">
        <v>6715</v>
      </c>
      <c r="D32" s="6" t="s">
        <v>6716</v>
      </c>
      <c r="E32" s="6" t="s">
        <v>6638</v>
      </c>
      <c r="F32" s="6" t="s">
        <v>30</v>
      </c>
      <c r="G32" s="6" t="s">
        <v>6652</v>
      </c>
      <c r="H32" s="56" t="s">
        <v>6653</v>
      </c>
      <c r="I32" s="6" t="s">
        <v>30</v>
      </c>
      <c r="J32" s="6" t="s">
        <v>6652</v>
      </c>
      <c r="K32" s="54">
        <v>0.46679999999999999</v>
      </c>
      <c r="L32" s="56" t="str">
        <f t="shared" si="0"/>
        <v>41980</v>
      </c>
      <c r="M32" s="55"/>
      <c r="N32" s="8">
        <f t="shared" si="1"/>
        <v>126.30759599999999</v>
      </c>
      <c r="O32" s="8">
        <f t="shared" si="2"/>
        <v>99.835768000000002</v>
      </c>
      <c r="P32" s="8">
        <f t="shared" si="3"/>
        <v>37.770128</v>
      </c>
      <c r="Q32" s="51"/>
      <c r="R32" s="8">
        <f t="shared" si="4"/>
        <v>906.48307199999999</v>
      </c>
      <c r="S32" s="8">
        <f t="shared" si="5"/>
        <v>328.28664000000003</v>
      </c>
      <c r="T32" s="8">
        <f t="shared" si="6"/>
        <v>689.35932000000003</v>
      </c>
    </row>
    <row r="33" spans="1:20">
      <c r="A33" s="57">
        <v>99940</v>
      </c>
      <c r="B33" s="58" t="s">
        <v>6717</v>
      </c>
      <c r="C33" s="58" t="s">
        <v>6718</v>
      </c>
      <c r="D33" s="6" t="s">
        <v>6719</v>
      </c>
      <c r="E33" s="6" t="s">
        <v>6638</v>
      </c>
      <c r="F33" s="6" t="s">
        <v>24</v>
      </c>
      <c r="G33" s="6" t="s">
        <v>6639</v>
      </c>
      <c r="H33" s="56">
        <v>99940</v>
      </c>
      <c r="I33" s="6" t="s">
        <v>24</v>
      </c>
      <c r="J33" s="6" t="s">
        <v>6639</v>
      </c>
      <c r="K33" s="54">
        <v>0.46539999999999998</v>
      </c>
      <c r="L33" s="56">
        <f t="shared" si="0"/>
        <v>99940</v>
      </c>
      <c r="M33" s="55"/>
      <c r="N33" s="8">
        <f t="shared" si="1"/>
        <v>126.115838</v>
      </c>
      <c r="O33" s="8">
        <f t="shared" si="2"/>
        <v>99.684203999999994</v>
      </c>
      <c r="P33" s="8">
        <f t="shared" si="3"/>
        <v>37.712783999999999</v>
      </c>
      <c r="Q33" s="51"/>
      <c r="R33" s="8">
        <f t="shared" si="4"/>
        <v>905.10681599999998</v>
      </c>
      <c r="S33" s="8">
        <f t="shared" si="5"/>
        <v>327.93691999999999</v>
      </c>
      <c r="T33" s="8">
        <f t="shared" si="6"/>
        <v>688.42146000000002</v>
      </c>
    </row>
    <row r="34" spans="1:20">
      <c r="A34" s="57">
        <v>41980</v>
      </c>
      <c r="B34" s="58" t="s">
        <v>6720</v>
      </c>
      <c r="C34" s="58" t="s">
        <v>6721</v>
      </c>
      <c r="D34" s="6" t="s">
        <v>6722</v>
      </c>
      <c r="E34" s="6" t="s">
        <v>6638</v>
      </c>
      <c r="F34" s="6" t="s">
        <v>30</v>
      </c>
      <c r="G34" s="6" t="s">
        <v>6652</v>
      </c>
      <c r="H34" s="56" t="s">
        <v>6653</v>
      </c>
      <c r="I34" s="6" t="s">
        <v>30</v>
      </c>
      <c r="J34" s="6" t="s">
        <v>6652</v>
      </c>
      <c r="K34" s="54">
        <v>0.46679999999999999</v>
      </c>
      <c r="L34" s="56" t="str">
        <f t="shared" si="0"/>
        <v>41980</v>
      </c>
      <c r="M34" s="55"/>
      <c r="N34" s="8">
        <f t="shared" si="1"/>
        <v>126.30759599999999</v>
      </c>
      <c r="O34" s="8">
        <f t="shared" si="2"/>
        <v>99.835768000000002</v>
      </c>
      <c r="P34" s="8">
        <f t="shared" si="3"/>
        <v>37.770128</v>
      </c>
      <c r="Q34" s="51"/>
      <c r="R34" s="8">
        <f t="shared" si="4"/>
        <v>906.48307199999999</v>
      </c>
      <c r="S34" s="8">
        <f t="shared" si="5"/>
        <v>328.28664000000003</v>
      </c>
      <c r="T34" s="8">
        <f t="shared" si="6"/>
        <v>689.35932000000003</v>
      </c>
    </row>
    <row r="35" spans="1:20">
      <c r="A35" s="57">
        <v>41980</v>
      </c>
      <c r="B35" s="58" t="s">
        <v>6723</v>
      </c>
      <c r="C35" s="58" t="s">
        <v>6724</v>
      </c>
      <c r="D35" s="6" t="s">
        <v>6725</v>
      </c>
      <c r="E35" s="6" t="s">
        <v>6638</v>
      </c>
      <c r="F35" s="6" t="s">
        <v>30</v>
      </c>
      <c r="G35" s="6" t="s">
        <v>6652</v>
      </c>
      <c r="H35" s="56" t="s">
        <v>6653</v>
      </c>
      <c r="I35" s="6" t="s">
        <v>30</v>
      </c>
      <c r="J35" s="6" t="s">
        <v>6652</v>
      </c>
      <c r="K35" s="54">
        <v>0.46679999999999999</v>
      </c>
      <c r="L35" s="56" t="str">
        <f t="shared" si="0"/>
        <v>41980</v>
      </c>
      <c r="M35" s="55"/>
      <c r="N35" s="8">
        <f t="shared" si="1"/>
        <v>126.30759599999999</v>
      </c>
      <c r="O35" s="8">
        <f t="shared" si="2"/>
        <v>99.835768000000002</v>
      </c>
      <c r="P35" s="8">
        <f t="shared" si="3"/>
        <v>37.770128</v>
      </c>
      <c r="Q35" s="51"/>
      <c r="R35" s="8">
        <f t="shared" si="4"/>
        <v>906.48307199999999</v>
      </c>
      <c r="S35" s="8">
        <f t="shared" si="5"/>
        <v>328.28664000000003</v>
      </c>
      <c r="T35" s="8">
        <f t="shared" si="6"/>
        <v>689.35932000000003</v>
      </c>
    </row>
    <row r="36" spans="1:20">
      <c r="A36" s="57">
        <v>41980</v>
      </c>
      <c r="B36" s="58" t="s">
        <v>6726</v>
      </c>
      <c r="C36" s="58" t="s">
        <v>6727</v>
      </c>
      <c r="D36" s="6" t="s">
        <v>1117</v>
      </c>
      <c r="E36" s="6" t="s">
        <v>6638</v>
      </c>
      <c r="F36" s="6" t="s">
        <v>30</v>
      </c>
      <c r="G36" s="6" t="s">
        <v>6652</v>
      </c>
      <c r="H36" s="56" t="s">
        <v>6653</v>
      </c>
      <c r="I36" s="6" t="s">
        <v>30</v>
      </c>
      <c r="J36" s="6" t="s">
        <v>6652</v>
      </c>
      <c r="K36" s="54">
        <v>0.46679999999999999</v>
      </c>
      <c r="L36" s="56" t="str">
        <f t="shared" si="0"/>
        <v>41980</v>
      </c>
      <c r="M36" s="55"/>
      <c r="N36" s="8">
        <f t="shared" si="1"/>
        <v>126.30759599999999</v>
      </c>
      <c r="O36" s="8">
        <f t="shared" si="2"/>
        <v>99.835768000000002</v>
      </c>
      <c r="P36" s="8">
        <f t="shared" si="3"/>
        <v>37.770128</v>
      </c>
      <c r="Q36" s="51"/>
      <c r="R36" s="8">
        <f t="shared" si="4"/>
        <v>906.48307199999999</v>
      </c>
      <c r="S36" s="8">
        <f t="shared" si="5"/>
        <v>328.28664000000003</v>
      </c>
      <c r="T36" s="8">
        <f t="shared" si="6"/>
        <v>689.35932000000003</v>
      </c>
    </row>
    <row r="37" spans="1:20">
      <c r="A37" s="57">
        <v>38660</v>
      </c>
      <c r="B37" s="58" t="s">
        <v>6728</v>
      </c>
      <c r="C37" s="58" t="s">
        <v>6729</v>
      </c>
      <c r="D37" s="6" t="s">
        <v>6730</v>
      </c>
      <c r="E37" s="6" t="s">
        <v>6638</v>
      </c>
      <c r="F37" s="6" t="s">
        <v>30</v>
      </c>
      <c r="G37" s="6" t="s">
        <v>6641</v>
      </c>
      <c r="H37" s="56" t="s">
        <v>6731</v>
      </c>
      <c r="I37" s="6" t="s">
        <v>30</v>
      </c>
      <c r="J37" s="6" t="s">
        <v>6732</v>
      </c>
      <c r="K37" s="54">
        <v>0.42499999999999999</v>
      </c>
      <c r="L37" s="56" t="s">
        <v>6733</v>
      </c>
      <c r="M37" s="55"/>
      <c r="N37" s="8">
        <f t="shared" si="1"/>
        <v>120.58224999999999</v>
      </c>
      <c r="O37" s="8">
        <f t="shared" si="2"/>
        <v>95.31049999999999</v>
      </c>
      <c r="P37" s="8">
        <f t="shared" si="3"/>
        <v>36.058</v>
      </c>
      <c r="Q37" s="51"/>
      <c r="R37" s="8">
        <f t="shared" si="4"/>
        <v>865.39200000000005</v>
      </c>
      <c r="S37" s="8">
        <f t="shared" si="5"/>
        <v>317.84500000000003</v>
      </c>
      <c r="T37" s="8">
        <f t="shared" si="6"/>
        <v>661.35749999999996</v>
      </c>
    </row>
    <row r="38" spans="1:20">
      <c r="A38" s="57">
        <v>25020</v>
      </c>
      <c r="B38" s="58" t="s">
        <v>6734</v>
      </c>
      <c r="C38" s="58" t="s">
        <v>6735</v>
      </c>
      <c r="D38" s="6" t="s">
        <v>6736</v>
      </c>
      <c r="E38" s="6" t="s">
        <v>6638</v>
      </c>
      <c r="F38" s="6" t="s">
        <v>30</v>
      </c>
      <c r="G38" s="6" t="s">
        <v>6667</v>
      </c>
      <c r="H38" s="56" t="s">
        <v>4469</v>
      </c>
      <c r="I38" s="6" t="s">
        <v>30</v>
      </c>
      <c r="J38" s="6" t="s">
        <v>6667</v>
      </c>
      <c r="K38" s="54">
        <v>0.4672</v>
      </c>
      <c r="L38" s="56" t="str">
        <f>H38</f>
        <v>25020</v>
      </c>
      <c r="M38" s="55"/>
      <c r="N38" s="8">
        <f t="shared" si="1"/>
        <v>126.36238399999999</v>
      </c>
      <c r="O38" s="8">
        <f t="shared" si="2"/>
        <v>99.879072000000008</v>
      </c>
      <c r="P38" s="8">
        <f t="shared" si="3"/>
        <v>37.786512000000002</v>
      </c>
      <c r="Q38" s="51"/>
      <c r="R38" s="8">
        <f t="shared" si="4"/>
        <v>906.87628800000005</v>
      </c>
      <c r="S38" s="8">
        <f t="shared" si="5"/>
        <v>328.38656000000003</v>
      </c>
      <c r="T38" s="8">
        <f t="shared" si="6"/>
        <v>689.62727999999993</v>
      </c>
    </row>
    <row r="39" spans="1:20">
      <c r="A39" s="57">
        <v>38660</v>
      </c>
      <c r="B39" s="58" t="s">
        <v>6737</v>
      </c>
      <c r="C39" s="58" t="s">
        <v>6738</v>
      </c>
      <c r="D39" s="6" t="s">
        <v>6739</v>
      </c>
      <c r="E39" s="6" t="s">
        <v>6638</v>
      </c>
      <c r="F39" s="6" t="s">
        <v>30</v>
      </c>
      <c r="G39" s="6" t="s">
        <v>6641</v>
      </c>
      <c r="H39" s="56" t="s">
        <v>6731</v>
      </c>
      <c r="I39" s="6" t="s">
        <v>30</v>
      </c>
      <c r="J39" s="6" t="s">
        <v>6732</v>
      </c>
      <c r="K39" s="54">
        <v>0.42499999999999999</v>
      </c>
      <c r="L39" s="56" t="s">
        <v>6733</v>
      </c>
      <c r="M39" s="55"/>
      <c r="N39" s="8">
        <f t="shared" si="1"/>
        <v>120.58224999999999</v>
      </c>
      <c r="O39" s="8">
        <f t="shared" si="2"/>
        <v>95.31049999999999</v>
      </c>
      <c r="P39" s="8">
        <f t="shared" si="3"/>
        <v>36.058</v>
      </c>
      <c r="Q39" s="51"/>
      <c r="R39" s="8">
        <f t="shared" si="4"/>
        <v>865.39200000000005</v>
      </c>
      <c r="S39" s="8">
        <f t="shared" si="5"/>
        <v>317.84500000000003</v>
      </c>
      <c r="T39" s="8">
        <f t="shared" si="6"/>
        <v>661.35749999999996</v>
      </c>
    </row>
    <row r="40" spans="1:20">
      <c r="A40" s="57">
        <v>41980</v>
      </c>
      <c r="B40" s="58" t="s">
        <v>6740</v>
      </c>
      <c r="C40" s="58" t="s">
        <v>6741</v>
      </c>
      <c r="D40" s="6" t="s">
        <v>6742</v>
      </c>
      <c r="E40" s="6" t="s">
        <v>6638</v>
      </c>
      <c r="F40" s="6" t="s">
        <v>30</v>
      </c>
      <c r="G40" s="6" t="s">
        <v>6652</v>
      </c>
      <c r="H40" s="56" t="s">
        <v>6653</v>
      </c>
      <c r="I40" s="6" t="s">
        <v>30</v>
      </c>
      <c r="J40" s="6" t="s">
        <v>6652</v>
      </c>
      <c r="K40" s="54">
        <v>0.46679999999999999</v>
      </c>
      <c r="L40" s="56" t="str">
        <f t="shared" ref="L40:L50" si="7">H40</f>
        <v>41980</v>
      </c>
      <c r="M40" s="55"/>
      <c r="N40" s="8">
        <f t="shared" si="1"/>
        <v>126.30759599999999</v>
      </c>
      <c r="O40" s="8">
        <f t="shared" si="2"/>
        <v>99.835768000000002</v>
      </c>
      <c r="P40" s="8">
        <f t="shared" si="3"/>
        <v>37.770128</v>
      </c>
      <c r="Q40" s="51"/>
      <c r="R40" s="8">
        <f t="shared" si="4"/>
        <v>906.48307199999999</v>
      </c>
      <c r="S40" s="8">
        <f t="shared" si="5"/>
        <v>328.28664000000003</v>
      </c>
      <c r="T40" s="8">
        <f t="shared" si="6"/>
        <v>689.35932000000003</v>
      </c>
    </row>
    <row r="41" spans="1:20">
      <c r="A41" s="57">
        <v>41980</v>
      </c>
      <c r="B41" s="58" t="s">
        <v>6743</v>
      </c>
      <c r="C41" s="58" t="s">
        <v>6744</v>
      </c>
      <c r="D41" s="6" t="s">
        <v>6745</v>
      </c>
      <c r="E41" s="6" t="s">
        <v>6638</v>
      </c>
      <c r="F41" s="6" t="s">
        <v>30</v>
      </c>
      <c r="G41" s="6" t="s">
        <v>6652</v>
      </c>
      <c r="H41" s="56" t="s">
        <v>6653</v>
      </c>
      <c r="I41" s="6" t="s">
        <v>30</v>
      </c>
      <c r="J41" s="6" t="s">
        <v>6652</v>
      </c>
      <c r="K41" s="54">
        <v>0.46679999999999999</v>
      </c>
      <c r="L41" s="56" t="str">
        <f t="shared" si="7"/>
        <v>41980</v>
      </c>
      <c r="M41" s="55"/>
      <c r="N41" s="8">
        <f t="shared" si="1"/>
        <v>126.30759599999999</v>
      </c>
      <c r="O41" s="8">
        <f t="shared" si="2"/>
        <v>99.835768000000002</v>
      </c>
      <c r="P41" s="8">
        <f t="shared" si="3"/>
        <v>37.770128</v>
      </c>
      <c r="Q41" s="51"/>
      <c r="R41" s="8">
        <f t="shared" si="4"/>
        <v>906.48307199999999</v>
      </c>
      <c r="S41" s="8">
        <f t="shared" si="5"/>
        <v>328.28664000000003</v>
      </c>
      <c r="T41" s="8">
        <f t="shared" si="6"/>
        <v>689.35932000000003</v>
      </c>
    </row>
    <row r="42" spans="1:20">
      <c r="A42" s="57">
        <v>11640</v>
      </c>
      <c r="B42" s="58" t="s">
        <v>6746</v>
      </c>
      <c r="C42" s="58" t="s">
        <v>6747</v>
      </c>
      <c r="D42" s="6" t="s">
        <v>6748</v>
      </c>
      <c r="E42" s="6" t="s">
        <v>6638</v>
      </c>
      <c r="F42" s="6" t="s">
        <v>30</v>
      </c>
      <c r="G42" s="6" t="s">
        <v>6663</v>
      </c>
      <c r="H42" s="56" t="s">
        <v>1578</v>
      </c>
      <c r="I42" s="6" t="s">
        <v>30</v>
      </c>
      <c r="J42" s="6" t="s">
        <v>6663</v>
      </c>
      <c r="K42" s="54">
        <v>0.40810000000000002</v>
      </c>
      <c r="L42" s="56" t="str">
        <f t="shared" si="7"/>
        <v>11640</v>
      </c>
      <c r="M42" s="55"/>
      <c r="N42" s="8">
        <f t="shared" si="1"/>
        <v>118.26745700000001</v>
      </c>
      <c r="O42" s="8">
        <f t="shared" si="2"/>
        <v>93.480906000000004</v>
      </c>
      <c r="P42" s="8">
        <f t="shared" si="3"/>
        <v>35.365775999999997</v>
      </c>
      <c r="Q42" s="51"/>
      <c r="R42" s="8">
        <f t="shared" si="4"/>
        <v>848.77862399999992</v>
      </c>
      <c r="S42" s="8">
        <f t="shared" si="5"/>
        <v>313.62338</v>
      </c>
      <c r="T42" s="8">
        <f t="shared" si="6"/>
        <v>650.03619000000003</v>
      </c>
    </row>
    <row r="43" spans="1:20">
      <c r="A43" s="57">
        <v>32420</v>
      </c>
      <c r="B43" s="58" t="s">
        <v>6749</v>
      </c>
      <c r="C43" s="58" t="s">
        <v>6750</v>
      </c>
      <c r="D43" s="6" t="s">
        <v>6751</v>
      </c>
      <c r="E43" s="6" t="s">
        <v>6638</v>
      </c>
      <c r="F43" s="6" t="s">
        <v>30</v>
      </c>
      <c r="G43" s="6" t="s">
        <v>6752</v>
      </c>
      <c r="H43" s="56" t="s">
        <v>6753</v>
      </c>
      <c r="I43" s="6" t="s">
        <v>30</v>
      </c>
      <c r="J43" s="6" t="s">
        <v>6754</v>
      </c>
      <c r="K43" s="54">
        <v>0.40179999999999999</v>
      </c>
      <c r="L43" s="56" t="str">
        <f t="shared" si="7"/>
        <v>32420</v>
      </c>
      <c r="M43" s="55"/>
      <c r="N43" s="8">
        <f t="shared" si="1"/>
        <v>117.404546</v>
      </c>
      <c r="O43" s="8">
        <f t="shared" si="2"/>
        <v>92.798867999999999</v>
      </c>
      <c r="P43" s="8">
        <f t="shared" si="3"/>
        <v>35.107727999999994</v>
      </c>
      <c r="Q43" s="51"/>
      <c r="R43" s="8">
        <f t="shared" si="4"/>
        <v>842.58547199999987</v>
      </c>
      <c r="S43" s="8">
        <f t="shared" si="5"/>
        <v>312.04964000000001</v>
      </c>
      <c r="T43" s="8">
        <f t="shared" si="6"/>
        <v>645.81582000000003</v>
      </c>
    </row>
    <row r="44" spans="1:20">
      <c r="A44" s="57">
        <v>41980</v>
      </c>
      <c r="B44" s="58" t="s">
        <v>4020</v>
      </c>
      <c r="C44" s="58" t="s">
        <v>6755</v>
      </c>
      <c r="D44" s="6" t="s">
        <v>6756</v>
      </c>
      <c r="E44" s="6" t="s">
        <v>6638</v>
      </c>
      <c r="F44" s="6" t="s">
        <v>30</v>
      </c>
      <c r="G44" s="6" t="s">
        <v>6652</v>
      </c>
      <c r="H44" s="56" t="s">
        <v>6653</v>
      </c>
      <c r="I44" s="6" t="s">
        <v>30</v>
      </c>
      <c r="J44" s="6" t="s">
        <v>6652</v>
      </c>
      <c r="K44" s="54">
        <v>0.46679999999999999</v>
      </c>
      <c r="L44" s="56" t="str">
        <f t="shared" si="7"/>
        <v>41980</v>
      </c>
      <c r="M44" s="55"/>
      <c r="N44" s="8">
        <f t="shared" si="1"/>
        <v>126.30759599999999</v>
      </c>
      <c r="O44" s="8">
        <f t="shared" si="2"/>
        <v>99.835768000000002</v>
      </c>
      <c r="P44" s="8">
        <f t="shared" si="3"/>
        <v>37.770128</v>
      </c>
      <c r="Q44" s="51"/>
      <c r="R44" s="8">
        <f t="shared" si="4"/>
        <v>906.48307199999999</v>
      </c>
      <c r="S44" s="8">
        <f t="shared" si="5"/>
        <v>328.28664000000003</v>
      </c>
      <c r="T44" s="8">
        <f t="shared" si="6"/>
        <v>689.35932000000003</v>
      </c>
    </row>
    <row r="45" spans="1:20">
      <c r="A45" s="57">
        <v>10380</v>
      </c>
      <c r="B45" s="58" t="s">
        <v>6757</v>
      </c>
      <c r="C45" s="58" t="s">
        <v>6758</v>
      </c>
      <c r="D45" s="6" t="s">
        <v>6759</v>
      </c>
      <c r="E45" s="6" t="s">
        <v>6638</v>
      </c>
      <c r="F45" s="6" t="s">
        <v>30</v>
      </c>
      <c r="G45" s="6" t="s">
        <v>6645</v>
      </c>
      <c r="H45" s="56" t="s">
        <v>1233</v>
      </c>
      <c r="I45" s="6" t="s">
        <v>30</v>
      </c>
      <c r="J45" s="6" t="s">
        <v>6645</v>
      </c>
      <c r="K45" s="54">
        <v>0.374</v>
      </c>
      <c r="L45" s="56" t="str">
        <f t="shared" si="7"/>
        <v>10380</v>
      </c>
      <c r="M45" s="55"/>
      <c r="N45" s="8">
        <f t="shared" si="1"/>
        <v>113.59678</v>
      </c>
      <c r="O45" s="8">
        <f t="shared" si="2"/>
        <v>89.789240000000007</v>
      </c>
      <c r="P45" s="8">
        <f t="shared" si="3"/>
        <v>33.96904</v>
      </c>
      <c r="Q45" s="51"/>
      <c r="R45" s="8">
        <f t="shared" si="4"/>
        <v>815.25695999999994</v>
      </c>
      <c r="S45" s="8">
        <f t="shared" si="5"/>
        <v>305.10520000000002</v>
      </c>
      <c r="T45" s="8">
        <f t="shared" si="6"/>
        <v>627.19259999999997</v>
      </c>
    </row>
    <row r="46" spans="1:20">
      <c r="A46" s="57">
        <v>99940</v>
      </c>
      <c r="B46" s="58" t="s">
        <v>6760</v>
      </c>
      <c r="C46" s="58" t="s">
        <v>6761</v>
      </c>
      <c r="D46" s="6" t="s">
        <v>6762</v>
      </c>
      <c r="E46" s="6" t="s">
        <v>6638</v>
      </c>
      <c r="F46" s="6" t="s">
        <v>24</v>
      </c>
      <c r="G46" s="6" t="s">
        <v>6639</v>
      </c>
      <c r="H46" s="56">
        <v>99940</v>
      </c>
      <c r="I46" s="6" t="s">
        <v>24</v>
      </c>
      <c r="J46" s="6" t="s">
        <v>6639</v>
      </c>
      <c r="K46" s="54">
        <v>0.46539999999999998</v>
      </c>
      <c r="L46" s="56">
        <f t="shared" si="7"/>
        <v>99940</v>
      </c>
      <c r="M46" s="55"/>
      <c r="N46" s="8">
        <f t="shared" si="1"/>
        <v>126.115838</v>
      </c>
      <c r="O46" s="8">
        <f t="shared" si="2"/>
        <v>99.684203999999994</v>
      </c>
      <c r="P46" s="8">
        <f t="shared" si="3"/>
        <v>37.712783999999999</v>
      </c>
      <c r="Q46" s="51"/>
      <c r="R46" s="8">
        <f t="shared" si="4"/>
        <v>905.10681599999998</v>
      </c>
      <c r="S46" s="8">
        <f t="shared" si="5"/>
        <v>327.93691999999999</v>
      </c>
      <c r="T46" s="8">
        <f t="shared" si="6"/>
        <v>688.42146000000002</v>
      </c>
    </row>
    <row r="47" spans="1:20">
      <c r="A47" s="57">
        <v>38660</v>
      </c>
      <c r="B47" s="58" t="s">
        <v>6763</v>
      </c>
      <c r="C47" s="58" t="s">
        <v>6764</v>
      </c>
      <c r="D47" s="6" t="s">
        <v>6765</v>
      </c>
      <c r="E47" s="6" t="s">
        <v>6638</v>
      </c>
      <c r="F47" s="6" t="s">
        <v>30</v>
      </c>
      <c r="G47" s="6" t="s">
        <v>6641</v>
      </c>
      <c r="H47" s="56" t="s">
        <v>6640</v>
      </c>
      <c r="I47" s="6" t="s">
        <v>30</v>
      </c>
      <c r="J47" s="6" t="s">
        <v>6641</v>
      </c>
      <c r="K47" s="54">
        <v>0.44869999999999999</v>
      </c>
      <c r="L47" s="56" t="str">
        <f t="shared" si="7"/>
        <v>38660</v>
      </c>
      <c r="M47" s="55"/>
      <c r="N47" s="8">
        <f t="shared" si="1"/>
        <v>123.828439</v>
      </c>
      <c r="O47" s="8">
        <f t="shared" si="2"/>
        <v>97.876261999999997</v>
      </c>
      <c r="P47" s="8">
        <f t="shared" si="3"/>
        <v>37.028751999999997</v>
      </c>
      <c r="Q47" s="51"/>
      <c r="R47" s="8">
        <f t="shared" si="4"/>
        <v>888.69004799999993</v>
      </c>
      <c r="S47" s="8">
        <f t="shared" si="5"/>
        <v>323.76526000000001</v>
      </c>
      <c r="T47" s="8">
        <f t="shared" si="6"/>
        <v>677.23412999999994</v>
      </c>
    </row>
    <row r="48" spans="1:20">
      <c r="A48" s="57">
        <v>41980</v>
      </c>
      <c r="B48" s="58" t="s">
        <v>5822</v>
      </c>
      <c r="C48" s="58" t="s">
        <v>6766</v>
      </c>
      <c r="D48" s="6" t="s">
        <v>6767</v>
      </c>
      <c r="E48" s="6" t="s">
        <v>6638</v>
      </c>
      <c r="F48" s="6" t="s">
        <v>30</v>
      </c>
      <c r="G48" s="6" t="s">
        <v>6652</v>
      </c>
      <c r="H48" s="56" t="s">
        <v>6653</v>
      </c>
      <c r="I48" s="6" t="s">
        <v>30</v>
      </c>
      <c r="J48" s="6" t="s">
        <v>6652</v>
      </c>
      <c r="K48" s="54">
        <v>0.46679999999999999</v>
      </c>
      <c r="L48" s="56" t="str">
        <f t="shared" si="7"/>
        <v>41980</v>
      </c>
      <c r="M48" s="55"/>
      <c r="N48" s="8">
        <f t="shared" si="1"/>
        <v>126.30759599999999</v>
      </c>
      <c r="O48" s="8">
        <f t="shared" si="2"/>
        <v>99.835768000000002</v>
      </c>
      <c r="P48" s="8">
        <f t="shared" si="3"/>
        <v>37.770128</v>
      </c>
      <c r="Q48" s="51"/>
      <c r="R48" s="8">
        <f t="shared" si="4"/>
        <v>906.48307199999999</v>
      </c>
      <c r="S48" s="8">
        <f t="shared" si="5"/>
        <v>328.28664000000003</v>
      </c>
      <c r="T48" s="8">
        <f t="shared" si="6"/>
        <v>689.35932000000003</v>
      </c>
    </row>
    <row r="49" spans="1:20">
      <c r="A49" s="57">
        <v>41900</v>
      </c>
      <c r="B49" s="58" t="s">
        <v>6768</v>
      </c>
      <c r="C49" s="58" t="s">
        <v>6769</v>
      </c>
      <c r="D49" s="6" t="s">
        <v>6770</v>
      </c>
      <c r="E49" s="6" t="s">
        <v>6638</v>
      </c>
      <c r="F49" s="6" t="s">
        <v>30</v>
      </c>
      <c r="G49" s="6" t="s">
        <v>6680</v>
      </c>
      <c r="H49" s="56" t="s">
        <v>6681</v>
      </c>
      <c r="I49" s="6" t="s">
        <v>30</v>
      </c>
      <c r="J49" s="6" t="s">
        <v>6682</v>
      </c>
      <c r="K49" s="54">
        <v>0.50600000000000001</v>
      </c>
      <c r="L49" s="56" t="str">
        <f t="shared" si="7"/>
        <v>41900</v>
      </c>
      <c r="M49" s="55"/>
      <c r="N49" s="8">
        <f t="shared" si="1"/>
        <v>131.67681999999999</v>
      </c>
      <c r="O49" s="8">
        <f t="shared" si="2"/>
        <v>104.07956</v>
      </c>
      <c r="P49" s="8">
        <f t="shared" si="3"/>
        <v>39.37576</v>
      </c>
      <c r="Q49" s="51"/>
      <c r="R49" s="8">
        <f t="shared" si="4"/>
        <v>945.01823999999999</v>
      </c>
      <c r="S49" s="8">
        <f t="shared" si="5"/>
        <v>338.0788</v>
      </c>
      <c r="T49" s="8">
        <f t="shared" si="6"/>
        <v>715.61940000000004</v>
      </c>
    </row>
    <row r="50" spans="1:20">
      <c r="A50" s="57">
        <v>10380</v>
      </c>
      <c r="B50" s="58" t="s">
        <v>6771</v>
      </c>
      <c r="C50" s="58" t="s">
        <v>6772</v>
      </c>
      <c r="D50" s="6" t="s">
        <v>6773</v>
      </c>
      <c r="E50" s="6" t="s">
        <v>6638</v>
      </c>
      <c r="F50" s="6" t="s">
        <v>30</v>
      </c>
      <c r="G50" s="6" t="s">
        <v>6645</v>
      </c>
      <c r="H50" s="56" t="s">
        <v>1233</v>
      </c>
      <c r="I50" s="6" t="s">
        <v>30</v>
      </c>
      <c r="J50" s="6" t="s">
        <v>6645</v>
      </c>
      <c r="K50" s="54">
        <v>0.374</v>
      </c>
      <c r="L50" s="56" t="str">
        <f t="shared" si="7"/>
        <v>10380</v>
      </c>
      <c r="M50" s="55"/>
      <c r="N50" s="8">
        <f t="shared" si="1"/>
        <v>113.59678</v>
      </c>
      <c r="O50" s="8">
        <f t="shared" si="2"/>
        <v>89.789240000000007</v>
      </c>
      <c r="P50" s="8">
        <f t="shared" si="3"/>
        <v>33.96904</v>
      </c>
      <c r="Q50" s="51"/>
      <c r="R50" s="8">
        <f t="shared" si="4"/>
        <v>815.25695999999994</v>
      </c>
      <c r="S50" s="8">
        <f t="shared" si="5"/>
        <v>305.10520000000002</v>
      </c>
      <c r="T50" s="8">
        <f t="shared" si="6"/>
        <v>627.19259999999997</v>
      </c>
    </row>
    <row r="51" spans="1:20">
      <c r="A51" s="81">
        <v>99940</v>
      </c>
      <c r="B51" s="82" t="s">
        <v>6774</v>
      </c>
      <c r="C51" s="82" t="s">
        <v>6775</v>
      </c>
      <c r="D51" s="83" t="s">
        <v>6776</v>
      </c>
      <c r="E51" s="83" t="s">
        <v>6638</v>
      </c>
      <c r="F51" s="83" t="s">
        <v>24</v>
      </c>
      <c r="G51" s="83" t="s">
        <v>6639</v>
      </c>
      <c r="H51" s="84" t="s">
        <v>6753</v>
      </c>
      <c r="I51" s="83" t="s">
        <v>30</v>
      </c>
      <c r="J51" s="83" t="s">
        <v>6754</v>
      </c>
      <c r="K51" s="85">
        <v>0.44209999999999999</v>
      </c>
      <c r="L51" s="84" t="s">
        <v>6777</v>
      </c>
      <c r="M51" s="55"/>
      <c r="N51" s="86">
        <f t="shared" si="1"/>
        <v>122.924437</v>
      </c>
      <c r="O51" s="86">
        <f t="shared" si="2"/>
        <v>97.161745999999994</v>
      </c>
      <c r="P51" s="86">
        <f t="shared" si="3"/>
        <v>36.758415999999997</v>
      </c>
      <c r="Q51" s="51"/>
      <c r="R51" s="86">
        <f t="shared" si="4"/>
        <v>882.20198399999992</v>
      </c>
      <c r="S51" s="86">
        <f t="shared" si="5"/>
        <v>322.11658</v>
      </c>
      <c r="T51" s="86">
        <f t="shared" si="6"/>
        <v>672.81278999999995</v>
      </c>
    </row>
    <row r="52" spans="1:20">
      <c r="A52" s="57">
        <v>41980</v>
      </c>
      <c r="B52" s="58" t="s">
        <v>2227</v>
      </c>
      <c r="C52" s="58" t="s">
        <v>6778</v>
      </c>
      <c r="D52" s="6" t="s">
        <v>6779</v>
      </c>
      <c r="E52" s="6" t="s">
        <v>6638</v>
      </c>
      <c r="F52" s="6" t="s">
        <v>30</v>
      </c>
      <c r="G52" s="6" t="s">
        <v>6652</v>
      </c>
      <c r="H52" s="56" t="s">
        <v>6653</v>
      </c>
      <c r="I52" s="6" t="s">
        <v>30</v>
      </c>
      <c r="J52" s="6" t="s">
        <v>6652</v>
      </c>
      <c r="K52" s="54">
        <v>0.46679999999999999</v>
      </c>
      <c r="L52" s="56" t="str">
        <f t="shared" ref="L52:L64" si="8">H52</f>
        <v>41980</v>
      </c>
      <c r="M52" s="55"/>
      <c r="N52" s="8">
        <f t="shared" si="1"/>
        <v>126.30759599999999</v>
      </c>
      <c r="O52" s="8">
        <f t="shared" si="2"/>
        <v>99.835768000000002</v>
      </c>
      <c r="P52" s="8">
        <f t="shared" si="3"/>
        <v>37.770128</v>
      </c>
      <c r="Q52" s="51"/>
      <c r="R52" s="8">
        <f t="shared" si="4"/>
        <v>906.48307199999999</v>
      </c>
      <c r="S52" s="8">
        <f t="shared" si="5"/>
        <v>328.28664000000003</v>
      </c>
      <c r="T52" s="8">
        <f t="shared" si="6"/>
        <v>689.35932000000003</v>
      </c>
    </row>
    <row r="53" spans="1:20">
      <c r="A53" s="57">
        <v>41980</v>
      </c>
      <c r="B53" s="58" t="s">
        <v>6780</v>
      </c>
      <c r="C53" s="58" t="s">
        <v>6781</v>
      </c>
      <c r="D53" s="6" t="s">
        <v>6782</v>
      </c>
      <c r="E53" s="6" t="s">
        <v>6638</v>
      </c>
      <c r="F53" s="6" t="s">
        <v>30</v>
      </c>
      <c r="G53" s="6" t="s">
        <v>6652</v>
      </c>
      <c r="H53" s="56" t="s">
        <v>6653</v>
      </c>
      <c r="I53" s="6" t="s">
        <v>30</v>
      </c>
      <c r="J53" s="6" t="s">
        <v>6652</v>
      </c>
      <c r="K53" s="54">
        <v>0.46679999999999999</v>
      </c>
      <c r="L53" s="56" t="str">
        <f t="shared" si="8"/>
        <v>41980</v>
      </c>
      <c r="M53" s="55"/>
      <c r="N53" s="8">
        <f t="shared" si="1"/>
        <v>126.30759599999999</v>
      </c>
      <c r="O53" s="8">
        <f t="shared" si="2"/>
        <v>99.835768000000002</v>
      </c>
      <c r="P53" s="8">
        <f t="shared" si="3"/>
        <v>37.770128</v>
      </c>
      <c r="Q53" s="51"/>
      <c r="R53" s="8">
        <f t="shared" si="4"/>
        <v>906.48307199999999</v>
      </c>
      <c r="S53" s="8">
        <f t="shared" si="5"/>
        <v>328.28664000000003</v>
      </c>
      <c r="T53" s="8">
        <f t="shared" si="6"/>
        <v>689.35932000000003</v>
      </c>
    </row>
    <row r="54" spans="1:20">
      <c r="A54" s="57">
        <v>41980</v>
      </c>
      <c r="B54" s="58" t="s">
        <v>6783</v>
      </c>
      <c r="C54" s="58" t="s">
        <v>6784</v>
      </c>
      <c r="D54" s="6" t="s">
        <v>6785</v>
      </c>
      <c r="E54" s="6" t="s">
        <v>6638</v>
      </c>
      <c r="F54" s="6" t="s">
        <v>30</v>
      </c>
      <c r="G54" s="6" t="s">
        <v>6652</v>
      </c>
      <c r="H54" s="56" t="s">
        <v>6653</v>
      </c>
      <c r="I54" s="6" t="s">
        <v>30</v>
      </c>
      <c r="J54" s="6" t="s">
        <v>6652</v>
      </c>
      <c r="K54" s="54">
        <v>0.46679999999999999</v>
      </c>
      <c r="L54" s="56" t="str">
        <f t="shared" si="8"/>
        <v>41980</v>
      </c>
      <c r="M54" s="55"/>
      <c r="N54" s="8">
        <f t="shared" si="1"/>
        <v>126.30759599999999</v>
      </c>
      <c r="O54" s="8">
        <f t="shared" si="2"/>
        <v>99.835768000000002</v>
      </c>
      <c r="P54" s="8">
        <f t="shared" si="3"/>
        <v>37.770128</v>
      </c>
      <c r="Q54" s="51"/>
      <c r="R54" s="8">
        <f t="shared" si="4"/>
        <v>906.48307199999999</v>
      </c>
      <c r="S54" s="8">
        <f t="shared" si="5"/>
        <v>328.28664000000003</v>
      </c>
      <c r="T54" s="8">
        <f t="shared" si="6"/>
        <v>689.35932000000003</v>
      </c>
    </row>
    <row r="55" spans="1:20">
      <c r="A55" s="57">
        <v>41980</v>
      </c>
      <c r="B55" s="58" t="s">
        <v>6786</v>
      </c>
      <c r="C55" s="58" t="s">
        <v>6787</v>
      </c>
      <c r="D55" s="6" t="s">
        <v>6788</v>
      </c>
      <c r="E55" s="6" t="s">
        <v>6638</v>
      </c>
      <c r="F55" s="6" t="s">
        <v>30</v>
      </c>
      <c r="G55" s="6" t="s">
        <v>6652</v>
      </c>
      <c r="H55" s="56" t="s">
        <v>6653</v>
      </c>
      <c r="I55" s="6" t="s">
        <v>30</v>
      </c>
      <c r="J55" s="6" t="s">
        <v>6652</v>
      </c>
      <c r="K55" s="54">
        <v>0.46679999999999999</v>
      </c>
      <c r="L55" s="56" t="str">
        <f t="shared" si="8"/>
        <v>41980</v>
      </c>
      <c r="M55" s="55"/>
      <c r="N55" s="8">
        <f t="shared" si="1"/>
        <v>126.30759599999999</v>
      </c>
      <c r="O55" s="8">
        <f t="shared" si="2"/>
        <v>99.835768000000002</v>
      </c>
      <c r="P55" s="8">
        <f t="shared" si="3"/>
        <v>37.770128</v>
      </c>
      <c r="Q55" s="51"/>
      <c r="R55" s="8">
        <f t="shared" si="4"/>
        <v>906.48307199999999</v>
      </c>
      <c r="S55" s="8">
        <f t="shared" si="5"/>
        <v>328.28664000000003</v>
      </c>
      <c r="T55" s="8">
        <f t="shared" si="6"/>
        <v>689.35932000000003</v>
      </c>
    </row>
    <row r="56" spans="1:20">
      <c r="A56" s="57">
        <v>41980</v>
      </c>
      <c r="B56" s="58" t="s">
        <v>6789</v>
      </c>
      <c r="C56" s="58" t="s">
        <v>6790</v>
      </c>
      <c r="D56" s="6" t="s">
        <v>6791</v>
      </c>
      <c r="E56" s="6" t="s">
        <v>6638</v>
      </c>
      <c r="F56" s="6" t="s">
        <v>30</v>
      </c>
      <c r="G56" s="6" t="s">
        <v>6652</v>
      </c>
      <c r="H56" s="56" t="s">
        <v>6653</v>
      </c>
      <c r="I56" s="6" t="s">
        <v>30</v>
      </c>
      <c r="J56" s="6" t="s">
        <v>6652</v>
      </c>
      <c r="K56" s="54">
        <v>0.46679999999999999</v>
      </c>
      <c r="L56" s="56" t="str">
        <f t="shared" si="8"/>
        <v>41980</v>
      </c>
      <c r="M56" s="55"/>
      <c r="N56" s="8">
        <f t="shared" si="1"/>
        <v>126.30759599999999</v>
      </c>
      <c r="O56" s="8">
        <f t="shared" si="2"/>
        <v>99.835768000000002</v>
      </c>
      <c r="P56" s="8">
        <f t="shared" si="3"/>
        <v>37.770128</v>
      </c>
      <c r="Q56" s="51"/>
      <c r="R56" s="8">
        <f t="shared" si="4"/>
        <v>906.48307199999999</v>
      </c>
      <c r="S56" s="8">
        <f t="shared" si="5"/>
        <v>328.28664000000003</v>
      </c>
      <c r="T56" s="8">
        <f t="shared" si="6"/>
        <v>689.35932000000003</v>
      </c>
    </row>
    <row r="57" spans="1:20">
      <c r="A57" s="57">
        <v>99940</v>
      </c>
      <c r="B57" s="58" t="s">
        <v>6792</v>
      </c>
      <c r="C57" s="58" t="s">
        <v>6793</v>
      </c>
      <c r="D57" s="6" t="s">
        <v>6794</v>
      </c>
      <c r="E57" s="6" t="s">
        <v>6638</v>
      </c>
      <c r="F57" s="6" t="s">
        <v>24</v>
      </c>
      <c r="G57" s="6" t="s">
        <v>6639</v>
      </c>
      <c r="H57" s="56">
        <v>99940</v>
      </c>
      <c r="I57" s="6" t="s">
        <v>24</v>
      </c>
      <c r="J57" s="6" t="s">
        <v>6639</v>
      </c>
      <c r="K57" s="54">
        <v>0.46539999999999998</v>
      </c>
      <c r="L57" s="56">
        <f t="shared" si="8"/>
        <v>99940</v>
      </c>
      <c r="M57" s="55"/>
      <c r="N57" s="8">
        <f t="shared" si="1"/>
        <v>126.115838</v>
      </c>
      <c r="O57" s="8">
        <f t="shared" si="2"/>
        <v>99.684203999999994</v>
      </c>
      <c r="P57" s="8">
        <f t="shared" si="3"/>
        <v>37.712783999999999</v>
      </c>
      <c r="Q57" s="51"/>
      <c r="R57" s="8">
        <f t="shared" si="4"/>
        <v>905.10681599999998</v>
      </c>
      <c r="S57" s="8">
        <f t="shared" si="5"/>
        <v>327.93691999999999</v>
      </c>
      <c r="T57" s="8">
        <f t="shared" si="6"/>
        <v>688.42146000000002</v>
      </c>
    </row>
    <row r="58" spans="1:20">
      <c r="A58" s="57">
        <v>41980</v>
      </c>
      <c r="B58" s="58" t="s">
        <v>6795</v>
      </c>
      <c r="C58" s="58" t="s">
        <v>6796</v>
      </c>
      <c r="D58" s="6" t="s">
        <v>6797</v>
      </c>
      <c r="E58" s="6" t="s">
        <v>6638</v>
      </c>
      <c r="F58" s="6" t="s">
        <v>30</v>
      </c>
      <c r="G58" s="6" t="s">
        <v>6652</v>
      </c>
      <c r="H58" s="56" t="s">
        <v>6653</v>
      </c>
      <c r="I58" s="6" t="s">
        <v>30</v>
      </c>
      <c r="J58" s="6" t="s">
        <v>6652</v>
      </c>
      <c r="K58" s="54">
        <v>0.46679999999999999</v>
      </c>
      <c r="L58" s="56" t="str">
        <f t="shared" si="8"/>
        <v>41980</v>
      </c>
      <c r="M58" s="55"/>
      <c r="N58" s="8">
        <f t="shared" si="1"/>
        <v>126.30759599999999</v>
      </c>
      <c r="O58" s="8">
        <f t="shared" si="2"/>
        <v>99.835768000000002</v>
      </c>
      <c r="P58" s="8">
        <f t="shared" si="3"/>
        <v>37.770128</v>
      </c>
      <c r="Q58" s="51"/>
      <c r="R58" s="8">
        <f t="shared" si="4"/>
        <v>906.48307199999999</v>
      </c>
      <c r="S58" s="8">
        <f t="shared" si="5"/>
        <v>328.28664000000003</v>
      </c>
      <c r="T58" s="8">
        <f t="shared" si="6"/>
        <v>689.35932000000003</v>
      </c>
    </row>
    <row r="59" spans="1:20">
      <c r="A59" s="57">
        <v>32420</v>
      </c>
      <c r="B59" s="58" t="s">
        <v>6798</v>
      </c>
      <c r="C59" s="58" t="s">
        <v>6799</v>
      </c>
      <c r="D59" s="6" t="s">
        <v>6800</v>
      </c>
      <c r="E59" s="6" t="s">
        <v>6638</v>
      </c>
      <c r="F59" s="6" t="s">
        <v>30</v>
      </c>
      <c r="G59" s="6" t="s">
        <v>6752</v>
      </c>
      <c r="H59" s="56" t="s">
        <v>6753</v>
      </c>
      <c r="I59" s="6" t="s">
        <v>30</v>
      </c>
      <c r="J59" s="6" t="s">
        <v>6754</v>
      </c>
      <c r="K59" s="54">
        <v>0.40179999999999999</v>
      </c>
      <c r="L59" s="56" t="str">
        <f t="shared" si="8"/>
        <v>32420</v>
      </c>
      <c r="M59" s="55"/>
      <c r="N59" s="8">
        <f t="shared" si="1"/>
        <v>117.404546</v>
      </c>
      <c r="O59" s="8">
        <f t="shared" si="2"/>
        <v>92.798867999999999</v>
      </c>
      <c r="P59" s="8">
        <f t="shared" si="3"/>
        <v>35.107727999999994</v>
      </c>
      <c r="Q59" s="51"/>
      <c r="R59" s="8">
        <f t="shared" si="4"/>
        <v>842.58547199999987</v>
      </c>
      <c r="S59" s="8">
        <f t="shared" si="5"/>
        <v>312.04964000000001</v>
      </c>
      <c r="T59" s="8">
        <f t="shared" si="6"/>
        <v>645.81582000000003</v>
      </c>
    </row>
    <row r="60" spans="1:20">
      <c r="A60" s="57">
        <v>10380</v>
      </c>
      <c r="B60" s="58" t="s">
        <v>6801</v>
      </c>
      <c r="C60" s="58" t="s">
        <v>6802</v>
      </c>
      <c r="D60" s="6" t="s">
        <v>6803</v>
      </c>
      <c r="E60" s="6" t="s">
        <v>6638</v>
      </c>
      <c r="F60" s="6" t="s">
        <v>30</v>
      </c>
      <c r="G60" s="6" t="s">
        <v>6645</v>
      </c>
      <c r="H60" s="56" t="s">
        <v>1233</v>
      </c>
      <c r="I60" s="6" t="s">
        <v>30</v>
      </c>
      <c r="J60" s="6" t="s">
        <v>6645</v>
      </c>
      <c r="K60" s="54">
        <v>0.374</v>
      </c>
      <c r="L60" s="56" t="str">
        <f t="shared" si="8"/>
        <v>10380</v>
      </c>
      <c r="M60" s="55"/>
      <c r="N60" s="8">
        <f t="shared" si="1"/>
        <v>113.59678</v>
      </c>
      <c r="O60" s="8">
        <f t="shared" si="2"/>
        <v>89.789240000000007</v>
      </c>
      <c r="P60" s="8">
        <f t="shared" si="3"/>
        <v>33.96904</v>
      </c>
      <c r="Q60" s="51"/>
      <c r="R60" s="8">
        <f t="shared" si="4"/>
        <v>815.25695999999994</v>
      </c>
      <c r="S60" s="8">
        <f t="shared" si="5"/>
        <v>305.10520000000002</v>
      </c>
      <c r="T60" s="8">
        <f t="shared" si="6"/>
        <v>627.19259999999997</v>
      </c>
    </row>
    <row r="61" spans="1:20">
      <c r="A61" s="57">
        <v>41980</v>
      </c>
      <c r="B61" s="58" t="s">
        <v>6804</v>
      </c>
      <c r="C61" s="58" t="s">
        <v>6805</v>
      </c>
      <c r="D61" s="6" t="s">
        <v>6806</v>
      </c>
      <c r="E61" s="6" t="s">
        <v>6638</v>
      </c>
      <c r="F61" s="6" t="s">
        <v>30</v>
      </c>
      <c r="G61" s="6" t="s">
        <v>6652</v>
      </c>
      <c r="H61" s="56" t="s">
        <v>6653</v>
      </c>
      <c r="I61" s="6" t="s">
        <v>30</v>
      </c>
      <c r="J61" s="6" t="s">
        <v>6652</v>
      </c>
      <c r="K61" s="54">
        <v>0.46679999999999999</v>
      </c>
      <c r="L61" s="56" t="str">
        <f t="shared" si="8"/>
        <v>41980</v>
      </c>
      <c r="M61" s="55"/>
      <c r="N61" s="8">
        <f t="shared" si="1"/>
        <v>126.30759599999999</v>
      </c>
      <c r="O61" s="8">
        <f t="shared" si="2"/>
        <v>99.835768000000002</v>
      </c>
      <c r="P61" s="8">
        <f t="shared" si="3"/>
        <v>37.770128</v>
      </c>
      <c r="Q61" s="51"/>
      <c r="R61" s="8">
        <f t="shared" si="4"/>
        <v>906.48307199999999</v>
      </c>
      <c r="S61" s="8">
        <f t="shared" si="5"/>
        <v>328.28664000000003</v>
      </c>
      <c r="T61" s="8">
        <f t="shared" si="6"/>
        <v>689.35932000000003</v>
      </c>
    </row>
    <row r="62" spans="1:20">
      <c r="A62" s="57">
        <v>41980</v>
      </c>
      <c r="B62" s="58" t="s">
        <v>6807</v>
      </c>
      <c r="C62" s="58" t="s">
        <v>6808</v>
      </c>
      <c r="D62" s="6" t="s">
        <v>6809</v>
      </c>
      <c r="E62" s="6" t="s">
        <v>6638</v>
      </c>
      <c r="F62" s="6" t="s">
        <v>30</v>
      </c>
      <c r="G62" s="6" t="s">
        <v>6652</v>
      </c>
      <c r="H62" s="56" t="s">
        <v>6653</v>
      </c>
      <c r="I62" s="6" t="s">
        <v>30</v>
      </c>
      <c r="J62" s="6" t="s">
        <v>6652</v>
      </c>
      <c r="K62" s="54">
        <v>0.46679999999999999</v>
      </c>
      <c r="L62" s="56" t="str">
        <f t="shared" si="8"/>
        <v>41980</v>
      </c>
      <c r="M62" s="55"/>
      <c r="N62" s="8">
        <f t="shared" si="1"/>
        <v>126.30759599999999</v>
      </c>
      <c r="O62" s="8">
        <f t="shared" si="2"/>
        <v>99.835768000000002</v>
      </c>
      <c r="P62" s="8">
        <f t="shared" si="3"/>
        <v>37.770128</v>
      </c>
      <c r="Q62" s="51"/>
      <c r="R62" s="8">
        <f t="shared" si="4"/>
        <v>906.48307199999999</v>
      </c>
      <c r="S62" s="8">
        <f t="shared" si="5"/>
        <v>328.28664000000003</v>
      </c>
      <c r="T62" s="8">
        <f t="shared" si="6"/>
        <v>689.35932000000003</v>
      </c>
    </row>
    <row r="63" spans="1:20">
      <c r="A63" s="57">
        <v>41980</v>
      </c>
      <c r="B63" s="58" t="s">
        <v>6810</v>
      </c>
      <c r="C63" s="58" t="s">
        <v>6811</v>
      </c>
      <c r="D63" s="6" t="s">
        <v>6812</v>
      </c>
      <c r="E63" s="6" t="s">
        <v>6638</v>
      </c>
      <c r="F63" s="6" t="s">
        <v>30</v>
      </c>
      <c r="G63" s="6" t="s">
        <v>6652</v>
      </c>
      <c r="H63" s="56" t="s">
        <v>6653</v>
      </c>
      <c r="I63" s="6" t="s">
        <v>30</v>
      </c>
      <c r="J63" s="6" t="s">
        <v>6652</v>
      </c>
      <c r="K63" s="54">
        <v>0.46679999999999999</v>
      </c>
      <c r="L63" s="56" t="str">
        <f t="shared" si="8"/>
        <v>41980</v>
      </c>
      <c r="M63" s="55"/>
      <c r="N63" s="8">
        <f t="shared" si="1"/>
        <v>126.30759599999999</v>
      </c>
      <c r="O63" s="8">
        <f t="shared" si="2"/>
        <v>99.835768000000002</v>
      </c>
      <c r="P63" s="8">
        <f t="shared" si="3"/>
        <v>37.770128</v>
      </c>
      <c r="Q63" s="51"/>
      <c r="R63" s="8">
        <f t="shared" si="4"/>
        <v>906.48307199999999</v>
      </c>
      <c r="S63" s="8">
        <f t="shared" si="5"/>
        <v>328.28664000000003</v>
      </c>
      <c r="T63" s="8">
        <f t="shared" si="6"/>
        <v>689.35932000000003</v>
      </c>
    </row>
    <row r="64" spans="1:20">
      <c r="A64" s="57">
        <v>25020</v>
      </c>
      <c r="B64" s="58" t="s">
        <v>6813</v>
      </c>
      <c r="C64" s="58" t="s">
        <v>6814</v>
      </c>
      <c r="D64" s="6" t="s">
        <v>6815</v>
      </c>
      <c r="E64" s="6" t="s">
        <v>6638</v>
      </c>
      <c r="F64" s="6" t="s">
        <v>30</v>
      </c>
      <c r="G64" s="6" t="s">
        <v>6667</v>
      </c>
      <c r="H64" s="56" t="s">
        <v>4469</v>
      </c>
      <c r="I64" s="6" t="s">
        <v>30</v>
      </c>
      <c r="J64" s="6" t="s">
        <v>6667</v>
      </c>
      <c r="K64" s="54">
        <v>0.4672</v>
      </c>
      <c r="L64" s="56" t="str">
        <f t="shared" si="8"/>
        <v>25020</v>
      </c>
      <c r="M64" s="55"/>
      <c r="N64" s="8">
        <f t="shared" si="1"/>
        <v>126.36238399999999</v>
      </c>
      <c r="O64" s="8">
        <f t="shared" si="2"/>
        <v>99.879072000000008</v>
      </c>
      <c r="P64" s="8">
        <f t="shared" si="3"/>
        <v>37.786512000000002</v>
      </c>
      <c r="Q64" s="51"/>
      <c r="R64" s="8">
        <f t="shared" si="4"/>
        <v>906.87628800000005</v>
      </c>
      <c r="S64" s="8">
        <f t="shared" si="5"/>
        <v>328.38656000000003</v>
      </c>
      <c r="T64" s="8">
        <f t="shared" si="6"/>
        <v>689.62727999999993</v>
      </c>
    </row>
    <row r="65" spans="1:20">
      <c r="A65" s="57">
        <v>38660</v>
      </c>
      <c r="B65" s="58" t="s">
        <v>6816</v>
      </c>
      <c r="C65" s="58" t="s">
        <v>6817</v>
      </c>
      <c r="D65" s="6" t="s">
        <v>6818</v>
      </c>
      <c r="E65" s="6" t="s">
        <v>6638</v>
      </c>
      <c r="F65" s="6" t="s">
        <v>30</v>
      </c>
      <c r="G65" s="6" t="s">
        <v>6641</v>
      </c>
      <c r="H65" s="56" t="s">
        <v>6731</v>
      </c>
      <c r="I65" s="6" t="s">
        <v>30</v>
      </c>
      <c r="J65" s="6" t="s">
        <v>6732</v>
      </c>
      <c r="K65" s="54">
        <v>0.42499999999999999</v>
      </c>
      <c r="L65" s="56" t="s">
        <v>6733</v>
      </c>
      <c r="M65" s="55"/>
      <c r="N65" s="8">
        <f t="shared" si="1"/>
        <v>120.58224999999999</v>
      </c>
      <c r="O65" s="8">
        <f t="shared" si="2"/>
        <v>95.31049999999999</v>
      </c>
      <c r="P65" s="8">
        <f t="shared" si="3"/>
        <v>36.058</v>
      </c>
      <c r="Q65" s="51"/>
      <c r="R65" s="8">
        <f t="shared" si="4"/>
        <v>865.39200000000005</v>
      </c>
      <c r="S65" s="8">
        <f t="shared" si="5"/>
        <v>317.84500000000003</v>
      </c>
      <c r="T65" s="8">
        <f t="shared" si="6"/>
        <v>661.35749999999996</v>
      </c>
    </row>
    <row r="66" spans="1:20">
      <c r="A66" s="57">
        <v>38660</v>
      </c>
      <c r="B66" s="58" t="s">
        <v>6819</v>
      </c>
      <c r="C66" s="58" t="s">
        <v>6820</v>
      </c>
      <c r="D66" s="6" t="s">
        <v>6821</v>
      </c>
      <c r="E66" s="6" t="s">
        <v>6638</v>
      </c>
      <c r="F66" s="6" t="s">
        <v>30</v>
      </c>
      <c r="G66" s="6" t="s">
        <v>6641</v>
      </c>
      <c r="H66" s="56" t="s">
        <v>6640</v>
      </c>
      <c r="I66" s="6" t="s">
        <v>30</v>
      </c>
      <c r="J66" s="6" t="s">
        <v>6641</v>
      </c>
      <c r="K66" s="54">
        <v>0.44869999999999999</v>
      </c>
      <c r="L66" s="56" t="str">
        <f t="shared" ref="L66:L85" si="9">H66</f>
        <v>38660</v>
      </c>
      <c r="M66" s="55"/>
      <c r="N66" s="8">
        <f t="shared" si="1"/>
        <v>123.828439</v>
      </c>
      <c r="O66" s="8">
        <f t="shared" si="2"/>
        <v>97.876261999999997</v>
      </c>
      <c r="P66" s="8">
        <f t="shared" si="3"/>
        <v>37.028751999999997</v>
      </c>
      <c r="Q66" s="51"/>
      <c r="R66" s="8">
        <f t="shared" si="4"/>
        <v>888.69004799999993</v>
      </c>
      <c r="S66" s="8">
        <f t="shared" si="5"/>
        <v>323.76526000000001</v>
      </c>
      <c r="T66" s="8">
        <f t="shared" si="6"/>
        <v>677.23412999999994</v>
      </c>
    </row>
    <row r="67" spans="1:20">
      <c r="A67" s="57">
        <v>11640</v>
      </c>
      <c r="B67" s="58" t="s">
        <v>6822</v>
      </c>
      <c r="C67" s="58" t="s">
        <v>6823</v>
      </c>
      <c r="D67" s="6" t="s">
        <v>6824</v>
      </c>
      <c r="E67" s="6" t="s">
        <v>6638</v>
      </c>
      <c r="F67" s="6" t="s">
        <v>30</v>
      </c>
      <c r="G67" s="6" t="s">
        <v>6663</v>
      </c>
      <c r="H67" s="56" t="s">
        <v>1578</v>
      </c>
      <c r="I67" s="6" t="s">
        <v>30</v>
      </c>
      <c r="J67" s="6" t="s">
        <v>6663</v>
      </c>
      <c r="K67" s="54">
        <v>0.40810000000000002</v>
      </c>
      <c r="L67" s="56" t="str">
        <f t="shared" si="9"/>
        <v>11640</v>
      </c>
      <c r="M67" s="55"/>
      <c r="N67" s="8">
        <f t="shared" si="1"/>
        <v>118.26745700000001</v>
      </c>
      <c r="O67" s="8">
        <f t="shared" si="2"/>
        <v>93.480906000000004</v>
      </c>
      <c r="P67" s="8">
        <f t="shared" si="3"/>
        <v>35.365775999999997</v>
      </c>
      <c r="Q67" s="51"/>
      <c r="R67" s="8">
        <f t="shared" si="4"/>
        <v>848.77862399999992</v>
      </c>
      <c r="S67" s="8">
        <f t="shared" si="5"/>
        <v>313.62338</v>
      </c>
      <c r="T67" s="8">
        <f t="shared" si="6"/>
        <v>650.03619000000003</v>
      </c>
    </row>
    <row r="68" spans="1:20">
      <c r="A68" s="57">
        <v>10380</v>
      </c>
      <c r="B68" s="58" t="s">
        <v>4928</v>
      </c>
      <c r="C68" s="58" t="s">
        <v>6825</v>
      </c>
      <c r="D68" s="6" t="s">
        <v>6826</v>
      </c>
      <c r="E68" s="6" t="s">
        <v>6638</v>
      </c>
      <c r="F68" s="6" t="s">
        <v>30</v>
      </c>
      <c r="G68" s="6" t="s">
        <v>6645</v>
      </c>
      <c r="H68" s="56" t="s">
        <v>1233</v>
      </c>
      <c r="I68" s="6" t="s">
        <v>30</v>
      </c>
      <c r="J68" s="6" t="s">
        <v>6645</v>
      </c>
      <c r="K68" s="54">
        <v>0.374</v>
      </c>
      <c r="L68" s="56" t="str">
        <f t="shared" si="9"/>
        <v>10380</v>
      </c>
      <c r="M68" s="55"/>
      <c r="N68" s="8">
        <f t="shared" si="1"/>
        <v>113.59678</v>
      </c>
      <c r="O68" s="8">
        <f t="shared" si="2"/>
        <v>89.789240000000007</v>
      </c>
      <c r="P68" s="8">
        <f t="shared" si="3"/>
        <v>33.96904</v>
      </c>
      <c r="Q68" s="51"/>
      <c r="R68" s="8">
        <f t="shared" si="4"/>
        <v>815.25695999999994</v>
      </c>
      <c r="S68" s="8">
        <f t="shared" si="5"/>
        <v>305.10520000000002</v>
      </c>
      <c r="T68" s="8">
        <f t="shared" si="6"/>
        <v>627.19259999999997</v>
      </c>
    </row>
    <row r="69" spans="1:20">
      <c r="A69" s="57">
        <v>41980</v>
      </c>
      <c r="B69" s="58" t="s">
        <v>6827</v>
      </c>
      <c r="C69" s="58" t="s">
        <v>6828</v>
      </c>
      <c r="D69" s="6" t="s">
        <v>1009</v>
      </c>
      <c r="E69" s="6" t="s">
        <v>6638</v>
      </c>
      <c r="F69" s="6" t="s">
        <v>30</v>
      </c>
      <c r="G69" s="6" t="s">
        <v>6652</v>
      </c>
      <c r="H69" s="56" t="s">
        <v>6653</v>
      </c>
      <c r="I69" s="6" t="s">
        <v>30</v>
      </c>
      <c r="J69" s="6" t="s">
        <v>6652</v>
      </c>
      <c r="K69" s="54">
        <v>0.46679999999999999</v>
      </c>
      <c r="L69" s="56" t="str">
        <f t="shared" si="9"/>
        <v>41980</v>
      </c>
      <c r="M69" s="55"/>
      <c r="N69" s="8">
        <f t="shared" si="1"/>
        <v>126.30759599999999</v>
      </c>
      <c r="O69" s="8">
        <f t="shared" si="2"/>
        <v>99.835768000000002</v>
      </c>
      <c r="P69" s="8">
        <f t="shared" si="3"/>
        <v>37.770128</v>
      </c>
      <c r="Q69" s="51"/>
      <c r="R69" s="8">
        <f t="shared" si="4"/>
        <v>906.48307199999999</v>
      </c>
      <c r="S69" s="8">
        <f t="shared" si="5"/>
        <v>328.28664000000003</v>
      </c>
      <c r="T69" s="8">
        <f t="shared" si="6"/>
        <v>689.35932000000003</v>
      </c>
    </row>
    <row r="70" spans="1:20">
      <c r="A70" s="57">
        <v>41900</v>
      </c>
      <c r="B70" s="58" t="s">
        <v>6829</v>
      </c>
      <c r="C70" s="58" t="s">
        <v>6830</v>
      </c>
      <c r="D70" s="6" t="s">
        <v>6831</v>
      </c>
      <c r="E70" s="6" t="s">
        <v>6638</v>
      </c>
      <c r="F70" s="6" t="s">
        <v>30</v>
      </c>
      <c r="G70" s="6" t="s">
        <v>6680</v>
      </c>
      <c r="H70" s="56" t="s">
        <v>6681</v>
      </c>
      <c r="I70" s="6" t="s">
        <v>30</v>
      </c>
      <c r="J70" s="6" t="s">
        <v>6682</v>
      </c>
      <c r="K70" s="54">
        <v>0.50600000000000001</v>
      </c>
      <c r="L70" s="56" t="str">
        <f t="shared" si="9"/>
        <v>41900</v>
      </c>
      <c r="M70" s="55"/>
      <c r="N70" s="8">
        <f t="shared" si="1"/>
        <v>131.67681999999999</v>
      </c>
      <c r="O70" s="8">
        <f t="shared" si="2"/>
        <v>104.07956</v>
      </c>
      <c r="P70" s="8">
        <f t="shared" si="3"/>
        <v>39.37576</v>
      </c>
      <c r="Q70" s="51"/>
      <c r="R70" s="8">
        <f t="shared" si="4"/>
        <v>945.01823999999999</v>
      </c>
      <c r="S70" s="8">
        <f t="shared" si="5"/>
        <v>338.0788</v>
      </c>
      <c r="T70" s="8">
        <f t="shared" si="6"/>
        <v>715.61940000000004</v>
      </c>
    </row>
    <row r="71" spans="1:20">
      <c r="A71" s="57">
        <v>99940</v>
      </c>
      <c r="B71" s="58" t="s">
        <v>6832</v>
      </c>
      <c r="C71" s="58" t="s">
        <v>6833</v>
      </c>
      <c r="D71" s="6" t="s">
        <v>6834</v>
      </c>
      <c r="E71" s="6" t="s">
        <v>6638</v>
      </c>
      <c r="F71" s="6" t="s">
        <v>24</v>
      </c>
      <c r="G71" s="6" t="s">
        <v>6639</v>
      </c>
      <c r="H71" s="56">
        <v>99940</v>
      </c>
      <c r="I71" s="6" t="s">
        <v>24</v>
      </c>
      <c r="J71" s="6" t="s">
        <v>6639</v>
      </c>
      <c r="K71" s="54">
        <v>0.46539999999999998</v>
      </c>
      <c r="L71" s="56">
        <f t="shared" si="9"/>
        <v>99940</v>
      </c>
      <c r="M71" s="55"/>
      <c r="N71" s="8">
        <f t="shared" si="1"/>
        <v>126.115838</v>
      </c>
      <c r="O71" s="8">
        <f t="shared" si="2"/>
        <v>99.684203999999994</v>
      </c>
      <c r="P71" s="8">
        <f t="shared" si="3"/>
        <v>37.712783999999999</v>
      </c>
      <c r="Q71" s="51"/>
      <c r="R71" s="8">
        <f t="shared" si="4"/>
        <v>905.10681599999998</v>
      </c>
      <c r="S71" s="8">
        <f t="shared" si="5"/>
        <v>327.93691999999999</v>
      </c>
      <c r="T71" s="8">
        <f t="shared" si="6"/>
        <v>688.42146000000002</v>
      </c>
    </row>
    <row r="72" spans="1:20">
      <c r="A72" s="57">
        <v>41900</v>
      </c>
      <c r="B72" s="58" t="s">
        <v>6835</v>
      </c>
      <c r="C72" s="58" t="s">
        <v>6836</v>
      </c>
      <c r="D72" s="6" t="s">
        <v>6837</v>
      </c>
      <c r="E72" s="6" t="s">
        <v>6638</v>
      </c>
      <c r="F72" s="6" t="s">
        <v>30</v>
      </c>
      <c r="G72" s="6" t="s">
        <v>6680</v>
      </c>
      <c r="H72" s="56" t="s">
        <v>6681</v>
      </c>
      <c r="I72" s="6" t="s">
        <v>30</v>
      </c>
      <c r="J72" s="6" t="s">
        <v>6682</v>
      </c>
      <c r="K72" s="54">
        <v>0.50600000000000001</v>
      </c>
      <c r="L72" s="56" t="str">
        <f t="shared" si="9"/>
        <v>41900</v>
      </c>
      <c r="M72" s="55"/>
      <c r="N72" s="8">
        <f t="shared" si="1"/>
        <v>131.67681999999999</v>
      </c>
      <c r="O72" s="8">
        <f t="shared" si="2"/>
        <v>104.07956</v>
      </c>
      <c r="P72" s="8">
        <f t="shared" si="3"/>
        <v>39.37576</v>
      </c>
      <c r="Q72" s="51"/>
      <c r="R72" s="8">
        <f t="shared" si="4"/>
        <v>945.01823999999999</v>
      </c>
      <c r="S72" s="8">
        <f t="shared" si="5"/>
        <v>338.0788</v>
      </c>
      <c r="T72" s="8">
        <f t="shared" si="6"/>
        <v>715.61940000000004</v>
      </c>
    </row>
    <row r="73" spans="1:20">
      <c r="A73" s="57">
        <v>41980</v>
      </c>
      <c r="B73" s="58" t="s">
        <v>6838</v>
      </c>
      <c r="C73" s="58" t="s">
        <v>6839</v>
      </c>
      <c r="D73" s="6" t="s">
        <v>1018</v>
      </c>
      <c r="E73" s="6" t="s">
        <v>6638</v>
      </c>
      <c r="F73" s="6" t="s">
        <v>30</v>
      </c>
      <c r="G73" s="6" t="s">
        <v>6652</v>
      </c>
      <c r="H73" s="56" t="s">
        <v>6653</v>
      </c>
      <c r="I73" s="6" t="s">
        <v>30</v>
      </c>
      <c r="J73" s="6" t="s">
        <v>6652</v>
      </c>
      <c r="K73" s="54">
        <v>0.46679999999999999</v>
      </c>
      <c r="L73" s="56" t="str">
        <f t="shared" si="9"/>
        <v>41980</v>
      </c>
      <c r="M73" s="55"/>
      <c r="N73" s="8">
        <f t="shared" ref="N73:N86" si="10">(K73*136.97)+62.37</f>
        <v>126.30759599999999</v>
      </c>
      <c r="O73" s="8">
        <f t="shared" ref="O73:O86" si="11">(K73*108.26)+49.3</f>
        <v>99.835768000000002</v>
      </c>
      <c r="P73" s="8">
        <f t="shared" ref="P73:P86" si="12">(K73*40.96)+18.65</f>
        <v>37.770128</v>
      </c>
      <c r="Q73" s="51"/>
      <c r="R73" s="8">
        <f t="shared" ref="R73:R86" si="13">((K73*40.96)+18.65)*24</f>
        <v>906.48307199999999</v>
      </c>
      <c r="S73" s="8">
        <f t="shared" ref="S73:S86" si="14">(K73*249.8)+211.68</f>
        <v>328.28664000000003</v>
      </c>
      <c r="T73" s="8">
        <f t="shared" ref="T73:T86" si="15">(K73*669.9)+376.65</f>
        <v>689.35932000000003</v>
      </c>
    </row>
    <row r="74" spans="1:20">
      <c r="A74" s="57">
        <v>41980</v>
      </c>
      <c r="B74" s="58" t="s">
        <v>6840</v>
      </c>
      <c r="C74" s="58" t="s">
        <v>6841</v>
      </c>
      <c r="D74" s="6" t="s">
        <v>6842</v>
      </c>
      <c r="E74" s="6" t="s">
        <v>6638</v>
      </c>
      <c r="F74" s="6" t="s">
        <v>30</v>
      </c>
      <c r="G74" s="6" t="s">
        <v>6652</v>
      </c>
      <c r="H74" s="56" t="s">
        <v>6653</v>
      </c>
      <c r="I74" s="6" t="s">
        <v>30</v>
      </c>
      <c r="J74" s="6" t="s">
        <v>6652</v>
      </c>
      <c r="K74" s="54">
        <v>0.46679999999999999</v>
      </c>
      <c r="L74" s="56" t="str">
        <f t="shared" si="9"/>
        <v>41980</v>
      </c>
      <c r="M74" s="55"/>
      <c r="N74" s="8">
        <f t="shared" si="10"/>
        <v>126.30759599999999</v>
      </c>
      <c r="O74" s="8">
        <f t="shared" si="11"/>
        <v>99.835768000000002</v>
      </c>
      <c r="P74" s="8">
        <f t="shared" si="12"/>
        <v>37.770128</v>
      </c>
      <c r="Q74" s="51"/>
      <c r="R74" s="8">
        <f t="shared" si="13"/>
        <v>906.48307199999999</v>
      </c>
      <c r="S74" s="8">
        <f t="shared" si="14"/>
        <v>328.28664000000003</v>
      </c>
      <c r="T74" s="8">
        <f t="shared" si="15"/>
        <v>689.35932000000003</v>
      </c>
    </row>
    <row r="75" spans="1:20">
      <c r="A75" s="57">
        <v>10380</v>
      </c>
      <c r="B75" s="58" t="s">
        <v>1506</v>
      </c>
      <c r="C75" s="58" t="s">
        <v>6843</v>
      </c>
      <c r="D75" s="6" t="s">
        <v>6844</v>
      </c>
      <c r="E75" s="6" t="s">
        <v>6638</v>
      </c>
      <c r="F75" s="6" t="s">
        <v>30</v>
      </c>
      <c r="G75" s="6" t="s">
        <v>6645</v>
      </c>
      <c r="H75" s="56" t="s">
        <v>1233</v>
      </c>
      <c r="I75" s="6" t="s">
        <v>30</v>
      </c>
      <c r="J75" s="6" t="s">
        <v>6645</v>
      </c>
      <c r="K75" s="54">
        <v>0.374</v>
      </c>
      <c r="L75" s="56" t="str">
        <f t="shared" si="9"/>
        <v>10380</v>
      </c>
      <c r="M75" s="55"/>
      <c r="N75" s="8">
        <f t="shared" si="10"/>
        <v>113.59678</v>
      </c>
      <c r="O75" s="8">
        <f t="shared" si="11"/>
        <v>89.789240000000007</v>
      </c>
      <c r="P75" s="8">
        <f t="shared" si="12"/>
        <v>33.96904</v>
      </c>
      <c r="Q75" s="51"/>
      <c r="R75" s="8">
        <f t="shared" si="13"/>
        <v>815.25695999999994</v>
      </c>
      <c r="S75" s="8">
        <f t="shared" si="14"/>
        <v>305.10520000000002</v>
      </c>
      <c r="T75" s="8">
        <f t="shared" si="15"/>
        <v>627.19259999999997</v>
      </c>
    </row>
    <row r="76" spans="1:20">
      <c r="A76" s="57">
        <v>99940</v>
      </c>
      <c r="B76" s="58" t="s">
        <v>6845</v>
      </c>
      <c r="C76" s="58" t="s">
        <v>6846</v>
      </c>
      <c r="D76" s="6" t="s">
        <v>6847</v>
      </c>
      <c r="E76" s="6" t="s">
        <v>6638</v>
      </c>
      <c r="F76" s="6" t="s">
        <v>24</v>
      </c>
      <c r="G76" s="6" t="s">
        <v>6639</v>
      </c>
      <c r="H76" s="56">
        <v>99940</v>
      </c>
      <c r="I76" s="6" t="s">
        <v>24</v>
      </c>
      <c r="J76" s="6" t="s">
        <v>6639</v>
      </c>
      <c r="K76" s="54">
        <v>0.46539999999999998</v>
      </c>
      <c r="L76" s="56">
        <f t="shared" si="9"/>
        <v>99940</v>
      </c>
      <c r="M76" s="55"/>
      <c r="N76" s="8">
        <f t="shared" si="10"/>
        <v>126.115838</v>
      </c>
      <c r="O76" s="8">
        <f t="shared" si="11"/>
        <v>99.684203999999994</v>
      </c>
      <c r="P76" s="8">
        <f t="shared" si="12"/>
        <v>37.712783999999999</v>
      </c>
      <c r="Q76" s="51"/>
      <c r="R76" s="8">
        <f t="shared" si="13"/>
        <v>905.10681599999998</v>
      </c>
      <c r="S76" s="8">
        <f t="shared" si="14"/>
        <v>327.93691999999999</v>
      </c>
      <c r="T76" s="8">
        <f t="shared" si="15"/>
        <v>688.42146000000002</v>
      </c>
    </row>
    <row r="77" spans="1:20">
      <c r="A77" s="57">
        <v>41980</v>
      </c>
      <c r="B77" s="58" t="s">
        <v>6848</v>
      </c>
      <c r="C77" s="58" t="s">
        <v>6849</v>
      </c>
      <c r="D77" s="6" t="s">
        <v>6850</v>
      </c>
      <c r="E77" s="6" t="s">
        <v>6638</v>
      </c>
      <c r="F77" s="6" t="s">
        <v>30</v>
      </c>
      <c r="G77" s="6" t="s">
        <v>6652</v>
      </c>
      <c r="H77" s="56" t="s">
        <v>6653</v>
      </c>
      <c r="I77" s="6" t="s">
        <v>30</v>
      </c>
      <c r="J77" s="6" t="s">
        <v>6652</v>
      </c>
      <c r="K77" s="54">
        <v>0.46679999999999999</v>
      </c>
      <c r="L77" s="56" t="str">
        <f t="shared" si="9"/>
        <v>41980</v>
      </c>
      <c r="M77" s="55"/>
      <c r="N77" s="8">
        <f t="shared" si="10"/>
        <v>126.30759599999999</v>
      </c>
      <c r="O77" s="8">
        <f t="shared" si="11"/>
        <v>99.835768000000002</v>
      </c>
      <c r="P77" s="8">
        <f t="shared" si="12"/>
        <v>37.770128</v>
      </c>
      <c r="Q77" s="51"/>
      <c r="R77" s="8">
        <f t="shared" si="13"/>
        <v>906.48307199999999</v>
      </c>
      <c r="S77" s="8">
        <f t="shared" si="14"/>
        <v>328.28664000000003</v>
      </c>
      <c r="T77" s="8">
        <f t="shared" si="15"/>
        <v>689.35932000000003</v>
      </c>
    </row>
    <row r="78" spans="1:20">
      <c r="A78" s="57">
        <v>41980</v>
      </c>
      <c r="B78" s="58" t="s">
        <v>6851</v>
      </c>
      <c r="C78" s="58" t="s">
        <v>6852</v>
      </c>
      <c r="D78" s="6" t="s">
        <v>6853</v>
      </c>
      <c r="E78" s="6" t="s">
        <v>6638</v>
      </c>
      <c r="F78" s="6" t="s">
        <v>30</v>
      </c>
      <c r="G78" s="6" t="s">
        <v>6652</v>
      </c>
      <c r="H78" s="56" t="s">
        <v>6653</v>
      </c>
      <c r="I78" s="6" t="s">
        <v>30</v>
      </c>
      <c r="J78" s="6" t="s">
        <v>6652</v>
      </c>
      <c r="K78" s="54">
        <v>0.46679999999999999</v>
      </c>
      <c r="L78" s="56" t="str">
        <f t="shared" si="9"/>
        <v>41980</v>
      </c>
      <c r="M78" s="55"/>
      <c r="N78" s="8">
        <f t="shared" si="10"/>
        <v>126.30759599999999</v>
      </c>
      <c r="O78" s="8">
        <f t="shared" si="11"/>
        <v>99.835768000000002</v>
      </c>
      <c r="P78" s="8">
        <f t="shared" si="12"/>
        <v>37.770128</v>
      </c>
      <c r="Q78" s="51"/>
      <c r="R78" s="8">
        <f t="shared" si="13"/>
        <v>906.48307199999999</v>
      </c>
      <c r="S78" s="8">
        <f t="shared" si="14"/>
        <v>328.28664000000003</v>
      </c>
      <c r="T78" s="8">
        <f t="shared" si="15"/>
        <v>689.35932000000003</v>
      </c>
    </row>
    <row r="79" spans="1:20">
      <c r="A79" s="57">
        <v>41980</v>
      </c>
      <c r="B79" s="58" t="s">
        <v>6854</v>
      </c>
      <c r="C79" s="58" t="s">
        <v>6855</v>
      </c>
      <c r="D79" s="6" t="s">
        <v>6856</v>
      </c>
      <c r="E79" s="6" t="s">
        <v>6638</v>
      </c>
      <c r="F79" s="6" t="s">
        <v>30</v>
      </c>
      <c r="G79" s="6" t="s">
        <v>6652</v>
      </c>
      <c r="H79" s="56" t="s">
        <v>6653</v>
      </c>
      <c r="I79" s="6" t="s">
        <v>30</v>
      </c>
      <c r="J79" s="6" t="s">
        <v>6652</v>
      </c>
      <c r="K79" s="54">
        <v>0.46679999999999999</v>
      </c>
      <c r="L79" s="56" t="str">
        <f t="shared" si="9"/>
        <v>41980</v>
      </c>
      <c r="M79" s="55"/>
      <c r="N79" s="8">
        <f t="shared" si="10"/>
        <v>126.30759599999999</v>
      </c>
      <c r="O79" s="8">
        <f t="shared" si="11"/>
        <v>99.835768000000002</v>
      </c>
      <c r="P79" s="8">
        <f t="shared" si="12"/>
        <v>37.770128</v>
      </c>
      <c r="Q79" s="51"/>
      <c r="R79" s="8">
        <f t="shared" si="13"/>
        <v>906.48307199999999</v>
      </c>
      <c r="S79" s="8">
        <f t="shared" si="14"/>
        <v>328.28664000000003</v>
      </c>
      <c r="T79" s="8">
        <f t="shared" si="15"/>
        <v>689.35932000000003</v>
      </c>
    </row>
    <row r="80" spans="1:20">
      <c r="A80" s="57">
        <v>10380</v>
      </c>
      <c r="B80" s="58" t="s">
        <v>6857</v>
      </c>
      <c r="C80" s="58" t="s">
        <v>6858</v>
      </c>
      <c r="D80" s="6" t="s">
        <v>6859</v>
      </c>
      <c r="E80" s="6" t="s">
        <v>6638</v>
      </c>
      <c r="F80" s="6" t="s">
        <v>30</v>
      </c>
      <c r="G80" s="6" t="s">
        <v>6645</v>
      </c>
      <c r="H80" s="56" t="s">
        <v>1233</v>
      </c>
      <c r="I80" s="6" t="s">
        <v>30</v>
      </c>
      <c r="J80" s="6" t="s">
        <v>6645</v>
      </c>
      <c r="K80" s="54">
        <v>0.374</v>
      </c>
      <c r="L80" s="56" t="str">
        <f t="shared" si="9"/>
        <v>10380</v>
      </c>
      <c r="M80" s="55"/>
      <c r="N80" s="8">
        <f t="shared" si="10"/>
        <v>113.59678</v>
      </c>
      <c r="O80" s="8">
        <f t="shared" si="11"/>
        <v>89.789240000000007</v>
      </c>
      <c r="P80" s="8">
        <f t="shared" si="12"/>
        <v>33.96904</v>
      </c>
      <c r="Q80" s="51"/>
      <c r="R80" s="8">
        <f t="shared" si="13"/>
        <v>815.25695999999994</v>
      </c>
      <c r="S80" s="8">
        <f t="shared" si="14"/>
        <v>305.10520000000002</v>
      </c>
      <c r="T80" s="8">
        <f t="shared" si="15"/>
        <v>627.19259999999997</v>
      </c>
    </row>
    <row r="81" spans="1:20">
      <c r="A81" s="57">
        <v>41980</v>
      </c>
      <c r="B81" s="58" t="s">
        <v>6860</v>
      </c>
      <c r="C81" s="58" t="s">
        <v>6861</v>
      </c>
      <c r="D81" s="6" t="s">
        <v>6862</v>
      </c>
      <c r="E81" s="6" t="s">
        <v>6638</v>
      </c>
      <c r="F81" s="6" t="s">
        <v>30</v>
      </c>
      <c r="G81" s="6" t="s">
        <v>6652</v>
      </c>
      <c r="H81" s="56" t="s">
        <v>6653</v>
      </c>
      <c r="I81" s="6" t="s">
        <v>30</v>
      </c>
      <c r="J81" s="6" t="s">
        <v>6652</v>
      </c>
      <c r="K81" s="54">
        <v>0.46679999999999999</v>
      </c>
      <c r="L81" s="56" t="str">
        <f t="shared" si="9"/>
        <v>41980</v>
      </c>
      <c r="M81" s="55"/>
      <c r="N81" s="8">
        <f t="shared" si="10"/>
        <v>126.30759599999999</v>
      </c>
      <c r="O81" s="8">
        <f t="shared" si="11"/>
        <v>99.835768000000002</v>
      </c>
      <c r="P81" s="8">
        <f t="shared" si="12"/>
        <v>37.770128</v>
      </c>
      <c r="Q81" s="51"/>
      <c r="R81" s="8">
        <f t="shared" si="13"/>
        <v>906.48307199999999</v>
      </c>
      <c r="S81" s="8">
        <f t="shared" si="14"/>
        <v>328.28664000000003</v>
      </c>
      <c r="T81" s="8">
        <f t="shared" si="15"/>
        <v>689.35932000000003</v>
      </c>
    </row>
    <row r="82" spans="1:20">
      <c r="A82" s="57">
        <v>41980</v>
      </c>
      <c r="B82" s="58" t="s">
        <v>6863</v>
      </c>
      <c r="C82" s="58" t="s">
        <v>6864</v>
      </c>
      <c r="D82" s="6" t="s">
        <v>6865</v>
      </c>
      <c r="E82" s="6" t="s">
        <v>6638</v>
      </c>
      <c r="F82" s="6" t="s">
        <v>30</v>
      </c>
      <c r="G82" s="6" t="s">
        <v>6652</v>
      </c>
      <c r="H82" s="56" t="s">
        <v>6653</v>
      </c>
      <c r="I82" s="6" t="s">
        <v>30</v>
      </c>
      <c r="J82" s="6" t="s">
        <v>6652</v>
      </c>
      <c r="K82" s="54">
        <v>0.46679999999999999</v>
      </c>
      <c r="L82" s="56" t="str">
        <f t="shared" si="9"/>
        <v>41980</v>
      </c>
      <c r="M82" s="55"/>
      <c r="N82" s="8">
        <f t="shared" si="10"/>
        <v>126.30759599999999</v>
      </c>
      <c r="O82" s="8">
        <f t="shared" si="11"/>
        <v>99.835768000000002</v>
      </c>
      <c r="P82" s="8">
        <f t="shared" si="12"/>
        <v>37.770128</v>
      </c>
      <c r="Q82" s="51"/>
      <c r="R82" s="8">
        <f t="shared" si="13"/>
        <v>906.48307199999999</v>
      </c>
      <c r="S82" s="8">
        <f t="shared" si="14"/>
        <v>328.28664000000003</v>
      </c>
      <c r="T82" s="8">
        <f t="shared" si="15"/>
        <v>689.35932000000003</v>
      </c>
    </row>
    <row r="83" spans="1:20">
      <c r="A83" s="57">
        <v>99940</v>
      </c>
      <c r="B83" s="58" t="s">
        <v>6866</v>
      </c>
      <c r="C83" s="58" t="s">
        <v>6867</v>
      </c>
      <c r="D83" s="6" t="s">
        <v>6868</v>
      </c>
      <c r="E83" s="6" t="s">
        <v>6638</v>
      </c>
      <c r="F83" s="6" t="s">
        <v>24</v>
      </c>
      <c r="G83" s="6" t="s">
        <v>6639</v>
      </c>
      <c r="H83" s="56">
        <v>99940</v>
      </c>
      <c r="I83" s="6" t="s">
        <v>24</v>
      </c>
      <c r="J83" s="6" t="s">
        <v>6639</v>
      </c>
      <c r="K83" s="54">
        <v>0.46539999999999998</v>
      </c>
      <c r="L83" s="56">
        <f t="shared" si="9"/>
        <v>99940</v>
      </c>
      <c r="M83" s="55"/>
      <c r="N83" s="8">
        <f t="shared" si="10"/>
        <v>126.115838</v>
      </c>
      <c r="O83" s="8">
        <f t="shared" si="11"/>
        <v>99.684203999999994</v>
      </c>
      <c r="P83" s="8">
        <f t="shared" si="12"/>
        <v>37.712783999999999</v>
      </c>
      <c r="Q83" s="51"/>
      <c r="R83" s="8">
        <f t="shared" si="13"/>
        <v>905.10681599999998</v>
      </c>
      <c r="S83" s="8">
        <f t="shared" si="14"/>
        <v>327.93691999999999</v>
      </c>
      <c r="T83" s="8">
        <f t="shared" si="15"/>
        <v>688.42146000000002</v>
      </c>
    </row>
    <row r="84" spans="1:20">
      <c r="A84" s="57">
        <v>38660</v>
      </c>
      <c r="B84" s="58" t="s">
        <v>6869</v>
      </c>
      <c r="C84" s="58" t="s">
        <v>6870</v>
      </c>
      <c r="D84" s="6" t="s">
        <v>6871</v>
      </c>
      <c r="E84" s="6" t="s">
        <v>6638</v>
      </c>
      <c r="F84" s="6" t="s">
        <v>30</v>
      </c>
      <c r="G84" s="6" t="s">
        <v>6641</v>
      </c>
      <c r="H84" s="56" t="s">
        <v>6640</v>
      </c>
      <c r="I84" s="6" t="s">
        <v>30</v>
      </c>
      <c r="J84" s="6" t="s">
        <v>6641</v>
      </c>
      <c r="K84" s="54">
        <v>0.44869999999999999</v>
      </c>
      <c r="L84" s="56" t="str">
        <f t="shared" si="9"/>
        <v>38660</v>
      </c>
      <c r="M84" s="55"/>
      <c r="N84" s="8">
        <f t="shared" si="10"/>
        <v>123.828439</v>
      </c>
      <c r="O84" s="8">
        <f t="shared" si="11"/>
        <v>97.876261999999997</v>
      </c>
      <c r="P84" s="8">
        <f t="shared" si="12"/>
        <v>37.028751999999997</v>
      </c>
      <c r="Q84" s="51"/>
      <c r="R84" s="8">
        <f t="shared" si="13"/>
        <v>888.69004799999993</v>
      </c>
      <c r="S84" s="8">
        <f t="shared" si="14"/>
        <v>323.76526000000001</v>
      </c>
      <c r="T84" s="8">
        <f t="shared" si="15"/>
        <v>677.23412999999994</v>
      </c>
    </row>
    <row r="85" spans="1:20">
      <c r="A85" s="57">
        <v>41980</v>
      </c>
      <c r="B85" s="58" t="s">
        <v>6872</v>
      </c>
      <c r="C85" s="58" t="s">
        <v>6873</v>
      </c>
      <c r="D85" s="6" t="s">
        <v>6874</v>
      </c>
      <c r="E85" s="6" t="s">
        <v>6638</v>
      </c>
      <c r="F85" s="6" t="s">
        <v>30</v>
      </c>
      <c r="G85" s="6" t="s">
        <v>6652</v>
      </c>
      <c r="H85" s="56" t="s">
        <v>6653</v>
      </c>
      <c r="I85" s="6" t="s">
        <v>30</v>
      </c>
      <c r="J85" s="6" t="s">
        <v>6652</v>
      </c>
      <c r="K85" s="54">
        <v>0.46679999999999999</v>
      </c>
      <c r="L85" s="56" t="str">
        <f t="shared" si="9"/>
        <v>41980</v>
      </c>
      <c r="M85" s="55"/>
      <c r="N85" s="8">
        <f t="shared" si="10"/>
        <v>126.30759599999999</v>
      </c>
      <c r="O85" s="8">
        <f t="shared" si="11"/>
        <v>99.835768000000002</v>
      </c>
      <c r="P85" s="8">
        <f t="shared" si="12"/>
        <v>37.770128</v>
      </c>
      <c r="Q85" s="51"/>
      <c r="R85" s="8">
        <f t="shared" si="13"/>
        <v>906.48307199999999</v>
      </c>
      <c r="S85" s="8">
        <f t="shared" si="14"/>
        <v>328.28664000000003</v>
      </c>
      <c r="T85" s="8">
        <f t="shared" si="15"/>
        <v>689.35932000000003</v>
      </c>
    </row>
    <row r="86" spans="1:20">
      <c r="A86" s="57">
        <v>38660</v>
      </c>
      <c r="B86" s="58" t="s">
        <v>6875</v>
      </c>
      <c r="C86" s="58" t="s">
        <v>6876</v>
      </c>
      <c r="D86" s="6" t="s">
        <v>6877</v>
      </c>
      <c r="E86" s="6" t="s">
        <v>6638</v>
      </c>
      <c r="F86" s="6" t="s">
        <v>30</v>
      </c>
      <c r="G86" s="6" t="s">
        <v>6641</v>
      </c>
      <c r="H86" s="56" t="s">
        <v>6731</v>
      </c>
      <c r="I86" s="6" t="s">
        <v>30</v>
      </c>
      <c r="J86" s="6" t="s">
        <v>6732</v>
      </c>
      <c r="K86" s="54">
        <v>0.42499999999999999</v>
      </c>
      <c r="L86" s="56" t="s">
        <v>6733</v>
      </c>
      <c r="M86" s="55"/>
      <c r="N86" s="8">
        <f t="shared" si="10"/>
        <v>120.58224999999999</v>
      </c>
      <c r="O86" s="8">
        <f t="shared" si="11"/>
        <v>95.31049999999999</v>
      </c>
      <c r="P86" s="8">
        <f t="shared" si="12"/>
        <v>36.058</v>
      </c>
      <c r="Q86" s="51"/>
      <c r="R86" s="8">
        <f t="shared" si="13"/>
        <v>865.39200000000005</v>
      </c>
      <c r="S86" s="8">
        <f t="shared" si="14"/>
        <v>317.84500000000003</v>
      </c>
      <c r="T86" s="8">
        <f t="shared" si="15"/>
        <v>661.35749999999996</v>
      </c>
    </row>
    <row r="88" spans="1:20">
      <c r="A88" s="90"/>
      <c r="B88" t="s">
        <v>9125</v>
      </c>
    </row>
    <row r="89" spans="1:20">
      <c r="A89" s="91"/>
      <c r="B89" t="s">
        <v>9126</v>
      </c>
    </row>
    <row r="90" spans="1:20">
      <c r="A90" s="93"/>
      <c r="B90" t="s">
        <v>9160</v>
      </c>
    </row>
    <row r="92" spans="1:20">
      <c r="A92" t="s">
        <v>9127</v>
      </c>
    </row>
    <row r="93" spans="1:20">
      <c r="A93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83029-BBB9-4387-B925-6DF9B50254AC}">
  <dimension ref="A1:T19"/>
  <sheetViews>
    <sheetView workbookViewId="0">
      <selection activeCell="A9" sqref="A9:XFD13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9168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39300</v>
      </c>
      <c r="B9" s="58" t="s">
        <v>6878</v>
      </c>
      <c r="C9" s="58" t="s">
        <v>6879</v>
      </c>
      <c r="D9" s="6" t="s">
        <v>3540</v>
      </c>
      <c r="E9" s="6" t="s">
        <v>6880</v>
      </c>
      <c r="F9" s="6" t="s">
        <v>30</v>
      </c>
      <c r="G9" s="6" t="s">
        <v>3541</v>
      </c>
      <c r="H9" s="56" t="s">
        <v>3542</v>
      </c>
      <c r="I9" s="6" t="s">
        <v>30</v>
      </c>
      <c r="J9" s="6" t="s">
        <v>3541</v>
      </c>
      <c r="K9" s="54">
        <v>1.0210999999999999</v>
      </c>
      <c r="L9" s="56" t="str">
        <f>H9</f>
        <v>39300</v>
      </c>
      <c r="M9" s="55"/>
      <c r="N9" s="8">
        <f t="shared" ref="N9:N13" si="0">(K9*136.97)+62.37</f>
        <v>202.23006699999999</v>
      </c>
      <c r="O9" s="8">
        <f t="shared" ref="O9:O13" si="1">(K9*108.26)+49.3</f>
        <v>159.84428600000001</v>
      </c>
      <c r="P9" s="8">
        <f t="shared" ref="P9:P13" si="2">(K9*40.96)+18.65</f>
        <v>60.474255999999997</v>
      </c>
      <c r="Q9" s="51"/>
      <c r="R9" s="8">
        <f t="shared" ref="R9:R13" si="3">((K9*40.96)+18.65)*24</f>
        <v>1451.3821439999999</v>
      </c>
      <c r="S9" s="8">
        <f t="shared" ref="S9:S13" si="4">(K9*249.8)+211.68</f>
        <v>466.75077999999996</v>
      </c>
      <c r="T9" s="8">
        <f t="shared" ref="T9:T13" si="5">(K9*669.9)+376.65</f>
        <v>1060.68489</v>
      </c>
    </row>
    <row r="10" spans="1:20">
      <c r="A10" s="57">
        <v>39300</v>
      </c>
      <c r="B10" s="58" t="s">
        <v>6881</v>
      </c>
      <c r="C10" s="58" t="s">
        <v>6882</v>
      </c>
      <c r="D10" s="6" t="s">
        <v>1084</v>
      </c>
      <c r="E10" s="6" t="s">
        <v>6880</v>
      </c>
      <c r="F10" s="6" t="s">
        <v>30</v>
      </c>
      <c r="G10" s="6" t="s">
        <v>3541</v>
      </c>
      <c r="H10" s="56" t="s">
        <v>3542</v>
      </c>
      <c r="I10" s="6" t="s">
        <v>30</v>
      </c>
      <c r="J10" s="6" t="s">
        <v>3541</v>
      </c>
      <c r="K10" s="54">
        <v>1.0210999999999999</v>
      </c>
      <c r="L10" s="56" t="str">
        <f>H10</f>
        <v>39300</v>
      </c>
      <c r="M10" s="55"/>
      <c r="N10" s="8">
        <f t="shared" si="0"/>
        <v>202.23006699999999</v>
      </c>
      <c r="O10" s="8">
        <f t="shared" si="1"/>
        <v>159.84428600000001</v>
      </c>
      <c r="P10" s="8">
        <f t="shared" si="2"/>
        <v>60.474255999999997</v>
      </c>
      <c r="Q10" s="51"/>
      <c r="R10" s="8">
        <f t="shared" si="3"/>
        <v>1451.3821439999999</v>
      </c>
      <c r="S10" s="8">
        <f t="shared" si="4"/>
        <v>466.75077999999996</v>
      </c>
      <c r="T10" s="8">
        <f t="shared" si="5"/>
        <v>1060.68489</v>
      </c>
    </row>
    <row r="11" spans="1:20">
      <c r="A11" s="57">
        <v>39300</v>
      </c>
      <c r="B11" s="58" t="s">
        <v>6883</v>
      </c>
      <c r="C11" s="58" t="s">
        <v>6884</v>
      </c>
      <c r="D11" s="6" t="s">
        <v>6885</v>
      </c>
      <c r="E11" s="6" t="s">
        <v>6880</v>
      </c>
      <c r="F11" s="6" t="s">
        <v>30</v>
      </c>
      <c r="G11" s="6" t="s">
        <v>3541</v>
      </c>
      <c r="H11" s="56" t="s">
        <v>3542</v>
      </c>
      <c r="I11" s="6" t="s">
        <v>30</v>
      </c>
      <c r="J11" s="6" t="s">
        <v>3541</v>
      </c>
      <c r="K11" s="54">
        <v>1.0210999999999999</v>
      </c>
      <c r="L11" s="56" t="str">
        <f>H11</f>
        <v>39300</v>
      </c>
      <c r="M11" s="55"/>
      <c r="N11" s="8">
        <f t="shared" si="0"/>
        <v>202.23006699999999</v>
      </c>
      <c r="O11" s="8">
        <f t="shared" si="1"/>
        <v>159.84428600000001</v>
      </c>
      <c r="P11" s="8">
        <f t="shared" si="2"/>
        <v>60.474255999999997</v>
      </c>
      <c r="Q11" s="51"/>
      <c r="R11" s="8">
        <f t="shared" si="3"/>
        <v>1451.3821439999999</v>
      </c>
      <c r="S11" s="8">
        <f t="shared" si="4"/>
        <v>466.75077999999996</v>
      </c>
      <c r="T11" s="8">
        <f t="shared" si="5"/>
        <v>1060.68489</v>
      </c>
    </row>
    <row r="12" spans="1:20">
      <c r="A12" s="57">
        <v>39300</v>
      </c>
      <c r="B12" s="58" t="s">
        <v>6886</v>
      </c>
      <c r="C12" s="58" t="s">
        <v>6887</v>
      </c>
      <c r="D12" s="6" t="s">
        <v>6888</v>
      </c>
      <c r="E12" s="6" t="s">
        <v>6880</v>
      </c>
      <c r="F12" s="6" t="s">
        <v>30</v>
      </c>
      <c r="G12" s="6" t="s">
        <v>3541</v>
      </c>
      <c r="H12" s="56" t="s">
        <v>3542</v>
      </c>
      <c r="I12" s="6" t="s">
        <v>30</v>
      </c>
      <c r="J12" s="6" t="s">
        <v>3541</v>
      </c>
      <c r="K12" s="54">
        <v>1.0210999999999999</v>
      </c>
      <c r="L12" s="56" t="str">
        <f>H12</f>
        <v>39300</v>
      </c>
      <c r="M12" s="55"/>
      <c r="N12" s="8">
        <f t="shared" si="0"/>
        <v>202.23006699999999</v>
      </c>
      <c r="O12" s="8">
        <f t="shared" si="1"/>
        <v>159.84428600000001</v>
      </c>
      <c r="P12" s="8">
        <f t="shared" si="2"/>
        <v>60.474255999999997</v>
      </c>
      <c r="Q12" s="51"/>
      <c r="R12" s="8">
        <f t="shared" si="3"/>
        <v>1451.3821439999999</v>
      </c>
      <c r="S12" s="8">
        <f t="shared" si="4"/>
        <v>466.75077999999996</v>
      </c>
      <c r="T12" s="8">
        <f t="shared" si="5"/>
        <v>1060.68489</v>
      </c>
    </row>
    <row r="13" spans="1:20">
      <c r="A13" s="57">
        <v>39300</v>
      </c>
      <c r="B13" s="58" t="s">
        <v>6889</v>
      </c>
      <c r="C13" s="58" t="s">
        <v>6890</v>
      </c>
      <c r="D13" s="6" t="s">
        <v>310</v>
      </c>
      <c r="E13" s="6" t="s">
        <v>6880</v>
      </c>
      <c r="F13" s="6" t="s">
        <v>30</v>
      </c>
      <c r="G13" s="6" t="s">
        <v>3541</v>
      </c>
      <c r="H13" s="56" t="s">
        <v>3542</v>
      </c>
      <c r="I13" s="6" t="s">
        <v>30</v>
      </c>
      <c r="J13" s="6" t="s">
        <v>3541</v>
      </c>
      <c r="K13" s="54">
        <v>1.0210999999999999</v>
      </c>
      <c r="L13" s="56" t="str">
        <f>H13</f>
        <v>39300</v>
      </c>
      <c r="M13" s="55"/>
      <c r="N13" s="8">
        <f t="shared" si="0"/>
        <v>202.23006699999999</v>
      </c>
      <c r="O13" s="8">
        <f t="shared" si="1"/>
        <v>159.84428600000001</v>
      </c>
      <c r="P13" s="8">
        <f t="shared" si="2"/>
        <v>60.474255999999997</v>
      </c>
      <c r="Q13" s="51"/>
      <c r="R13" s="8">
        <f t="shared" si="3"/>
        <v>1451.3821439999999</v>
      </c>
      <c r="S13" s="8">
        <f t="shared" si="4"/>
        <v>466.75077999999996</v>
      </c>
      <c r="T13" s="8">
        <f t="shared" si="5"/>
        <v>1060.68489</v>
      </c>
    </row>
    <row r="15" spans="1:20">
      <c r="A15" s="90"/>
      <c r="B15" t="s">
        <v>9125</v>
      </c>
    </row>
    <row r="16" spans="1:20">
      <c r="A16" s="91"/>
      <c r="B16" t="s">
        <v>9126</v>
      </c>
    </row>
    <row r="18" spans="1:1">
      <c r="A18" t="s">
        <v>9127</v>
      </c>
    </row>
    <row r="19" spans="1:1">
      <c r="A19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40ED6-8AB9-45E0-B377-70B83AB64329}">
  <dimension ref="A1:T60"/>
  <sheetViews>
    <sheetView workbookViewId="0">
      <selection activeCell="A9" sqref="A9:XFD54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9169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99942</v>
      </c>
      <c r="B9" s="58" t="s">
        <v>6891</v>
      </c>
      <c r="C9" s="58" t="s">
        <v>6892</v>
      </c>
      <c r="D9" s="6" t="s">
        <v>6893</v>
      </c>
      <c r="E9" s="6" t="s">
        <v>6894</v>
      </c>
      <c r="F9" s="6" t="s">
        <v>24</v>
      </c>
      <c r="G9" s="6" t="s">
        <v>6895</v>
      </c>
      <c r="H9" s="56">
        <v>99942</v>
      </c>
      <c r="I9" s="6" t="s">
        <v>24</v>
      </c>
      <c r="J9" s="6" t="s">
        <v>6895</v>
      </c>
      <c r="K9" s="54">
        <v>0.82799999999999996</v>
      </c>
      <c r="L9" s="56">
        <f t="shared" ref="L9:L54" si="0">H9</f>
        <v>99942</v>
      </c>
      <c r="M9" s="55"/>
      <c r="N9" s="8">
        <f t="shared" ref="N9:N54" si="1">(K9*136.97)+62.37</f>
        <v>175.78116</v>
      </c>
      <c r="O9" s="8">
        <f t="shared" ref="O9:O54" si="2">(K9*108.26)+49.3</f>
        <v>138.93928</v>
      </c>
      <c r="P9" s="8">
        <f t="shared" ref="P9:P54" si="3">(K9*40.96)+18.65</f>
        <v>52.564879999999995</v>
      </c>
      <c r="Q9" s="51"/>
      <c r="R9" s="8">
        <f t="shared" ref="R9:R54" si="4">((K9*40.96)+18.65)*24</f>
        <v>1261.5571199999999</v>
      </c>
      <c r="S9" s="8">
        <f t="shared" ref="S9:S54" si="5">(K9*249.8)+211.68</f>
        <v>418.51440000000002</v>
      </c>
      <c r="T9" s="8">
        <f t="shared" ref="T9:T54" si="6">(K9*669.9)+376.65</f>
        <v>931.32719999999995</v>
      </c>
    </row>
    <row r="10" spans="1:20">
      <c r="A10" s="57">
        <v>12260</v>
      </c>
      <c r="B10" s="58" t="s">
        <v>6896</v>
      </c>
      <c r="C10" s="58" t="s">
        <v>6897</v>
      </c>
      <c r="D10" s="6" t="s">
        <v>6898</v>
      </c>
      <c r="E10" s="6" t="s">
        <v>6894</v>
      </c>
      <c r="F10" s="6" t="s">
        <v>30</v>
      </c>
      <c r="G10" s="6" t="s">
        <v>1392</v>
      </c>
      <c r="H10" s="56" t="s">
        <v>1393</v>
      </c>
      <c r="I10" s="6" t="s">
        <v>30</v>
      </c>
      <c r="J10" s="6" t="s">
        <v>1392</v>
      </c>
      <c r="K10" s="54">
        <v>0.86829999999999996</v>
      </c>
      <c r="L10" s="56" t="str">
        <f t="shared" si="0"/>
        <v>12260</v>
      </c>
      <c r="M10" s="55"/>
      <c r="N10" s="8">
        <f t="shared" si="1"/>
        <v>181.301051</v>
      </c>
      <c r="O10" s="8">
        <f t="shared" si="2"/>
        <v>143.30215799999999</v>
      </c>
      <c r="P10" s="8">
        <f t="shared" si="3"/>
        <v>54.215567999999998</v>
      </c>
      <c r="Q10" s="51"/>
      <c r="R10" s="8">
        <f t="shared" si="4"/>
        <v>1301.173632</v>
      </c>
      <c r="S10" s="8">
        <f t="shared" si="5"/>
        <v>428.58134000000001</v>
      </c>
      <c r="T10" s="8">
        <f t="shared" si="6"/>
        <v>958.32416999999998</v>
      </c>
    </row>
    <row r="11" spans="1:20">
      <c r="A11" s="57">
        <v>99942</v>
      </c>
      <c r="B11" s="58" t="s">
        <v>769</v>
      </c>
      <c r="C11" s="58" t="s">
        <v>6899</v>
      </c>
      <c r="D11" s="6" t="s">
        <v>6900</v>
      </c>
      <c r="E11" s="6" t="s">
        <v>6894</v>
      </c>
      <c r="F11" s="6" t="s">
        <v>24</v>
      </c>
      <c r="G11" s="6" t="s">
        <v>6895</v>
      </c>
      <c r="H11" s="56">
        <v>99942</v>
      </c>
      <c r="I11" s="6" t="s">
        <v>24</v>
      </c>
      <c r="J11" s="6" t="s">
        <v>6895</v>
      </c>
      <c r="K11" s="54">
        <v>0.82799999999999996</v>
      </c>
      <c r="L11" s="56">
        <f t="shared" si="0"/>
        <v>99942</v>
      </c>
      <c r="M11" s="55"/>
      <c r="N11" s="8">
        <f t="shared" si="1"/>
        <v>175.78116</v>
      </c>
      <c r="O11" s="8">
        <f t="shared" si="2"/>
        <v>138.93928</v>
      </c>
      <c r="P11" s="8">
        <f t="shared" si="3"/>
        <v>52.564879999999995</v>
      </c>
      <c r="Q11" s="51"/>
      <c r="R11" s="8">
        <f t="shared" si="4"/>
        <v>1261.5571199999999</v>
      </c>
      <c r="S11" s="8">
        <f t="shared" si="5"/>
        <v>418.51440000000002</v>
      </c>
      <c r="T11" s="8">
        <f t="shared" si="6"/>
        <v>931.32719999999995</v>
      </c>
    </row>
    <row r="12" spans="1:20">
      <c r="A12" s="57">
        <v>24860</v>
      </c>
      <c r="B12" s="58" t="s">
        <v>6901</v>
      </c>
      <c r="C12" s="58" t="s">
        <v>6902</v>
      </c>
      <c r="D12" s="6" t="s">
        <v>2752</v>
      </c>
      <c r="E12" s="6" t="s">
        <v>6894</v>
      </c>
      <c r="F12" s="6" t="s">
        <v>30</v>
      </c>
      <c r="G12" s="6" t="s">
        <v>6903</v>
      </c>
      <c r="H12" s="56" t="s">
        <v>4198</v>
      </c>
      <c r="I12" s="6" t="s">
        <v>30</v>
      </c>
      <c r="J12" s="6" t="s">
        <v>6903</v>
      </c>
      <c r="K12" s="54">
        <v>0.89780000000000004</v>
      </c>
      <c r="L12" s="56" t="str">
        <f t="shared" si="0"/>
        <v>24860</v>
      </c>
      <c r="M12" s="55"/>
      <c r="N12" s="8">
        <f t="shared" si="1"/>
        <v>185.341666</v>
      </c>
      <c r="O12" s="8">
        <f t="shared" si="2"/>
        <v>146.49582800000002</v>
      </c>
      <c r="P12" s="8">
        <f t="shared" si="3"/>
        <v>55.423887999999998</v>
      </c>
      <c r="Q12" s="51"/>
      <c r="R12" s="8">
        <f t="shared" si="4"/>
        <v>1330.1733119999999</v>
      </c>
      <c r="S12" s="8">
        <f t="shared" si="5"/>
        <v>435.95044000000001</v>
      </c>
      <c r="T12" s="8">
        <f t="shared" si="6"/>
        <v>978.08622000000003</v>
      </c>
    </row>
    <row r="13" spans="1:20">
      <c r="A13" s="57">
        <v>99942</v>
      </c>
      <c r="B13" s="58" t="s">
        <v>6904</v>
      </c>
      <c r="C13" s="58" t="s">
        <v>6905</v>
      </c>
      <c r="D13" s="6" t="s">
        <v>6906</v>
      </c>
      <c r="E13" s="6" t="s">
        <v>6894</v>
      </c>
      <c r="F13" s="6" t="s">
        <v>24</v>
      </c>
      <c r="G13" s="6" t="s">
        <v>6895</v>
      </c>
      <c r="H13" s="56">
        <v>99942</v>
      </c>
      <c r="I13" s="6" t="s">
        <v>24</v>
      </c>
      <c r="J13" s="6" t="s">
        <v>6895</v>
      </c>
      <c r="K13" s="54">
        <v>0.82799999999999996</v>
      </c>
      <c r="L13" s="56">
        <f t="shared" si="0"/>
        <v>99942</v>
      </c>
      <c r="M13" s="55"/>
      <c r="N13" s="8">
        <f t="shared" si="1"/>
        <v>175.78116</v>
      </c>
      <c r="O13" s="8">
        <f t="shared" si="2"/>
        <v>138.93928</v>
      </c>
      <c r="P13" s="8">
        <f t="shared" si="3"/>
        <v>52.564879999999995</v>
      </c>
      <c r="Q13" s="51"/>
      <c r="R13" s="8">
        <f t="shared" si="4"/>
        <v>1261.5571199999999</v>
      </c>
      <c r="S13" s="8">
        <f t="shared" si="5"/>
        <v>418.51440000000002</v>
      </c>
      <c r="T13" s="8">
        <f t="shared" si="6"/>
        <v>931.32719999999995</v>
      </c>
    </row>
    <row r="14" spans="1:20">
      <c r="A14" s="57">
        <v>99942</v>
      </c>
      <c r="B14" s="58" t="s">
        <v>6907</v>
      </c>
      <c r="C14" s="58" t="s">
        <v>6908</v>
      </c>
      <c r="D14" s="6" t="s">
        <v>6909</v>
      </c>
      <c r="E14" s="6" t="s">
        <v>6894</v>
      </c>
      <c r="F14" s="6" t="s">
        <v>24</v>
      </c>
      <c r="G14" s="6" t="s">
        <v>6895</v>
      </c>
      <c r="H14" s="56">
        <v>99942</v>
      </c>
      <c r="I14" s="6" t="s">
        <v>24</v>
      </c>
      <c r="J14" s="6" t="s">
        <v>6895</v>
      </c>
      <c r="K14" s="54">
        <v>0.82799999999999996</v>
      </c>
      <c r="L14" s="56">
        <f t="shared" si="0"/>
        <v>99942</v>
      </c>
      <c r="M14" s="55"/>
      <c r="N14" s="8">
        <f t="shared" si="1"/>
        <v>175.78116</v>
      </c>
      <c r="O14" s="8">
        <f t="shared" si="2"/>
        <v>138.93928</v>
      </c>
      <c r="P14" s="8">
        <f t="shared" si="3"/>
        <v>52.564879999999995</v>
      </c>
      <c r="Q14" s="51"/>
      <c r="R14" s="8">
        <f t="shared" si="4"/>
        <v>1261.5571199999999</v>
      </c>
      <c r="S14" s="8">
        <f t="shared" si="5"/>
        <v>418.51440000000002</v>
      </c>
      <c r="T14" s="8">
        <f t="shared" si="6"/>
        <v>931.32719999999995</v>
      </c>
    </row>
    <row r="15" spans="1:20">
      <c r="A15" s="57">
        <v>25940</v>
      </c>
      <c r="B15" s="58" t="s">
        <v>6910</v>
      </c>
      <c r="C15" s="58" t="s">
        <v>6911</v>
      </c>
      <c r="D15" s="6" t="s">
        <v>4843</v>
      </c>
      <c r="E15" s="6" t="s">
        <v>6894</v>
      </c>
      <c r="F15" s="6" t="s">
        <v>30</v>
      </c>
      <c r="G15" s="6" t="s">
        <v>6912</v>
      </c>
      <c r="H15" s="56" t="s">
        <v>6913</v>
      </c>
      <c r="I15" s="6" t="s">
        <v>30</v>
      </c>
      <c r="J15" s="6" t="s">
        <v>6912</v>
      </c>
      <c r="K15" s="54">
        <v>0.80759999999999998</v>
      </c>
      <c r="L15" s="56" t="str">
        <f t="shared" si="0"/>
        <v>25940</v>
      </c>
      <c r="M15" s="55"/>
      <c r="N15" s="8">
        <f t="shared" si="1"/>
        <v>172.98697200000001</v>
      </c>
      <c r="O15" s="8">
        <f t="shared" si="2"/>
        <v>136.73077599999999</v>
      </c>
      <c r="P15" s="8">
        <f t="shared" si="3"/>
        <v>51.729295999999998</v>
      </c>
      <c r="Q15" s="51"/>
      <c r="R15" s="8">
        <f t="shared" si="4"/>
        <v>1241.5031039999999</v>
      </c>
      <c r="S15" s="8">
        <f t="shared" si="5"/>
        <v>413.41848000000005</v>
      </c>
      <c r="T15" s="8">
        <f t="shared" si="6"/>
        <v>917.66123999999991</v>
      </c>
    </row>
    <row r="16" spans="1:20">
      <c r="A16" s="57">
        <v>16700</v>
      </c>
      <c r="B16" s="58" t="s">
        <v>6914</v>
      </c>
      <c r="C16" s="58" t="s">
        <v>6915</v>
      </c>
      <c r="D16" s="6" t="s">
        <v>6916</v>
      </c>
      <c r="E16" s="6" t="s">
        <v>6894</v>
      </c>
      <c r="F16" s="6" t="s">
        <v>30</v>
      </c>
      <c r="G16" s="6" t="s">
        <v>6917</v>
      </c>
      <c r="H16" s="56" t="s">
        <v>1994</v>
      </c>
      <c r="I16" s="6" t="s">
        <v>30</v>
      </c>
      <c r="J16" s="6" t="s">
        <v>6917</v>
      </c>
      <c r="K16" s="54">
        <v>0.91510000000000002</v>
      </c>
      <c r="L16" s="56" t="str">
        <f t="shared" si="0"/>
        <v>16700</v>
      </c>
      <c r="M16" s="55"/>
      <c r="N16" s="8">
        <f t="shared" si="1"/>
        <v>187.71124699999999</v>
      </c>
      <c r="O16" s="8">
        <f t="shared" si="2"/>
        <v>148.36872600000001</v>
      </c>
      <c r="P16" s="8">
        <f t="shared" si="3"/>
        <v>56.132496000000003</v>
      </c>
      <c r="Q16" s="51"/>
      <c r="R16" s="8">
        <f t="shared" si="4"/>
        <v>1347.1799040000001</v>
      </c>
      <c r="S16" s="8">
        <f t="shared" si="5"/>
        <v>440.27197999999999</v>
      </c>
      <c r="T16" s="8">
        <f t="shared" si="6"/>
        <v>989.67548999999997</v>
      </c>
    </row>
    <row r="17" spans="1:20">
      <c r="A17" s="57">
        <v>17900</v>
      </c>
      <c r="B17" s="58" t="s">
        <v>6918</v>
      </c>
      <c r="C17" s="58" t="s">
        <v>6919</v>
      </c>
      <c r="D17" s="6" t="s">
        <v>119</v>
      </c>
      <c r="E17" s="6" t="s">
        <v>6894</v>
      </c>
      <c r="F17" s="6" t="s">
        <v>30</v>
      </c>
      <c r="G17" s="6" t="s">
        <v>6920</v>
      </c>
      <c r="H17" s="56" t="s">
        <v>2988</v>
      </c>
      <c r="I17" s="6" t="s">
        <v>30</v>
      </c>
      <c r="J17" s="6" t="s">
        <v>6920</v>
      </c>
      <c r="K17" s="54">
        <v>0.84860000000000002</v>
      </c>
      <c r="L17" s="56" t="str">
        <f t="shared" si="0"/>
        <v>17900</v>
      </c>
      <c r="M17" s="55"/>
      <c r="N17" s="8">
        <f t="shared" si="1"/>
        <v>178.60274200000001</v>
      </c>
      <c r="O17" s="8">
        <f t="shared" si="2"/>
        <v>141.16943600000002</v>
      </c>
      <c r="P17" s="8">
        <f t="shared" si="3"/>
        <v>53.408656000000001</v>
      </c>
      <c r="Q17" s="51"/>
      <c r="R17" s="8">
        <f t="shared" si="4"/>
        <v>1281.807744</v>
      </c>
      <c r="S17" s="8">
        <f t="shared" si="5"/>
        <v>423.66028000000006</v>
      </c>
      <c r="T17" s="8">
        <f t="shared" si="6"/>
        <v>945.12713999999994</v>
      </c>
    </row>
    <row r="18" spans="1:20">
      <c r="A18" s="57">
        <v>16700</v>
      </c>
      <c r="B18" s="58" t="s">
        <v>6921</v>
      </c>
      <c r="C18" s="58" t="s">
        <v>6922</v>
      </c>
      <c r="D18" s="6" t="s">
        <v>6923</v>
      </c>
      <c r="E18" s="6" t="s">
        <v>6894</v>
      </c>
      <c r="F18" s="6" t="s">
        <v>30</v>
      </c>
      <c r="G18" s="6" t="s">
        <v>6917</v>
      </c>
      <c r="H18" s="56" t="s">
        <v>1994</v>
      </c>
      <c r="I18" s="6" t="s">
        <v>30</v>
      </c>
      <c r="J18" s="6" t="s">
        <v>6917</v>
      </c>
      <c r="K18" s="54">
        <v>0.91510000000000002</v>
      </c>
      <c r="L18" s="56" t="str">
        <f t="shared" si="0"/>
        <v>16700</v>
      </c>
      <c r="M18" s="55"/>
      <c r="N18" s="8">
        <f t="shared" si="1"/>
        <v>187.71124699999999</v>
      </c>
      <c r="O18" s="8">
        <f t="shared" si="2"/>
        <v>148.36872600000001</v>
      </c>
      <c r="P18" s="8">
        <f t="shared" si="3"/>
        <v>56.132496000000003</v>
      </c>
      <c r="Q18" s="51"/>
      <c r="R18" s="8">
        <f t="shared" si="4"/>
        <v>1347.1799040000001</v>
      </c>
      <c r="S18" s="8">
        <f t="shared" si="5"/>
        <v>440.27197999999999</v>
      </c>
      <c r="T18" s="8">
        <f t="shared" si="6"/>
        <v>989.67548999999997</v>
      </c>
    </row>
    <row r="19" spans="1:20">
      <c r="A19" s="57">
        <v>99942</v>
      </c>
      <c r="B19" s="58" t="s">
        <v>784</v>
      </c>
      <c r="C19" s="58" t="s">
        <v>6924</v>
      </c>
      <c r="D19" s="6" t="s">
        <v>127</v>
      </c>
      <c r="E19" s="6" t="s">
        <v>6894</v>
      </c>
      <c r="F19" s="6" t="s">
        <v>24</v>
      </c>
      <c r="G19" s="6" t="s">
        <v>6895</v>
      </c>
      <c r="H19" s="56">
        <v>99942</v>
      </c>
      <c r="I19" s="6" t="s">
        <v>24</v>
      </c>
      <c r="J19" s="6" t="s">
        <v>6895</v>
      </c>
      <c r="K19" s="54">
        <v>0.82799999999999996</v>
      </c>
      <c r="L19" s="56">
        <f t="shared" si="0"/>
        <v>99942</v>
      </c>
      <c r="M19" s="55"/>
      <c r="N19" s="8">
        <f t="shared" si="1"/>
        <v>175.78116</v>
      </c>
      <c r="O19" s="8">
        <f t="shared" si="2"/>
        <v>138.93928</v>
      </c>
      <c r="P19" s="8">
        <f t="shared" si="3"/>
        <v>52.564879999999995</v>
      </c>
      <c r="Q19" s="51"/>
      <c r="R19" s="8">
        <f t="shared" si="4"/>
        <v>1261.5571199999999</v>
      </c>
      <c r="S19" s="8">
        <f t="shared" si="5"/>
        <v>418.51440000000002</v>
      </c>
      <c r="T19" s="8">
        <f t="shared" si="6"/>
        <v>931.32719999999995</v>
      </c>
    </row>
    <row r="20" spans="1:20">
      <c r="A20" s="57">
        <v>16740</v>
      </c>
      <c r="B20" s="58" t="s">
        <v>6925</v>
      </c>
      <c r="C20" s="58" t="s">
        <v>6926</v>
      </c>
      <c r="D20" s="6" t="s">
        <v>6493</v>
      </c>
      <c r="E20" s="6" t="s">
        <v>6894</v>
      </c>
      <c r="F20" s="6" t="s">
        <v>30</v>
      </c>
      <c r="G20" s="6" t="s">
        <v>4834</v>
      </c>
      <c r="H20" s="56" t="s">
        <v>2005</v>
      </c>
      <c r="I20" s="6" t="s">
        <v>30</v>
      </c>
      <c r="J20" s="6" t="s">
        <v>4834</v>
      </c>
      <c r="K20" s="54">
        <v>0.93279999999999996</v>
      </c>
      <c r="L20" s="56" t="str">
        <f t="shared" si="0"/>
        <v>16740</v>
      </c>
      <c r="M20" s="55"/>
      <c r="N20" s="8">
        <f t="shared" si="1"/>
        <v>190.135616</v>
      </c>
      <c r="O20" s="8">
        <f t="shared" si="2"/>
        <v>150.28492799999998</v>
      </c>
      <c r="P20" s="8">
        <f t="shared" si="3"/>
        <v>56.857487999999996</v>
      </c>
      <c r="Q20" s="51"/>
      <c r="R20" s="8">
        <f t="shared" si="4"/>
        <v>1364.579712</v>
      </c>
      <c r="S20" s="8">
        <f t="shared" si="5"/>
        <v>444.69344000000001</v>
      </c>
      <c r="T20" s="8">
        <f t="shared" si="6"/>
        <v>1001.5327199999999</v>
      </c>
    </row>
    <row r="21" spans="1:20">
      <c r="A21" s="57">
        <v>99942</v>
      </c>
      <c r="B21" s="58" t="s">
        <v>6927</v>
      </c>
      <c r="C21" s="58" t="s">
        <v>6928</v>
      </c>
      <c r="D21" s="6" t="s">
        <v>6929</v>
      </c>
      <c r="E21" s="6" t="s">
        <v>6894</v>
      </c>
      <c r="F21" s="6" t="s">
        <v>24</v>
      </c>
      <c r="G21" s="6" t="s">
        <v>6895</v>
      </c>
      <c r="H21" s="56">
        <v>99942</v>
      </c>
      <c r="I21" s="6" t="s">
        <v>24</v>
      </c>
      <c r="J21" s="6" t="s">
        <v>6895</v>
      </c>
      <c r="K21" s="54">
        <v>0.82799999999999996</v>
      </c>
      <c r="L21" s="56">
        <f t="shared" si="0"/>
        <v>99942</v>
      </c>
      <c r="M21" s="55"/>
      <c r="N21" s="8">
        <f t="shared" si="1"/>
        <v>175.78116</v>
      </c>
      <c r="O21" s="8">
        <f t="shared" si="2"/>
        <v>138.93928</v>
      </c>
      <c r="P21" s="8">
        <f t="shared" si="3"/>
        <v>52.564879999999995</v>
      </c>
      <c r="Q21" s="51"/>
      <c r="R21" s="8">
        <f t="shared" si="4"/>
        <v>1261.5571199999999</v>
      </c>
      <c r="S21" s="8">
        <f t="shared" si="5"/>
        <v>418.51440000000002</v>
      </c>
      <c r="T21" s="8">
        <f t="shared" si="6"/>
        <v>931.32719999999995</v>
      </c>
    </row>
    <row r="22" spans="1:20">
      <c r="A22" s="81">
        <v>99942</v>
      </c>
      <c r="B22" s="82" t="s">
        <v>6930</v>
      </c>
      <c r="C22" s="82" t="s">
        <v>6931</v>
      </c>
      <c r="D22" s="83" t="s">
        <v>6932</v>
      </c>
      <c r="E22" s="83" t="s">
        <v>6894</v>
      </c>
      <c r="F22" s="83" t="s">
        <v>24</v>
      </c>
      <c r="G22" s="83" t="s">
        <v>6895</v>
      </c>
      <c r="H22" s="84" t="s">
        <v>6933</v>
      </c>
      <c r="I22" s="83" t="s">
        <v>30</v>
      </c>
      <c r="J22" s="83" t="s">
        <v>6934</v>
      </c>
      <c r="K22" s="85">
        <v>0.8</v>
      </c>
      <c r="L22" s="84" t="str">
        <f t="shared" si="0"/>
        <v>44940</v>
      </c>
      <c r="M22" s="55"/>
      <c r="N22" s="86">
        <f t="shared" si="1"/>
        <v>171.946</v>
      </c>
      <c r="O22" s="86">
        <f t="shared" si="2"/>
        <v>135.90800000000002</v>
      </c>
      <c r="P22" s="86">
        <f t="shared" si="3"/>
        <v>51.417999999999999</v>
      </c>
      <c r="Q22" s="51"/>
      <c r="R22" s="86">
        <f t="shared" si="4"/>
        <v>1234.0319999999999</v>
      </c>
      <c r="S22" s="86">
        <f t="shared" si="5"/>
        <v>411.52000000000004</v>
      </c>
      <c r="T22" s="86">
        <f t="shared" si="6"/>
        <v>912.56999999999994</v>
      </c>
    </row>
    <row r="23" spans="1:20">
      <c r="A23" s="57">
        <v>99942</v>
      </c>
      <c r="B23" s="58" t="s">
        <v>5677</v>
      </c>
      <c r="C23" s="58" t="s">
        <v>6935</v>
      </c>
      <c r="D23" s="6" t="s">
        <v>6936</v>
      </c>
      <c r="E23" s="6" t="s">
        <v>6894</v>
      </c>
      <c r="F23" s="6" t="s">
        <v>24</v>
      </c>
      <c r="G23" s="6" t="s">
        <v>6895</v>
      </c>
      <c r="H23" s="56">
        <v>99942</v>
      </c>
      <c r="I23" s="6" t="s">
        <v>24</v>
      </c>
      <c r="J23" s="6" t="s">
        <v>6895</v>
      </c>
      <c r="K23" s="54">
        <v>0.82799999999999996</v>
      </c>
      <c r="L23" s="56">
        <f t="shared" si="0"/>
        <v>99942</v>
      </c>
      <c r="M23" s="55"/>
      <c r="N23" s="8">
        <f t="shared" si="1"/>
        <v>175.78116</v>
      </c>
      <c r="O23" s="8">
        <f t="shared" si="2"/>
        <v>138.93928</v>
      </c>
      <c r="P23" s="8">
        <f t="shared" si="3"/>
        <v>52.564879999999995</v>
      </c>
      <c r="Q23" s="51"/>
      <c r="R23" s="8">
        <f t="shared" si="4"/>
        <v>1261.5571199999999</v>
      </c>
      <c r="S23" s="8">
        <f t="shared" si="5"/>
        <v>418.51440000000002</v>
      </c>
      <c r="T23" s="8">
        <f t="shared" si="6"/>
        <v>931.32719999999995</v>
      </c>
    </row>
    <row r="24" spans="1:20">
      <c r="A24" s="57">
        <v>22500</v>
      </c>
      <c r="B24" s="58" t="s">
        <v>6937</v>
      </c>
      <c r="C24" s="58" t="s">
        <v>6938</v>
      </c>
      <c r="D24" s="6" t="s">
        <v>6939</v>
      </c>
      <c r="E24" s="6" t="s">
        <v>6894</v>
      </c>
      <c r="F24" s="6" t="s">
        <v>30</v>
      </c>
      <c r="G24" s="6" t="s">
        <v>6940</v>
      </c>
      <c r="H24" s="56" t="s">
        <v>6941</v>
      </c>
      <c r="I24" s="6" t="s">
        <v>30</v>
      </c>
      <c r="J24" s="6" t="s">
        <v>6940</v>
      </c>
      <c r="K24" s="54">
        <v>0.8</v>
      </c>
      <c r="L24" s="56" t="str">
        <f t="shared" si="0"/>
        <v>22500</v>
      </c>
      <c r="M24" s="55"/>
      <c r="N24" s="8">
        <f t="shared" si="1"/>
        <v>171.946</v>
      </c>
      <c r="O24" s="8">
        <f t="shared" si="2"/>
        <v>135.90800000000002</v>
      </c>
      <c r="P24" s="8">
        <f t="shared" si="3"/>
        <v>51.417999999999999</v>
      </c>
      <c r="Q24" s="51"/>
      <c r="R24" s="8">
        <f t="shared" si="4"/>
        <v>1234.0319999999999</v>
      </c>
      <c r="S24" s="8">
        <f t="shared" si="5"/>
        <v>411.52000000000004</v>
      </c>
      <c r="T24" s="8">
        <f t="shared" si="6"/>
        <v>912.56999999999994</v>
      </c>
    </row>
    <row r="25" spans="1:20">
      <c r="A25" s="57">
        <v>99942</v>
      </c>
      <c r="B25" s="58" t="s">
        <v>6942</v>
      </c>
      <c r="C25" s="58" t="s">
        <v>6943</v>
      </c>
      <c r="D25" s="6" t="s">
        <v>6944</v>
      </c>
      <c r="E25" s="6" t="s">
        <v>6894</v>
      </c>
      <c r="F25" s="6" t="s">
        <v>24</v>
      </c>
      <c r="G25" s="6" t="s">
        <v>6895</v>
      </c>
      <c r="H25" s="56">
        <v>99942</v>
      </c>
      <c r="I25" s="6" t="s">
        <v>24</v>
      </c>
      <c r="J25" s="6" t="s">
        <v>6895</v>
      </c>
      <c r="K25" s="54">
        <v>0.82799999999999996</v>
      </c>
      <c r="L25" s="56">
        <f t="shared" si="0"/>
        <v>99942</v>
      </c>
      <c r="M25" s="55"/>
      <c r="N25" s="8">
        <f t="shared" si="1"/>
        <v>175.78116</v>
      </c>
      <c r="O25" s="8">
        <f t="shared" si="2"/>
        <v>138.93928</v>
      </c>
      <c r="P25" s="8">
        <f t="shared" si="3"/>
        <v>52.564879999999995</v>
      </c>
      <c r="Q25" s="51"/>
      <c r="R25" s="8">
        <f t="shared" si="4"/>
        <v>1261.5571199999999</v>
      </c>
      <c r="S25" s="8">
        <f t="shared" si="5"/>
        <v>418.51440000000002</v>
      </c>
      <c r="T25" s="8">
        <f t="shared" si="6"/>
        <v>931.32719999999995</v>
      </c>
    </row>
    <row r="26" spans="1:20">
      <c r="A26" s="57">
        <v>16700</v>
      </c>
      <c r="B26" s="58" t="s">
        <v>6945</v>
      </c>
      <c r="C26" s="58" t="s">
        <v>6946</v>
      </c>
      <c r="D26" s="6" t="s">
        <v>3615</v>
      </c>
      <c r="E26" s="6" t="s">
        <v>6894</v>
      </c>
      <c r="F26" s="6" t="s">
        <v>30</v>
      </c>
      <c r="G26" s="6" t="s">
        <v>6917</v>
      </c>
      <c r="H26" s="56" t="s">
        <v>1994</v>
      </c>
      <c r="I26" s="6" t="s">
        <v>30</v>
      </c>
      <c r="J26" s="6" t="s">
        <v>6917</v>
      </c>
      <c r="K26" s="54">
        <v>0.91510000000000002</v>
      </c>
      <c r="L26" s="56" t="str">
        <f t="shared" si="0"/>
        <v>16700</v>
      </c>
      <c r="M26" s="55"/>
      <c r="N26" s="8">
        <f t="shared" si="1"/>
        <v>187.71124699999999</v>
      </c>
      <c r="O26" s="8">
        <f t="shared" si="2"/>
        <v>148.36872600000001</v>
      </c>
      <c r="P26" s="8">
        <f t="shared" si="3"/>
        <v>56.132496000000003</v>
      </c>
      <c r="Q26" s="51"/>
      <c r="R26" s="8">
        <f t="shared" si="4"/>
        <v>1347.1799040000001</v>
      </c>
      <c r="S26" s="8">
        <f t="shared" si="5"/>
        <v>440.27197999999999</v>
      </c>
      <c r="T26" s="8">
        <f t="shared" si="6"/>
        <v>989.67548999999997</v>
      </c>
    </row>
    <row r="27" spans="1:20">
      <c r="A27" s="57">
        <v>12260</v>
      </c>
      <c r="B27" s="58" t="s">
        <v>6947</v>
      </c>
      <c r="C27" s="58" t="s">
        <v>6948</v>
      </c>
      <c r="D27" s="6" t="s">
        <v>6949</v>
      </c>
      <c r="E27" s="6" t="s">
        <v>6894</v>
      </c>
      <c r="F27" s="6" t="s">
        <v>30</v>
      </c>
      <c r="G27" s="6" t="s">
        <v>1392</v>
      </c>
      <c r="H27" s="56" t="s">
        <v>1393</v>
      </c>
      <c r="I27" s="6" t="s">
        <v>30</v>
      </c>
      <c r="J27" s="6" t="s">
        <v>1392</v>
      </c>
      <c r="K27" s="54">
        <v>0.86829999999999996</v>
      </c>
      <c r="L27" s="56" t="str">
        <f t="shared" si="0"/>
        <v>12260</v>
      </c>
      <c r="M27" s="55"/>
      <c r="N27" s="8">
        <f t="shared" si="1"/>
        <v>181.301051</v>
      </c>
      <c r="O27" s="8">
        <f t="shared" si="2"/>
        <v>143.30215799999999</v>
      </c>
      <c r="P27" s="8">
        <f t="shared" si="3"/>
        <v>54.215567999999998</v>
      </c>
      <c r="Q27" s="51"/>
      <c r="R27" s="8">
        <f t="shared" si="4"/>
        <v>1301.173632</v>
      </c>
      <c r="S27" s="8">
        <f t="shared" si="5"/>
        <v>428.58134000000001</v>
      </c>
      <c r="T27" s="8">
        <f t="shared" si="6"/>
        <v>958.32416999999998</v>
      </c>
    </row>
    <row r="28" spans="1:20">
      <c r="A28" s="57">
        <v>17900</v>
      </c>
      <c r="B28" s="58" t="s">
        <v>6950</v>
      </c>
      <c r="C28" s="58" t="s">
        <v>6951</v>
      </c>
      <c r="D28" s="6" t="s">
        <v>1042</v>
      </c>
      <c r="E28" s="6" t="s">
        <v>6894</v>
      </c>
      <c r="F28" s="6" t="s">
        <v>30</v>
      </c>
      <c r="G28" s="6" t="s">
        <v>6920</v>
      </c>
      <c r="H28" s="56" t="s">
        <v>2988</v>
      </c>
      <c r="I28" s="6" t="s">
        <v>30</v>
      </c>
      <c r="J28" s="6" t="s">
        <v>6920</v>
      </c>
      <c r="K28" s="54">
        <v>0.84860000000000002</v>
      </c>
      <c r="L28" s="56" t="str">
        <f t="shared" si="0"/>
        <v>17900</v>
      </c>
      <c r="M28" s="55"/>
      <c r="N28" s="8">
        <f t="shared" si="1"/>
        <v>178.60274200000001</v>
      </c>
      <c r="O28" s="8">
        <f t="shared" si="2"/>
        <v>141.16943600000002</v>
      </c>
      <c r="P28" s="8">
        <f t="shared" si="3"/>
        <v>53.408656000000001</v>
      </c>
      <c r="Q28" s="51"/>
      <c r="R28" s="8">
        <f t="shared" si="4"/>
        <v>1281.807744</v>
      </c>
      <c r="S28" s="8">
        <f t="shared" si="5"/>
        <v>423.66028000000006</v>
      </c>
      <c r="T28" s="8">
        <f t="shared" si="6"/>
        <v>945.12713999999994</v>
      </c>
    </row>
    <row r="29" spans="1:20">
      <c r="A29" s="57">
        <v>22500</v>
      </c>
      <c r="B29" s="58" t="s">
        <v>777</v>
      </c>
      <c r="C29" s="58" t="s">
        <v>6952</v>
      </c>
      <c r="D29" s="6" t="s">
        <v>6953</v>
      </c>
      <c r="E29" s="6" t="s">
        <v>6894</v>
      </c>
      <c r="F29" s="6" t="s">
        <v>30</v>
      </c>
      <c r="G29" s="6" t="s">
        <v>6940</v>
      </c>
      <c r="H29" s="56" t="s">
        <v>6941</v>
      </c>
      <c r="I29" s="6" t="s">
        <v>30</v>
      </c>
      <c r="J29" s="6" t="s">
        <v>6940</v>
      </c>
      <c r="K29" s="54">
        <v>0.8</v>
      </c>
      <c r="L29" s="56" t="str">
        <f t="shared" si="0"/>
        <v>22500</v>
      </c>
      <c r="M29" s="55"/>
      <c r="N29" s="8">
        <f t="shared" si="1"/>
        <v>171.946</v>
      </c>
      <c r="O29" s="8">
        <f t="shared" si="2"/>
        <v>135.90800000000002</v>
      </c>
      <c r="P29" s="8">
        <f t="shared" si="3"/>
        <v>51.417999999999999</v>
      </c>
      <c r="Q29" s="51"/>
      <c r="R29" s="8">
        <f t="shared" si="4"/>
        <v>1234.0319999999999</v>
      </c>
      <c r="S29" s="8">
        <f t="shared" si="5"/>
        <v>411.52000000000004</v>
      </c>
      <c r="T29" s="8">
        <f t="shared" si="6"/>
        <v>912.56999999999994</v>
      </c>
    </row>
    <row r="30" spans="1:20">
      <c r="A30" s="57">
        <v>99942</v>
      </c>
      <c r="B30" s="58" t="s">
        <v>6954</v>
      </c>
      <c r="C30" s="58" t="s">
        <v>6955</v>
      </c>
      <c r="D30" s="6" t="s">
        <v>6956</v>
      </c>
      <c r="E30" s="6" t="s">
        <v>6894</v>
      </c>
      <c r="F30" s="6" t="s">
        <v>24</v>
      </c>
      <c r="G30" s="6" t="s">
        <v>6895</v>
      </c>
      <c r="H30" s="56">
        <v>99942</v>
      </c>
      <c r="I30" s="6" t="s">
        <v>24</v>
      </c>
      <c r="J30" s="6" t="s">
        <v>6895</v>
      </c>
      <c r="K30" s="54">
        <v>0.82799999999999996</v>
      </c>
      <c r="L30" s="56">
        <f t="shared" si="0"/>
        <v>99942</v>
      </c>
      <c r="M30" s="55"/>
      <c r="N30" s="8">
        <f t="shared" si="1"/>
        <v>175.78116</v>
      </c>
      <c r="O30" s="8">
        <f t="shared" si="2"/>
        <v>138.93928</v>
      </c>
      <c r="P30" s="8">
        <f t="shared" si="3"/>
        <v>52.564879999999995</v>
      </c>
      <c r="Q30" s="51"/>
      <c r="R30" s="8">
        <f t="shared" si="4"/>
        <v>1261.5571199999999</v>
      </c>
      <c r="S30" s="8">
        <f t="shared" si="5"/>
        <v>418.51440000000002</v>
      </c>
      <c r="T30" s="8">
        <f t="shared" si="6"/>
        <v>931.32719999999995</v>
      </c>
    </row>
    <row r="31" spans="1:20">
      <c r="A31" s="57">
        <v>24860</v>
      </c>
      <c r="B31" s="58" t="s">
        <v>805</v>
      </c>
      <c r="C31" s="58" t="s">
        <v>6957</v>
      </c>
      <c r="D31" s="6" t="s">
        <v>6958</v>
      </c>
      <c r="E31" s="6" t="s">
        <v>6894</v>
      </c>
      <c r="F31" s="6" t="s">
        <v>30</v>
      </c>
      <c r="G31" s="6" t="s">
        <v>6903</v>
      </c>
      <c r="H31" s="56" t="s">
        <v>4198</v>
      </c>
      <c r="I31" s="6" t="s">
        <v>30</v>
      </c>
      <c r="J31" s="6" t="s">
        <v>6903</v>
      </c>
      <c r="K31" s="54">
        <v>0.89780000000000004</v>
      </c>
      <c r="L31" s="56" t="str">
        <f t="shared" si="0"/>
        <v>24860</v>
      </c>
      <c r="M31" s="55"/>
      <c r="N31" s="8">
        <f t="shared" si="1"/>
        <v>185.341666</v>
      </c>
      <c r="O31" s="8">
        <f t="shared" si="2"/>
        <v>146.49582800000002</v>
      </c>
      <c r="P31" s="8">
        <f t="shared" si="3"/>
        <v>55.423887999999998</v>
      </c>
      <c r="Q31" s="51"/>
      <c r="R31" s="8">
        <f t="shared" si="4"/>
        <v>1330.1733119999999</v>
      </c>
      <c r="S31" s="8">
        <f t="shared" si="5"/>
        <v>435.95044000000001</v>
      </c>
      <c r="T31" s="8">
        <f t="shared" si="6"/>
        <v>978.08622000000003</v>
      </c>
    </row>
    <row r="32" spans="1:20">
      <c r="A32" s="57">
        <v>99942</v>
      </c>
      <c r="B32" s="58" t="s">
        <v>6959</v>
      </c>
      <c r="C32" s="58" t="s">
        <v>6960</v>
      </c>
      <c r="D32" s="6" t="s">
        <v>2848</v>
      </c>
      <c r="E32" s="6" t="s">
        <v>6894</v>
      </c>
      <c r="F32" s="6" t="s">
        <v>24</v>
      </c>
      <c r="G32" s="6" t="s">
        <v>6895</v>
      </c>
      <c r="H32" s="56">
        <v>99942</v>
      </c>
      <c r="I32" s="6" t="s">
        <v>24</v>
      </c>
      <c r="J32" s="6" t="s">
        <v>6895</v>
      </c>
      <c r="K32" s="54">
        <v>0.82799999999999996</v>
      </c>
      <c r="L32" s="56">
        <f t="shared" si="0"/>
        <v>99942</v>
      </c>
      <c r="M32" s="55"/>
      <c r="N32" s="8">
        <f t="shared" si="1"/>
        <v>175.78116</v>
      </c>
      <c r="O32" s="8">
        <f t="shared" si="2"/>
        <v>138.93928</v>
      </c>
      <c r="P32" s="8">
        <f t="shared" si="3"/>
        <v>52.564879999999995</v>
      </c>
      <c r="Q32" s="51"/>
      <c r="R32" s="8">
        <f t="shared" si="4"/>
        <v>1261.5571199999999</v>
      </c>
      <c r="S32" s="8">
        <f t="shared" si="5"/>
        <v>418.51440000000002</v>
      </c>
      <c r="T32" s="8">
        <f t="shared" si="6"/>
        <v>931.32719999999995</v>
      </c>
    </row>
    <row r="33" spans="1:20">
      <c r="A33" s="57">
        <v>99942</v>
      </c>
      <c r="B33" s="58" t="s">
        <v>6961</v>
      </c>
      <c r="C33" s="58" t="s">
        <v>6962</v>
      </c>
      <c r="D33" s="6" t="s">
        <v>6963</v>
      </c>
      <c r="E33" s="6" t="s">
        <v>6894</v>
      </c>
      <c r="F33" s="6" t="s">
        <v>24</v>
      </c>
      <c r="G33" s="6" t="s">
        <v>6895</v>
      </c>
      <c r="H33" s="56">
        <v>99942</v>
      </c>
      <c r="I33" s="6" t="s">
        <v>24</v>
      </c>
      <c r="J33" s="6" t="s">
        <v>6895</v>
      </c>
      <c r="K33" s="54">
        <v>0.82799999999999996</v>
      </c>
      <c r="L33" s="56">
        <f t="shared" si="0"/>
        <v>99942</v>
      </c>
      <c r="M33" s="55"/>
      <c r="N33" s="8">
        <f t="shared" si="1"/>
        <v>175.78116</v>
      </c>
      <c r="O33" s="8">
        <f t="shared" si="2"/>
        <v>138.93928</v>
      </c>
      <c r="P33" s="8">
        <f t="shared" si="3"/>
        <v>52.564879999999995</v>
      </c>
      <c r="Q33" s="51"/>
      <c r="R33" s="8">
        <f t="shared" si="4"/>
        <v>1261.5571199999999</v>
      </c>
      <c r="S33" s="8">
        <f t="shared" si="5"/>
        <v>418.51440000000002</v>
      </c>
      <c r="T33" s="8">
        <f t="shared" si="6"/>
        <v>931.32719999999995</v>
      </c>
    </row>
    <row r="34" spans="1:20">
      <c r="A34" s="57">
        <v>34820</v>
      </c>
      <c r="B34" s="58" t="s">
        <v>6964</v>
      </c>
      <c r="C34" s="58" t="s">
        <v>6965</v>
      </c>
      <c r="D34" s="6" t="s">
        <v>6966</v>
      </c>
      <c r="E34" s="6" t="s">
        <v>6894</v>
      </c>
      <c r="F34" s="6" t="s">
        <v>30</v>
      </c>
      <c r="G34" s="6" t="s">
        <v>4853</v>
      </c>
      <c r="H34" s="56" t="s">
        <v>4854</v>
      </c>
      <c r="I34" s="6" t="s">
        <v>30</v>
      </c>
      <c r="J34" s="6" t="s">
        <v>4853</v>
      </c>
      <c r="K34" s="54">
        <v>0.8508</v>
      </c>
      <c r="L34" s="56" t="str">
        <f t="shared" si="0"/>
        <v>34820</v>
      </c>
      <c r="M34" s="55"/>
      <c r="N34" s="8">
        <f t="shared" si="1"/>
        <v>178.904076</v>
      </c>
      <c r="O34" s="8">
        <f t="shared" si="2"/>
        <v>141.40760799999998</v>
      </c>
      <c r="P34" s="8">
        <f t="shared" si="3"/>
        <v>53.498767999999998</v>
      </c>
      <c r="Q34" s="51"/>
      <c r="R34" s="8">
        <f t="shared" si="4"/>
        <v>1283.9704320000001</v>
      </c>
      <c r="S34" s="8">
        <f t="shared" si="5"/>
        <v>424.20983999999999</v>
      </c>
      <c r="T34" s="8">
        <f t="shared" si="6"/>
        <v>946.60091999999997</v>
      </c>
    </row>
    <row r="35" spans="1:20">
      <c r="A35" s="57">
        <v>25940</v>
      </c>
      <c r="B35" s="58" t="s">
        <v>6967</v>
      </c>
      <c r="C35" s="58" t="s">
        <v>6968</v>
      </c>
      <c r="D35" s="6" t="s">
        <v>1569</v>
      </c>
      <c r="E35" s="6" t="s">
        <v>6894</v>
      </c>
      <c r="F35" s="6" t="s">
        <v>30</v>
      </c>
      <c r="G35" s="6" t="s">
        <v>6912</v>
      </c>
      <c r="H35" s="56" t="s">
        <v>6913</v>
      </c>
      <c r="I35" s="6" t="s">
        <v>30</v>
      </c>
      <c r="J35" s="6" t="s">
        <v>6912</v>
      </c>
      <c r="K35" s="54">
        <v>0.80759999999999998</v>
      </c>
      <c r="L35" s="56" t="str">
        <f t="shared" si="0"/>
        <v>25940</v>
      </c>
      <c r="M35" s="55"/>
      <c r="N35" s="8">
        <f t="shared" si="1"/>
        <v>172.98697200000001</v>
      </c>
      <c r="O35" s="8">
        <f t="shared" si="2"/>
        <v>136.73077599999999</v>
      </c>
      <c r="P35" s="8">
        <f t="shared" si="3"/>
        <v>51.729295999999998</v>
      </c>
      <c r="Q35" s="51"/>
      <c r="R35" s="8">
        <f t="shared" si="4"/>
        <v>1241.5031039999999</v>
      </c>
      <c r="S35" s="8">
        <f t="shared" si="5"/>
        <v>413.41848000000005</v>
      </c>
      <c r="T35" s="8">
        <f t="shared" si="6"/>
        <v>917.66123999999991</v>
      </c>
    </row>
    <row r="36" spans="1:20">
      <c r="A36" s="57">
        <v>17900</v>
      </c>
      <c r="B36" s="58" t="s">
        <v>6969</v>
      </c>
      <c r="C36" s="58" t="s">
        <v>6970</v>
      </c>
      <c r="D36" s="6" t="s">
        <v>6971</v>
      </c>
      <c r="E36" s="6" t="s">
        <v>6894</v>
      </c>
      <c r="F36" s="6" t="s">
        <v>30</v>
      </c>
      <c r="G36" s="6" t="s">
        <v>6920</v>
      </c>
      <c r="H36" s="56" t="s">
        <v>2988</v>
      </c>
      <c r="I36" s="6" t="s">
        <v>30</v>
      </c>
      <c r="J36" s="6" t="s">
        <v>6920</v>
      </c>
      <c r="K36" s="54">
        <v>0.84860000000000002</v>
      </c>
      <c r="L36" s="56" t="str">
        <f t="shared" si="0"/>
        <v>17900</v>
      </c>
      <c r="M36" s="55"/>
      <c r="N36" s="8">
        <f t="shared" si="1"/>
        <v>178.60274200000001</v>
      </c>
      <c r="O36" s="8">
        <f t="shared" si="2"/>
        <v>141.16943600000002</v>
      </c>
      <c r="P36" s="8">
        <f t="shared" si="3"/>
        <v>53.408656000000001</v>
      </c>
      <c r="Q36" s="51"/>
      <c r="R36" s="8">
        <f t="shared" si="4"/>
        <v>1281.807744</v>
      </c>
      <c r="S36" s="8">
        <f t="shared" si="5"/>
        <v>423.66028000000006</v>
      </c>
      <c r="T36" s="8">
        <f t="shared" si="6"/>
        <v>945.12713999999994</v>
      </c>
    </row>
    <row r="37" spans="1:20">
      <c r="A37" s="57">
        <v>16740</v>
      </c>
      <c r="B37" s="58" t="s">
        <v>6972</v>
      </c>
      <c r="C37" s="58" t="s">
        <v>6973</v>
      </c>
      <c r="D37" s="6" t="s">
        <v>5392</v>
      </c>
      <c r="E37" s="6" t="s">
        <v>6894</v>
      </c>
      <c r="F37" s="6" t="s">
        <v>30</v>
      </c>
      <c r="G37" s="6" t="s">
        <v>4834</v>
      </c>
      <c r="H37" s="56" t="s">
        <v>2005</v>
      </c>
      <c r="I37" s="6" t="s">
        <v>30</v>
      </c>
      <c r="J37" s="6" t="s">
        <v>4834</v>
      </c>
      <c r="K37" s="54">
        <v>0.93279999999999996</v>
      </c>
      <c r="L37" s="56" t="str">
        <f t="shared" si="0"/>
        <v>16740</v>
      </c>
      <c r="M37" s="55"/>
      <c r="N37" s="8">
        <f t="shared" si="1"/>
        <v>190.135616</v>
      </c>
      <c r="O37" s="8">
        <f t="shared" si="2"/>
        <v>150.28492799999998</v>
      </c>
      <c r="P37" s="8">
        <f t="shared" si="3"/>
        <v>56.857487999999996</v>
      </c>
      <c r="Q37" s="51"/>
      <c r="R37" s="8">
        <f t="shared" si="4"/>
        <v>1364.579712</v>
      </c>
      <c r="S37" s="8">
        <f t="shared" si="5"/>
        <v>444.69344000000001</v>
      </c>
      <c r="T37" s="8">
        <f t="shared" si="6"/>
        <v>1001.5327199999999</v>
      </c>
    </row>
    <row r="38" spans="1:20">
      <c r="A38" s="57">
        <v>24860</v>
      </c>
      <c r="B38" s="58" t="s">
        <v>6974</v>
      </c>
      <c r="C38" s="58" t="s">
        <v>6975</v>
      </c>
      <c r="D38" s="6" t="s">
        <v>1590</v>
      </c>
      <c r="E38" s="6" t="s">
        <v>6894</v>
      </c>
      <c r="F38" s="6" t="s">
        <v>30</v>
      </c>
      <c r="G38" s="6" t="s">
        <v>6903</v>
      </c>
      <c r="H38" s="56" t="s">
        <v>4198</v>
      </c>
      <c r="I38" s="6" t="s">
        <v>30</v>
      </c>
      <c r="J38" s="6" t="s">
        <v>6903</v>
      </c>
      <c r="K38" s="54">
        <v>0.89780000000000004</v>
      </c>
      <c r="L38" s="56" t="str">
        <f t="shared" si="0"/>
        <v>24860</v>
      </c>
      <c r="M38" s="55"/>
      <c r="N38" s="8">
        <f t="shared" si="1"/>
        <v>185.341666</v>
      </c>
      <c r="O38" s="8">
        <f t="shared" si="2"/>
        <v>146.49582800000002</v>
      </c>
      <c r="P38" s="8">
        <f t="shared" si="3"/>
        <v>55.423887999999998</v>
      </c>
      <c r="Q38" s="51"/>
      <c r="R38" s="8">
        <f t="shared" si="4"/>
        <v>1330.1733119999999</v>
      </c>
      <c r="S38" s="8">
        <f t="shared" si="5"/>
        <v>435.95044000000001</v>
      </c>
      <c r="T38" s="8">
        <f t="shared" si="6"/>
        <v>978.08622000000003</v>
      </c>
    </row>
    <row r="39" spans="1:20">
      <c r="A39" s="57">
        <v>99942</v>
      </c>
      <c r="B39" s="58" t="s">
        <v>6976</v>
      </c>
      <c r="C39" s="58" t="s">
        <v>6977</v>
      </c>
      <c r="D39" s="6" t="s">
        <v>230</v>
      </c>
      <c r="E39" s="6" t="s">
        <v>6894</v>
      </c>
      <c r="F39" s="6" t="s">
        <v>24</v>
      </c>
      <c r="G39" s="6" t="s">
        <v>6895</v>
      </c>
      <c r="H39" s="56">
        <v>99942</v>
      </c>
      <c r="I39" s="6" t="s">
        <v>24</v>
      </c>
      <c r="J39" s="6" t="s">
        <v>6895</v>
      </c>
      <c r="K39" s="54">
        <v>0.82799999999999996</v>
      </c>
      <c r="L39" s="56">
        <f t="shared" si="0"/>
        <v>99942</v>
      </c>
      <c r="M39" s="55"/>
      <c r="N39" s="8">
        <f t="shared" si="1"/>
        <v>175.78116</v>
      </c>
      <c r="O39" s="8">
        <f t="shared" si="2"/>
        <v>138.93928</v>
      </c>
      <c r="P39" s="8">
        <f t="shared" si="3"/>
        <v>52.564879999999995</v>
      </c>
      <c r="Q39" s="51"/>
      <c r="R39" s="8">
        <f t="shared" si="4"/>
        <v>1261.5571199999999</v>
      </c>
      <c r="S39" s="8">
        <f t="shared" si="5"/>
        <v>418.51440000000002</v>
      </c>
      <c r="T39" s="8">
        <f t="shared" si="6"/>
        <v>931.32719999999995</v>
      </c>
    </row>
    <row r="40" spans="1:20">
      <c r="A40" s="57">
        <v>17900</v>
      </c>
      <c r="B40" s="58" t="s">
        <v>6978</v>
      </c>
      <c r="C40" s="58" t="s">
        <v>6979</v>
      </c>
      <c r="D40" s="6" t="s">
        <v>6980</v>
      </c>
      <c r="E40" s="6" t="s">
        <v>6894</v>
      </c>
      <c r="F40" s="6" t="s">
        <v>30</v>
      </c>
      <c r="G40" s="6" t="s">
        <v>6920</v>
      </c>
      <c r="H40" s="56" t="s">
        <v>2988</v>
      </c>
      <c r="I40" s="6" t="s">
        <v>30</v>
      </c>
      <c r="J40" s="6" t="s">
        <v>6920</v>
      </c>
      <c r="K40" s="54">
        <v>0.84860000000000002</v>
      </c>
      <c r="L40" s="56" t="str">
        <f t="shared" si="0"/>
        <v>17900</v>
      </c>
      <c r="M40" s="55"/>
      <c r="N40" s="8">
        <f t="shared" si="1"/>
        <v>178.60274200000001</v>
      </c>
      <c r="O40" s="8">
        <f t="shared" si="2"/>
        <v>141.16943600000002</v>
      </c>
      <c r="P40" s="8">
        <f t="shared" si="3"/>
        <v>53.408656000000001</v>
      </c>
      <c r="Q40" s="51"/>
      <c r="R40" s="8">
        <f t="shared" si="4"/>
        <v>1281.807744</v>
      </c>
      <c r="S40" s="8">
        <f t="shared" si="5"/>
        <v>423.66028000000006</v>
      </c>
      <c r="T40" s="8">
        <f t="shared" si="6"/>
        <v>945.12713999999994</v>
      </c>
    </row>
    <row r="41" spans="1:20">
      <c r="A41" s="57">
        <v>99942</v>
      </c>
      <c r="B41" s="58" t="s">
        <v>6981</v>
      </c>
      <c r="C41" s="58" t="s">
        <v>6982</v>
      </c>
      <c r="D41" s="6" t="s">
        <v>252</v>
      </c>
      <c r="E41" s="6" t="s">
        <v>6894</v>
      </c>
      <c r="F41" s="6" t="s">
        <v>24</v>
      </c>
      <c r="G41" s="6" t="s">
        <v>6895</v>
      </c>
      <c r="H41" s="56">
        <v>99942</v>
      </c>
      <c r="I41" s="6" t="s">
        <v>24</v>
      </c>
      <c r="J41" s="6" t="s">
        <v>6895</v>
      </c>
      <c r="K41" s="54">
        <v>0.82799999999999996</v>
      </c>
      <c r="L41" s="56">
        <f t="shared" si="0"/>
        <v>99942</v>
      </c>
      <c r="M41" s="55"/>
      <c r="N41" s="8">
        <f t="shared" si="1"/>
        <v>175.78116</v>
      </c>
      <c r="O41" s="8">
        <f t="shared" si="2"/>
        <v>138.93928</v>
      </c>
      <c r="P41" s="8">
        <f t="shared" si="3"/>
        <v>52.564879999999995</v>
      </c>
      <c r="Q41" s="51"/>
      <c r="R41" s="8">
        <f t="shared" si="4"/>
        <v>1261.5571199999999</v>
      </c>
      <c r="S41" s="8">
        <f t="shared" si="5"/>
        <v>418.51440000000002</v>
      </c>
      <c r="T41" s="8">
        <f t="shared" si="6"/>
        <v>931.32719999999995</v>
      </c>
    </row>
    <row r="42" spans="1:20">
      <c r="A42" s="57">
        <v>99942</v>
      </c>
      <c r="B42" s="58" t="s">
        <v>1385</v>
      </c>
      <c r="C42" s="58" t="s">
        <v>6983</v>
      </c>
      <c r="D42" s="6" t="s">
        <v>6984</v>
      </c>
      <c r="E42" s="6" t="s">
        <v>6894</v>
      </c>
      <c r="F42" s="6" t="s">
        <v>24</v>
      </c>
      <c r="G42" s="6" t="s">
        <v>6895</v>
      </c>
      <c r="H42" s="56">
        <v>99942</v>
      </c>
      <c r="I42" s="6" t="s">
        <v>24</v>
      </c>
      <c r="J42" s="6" t="s">
        <v>6895</v>
      </c>
      <c r="K42" s="54">
        <v>0.82799999999999996</v>
      </c>
      <c r="L42" s="56">
        <f t="shared" si="0"/>
        <v>99942</v>
      </c>
      <c r="M42" s="55"/>
      <c r="N42" s="8">
        <f t="shared" si="1"/>
        <v>175.78116</v>
      </c>
      <c r="O42" s="8">
        <f t="shared" si="2"/>
        <v>138.93928</v>
      </c>
      <c r="P42" s="8">
        <f t="shared" si="3"/>
        <v>52.564879999999995</v>
      </c>
      <c r="Q42" s="51"/>
      <c r="R42" s="8">
        <f t="shared" si="4"/>
        <v>1261.5571199999999</v>
      </c>
      <c r="S42" s="8">
        <f t="shared" si="5"/>
        <v>418.51440000000002</v>
      </c>
      <c r="T42" s="8">
        <f t="shared" si="6"/>
        <v>931.32719999999995</v>
      </c>
    </row>
    <row r="43" spans="1:20">
      <c r="A43" s="57">
        <v>99942</v>
      </c>
      <c r="B43" s="58" t="s">
        <v>6985</v>
      </c>
      <c r="C43" s="58" t="s">
        <v>6986</v>
      </c>
      <c r="D43" s="6" t="s">
        <v>6987</v>
      </c>
      <c r="E43" s="6" t="s">
        <v>6894</v>
      </c>
      <c r="F43" s="6" t="s">
        <v>24</v>
      </c>
      <c r="G43" s="6" t="s">
        <v>6895</v>
      </c>
      <c r="H43" s="56">
        <v>99942</v>
      </c>
      <c r="I43" s="6" t="s">
        <v>24</v>
      </c>
      <c r="J43" s="6" t="s">
        <v>6895</v>
      </c>
      <c r="K43" s="54">
        <v>0.82799999999999996</v>
      </c>
      <c r="L43" s="56">
        <f t="shared" si="0"/>
        <v>99942</v>
      </c>
      <c r="M43" s="55"/>
      <c r="N43" s="8">
        <f t="shared" si="1"/>
        <v>175.78116</v>
      </c>
      <c r="O43" s="8">
        <f t="shared" si="2"/>
        <v>138.93928</v>
      </c>
      <c r="P43" s="8">
        <f t="shared" si="3"/>
        <v>52.564879999999995</v>
      </c>
      <c r="Q43" s="51"/>
      <c r="R43" s="8">
        <f t="shared" si="4"/>
        <v>1261.5571199999999</v>
      </c>
      <c r="S43" s="8">
        <f t="shared" si="5"/>
        <v>418.51440000000002</v>
      </c>
      <c r="T43" s="8">
        <f t="shared" si="6"/>
        <v>931.32719999999995</v>
      </c>
    </row>
    <row r="44" spans="1:20">
      <c r="A44" s="57">
        <v>99942</v>
      </c>
      <c r="B44" s="58" t="s">
        <v>6988</v>
      </c>
      <c r="C44" s="58" t="s">
        <v>6989</v>
      </c>
      <c r="D44" s="6" t="s">
        <v>6990</v>
      </c>
      <c r="E44" s="6" t="s">
        <v>6894</v>
      </c>
      <c r="F44" s="6" t="s">
        <v>24</v>
      </c>
      <c r="G44" s="6" t="s">
        <v>6895</v>
      </c>
      <c r="H44" s="56">
        <v>99942</v>
      </c>
      <c r="I44" s="6" t="s">
        <v>24</v>
      </c>
      <c r="J44" s="6" t="s">
        <v>6895</v>
      </c>
      <c r="K44" s="54">
        <v>0.82799999999999996</v>
      </c>
      <c r="L44" s="56">
        <f t="shared" si="0"/>
        <v>99942</v>
      </c>
      <c r="M44" s="55"/>
      <c r="N44" s="8">
        <f t="shared" si="1"/>
        <v>175.78116</v>
      </c>
      <c r="O44" s="8">
        <f t="shared" si="2"/>
        <v>138.93928</v>
      </c>
      <c r="P44" s="8">
        <f t="shared" si="3"/>
        <v>52.564879999999995</v>
      </c>
      <c r="Q44" s="51"/>
      <c r="R44" s="8">
        <f t="shared" si="4"/>
        <v>1261.5571199999999</v>
      </c>
      <c r="S44" s="8">
        <f t="shared" si="5"/>
        <v>418.51440000000002</v>
      </c>
      <c r="T44" s="8">
        <f t="shared" si="6"/>
        <v>931.32719999999995</v>
      </c>
    </row>
    <row r="45" spans="1:20">
      <c r="A45" s="57">
        <v>99942</v>
      </c>
      <c r="B45" s="58" t="s">
        <v>6991</v>
      </c>
      <c r="C45" s="58" t="s">
        <v>6992</v>
      </c>
      <c r="D45" s="6" t="s">
        <v>1645</v>
      </c>
      <c r="E45" s="6" t="s">
        <v>6894</v>
      </c>
      <c r="F45" s="6" t="s">
        <v>24</v>
      </c>
      <c r="G45" s="6" t="s">
        <v>6895</v>
      </c>
      <c r="H45" s="56">
        <v>99942</v>
      </c>
      <c r="I45" s="6" t="s">
        <v>24</v>
      </c>
      <c r="J45" s="6" t="s">
        <v>6895</v>
      </c>
      <c r="K45" s="54">
        <v>0.82799999999999996</v>
      </c>
      <c r="L45" s="56">
        <f t="shared" si="0"/>
        <v>99942</v>
      </c>
      <c r="M45" s="55"/>
      <c r="N45" s="8">
        <f t="shared" si="1"/>
        <v>175.78116</v>
      </c>
      <c r="O45" s="8">
        <f t="shared" si="2"/>
        <v>138.93928</v>
      </c>
      <c r="P45" s="8">
        <f t="shared" si="3"/>
        <v>52.564879999999995</v>
      </c>
      <c r="Q45" s="51"/>
      <c r="R45" s="8">
        <f t="shared" si="4"/>
        <v>1261.5571199999999</v>
      </c>
      <c r="S45" s="8">
        <f t="shared" si="5"/>
        <v>418.51440000000002</v>
      </c>
      <c r="T45" s="8">
        <f t="shared" si="6"/>
        <v>931.32719999999995</v>
      </c>
    </row>
    <row r="46" spans="1:20">
      <c r="A46" s="57">
        <v>99942</v>
      </c>
      <c r="B46" s="58" t="s">
        <v>6993</v>
      </c>
      <c r="C46" s="58" t="s">
        <v>6994</v>
      </c>
      <c r="D46" s="6" t="s">
        <v>6995</v>
      </c>
      <c r="E46" s="6" t="s">
        <v>6894</v>
      </c>
      <c r="F46" s="6" t="s">
        <v>24</v>
      </c>
      <c r="G46" s="6" t="s">
        <v>6895</v>
      </c>
      <c r="H46" s="56">
        <v>99942</v>
      </c>
      <c r="I46" s="6" t="s">
        <v>24</v>
      </c>
      <c r="J46" s="6" t="s">
        <v>6895</v>
      </c>
      <c r="K46" s="54">
        <v>0.82799999999999996</v>
      </c>
      <c r="L46" s="56">
        <f t="shared" si="0"/>
        <v>99942</v>
      </c>
      <c r="M46" s="55"/>
      <c r="N46" s="8">
        <f t="shared" si="1"/>
        <v>175.78116</v>
      </c>
      <c r="O46" s="8">
        <f t="shared" si="2"/>
        <v>138.93928</v>
      </c>
      <c r="P46" s="8">
        <f t="shared" si="3"/>
        <v>52.564879999999995</v>
      </c>
      <c r="Q46" s="51"/>
      <c r="R46" s="8">
        <f t="shared" si="4"/>
        <v>1261.5571199999999</v>
      </c>
      <c r="S46" s="8">
        <f t="shared" si="5"/>
        <v>418.51440000000002</v>
      </c>
      <c r="T46" s="8">
        <f t="shared" si="6"/>
        <v>931.32719999999995</v>
      </c>
    </row>
    <row r="47" spans="1:20">
      <c r="A47" s="57">
        <v>24860</v>
      </c>
      <c r="B47" s="58" t="s">
        <v>6996</v>
      </c>
      <c r="C47" s="58" t="s">
        <v>6997</v>
      </c>
      <c r="D47" s="6" t="s">
        <v>275</v>
      </c>
      <c r="E47" s="6" t="s">
        <v>6894</v>
      </c>
      <c r="F47" s="6" t="s">
        <v>30</v>
      </c>
      <c r="G47" s="6" t="s">
        <v>6903</v>
      </c>
      <c r="H47" s="56" t="s">
        <v>4198</v>
      </c>
      <c r="I47" s="6" t="s">
        <v>30</v>
      </c>
      <c r="J47" s="6" t="s">
        <v>6903</v>
      </c>
      <c r="K47" s="54">
        <v>0.89780000000000004</v>
      </c>
      <c r="L47" s="56" t="str">
        <f t="shared" si="0"/>
        <v>24860</v>
      </c>
      <c r="M47" s="55"/>
      <c r="N47" s="8">
        <f t="shared" si="1"/>
        <v>185.341666</v>
      </c>
      <c r="O47" s="8">
        <f t="shared" si="2"/>
        <v>146.49582800000002</v>
      </c>
      <c r="P47" s="8">
        <f t="shared" si="3"/>
        <v>55.423887999999998</v>
      </c>
      <c r="Q47" s="51"/>
      <c r="R47" s="8">
        <f t="shared" si="4"/>
        <v>1330.1733119999999</v>
      </c>
      <c r="S47" s="8">
        <f t="shared" si="5"/>
        <v>435.95044000000001</v>
      </c>
      <c r="T47" s="8">
        <f t="shared" si="6"/>
        <v>978.08622000000003</v>
      </c>
    </row>
    <row r="48" spans="1:20">
      <c r="A48" s="57">
        <v>17900</v>
      </c>
      <c r="B48" s="58" t="s">
        <v>6998</v>
      </c>
      <c r="C48" s="58" t="s">
        <v>6999</v>
      </c>
      <c r="D48" s="6" t="s">
        <v>2434</v>
      </c>
      <c r="E48" s="6" t="s">
        <v>6894</v>
      </c>
      <c r="F48" s="6" t="s">
        <v>30</v>
      </c>
      <c r="G48" s="6" t="s">
        <v>6920</v>
      </c>
      <c r="H48" s="56" t="s">
        <v>2988</v>
      </c>
      <c r="I48" s="6" t="s">
        <v>30</v>
      </c>
      <c r="J48" s="6" t="s">
        <v>6920</v>
      </c>
      <c r="K48" s="54">
        <v>0.84860000000000002</v>
      </c>
      <c r="L48" s="56" t="str">
        <f t="shared" si="0"/>
        <v>17900</v>
      </c>
      <c r="M48" s="55"/>
      <c r="N48" s="8">
        <f t="shared" si="1"/>
        <v>178.60274200000001</v>
      </c>
      <c r="O48" s="8">
        <f t="shared" si="2"/>
        <v>141.16943600000002</v>
      </c>
      <c r="P48" s="8">
        <f t="shared" si="3"/>
        <v>53.408656000000001</v>
      </c>
      <c r="Q48" s="51"/>
      <c r="R48" s="8">
        <f t="shared" si="4"/>
        <v>1281.807744</v>
      </c>
      <c r="S48" s="8">
        <f t="shared" si="5"/>
        <v>423.66028000000006</v>
      </c>
      <c r="T48" s="8">
        <f t="shared" si="6"/>
        <v>945.12713999999994</v>
      </c>
    </row>
    <row r="49" spans="1:20">
      <c r="A49" s="57">
        <v>17900</v>
      </c>
      <c r="B49" s="58" t="s">
        <v>7000</v>
      </c>
      <c r="C49" s="58" t="s">
        <v>7001</v>
      </c>
      <c r="D49" s="6" t="s">
        <v>7002</v>
      </c>
      <c r="E49" s="6" t="s">
        <v>6894</v>
      </c>
      <c r="F49" s="6" t="s">
        <v>30</v>
      </c>
      <c r="G49" s="6" t="s">
        <v>6920</v>
      </c>
      <c r="H49" s="56" t="s">
        <v>2988</v>
      </c>
      <c r="I49" s="6" t="s">
        <v>30</v>
      </c>
      <c r="J49" s="6" t="s">
        <v>6920</v>
      </c>
      <c r="K49" s="54">
        <v>0.84860000000000002</v>
      </c>
      <c r="L49" s="56" t="str">
        <f t="shared" si="0"/>
        <v>17900</v>
      </c>
      <c r="M49" s="55"/>
      <c r="N49" s="8">
        <f t="shared" si="1"/>
        <v>178.60274200000001</v>
      </c>
      <c r="O49" s="8">
        <f t="shared" si="2"/>
        <v>141.16943600000002</v>
      </c>
      <c r="P49" s="8">
        <f t="shared" si="3"/>
        <v>53.408656000000001</v>
      </c>
      <c r="Q49" s="51"/>
      <c r="R49" s="8">
        <f t="shared" si="4"/>
        <v>1281.807744</v>
      </c>
      <c r="S49" s="8">
        <f t="shared" si="5"/>
        <v>423.66028000000006</v>
      </c>
      <c r="T49" s="8">
        <f t="shared" si="6"/>
        <v>945.12713999999994</v>
      </c>
    </row>
    <row r="50" spans="1:20">
      <c r="A50" s="57">
        <v>43900</v>
      </c>
      <c r="B50" s="58" t="s">
        <v>7003</v>
      </c>
      <c r="C50" s="58" t="s">
        <v>7004</v>
      </c>
      <c r="D50" s="6" t="s">
        <v>7005</v>
      </c>
      <c r="E50" s="6" t="s">
        <v>6894</v>
      </c>
      <c r="F50" s="6" t="s">
        <v>30</v>
      </c>
      <c r="G50" s="6" t="s">
        <v>7006</v>
      </c>
      <c r="H50" s="56" t="s">
        <v>7007</v>
      </c>
      <c r="I50" s="6" t="s">
        <v>30</v>
      </c>
      <c r="J50" s="6" t="s">
        <v>7006</v>
      </c>
      <c r="K50" s="54">
        <v>0.86060000000000003</v>
      </c>
      <c r="L50" s="56" t="str">
        <f t="shared" si="0"/>
        <v>43900</v>
      </c>
      <c r="M50" s="55"/>
      <c r="N50" s="8">
        <f t="shared" si="1"/>
        <v>180.24638200000001</v>
      </c>
      <c r="O50" s="8">
        <f t="shared" si="2"/>
        <v>142.46855600000001</v>
      </c>
      <c r="P50" s="8">
        <f t="shared" si="3"/>
        <v>53.900176000000002</v>
      </c>
      <c r="Q50" s="51"/>
      <c r="R50" s="8">
        <f t="shared" si="4"/>
        <v>1293.6042240000002</v>
      </c>
      <c r="S50" s="8">
        <f t="shared" si="5"/>
        <v>426.65788000000003</v>
      </c>
      <c r="T50" s="8">
        <f t="shared" si="6"/>
        <v>953.16593999999998</v>
      </c>
    </row>
    <row r="51" spans="1:20">
      <c r="A51" s="57">
        <v>44940</v>
      </c>
      <c r="B51" s="58" t="s">
        <v>7008</v>
      </c>
      <c r="C51" s="58" t="s">
        <v>7009</v>
      </c>
      <c r="D51" s="6" t="s">
        <v>295</v>
      </c>
      <c r="E51" s="6" t="s">
        <v>6894</v>
      </c>
      <c r="F51" s="6" t="s">
        <v>30</v>
      </c>
      <c r="G51" s="6" t="s">
        <v>6934</v>
      </c>
      <c r="H51" s="56" t="s">
        <v>6933</v>
      </c>
      <c r="I51" s="6" t="s">
        <v>30</v>
      </c>
      <c r="J51" s="6" t="s">
        <v>6934</v>
      </c>
      <c r="K51" s="54">
        <v>0.8</v>
      </c>
      <c r="L51" s="56" t="str">
        <f t="shared" si="0"/>
        <v>44940</v>
      </c>
      <c r="M51" s="55"/>
      <c r="N51" s="8">
        <f t="shared" si="1"/>
        <v>171.946</v>
      </c>
      <c r="O51" s="8">
        <f t="shared" si="2"/>
        <v>135.90800000000002</v>
      </c>
      <c r="P51" s="8">
        <f t="shared" si="3"/>
        <v>51.417999999999999</v>
      </c>
      <c r="Q51" s="51"/>
      <c r="R51" s="8">
        <f t="shared" si="4"/>
        <v>1234.0319999999999</v>
      </c>
      <c r="S51" s="8">
        <f t="shared" si="5"/>
        <v>411.52000000000004</v>
      </c>
      <c r="T51" s="8">
        <f t="shared" si="6"/>
        <v>912.56999999999994</v>
      </c>
    </row>
    <row r="52" spans="1:20">
      <c r="A52" s="75">
        <v>43900</v>
      </c>
      <c r="B52" s="76" t="s">
        <v>7010</v>
      </c>
      <c r="C52" s="76" t="s">
        <v>7011</v>
      </c>
      <c r="D52" s="77" t="s">
        <v>531</v>
      </c>
      <c r="E52" s="77" t="s">
        <v>6894</v>
      </c>
      <c r="F52" s="77" t="s">
        <v>30</v>
      </c>
      <c r="G52" s="77" t="s">
        <v>7006</v>
      </c>
      <c r="H52" s="78">
        <v>99942</v>
      </c>
      <c r="I52" s="77" t="s">
        <v>24</v>
      </c>
      <c r="J52" s="77" t="s">
        <v>6895</v>
      </c>
      <c r="K52" s="79">
        <v>0.82799999999999996</v>
      </c>
      <c r="L52" s="78">
        <f t="shared" si="0"/>
        <v>99942</v>
      </c>
      <c r="M52" s="55"/>
      <c r="N52" s="80">
        <f t="shared" si="1"/>
        <v>175.78116</v>
      </c>
      <c r="O52" s="80">
        <f t="shared" si="2"/>
        <v>138.93928</v>
      </c>
      <c r="P52" s="80">
        <f t="shared" si="3"/>
        <v>52.564879999999995</v>
      </c>
      <c r="Q52" s="51"/>
      <c r="R52" s="80">
        <f t="shared" si="4"/>
        <v>1261.5571199999999</v>
      </c>
      <c r="S52" s="80">
        <f t="shared" si="5"/>
        <v>418.51440000000002</v>
      </c>
      <c r="T52" s="80">
        <f t="shared" si="6"/>
        <v>931.32719999999995</v>
      </c>
    </row>
    <row r="53" spans="1:20">
      <c r="A53" s="57">
        <v>99942</v>
      </c>
      <c r="B53" s="58" t="s">
        <v>7012</v>
      </c>
      <c r="C53" s="58" t="s">
        <v>7013</v>
      </c>
      <c r="D53" s="6" t="s">
        <v>7014</v>
      </c>
      <c r="E53" s="6" t="s">
        <v>6894</v>
      </c>
      <c r="F53" s="6" t="s">
        <v>24</v>
      </c>
      <c r="G53" s="6" t="s">
        <v>6895</v>
      </c>
      <c r="H53" s="56">
        <v>99942</v>
      </c>
      <c r="I53" s="6" t="s">
        <v>24</v>
      </c>
      <c r="J53" s="6" t="s">
        <v>6895</v>
      </c>
      <c r="K53" s="54">
        <v>0.82799999999999996</v>
      </c>
      <c r="L53" s="56">
        <f t="shared" si="0"/>
        <v>99942</v>
      </c>
      <c r="M53" s="55"/>
      <c r="N53" s="8">
        <f t="shared" si="1"/>
        <v>175.78116</v>
      </c>
      <c r="O53" s="8">
        <f t="shared" si="2"/>
        <v>138.93928</v>
      </c>
      <c r="P53" s="8">
        <f t="shared" si="3"/>
        <v>52.564879999999995</v>
      </c>
      <c r="Q53" s="51"/>
      <c r="R53" s="8">
        <f t="shared" si="4"/>
        <v>1261.5571199999999</v>
      </c>
      <c r="S53" s="8">
        <f t="shared" si="5"/>
        <v>418.51440000000002</v>
      </c>
      <c r="T53" s="8">
        <f t="shared" si="6"/>
        <v>931.32719999999995</v>
      </c>
    </row>
    <row r="54" spans="1:20">
      <c r="A54" s="57">
        <v>16740</v>
      </c>
      <c r="B54" s="58" t="s">
        <v>7015</v>
      </c>
      <c r="C54" s="58" t="s">
        <v>7016</v>
      </c>
      <c r="D54" s="6" t="s">
        <v>3702</v>
      </c>
      <c r="E54" s="6" t="s">
        <v>6894</v>
      </c>
      <c r="F54" s="6" t="s">
        <v>30</v>
      </c>
      <c r="G54" s="6" t="s">
        <v>4834</v>
      </c>
      <c r="H54" s="56" t="s">
        <v>2005</v>
      </c>
      <c r="I54" s="6" t="s">
        <v>30</v>
      </c>
      <c r="J54" s="6" t="s">
        <v>4834</v>
      </c>
      <c r="K54" s="54">
        <v>0.93279999999999996</v>
      </c>
      <c r="L54" s="56" t="str">
        <f t="shared" si="0"/>
        <v>16740</v>
      </c>
      <c r="M54" s="55"/>
      <c r="N54" s="8">
        <f t="shared" si="1"/>
        <v>190.135616</v>
      </c>
      <c r="O54" s="8">
        <f t="shared" si="2"/>
        <v>150.28492799999998</v>
      </c>
      <c r="P54" s="8">
        <f t="shared" si="3"/>
        <v>56.857487999999996</v>
      </c>
      <c r="Q54" s="51"/>
      <c r="R54" s="8">
        <f t="shared" si="4"/>
        <v>1364.579712</v>
      </c>
      <c r="S54" s="8">
        <f t="shared" si="5"/>
        <v>444.69344000000001</v>
      </c>
      <c r="T54" s="8">
        <f t="shared" si="6"/>
        <v>1001.5327199999999</v>
      </c>
    </row>
    <row r="56" spans="1:20">
      <c r="A56" s="90"/>
      <c r="B56" t="s">
        <v>9125</v>
      </c>
    </row>
    <row r="57" spans="1:20">
      <c r="A57" s="91"/>
      <c r="B57" t="s">
        <v>9126</v>
      </c>
    </row>
    <row r="59" spans="1:20">
      <c r="A59" t="s">
        <v>9127</v>
      </c>
    </row>
    <row r="60" spans="1:20">
      <c r="A60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5698C-D375-41BD-B514-17EC6711070F}">
  <dimension ref="A1:T79"/>
  <sheetViews>
    <sheetView workbookViewId="0">
      <selection activeCell="A9" sqref="A9:XFD73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9170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99943</v>
      </c>
      <c r="B9" s="58" t="s">
        <v>7017</v>
      </c>
      <c r="C9" s="58" t="s">
        <v>7018</v>
      </c>
      <c r="D9" s="6" t="s">
        <v>7019</v>
      </c>
      <c r="E9" s="6" t="s">
        <v>7020</v>
      </c>
      <c r="F9" s="6" t="s">
        <v>24</v>
      </c>
      <c r="G9" s="6" t="s">
        <v>7021</v>
      </c>
      <c r="H9" s="56">
        <v>99943</v>
      </c>
      <c r="I9" s="6" t="s">
        <v>24</v>
      </c>
      <c r="J9" s="6" t="s">
        <v>7021</v>
      </c>
      <c r="K9" s="54">
        <v>0.80579999999999996</v>
      </c>
      <c r="L9" s="56">
        <f t="shared" ref="L9:L23" si="0">H9</f>
        <v>99943</v>
      </c>
      <c r="M9" s="55"/>
      <c r="N9" s="8">
        <f t="shared" ref="N9:N72" si="1">(K9*136.97)+62.37</f>
        <v>172.74042599999999</v>
      </c>
      <c r="O9" s="8">
        <f t="shared" ref="O9:O72" si="2">(K9*108.26)+49.3</f>
        <v>136.53590800000001</v>
      </c>
      <c r="P9" s="8">
        <f t="shared" ref="P9:P72" si="3">(K9*40.96)+18.65</f>
        <v>51.655567999999995</v>
      </c>
      <c r="Q9" s="51"/>
      <c r="R9" s="8">
        <f t="shared" ref="R9:R72" si="4">((K9*40.96)+18.65)*24</f>
        <v>1239.7336319999999</v>
      </c>
      <c r="S9" s="8">
        <f t="shared" ref="S9:S72" si="5">(K9*249.8)+211.68</f>
        <v>412.96884</v>
      </c>
      <c r="T9" s="8">
        <f t="shared" ref="T9:T72" si="6">(K9*669.9)+376.65</f>
        <v>916.45541999999989</v>
      </c>
    </row>
    <row r="10" spans="1:20">
      <c r="A10" s="57">
        <v>99943</v>
      </c>
      <c r="B10" s="58" t="s">
        <v>7022</v>
      </c>
      <c r="C10" s="58" t="s">
        <v>7023</v>
      </c>
      <c r="D10" s="6" t="s">
        <v>7024</v>
      </c>
      <c r="E10" s="6" t="s">
        <v>7020</v>
      </c>
      <c r="F10" s="6" t="s">
        <v>24</v>
      </c>
      <c r="G10" s="6" t="s">
        <v>7021</v>
      </c>
      <c r="H10" s="56">
        <v>99943</v>
      </c>
      <c r="I10" s="6" t="s">
        <v>24</v>
      </c>
      <c r="J10" s="6" t="s">
        <v>7021</v>
      </c>
      <c r="K10" s="54">
        <v>0.80579999999999996</v>
      </c>
      <c r="L10" s="56">
        <f t="shared" si="0"/>
        <v>99943</v>
      </c>
      <c r="M10" s="55"/>
      <c r="N10" s="8">
        <f t="shared" si="1"/>
        <v>172.74042599999999</v>
      </c>
      <c r="O10" s="8">
        <f t="shared" si="2"/>
        <v>136.53590800000001</v>
      </c>
      <c r="P10" s="8">
        <f t="shared" si="3"/>
        <v>51.655567999999995</v>
      </c>
      <c r="Q10" s="51"/>
      <c r="R10" s="8">
        <f t="shared" si="4"/>
        <v>1239.7336319999999</v>
      </c>
      <c r="S10" s="8">
        <f t="shared" si="5"/>
        <v>412.96884</v>
      </c>
      <c r="T10" s="8">
        <f t="shared" si="6"/>
        <v>916.45541999999989</v>
      </c>
    </row>
    <row r="11" spans="1:20">
      <c r="A11" s="57">
        <v>99943</v>
      </c>
      <c r="B11" s="58" t="s">
        <v>7025</v>
      </c>
      <c r="C11" s="58" t="s">
        <v>7026</v>
      </c>
      <c r="D11" s="6" t="s">
        <v>7027</v>
      </c>
      <c r="E11" s="6" t="s">
        <v>7020</v>
      </c>
      <c r="F11" s="6" t="s">
        <v>24</v>
      </c>
      <c r="G11" s="6" t="s">
        <v>7021</v>
      </c>
      <c r="H11" s="56">
        <v>99943</v>
      </c>
      <c r="I11" s="6" t="s">
        <v>24</v>
      </c>
      <c r="J11" s="6" t="s">
        <v>7021</v>
      </c>
      <c r="K11" s="54">
        <v>0.80579999999999996</v>
      </c>
      <c r="L11" s="56">
        <f t="shared" si="0"/>
        <v>99943</v>
      </c>
      <c r="M11" s="55"/>
      <c r="N11" s="8">
        <f t="shared" si="1"/>
        <v>172.74042599999999</v>
      </c>
      <c r="O11" s="8">
        <f t="shared" si="2"/>
        <v>136.53590800000001</v>
      </c>
      <c r="P11" s="8">
        <f t="shared" si="3"/>
        <v>51.655567999999995</v>
      </c>
      <c r="Q11" s="51"/>
      <c r="R11" s="8">
        <f t="shared" si="4"/>
        <v>1239.7336319999999</v>
      </c>
      <c r="S11" s="8">
        <f t="shared" si="5"/>
        <v>412.96884</v>
      </c>
      <c r="T11" s="8">
        <f t="shared" si="6"/>
        <v>916.45541999999989</v>
      </c>
    </row>
    <row r="12" spans="1:20">
      <c r="A12" s="57">
        <v>99943</v>
      </c>
      <c r="B12" s="58" t="s">
        <v>7028</v>
      </c>
      <c r="C12" s="58" t="s">
        <v>7029</v>
      </c>
      <c r="D12" s="6" t="s">
        <v>7030</v>
      </c>
      <c r="E12" s="6" t="s">
        <v>7020</v>
      </c>
      <c r="F12" s="6" t="s">
        <v>24</v>
      </c>
      <c r="G12" s="6" t="s">
        <v>7021</v>
      </c>
      <c r="H12" s="56">
        <v>99943</v>
      </c>
      <c r="I12" s="6" t="s">
        <v>24</v>
      </c>
      <c r="J12" s="6" t="s">
        <v>7021</v>
      </c>
      <c r="K12" s="54">
        <v>0.80579999999999996</v>
      </c>
      <c r="L12" s="56">
        <f t="shared" si="0"/>
        <v>99943</v>
      </c>
      <c r="M12" s="55"/>
      <c r="N12" s="8">
        <f t="shared" si="1"/>
        <v>172.74042599999999</v>
      </c>
      <c r="O12" s="8">
        <f t="shared" si="2"/>
        <v>136.53590800000001</v>
      </c>
      <c r="P12" s="8">
        <f t="shared" si="3"/>
        <v>51.655567999999995</v>
      </c>
      <c r="Q12" s="51"/>
      <c r="R12" s="8">
        <f t="shared" si="4"/>
        <v>1239.7336319999999</v>
      </c>
      <c r="S12" s="8">
        <f t="shared" si="5"/>
        <v>412.96884</v>
      </c>
      <c r="T12" s="8">
        <f t="shared" si="6"/>
        <v>916.45541999999989</v>
      </c>
    </row>
    <row r="13" spans="1:20">
      <c r="A13" s="57">
        <v>99943</v>
      </c>
      <c r="B13" s="58" t="s">
        <v>7031</v>
      </c>
      <c r="C13" s="58" t="s">
        <v>7032</v>
      </c>
      <c r="D13" s="6" t="s">
        <v>7033</v>
      </c>
      <c r="E13" s="6" t="s">
        <v>7020</v>
      </c>
      <c r="F13" s="6" t="s">
        <v>24</v>
      </c>
      <c r="G13" s="6" t="s">
        <v>7021</v>
      </c>
      <c r="H13" s="56">
        <v>99943</v>
      </c>
      <c r="I13" s="6" t="s">
        <v>24</v>
      </c>
      <c r="J13" s="6" t="s">
        <v>7021</v>
      </c>
      <c r="K13" s="54">
        <v>0.80579999999999996</v>
      </c>
      <c r="L13" s="56">
        <f t="shared" si="0"/>
        <v>99943</v>
      </c>
      <c r="M13" s="55"/>
      <c r="N13" s="8">
        <f t="shared" si="1"/>
        <v>172.74042599999999</v>
      </c>
      <c r="O13" s="8">
        <f t="shared" si="2"/>
        <v>136.53590800000001</v>
      </c>
      <c r="P13" s="8">
        <f t="shared" si="3"/>
        <v>51.655567999999995</v>
      </c>
      <c r="Q13" s="51"/>
      <c r="R13" s="8">
        <f t="shared" si="4"/>
        <v>1239.7336319999999</v>
      </c>
      <c r="S13" s="8">
        <f t="shared" si="5"/>
        <v>412.96884</v>
      </c>
      <c r="T13" s="8">
        <f t="shared" si="6"/>
        <v>916.45541999999989</v>
      </c>
    </row>
    <row r="14" spans="1:20">
      <c r="A14" s="57">
        <v>99943</v>
      </c>
      <c r="B14" s="58" t="s">
        <v>7034</v>
      </c>
      <c r="C14" s="58" t="s">
        <v>7035</v>
      </c>
      <c r="D14" s="6" t="s">
        <v>2230</v>
      </c>
      <c r="E14" s="6" t="s">
        <v>7020</v>
      </c>
      <c r="F14" s="6" t="s">
        <v>24</v>
      </c>
      <c r="G14" s="6" t="s">
        <v>7021</v>
      </c>
      <c r="H14" s="56">
        <v>99943</v>
      </c>
      <c r="I14" s="6" t="s">
        <v>24</v>
      </c>
      <c r="J14" s="6" t="s">
        <v>7021</v>
      </c>
      <c r="K14" s="54">
        <v>0.80579999999999996</v>
      </c>
      <c r="L14" s="56">
        <f t="shared" si="0"/>
        <v>99943</v>
      </c>
      <c r="M14" s="55"/>
      <c r="N14" s="8">
        <f t="shared" si="1"/>
        <v>172.74042599999999</v>
      </c>
      <c r="O14" s="8">
        <f t="shared" si="2"/>
        <v>136.53590800000001</v>
      </c>
      <c r="P14" s="8">
        <f t="shared" si="3"/>
        <v>51.655567999999995</v>
      </c>
      <c r="Q14" s="51"/>
      <c r="R14" s="8">
        <f t="shared" si="4"/>
        <v>1239.7336319999999</v>
      </c>
      <c r="S14" s="8">
        <f t="shared" si="5"/>
        <v>412.96884</v>
      </c>
      <c r="T14" s="8">
        <f t="shared" si="6"/>
        <v>916.45541999999989</v>
      </c>
    </row>
    <row r="15" spans="1:20">
      <c r="A15" s="57">
        <v>99943</v>
      </c>
      <c r="B15" s="58" t="s">
        <v>7036</v>
      </c>
      <c r="C15" s="58" t="s">
        <v>7037</v>
      </c>
      <c r="D15" s="6" t="s">
        <v>7038</v>
      </c>
      <c r="E15" s="6" t="s">
        <v>7020</v>
      </c>
      <c r="F15" s="6" t="s">
        <v>24</v>
      </c>
      <c r="G15" s="6" t="s">
        <v>7021</v>
      </c>
      <c r="H15" s="56">
        <v>99943</v>
      </c>
      <c r="I15" s="6" t="s">
        <v>24</v>
      </c>
      <c r="J15" s="6" t="s">
        <v>7021</v>
      </c>
      <c r="K15" s="54">
        <v>0.80579999999999996</v>
      </c>
      <c r="L15" s="56">
        <f t="shared" si="0"/>
        <v>99943</v>
      </c>
      <c r="M15" s="55"/>
      <c r="N15" s="8">
        <f t="shared" si="1"/>
        <v>172.74042599999999</v>
      </c>
      <c r="O15" s="8">
        <f t="shared" si="2"/>
        <v>136.53590800000001</v>
      </c>
      <c r="P15" s="8">
        <f t="shared" si="3"/>
        <v>51.655567999999995</v>
      </c>
      <c r="Q15" s="51"/>
      <c r="R15" s="8">
        <f t="shared" si="4"/>
        <v>1239.7336319999999</v>
      </c>
      <c r="S15" s="8">
        <f t="shared" si="5"/>
        <v>412.96884</v>
      </c>
      <c r="T15" s="8">
        <f t="shared" si="6"/>
        <v>916.45541999999989</v>
      </c>
    </row>
    <row r="16" spans="1:20">
      <c r="A16" s="57">
        <v>99943</v>
      </c>
      <c r="B16" s="58" t="s">
        <v>7039</v>
      </c>
      <c r="C16" s="58" t="s">
        <v>7040</v>
      </c>
      <c r="D16" s="6" t="s">
        <v>5281</v>
      </c>
      <c r="E16" s="6" t="s">
        <v>7020</v>
      </c>
      <c r="F16" s="6" t="s">
        <v>24</v>
      </c>
      <c r="G16" s="6" t="s">
        <v>7021</v>
      </c>
      <c r="H16" s="56">
        <v>99943</v>
      </c>
      <c r="I16" s="6" t="s">
        <v>24</v>
      </c>
      <c r="J16" s="6" t="s">
        <v>7021</v>
      </c>
      <c r="K16" s="54">
        <v>0.80579999999999996</v>
      </c>
      <c r="L16" s="56">
        <f t="shared" si="0"/>
        <v>99943</v>
      </c>
      <c r="M16" s="55"/>
      <c r="N16" s="8">
        <f t="shared" si="1"/>
        <v>172.74042599999999</v>
      </c>
      <c r="O16" s="8">
        <f t="shared" si="2"/>
        <v>136.53590800000001</v>
      </c>
      <c r="P16" s="8">
        <f t="shared" si="3"/>
        <v>51.655567999999995</v>
      </c>
      <c r="Q16" s="51"/>
      <c r="R16" s="8">
        <f t="shared" si="4"/>
        <v>1239.7336319999999</v>
      </c>
      <c r="S16" s="8">
        <f t="shared" si="5"/>
        <v>412.96884</v>
      </c>
      <c r="T16" s="8">
        <f t="shared" si="6"/>
        <v>916.45541999999989</v>
      </c>
    </row>
    <row r="17" spans="1:20">
      <c r="A17" s="57">
        <v>99943</v>
      </c>
      <c r="B17" s="58" t="s">
        <v>7041</v>
      </c>
      <c r="C17" s="58" t="s">
        <v>7042</v>
      </c>
      <c r="D17" s="6" t="s">
        <v>623</v>
      </c>
      <c r="E17" s="6" t="s">
        <v>7020</v>
      </c>
      <c r="F17" s="6" t="s">
        <v>24</v>
      </c>
      <c r="G17" s="6" t="s">
        <v>7021</v>
      </c>
      <c r="H17" s="56">
        <v>99943</v>
      </c>
      <c r="I17" s="6" t="s">
        <v>24</v>
      </c>
      <c r="J17" s="6" t="s">
        <v>7021</v>
      </c>
      <c r="K17" s="54">
        <v>0.80579999999999996</v>
      </c>
      <c r="L17" s="56">
        <f t="shared" si="0"/>
        <v>99943</v>
      </c>
      <c r="M17" s="55"/>
      <c r="N17" s="8">
        <f t="shared" si="1"/>
        <v>172.74042599999999</v>
      </c>
      <c r="O17" s="8">
        <f t="shared" si="2"/>
        <v>136.53590800000001</v>
      </c>
      <c r="P17" s="8">
        <f t="shared" si="3"/>
        <v>51.655567999999995</v>
      </c>
      <c r="Q17" s="51"/>
      <c r="R17" s="8">
        <f t="shared" si="4"/>
        <v>1239.7336319999999</v>
      </c>
      <c r="S17" s="8">
        <f t="shared" si="5"/>
        <v>412.96884</v>
      </c>
      <c r="T17" s="8">
        <f t="shared" si="6"/>
        <v>916.45541999999989</v>
      </c>
    </row>
    <row r="18" spans="1:20">
      <c r="A18" s="57">
        <v>99943</v>
      </c>
      <c r="B18" s="58" t="s">
        <v>7043</v>
      </c>
      <c r="C18" s="58" t="s">
        <v>7044</v>
      </c>
      <c r="D18" s="6" t="s">
        <v>3086</v>
      </c>
      <c r="E18" s="6" t="s">
        <v>7020</v>
      </c>
      <c r="F18" s="6" t="s">
        <v>24</v>
      </c>
      <c r="G18" s="6" t="s">
        <v>7021</v>
      </c>
      <c r="H18" s="56">
        <v>99943</v>
      </c>
      <c r="I18" s="6" t="s">
        <v>24</v>
      </c>
      <c r="J18" s="6" t="s">
        <v>7021</v>
      </c>
      <c r="K18" s="54">
        <v>0.80579999999999996</v>
      </c>
      <c r="L18" s="56">
        <f t="shared" si="0"/>
        <v>99943</v>
      </c>
      <c r="M18" s="55"/>
      <c r="N18" s="8">
        <f t="shared" si="1"/>
        <v>172.74042599999999</v>
      </c>
      <c r="O18" s="8">
        <f t="shared" si="2"/>
        <v>136.53590800000001</v>
      </c>
      <c r="P18" s="8">
        <f t="shared" si="3"/>
        <v>51.655567999999995</v>
      </c>
      <c r="Q18" s="51"/>
      <c r="R18" s="8">
        <f t="shared" si="4"/>
        <v>1239.7336319999999</v>
      </c>
      <c r="S18" s="8">
        <f t="shared" si="5"/>
        <v>412.96884</v>
      </c>
      <c r="T18" s="8">
        <f t="shared" si="6"/>
        <v>916.45541999999989</v>
      </c>
    </row>
    <row r="19" spans="1:20">
      <c r="A19" s="57">
        <v>99943</v>
      </c>
      <c r="B19" s="58" t="s">
        <v>7045</v>
      </c>
      <c r="C19" s="58" t="s">
        <v>7046</v>
      </c>
      <c r="D19" s="6" t="s">
        <v>7047</v>
      </c>
      <c r="E19" s="6" t="s">
        <v>7020</v>
      </c>
      <c r="F19" s="6" t="s">
        <v>24</v>
      </c>
      <c r="G19" s="6" t="s">
        <v>7021</v>
      </c>
      <c r="H19" s="56">
        <v>99943</v>
      </c>
      <c r="I19" s="6" t="s">
        <v>24</v>
      </c>
      <c r="J19" s="6" t="s">
        <v>7021</v>
      </c>
      <c r="K19" s="54">
        <v>0.80579999999999996</v>
      </c>
      <c r="L19" s="56">
        <f t="shared" si="0"/>
        <v>99943</v>
      </c>
      <c r="M19" s="55"/>
      <c r="N19" s="8">
        <f t="shared" si="1"/>
        <v>172.74042599999999</v>
      </c>
      <c r="O19" s="8">
        <f t="shared" si="2"/>
        <v>136.53590800000001</v>
      </c>
      <c r="P19" s="8">
        <f t="shared" si="3"/>
        <v>51.655567999999995</v>
      </c>
      <c r="Q19" s="51"/>
      <c r="R19" s="8">
        <f t="shared" si="4"/>
        <v>1239.7336319999999</v>
      </c>
      <c r="S19" s="8">
        <f t="shared" si="5"/>
        <v>412.96884</v>
      </c>
      <c r="T19" s="8">
        <f t="shared" si="6"/>
        <v>916.45541999999989</v>
      </c>
    </row>
    <row r="20" spans="1:20">
      <c r="A20" s="57">
        <v>99943</v>
      </c>
      <c r="B20" s="58" t="s">
        <v>7048</v>
      </c>
      <c r="C20" s="58" t="s">
        <v>7049</v>
      </c>
      <c r="D20" s="6" t="s">
        <v>348</v>
      </c>
      <c r="E20" s="6" t="s">
        <v>7020</v>
      </c>
      <c r="F20" s="6" t="s">
        <v>24</v>
      </c>
      <c r="G20" s="6" t="s">
        <v>7021</v>
      </c>
      <c r="H20" s="56">
        <v>99943</v>
      </c>
      <c r="I20" s="6" t="s">
        <v>24</v>
      </c>
      <c r="J20" s="6" t="s">
        <v>7021</v>
      </c>
      <c r="K20" s="54">
        <v>0.80579999999999996</v>
      </c>
      <c r="L20" s="56">
        <f t="shared" si="0"/>
        <v>99943</v>
      </c>
      <c r="M20" s="55"/>
      <c r="N20" s="8">
        <f t="shared" si="1"/>
        <v>172.74042599999999</v>
      </c>
      <c r="O20" s="8">
        <f t="shared" si="2"/>
        <v>136.53590800000001</v>
      </c>
      <c r="P20" s="8">
        <f t="shared" si="3"/>
        <v>51.655567999999995</v>
      </c>
      <c r="Q20" s="51"/>
      <c r="R20" s="8">
        <f t="shared" si="4"/>
        <v>1239.7336319999999</v>
      </c>
      <c r="S20" s="8">
        <f t="shared" si="5"/>
        <v>412.96884</v>
      </c>
      <c r="T20" s="8">
        <f t="shared" si="6"/>
        <v>916.45541999999989</v>
      </c>
    </row>
    <row r="21" spans="1:20">
      <c r="A21" s="57">
        <v>99943</v>
      </c>
      <c r="B21" s="58" t="s">
        <v>7050</v>
      </c>
      <c r="C21" s="58" t="s">
        <v>7051</v>
      </c>
      <c r="D21" s="6" t="s">
        <v>139</v>
      </c>
      <c r="E21" s="6" t="s">
        <v>7020</v>
      </c>
      <c r="F21" s="6" t="s">
        <v>24</v>
      </c>
      <c r="G21" s="6" t="s">
        <v>7021</v>
      </c>
      <c r="H21" s="56">
        <v>99943</v>
      </c>
      <c r="I21" s="6" t="s">
        <v>24</v>
      </c>
      <c r="J21" s="6" t="s">
        <v>7021</v>
      </c>
      <c r="K21" s="54">
        <v>0.80579999999999996</v>
      </c>
      <c r="L21" s="56">
        <f t="shared" si="0"/>
        <v>99943</v>
      </c>
      <c r="M21" s="55"/>
      <c r="N21" s="8">
        <f t="shared" si="1"/>
        <v>172.74042599999999</v>
      </c>
      <c r="O21" s="8">
        <f t="shared" si="2"/>
        <v>136.53590800000001</v>
      </c>
      <c r="P21" s="8">
        <f t="shared" si="3"/>
        <v>51.655567999999995</v>
      </c>
      <c r="Q21" s="51"/>
      <c r="R21" s="8">
        <f t="shared" si="4"/>
        <v>1239.7336319999999</v>
      </c>
      <c r="S21" s="8">
        <f t="shared" si="5"/>
        <v>412.96884</v>
      </c>
      <c r="T21" s="8">
        <f t="shared" si="6"/>
        <v>916.45541999999989</v>
      </c>
    </row>
    <row r="22" spans="1:20">
      <c r="A22" s="57">
        <v>99943</v>
      </c>
      <c r="B22" s="58" t="s">
        <v>7052</v>
      </c>
      <c r="C22" s="58" t="s">
        <v>7053</v>
      </c>
      <c r="D22" s="6" t="s">
        <v>7054</v>
      </c>
      <c r="E22" s="6" t="s">
        <v>7020</v>
      </c>
      <c r="F22" s="6" t="s">
        <v>24</v>
      </c>
      <c r="G22" s="6" t="s">
        <v>7021</v>
      </c>
      <c r="H22" s="56">
        <v>99943</v>
      </c>
      <c r="I22" s="6" t="s">
        <v>24</v>
      </c>
      <c r="J22" s="6" t="s">
        <v>7021</v>
      </c>
      <c r="K22" s="54">
        <v>0.80579999999999996</v>
      </c>
      <c r="L22" s="56">
        <f t="shared" si="0"/>
        <v>99943</v>
      </c>
      <c r="M22" s="55"/>
      <c r="N22" s="8">
        <f t="shared" si="1"/>
        <v>172.74042599999999</v>
      </c>
      <c r="O22" s="8">
        <f t="shared" si="2"/>
        <v>136.53590800000001</v>
      </c>
      <c r="P22" s="8">
        <f t="shared" si="3"/>
        <v>51.655567999999995</v>
      </c>
      <c r="Q22" s="51"/>
      <c r="R22" s="8">
        <f t="shared" si="4"/>
        <v>1239.7336319999999</v>
      </c>
      <c r="S22" s="8">
        <f t="shared" si="5"/>
        <v>412.96884</v>
      </c>
      <c r="T22" s="8">
        <f t="shared" si="6"/>
        <v>916.45541999999989</v>
      </c>
    </row>
    <row r="23" spans="1:20">
      <c r="A23" s="57">
        <v>99943</v>
      </c>
      <c r="B23" s="58" t="s">
        <v>7055</v>
      </c>
      <c r="C23" s="58" t="s">
        <v>7056</v>
      </c>
      <c r="D23" s="6" t="s">
        <v>7057</v>
      </c>
      <c r="E23" s="6" t="s">
        <v>7020</v>
      </c>
      <c r="F23" s="6" t="s">
        <v>24</v>
      </c>
      <c r="G23" s="6" t="s">
        <v>7021</v>
      </c>
      <c r="H23" s="56">
        <v>99943</v>
      </c>
      <c r="I23" s="6" t="s">
        <v>24</v>
      </c>
      <c r="J23" s="6" t="s">
        <v>7021</v>
      </c>
      <c r="K23" s="54">
        <v>0.80579999999999996</v>
      </c>
      <c r="L23" s="56">
        <f t="shared" si="0"/>
        <v>99943</v>
      </c>
      <c r="M23" s="55"/>
      <c r="N23" s="8">
        <f t="shared" si="1"/>
        <v>172.74042599999999</v>
      </c>
      <c r="O23" s="8">
        <f t="shared" si="2"/>
        <v>136.53590800000001</v>
      </c>
      <c r="P23" s="8">
        <f t="shared" si="3"/>
        <v>51.655567999999995</v>
      </c>
      <c r="Q23" s="51"/>
      <c r="R23" s="8">
        <f t="shared" si="4"/>
        <v>1239.7336319999999</v>
      </c>
      <c r="S23" s="8">
        <f t="shared" si="5"/>
        <v>412.96884</v>
      </c>
      <c r="T23" s="8">
        <f t="shared" si="6"/>
        <v>916.45541999999989</v>
      </c>
    </row>
    <row r="24" spans="1:20">
      <c r="A24" s="57">
        <v>39660</v>
      </c>
      <c r="B24" s="58" t="s">
        <v>7058</v>
      </c>
      <c r="C24" s="58" t="s">
        <v>7059</v>
      </c>
      <c r="D24" s="6" t="s">
        <v>891</v>
      </c>
      <c r="E24" s="6" t="s">
        <v>7020</v>
      </c>
      <c r="F24" s="6" t="s">
        <v>30</v>
      </c>
      <c r="G24" s="6" t="s">
        <v>7060</v>
      </c>
      <c r="H24" s="56">
        <v>99943</v>
      </c>
      <c r="I24" s="6" t="s">
        <v>24</v>
      </c>
      <c r="J24" s="6" t="s">
        <v>7021</v>
      </c>
      <c r="K24" s="54">
        <v>0.82079999999999997</v>
      </c>
      <c r="L24" s="56" t="s">
        <v>7061</v>
      </c>
      <c r="M24" s="55"/>
      <c r="N24" s="8">
        <f t="shared" si="1"/>
        <v>174.79497599999999</v>
      </c>
      <c r="O24" s="8">
        <f t="shared" si="2"/>
        <v>138.159808</v>
      </c>
      <c r="P24" s="8">
        <f t="shared" si="3"/>
        <v>52.269967999999999</v>
      </c>
      <c r="Q24" s="51"/>
      <c r="R24" s="8">
        <f t="shared" si="4"/>
        <v>1254.4792319999999</v>
      </c>
      <c r="S24" s="8">
        <f t="shared" si="5"/>
        <v>416.71584000000001</v>
      </c>
      <c r="T24" s="8">
        <f t="shared" si="6"/>
        <v>926.50391999999999</v>
      </c>
    </row>
    <row r="25" spans="1:20">
      <c r="A25" s="57">
        <v>99943</v>
      </c>
      <c r="B25" s="58" t="s">
        <v>7062</v>
      </c>
      <c r="C25" s="58" t="s">
        <v>7063</v>
      </c>
      <c r="D25" s="6" t="s">
        <v>7064</v>
      </c>
      <c r="E25" s="6" t="s">
        <v>7020</v>
      </c>
      <c r="F25" s="6" t="s">
        <v>24</v>
      </c>
      <c r="G25" s="6" t="s">
        <v>7021</v>
      </c>
      <c r="H25" s="56">
        <v>99943</v>
      </c>
      <c r="I25" s="6" t="s">
        <v>24</v>
      </c>
      <c r="J25" s="6" t="s">
        <v>7021</v>
      </c>
      <c r="K25" s="54">
        <v>0.80579999999999996</v>
      </c>
      <c r="L25" s="56">
        <f t="shared" ref="L25:L73" si="7">H25</f>
        <v>99943</v>
      </c>
      <c r="M25" s="55"/>
      <c r="N25" s="8">
        <f t="shared" si="1"/>
        <v>172.74042599999999</v>
      </c>
      <c r="O25" s="8">
        <f t="shared" si="2"/>
        <v>136.53590800000001</v>
      </c>
      <c r="P25" s="8">
        <f t="shared" si="3"/>
        <v>51.655567999999995</v>
      </c>
      <c r="Q25" s="51"/>
      <c r="R25" s="8">
        <f t="shared" si="4"/>
        <v>1239.7336319999999</v>
      </c>
      <c r="S25" s="8">
        <f t="shared" si="5"/>
        <v>412.96884</v>
      </c>
      <c r="T25" s="8">
        <f t="shared" si="6"/>
        <v>916.45541999999989</v>
      </c>
    </row>
    <row r="26" spans="1:20">
      <c r="A26" s="57">
        <v>99943</v>
      </c>
      <c r="B26" s="58" t="s">
        <v>7065</v>
      </c>
      <c r="C26" s="58" t="s">
        <v>7066</v>
      </c>
      <c r="D26" s="6" t="s">
        <v>7067</v>
      </c>
      <c r="E26" s="6" t="s">
        <v>7020</v>
      </c>
      <c r="F26" s="6" t="s">
        <v>24</v>
      </c>
      <c r="G26" s="6" t="s">
        <v>7021</v>
      </c>
      <c r="H26" s="56">
        <v>99943</v>
      </c>
      <c r="I26" s="6" t="s">
        <v>24</v>
      </c>
      <c r="J26" s="6" t="s">
        <v>7021</v>
      </c>
      <c r="K26" s="54">
        <v>0.80579999999999996</v>
      </c>
      <c r="L26" s="56">
        <f t="shared" si="7"/>
        <v>99943</v>
      </c>
      <c r="M26" s="55"/>
      <c r="N26" s="8">
        <f t="shared" si="1"/>
        <v>172.74042599999999</v>
      </c>
      <c r="O26" s="8">
        <f t="shared" si="2"/>
        <v>136.53590800000001</v>
      </c>
      <c r="P26" s="8">
        <f t="shared" si="3"/>
        <v>51.655567999999995</v>
      </c>
      <c r="Q26" s="51"/>
      <c r="R26" s="8">
        <f t="shared" si="4"/>
        <v>1239.7336319999999</v>
      </c>
      <c r="S26" s="8">
        <f t="shared" si="5"/>
        <v>412.96884</v>
      </c>
      <c r="T26" s="8">
        <f t="shared" si="6"/>
        <v>916.45541999999989</v>
      </c>
    </row>
    <row r="27" spans="1:20">
      <c r="A27" s="57">
        <v>99943</v>
      </c>
      <c r="B27" s="58" t="s">
        <v>7068</v>
      </c>
      <c r="C27" s="58" t="s">
        <v>7069</v>
      </c>
      <c r="D27" s="6" t="s">
        <v>5315</v>
      </c>
      <c r="E27" s="6" t="s">
        <v>7020</v>
      </c>
      <c r="F27" s="6" t="s">
        <v>24</v>
      </c>
      <c r="G27" s="6" t="s">
        <v>7021</v>
      </c>
      <c r="H27" s="56">
        <v>99943</v>
      </c>
      <c r="I27" s="6" t="s">
        <v>24</v>
      </c>
      <c r="J27" s="6" t="s">
        <v>7021</v>
      </c>
      <c r="K27" s="54">
        <v>0.80579999999999996</v>
      </c>
      <c r="L27" s="56">
        <f t="shared" si="7"/>
        <v>99943</v>
      </c>
      <c r="M27" s="55"/>
      <c r="N27" s="8">
        <f t="shared" si="1"/>
        <v>172.74042599999999</v>
      </c>
      <c r="O27" s="8">
        <f t="shared" si="2"/>
        <v>136.53590800000001</v>
      </c>
      <c r="P27" s="8">
        <f t="shared" si="3"/>
        <v>51.655567999999995</v>
      </c>
      <c r="Q27" s="51"/>
      <c r="R27" s="8">
        <f t="shared" si="4"/>
        <v>1239.7336319999999</v>
      </c>
      <c r="S27" s="8">
        <f t="shared" si="5"/>
        <v>412.96884</v>
      </c>
      <c r="T27" s="8">
        <f t="shared" si="6"/>
        <v>916.45541999999989</v>
      </c>
    </row>
    <row r="28" spans="1:20">
      <c r="A28" s="57">
        <v>99943</v>
      </c>
      <c r="B28" s="58" t="s">
        <v>7070</v>
      </c>
      <c r="C28" s="58" t="s">
        <v>7071</v>
      </c>
      <c r="D28" s="6" t="s">
        <v>6204</v>
      </c>
      <c r="E28" s="6" t="s">
        <v>7020</v>
      </c>
      <c r="F28" s="6" t="s">
        <v>24</v>
      </c>
      <c r="G28" s="6" t="s">
        <v>7021</v>
      </c>
      <c r="H28" s="56">
        <v>99943</v>
      </c>
      <c r="I28" s="6" t="s">
        <v>24</v>
      </c>
      <c r="J28" s="6" t="s">
        <v>7021</v>
      </c>
      <c r="K28" s="54">
        <v>0.80579999999999996</v>
      </c>
      <c r="L28" s="56">
        <f t="shared" si="7"/>
        <v>99943</v>
      </c>
      <c r="M28" s="55"/>
      <c r="N28" s="8">
        <f t="shared" si="1"/>
        <v>172.74042599999999</v>
      </c>
      <c r="O28" s="8">
        <f t="shared" si="2"/>
        <v>136.53590800000001</v>
      </c>
      <c r="P28" s="8">
        <f t="shared" si="3"/>
        <v>51.655567999999995</v>
      </c>
      <c r="Q28" s="51"/>
      <c r="R28" s="8">
        <f t="shared" si="4"/>
        <v>1239.7336319999999</v>
      </c>
      <c r="S28" s="8">
        <f t="shared" si="5"/>
        <v>412.96884</v>
      </c>
      <c r="T28" s="8">
        <f t="shared" si="6"/>
        <v>916.45541999999989</v>
      </c>
    </row>
    <row r="29" spans="1:20">
      <c r="A29" s="57">
        <v>99943</v>
      </c>
      <c r="B29" s="58" t="s">
        <v>7072</v>
      </c>
      <c r="C29" s="58" t="s">
        <v>7073</v>
      </c>
      <c r="D29" s="6" t="s">
        <v>903</v>
      </c>
      <c r="E29" s="6" t="s">
        <v>7020</v>
      </c>
      <c r="F29" s="6" t="s">
        <v>24</v>
      </c>
      <c r="G29" s="6" t="s">
        <v>7021</v>
      </c>
      <c r="H29" s="56">
        <v>99943</v>
      </c>
      <c r="I29" s="6" t="s">
        <v>24</v>
      </c>
      <c r="J29" s="6" t="s">
        <v>7021</v>
      </c>
      <c r="K29" s="54">
        <v>0.80579999999999996</v>
      </c>
      <c r="L29" s="56">
        <f t="shared" si="7"/>
        <v>99943</v>
      </c>
      <c r="M29" s="55"/>
      <c r="N29" s="8">
        <f t="shared" si="1"/>
        <v>172.74042599999999</v>
      </c>
      <c r="O29" s="8">
        <f t="shared" si="2"/>
        <v>136.53590800000001</v>
      </c>
      <c r="P29" s="8">
        <f t="shared" si="3"/>
        <v>51.655567999999995</v>
      </c>
      <c r="Q29" s="51"/>
      <c r="R29" s="8">
        <f t="shared" si="4"/>
        <v>1239.7336319999999</v>
      </c>
      <c r="S29" s="8">
        <f t="shared" si="5"/>
        <v>412.96884</v>
      </c>
      <c r="T29" s="8">
        <f t="shared" si="6"/>
        <v>916.45541999999989</v>
      </c>
    </row>
    <row r="30" spans="1:20">
      <c r="A30" s="57">
        <v>99943</v>
      </c>
      <c r="B30" s="58" t="s">
        <v>7074</v>
      </c>
      <c r="C30" s="58" t="s">
        <v>7075</v>
      </c>
      <c r="D30" s="6" t="s">
        <v>7076</v>
      </c>
      <c r="E30" s="6" t="s">
        <v>7020</v>
      </c>
      <c r="F30" s="6" t="s">
        <v>24</v>
      </c>
      <c r="G30" s="6" t="s">
        <v>7021</v>
      </c>
      <c r="H30" s="56">
        <v>99943</v>
      </c>
      <c r="I30" s="6" t="s">
        <v>24</v>
      </c>
      <c r="J30" s="6" t="s">
        <v>7021</v>
      </c>
      <c r="K30" s="54">
        <v>0.80579999999999996</v>
      </c>
      <c r="L30" s="56">
        <f t="shared" si="7"/>
        <v>99943</v>
      </c>
      <c r="M30" s="55"/>
      <c r="N30" s="8">
        <f t="shared" si="1"/>
        <v>172.74042599999999</v>
      </c>
      <c r="O30" s="8">
        <f t="shared" si="2"/>
        <v>136.53590800000001</v>
      </c>
      <c r="P30" s="8">
        <f t="shared" si="3"/>
        <v>51.655567999999995</v>
      </c>
      <c r="Q30" s="51"/>
      <c r="R30" s="8">
        <f t="shared" si="4"/>
        <v>1239.7336319999999</v>
      </c>
      <c r="S30" s="8">
        <f t="shared" si="5"/>
        <v>412.96884</v>
      </c>
      <c r="T30" s="8">
        <f t="shared" si="6"/>
        <v>916.45541999999989</v>
      </c>
    </row>
    <row r="31" spans="1:20">
      <c r="A31" s="57">
        <v>99943</v>
      </c>
      <c r="B31" s="58" t="s">
        <v>7077</v>
      </c>
      <c r="C31" s="58" t="s">
        <v>7078</v>
      </c>
      <c r="D31" s="6" t="s">
        <v>7079</v>
      </c>
      <c r="E31" s="6" t="s">
        <v>7020</v>
      </c>
      <c r="F31" s="6" t="s">
        <v>24</v>
      </c>
      <c r="G31" s="6" t="s">
        <v>7021</v>
      </c>
      <c r="H31" s="56">
        <v>99943</v>
      </c>
      <c r="I31" s="6" t="s">
        <v>24</v>
      </c>
      <c r="J31" s="6" t="s">
        <v>7021</v>
      </c>
      <c r="K31" s="54">
        <v>0.80579999999999996</v>
      </c>
      <c r="L31" s="56">
        <f t="shared" si="7"/>
        <v>99943</v>
      </c>
      <c r="M31" s="55"/>
      <c r="N31" s="8">
        <f t="shared" si="1"/>
        <v>172.74042599999999</v>
      </c>
      <c r="O31" s="8">
        <f t="shared" si="2"/>
        <v>136.53590800000001</v>
      </c>
      <c r="P31" s="8">
        <f t="shared" si="3"/>
        <v>51.655567999999995</v>
      </c>
      <c r="Q31" s="51"/>
      <c r="R31" s="8">
        <f t="shared" si="4"/>
        <v>1239.7336319999999</v>
      </c>
      <c r="S31" s="8">
        <f t="shared" si="5"/>
        <v>412.96884</v>
      </c>
      <c r="T31" s="8">
        <f t="shared" si="6"/>
        <v>916.45541999999989</v>
      </c>
    </row>
    <row r="32" spans="1:20">
      <c r="A32" s="57">
        <v>99943</v>
      </c>
      <c r="B32" s="58" t="s">
        <v>7080</v>
      </c>
      <c r="C32" s="58" t="s">
        <v>7081</v>
      </c>
      <c r="D32" s="6" t="s">
        <v>7082</v>
      </c>
      <c r="E32" s="6" t="s">
        <v>7020</v>
      </c>
      <c r="F32" s="6" t="s">
        <v>24</v>
      </c>
      <c r="G32" s="6" t="s">
        <v>7021</v>
      </c>
      <c r="H32" s="56">
        <v>99943</v>
      </c>
      <c r="I32" s="6" t="s">
        <v>24</v>
      </c>
      <c r="J32" s="6" t="s">
        <v>7021</v>
      </c>
      <c r="K32" s="54">
        <v>0.80579999999999996</v>
      </c>
      <c r="L32" s="56">
        <f t="shared" si="7"/>
        <v>99943</v>
      </c>
      <c r="M32" s="55"/>
      <c r="N32" s="8">
        <f t="shared" si="1"/>
        <v>172.74042599999999</v>
      </c>
      <c r="O32" s="8">
        <f t="shared" si="2"/>
        <v>136.53590800000001</v>
      </c>
      <c r="P32" s="8">
        <f t="shared" si="3"/>
        <v>51.655567999999995</v>
      </c>
      <c r="Q32" s="51"/>
      <c r="R32" s="8">
        <f t="shared" si="4"/>
        <v>1239.7336319999999</v>
      </c>
      <c r="S32" s="8">
        <f t="shared" si="5"/>
        <v>412.96884</v>
      </c>
      <c r="T32" s="8">
        <f t="shared" si="6"/>
        <v>916.45541999999989</v>
      </c>
    </row>
    <row r="33" spans="1:20">
      <c r="A33" s="57">
        <v>99943</v>
      </c>
      <c r="B33" s="58" t="s">
        <v>7083</v>
      </c>
      <c r="C33" s="58" t="s">
        <v>7084</v>
      </c>
      <c r="D33" s="6" t="s">
        <v>408</v>
      </c>
      <c r="E33" s="6" t="s">
        <v>7020</v>
      </c>
      <c r="F33" s="6" t="s">
        <v>24</v>
      </c>
      <c r="G33" s="6" t="s">
        <v>7021</v>
      </c>
      <c r="H33" s="56">
        <v>99943</v>
      </c>
      <c r="I33" s="6" t="s">
        <v>24</v>
      </c>
      <c r="J33" s="6" t="s">
        <v>7021</v>
      </c>
      <c r="K33" s="54">
        <v>0.80579999999999996</v>
      </c>
      <c r="L33" s="56">
        <f t="shared" si="7"/>
        <v>99943</v>
      </c>
      <c r="M33" s="55"/>
      <c r="N33" s="8">
        <f t="shared" si="1"/>
        <v>172.74042599999999</v>
      </c>
      <c r="O33" s="8">
        <f t="shared" si="2"/>
        <v>136.53590800000001</v>
      </c>
      <c r="P33" s="8">
        <f t="shared" si="3"/>
        <v>51.655567999999995</v>
      </c>
      <c r="Q33" s="51"/>
      <c r="R33" s="8">
        <f t="shared" si="4"/>
        <v>1239.7336319999999</v>
      </c>
      <c r="S33" s="8">
        <f t="shared" si="5"/>
        <v>412.96884</v>
      </c>
      <c r="T33" s="8">
        <f t="shared" si="6"/>
        <v>916.45541999999989</v>
      </c>
    </row>
    <row r="34" spans="1:20">
      <c r="A34" s="57">
        <v>99943</v>
      </c>
      <c r="B34" s="58" t="s">
        <v>7085</v>
      </c>
      <c r="C34" s="58" t="s">
        <v>7086</v>
      </c>
      <c r="D34" s="6" t="s">
        <v>7087</v>
      </c>
      <c r="E34" s="6" t="s">
        <v>7020</v>
      </c>
      <c r="F34" s="6" t="s">
        <v>24</v>
      </c>
      <c r="G34" s="6" t="s">
        <v>7021</v>
      </c>
      <c r="H34" s="56">
        <v>99943</v>
      </c>
      <c r="I34" s="6" t="s">
        <v>24</v>
      </c>
      <c r="J34" s="6" t="s">
        <v>7021</v>
      </c>
      <c r="K34" s="54">
        <v>0.80579999999999996</v>
      </c>
      <c r="L34" s="56">
        <f t="shared" si="7"/>
        <v>99943</v>
      </c>
      <c r="M34" s="55"/>
      <c r="N34" s="8">
        <f t="shared" si="1"/>
        <v>172.74042599999999</v>
      </c>
      <c r="O34" s="8">
        <f t="shared" si="2"/>
        <v>136.53590800000001</v>
      </c>
      <c r="P34" s="8">
        <f t="shared" si="3"/>
        <v>51.655567999999995</v>
      </c>
      <c r="Q34" s="51"/>
      <c r="R34" s="8">
        <f t="shared" si="4"/>
        <v>1239.7336319999999</v>
      </c>
      <c r="S34" s="8">
        <f t="shared" si="5"/>
        <v>412.96884</v>
      </c>
      <c r="T34" s="8">
        <f t="shared" si="6"/>
        <v>916.45541999999989</v>
      </c>
    </row>
    <row r="35" spans="1:20">
      <c r="A35" s="57">
        <v>99943</v>
      </c>
      <c r="B35" s="58" t="s">
        <v>7088</v>
      </c>
      <c r="C35" s="58" t="s">
        <v>7089</v>
      </c>
      <c r="D35" s="6" t="s">
        <v>7090</v>
      </c>
      <c r="E35" s="6" t="s">
        <v>7020</v>
      </c>
      <c r="F35" s="6" t="s">
        <v>24</v>
      </c>
      <c r="G35" s="6" t="s">
        <v>7021</v>
      </c>
      <c r="H35" s="56">
        <v>99943</v>
      </c>
      <c r="I35" s="6" t="s">
        <v>24</v>
      </c>
      <c r="J35" s="6" t="s">
        <v>7021</v>
      </c>
      <c r="K35" s="54">
        <v>0.80579999999999996</v>
      </c>
      <c r="L35" s="56">
        <f t="shared" si="7"/>
        <v>99943</v>
      </c>
      <c r="M35" s="55"/>
      <c r="N35" s="8">
        <f t="shared" si="1"/>
        <v>172.74042599999999</v>
      </c>
      <c r="O35" s="8">
        <f t="shared" si="2"/>
        <v>136.53590800000001</v>
      </c>
      <c r="P35" s="8">
        <f t="shared" si="3"/>
        <v>51.655567999999995</v>
      </c>
      <c r="Q35" s="51"/>
      <c r="R35" s="8">
        <f t="shared" si="4"/>
        <v>1239.7336319999999</v>
      </c>
      <c r="S35" s="8">
        <f t="shared" si="5"/>
        <v>412.96884</v>
      </c>
      <c r="T35" s="8">
        <f t="shared" si="6"/>
        <v>916.45541999999989</v>
      </c>
    </row>
    <row r="36" spans="1:20">
      <c r="A36" s="57">
        <v>99943</v>
      </c>
      <c r="B36" s="58" t="s">
        <v>7091</v>
      </c>
      <c r="C36" s="58" t="s">
        <v>7092</v>
      </c>
      <c r="D36" s="6" t="s">
        <v>7093</v>
      </c>
      <c r="E36" s="6" t="s">
        <v>7020</v>
      </c>
      <c r="F36" s="6" t="s">
        <v>24</v>
      </c>
      <c r="G36" s="6" t="s">
        <v>7021</v>
      </c>
      <c r="H36" s="56">
        <v>99943</v>
      </c>
      <c r="I36" s="6" t="s">
        <v>24</v>
      </c>
      <c r="J36" s="6" t="s">
        <v>7021</v>
      </c>
      <c r="K36" s="54">
        <v>0.80579999999999996</v>
      </c>
      <c r="L36" s="56">
        <f t="shared" si="7"/>
        <v>99943</v>
      </c>
      <c r="M36" s="55"/>
      <c r="N36" s="8">
        <f t="shared" si="1"/>
        <v>172.74042599999999</v>
      </c>
      <c r="O36" s="8">
        <f t="shared" si="2"/>
        <v>136.53590800000001</v>
      </c>
      <c r="P36" s="8">
        <f t="shared" si="3"/>
        <v>51.655567999999995</v>
      </c>
      <c r="Q36" s="51"/>
      <c r="R36" s="8">
        <f t="shared" si="4"/>
        <v>1239.7336319999999</v>
      </c>
      <c r="S36" s="8">
        <f t="shared" si="5"/>
        <v>412.96884</v>
      </c>
      <c r="T36" s="8">
        <f t="shared" si="6"/>
        <v>916.45541999999989</v>
      </c>
    </row>
    <row r="37" spans="1:20">
      <c r="A37" s="57">
        <v>99943</v>
      </c>
      <c r="B37" s="58" t="s">
        <v>7094</v>
      </c>
      <c r="C37" s="58" t="s">
        <v>7095</v>
      </c>
      <c r="D37" s="6" t="s">
        <v>7096</v>
      </c>
      <c r="E37" s="6" t="s">
        <v>7020</v>
      </c>
      <c r="F37" s="6" t="s">
        <v>24</v>
      </c>
      <c r="G37" s="6" t="s">
        <v>7021</v>
      </c>
      <c r="H37" s="56">
        <v>99943</v>
      </c>
      <c r="I37" s="6" t="s">
        <v>24</v>
      </c>
      <c r="J37" s="6" t="s">
        <v>7021</v>
      </c>
      <c r="K37" s="54">
        <v>0.80579999999999996</v>
      </c>
      <c r="L37" s="56">
        <f t="shared" si="7"/>
        <v>99943</v>
      </c>
      <c r="M37" s="55"/>
      <c r="N37" s="8">
        <f t="shared" si="1"/>
        <v>172.74042599999999</v>
      </c>
      <c r="O37" s="8">
        <f t="shared" si="2"/>
        <v>136.53590800000001</v>
      </c>
      <c r="P37" s="8">
        <f t="shared" si="3"/>
        <v>51.655567999999995</v>
      </c>
      <c r="Q37" s="51"/>
      <c r="R37" s="8">
        <f t="shared" si="4"/>
        <v>1239.7336319999999</v>
      </c>
      <c r="S37" s="8">
        <f t="shared" si="5"/>
        <v>412.96884</v>
      </c>
      <c r="T37" s="8">
        <f t="shared" si="6"/>
        <v>916.45541999999989</v>
      </c>
    </row>
    <row r="38" spans="1:20">
      <c r="A38" s="57">
        <v>99943</v>
      </c>
      <c r="B38" s="58" t="s">
        <v>7097</v>
      </c>
      <c r="C38" s="58" t="s">
        <v>7098</v>
      </c>
      <c r="D38" s="6" t="s">
        <v>7099</v>
      </c>
      <c r="E38" s="6" t="s">
        <v>7020</v>
      </c>
      <c r="F38" s="6" t="s">
        <v>24</v>
      </c>
      <c r="G38" s="6" t="s">
        <v>7021</v>
      </c>
      <c r="H38" s="56">
        <v>99943</v>
      </c>
      <c r="I38" s="6" t="s">
        <v>24</v>
      </c>
      <c r="J38" s="6" t="s">
        <v>7021</v>
      </c>
      <c r="K38" s="54">
        <v>0.80579999999999996</v>
      </c>
      <c r="L38" s="56">
        <f t="shared" si="7"/>
        <v>99943</v>
      </c>
      <c r="M38" s="55"/>
      <c r="N38" s="8">
        <f t="shared" si="1"/>
        <v>172.74042599999999</v>
      </c>
      <c r="O38" s="8">
        <f t="shared" si="2"/>
        <v>136.53590800000001</v>
      </c>
      <c r="P38" s="8">
        <f t="shared" si="3"/>
        <v>51.655567999999995</v>
      </c>
      <c r="Q38" s="51"/>
      <c r="R38" s="8">
        <f t="shared" si="4"/>
        <v>1239.7336319999999</v>
      </c>
      <c r="S38" s="8">
        <f t="shared" si="5"/>
        <v>412.96884</v>
      </c>
      <c r="T38" s="8">
        <f t="shared" si="6"/>
        <v>916.45541999999989</v>
      </c>
    </row>
    <row r="39" spans="1:20">
      <c r="A39" s="57">
        <v>99943</v>
      </c>
      <c r="B39" s="58" t="s">
        <v>7100</v>
      </c>
      <c r="C39" s="58" t="s">
        <v>7101</v>
      </c>
      <c r="D39" s="6" t="s">
        <v>5633</v>
      </c>
      <c r="E39" s="6" t="s">
        <v>7020</v>
      </c>
      <c r="F39" s="6" t="s">
        <v>24</v>
      </c>
      <c r="G39" s="6" t="s">
        <v>7021</v>
      </c>
      <c r="H39" s="56">
        <v>99943</v>
      </c>
      <c r="I39" s="6" t="s">
        <v>24</v>
      </c>
      <c r="J39" s="6" t="s">
        <v>7021</v>
      </c>
      <c r="K39" s="54">
        <v>0.80579999999999996</v>
      </c>
      <c r="L39" s="56">
        <f t="shared" si="7"/>
        <v>99943</v>
      </c>
      <c r="M39" s="55"/>
      <c r="N39" s="8">
        <f t="shared" si="1"/>
        <v>172.74042599999999</v>
      </c>
      <c r="O39" s="8">
        <f t="shared" si="2"/>
        <v>136.53590800000001</v>
      </c>
      <c r="P39" s="8">
        <f t="shared" si="3"/>
        <v>51.655567999999995</v>
      </c>
      <c r="Q39" s="51"/>
      <c r="R39" s="8">
        <f t="shared" si="4"/>
        <v>1239.7336319999999</v>
      </c>
      <c r="S39" s="8">
        <f t="shared" si="5"/>
        <v>412.96884</v>
      </c>
      <c r="T39" s="8">
        <f t="shared" si="6"/>
        <v>916.45541999999989</v>
      </c>
    </row>
    <row r="40" spans="1:20">
      <c r="A40" s="57">
        <v>99943</v>
      </c>
      <c r="B40" s="58" t="s">
        <v>7102</v>
      </c>
      <c r="C40" s="58" t="s">
        <v>7103</v>
      </c>
      <c r="D40" s="6" t="s">
        <v>6230</v>
      </c>
      <c r="E40" s="6" t="s">
        <v>7020</v>
      </c>
      <c r="F40" s="6" t="s">
        <v>24</v>
      </c>
      <c r="G40" s="6" t="s">
        <v>7021</v>
      </c>
      <c r="H40" s="56">
        <v>99943</v>
      </c>
      <c r="I40" s="6" t="s">
        <v>24</v>
      </c>
      <c r="J40" s="6" t="s">
        <v>7021</v>
      </c>
      <c r="K40" s="54">
        <v>0.80579999999999996</v>
      </c>
      <c r="L40" s="56">
        <f t="shared" si="7"/>
        <v>99943</v>
      </c>
      <c r="M40" s="55"/>
      <c r="N40" s="8">
        <f t="shared" si="1"/>
        <v>172.74042599999999</v>
      </c>
      <c r="O40" s="8">
        <f t="shared" si="2"/>
        <v>136.53590800000001</v>
      </c>
      <c r="P40" s="8">
        <f t="shared" si="3"/>
        <v>51.655567999999995</v>
      </c>
      <c r="Q40" s="51"/>
      <c r="R40" s="8">
        <f t="shared" si="4"/>
        <v>1239.7336319999999</v>
      </c>
      <c r="S40" s="8">
        <f t="shared" si="5"/>
        <v>412.96884</v>
      </c>
      <c r="T40" s="8">
        <f t="shared" si="6"/>
        <v>916.45541999999989</v>
      </c>
    </row>
    <row r="41" spans="1:20">
      <c r="A41" s="57">
        <v>99943</v>
      </c>
      <c r="B41" s="58" t="s">
        <v>7104</v>
      </c>
      <c r="C41" s="58" t="s">
        <v>7105</v>
      </c>
      <c r="D41" s="6" t="s">
        <v>7106</v>
      </c>
      <c r="E41" s="6" t="s">
        <v>7020</v>
      </c>
      <c r="F41" s="6" t="s">
        <v>24</v>
      </c>
      <c r="G41" s="6" t="s">
        <v>7021</v>
      </c>
      <c r="H41" s="56">
        <v>99943</v>
      </c>
      <c r="I41" s="6" t="s">
        <v>24</v>
      </c>
      <c r="J41" s="6" t="s">
        <v>7021</v>
      </c>
      <c r="K41" s="54">
        <v>0.80579999999999996</v>
      </c>
      <c r="L41" s="56">
        <f t="shared" si="7"/>
        <v>99943</v>
      </c>
      <c r="M41" s="55"/>
      <c r="N41" s="8">
        <f t="shared" si="1"/>
        <v>172.74042599999999</v>
      </c>
      <c r="O41" s="8">
        <f t="shared" si="2"/>
        <v>136.53590800000001</v>
      </c>
      <c r="P41" s="8">
        <f t="shared" si="3"/>
        <v>51.655567999999995</v>
      </c>
      <c r="Q41" s="51"/>
      <c r="R41" s="8">
        <f t="shared" si="4"/>
        <v>1239.7336319999999</v>
      </c>
      <c r="S41" s="8">
        <f t="shared" si="5"/>
        <v>412.96884</v>
      </c>
      <c r="T41" s="8">
        <f t="shared" si="6"/>
        <v>916.45541999999989</v>
      </c>
    </row>
    <row r="42" spans="1:20">
      <c r="A42" s="57">
        <v>99943</v>
      </c>
      <c r="B42" s="58" t="s">
        <v>3368</v>
      </c>
      <c r="C42" s="58" t="s">
        <v>7107</v>
      </c>
      <c r="D42" s="6" t="s">
        <v>4971</v>
      </c>
      <c r="E42" s="6" t="s">
        <v>7020</v>
      </c>
      <c r="F42" s="6" t="s">
        <v>24</v>
      </c>
      <c r="G42" s="6" t="s">
        <v>7021</v>
      </c>
      <c r="H42" s="56">
        <v>99943</v>
      </c>
      <c r="I42" s="6" t="s">
        <v>24</v>
      </c>
      <c r="J42" s="6" t="s">
        <v>7021</v>
      </c>
      <c r="K42" s="54">
        <v>0.80579999999999996</v>
      </c>
      <c r="L42" s="56">
        <f t="shared" si="7"/>
        <v>99943</v>
      </c>
      <c r="M42" s="55"/>
      <c r="N42" s="8">
        <f t="shared" si="1"/>
        <v>172.74042599999999</v>
      </c>
      <c r="O42" s="8">
        <f t="shared" si="2"/>
        <v>136.53590800000001</v>
      </c>
      <c r="P42" s="8">
        <f t="shared" si="3"/>
        <v>51.655567999999995</v>
      </c>
      <c r="Q42" s="51"/>
      <c r="R42" s="8">
        <f t="shared" si="4"/>
        <v>1239.7336319999999</v>
      </c>
      <c r="S42" s="8">
        <f t="shared" si="5"/>
        <v>412.96884</v>
      </c>
      <c r="T42" s="8">
        <f t="shared" si="6"/>
        <v>916.45541999999989</v>
      </c>
    </row>
    <row r="43" spans="1:20">
      <c r="A43" s="57">
        <v>99943</v>
      </c>
      <c r="B43" s="58" t="s">
        <v>7108</v>
      </c>
      <c r="C43" s="58" t="s">
        <v>7109</v>
      </c>
      <c r="D43" s="6" t="s">
        <v>213</v>
      </c>
      <c r="E43" s="6" t="s">
        <v>7020</v>
      </c>
      <c r="F43" s="6" t="s">
        <v>24</v>
      </c>
      <c r="G43" s="6" t="s">
        <v>7021</v>
      </c>
      <c r="H43" s="56">
        <v>99943</v>
      </c>
      <c r="I43" s="6" t="s">
        <v>24</v>
      </c>
      <c r="J43" s="6" t="s">
        <v>7021</v>
      </c>
      <c r="K43" s="54">
        <v>0.80579999999999996</v>
      </c>
      <c r="L43" s="56">
        <f t="shared" si="7"/>
        <v>99943</v>
      </c>
      <c r="M43" s="55"/>
      <c r="N43" s="8">
        <f t="shared" si="1"/>
        <v>172.74042599999999</v>
      </c>
      <c r="O43" s="8">
        <f t="shared" si="2"/>
        <v>136.53590800000001</v>
      </c>
      <c r="P43" s="8">
        <f t="shared" si="3"/>
        <v>51.655567999999995</v>
      </c>
      <c r="Q43" s="51"/>
      <c r="R43" s="8">
        <f t="shared" si="4"/>
        <v>1239.7336319999999</v>
      </c>
      <c r="S43" s="8">
        <f t="shared" si="5"/>
        <v>412.96884</v>
      </c>
      <c r="T43" s="8">
        <f t="shared" si="6"/>
        <v>916.45541999999989</v>
      </c>
    </row>
    <row r="44" spans="1:20">
      <c r="A44" s="57">
        <v>99943</v>
      </c>
      <c r="B44" s="58" t="s">
        <v>7110</v>
      </c>
      <c r="C44" s="58" t="s">
        <v>7111</v>
      </c>
      <c r="D44" s="6" t="s">
        <v>7112</v>
      </c>
      <c r="E44" s="6" t="s">
        <v>7020</v>
      </c>
      <c r="F44" s="6" t="s">
        <v>24</v>
      </c>
      <c r="G44" s="6" t="s">
        <v>7021</v>
      </c>
      <c r="H44" s="56">
        <v>99943</v>
      </c>
      <c r="I44" s="6" t="s">
        <v>24</v>
      </c>
      <c r="J44" s="6" t="s">
        <v>7021</v>
      </c>
      <c r="K44" s="54">
        <v>0.80579999999999996</v>
      </c>
      <c r="L44" s="56">
        <f t="shared" si="7"/>
        <v>99943</v>
      </c>
      <c r="M44" s="55"/>
      <c r="N44" s="8">
        <f t="shared" si="1"/>
        <v>172.74042599999999</v>
      </c>
      <c r="O44" s="8">
        <f t="shared" si="2"/>
        <v>136.53590800000001</v>
      </c>
      <c r="P44" s="8">
        <f t="shared" si="3"/>
        <v>51.655567999999995</v>
      </c>
      <c r="Q44" s="51"/>
      <c r="R44" s="8">
        <f t="shared" si="4"/>
        <v>1239.7336319999999</v>
      </c>
      <c r="S44" s="8">
        <f t="shared" si="5"/>
        <v>412.96884</v>
      </c>
      <c r="T44" s="8">
        <f t="shared" si="6"/>
        <v>916.45541999999989</v>
      </c>
    </row>
    <row r="45" spans="1:20">
      <c r="A45" s="57">
        <v>99943</v>
      </c>
      <c r="B45" s="58" t="s">
        <v>7113</v>
      </c>
      <c r="C45" s="58" t="s">
        <v>7114</v>
      </c>
      <c r="D45" s="6" t="s">
        <v>1582</v>
      </c>
      <c r="E45" s="6" t="s">
        <v>7020</v>
      </c>
      <c r="F45" s="6" t="s">
        <v>24</v>
      </c>
      <c r="G45" s="6" t="s">
        <v>7021</v>
      </c>
      <c r="H45" s="56">
        <v>99943</v>
      </c>
      <c r="I45" s="6" t="s">
        <v>24</v>
      </c>
      <c r="J45" s="6" t="s">
        <v>7021</v>
      </c>
      <c r="K45" s="54">
        <v>0.80579999999999996</v>
      </c>
      <c r="L45" s="56">
        <f t="shared" si="7"/>
        <v>99943</v>
      </c>
      <c r="M45" s="55"/>
      <c r="N45" s="8">
        <f t="shared" si="1"/>
        <v>172.74042599999999</v>
      </c>
      <c r="O45" s="8">
        <f t="shared" si="2"/>
        <v>136.53590800000001</v>
      </c>
      <c r="P45" s="8">
        <f t="shared" si="3"/>
        <v>51.655567999999995</v>
      </c>
      <c r="Q45" s="51"/>
      <c r="R45" s="8">
        <f t="shared" si="4"/>
        <v>1239.7336319999999</v>
      </c>
      <c r="S45" s="8">
        <f t="shared" si="5"/>
        <v>412.96884</v>
      </c>
      <c r="T45" s="8">
        <f t="shared" si="6"/>
        <v>916.45541999999989</v>
      </c>
    </row>
    <row r="46" spans="1:20">
      <c r="A46" s="57">
        <v>99943</v>
      </c>
      <c r="B46" s="58" t="s">
        <v>7115</v>
      </c>
      <c r="C46" s="58" t="s">
        <v>7116</v>
      </c>
      <c r="D46" s="6" t="s">
        <v>7117</v>
      </c>
      <c r="E46" s="6" t="s">
        <v>7020</v>
      </c>
      <c r="F46" s="6" t="s">
        <v>24</v>
      </c>
      <c r="G46" s="6" t="s">
        <v>7021</v>
      </c>
      <c r="H46" s="56">
        <v>99943</v>
      </c>
      <c r="I46" s="6" t="s">
        <v>24</v>
      </c>
      <c r="J46" s="6" t="s">
        <v>7021</v>
      </c>
      <c r="K46" s="54">
        <v>0.80579999999999996</v>
      </c>
      <c r="L46" s="56">
        <f t="shared" si="7"/>
        <v>99943</v>
      </c>
      <c r="M46" s="55"/>
      <c r="N46" s="8">
        <f t="shared" si="1"/>
        <v>172.74042599999999</v>
      </c>
      <c r="O46" s="8">
        <f t="shared" si="2"/>
        <v>136.53590800000001</v>
      </c>
      <c r="P46" s="8">
        <f t="shared" si="3"/>
        <v>51.655567999999995</v>
      </c>
      <c r="Q46" s="51"/>
      <c r="R46" s="8">
        <f t="shared" si="4"/>
        <v>1239.7336319999999</v>
      </c>
      <c r="S46" s="8">
        <f t="shared" si="5"/>
        <v>412.96884</v>
      </c>
      <c r="T46" s="8">
        <f t="shared" si="6"/>
        <v>916.45541999999989</v>
      </c>
    </row>
    <row r="47" spans="1:20">
      <c r="A47" s="57">
        <v>99943</v>
      </c>
      <c r="B47" s="58" t="s">
        <v>7118</v>
      </c>
      <c r="C47" s="58" t="s">
        <v>7119</v>
      </c>
      <c r="D47" s="6" t="s">
        <v>674</v>
      </c>
      <c r="E47" s="6" t="s">
        <v>7020</v>
      </c>
      <c r="F47" s="6" t="s">
        <v>24</v>
      </c>
      <c r="G47" s="6" t="s">
        <v>7021</v>
      </c>
      <c r="H47" s="56">
        <v>99943</v>
      </c>
      <c r="I47" s="6" t="s">
        <v>24</v>
      </c>
      <c r="J47" s="6" t="s">
        <v>7021</v>
      </c>
      <c r="K47" s="54">
        <v>0.80579999999999996</v>
      </c>
      <c r="L47" s="56">
        <f t="shared" si="7"/>
        <v>99943</v>
      </c>
      <c r="M47" s="55"/>
      <c r="N47" s="8">
        <f t="shared" si="1"/>
        <v>172.74042599999999</v>
      </c>
      <c r="O47" s="8">
        <f t="shared" si="2"/>
        <v>136.53590800000001</v>
      </c>
      <c r="P47" s="8">
        <f t="shared" si="3"/>
        <v>51.655567999999995</v>
      </c>
      <c r="Q47" s="51"/>
      <c r="R47" s="8">
        <f t="shared" si="4"/>
        <v>1239.7336319999999</v>
      </c>
      <c r="S47" s="8">
        <f t="shared" si="5"/>
        <v>412.96884</v>
      </c>
      <c r="T47" s="8">
        <f t="shared" si="6"/>
        <v>916.45541999999989</v>
      </c>
    </row>
    <row r="48" spans="1:20">
      <c r="A48" s="57">
        <v>99943</v>
      </c>
      <c r="B48" s="58" t="s">
        <v>7120</v>
      </c>
      <c r="C48" s="58" t="s">
        <v>7121</v>
      </c>
      <c r="D48" s="6" t="s">
        <v>225</v>
      </c>
      <c r="E48" s="6" t="s">
        <v>7020</v>
      </c>
      <c r="F48" s="6" t="s">
        <v>24</v>
      </c>
      <c r="G48" s="6" t="s">
        <v>7021</v>
      </c>
      <c r="H48" s="56">
        <v>99943</v>
      </c>
      <c r="I48" s="6" t="s">
        <v>24</v>
      </c>
      <c r="J48" s="6" t="s">
        <v>7021</v>
      </c>
      <c r="K48" s="54">
        <v>0.80579999999999996</v>
      </c>
      <c r="L48" s="56">
        <f t="shared" si="7"/>
        <v>99943</v>
      </c>
      <c r="M48" s="55"/>
      <c r="N48" s="8">
        <f t="shared" si="1"/>
        <v>172.74042599999999</v>
      </c>
      <c r="O48" s="8">
        <f t="shared" si="2"/>
        <v>136.53590800000001</v>
      </c>
      <c r="P48" s="8">
        <f t="shared" si="3"/>
        <v>51.655567999999995</v>
      </c>
      <c r="Q48" s="51"/>
      <c r="R48" s="8">
        <f t="shared" si="4"/>
        <v>1239.7336319999999</v>
      </c>
      <c r="S48" s="8">
        <f t="shared" si="5"/>
        <v>412.96884</v>
      </c>
      <c r="T48" s="8">
        <f t="shared" si="6"/>
        <v>916.45541999999989</v>
      </c>
    </row>
    <row r="49" spans="1:20">
      <c r="A49" s="57">
        <v>43620</v>
      </c>
      <c r="B49" s="58" t="s">
        <v>7122</v>
      </c>
      <c r="C49" s="58" t="s">
        <v>7123</v>
      </c>
      <c r="D49" s="6" t="s">
        <v>442</v>
      </c>
      <c r="E49" s="6" t="s">
        <v>7020</v>
      </c>
      <c r="F49" s="6" t="s">
        <v>30</v>
      </c>
      <c r="G49" s="6" t="s">
        <v>7124</v>
      </c>
      <c r="H49" s="56" t="s">
        <v>7125</v>
      </c>
      <c r="I49" s="6" t="s">
        <v>30</v>
      </c>
      <c r="J49" s="6" t="s">
        <v>7124</v>
      </c>
      <c r="K49" s="54">
        <v>0.81069999999999998</v>
      </c>
      <c r="L49" s="56" t="str">
        <f t="shared" si="7"/>
        <v>43620</v>
      </c>
      <c r="M49" s="55"/>
      <c r="N49" s="8">
        <f t="shared" si="1"/>
        <v>173.41157899999999</v>
      </c>
      <c r="O49" s="8">
        <f t="shared" si="2"/>
        <v>137.066382</v>
      </c>
      <c r="P49" s="8">
        <f t="shared" si="3"/>
        <v>51.856271999999997</v>
      </c>
      <c r="Q49" s="51"/>
      <c r="R49" s="8">
        <f t="shared" si="4"/>
        <v>1244.550528</v>
      </c>
      <c r="S49" s="8">
        <f t="shared" si="5"/>
        <v>414.19286</v>
      </c>
      <c r="T49" s="8">
        <f t="shared" si="6"/>
        <v>919.73792999999989</v>
      </c>
    </row>
    <row r="50" spans="1:20">
      <c r="A50" s="57">
        <v>99943</v>
      </c>
      <c r="B50" s="58" t="s">
        <v>555</v>
      </c>
      <c r="C50" s="58" t="s">
        <v>7126</v>
      </c>
      <c r="D50" s="6" t="s">
        <v>7127</v>
      </c>
      <c r="E50" s="6" t="s">
        <v>7020</v>
      </c>
      <c r="F50" s="6" t="s">
        <v>24</v>
      </c>
      <c r="G50" s="6" t="s">
        <v>7021</v>
      </c>
      <c r="H50" s="56">
        <v>99943</v>
      </c>
      <c r="I50" s="6" t="s">
        <v>24</v>
      </c>
      <c r="J50" s="6" t="s">
        <v>7021</v>
      </c>
      <c r="K50" s="54">
        <v>0.80579999999999996</v>
      </c>
      <c r="L50" s="56">
        <f t="shared" si="7"/>
        <v>99943</v>
      </c>
      <c r="M50" s="55"/>
      <c r="N50" s="8">
        <f t="shared" si="1"/>
        <v>172.74042599999999</v>
      </c>
      <c r="O50" s="8">
        <f t="shared" si="2"/>
        <v>136.53590800000001</v>
      </c>
      <c r="P50" s="8">
        <f t="shared" si="3"/>
        <v>51.655567999999995</v>
      </c>
      <c r="Q50" s="51"/>
      <c r="R50" s="8">
        <f t="shared" si="4"/>
        <v>1239.7336319999999</v>
      </c>
      <c r="S50" s="8">
        <f t="shared" si="5"/>
        <v>412.96884</v>
      </c>
      <c r="T50" s="8">
        <f t="shared" si="6"/>
        <v>916.45541999999989</v>
      </c>
    </row>
    <row r="51" spans="1:20">
      <c r="A51" s="57">
        <v>99943</v>
      </c>
      <c r="B51" s="58" t="s">
        <v>7128</v>
      </c>
      <c r="C51" s="58" t="s">
        <v>7129</v>
      </c>
      <c r="D51" s="6" t="s">
        <v>255</v>
      </c>
      <c r="E51" s="6" t="s">
        <v>7020</v>
      </c>
      <c r="F51" s="6" t="s">
        <v>24</v>
      </c>
      <c r="G51" s="6" t="s">
        <v>7021</v>
      </c>
      <c r="H51" s="56">
        <v>99943</v>
      </c>
      <c r="I51" s="6" t="s">
        <v>24</v>
      </c>
      <c r="J51" s="6" t="s">
        <v>7021</v>
      </c>
      <c r="K51" s="54">
        <v>0.80579999999999996</v>
      </c>
      <c r="L51" s="56">
        <f t="shared" si="7"/>
        <v>99943</v>
      </c>
      <c r="M51" s="55"/>
      <c r="N51" s="8">
        <f t="shared" si="1"/>
        <v>172.74042599999999</v>
      </c>
      <c r="O51" s="8">
        <f t="shared" si="2"/>
        <v>136.53590800000001</v>
      </c>
      <c r="P51" s="8">
        <f t="shared" si="3"/>
        <v>51.655567999999995</v>
      </c>
      <c r="Q51" s="51"/>
      <c r="R51" s="8">
        <f t="shared" si="4"/>
        <v>1239.7336319999999</v>
      </c>
      <c r="S51" s="8">
        <f t="shared" si="5"/>
        <v>412.96884</v>
      </c>
      <c r="T51" s="8">
        <f t="shared" si="6"/>
        <v>916.45541999999989</v>
      </c>
    </row>
    <row r="52" spans="1:20">
      <c r="A52" s="57">
        <v>43620</v>
      </c>
      <c r="B52" s="58" t="s">
        <v>7130</v>
      </c>
      <c r="C52" s="58" t="s">
        <v>7131</v>
      </c>
      <c r="D52" s="6" t="s">
        <v>7132</v>
      </c>
      <c r="E52" s="6" t="s">
        <v>7020</v>
      </c>
      <c r="F52" s="6" t="s">
        <v>30</v>
      </c>
      <c r="G52" s="6" t="s">
        <v>7124</v>
      </c>
      <c r="H52" s="56" t="s">
        <v>7125</v>
      </c>
      <c r="I52" s="6" t="s">
        <v>30</v>
      </c>
      <c r="J52" s="6" t="s">
        <v>7124</v>
      </c>
      <c r="K52" s="54">
        <v>0.81069999999999998</v>
      </c>
      <c r="L52" s="56" t="str">
        <f t="shared" si="7"/>
        <v>43620</v>
      </c>
      <c r="M52" s="55"/>
      <c r="N52" s="8">
        <f t="shared" si="1"/>
        <v>173.41157899999999</v>
      </c>
      <c r="O52" s="8">
        <f t="shared" si="2"/>
        <v>137.066382</v>
      </c>
      <c r="P52" s="8">
        <f t="shared" si="3"/>
        <v>51.856271999999997</v>
      </c>
      <c r="Q52" s="51"/>
      <c r="R52" s="8">
        <f t="shared" si="4"/>
        <v>1244.550528</v>
      </c>
      <c r="S52" s="8">
        <f t="shared" si="5"/>
        <v>414.19286</v>
      </c>
      <c r="T52" s="8">
        <f t="shared" si="6"/>
        <v>919.73792999999989</v>
      </c>
    </row>
    <row r="53" spans="1:20">
      <c r="A53" s="57">
        <v>99943</v>
      </c>
      <c r="B53" s="58" t="s">
        <v>7133</v>
      </c>
      <c r="C53" s="58" t="s">
        <v>7134</v>
      </c>
      <c r="D53" s="6" t="s">
        <v>5406</v>
      </c>
      <c r="E53" s="6" t="s">
        <v>7020</v>
      </c>
      <c r="F53" s="6" t="s">
        <v>24</v>
      </c>
      <c r="G53" s="6" t="s">
        <v>7021</v>
      </c>
      <c r="H53" s="56">
        <v>99943</v>
      </c>
      <c r="I53" s="6" t="s">
        <v>24</v>
      </c>
      <c r="J53" s="6" t="s">
        <v>7021</v>
      </c>
      <c r="K53" s="54">
        <v>0.80579999999999996</v>
      </c>
      <c r="L53" s="56">
        <f t="shared" si="7"/>
        <v>99943</v>
      </c>
      <c r="M53" s="55"/>
      <c r="N53" s="8">
        <f t="shared" si="1"/>
        <v>172.74042599999999</v>
      </c>
      <c r="O53" s="8">
        <f t="shared" si="2"/>
        <v>136.53590800000001</v>
      </c>
      <c r="P53" s="8">
        <f t="shared" si="3"/>
        <v>51.655567999999995</v>
      </c>
      <c r="Q53" s="51"/>
      <c r="R53" s="8">
        <f t="shared" si="4"/>
        <v>1239.7336319999999</v>
      </c>
      <c r="S53" s="8">
        <f t="shared" si="5"/>
        <v>412.96884</v>
      </c>
      <c r="T53" s="8">
        <f t="shared" si="6"/>
        <v>916.45541999999989</v>
      </c>
    </row>
    <row r="54" spans="1:20">
      <c r="A54" s="57">
        <v>39660</v>
      </c>
      <c r="B54" s="58" t="s">
        <v>7135</v>
      </c>
      <c r="C54" s="58" t="s">
        <v>7136</v>
      </c>
      <c r="D54" s="6" t="s">
        <v>2908</v>
      </c>
      <c r="E54" s="6" t="s">
        <v>7020</v>
      </c>
      <c r="F54" s="6" t="s">
        <v>30</v>
      </c>
      <c r="G54" s="6" t="s">
        <v>7060</v>
      </c>
      <c r="H54" s="56" t="s">
        <v>7137</v>
      </c>
      <c r="I54" s="6" t="s">
        <v>30</v>
      </c>
      <c r="J54" s="6" t="s">
        <v>7060</v>
      </c>
      <c r="K54" s="54">
        <v>0.83620000000000005</v>
      </c>
      <c r="L54" s="56" t="str">
        <f t="shared" si="7"/>
        <v>39660</v>
      </c>
      <c r="M54" s="55"/>
      <c r="N54" s="8">
        <f t="shared" si="1"/>
        <v>176.904314</v>
      </c>
      <c r="O54" s="8">
        <f t="shared" si="2"/>
        <v>139.82701200000002</v>
      </c>
      <c r="P54" s="8">
        <f t="shared" si="3"/>
        <v>52.900752000000004</v>
      </c>
      <c r="Q54" s="51"/>
      <c r="R54" s="8">
        <f t="shared" si="4"/>
        <v>1269.618048</v>
      </c>
      <c r="S54" s="8">
        <f t="shared" si="5"/>
        <v>420.56276000000003</v>
      </c>
      <c r="T54" s="8">
        <f t="shared" si="6"/>
        <v>936.82038</v>
      </c>
    </row>
    <row r="55" spans="1:20">
      <c r="A55" s="57">
        <v>99943</v>
      </c>
      <c r="B55" s="58" t="s">
        <v>7138</v>
      </c>
      <c r="C55" s="58" t="s">
        <v>7139</v>
      </c>
      <c r="D55" s="6" t="s">
        <v>7140</v>
      </c>
      <c r="E55" s="6" t="s">
        <v>7020</v>
      </c>
      <c r="F55" s="6" t="s">
        <v>24</v>
      </c>
      <c r="G55" s="6" t="s">
        <v>7021</v>
      </c>
      <c r="H55" s="56">
        <v>99943</v>
      </c>
      <c r="I55" s="6" t="s">
        <v>24</v>
      </c>
      <c r="J55" s="6" t="s">
        <v>7021</v>
      </c>
      <c r="K55" s="54">
        <v>0.80579999999999996</v>
      </c>
      <c r="L55" s="56">
        <f t="shared" si="7"/>
        <v>99943</v>
      </c>
      <c r="M55" s="55"/>
      <c r="N55" s="8">
        <f t="shared" si="1"/>
        <v>172.74042599999999</v>
      </c>
      <c r="O55" s="8">
        <f t="shared" si="2"/>
        <v>136.53590800000001</v>
      </c>
      <c r="P55" s="8">
        <f t="shared" si="3"/>
        <v>51.655567999999995</v>
      </c>
      <c r="Q55" s="51"/>
      <c r="R55" s="8">
        <f t="shared" si="4"/>
        <v>1239.7336319999999</v>
      </c>
      <c r="S55" s="8">
        <f t="shared" si="5"/>
        <v>412.96884</v>
      </c>
      <c r="T55" s="8">
        <f t="shared" si="6"/>
        <v>916.45541999999989</v>
      </c>
    </row>
    <row r="56" spans="1:20">
      <c r="A56" s="57">
        <v>99943</v>
      </c>
      <c r="B56" s="58" t="s">
        <v>7141</v>
      </c>
      <c r="C56" s="58" t="s">
        <v>7142</v>
      </c>
      <c r="D56" s="6" t="s">
        <v>7143</v>
      </c>
      <c r="E56" s="6" t="s">
        <v>7020</v>
      </c>
      <c r="F56" s="6" t="s">
        <v>24</v>
      </c>
      <c r="G56" s="6" t="s">
        <v>7021</v>
      </c>
      <c r="H56" s="56">
        <v>99943</v>
      </c>
      <c r="I56" s="6" t="s">
        <v>24</v>
      </c>
      <c r="J56" s="6" t="s">
        <v>7021</v>
      </c>
      <c r="K56" s="54">
        <v>0.80579999999999996</v>
      </c>
      <c r="L56" s="56">
        <f t="shared" si="7"/>
        <v>99943</v>
      </c>
      <c r="M56" s="55"/>
      <c r="N56" s="8">
        <f t="shared" si="1"/>
        <v>172.74042599999999</v>
      </c>
      <c r="O56" s="8">
        <f t="shared" si="2"/>
        <v>136.53590800000001</v>
      </c>
      <c r="P56" s="8">
        <f t="shared" si="3"/>
        <v>51.655567999999995</v>
      </c>
      <c r="Q56" s="51"/>
      <c r="R56" s="8">
        <f t="shared" si="4"/>
        <v>1239.7336319999999</v>
      </c>
      <c r="S56" s="8">
        <f t="shared" si="5"/>
        <v>412.96884</v>
      </c>
      <c r="T56" s="8">
        <f t="shared" si="6"/>
        <v>916.45541999999989</v>
      </c>
    </row>
    <row r="57" spans="1:20">
      <c r="A57" s="57">
        <v>43620</v>
      </c>
      <c r="B57" s="58" t="s">
        <v>7144</v>
      </c>
      <c r="C57" s="58" t="s">
        <v>7145</v>
      </c>
      <c r="D57" s="6" t="s">
        <v>7146</v>
      </c>
      <c r="E57" s="6" t="s">
        <v>7020</v>
      </c>
      <c r="F57" s="6" t="s">
        <v>30</v>
      </c>
      <c r="G57" s="6" t="s">
        <v>7124</v>
      </c>
      <c r="H57" s="56" t="s">
        <v>7125</v>
      </c>
      <c r="I57" s="6" t="s">
        <v>30</v>
      </c>
      <c r="J57" s="6" t="s">
        <v>7124</v>
      </c>
      <c r="K57" s="54">
        <v>0.81069999999999998</v>
      </c>
      <c r="L57" s="56" t="str">
        <f t="shared" si="7"/>
        <v>43620</v>
      </c>
      <c r="M57" s="55"/>
      <c r="N57" s="8">
        <f t="shared" si="1"/>
        <v>173.41157899999999</v>
      </c>
      <c r="O57" s="8">
        <f t="shared" si="2"/>
        <v>137.066382</v>
      </c>
      <c r="P57" s="8">
        <f t="shared" si="3"/>
        <v>51.856271999999997</v>
      </c>
      <c r="Q57" s="51"/>
      <c r="R57" s="8">
        <f t="shared" si="4"/>
        <v>1244.550528</v>
      </c>
      <c r="S57" s="8">
        <f t="shared" si="5"/>
        <v>414.19286</v>
      </c>
      <c r="T57" s="8">
        <f t="shared" si="6"/>
        <v>919.73792999999989</v>
      </c>
    </row>
    <row r="58" spans="1:20">
      <c r="A58" s="57">
        <v>99943</v>
      </c>
      <c r="B58" s="58" t="s">
        <v>7147</v>
      </c>
      <c r="C58" s="58" t="s">
        <v>7148</v>
      </c>
      <c r="D58" s="6" t="s">
        <v>7149</v>
      </c>
      <c r="E58" s="6" t="s">
        <v>7020</v>
      </c>
      <c r="F58" s="6" t="s">
        <v>24</v>
      </c>
      <c r="G58" s="6" t="s">
        <v>7021</v>
      </c>
      <c r="H58" s="56">
        <v>99943</v>
      </c>
      <c r="I58" s="6" t="s">
        <v>24</v>
      </c>
      <c r="J58" s="6" t="s">
        <v>7021</v>
      </c>
      <c r="K58" s="54">
        <v>0.80579999999999996</v>
      </c>
      <c r="L58" s="56">
        <f t="shared" si="7"/>
        <v>99943</v>
      </c>
      <c r="M58" s="55"/>
      <c r="N58" s="8">
        <f t="shared" si="1"/>
        <v>172.74042599999999</v>
      </c>
      <c r="O58" s="8">
        <f t="shared" si="2"/>
        <v>136.53590800000001</v>
      </c>
      <c r="P58" s="8">
        <f t="shared" si="3"/>
        <v>51.655567999999995</v>
      </c>
      <c r="Q58" s="51"/>
      <c r="R58" s="8">
        <f t="shared" si="4"/>
        <v>1239.7336319999999</v>
      </c>
      <c r="S58" s="8">
        <f t="shared" si="5"/>
        <v>412.96884</v>
      </c>
      <c r="T58" s="8">
        <f t="shared" si="6"/>
        <v>916.45541999999989</v>
      </c>
    </row>
    <row r="59" spans="1:20">
      <c r="A59" s="57">
        <v>99943</v>
      </c>
      <c r="B59" s="58" t="s">
        <v>7150</v>
      </c>
      <c r="C59" s="58" t="s">
        <v>7151</v>
      </c>
      <c r="D59" s="6" t="s">
        <v>7152</v>
      </c>
      <c r="E59" s="6" t="s">
        <v>7020</v>
      </c>
      <c r="F59" s="6" t="s">
        <v>24</v>
      </c>
      <c r="G59" s="6" t="s">
        <v>7021</v>
      </c>
      <c r="H59" s="56">
        <v>99943</v>
      </c>
      <c r="I59" s="6" t="s">
        <v>24</v>
      </c>
      <c r="J59" s="6" t="s">
        <v>7021</v>
      </c>
      <c r="K59" s="54">
        <v>0.80579999999999996</v>
      </c>
      <c r="L59" s="56">
        <f t="shared" si="7"/>
        <v>99943</v>
      </c>
      <c r="M59" s="55"/>
      <c r="N59" s="8">
        <f t="shared" si="1"/>
        <v>172.74042599999999</v>
      </c>
      <c r="O59" s="8">
        <f t="shared" si="2"/>
        <v>136.53590800000001</v>
      </c>
      <c r="P59" s="8">
        <f t="shared" si="3"/>
        <v>51.655567999999995</v>
      </c>
      <c r="Q59" s="51"/>
      <c r="R59" s="8">
        <f t="shared" si="4"/>
        <v>1239.7336319999999</v>
      </c>
      <c r="S59" s="8">
        <f t="shared" si="5"/>
        <v>412.96884</v>
      </c>
      <c r="T59" s="8">
        <f t="shared" si="6"/>
        <v>916.45541999999989</v>
      </c>
    </row>
    <row r="60" spans="1:20">
      <c r="A60" s="57">
        <v>39660</v>
      </c>
      <c r="B60" s="58" t="s">
        <v>7153</v>
      </c>
      <c r="C60" s="58" t="s">
        <v>7154</v>
      </c>
      <c r="D60" s="6" t="s">
        <v>4119</v>
      </c>
      <c r="E60" s="6" t="s">
        <v>7020</v>
      </c>
      <c r="F60" s="6" t="s">
        <v>30</v>
      </c>
      <c r="G60" s="6" t="s">
        <v>7060</v>
      </c>
      <c r="H60" s="56" t="s">
        <v>7137</v>
      </c>
      <c r="I60" s="6" t="s">
        <v>30</v>
      </c>
      <c r="J60" s="6" t="s">
        <v>7060</v>
      </c>
      <c r="K60" s="54">
        <v>0.83620000000000005</v>
      </c>
      <c r="L60" s="56" t="str">
        <f t="shared" si="7"/>
        <v>39660</v>
      </c>
      <c r="M60" s="55"/>
      <c r="N60" s="8">
        <f t="shared" si="1"/>
        <v>176.904314</v>
      </c>
      <c r="O60" s="8">
        <f t="shared" si="2"/>
        <v>139.82701200000002</v>
      </c>
      <c r="P60" s="8">
        <f t="shared" si="3"/>
        <v>52.900752000000004</v>
      </c>
      <c r="Q60" s="51"/>
      <c r="R60" s="8">
        <f t="shared" si="4"/>
        <v>1269.618048</v>
      </c>
      <c r="S60" s="8">
        <f t="shared" si="5"/>
        <v>420.56276000000003</v>
      </c>
      <c r="T60" s="8">
        <f t="shared" si="6"/>
        <v>936.82038</v>
      </c>
    </row>
    <row r="61" spans="1:20">
      <c r="A61" s="57">
        <v>99943</v>
      </c>
      <c r="B61" s="58" t="s">
        <v>7155</v>
      </c>
      <c r="C61" s="58" t="s">
        <v>7156</v>
      </c>
      <c r="D61" s="6" t="s">
        <v>5428</v>
      </c>
      <c r="E61" s="6" t="s">
        <v>7020</v>
      </c>
      <c r="F61" s="6" t="s">
        <v>24</v>
      </c>
      <c r="G61" s="6" t="s">
        <v>7021</v>
      </c>
      <c r="H61" s="56">
        <v>99943</v>
      </c>
      <c r="I61" s="6" t="s">
        <v>24</v>
      </c>
      <c r="J61" s="6" t="s">
        <v>7021</v>
      </c>
      <c r="K61" s="54">
        <v>0.80579999999999996</v>
      </c>
      <c r="L61" s="56">
        <f t="shared" si="7"/>
        <v>99943</v>
      </c>
      <c r="M61" s="55"/>
      <c r="N61" s="8">
        <f t="shared" si="1"/>
        <v>172.74042599999999</v>
      </c>
      <c r="O61" s="8">
        <f t="shared" si="2"/>
        <v>136.53590800000001</v>
      </c>
      <c r="P61" s="8">
        <f t="shared" si="3"/>
        <v>51.655567999999995</v>
      </c>
      <c r="Q61" s="51"/>
      <c r="R61" s="8">
        <f t="shared" si="4"/>
        <v>1239.7336319999999</v>
      </c>
      <c r="S61" s="8">
        <f t="shared" si="5"/>
        <v>412.96884</v>
      </c>
      <c r="T61" s="8">
        <f t="shared" si="6"/>
        <v>916.45541999999989</v>
      </c>
    </row>
    <row r="62" spans="1:20">
      <c r="A62" s="57">
        <v>99943</v>
      </c>
      <c r="B62" s="58" t="s">
        <v>7157</v>
      </c>
      <c r="C62" s="58" t="s">
        <v>7158</v>
      </c>
      <c r="D62" s="6" t="s">
        <v>6600</v>
      </c>
      <c r="E62" s="6" t="s">
        <v>7020</v>
      </c>
      <c r="F62" s="6" t="s">
        <v>24</v>
      </c>
      <c r="G62" s="6" t="s">
        <v>7021</v>
      </c>
      <c r="H62" s="56">
        <v>99943</v>
      </c>
      <c r="I62" s="6" t="s">
        <v>24</v>
      </c>
      <c r="J62" s="6" t="s">
        <v>7021</v>
      </c>
      <c r="K62" s="54">
        <v>0.80579999999999996</v>
      </c>
      <c r="L62" s="56">
        <f t="shared" si="7"/>
        <v>99943</v>
      </c>
      <c r="M62" s="55"/>
      <c r="N62" s="8">
        <f t="shared" si="1"/>
        <v>172.74042599999999</v>
      </c>
      <c r="O62" s="8">
        <f t="shared" si="2"/>
        <v>136.53590800000001</v>
      </c>
      <c r="P62" s="8">
        <f t="shared" si="3"/>
        <v>51.655567999999995</v>
      </c>
      <c r="Q62" s="51"/>
      <c r="R62" s="8">
        <f t="shared" si="4"/>
        <v>1239.7336319999999</v>
      </c>
      <c r="S62" s="8">
        <f t="shared" si="5"/>
        <v>412.96884</v>
      </c>
      <c r="T62" s="8">
        <f t="shared" si="6"/>
        <v>916.45541999999989</v>
      </c>
    </row>
    <row r="63" spans="1:20">
      <c r="A63" s="57">
        <v>99943</v>
      </c>
      <c r="B63" s="58" t="s">
        <v>7159</v>
      </c>
      <c r="C63" s="58" t="s">
        <v>7160</v>
      </c>
      <c r="D63" s="6" t="s">
        <v>7161</v>
      </c>
      <c r="E63" s="6" t="s">
        <v>7020</v>
      </c>
      <c r="F63" s="6" t="s">
        <v>24</v>
      </c>
      <c r="G63" s="6" t="s">
        <v>7021</v>
      </c>
      <c r="H63" s="56">
        <v>99943</v>
      </c>
      <c r="I63" s="6" t="s">
        <v>24</v>
      </c>
      <c r="J63" s="6" t="s">
        <v>7021</v>
      </c>
      <c r="K63" s="54">
        <v>0.80579999999999996</v>
      </c>
      <c r="L63" s="56">
        <f t="shared" si="7"/>
        <v>99943</v>
      </c>
      <c r="M63" s="55"/>
      <c r="N63" s="8">
        <f t="shared" si="1"/>
        <v>172.74042599999999</v>
      </c>
      <c r="O63" s="8">
        <f t="shared" si="2"/>
        <v>136.53590800000001</v>
      </c>
      <c r="P63" s="8">
        <f t="shared" si="3"/>
        <v>51.655567999999995</v>
      </c>
      <c r="Q63" s="51"/>
      <c r="R63" s="8">
        <f t="shared" si="4"/>
        <v>1239.7336319999999</v>
      </c>
      <c r="S63" s="8">
        <f t="shared" si="5"/>
        <v>412.96884</v>
      </c>
      <c r="T63" s="8">
        <f t="shared" si="6"/>
        <v>916.45541999999989</v>
      </c>
    </row>
    <row r="64" spans="1:20">
      <c r="A64" s="57">
        <v>99943</v>
      </c>
      <c r="B64" s="58" t="s">
        <v>7162</v>
      </c>
      <c r="C64" s="58" t="s">
        <v>7163</v>
      </c>
      <c r="D64" s="6" t="s">
        <v>7164</v>
      </c>
      <c r="E64" s="6" t="s">
        <v>7020</v>
      </c>
      <c r="F64" s="6" t="s">
        <v>24</v>
      </c>
      <c r="G64" s="6" t="s">
        <v>7021</v>
      </c>
      <c r="H64" s="56">
        <v>99943</v>
      </c>
      <c r="I64" s="6" t="s">
        <v>24</v>
      </c>
      <c r="J64" s="6" t="s">
        <v>7021</v>
      </c>
      <c r="K64" s="54">
        <v>0.80579999999999996</v>
      </c>
      <c r="L64" s="56">
        <f t="shared" si="7"/>
        <v>99943</v>
      </c>
      <c r="M64" s="55"/>
      <c r="N64" s="8">
        <f t="shared" si="1"/>
        <v>172.74042599999999</v>
      </c>
      <c r="O64" s="8">
        <f t="shared" si="2"/>
        <v>136.53590800000001</v>
      </c>
      <c r="P64" s="8">
        <f t="shared" si="3"/>
        <v>51.655567999999995</v>
      </c>
      <c r="Q64" s="51"/>
      <c r="R64" s="8">
        <f t="shared" si="4"/>
        <v>1239.7336319999999</v>
      </c>
      <c r="S64" s="8">
        <f t="shared" si="5"/>
        <v>412.96884</v>
      </c>
      <c r="T64" s="8">
        <f t="shared" si="6"/>
        <v>916.45541999999989</v>
      </c>
    </row>
    <row r="65" spans="1:20">
      <c r="A65" s="57">
        <v>99943</v>
      </c>
      <c r="B65" s="58" t="s">
        <v>7165</v>
      </c>
      <c r="C65" s="58" t="s">
        <v>7166</v>
      </c>
      <c r="D65" s="6" t="s">
        <v>7167</v>
      </c>
      <c r="E65" s="6" t="s">
        <v>7020</v>
      </c>
      <c r="F65" s="6" t="s">
        <v>24</v>
      </c>
      <c r="G65" s="6" t="s">
        <v>7021</v>
      </c>
      <c r="H65" s="56">
        <v>99943</v>
      </c>
      <c r="I65" s="6" t="s">
        <v>24</v>
      </c>
      <c r="J65" s="6" t="s">
        <v>7021</v>
      </c>
      <c r="K65" s="54">
        <v>0.80579999999999996</v>
      </c>
      <c r="L65" s="56">
        <f t="shared" si="7"/>
        <v>99943</v>
      </c>
      <c r="M65" s="55"/>
      <c r="N65" s="8">
        <f t="shared" si="1"/>
        <v>172.74042599999999</v>
      </c>
      <c r="O65" s="8">
        <f t="shared" si="2"/>
        <v>136.53590800000001</v>
      </c>
      <c r="P65" s="8">
        <f t="shared" si="3"/>
        <v>51.655567999999995</v>
      </c>
      <c r="Q65" s="51"/>
      <c r="R65" s="8">
        <f t="shared" si="4"/>
        <v>1239.7336319999999</v>
      </c>
      <c r="S65" s="8">
        <f t="shared" si="5"/>
        <v>412.96884</v>
      </c>
      <c r="T65" s="8">
        <f t="shared" si="6"/>
        <v>916.45541999999989</v>
      </c>
    </row>
    <row r="66" spans="1:20">
      <c r="A66" s="57">
        <v>99943</v>
      </c>
      <c r="B66" s="58" t="s">
        <v>2066</v>
      </c>
      <c r="C66" s="58" t="s">
        <v>7168</v>
      </c>
      <c r="D66" s="6" t="s">
        <v>7169</v>
      </c>
      <c r="E66" s="6" t="s">
        <v>7020</v>
      </c>
      <c r="F66" s="6" t="s">
        <v>24</v>
      </c>
      <c r="G66" s="6" t="s">
        <v>7021</v>
      </c>
      <c r="H66" s="56">
        <v>99943</v>
      </c>
      <c r="I66" s="6" t="s">
        <v>24</v>
      </c>
      <c r="J66" s="6" t="s">
        <v>7021</v>
      </c>
      <c r="K66" s="54">
        <v>0.80579999999999996</v>
      </c>
      <c r="L66" s="56">
        <f t="shared" si="7"/>
        <v>99943</v>
      </c>
      <c r="M66" s="55"/>
      <c r="N66" s="8">
        <f t="shared" si="1"/>
        <v>172.74042599999999</v>
      </c>
      <c r="O66" s="8">
        <f t="shared" si="2"/>
        <v>136.53590800000001</v>
      </c>
      <c r="P66" s="8">
        <f t="shared" si="3"/>
        <v>51.655567999999995</v>
      </c>
      <c r="Q66" s="51"/>
      <c r="R66" s="8">
        <f t="shared" si="4"/>
        <v>1239.7336319999999</v>
      </c>
      <c r="S66" s="8">
        <f t="shared" si="5"/>
        <v>412.96884</v>
      </c>
      <c r="T66" s="8">
        <f t="shared" si="6"/>
        <v>916.45541999999989</v>
      </c>
    </row>
    <row r="67" spans="1:20">
      <c r="A67" s="57">
        <v>99943</v>
      </c>
      <c r="B67" s="58" t="s">
        <v>7170</v>
      </c>
      <c r="C67" s="58" t="s">
        <v>7171</v>
      </c>
      <c r="D67" s="6" t="s">
        <v>7172</v>
      </c>
      <c r="E67" s="6" t="s">
        <v>7020</v>
      </c>
      <c r="F67" s="6" t="s">
        <v>24</v>
      </c>
      <c r="G67" s="6" t="s">
        <v>7021</v>
      </c>
      <c r="H67" s="56">
        <v>99943</v>
      </c>
      <c r="I67" s="6" t="s">
        <v>24</v>
      </c>
      <c r="J67" s="6" t="s">
        <v>7021</v>
      </c>
      <c r="K67" s="54">
        <v>0.80579999999999996</v>
      </c>
      <c r="L67" s="56">
        <f t="shared" si="7"/>
        <v>99943</v>
      </c>
      <c r="M67" s="55"/>
      <c r="N67" s="8">
        <f t="shared" si="1"/>
        <v>172.74042599999999</v>
      </c>
      <c r="O67" s="8">
        <f t="shared" si="2"/>
        <v>136.53590800000001</v>
      </c>
      <c r="P67" s="8">
        <f t="shared" si="3"/>
        <v>51.655567999999995</v>
      </c>
      <c r="Q67" s="51"/>
      <c r="R67" s="8">
        <f t="shared" si="4"/>
        <v>1239.7336319999999</v>
      </c>
      <c r="S67" s="8">
        <f t="shared" si="5"/>
        <v>412.96884</v>
      </c>
      <c r="T67" s="8">
        <f t="shared" si="6"/>
        <v>916.45541999999989</v>
      </c>
    </row>
    <row r="68" spans="1:20">
      <c r="A68" s="57">
        <v>99943</v>
      </c>
      <c r="B68" s="58" t="s">
        <v>7173</v>
      </c>
      <c r="C68" s="58" t="s">
        <v>7174</v>
      </c>
      <c r="D68" s="6" t="s">
        <v>3313</v>
      </c>
      <c r="E68" s="6" t="s">
        <v>7020</v>
      </c>
      <c r="F68" s="6" t="s">
        <v>24</v>
      </c>
      <c r="G68" s="6" t="s">
        <v>7021</v>
      </c>
      <c r="H68" s="56">
        <v>99943</v>
      </c>
      <c r="I68" s="6" t="s">
        <v>24</v>
      </c>
      <c r="J68" s="6" t="s">
        <v>7021</v>
      </c>
      <c r="K68" s="54">
        <v>0.80579999999999996</v>
      </c>
      <c r="L68" s="56">
        <f t="shared" si="7"/>
        <v>99943</v>
      </c>
      <c r="M68" s="55"/>
      <c r="N68" s="8">
        <f t="shared" si="1"/>
        <v>172.74042599999999</v>
      </c>
      <c r="O68" s="8">
        <f t="shared" si="2"/>
        <v>136.53590800000001</v>
      </c>
      <c r="P68" s="8">
        <f t="shared" si="3"/>
        <v>51.655567999999995</v>
      </c>
      <c r="Q68" s="51"/>
      <c r="R68" s="8">
        <f t="shared" si="4"/>
        <v>1239.7336319999999</v>
      </c>
      <c r="S68" s="8">
        <f t="shared" si="5"/>
        <v>412.96884</v>
      </c>
      <c r="T68" s="8">
        <f t="shared" si="6"/>
        <v>916.45541999999989</v>
      </c>
    </row>
    <row r="69" spans="1:20">
      <c r="A69" s="57">
        <v>99943</v>
      </c>
      <c r="B69" s="58" t="s">
        <v>7175</v>
      </c>
      <c r="C69" s="58" t="s">
        <v>7176</v>
      </c>
      <c r="D69" s="6" t="s">
        <v>7177</v>
      </c>
      <c r="E69" s="6" t="s">
        <v>7020</v>
      </c>
      <c r="F69" s="6" t="s">
        <v>24</v>
      </c>
      <c r="G69" s="6" t="s">
        <v>7021</v>
      </c>
      <c r="H69" s="56">
        <v>99943</v>
      </c>
      <c r="I69" s="6" t="s">
        <v>24</v>
      </c>
      <c r="J69" s="6" t="s">
        <v>7021</v>
      </c>
      <c r="K69" s="54">
        <v>0.80579999999999996</v>
      </c>
      <c r="L69" s="56">
        <f t="shared" si="7"/>
        <v>99943</v>
      </c>
      <c r="M69" s="55"/>
      <c r="N69" s="8">
        <f t="shared" si="1"/>
        <v>172.74042599999999</v>
      </c>
      <c r="O69" s="8">
        <f t="shared" si="2"/>
        <v>136.53590800000001</v>
      </c>
      <c r="P69" s="8">
        <f t="shared" si="3"/>
        <v>51.655567999999995</v>
      </c>
      <c r="Q69" s="51"/>
      <c r="R69" s="8">
        <f t="shared" si="4"/>
        <v>1239.7336319999999</v>
      </c>
      <c r="S69" s="8">
        <f t="shared" si="5"/>
        <v>412.96884</v>
      </c>
      <c r="T69" s="8">
        <f t="shared" si="6"/>
        <v>916.45541999999989</v>
      </c>
    </row>
    <row r="70" spans="1:20">
      <c r="A70" s="57">
        <v>43620</v>
      </c>
      <c r="B70" s="58" t="s">
        <v>7125</v>
      </c>
      <c r="C70" s="58" t="s">
        <v>7178</v>
      </c>
      <c r="D70" s="6" t="s">
        <v>1738</v>
      </c>
      <c r="E70" s="6" t="s">
        <v>7020</v>
      </c>
      <c r="F70" s="6" t="s">
        <v>30</v>
      </c>
      <c r="G70" s="6" t="s">
        <v>7124</v>
      </c>
      <c r="H70" s="56" t="s">
        <v>7125</v>
      </c>
      <c r="I70" s="6" t="s">
        <v>30</v>
      </c>
      <c r="J70" s="6" t="s">
        <v>7124</v>
      </c>
      <c r="K70" s="54">
        <v>0.81069999999999998</v>
      </c>
      <c r="L70" s="56" t="str">
        <f t="shared" si="7"/>
        <v>43620</v>
      </c>
      <c r="M70" s="55"/>
      <c r="N70" s="8">
        <f t="shared" si="1"/>
        <v>173.41157899999999</v>
      </c>
      <c r="O70" s="8">
        <f t="shared" si="2"/>
        <v>137.066382</v>
      </c>
      <c r="P70" s="8">
        <f t="shared" si="3"/>
        <v>51.856271999999997</v>
      </c>
      <c r="Q70" s="51"/>
      <c r="R70" s="8">
        <f t="shared" si="4"/>
        <v>1244.550528</v>
      </c>
      <c r="S70" s="8">
        <f t="shared" si="5"/>
        <v>414.19286</v>
      </c>
      <c r="T70" s="8">
        <f t="shared" si="6"/>
        <v>919.73792999999989</v>
      </c>
    </row>
    <row r="71" spans="1:20">
      <c r="A71" s="57">
        <v>99943</v>
      </c>
      <c r="B71" s="58" t="s">
        <v>7179</v>
      </c>
      <c r="C71" s="58" t="s">
        <v>7180</v>
      </c>
      <c r="D71" s="6" t="s">
        <v>7181</v>
      </c>
      <c r="E71" s="6" t="s">
        <v>7020</v>
      </c>
      <c r="F71" s="6" t="s">
        <v>24</v>
      </c>
      <c r="G71" s="6" t="s">
        <v>7021</v>
      </c>
      <c r="H71" s="56">
        <v>99943</v>
      </c>
      <c r="I71" s="6" t="s">
        <v>24</v>
      </c>
      <c r="J71" s="6" t="s">
        <v>7021</v>
      </c>
      <c r="K71" s="54">
        <v>0.80579999999999996</v>
      </c>
      <c r="L71" s="56">
        <f t="shared" si="7"/>
        <v>99943</v>
      </c>
      <c r="M71" s="55"/>
      <c r="N71" s="8">
        <f t="shared" si="1"/>
        <v>172.74042599999999</v>
      </c>
      <c r="O71" s="8">
        <f t="shared" si="2"/>
        <v>136.53590800000001</v>
      </c>
      <c r="P71" s="8">
        <f t="shared" si="3"/>
        <v>51.655567999999995</v>
      </c>
      <c r="Q71" s="51"/>
      <c r="R71" s="8">
        <f t="shared" si="4"/>
        <v>1239.7336319999999</v>
      </c>
      <c r="S71" s="8">
        <f t="shared" si="5"/>
        <v>412.96884</v>
      </c>
      <c r="T71" s="8">
        <f t="shared" si="6"/>
        <v>916.45541999999989</v>
      </c>
    </row>
    <row r="72" spans="1:20">
      <c r="A72" s="57">
        <v>99943</v>
      </c>
      <c r="B72" s="58" t="s">
        <v>7182</v>
      </c>
      <c r="C72" s="58" t="s">
        <v>7183</v>
      </c>
      <c r="D72" s="6" t="s">
        <v>7184</v>
      </c>
      <c r="E72" s="6" t="s">
        <v>7020</v>
      </c>
      <c r="F72" s="6" t="s">
        <v>24</v>
      </c>
      <c r="G72" s="6" t="s">
        <v>7021</v>
      </c>
      <c r="H72" s="56">
        <v>99943</v>
      </c>
      <c r="I72" s="6" t="s">
        <v>24</v>
      </c>
      <c r="J72" s="6" t="s">
        <v>7021</v>
      </c>
      <c r="K72" s="54">
        <v>0.80579999999999996</v>
      </c>
      <c r="L72" s="56">
        <f t="shared" si="7"/>
        <v>99943</v>
      </c>
      <c r="M72" s="55"/>
      <c r="N72" s="8">
        <f t="shared" si="1"/>
        <v>172.74042599999999</v>
      </c>
      <c r="O72" s="8">
        <f t="shared" si="2"/>
        <v>136.53590800000001</v>
      </c>
      <c r="P72" s="8">
        <f t="shared" si="3"/>
        <v>51.655567999999995</v>
      </c>
      <c r="Q72" s="51"/>
      <c r="R72" s="8">
        <f t="shared" si="4"/>
        <v>1239.7336319999999</v>
      </c>
      <c r="S72" s="8">
        <f t="shared" si="5"/>
        <v>412.96884</v>
      </c>
      <c r="T72" s="8">
        <f t="shared" si="6"/>
        <v>916.45541999999989</v>
      </c>
    </row>
    <row r="73" spans="1:20">
      <c r="A73" s="57">
        <v>99943</v>
      </c>
      <c r="B73" s="58" t="s">
        <v>7185</v>
      </c>
      <c r="C73" s="58" t="s">
        <v>7186</v>
      </c>
      <c r="D73" s="6" t="s">
        <v>7187</v>
      </c>
      <c r="E73" s="6" t="s">
        <v>7020</v>
      </c>
      <c r="F73" s="6" t="s">
        <v>24</v>
      </c>
      <c r="G73" s="6" t="s">
        <v>7021</v>
      </c>
      <c r="H73" s="56">
        <v>99943</v>
      </c>
      <c r="I73" s="6" t="s">
        <v>24</v>
      </c>
      <c r="J73" s="6" t="s">
        <v>7021</v>
      </c>
      <c r="K73" s="54">
        <v>0.80579999999999996</v>
      </c>
      <c r="L73" s="56">
        <f t="shared" si="7"/>
        <v>99943</v>
      </c>
      <c r="M73" s="55"/>
      <c r="N73" s="8">
        <f t="shared" ref="N73" si="8">(K73*136.97)+62.37</f>
        <v>172.74042599999999</v>
      </c>
      <c r="O73" s="8">
        <f t="shared" ref="O73" si="9">(K73*108.26)+49.3</f>
        <v>136.53590800000001</v>
      </c>
      <c r="P73" s="8">
        <f t="shared" ref="P73" si="10">(K73*40.96)+18.65</f>
        <v>51.655567999999995</v>
      </c>
      <c r="Q73" s="51"/>
      <c r="R73" s="8">
        <f t="shared" ref="R73" si="11">((K73*40.96)+18.65)*24</f>
        <v>1239.7336319999999</v>
      </c>
      <c r="S73" s="8">
        <f t="shared" ref="S73" si="12">(K73*249.8)+211.68</f>
        <v>412.96884</v>
      </c>
      <c r="T73" s="8">
        <f t="shared" ref="T73" si="13">(K73*669.9)+376.65</f>
        <v>916.45541999999989</v>
      </c>
    </row>
    <row r="75" spans="1:20">
      <c r="A75" s="90"/>
      <c r="B75" t="s">
        <v>9125</v>
      </c>
    </row>
    <row r="76" spans="1:20">
      <c r="A76" s="91"/>
      <c r="B76" t="s">
        <v>9126</v>
      </c>
    </row>
    <row r="78" spans="1:20">
      <c r="A78" t="s">
        <v>9127</v>
      </c>
    </row>
    <row r="79" spans="1:20">
      <c r="A79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EB853-4E1E-4A4D-B729-CAB6B16F7596}">
  <dimension ref="A1:T110"/>
  <sheetViews>
    <sheetView workbookViewId="0">
      <selection activeCell="A9" sqref="A9:XFD103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9171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28940</v>
      </c>
      <c r="B9" s="58" t="s">
        <v>7188</v>
      </c>
      <c r="C9" s="58" t="s">
        <v>7189</v>
      </c>
      <c r="D9" s="6" t="s">
        <v>2752</v>
      </c>
      <c r="E9" s="6" t="s">
        <v>7190</v>
      </c>
      <c r="F9" s="6" t="s">
        <v>30</v>
      </c>
      <c r="G9" s="6" t="s">
        <v>7191</v>
      </c>
      <c r="H9" s="56" t="s">
        <v>7192</v>
      </c>
      <c r="I9" s="6" t="s">
        <v>30</v>
      </c>
      <c r="J9" s="6" t="s">
        <v>7191</v>
      </c>
      <c r="K9" s="54">
        <v>0.8</v>
      </c>
      <c r="L9" s="56" t="str">
        <f t="shared" ref="L9:L48" si="0">H9</f>
        <v>28940</v>
      </c>
      <c r="M9" s="55"/>
      <c r="N9" s="8">
        <f t="shared" ref="N9:N72" si="1">(K9*136.97)+62.37</f>
        <v>171.946</v>
      </c>
      <c r="O9" s="8">
        <f t="shared" ref="O9:O72" si="2">(K9*108.26)+49.3</f>
        <v>135.90800000000002</v>
      </c>
      <c r="P9" s="8">
        <f t="shared" ref="P9:P72" si="3">(K9*40.96)+18.65</f>
        <v>51.417999999999999</v>
      </c>
      <c r="Q9" s="51"/>
      <c r="R9" s="8">
        <f t="shared" ref="R9:R72" si="4">((K9*40.96)+18.65)*24</f>
        <v>1234.0319999999999</v>
      </c>
      <c r="S9" s="8">
        <f t="shared" ref="S9:S72" si="5">(K9*249.8)+211.68</f>
        <v>411.52000000000004</v>
      </c>
      <c r="T9" s="8">
        <f t="shared" ref="T9:T72" si="6">(K9*669.9)+376.65</f>
        <v>912.56999999999994</v>
      </c>
    </row>
    <row r="10" spans="1:20">
      <c r="A10" s="57">
        <v>99944</v>
      </c>
      <c r="B10" s="58" t="s">
        <v>7193</v>
      </c>
      <c r="C10" s="58" t="s">
        <v>7194</v>
      </c>
      <c r="D10" s="6" t="s">
        <v>6458</v>
      </c>
      <c r="E10" s="6" t="s">
        <v>7190</v>
      </c>
      <c r="F10" s="6" t="s">
        <v>24</v>
      </c>
      <c r="G10" s="6" t="s">
        <v>7195</v>
      </c>
      <c r="H10" s="56">
        <v>99944</v>
      </c>
      <c r="I10" s="6" t="s">
        <v>24</v>
      </c>
      <c r="J10" s="6" t="s">
        <v>7195</v>
      </c>
      <c r="K10" s="54">
        <v>0.8</v>
      </c>
      <c r="L10" s="56">
        <f t="shared" si="0"/>
        <v>99944</v>
      </c>
      <c r="M10" s="55"/>
      <c r="N10" s="8">
        <f t="shared" si="1"/>
        <v>171.946</v>
      </c>
      <c r="O10" s="8">
        <f t="shared" si="2"/>
        <v>135.90800000000002</v>
      </c>
      <c r="P10" s="8">
        <f t="shared" si="3"/>
        <v>51.417999999999999</v>
      </c>
      <c r="Q10" s="51"/>
      <c r="R10" s="8">
        <f t="shared" si="4"/>
        <v>1234.0319999999999</v>
      </c>
      <c r="S10" s="8">
        <f t="shared" si="5"/>
        <v>411.52000000000004</v>
      </c>
      <c r="T10" s="8">
        <f t="shared" si="6"/>
        <v>912.56999999999994</v>
      </c>
    </row>
    <row r="11" spans="1:20">
      <c r="A11" s="57">
        <v>99944</v>
      </c>
      <c r="B11" s="58" t="s">
        <v>7196</v>
      </c>
      <c r="C11" s="58" t="s">
        <v>7197</v>
      </c>
      <c r="D11" s="6" t="s">
        <v>329</v>
      </c>
      <c r="E11" s="6" t="s">
        <v>7190</v>
      </c>
      <c r="F11" s="6" t="s">
        <v>24</v>
      </c>
      <c r="G11" s="6" t="s">
        <v>7195</v>
      </c>
      <c r="H11" s="56">
        <v>99944</v>
      </c>
      <c r="I11" s="6" t="s">
        <v>24</v>
      </c>
      <c r="J11" s="6" t="s">
        <v>7195</v>
      </c>
      <c r="K11" s="54">
        <v>0.8</v>
      </c>
      <c r="L11" s="56">
        <f t="shared" si="0"/>
        <v>99944</v>
      </c>
      <c r="M11" s="55"/>
      <c r="N11" s="8">
        <f t="shared" si="1"/>
        <v>171.946</v>
      </c>
      <c r="O11" s="8">
        <f t="shared" si="2"/>
        <v>135.90800000000002</v>
      </c>
      <c r="P11" s="8">
        <f t="shared" si="3"/>
        <v>51.417999999999999</v>
      </c>
      <c r="Q11" s="51"/>
      <c r="R11" s="8">
        <f t="shared" si="4"/>
        <v>1234.0319999999999</v>
      </c>
      <c r="S11" s="8">
        <f t="shared" si="5"/>
        <v>411.52000000000004</v>
      </c>
      <c r="T11" s="8">
        <f t="shared" si="6"/>
        <v>912.56999999999994</v>
      </c>
    </row>
    <row r="12" spans="1:20">
      <c r="A12" s="57">
        <v>99944</v>
      </c>
      <c r="B12" s="58" t="s">
        <v>7198</v>
      </c>
      <c r="C12" s="58" t="s">
        <v>7199</v>
      </c>
      <c r="D12" s="6" t="s">
        <v>7200</v>
      </c>
      <c r="E12" s="6" t="s">
        <v>7190</v>
      </c>
      <c r="F12" s="6" t="s">
        <v>24</v>
      </c>
      <c r="G12" s="6" t="s">
        <v>7195</v>
      </c>
      <c r="H12" s="56">
        <v>99944</v>
      </c>
      <c r="I12" s="6" t="s">
        <v>24</v>
      </c>
      <c r="J12" s="6" t="s">
        <v>7195</v>
      </c>
      <c r="K12" s="54">
        <v>0.8</v>
      </c>
      <c r="L12" s="56">
        <f t="shared" si="0"/>
        <v>99944</v>
      </c>
      <c r="M12" s="55"/>
      <c r="N12" s="8">
        <f t="shared" si="1"/>
        <v>171.946</v>
      </c>
      <c r="O12" s="8">
        <f t="shared" si="2"/>
        <v>135.90800000000002</v>
      </c>
      <c r="P12" s="8">
        <f t="shared" si="3"/>
        <v>51.417999999999999</v>
      </c>
      <c r="Q12" s="51"/>
      <c r="R12" s="8">
        <f t="shared" si="4"/>
        <v>1234.0319999999999</v>
      </c>
      <c r="S12" s="8">
        <f t="shared" si="5"/>
        <v>411.52000000000004</v>
      </c>
      <c r="T12" s="8">
        <f t="shared" si="6"/>
        <v>912.56999999999994</v>
      </c>
    </row>
    <row r="13" spans="1:20">
      <c r="A13" s="57">
        <v>28940</v>
      </c>
      <c r="B13" s="58" t="s">
        <v>7201</v>
      </c>
      <c r="C13" s="58" t="s">
        <v>7202</v>
      </c>
      <c r="D13" s="6" t="s">
        <v>110</v>
      </c>
      <c r="E13" s="6" t="s">
        <v>7190</v>
      </c>
      <c r="F13" s="6" t="s">
        <v>30</v>
      </c>
      <c r="G13" s="6" t="s">
        <v>7191</v>
      </c>
      <c r="H13" s="56" t="s">
        <v>7192</v>
      </c>
      <c r="I13" s="6" t="s">
        <v>30</v>
      </c>
      <c r="J13" s="6" t="s">
        <v>7191</v>
      </c>
      <c r="K13" s="54">
        <v>0.8</v>
      </c>
      <c r="L13" s="56" t="str">
        <f t="shared" si="0"/>
        <v>28940</v>
      </c>
      <c r="M13" s="55"/>
      <c r="N13" s="8">
        <f t="shared" si="1"/>
        <v>171.946</v>
      </c>
      <c r="O13" s="8">
        <f t="shared" si="2"/>
        <v>135.90800000000002</v>
      </c>
      <c r="P13" s="8">
        <f t="shared" si="3"/>
        <v>51.417999999999999</v>
      </c>
      <c r="Q13" s="51"/>
      <c r="R13" s="8">
        <f t="shared" si="4"/>
        <v>1234.0319999999999</v>
      </c>
      <c r="S13" s="8">
        <f t="shared" si="5"/>
        <v>411.52000000000004</v>
      </c>
      <c r="T13" s="8">
        <f t="shared" si="6"/>
        <v>912.56999999999994</v>
      </c>
    </row>
    <row r="14" spans="1:20">
      <c r="A14" s="57">
        <v>17420</v>
      </c>
      <c r="B14" s="58" t="s">
        <v>7203</v>
      </c>
      <c r="C14" s="58" t="s">
        <v>7204</v>
      </c>
      <c r="D14" s="6" t="s">
        <v>337</v>
      </c>
      <c r="E14" s="6" t="s">
        <v>7190</v>
      </c>
      <c r="F14" s="6" t="s">
        <v>30</v>
      </c>
      <c r="G14" s="6" t="s">
        <v>7205</v>
      </c>
      <c r="H14" s="56" t="s">
        <v>2863</v>
      </c>
      <c r="I14" s="6" t="s">
        <v>30</v>
      </c>
      <c r="J14" s="6" t="s">
        <v>7205</v>
      </c>
      <c r="K14" s="54">
        <v>0.8</v>
      </c>
      <c r="L14" s="56" t="str">
        <f t="shared" si="0"/>
        <v>17420</v>
      </c>
      <c r="M14" s="55"/>
      <c r="N14" s="8">
        <f t="shared" si="1"/>
        <v>171.946</v>
      </c>
      <c r="O14" s="8">
        <f t="shared" si="2"/>
        <v>135.90800000000002</v>
      </c>
      <c r="P14" s="8">
        <f t="shared" si="3"/>
        <v>51.417999999999999</v>
      </c>
      <c r="Q14" s="51"/>
      <c r="R14" s="8">
        <f t="shared" si="4"/>
        <v>1234.0319999999999</v>
      </c>
      <c r="S14" s="8">
        <f t="shared" si="5"/>
        <v>411.52000000000004</v>
      </c>
      <c r="T14" s="8">
        <f t="shared" si="6"/>
        <v>912.56999999999994</v>
      </c>
    </row>
    <row r="15" spans="1:20">
      <c r="A15" s="57">
        <v>28940</v>
      </c>
      <c r="B15" s="58" t="s">
        <v>7206</v>
      </c>
      <c r="C15" s="58" t="s">
        <v>7207</v>
      </c>
      <c r="D15" s="6" t="s">
        <v>3086</v>
      </c>
      <c r="E15" s="6" t="s">
        <v>7190</v>
      </c>
      <c r="F15" s="6" t="s">
        <v>30</v>
      </c>
      <c r="G15" s="6" t="s">
        <v>7191</v>
      </c>
      <c r="H15" s="56" t="s">
        <v>7192</v>
      </c>
      <c r="I15" s="6" t="s">
        <v>30</v>
      </c>
      <c r="J15" s="6" t="s">
        <v>7191</v>
      </c>
      <c r="K15" s="54">
        <v>0.8</v>
      </c>
      <c r="L15" s="56" t="str">
        <f t="shared" si="0"/>
        <v>28940</v>
      </c>
      <c r="M15" s="55"/>
      <c r="N15" s="8">
        <f t="shared" si="1"/>
        <v>171.946</v>
      </c>
      <c r="O15" s="8">
        <f t="shared" si="2"/>
        <v>135.90800000000002</v>
      </c>
      <c r="P15" s="8">
        <f t="shared" si="3"/>
        <v>51.417999999999999</v>
      </c>
      <c r="Q15" s="51"/>
      <c r="R15" s="8">
        <f t="shared" si="4"/>
        <v>1234.0319999999999</v>
      </c>
      <c r="S15" s="8">
        <f t="shared" si="5"/>
        <v>411.52000000000004</v>
      </c>
      <c r="T15" s="8">
        <f t="shared" si="6"/>
        <v>912.56999999999994</v>
      </c>
    </row>
    <row r="16" spans="1:20">
      <c r="A16" s="57">
        <v>34980</v>
      </c>
      <c r="B16" s="58" t="s">
        <v>7208</v>
      </c>
      <c r="C16" s="58" t="s">
        <v>7209</v>
      </c>
      <c r="D16" s="6" t="s">
        <v>7210</v>
      </c>
      <c r="E16" s="6" t="s">
        <v>7190</v>
      </c>
      <c r="F16" s="6" t="s">
        <v>30</v>
      </c>
      <c r="G16" s="6" t="s">
        <v>7211</v>
      </c>
      <c r="H16" s="56" t="s">
        <v>5101</v>
      </c>
      <c r="I16" s="6" t="s">
        <v>30</v>
      </c>
      <c r="J16" s="6" t="s">
        <v>7211</v>
      </c>
      <c r="K16" s="54">
        <v>0.88429999999999997</v>
      </c>
      <c r="L16" s="56" t="str">
        <f t="shared" si="0"/>
        <v>34980</v>
      </c>
      <c r="M16" s="55"/>
      <c r="N16" s="8">
        <f t="shared" si="1"/>
        <v>183.492571</v>
      </c>
      <c r="O16" s="8">
        <f t="shared" si="2"/>
        <v>145.03431799999998</v>
      </c>
      <c r="P16" s="8">
        <f t="shared" si="3"/>
        <v>54.870927999999999</v>
      </c>
      <c r="Q16" s="51"/>
      <c r="R16" s="8">
        <f t="shared" si="4"/>
        <v>1316.902272</v>
      </c>
      <c r="S16" s="8">
        <f t="shared" si="5"/>
        <v>432.57814000000002</v>
      </c>
      <c r="T16" s="8">
        <f t="shared" si="6"/>
        <v>969.04256999999996</v>
      </c>
    </row>
    <row r="17" spans="1:20">
      <c r="A17" s="57">
        <v>99944</v>
      </c>
      <c r="B17" s="58" t="s">
        <v>7212</v>
      </c>
      <c r="C17" s="58" t="s">
        <v>7213</v>
      </c>
      <c r="D17" s="6" t="s">
        <v>342</v>
      </c>
      <c r="E17" s="6" t="s">
        <v>7190</v>
      </c>
      <c r="F17" s="6" t="s">
        <v>24</v>
      </c>
      <c r="G17" s="6" t="s">
        <v>7195</v>
      </c>
      <c r="H17" s="56">
        <v>99944</v>
      </c>
      <c r="I17" s="6" t="s">
        <v>24</v>
      </c>
      <c r="J17" s="6" t="s">
        <v>7195</v>
      </c>
      <c r="K17" s="54">
        <v>0.8</v>
      </c>
      <c r="L17" s="56">
        <f t="shared" si="0"/>
        <v>99944</v>
      </c>
      <c r="M17" s="55"/>
      <c r="N17" s="8">
        <f t="shared" si="1"/>
        <v>171.946</v>
      </c>
      <c r="O17" s="8">
        <f t="shared" si="2"/>
        <v>135.90800000000002</v>
      </c>
      <c r="P17" s="8">
        <f t="shared" si="3"/>
        <v>51.417999999999999</v>
      </c>
      <c r="Q17" s="51"/>
      <c r="R17" s="8">
        <f t="shared" si="4"/>
        <v>1234.0319999999999</v>
      </c>
      <c r="S17" s="8">
        <f t="shared" si="5"/>
        <v>411.52000000000004</v>
      </c>
      <c r="T17" s="8">
        <f t="shared" si="6"/>
        <v>912.56999999999994</v>
      </c>
    </row>
    <row r="18" spans="1:20">
      <c r="A18" s="57">
        <v>27740</v>
      </c>
      <c r="B18" s="58" t="s">
        <v>7214</v>
      </c>
      <c r="C18" s="58" t="s">
        <v>7215</v>
      </c>
      <c r="D18" s="6" t="s">
        <v>3094</v>
      </c>
      <c r="E18" s="6" t="s">
        <v>7190</v>
      </c>
      <c r="F18" s="6" t="s">
        <v>30</v>
      </c>
      <c r="G18" s="6" t="s">
        <v>7216</v>
      </c>
      <c r="H18" s="56" t="s">
        <v>7217</v>
      </c>
      <c r="I18" s="6" t="s">
        <v>30</v>
      </c>
      <c r="J18" s="6" t="s">
        <v>7216</v>
      </c>
      <c r="K18" s="54">
        <v>0.8</v>
      </c>
      <c r="L18" s="56" t="str">
        <f t="shared" si="0"/>
        <v>27740</v>
      </c>
      <c r="M18" s="55"/>
      <c r="N18" s="8">
        <f t="shared" si="1"/>
        <v>171.946</v>
      </c>
      <c r="O18" s="8">
        <f t="shared" si="2"/>
        <v>135.90800000000002</v>
      </c>
      <c r="P18" s="8">
        <f t="shared" si="3"/>
        <v>51.417999999999999</v>
      </c>
      <c r="Q18" s="51"/>
      <c r="R18" s="8">
        <f t="shared" si="4"/>
        <v>1234.0319999999999</v>
      </c>
      <c r="S18" s="8">
        <f t="shared" si="5"/>
        <v>411.52000000000004</v>
      </c>
      <c r="T18" s="8">
        <f t="shared" si="6"/>
        <v>912.56999999999994</v>
      </c>
    </row>
    <row r="19" spans="1:20">
      <c r="A19" s="57">
        <v>34980</v>
      </c>
      <c r="B19" s="58" t="s">
        <v>2399</v>
      </c>
      <c r="C19" s="58" t="s">
        <v>7218</v>
      </c>
      <c r="D19" s="6" t="s">
        <v>7219</v>
      </c>
      <c r="E19" s="6" t="s">
        <v>7190</v>
      </c>
      <c r="F19" s="6" t="s">
        <v>30</v>
      </c>
      <c r="G19" s="6" t="s">
        <v>7211</v>
      </c>
      <c r="H19" s="56" t="s">
        <v>5101</v>
      </c>
      <c r="I19" s="6" t="s">
        <v>30</v>
      </c>
      <c r="J19" s="6" t="s">
        <v>7211</v>
      </c>
      <c r="K19" s="54">
        <v>0.88429999999999997</v>
      </c>
      <c r="L19" s="56" t="str">
        <f t="shared" si="0"/>
        <v>34980</v>
      </c>
      <c r="M19" s="55"/>
      <c r="N19" s="8">
        <f t="shared" si="1"/>
        <v>183.492571</v>
      </c>
      <c r="O19" s="8">
        <f t="shared" si="2"/>
        <v>145.03431799999998</v>
      </c>
      <c r="P19" s="8">
        <f t="shared" si="3"/>
        <v>54.870927999999999</v>
      </c>
      <c r="Q19" s="51"/>
      <c r="R19" s="8">
        <f t="shared" si="4"/>
        <v>1316.902272</v>
      </c>
      <c r="S19" s="8">
        <f t="shared" si="5"/>
        <v>432.57814000000002</v>
      </c>
      <c r="T19" s="8">
        <f t="shared" si="6"/>
        <v>969.04256999999996</v>
      </c>
    </row>
    <row r="20" spans="1:20">
      <c r="A20" s="57">
        <v>27180</v>
      </c>
      <c r="B20" s="58" t="s">
        <v>7220</v>
      </c>
      <c r="C20" s="58" t="s">
        <v>7221</v>
      </c>
      <c r="D20" s="6" t="s">
        <v>6493</v>
      </c>
      <c r="E20" s="6" t="s">
        <v>7190</v>
      </c>
      <c r="F20" s="6" t="s">
        <v>30</v>
      </c>
      <c r="G20" s="6" t="s">
        <v>7222</v>
      </c>
      <c r="H20" s="56" t="s">
        <v>4716</v>
      </c>
      <c r="I20" s="6" t="s">
        <v>30</v>
      </c>
      <c r="J20" s="6" t="s">
        <v>7222</v>
      </c>
      <c r="K20" s="54">
        <v>0.8</v>
      </c>
      <c r="L20" s="56" t="str">
        <f t="shared" si="0"/>
        <v>27180</v>
      </c>
      <c r="M20" s="55"/>
      <c r="N20" s="8">
        <f t="shared" si="1"/>
        <v>171.946</v>
      </c>
      <c r="O20" s="8">
        <f t="shared" si="2"/>
        <v>135.90800000000002</v>
      </c>
      <c r="P20" s="8">
        <f t="shared" si="3"/>
        <v>51.417999999999999</v>
      </c>
      <c r="Q20" s="51"/>
      <c r="R20" s="8">
        <f t="shared" si="4"/>
        <v>1234.0319999999999</v>
      </c>
      <c r="S20" s="8">
        <f t="shared" si="5"/>
        <v>411.52000000000004</v>
      </c>
      <c r="T20" s="8">
        <f t="shared" si="6"/>
        <v>912.56999999999994</v>
      </c>
    </row>
    <row r="21" spans="1:20">
      <c r="A21" s="57">
        <v>99944</v>
      </c>
      <c r="B21" s="58" t="s">
        <v>7223</v>
      </c>
      <c r="C21" s="58" t="s">
        <v>7224</v>
      </c>
      <c r="D21" s="6" t="s">
        <v>3387</v>
      </c>
      <c r="E21" s="6" t="s">
        <v>7190</v>
      </c>
      <c r="F21" s="6" t="s">
        <v>24</v>
      </c>
      <c r="G21" s="6" t="s">
        <v>7195</v>
      </c>
      <c r="H21" s="56">
        <v>99944</v>
      </c>
      <c r="I21" s="6" t="s">
        <v>24</v>
      </c>
      <c r="J21" s="6" t="s">
        <v>7195</v>
      </c>
      <c r="K21" s="54">
        <v>0.8</v>
      </c>
      <c r="L21" s="56">
        <f t="shared" si="0"/>
        <v>99944</v>
      </c>
      <c r="M21" s="55"/>
      <c r="N21" s="8">
        <f t="shared" si="1"/>
        <v>171.946</v>
      </c>
      <c r="O21" s="8">
        <f t="shared" si="2"/>
        <v>135.90800000000002</v>
      </c>
      <c r="P21" s="8">
        <f t="shared" si="3"/>
        <v>51.417999999999999</v>
      </c>
      <c r="Q21" s="51"/>
      <c r="R21" s="8">
        <f t="shared" si="4"/>
        <v>1234.0319999999999</v>
      </c>
      <c r="S21" s="8">
        <f t="shared" si="5"/>
        <v>411.52000000000004</v>
      </c>
      <c r="T21" s="8">
        <f t="shared" si="6"/>
        <v>912.56999999999994</v>
      </c>
    </row>
    <row r="22" spans="1:20">
      <c r="A22" s="57">
        <v>99944</v>
      </c>
      <c r="B22" s="58" t="s">
        <v>7225</v>
      </c>
      <c r="C22" s="58" t="s">
        <v>7226</v>
      </c>
      <c r="D22" s="6" t="s">
        <v>139</v>
      </c>
      <c r="E22" s="6" t="s">
        <v>7190</v>
      </c>
      <c r="F22" s="6" t="s">
        <v>24</v>
      </c>
      <c r="G22" s="6" t="s">
        <v>7195</v>
      </c>
      <c r="H22" s="56">
        <v>99944</v>
      </c>
      <c r="I22" s="6" t="s">
        <v>24</v>
      </c>
      <c r="J22" s="6" t="s">
        <v>7195</v>
      </c>
      <c r="K22" s="54">
        <v>0.8</v>
      </c>
      <c r="L22" s="56">
        <f t="shared" si="0"/>
        <v>99944</v>
      </c>
      <c r="M22" s="55"/>
      <c r="N22" s="8">
        <f t="shared" si="1"/>
        <v>171.946</v>
      </c>
      <c r="O22" s="8">
        <f t="shared" si="2"/>
        <v>135.90800000000002</v>
      </c>
      <c r="P22" s="8">
        <f t="shared" si="3"/>
        <v>51.417999999999999</v>
      </c>
      <c r="Q22" s="51"/>
      <c r="R22" s="8">
        <f t="shared" si="4"/>
        <v>1234.0319999999999</v>
      </c>
      <c r="S22" s="8">
        <f t="shared" si="5"/>
        <v>411.52000000000004</v>
      </c>
      <c r="T22" s="8">
        <f t="shared" si="6"/>
        <v>912.56999999999994</v>
      </c>
    </row>
    <row r="23" spans="1:20">
      <c r="A23" s="57">
        <v>99944</v>
      </c>
      <c r="B23" s="58" t="s">
        <v>3554</v>
      </c>
      <c r="C23" s="58" t="s">
        <v>7227</v>
      </c>
      <c r="D23" s="6" t="s">
        <v>7228</v>
      </c>
      <c r="E23" s="6" t="s">
        <v>7190</v>
      </c>
      <c r="F23" s="6" t="s">
        <v>24</v>
      </c>
      <c r="G23" s="6" t="s">
        <v>7195</v>
      </c>
      <c r="H23" s="56">
        <v>99944</v>
      </c>
      <c r="I23" s="6" t="s">
        <v>24</v>
      </c>
      <c r="J23" s="6" t="s">
        <v>7195</v>
      </c>
      <c r="K23" s="54">
        <v>0.8</v>
      </c>
      <c r="L23" s="56">
        <f t="shared" si="0"/>
        <v>99944</v>
      </c>
      <c r="M23" s="55"/>
      <c r="N23" s="8">
        <f t="shared" si="1"/>
        <v>171.946</v>
      </c>
      <c r="O23" s="8">
        <f t="shared" si="2"/>
        <v>135.90800000000002</v>
      </c>
      <c r="P23" s="8">
        <f t="shared" si="3"/>
        <v>51.417999999999999</v>
      </c>
      <c r="Q23" s="51"/>
      <c r="R23" s="8">
        <f t="shared" si="4"/>
        <v>1234.0319999999999</v>
      </c>
      <c r="S23" s="8">
        <f t="shared" si="5"/>
        <v>411.52000000000004</v>
      </c>
      <c r="T23" s="8">
        <f t="shared" si="6"/>
        <v>912.56999999999994</v>
      </c>
    </row>
    <row r="24" spans="1:20">
      <c r="A24" s="57">
        <v>99944</v>
      </c>
      <c r="B24" s="58" t="s">
        <v>7229</v>
      </c>
      <c r="C24" s="58" t="s">
        <v>7230</v>
      </c>
      <c r="D24" s="6" t="s">
        <v>145</v>
      </c>
      <c r="E24" s="6" t="s">
        <v>7190</v>
      </c>
      <c r="F24" s="6" t="s">
        <v>24</v>
      </c>
      <c r="G24" s="6" t="s">
        <v>7195</v>
      </c>
      <c r="H24" s="56">
        <v>99944</v>
      </c>
      <c r="I24" s="6" t="s">
        <v>24</v>
      </c>
      <c r="J24" s="6" t="s">
        <v>7195</v>
      </c>
      <c r="K24" s="54">
        <v>0.8</v>
      </c>
      <c r="L24" s="56">
        <f t="shared" si="0"/>
        <v>99944</v>
      </c>
      <c r="M24" s="55"/>
      <c r="N24" s="8">
        <f t="shared" si="1"/>
        <v>171.946</v>
      </c>
      <c r="O24" s="8">
        <f t="shared" si="2"/>
        <v>135.90800000000002</v>
      </c>
      <c r="P24" s="8">
        <f t="shared" si="3"/>
        <v>51.417999999999999</v>
      </c>
      <c r="Q24" s="51"/>
      <c r="R24" s="8">
        <f t="shared" si="4"/>
        <v>1234.0319999999999</v>
      </c>
      <c r="S24" s="8">
        <f t="shared" si="5"/>
        <v>411.52000000000004</v>
      </c>
      <c r="T24" s="8">
        <f t="shared" si="6"/>
        <v>912.56999999999994</v>
      </c>
    </row>
    <row r="25" spans="1:20">
      <c r="A25" s="57">
        <v>27180</v>
      </c>
      <c r="B25" s="58" t="s">
        <v>7231</v>
      </c>
      <c r="C25" s="58" t="s">
        <v>7232</v>
      </c>
      <c r="D25" s="6" t="s">
        <v>7233</v>
      </c>
      <c r="E25" s="6" t="s">
        <v>7190</v>
      </c>
      <c r="F25" s="6" t="s">
        <v>30</v>
      </c>
      <c r="G25" s="6" t="s">
        <v>7222</v>
      </c>
      <c r="H25" s="56" t="s">
        <v>4716</v>
      </c>
      <c r="I25" s="6" t="s">
        <v>30</v>
      </c>
      <c r="J25" s="6" t="s">
        <v>7222</v>
      </c>
      <c r="K25" s="54">
        <v>0.8</v>
      </c>
      <c r="L25" s="56" t="str">
        <f t="shared" si="0"/>
        <v>27180</v>
      </c>
      <c r="M25" s="55"/>
      <c r="N25" s="8">
        <f t="shared" si="1"/>
        <v>171.946</v>
      </c>
      <c r="O25" s="8">
        <f t="shared" si="2"/>
        <v>135.90800000000002</v>
      </c>
      <c r="P25" s="8">
        <f t="shared" si="3"/>
        <v>51.417999999999999</v>
      </c>
      <c r="Q25" s="51"/>
      <c r="R25" s="8">
        <f t="shared" si="4"/>
        <v>1234.0319999999999</v>
      </c>
      <c r="S25" s="8">
        <f t="shared" si="5"/>
        <v>411.52000000000004</v>
      </c>
      <c r="T25" s="8">
        <f t="shared" si="6"/>
        <v>912.56999999999994</v>
      </c>
    </row>
    <row r="26" spans="1:20">
      <c r="A26" s="57">
        <v>99944</v>
      </c>
      <c r="B26" s="58" t="s">
        <v>7234</v>
      </c>
      <c r="C26" s="58" t="s">
        <v>7235</v>
      </c>
      <c r="D26" s="6" t="s">
        <v>2268</v>
      </c>
      <c r="E26" s="6" t="s">
        <v>7190</v>
      </c>
      <c r="F26" s="6" t="s">
        <v>24</v>
      </c>
      <c r="G26" s="6" t="s">
        <v>7195</v>
      </c>
      <c r="H26" s="56">
        <v>99944</v>
      </c>
      <c r="I26" s="6" t="s">
        <v>24</v>
      </c>
      <c r="J26" s="6" t="s">
        <v>7195</v>
      </c>
      <c r="K26" s="54">
        <v>0.8</v>
      </c>
      <c r="L26" s="56">
        <f t="shared" si="0"/>
        <v>99944</v>
      </c>
      <c r="M26" s="55"/>
      <c r="N26" s="8">
        <f t="shared" si="1"/>
        <v>171.946</v>
      </c>
      <c r="O26" s="8">
        <f t="shared" si="2"/>
        <v>135.90800000000002</v>
      </c>
      <c r="P26" s="8">
        <f t="shared" si="3"/>
        <v>51.417999999999999</v>
      </c>
      <c r="Q26" s="51"/>
      <c r="R26" s="8">
        <f t="shared" si="4"/>
        <v>1234.0319999999999</v>
      </c>
      <c r="S26" s="8">
        <f t="shared" si="5"/>
        <v>411.52000000000004</v>
      </c>
      <c r="T26" s="8">
        <f t="shared" si="6"/>
        <v>912.56999999999994</v>
      </c>
    </row>
    <row r="27" spans="1:20">
      <c r="A27" s="57">
        <v>34980</v>
      </c>
      <c r="B27" s="58" t="s">
        <v>4250</v>
      </c>
      <c r="C27" s="58" t="s">
        <v>7236</v>
      </c>
      <c r="D27" s="6" t="s">
        <v>4912</v>
      </c>
      <c r="E27" s="6" t="s">
        <v>7190</v>
      </c>
      <c r="F27" s="6" t="s">
        <v>30</v>
      </c>
      <c r="G27" s="6" t="s">
        <v>7211</v>
      </c>
      <c r="H27" s="56" t="s">
        <v>5101</v>
      </c>
      <c r="I27" s="6" t="s">
        <v>30</v>
      </c>
      <c r="J27" s="6" t="s">
        <v>7211</v>
      </c>
      <c r="K27" s="54">
        <v>0.88429999999999997</v>
      </c>
      <c r="L27" s="56" t="str">
        <f t="shared" si="0"/>
        <v>34980</v>
      </c>
      <c r="M27" s="55"/>
      <c r="N27" s="8">
        <f t="shared" si="1"/>
        <v>183.492571</v>
      </c>
      <c r="O27" s="8">
        <f t="shared" si="2"/>
        <v>145.03431799999998</v>
      </c>
      <c r="P27" s="8">
        <f t="shared" si="3"/>
        <v>54.870927999999999</v>
      </c>
      <c r="Q27" s="51"/>
      <c r="R27" s="8">
        <f t="shared" si="4"/>
        <v>1316.902272</v>
      </c>
      <c r="S27" s="8">
        <f t="shared" si="5"/>
        <v>432.57814000000002</v>
      </c>
      <c r="T27" s="8">
        <f t="shared" si="6"/>
        <v>969.04256999999996</v>
      </c>
    </row>
    <row r="28" spans="1:20">
      <c r="A28" s="57">
        <v>99944</v>
      </c>
      <c r="B28" s="58" t="s">
        <v>7237</v>
      </c>
      <c r="C28" s="58" t="s">
        <v>7238</v>
      </c>
      <c r="D28" s="6" t="s">
        <v>174</v>
      </c>
      <c r="E28" s="6" t="s">
        <v>7190</v>
      </c>
      <c r="F28" s="6" t="s">
        <v>24</v>
      </c>
      <c r="G28" s="6" t="s">
        <v>7195</v>
      </c>
      <c r="H28" s="56">
        <v>99944</v>
      </c>
      <c r="I28" s="6" t="s">
        <v>24</v>
      </c>
      <c r="J28" s="6" t="s">
        <v>7195</v>
      </c>
      <c r="K28" s="54">
        <v>0.8</v>
      </c>
      <c r="L28" s="56">
        <f t="shared" si="0"/>
        <v>99944</v>
      </c>
      <c r="M28" s="55"/>
      <c r="N28" s="8">
        <f t="shared" si="1"/>
        <v>171.946</v>
      </c>
      <c r="O28" s="8">
        <f t="shared" si="2"/>
        <v>135.90800000000002</v>
      </c>
      <c r="P28" s="8">
        <f t="shared" si="3"/>
        <v>51.417999999999999</v>
      </c>
      <c r="Q28" s="51"/>
      <c r="R28" s="8">
        <f t="shared" si="4"/>
        <v>1234.0319999999999</v>
      </c>
      <c r="S28" s="8">
        <f t="shared" si="5"/>
        <v>411.52000000000004</v>
      </c>
      <c r="T28" s="8">
        <f t="shared" si="6"/>
        <v>912.56999999999994</v>
      </c>
    </row>
    <row r="29" spans="1:20">
      <c r="A29" s="57">
        <v>99944</v>
      </c>
      <c r="B29" s="58" t="s">
        <v>7239</v>
      </c>
      <c r="C29" s="58" t="s">
        <v>7240</v>
      </c>
      <c r="D29" s="6" t="s">
        <v>1468</v>
      </c>
      <c r="E29" s="6" t="s">
        <v>7190</v>
      </c>
      <c r="F29" s="6" t="s">
        <v>24</v>
      </c>
      <c r="G29" s="6" t="s">
        <v>7195</v>
      </c>
      <c r="H29" s="56">
        <v>99944</v>
      </c>
      <c r="I29" s="6" t="s">
        <v>24</v>
      </c>
      <c r="J29" s="6" t="s">
        <v>7195</v>
      </c>
      <c r="K29" s="54">
        <v>0.8</v>
      </c>
      <c r="L29" s="56">
        <f t="shared" si="0"/>
        <v>99944</v>
      </c>
      <c r="M29" s="55"/>
      <c r="N29" s="8">
        <f t="shared" si="1"/>
        <v>171.946</v>
      </c>
      <c r="O29" s="8">
        <f t="shared" si="2"/>
        <v>135.90800000000002</v>
      </c>
      <c r="P29" s="8">
        <f t="shared" si="3"/>
        <v>51.417999999999999</v>
      </c>
      <c r="Q29" s="51"/>
      <c r="R29" s="8">
        <f t="shared" si="4"/>
        <v>1234.0319999999999</v>
      </c>
      <c r="S29" s="8">
        <f t="shared" si="5"/>
        <v>411.52000000000004</v>
      </c>
      <c r="T29" s="8">
        <f t="shared" si="6"/>
        <v>912.56999999999994</v>
      </c>
    </row>
    <row r="30" spans="1:20">
      <c r="A30" s="57">
        <v>34980</v>
      </c>
      <c r="B30" s="58" t="s">
        <v>7241</v>
      </c>
      <c r="C30" s="58" t="s">
        <v>7242</v>
      </c>
      <c r="D30" s="6" t="s">
        <v>7243</v>
      </c>
      <c r="E30" s="6" t="s">
        <v>7190</v>
      </c>
      <c r="F30" s="6" t="s">
        <v>30</v>
      </c>
      <c r="G30" s="6" t="s">
        <v>7211</v>
      </c>
      <c r="H30" s="56" t="s">
        <v>5101</v>
      </c>
      <c r="I30" s="6" t="s">
        <v>30</v>
      </c>
      <c r="J30" s="6" t="s">
        <v>7211</v>
      </c>
      <c r="K30" s="54">
        <v>0.88429999999999997</v>
      </c>
      <c r="L30" s="56" t="str">
        <f t="shared" si="0"/>
        <v>34980</v>
      </c>
      <c r="M30" s="55"/>
      <c r="N30" s="8">
        <f t="shared" si="1"/>
        <v>183.492571</v>
      </c>
      <c r="O30" s="8">
        <f t="shared" si="2"/>
        <v>145.03431799999998</v>
      </c>
      <c r="P30" s="8">
        <f t="shared" si="3"/>
        <v>54.870927999999999</v>
      </c>
      <c r="Q30" s="51"/>
      <c r="R30" s="8">
        <f t="shared" si="4"/>
        <v>1316.902272</v>
      </c>
      <c r="S30" s="8">
        <f t="shared" si="5"/>
        <v>432.57814000000002</v>
      </c>
      <c r="T30" s="8">
        <f t="shared" si="6"/>
        <v>969.04256999999996</v>
      </c>
    </row>
    <row r="31" spans="1:20">
      <c r="A31" s="57">
        <v>99944</v>
      </c>
      <c r="B31" s="58" t="s">
        <v>5953</v>
      </c>
      <c r="C31" s="58" t="s">
        <v>7244</v>
      </c>
      <c r="D31" s="6" t="s">
        <v>7245</v>
      </c>
      <c r="E31" s="6" t="s">
        <v>7190</v>
      </c>
      <c r="F31" s="6" t="s">
        <v>24</v>
      </c>
      <c r="G31" s="6" t="s">
        <v>7195</v>
      </c>
      <c r="H31" s="56">
        <v>99944</v>
      </c>
      <c r="I31" s="6" t="s">
        <v>24</v>
      </c>
      <c r="J31" s="6" t="s">
        <v>7195</v>
      </c>
      <c r="K31" s="54">
        <v>0.8</v>
      </c>
      <c r="L31" s="56">
        <f t="shared" si="0"/>
        <v>99944</v>
      </c>
      <c r="M31" s="55"/>
      <c r="N31" s="8">
        <f t="shared" si="1"/>
        <v>171.946</v>
      </c>
      <c r="O31" s="8">
        <f t="shared" si="2"/>
        <v>135.90800000000002</v>
      </c>
      <c r="P31" s="8">
        <f t="shared" si="3"/>
        <v>51.417999999999999</v>
      </c>
      <c r="Q31" s="51"/>
      <c r="R31" s="8">
        <f t="shared" si="4"/>
        <v>1234.0319999999999</v>
      </c>
      <c r="S31" s="8">
        <f t="shared" si="5"/>
        <v>411.52000000000004</v>
      </c>
      <c r="T31" s="8">
        <f t="shared" si="6"/>
        <v>912.56999999999994</v>
      </c>
    </row>
    <row r="32" spans="1:20">
      <c r="A32" s="57">
        <v>32820</v>
      </c>
      <c r="B32" s="58" t="s">
        <v>7246</v>
      </c>
      <c r="C32" s="58" t="s">
        <v>7247</v>
      </c>
      <c r="D32" s="6" t="s">
        <v>188</v>
      </c>
      <c r="E32" s="6" t="s">
        <v>7190</v>
      </c>
      <c r="F32" s="6" t="s">
        <v>30</v>
      </c>
      <c r="G32" s="6" t="s">
        <v>377</v>
      </c>
      <c r="H32" s="56" t="s">
        <v>378</v>
      </c>
      <c r="I32" s="6" t="s">
        <v>30</v>
      </c>
      <c r="J32" s="6" t="s">
        <v>377</v>
      </c>
      <c r="K32" s="54">
        <v>0.87009999999999998</v>
      </c>
      <c r="L32" s="56" t="str">
        <f t="shared" si="0"/>
        <v>32820</v>
      </c>
      <c r="M32" s="55"/>
      <c r="N32" s="8">
        <f t="shared" si="1"/>
        <v>181.547597</v>
      </c>
      <c r="O32" s="8">
        <f t="shared" si="2"/>
        <v>143.49702600000001</v>
      </c>
      <c r="P32" s="8">
        <f t="shared" si="3"/>
        <v>54.289296</v>
      </c>
      <c r="Q32" s="51"/>
      <c r="R32" s="8">
        <f t="shared" si="4"/>
        <v>1302.9431039999999</v>
      </c>
      <c r="S32" s="8">
        <f t="shared" si="5"/>
        <v>429.03098</v>
      </c>
      <c r="T32" s="8">
        <f t="shared" si="6"/>
        <v>959.52999</v>
      </c>
    </row>
    <row r="33" spans="1:20">
      <c r="A33" s="57">
        <v>99944</v>
      </c>
      <c r="B33" s="58" t="s">
        <v>7248</v>
      </c>
      <c r="C33" s="58" t="s">
        <v>7249</v>
      </c>
      <c r="D33" s="6" t="s">
        <v>7250</v>
      </c>
      <c r="E33" s="6" t="s">
        <v>7190</v>
      </c>
      <c r="F33" s="6" t="s">
        <v>24</v>
      </c>
      <c r="G33" s="6" t="s">
        <v>7195</v>
      </c>
      <c r="H33" s="56">
        <v>99944</v>
      </c>
      <c r="I33" s="6" t="s">
        <v>24</v>
      </c>
      <c r="J33" s="6" t="s">
        <v>7195</v>
      </c>
      <c r="K33" s="54">
        <v>0.8</v>
      </c>
      <c r="L33" s="56">
        <f t="shared" si="0"/>
        <v>99944</v>
      </c>
      <c r="M33" s="55"/>
      <c r="N33" s="8">
        <f t="shared" si="1"/>
        <v>171.946</v>
      </c>
      <c r="O33" s="8">
        <f t="shared" si="2"/>
        <v>135.90800000000002</v>
      </c>
      <c r="P33" s="8">
        <f t="shared" si="3"/>
        <v>51.417999999999999</v>
      </c>
      <c r="Q33" s="51"/>
      <c r="R33" s="8">
        <f t="shared" si="4"/>
        <v>1234.0319999999999</v>
      </c>
      <c r="S33" s="8">
        <f t="shared" si="5"/>
        <v>411.52000000000004</v>
      </c>
      <c r="T33" s="8">
        <f t="shared" si="6"/>
        <v>912.56999999999994</v>
      </c>
    </row>
    <row r="34" spans="1:20">
      <c r="A34" s="57">
        <v>99944</v>
      </c>
      <c r="B34" s="58" t="s">
        <v>7251</v>
      </c>
      <c r="C34" s="58" t="s">
        <v>7252</v>
      </c>
      <c r="D34" s="6" t="s">
        <v>191</v>
      </c>
      <c r="E34" s="6" t="s">
        <v>7190</v>
      </c>
      <c r="F34" s="6" t="s">
        <v>24</v>
      </c>
      <c r="G34" s="6" t="s">
        <v>7195</v>
      </c>
      <c r="H34" s="56">
        <v>99944</v>
      </c>
      <c r="I34" s="6" t="s">
        <v>24</v>
      </c>
      <c r="J34" s="6" t="s">
        <v>7195</v>
      </c>
      <c r="K34" s="54">
        <v>0.8</v>
      </c>
      <c r="L34" s="56">
        <f t="shared" si="0"/>
        <v>99944</v>
      </c>
      <c r="M34" s="55"/>
      <c r="N34" s="8">
        <f t="shared" si="1"/>
        <v>171.946</v>
      </c>
      <c r="O34" s="8">
        <f t="shared" si="2"/>
        <v>135.90800000000002</v>
      </c>
      <c r="P34" s="8">
        <f t="shared" si="3"/>
        <v>51.417999999999999</v>
      </c>
      <c r="Q34" s="51"/>
      <c r="R34" s="8">
        <f t="shared" si="4"/>
        <v>1234.0319999999999</v>
      </c>
      <c r="S34" s="8">
        <f t="shared" si="5"/>
        <v>411.52000000000004</v>
      </c>
      <c r="T34" s="8">
        <f t="shared" si="6"/>
        <v>912.56999999999994</v>
      </c>
    </row>
    <row r="35" spans="1:20">
      <c r="A35" s="81">
        <v>99944</v>
      </c>
      <c r="B35" s="82" t="s">
        <v>7253</v>
      </c>
      <c r="C35" s="82" t="s">
        <v>7254</v>
      </c>
      <c r="D35" s="83" t="s">
        <v>2577</v>
      </c>
      <c r="E35" s="83" t="s">
        <v>7190</v>
      </c>
      <c r="F35" s="83" t="s">
        <v>24</v>
      </c>
      <c r="G35" s="83" t="s">
        <v>7195</v>
      </c>
      <c r="H35" s="84" t="s">
        <v>4716</v>
      </c>
      <c r="I35" s="83" t="s">
        <v>30</v>
      </c>
      <c r="J35" s="83" t="s">
        <v>7222</v>
      </c>
      <c r="K35" s="85">
        <v>0.8</v>
      </c>
      <c r="L35" s="84" t="str">
        <f t="shared" si="0"/>
        <v>27180</v>
      </c>
      <c r="M35" s="55"/>
      <c r="N35" s="86">
        <f t="shared" si="1"/>
        <v>171.946</v>
      </c>
      <c r="O35" s="86">
        <f t="shared" si="2"/>
        <v>135.90800000000002</v>
      </c>
      <c r="P35" s="86">
        <f t="shared" si="3"/>
        <v>51.417999999999999</v>
      </c>
      <c r="Q35" s="51"/>
      <c r="R35" s="86">
        <f t="shared" si="4"/>
        <v>1234.0319999999999</v>
      </c>
      <c r="S35" s="86">
        <f t="shared" si="5"/>
        <v>411.52000000000004</v>
      </c>
      <c r="T35" s="86">
        <f t="shared" si="6"/>
        <v>912.56999999999994</v>
      </c>
    </row>
    <row r="36" spans="1:20">
      <c r="A36" s="57">
        <v>99944</v>
      </c>
      <c r="B36" s="58" t="s">
        <v>7255</v>
      </c>
      <c r="C36" s="58" t="s">
        <v>7256</v>
      </c>
      <c r="D36" s="6" t="s">
        <v>7257</v>
      </c>
      <c r="E36" s="6" t="s">
        <v>7190</v>
      </c>
      <c r="F36" s="6" t="s">
        <v>24</v>
      </c>
      <c r="G36" s="6" t="s">
        <v>7195</v>
      </c>
      <c r="H36" s="56">
        <v>99944</v>
      </c>
      <c r="I36" s="6" t="s">
        <v>24</v>
      </c>
      <c r="J36" s="6" t="s">
        <v>7195</v>
      </c>
      <c r="K36" s="54">
        <v>0.8</v>
      </c>
      <c r="L36" s="56">
        <f t="shared" si="0"/>
        <v>99944</v>
      </c>
      <c r="M36" s="55"/>
      <c r="N36" s="8">
        <f t="shared" si="1"/>
        <v>171.946</v>
      </c>
      <c r="O36" s="8">
        <f t="shared" si="2"/>
        <v>135.90800000000002</v>
      </c>
      <c r="P36" s="8">
        <f t="shared" si="3"/>
        <v>51.417999999999999</v>
      </c>
      <c r="Q36" s="51"/>
      <c r="R36" s="8">
        <f t="shared" si="4"/>
        <v>1234.0319999999999</v>
      </c>
      <c r="S36" s="8">
        <f t="shared" si="5"/>
        <v>411.52000000000004</v>
      </c>
      <c r="T36" s="8">
        <f t="shared" si="6"/>
        <v>912.56999999999994</v>
      </c>
    </row>
    <row r="37" spans="1:20">
      <c r="A37" s="57">
        <v>28940</v>
      </c>
      <c r="B37" s="58" t="s">
        <v>7258</v>
      </c>
      <c r="C37" s="58" t="s">
        <v>7259</v>
      </c>
      <c r="D37" s="6" t="s">
        <v>7260</v>
      </c>
      <c r="E37" s="6" t="s">
        <v>7190</v>
      </c>
      <c r="F37" s="6" t="s">
        <v>30</v>
      </c>
      <c r="G37" s="6" t="s">
        <v>7191</v>
      </c>
      <c r="H37" s="56" t="s">
        <v>4855</v>
      </c>
      <c r="I37" s="6" t="s">
        <v>30</v>
      </c>
      <c r="J37" s="6" t="s">
        <v>7261</v>
      </c>
      <c r="K37" s="54">
        <v>0.7964</v>
      </c>
      <c r="L37" s="56" t="str">
        <f t="shared" si="0"/>
        <v>34100</v>
      </c>
      <c r="M37" s="55"/>
      <c r="N37" s="8">
        <f t="shared" si="1"/>
        <v>171.45290800000001</v>
      </c>
      <c r="O37" s="8">
        <f t="shared" si="2"/>
        <v>135.51826399999999</v>
      </c>
      <c r="P37" s="8">
        <f t="shared" si="3"/>
        <v>51.270544000000001</v>
      </c>
      <c r="Q37" s="51"/>
      <c r="R37" s="8">
        <f t="shared" si="4"/>
        <v>1230.493056</v>
      </c>
      <c r="S37" s="8">
        <f t="shared" si="5"/>
        <v>410.62072000000001</v>
      </c>
      <c r="T37" s="8">
        <f t="shared" si="6"/>
        <v>910.1583599999999</v>
      </c>
    </row>
    <row r="38" spans="1:20">
      <c r="A38" s="57">
        <v>99944</v>
      </c>
      <c r="B38" s="58" t="s">
        <v>7262</v>
      </c>
      <c r="C38" s="58" t="s">
        <v>7263</v>
      </c>
      <c r="D38" s="6" t="s">
        <v>199</v>
      </c>
      <c r="E38" s="6" t="s">
        <v>7190</v>
      </c>
      <c r="F38" s="6" t="s">
        <v>24</v>
      </c>
      <c r="G38" s="6" t="s">
        <v>7195</v>
      </c>
      <c r="H38" s="56">
        <v>99944</v>
      </c>
      <c r="I38" s="6" t="s">
        <v>24</v>
      </c>
      <c r="J38" s="6" t="s">
        <v>7195</v>
      </c>
      <c r="K38" s="54">
        <v>0.8</v>
      </c>
      <c r="L38" s="56">
        <f t="shared" si="0"/>
        <v>99944</v>
      </c>
      <c r="M38" s="55"/>
      <c r="N38" s="8">
        <f t="shared" si="1"/>
        <v>171.946</v>
      </c>
      <c r="O38" s="8">
        <f t="shared" si="2"/>
        <v>135.90800000000002</v>
      </c>
      <c r="P38" s="8">
        <f t="shared" si="3"/>
        <v>51.417999999999999</v>
      </c>
      <c r="Q38" s="51"/>
      <c r="R38" s="8">
        <f t="shared" si="4"/>
        <v>1234.0319999999999</v>
      </c>
      <c r="S38" s="8">
        <f t="shared" si="5"/>
        <v>411.52000000000004</v>
      </c>
      <c r="T38" s="8">
        <f t="shared" si="6"/>
        <v>912.56999999999994</v>
      </c>
    </row>
    <row r="39" spans="1:20">
      <c r="A39" s="57">
        <v>99944</v>
      </c>
      <c r="B39" s="58" t="s">
        <v>6490</v>
      </c>
      <c r="C39" s="58" t="s">
        <v>7264</v>
      </c>
      <c r="D39" s="6" t="s">
        <v>1911</v>
      </c>
      <c r="E39" s="6" t="s">
        <v>7190</v>
      </c>
      <c r="F39" s="6" t="s">
        <v>24</v>
      </c>
      <c r="G39" s="6" t="s">
        <v>7195</v>
      </c>
      <c r="H39" s="56">
        <v>99944</v>
      </c>
      <c r="I39" s="6" t="s">
        <v>24</v>
      </c>
      <c r="J39" s="6" t="s">
        <v>7195</v>
      </c>
      <c r="K39" s="54">
        <v>0.8</v>
      </c>
      <c r="L39" s="56">
        <f t="shared" si="0"/>
        <v>99944</v>
      </c>
      <c r="M39" s="55"/>
      <c r="N39" s="8">
        <f t="shared" si="1"/>
        <v>171.946</v>
      </c>
      <c r="O39" s="8">
        <f t="shared" si="2"/>
        <v>135.90800000000002</v>
      </c>
      <c r="P39" s="8">
        <f t="shared" si="3"/>
        <v>51.417999999999999</v>
      </c>
      <c r="Q39" s="51"/>
      <c r="R39" s="8">
        <f t="shared" si="4"/>
        <v>1234.0319999999999</v>
      </c>
      <c r="S39" s="8">
        <f t="shared" si="5"/>
        <v>411.52000000000004</v>
      </c>
      <c r="T39" s="8">
        <f t="shared" si="6"/>
        <v>912.56999999999994</v>
      </c>
    </row>
    <row r="40" spans="1:20">
      <c r="A40" s="57">
        <v>34100</v>
      </c>
      <c r="B40" s="58" t="s">
        <v>7265</v>
      </c>
      <c r="C40" s="58" t="s">
        <v>7266</v>
      </c>
      <c r="D40" s="6" t="s">
        <v>7267</v>
      </c>
      <c r="E40" s="6" t="s">
        <v>7190</v>
      </c>
      <c r="F40" s="6" t="s">
        <v>30</v>
      </c>
      <c r="G40" s="6" t="s">
        <v>7261</v>
      </c>
      <c r="H40" s="56" t="s">
        <v>4855</v>
      </c>
      <c r="I40" s="6" t="s">
        <v>30</v>
      </c>
      <c r="J40" s="6" t="s">
        <v>7261</v>
      </c>
      <c r="K40" s="54">
        <v>0.7964</v>
      </c>
      <c r="L40" s="56" t="str">
        <f t="shared" si="0"/>
        <v>34100</v>
      </c>
      <c r="M40" s="55"/>
      <c r="N40" s="8">
        <f t="shared" si="1"/>
        <v>171.45290800000001</v>
      </c>
      <c r="O40" s="8">
        <f t="shared" si="2"/>
        <v>135.51826399999999</v>
      </c>
      <c r="P40" s="8">
        <f t="shared" si="3"/>
        <v>51.270544000000001</v>
      </c>
      <c r="Q40" s="51"/>
      <c r="R40" s="8">
        <f t="shared" si="4"/>
        <v>1230.493056</v>
      </c>
      <c r="S40" s="8">
        <f t="shared" si="5"/>
        <v>410.62072000000001</v>
      </c>
      <c r="T40" s="8">
        <f t="shared" si="6"/>
        <v>910.1583599999999</v>
      </c>
    </row>
    <row r="41" spans="1:20">
      <c r="A41" s="57">
        <v>16860</v>
      </c>
      <c r="B41" s="58" t="s">
        <v>7268</v>
      </c>
      <c r="C41" s="58" t="s">
        <v>7269</v>
      </c>
      <c r="D41" s="6" t="s">
        <v>1185</v>
      </c>
      <c r="E41" s="6" t="s">
        <v>7190</v>
      </c>
      <c r="F41" s="6" t="s">
        <v>30</v>
      </c>
      <c r="G41" s="6" t="s">
        <v>1410</v>
      </c>
      <c r="H41" s="56" t="s">
        <v>1411</v>
      </c>
      <c r="I41" s="6" t="s">
        <v>30</v>
      </c>
      <c r="J41" s="6" t="s">
        <v>1410</v>
      </c>
      <c r="K41" s="54">
        <v>0.83509999999999995</v>
      </c>
      <c r="L41" s="56" t="str">
        <f t="shared" si="0"/>
        <v>16860</v>
      </c>
      <c r="M41" s="55"/>
      <c r="N41" s="8">
        <f t="shared" si="1"/>
        <v>176.753647</v>
      </c>
      <c r="O41" s="8">
        <f t="shared" si="2"/>
        <v>139.70792599999999</v>
      </c>
      <c r="P41" s="8">
        <f t="shared" si="3"/>
        <v>52.855695999999995</v>
      </c>
      <c r="Q41" s="51"/>
      <c r="R41" s="8">
        <f t="shared" si="4"/>
        <v>1268.5367039999999</v>
      </c>
      <c r="S41" s="8">
        <f t="shared" si="5"/>
        <v>420.28798</v>
      </c>
      <c r="T41" s="8">
        <f t="shared" si="6"/>
        <v>936.08348999999998</v>
      </c>
    </row>
    <row r="42" spans="1:20">
      <c r="A42" s="57">
        <v>99944</v>
      </c>
      <c r="B42" s="58" t="s">
        <v>7270</v>
      </c>
      <c r="C42" s="58" t="s">
        <v>7271</v>
      </c>
      <c r="D42" s="6" t="s">
        <v>1543</v>
      </c>
      <c r="E42" s="6" t="s">
        <v>7190</v>
      </c>
      <c r="F42" s="6" t="s">
        <v>24</v>
      </c>
      <c r="G42" s="6" t="s">
        <v>7195</v>
      </c>
      <c r="H42" s="56">
        <v>99944</v>
      </c>
      <c r="I42" s="6" t="s">
        <v>24</v>
      </c>
      <c r="J42" s="6" t="s">
        <v>7195</v>
      </c>
      <c r="K42" s="54">
        <v>0.8</v>
      </c>
      <c r="L42" s="56">
        <f t="shared" si="0"/>
        <v>99944</v>
      </c>
      <c r="M42" s="55"/>
      <c r="N42" s="8">
        <f t="shared" si="1"/>
        <v>171.946</v>
      </c>
      <c r="O42" s="8">
        <f t="shared" si="2"/>
        <v>135.90800000000002</v>
      </c>
      <c r="P42" s="8">
        <f t="shared" si="3"/>
        <v>51.417999999999999</v>
      </c>
      <c r="Q42" s="51"/>
      <c r="R42" s="8">
        <f t="shared" si="4"/>
        <v>1234.0319999999999</v>
      </c>
      <c r="S42" s="8">
        <f t="shared" si="5"/>
        <v>411.52000000000004</v>
      </c>
      <c r="T42" s="8">
        <f t="shared" si="6"/>
        <v>912.56999999999994</v>
      </c>
    </row>
    <row r="43" spans="1:20">
      <c r="A43" s="57">
        <v>99944</v>
      </c>
      <c r="B43" s="58" t="s">
        <v>7272</v>
      </c>
      <c r="C43" s="58" t="s">
        <v>7273</v>
      </c>
      <c r="D43" s="6" t="s">
        <v>7274</v>
      </c>
      <c r="E43" s="6" t="s">
        <v>7190</v>
      </c>
      <c r="F43" s="6" t="s">
        <v>24</v>
      </c>
      <c r="G43" s="6" t="s">
        <v>7195</v>
      </c>
      <c r="H43" s="56">
        <v>99944</v>
      </c>
      <c r="I43" s="6" t="s">
        <v>24</v>
      </c>
      <c r="J43" s="6" t="s">
        <v>7195</v>
      </c>
      <c r="K43" s="54">
        <v>0.8</v>
      </c>
      <c r="L43" s="56">
        <f t="shared" si="0"/>
        <v>99944</v>
      </c>
      <c r="M43" s="55"/>
      <c r="N43" s="8">
        <f t="shared" si="1"/>
        <v>171.946</v>
      </c>
      <c r="O43" s="8">
        <f t="shared" si="2"/>
        <v>135.90800000000002</v>
      </c>
      <c r="P43" s="8">
        <f t="shared" si="3"/>
        <v>51.417999999999999</v>
      </c>
      <c r="Q43" s="51"/>
      <c r="R43" s="8">
        <f t="shared" si="4"/>
        <v>1234.0319999999999</v>
      </c>
      <c r="S43" s="8">
        <f t="shared" si="5"/>
        <v>411.52000000000004</v>
      </c>
      <c r="T43" s="8">
        <f t="shared" si="6"/>
        <v>912.56999999999994</v>
      </c>
    </row>
    <row r="44" spans="1:20">
      <c r="A44" s="57">
        <v>99944</v>
      </c>
      <c r="B44" s="58" t="s">
        <v>7275</v>
      </c>
      <c r="C44" s="58" t="s">
        <v>7276</v>
      </c>
      <c r="D44" s="6" t="s">
        <v>1921</v>
      </c>
      <c r="E44" s="6" t="s">
        <v>7190</v>
      </c>
      <c r="F44" s="6" t="s">
        <v>24</v>
      </c>
      <c r="G44" s="6" t="s">
        <v>7195</v>
      </c>
      <c r="H44" s="56">
        <v>99944</v>
      </c>
      <c r="I44" s="6" t="s">
        <v>24</v>
      </c>
      <c r="J44" s="6" t="s">
        <v>7195</v>
      </c>
      <c r="K44" s="54">
        <v>0.8</v>
      </c>
      <c r="L44" s="56">
        <f t="shared" si="0"/>
        <v>99944</v>
      </c>
      <c r="M44" s="55"/>
      <c r="N44" s="8">
        <f t="shared" si="1"/>
        <v>171.946</v>
      </c>
      <c r="O44" s="8">
        <f t="shared" si="2"/>
        <v>135.90800000000002</v>
      </c>
      <c r="P44" s="8">
        <f t="shared" si="3"/>
        <v>51.417999999999999</v>
      </c>
      <c r="Q44" s="51"/>
      <c r="R44" s="8">
        <f t="shared" si="4"/>
        <v>1234.0319999999999</v>
      </c>
      <c r="S44" s="8">
        <f t="shared" si="5"/>
        <v>411.52000000000004</v>
      </c>
      <c r="T44" s="8">
        <f t="shared" si="6"/>
        <v>912.56999999999994</v>
      </c>
    </row>
    <row r="45" spans="1:20">
      <c r="A45" s="57">
        <v>28700</v>
      </c>
      <c r="B45" s="58" t="s">
        <v>7277</v>
      </c>
      <c r="C45" s="58" t="s">
        <v>7278</v>
      </c>
      <c r="D45" s="6" t="s">
        <v>7279</v>
      </c>
      <c r="E45" s="60" t="s">
        <v>7190</v>
      </c>
      <c r="F45" s="6" t="s">
        <v>30</v>
      </c>
      <c r="G45" s="6" t="s">
        <v>7280</v>
      </c>
      <c r="H45" s="56" t="s">
        <v>5433</v>
      </c>
      <c r="I45" s="6" t="s">
        <v>30</v>
      </c>
      <c r="J45" s="6" t="s">
        <v>7280</v>
      </c>
      <c r="K45" s="54">
        <v>0.8</v>
      </c>
      <c r="L45" s="56" t="str">
        <f t="shared" si="0"/>
        <v>28700</v>
      </c>
      <c r="M45" s="55"/>
      <c r="N45" s="8">
        <f t="shared" si="1"/>
        <v>171.946</v>
      </c>
      <c r="O45" s="8">
        <f t="shared" si="2"/>
        <v>135.90800000000002</v>
      </c>
      <c r="P45" s="8">
        <f t="shared" si="3"/>
        <v>51.417999999999999</v>
      </c>
      <c r="Q45" s="51"/>
      <c r="R45" s="8">
        <f t="shared" si="4"/>
        <v>1234.0319999999999</v>
      </c>
      <c r="S45" s="8">
        <f t="shared" si="5"/>
        <v>411.52000000000004</v>
      </c>
      <c r="T45" s="8">
        <f t="shared" si="6"/>
        <v>912.56999999999994</v>
      </c>
    </row>
    <row r="46" spans="1:20">
      <c r="A46" s="57">
        <v>99944</v>
      </c>
      <c r="B46" s="58" t="s">
        <v>7281</v>
      </c>
      <c r="C46" s="58" t="s">
        <v>7282</v>
      </c>
      <c r="D46" s="6" t="s">
        <v>4960</v>
      </c>
      <c r="E46" s="6" t="s">
        <v>7190</v>
      </c>
      <c r="F46" s="6" t="s">
        <v>24</v>
      </c>
      <c r="G46" s="6" t="s">
        <v>7195</v>
      </c>
      <c r="H46" s="56">
        <v>99944</v>
      </c>
      <c r="I46" s="6" t="s">
        <v>24</v>
      </c>
      <c r="J46" s="6" t="s">
        <v>7195</v>
      </c>
      <c r="K46" s="54">
        <v>0.8</v>
      </c>
      <c r="L46" s="56">
        <f t="shared" si="0"/>
        <v>99944</v>
      </c>
      <c r="M46" s="55"/>
      <c r="N46" s="8">
        <f t="shared" si="1"/>
        <v>171.946</v>
      </c>
      <c r="O46" s="8">
        <f t="shared" si="2"/>
        <v>135.90800000000002</v>
      </c>
      <c r="P46" s="8">
        <f t="shared" si="3"/>
        <v>51.417999999999999</v>
      </c>
      <c r="Q46" s="51"/>
      <c r="R46" s="8">
        <f t="shared" si="4"/>
        <v>1234.0319999999999</v>
      </c>
      <c r="S46" s="8">
        <f t="shared" si="5"/>
        <v>411.52000000000004</v>
      </c>
      <c r="T46" s="8">
        <f t="shared" si="6"/>
        <v>912.56999999999994</v>
      </c>
    </row>
    <row r="47" spans="1:20">
      <c r="A47" s="57">
        <v>99944</v>
      </c>
      <c r="B47" s="58" t="s">
        <v>7283</v>
      </c>
      <c r="C47" s="58" t="s">
        <v>7284</v>
      </c>
      <c r="D47" s="6" t="s">
        <v>2317</v>
      </c>
      <c r="E47" s="6" t="s">
        <v>7190</v>
      </c>
      <c r="F47" s="6" t="s">
        <v>24</v>
      </c>
      <c r="G47" s="6" t="s">
        <v>7195</v>
      </c>
      <c r="H47" s="56">
        <v>99944</v>
      </c>
      <c r="I47" s="6" t="s">
        <v>24</v>
      </c>
      <c r="J47" s="6" t="s">
        <v>7195</v>
      </c>
      <c r="K47" s="54">
        <v>0.8</v>
      </c>
      <c r="L47" s="56">
        <f t="shared" si="0"/>
        <v>99944</v>
      </c>
      <c r="M47" s="55"/>
      <c r="N47" s="8">
        <f t="shared" si="1"/>
        <v>171.946</v>
      </c>
      <c r="O47" s="8">
        <f t="shared" si="2"/>
        <v>135.90800000000002</v>
      </c>
      <c r="P47" s="8">
        <f t="shared" si="3"/>
        <v>51.417999999999999</v>
      </c>
      <c r="Q47" s="51"/>
      <c r="R47" s="8">
        <f t="shared" si="4"/>
        <v>1234.0319999999999</v>
      </c>
      <c r="S47" s="8">
        <f t="shared" si="5"/>
        <v>411.52000000000004</v>
      </c>
      <c r="T47" s="8">
        <f t="shared" si="6"/>
        <v>912.56999999999994</v>
      </c>
    </row>
    <row r="48" spans="1:20">
      <c r="A48" s="57">
        <v>99944</v>
      </c>
      <c r="B48" s="58" t="s">
        <v>7285</v>
      </c>
      <c r="C48" s="58" t="s">
        <v>7286</v>
      </c>
      <c r="D48" s="6" t="s">
        <v>207</v>
      </c>
      <c r="E48" s="6" t="s">
        <v>7190</v>
      </c>
      <c r="F48" s="6" t="s">
        <v>24</v>
      </c>
      <c r="G48" s="6" t="s">
        <v>7195</v>
      </c>
      <c r="H48" s="56">
        <v>99944</v>
      </c>
      <c r="I48" s="6" t="s">
        <v>24</v>
      </c>
      <c r="J48" s="6" t="s">
        <v>7195</v>
      </c>
      <c r="K48" s="54">
        <v>0.8</v>
      </c>
      <c r="L48" s="56">
        <f t="shared" si="0"/>
        <v>99944</v>
      </c>
      <c r="M48" s="55"/>
      <c r="N48" s="8">
        <f t="shared" si="1"/>
        <v>171.946</v>
      </c>
      <c r="O48" s="8">
        <f t="shared" si="2"/>
        <v>135.90800000000002</v>
      </c>
      <c r="P48" s="8">
        <f t="shared" si="3"/>
        <v>51.417999999999999</v>
      </c>
      <c r="Q48" s="51"/>
      <c r="R48" s="8">
        <f t="shared" si="4"/>
        <v>1234.0319999999999</v>
      </c>
      <c r="S48" s="8">
        <f t="shared" si="5"/>
        <v>411.52000000000004</v>
      </c>
      <c r="T48" s="8">
        <f t="shared" si="6"/>
        <v>912.56999999999994</v>
      </c>
    </row>
    <row r="49" spans="1:20">
      <c r="A49" s="75">
        <v>34980</v>
      </c>
      <c r="B49" s="76" t="s">
        <v>7287</v>
      </c>
      <c r="C49" s="76" t="s">
        <v>7288</v>
      </c>
      <c r="D49" s="77" t="s">
        <v>3173</v>
      </c>
      <c r="E49" s="77" t="s">
        <v>7190</v>
      </c>
      <c r="F49" s="77" t="s">
        <v>30</v>
      </c>
      <c r="G49" s="77" t="s">
        <v>7211</v>
      </c>
      <c r="H49" s="78">
        <v>99944</v>
      </c>
      <c r="I49" s="77" t="s">
        <v>24</v>
      </c>
      <c r="J49" s="77" t="s">
        <v>7195</v>
      </c>
      <c r="K49" s="79">
        <v>0.83989999999999998</v>
      </c>
      <c r="L49" s="78" t="s">
        <v>7289</v>
      </c>
      <c r="M49" s="55"/>
      <c r="N49" s="80">
        <f t="shared" si="1"/>
        <v>177.411103</v>
      </c>
      <c r="O49" s="80">
        <f t="shared" si="2"/>
        <v>140.227574</v>
      </c>
      <c r="P49" s="80">
        <f t="shared" si="3"/>
        <v>53.052303999999999</v>
      </c>
      <c r="Q49" s="51"/>
      <c r="R49" s="80">
        <f t="shared" si="4"/>
        <v>1273.255296</v>
      </c>
      <c r="S49" s="80">
        <f t="shared" si="5"/>
        <v>421.48702000000003</v>
      </c>
      <c r="T49" s="80">
        <f t="shared" si="6"/>
        <v>939.29900999999995</v>
      </c>
    </row>
    <row r="50" spans="1:20">
      <c r="A50" s="57">
        <v>99944</v>
      </c>
      <c r="B50" s="58" t="s">
        <v>7290</v>
      </c>
      <c r="C50" s="58" t="s">
        <v>7291</v>
      </c>
      <c r="D50" s="6" t="s">
        <v>210</v>
      </c>
      <c r="E50" s="6" t="s">
        <v>7190</v>
      </c>
      <c r="F50" s="6" t="s">
        <v>24</v>
      </c>
      <c r="G50" s="6" t="s">
        <v>7195</v>
      </c>
      <c r="H50" s="56">
        <v>99944</v>
      </c>
      <c r="I50" s="6" t="s">
        <v>24</v>
      </c>
      <c r="J50" s="6" t="s">
        <v>7195</v>
      </c>
      <c r="K50" s="54">
        <v>0.8</v>
      </c>
      <c r="L50" s="56">
        <f t="shared" ref="L50:L103" si="7">H50</f>
        <v>99944</v>
      </c>
      <c r="M50" s="55"/>
      <c r="N50" s="8">
        <f t="shared" si="1"/>
        <v>171.946</v>
      </c>
      <c r="O50" s="8">
        <f t="shared" si="2"/>
        <v>135.90800000000002</v>
      </c>
      <c r="P50" s="8">
        <f t="shared" si="3"/>
        <v>51.417999999999999</v>
      </c>
      <c r="Q50" s="51"/>
      <c r="R50" s="8">
        <f t="shared" si="4"/>
        <v>1234.0319999999999</v>
      </c>
      <c r="S50" s="8">
        <f t="shared" si="5"/>
        <v>411.52000000000004</v>
      </c>
      <c r="T50" s="8">
        <f t="shared" si="6"/>
        <v>912.56999999999994</v>
      </c>
    </row>
    <row r="51" spans="1:20">
      <c r="A51" s="57">
        <v>99944</v>
      </c>
      <c r="B51" s="58" t="s">
        <v>7292</v>
      </c>
      <c r="C51" s="58" t="s">
        <v>7293</v>
      </c>
      <c r="D51" s="6" t="s">
        <v>4532</v>
      </c>
      <c r="E51" s="6" t="s">
        <v>7190</v>
      </c>
      <c r="F51" s="6" t="s">
        <v>24</v>
      </c>
      <c r="G51" s="6" t="s">
        <v>7195</v>
      </c>
      <c r="H51" s="56">
        <v>99944</v>
      </c>
      <c r="I51" s="6" t="s">
        <v>24</v>
      </c>
      <c r="J51" s="6" t="s">
        <v>7195</v>
      </c>
      <c r="K51" s="54">
        <v>0.8</v>
      </c>
      <c r="L51" s="56">
        <f t="shared" si="7"/>
        <v>99944</v>
      </c>
      <c r="M51" s="55"/>
      <c r="N51" s="8">
        <f t="shared" si="1"/>
        <v>171.946</v>
      </c>
      <c r="O51" s="8">
        <f t="shared" si="2"/>
        <v>135.90800000000002</v>
      </c>
      <c r="P51" s="8">
        <f t="shared" si="3"/>
        <v>51.417999999999999</v>
      </c>
      <c r="Q51" s="51"/>
      <c r="R51" s="8">
        <f t="shared" si="4"/>
        <v>1234.0319999999999</v>
      </c>
      <c r="S51" s="8">
        <f t="shared" si="5"/>
        <v>411.52000000000004</v>
      </c>
      <c r="T51" s="8">
        <f t="shared" si="6"/>
        <v>912.56999999999994</v>
      </c>
    </row>
    <row r="52" spans="1:20">
      <c r="A52" s="57">
        <v>99944</v>
      </c>
      <c r="B52" s="58" t="s">
        <v>7294</v>
      </c>
      <c r="C52" s="58" t="s">
        <v>7295</v>
      </c>
      <c r="D52" s="6" t="s">
        <v>213</v>
      </c>
      <c r="E52" s="6" t="s">
        <v>7190</v>
      </c>
      <c r="F52" s="6" t="s">
        <v>24</v>
      </c>
      <c r="G52" s="6" t="s">
        <v>7195</v>
      </c>
      <c r="H52" s="56">
        <v>99944</v>
      </c>
      <c r="I52" s="6" t="s">
        <v>24</v>
      </c>
      <c r="J52" s="6" t="s">
        <v>7195</v>
      </c>
      <c r="K52" s="54">
        <v>0.8</v>
      </c>
      <c r="L52" s="56">
        <f t="shared" si="7"/>
        <v>99944</v>
      </c>
      <c r="M52" s="55"/>
      <c r="N52" s="8">
        <f t="shared" si="1"/>
        <v>171.946</v>
      </c>
      <c r="O52" s="8">
        <f t="shared" si="2"/>
        <v>135.90800000000002</v>
      </c>
      <c r="P52" s="8">
        <f t="shared" si="3"/>
        <v>51.417999999999999</v>
      </c>
      <c r="Q52" s="51"/>
      <c r="R52" s="8">
        <f t="shared" si="4"/>
        <v>1234.0319999999999</v>
      </c>
      <c r="S52" s="8">
        <f t="shared" si="5"/>
        <v>411.52000000000004</v>
      </c>
      <c r="T52" s="8">
        <f t="shared" si="6"/>
        <v>912.56999999999994</v>
      </c>
    </row>
    <row r="53" spans="1:20">
      <c r="A53" s="57">
        <v>34100</v>
      </c>
      <c r="B53" s="58" t="s">
        <v>7296</v>
      </c>
      <c r="C53" s="58" t="s">
        <v>7297</v>
      </c>
      <c r="D53" s="6" t="s">
        <v>216</v>
      </c>
      <c r="E53" s="6" t="s">
        <v>7190</v>
      </c>
      <c r="F53" s="6" t="s">
        <v>30</v>
      </c>
      <c r="G53" s="6" t="s">
        <v>7261</v>
      </c>
      <c r="H53" s="56" t="s">
        <v>4855</v>
      </c>
      <c r="I53" s="6" t="s">
        <v>30</v>
      </c>
      <c r="J53" s="6" t="s">
        <v>7261</v>
      </c>
      <c r="K53" s="54">
        <v>0.7964</v>
      </c>
      <c r="L53" s="56" t="str">
        <f t="shared" si="7"/>
        <v>34100</v>
      </c>
      <c r="M53" s="55"/>
      <c r="N53" s="8">
        <f t="shared" si="1"/>
        <v>171.45290800000001</v>
      </c>
      <c r="O53" s="8">
        <f t="shared" si="2"/>
        <v>135.51826399999999</v>
      </c>
      <c r="P53" s="8">
        <f t="shared" si="3"/>
        <v>51.270544000000001</v>
      </c>
      <c r="Q53" s="51"/>
      <c r="R53" s="8">
        <f t="shared" si="4"/>
        <v>1230.493056</v>
      </c>
      <c r="S53" s="8">
        <f t="shared" si="5"/>
        <v>410.62072000000001</v>
      </c>
      <c r="T53" s="8">
        <f t="shared" si="6"/>
        <v>910.1583599999999</v>
      </c>
    </row>
    <row r="54" spans="1:20">
      <c r="A54" s="57">
        <v>99944</v>
      </c>
      <c r="B54" s="58" t="s">
        <v>7298</v>
      </c>
      <c r="C54" s="58" t="s">
        <v>7299</v>
      </c>
      <c r="D54" s="6" t="s">
        <v>432</v>
      </c>
      <c r="E54" s="6" t="s">
        <v>7190</v>
      </c>
      <c r="F54" s="6" t="s">
        <v>24</v>
      </c>
      <c r="G54" s="6" t="s">
        <v>7195</v>
      </c>
      <c r="H54" s="56">
        <v>99944</v>
      </c>
      <c r="I54" s="6" t="s">
        <v>24</v>
      </c>
      <c r="J54" s="6" t="s">
        <v>7195</v>
      </c>
      <c r="K54" s="54">
        <v>0.8</v>
      </c>
      <c r="L54" s="56">
        <f t="shared" si="7"/>
        <v>99944</v>
      </c>
      <c r="M54" s="55"/>
      <c r="N54" s="8">
        <f t="shared" si="1"/>
        <v>171.946</v>
      </c>
      <c r="O54" s="8">
        <f t="shared" si="2"/>
        <v>135.90800000000002</v>
      </c>
      <c r="P54" s="8">
        <f t="shared" si="3"/>
        <v>51.417999999999999</v>
      </c>
      <c r="Q54" s="51"/>
      <c r="R54" s="8">
        <f t="shared" si="4"/>
        <v>1234.0319999999999</v>
      </c>
      <c r="S54" s="8">
        <f t="shared" si="5"/>
        <v>411.52000000000004</v>
      </c>
      <c r="T54" s="8">
        <f t="shared" si="6"/>
        <v>912.56999999999994</v>
      </c>
    </row>
    <row r="55" spans="1:20">
      <c r="A55" s="57">
        <v>28940</v>
      </c>
      <c r="B55" s="58" t="s">
        <v>7300</v>
      </c>
      <c r="C55" s="58" t="s">
        <v>7301</v>
      </c>
      <c r="D55" s="6" t="s">
        <v>2350</v>
      </c>
      <c r="E55" s="6" t="s">
        <v>7190</v>
      </c>
      <c r="F55" s="6" t="s">
        <v>30</v>
      </c>
      <c r="G55" s="6" t="s">
        <v>7191</v>
      </c>
      <c r="H55" s="56" t="s">
        <v>7192</v>
      </c>
      <c r="I55" s="6" t="s">
        <v>30</v>
      </c>
      <c r="J55" s="6" t="s">
        <v>7191</v>
      </c>
      <c r="K55" s="54">
        <v>0.8</v>
      </c>
      <c r="L55" s="56" t="str">
        <f t="shared" si="7"/>
        <v>28940</v>
      </c>
      <c r="M55" s="55"/>
      <c r="N55" s="8">
        <f t="shared" si="1"/>
        <v>171.946</v>
      </c>
      <c r="O55" s="8">
        <f t="shared" si="2"/>
        <v>135.90800000000002</v>
      </c>
      <c r="P55" s="8">
        <f t="shared" si="3"/>
        <v>51.417999999999999</v>
      </c>
      <c r="Q55" s="51"/>
      <c r="R55" s="8">
        <f t="shared" si="4"/>
        <v>1234.0319999999999</v>
      </c>
      <c r="S55" s="8">
        <f t="shared" si="5"/>
        <v>411.52000000000004</v>
      </c>
      <c r="T55" s="8">
        <f t="shared" si="6"/>
        <v>912.56999999999994</v>
      </c>
    </row>
    <row r="56" spans="1:20">
      <c r="A56" s="57">
        <v>99944</v>
      </c>
      <c r="B56" s="58" t="s">
        <v>7302</v>
      </c>
      <c r="C56" s="58" t="s">
        <v>7303</v>
      </c>
      <c r="D56" s="6" t="s">
        <v>674</v>
      </c>
      <c r="E56" s="6" t="s">
        <v>7190</v>
      </c>
      <c r="F56" s="6" t="s">
        <v>24</v>
      </c>
      <c r="G56" s="6" t="s">
        <v>7195</v>
      </c>
      <c r="H56" s="56">
        <v>99944</v>
      </c>
      <c r="I56" s="6" t="s">
        <v>24</v>
      </c>
      <c r="J56" s="6" t="s">
        <v>7195</v>
      </c>
      <c r="K56" s="54">
        <v>0.8</v>
      </c>
      <c r="L56" s="56">
        <f t="shared" si="7"/>
        <v>99944</v>
      </c>
      <c r="M56" s="55"/>
      <c r="N56" s="8">
        <f t="shared" si="1"/>
        <v>171.946</v>
      </c>
      <c r="O56" s="8">
        <f t="shared" si="2"/>
        <v>135.90800000000002</v>
      </c>
      <c r="P56" s="8">
        <f t="shared" si="3"/>
        <v>51.417999999999999</v>
      </c>
      <c r="Q56" s="51"/>
      <c r="R56" s="8">
        <f t="shared" si="4"/>
        <v>1234.0319999999999</v>
      </c>
      <c r="S56" s="8">
        <f t="shared" si="5"/>
        <v>411.52000000000004</v>
      </c>
      <c r="T56" s="8">
        <f t="shared" si="6"/>
        <v>912.56999999999994</v>
      </c>
    </row>
    <row r="57" spans="1:20">
      <c r="A57" s="57">
        <v>99944</v>
      </c>
      <c r="B57" s="58" t="s">
        <v>7304</v>
      </c>
      <c r="C57" s="58" t="s">
        <v>7305</v>
      </c>
      <c r="D57" s="6" t="s">
        <v>222</v>
      </c>
      <c r="E57" s="6" t="s">
        <v>7190</v>
      </c>
      <c r="F57" s="6" t="s">
        <v>24</v>
      </c>
      <c r="G57" s="6" t="s">
        <v>7195</v>
      </c>
      <c r="H57" s="56">
        <v>99944</v>
      </c>
      <c r="I57" s="6" t="s">
        <v>24</v>
      </c>
      <c r="J57" s="6" t="s">
        <v>7195</v>
      </c>
      <c r="K57" s="54">
        <v>0.8</v>
      </c>
      <c r="L57" s="56">
        <f t="shared" si="7"/>
        <v>99944</v>
      </c>
      <c r="M57" s="55"/>
      <c r="N57" s="8">
        <f t="shared" si="1"/>
        <v>171.946</v>
      </c>
      <c r="O57" s="8">
        <f t="shared" si="2"/>
        <v>135.90800000000002</v>
      </c>
      <c r="P57" s="8">
        <f t="shared" si="3"/>
        <v>51.417999999999999</v>
      </c>
      <c r="Q57" s="51"/>
      <c r="R57" s="8">
        <f t="shared" si="4"/>
        <v>1234.0319999999999</v>
      </c>
      <c r="S57" s="8">
        <f t="shared" si="5"/>
        <v>411.52000000000004</v>
      </c>
      <c r="T57" s="8">
        <f t="shared" si="6"/>
        <v>912.56999999999994</v>
      </c>
    </row>
    <row r="58" spans="1:20">
      <c r="A58" s="57">
        <v>99944</v>
      </c>
      <c r="B58" s="58" t="s">
        <v>7306</v>
      </c>
      <c r="C58" s="58" t="s">
        <v>7307</v>
      </c>
      <c r="D58" s="6" t="s">
        <v>225</v>
      </c>
      <c r="E58" s="6" t="s">
        <v>7190</v>
      </c>
      <c r="F58" s="6" t="s">
        <v>24</v>
      </c>
      <c r="G58" s="6" t="s">
        <v>7195</v>
      </c>
      <c r="H58" s="56">
        <v>99944</v>
      </c>
      <c r="I58" s="6" t="s">
        <v>24</v>
      </c>
      <c r="J58" s="6" t="s">
        <v>7195</v>
      </c>
      <c r="K58" s="54">
        <v>0.8</v>
      </c>
      <c r="L58" s="56">
        <f t="shared" si="7"/>
        <v>99944</v>
      </c>
      <c r="M58" s="55"/>
      <c r="N58" s="8">
        <f t="shared" si="1"/>
        <v>171.946</v>
      </c>
      <c r="O58" s="8">
        <f t="shared" si="2"/>
        <v>135.90800000000002</v>
      </c>
      <c r="P58" s="8">
        <f t="shared" si="3"/>
        <v>51.417999999999999</v>
      </c>
      <c r="Q58" s="51"/>
      <c r="R58" s="8">
        <f t="shared" si="4"/>
        <v>1234.0319999999999</v>
      </c>
      <c r="S58" s="8">
        <f t="shared" si="5"/>
        <v>411.52000000000004</v>
      </c>
      <c r="T58" s="8">
        <f t="shared" si="6"/>
        <v>912.56999999999994</v>
      </c>
    </row>
    <row r="59" spans="1:20">
      <c r="A59" s="57">
        <v>99944</v>
      </c>
      <c r="B59" s="58" t="s">
        <v>7308</v>
      </c>
      <c r="C59" s="58" t="s">
        <v>7309</v>
      </c>
      <c r="D59" s="6" t="s">
        <v>2169</v>
      </c>
      <c r="E59" s="6" t="s">
        <v>7190</v>
      </c>
      <c r="F59" s="6" t="s">
        <v>24</v>
      </c>
      <c r="G59" s="6" t="s">
        <v>7195</v>
      </c>
      <c r="H59" s="56">
        <v>99944</v>
      </c>
      <c r="I59" s="6" t="s">
        <v>24</v>
      </c>
      <c r="J59" s="6" t="s">
        <v>7195</v>
      </c>
      <c r="K59" s="54">
        <v>0.8</v>
      </c>
      <c r="L59" s="56">
        <f t="shared" si="7"/>
        <v>99944</v>
      </c>
      <c r="M59" s="55"/>
      <c r="N59" s="8">
        <f t="shared" si="1"/>
        <v>171.946</v>
      </c>
      <c r="O59" s="8">
        <f t="shared" si="2"/>
        <v>135.90800000000002</v>
      </c>
      <c r="P59" s="8">
        <f t="shared" si="3"/>
        <v>51.417999999999999</v>
      </c>
      <c r="Q59" s="51"/>
      <c r="R59" s="8">
        <f t="shared" si="4"/>
        <v>1234.0319999999999</v>
      </c>
      <c r="S59" s="8">
        <f t="shared" si="5"/>
        <v>411.52000000000004</v>
      </c>
      <c r="T59" s="8">
        <f t="shared" si="6"/>
        <v>912.56999999999994</v>
      </c>
    </row>
    <row r="60" spans="1:20">
      <c r="A60" s="57">
        <v>99944</v>
      </c>
      <c r="B60" s="58" t="s">
        <v>7310</v>
      </c>
      <c r="C60" s="58" t="s">
        <v>7311</v>
      </c>
      <c r="D60" s="6" t="s">
        <v>442</v>
      </c>
      <c r="E60" s="6" t="s">
        <v>7190</v>
      </c>
      <c r="F60" s="6" t="s">
        <v>24</v>
      </c>
      <c r="G60" s="6" t="s">
        <v>7195</v>
      </c>
      <c r="H60" s="56">
        <v>99944</v>
      </c>
      <c r="I60" s="6" t="s">
        <v>24</v>
      </c>
      <c r="J60" s="6" t="s">
        <v>7195</v>
      </c>
      <c r="K60" s="54">
        <v>0.8</v>
      </c>
      <c r="L60" s="56">
        <f t="shared" si="7"/>
        <v>99944</v>
      </c>
      <c r="M60" s="55"/>
      <c r="N60" s="8">
        <f t="shared" si="1"/>
        <v>171.946</v>
      </c>
      <c r="O60" s="8">
        <f t="shared" si="2"/>
        <v>135.90800000000002</v>
      </c>
      <c r="P60" s="8">
        <f t="shared" si="3"/>
        <v>51.417999999999999</v>
      </c>
      <c r="Q60" s="51"/>
      <c r="R60" s="8">
        <f t="shared" si="4"/>
        <v>1234.0319999999999</v>
      </c>
      <c r="S60" s="8">
        <f t="shared" si="5"/>
        <v>411.52000000000004</v>
      </c>
      <c r="T60" s="8">
        <f t="shared" si="6"/>
        <v>912.56999999999994</v>
      </c>
    </row>
    <row r="61" spans="1:20">
      <c r="A61" s="57">
        <v>28940</v>
      </c>
      <c r="B61" s="58" t="s">
        <v>7312</v>
      </c>
      <c r="C61" s="58" t="s">
        <v>7313</v>
      </c>
      <c r="D61" s="6" t="s">
        <v>7314</v>
      </c>
      <c r="E61" s="6" t="s">
        <v>7190</v>
      </c>
      <c r="F61" s="6" t="s">
        <v>30</v>
      </c>
      <c r="G61" s="6" t="s">
        <v>7191</v>
      </c>
      <c r="H61" s="56" t="s">
        <v>7192</v>
      </c>
      <c r="I61" s="6" t="s">
        <v>30</v>
      </c>
      <c r="J61" s="6" t="s">
        <v>7191</v>
      </c>
      <c r="K61" s="54">
        <v>0.8</v>
      </c>
      <c r="L61" s="56" t="str">
        <f t="shared" si="7"/>
        <v>28940</v>
      </c>
      <c r="M61" s="55"/>
      <c r="N61" s="8">
        <f t="shared" si="1"/>
        <v>171.946</v>
      </c>
      <c r="O61" s="8">
        <f t="shared" si="2"/>
        <v>135.90800000000002</v>
      </c>
      <c r="P61" s="8">
        <f t="shared" si="3"/>
        <v>51.417999999999999</v>
      </c>
      <c r="Q61" s="51"/>
      <c r="R61" s="8">
        <f t="shared" si="4"/>
        <v>1234.0319999999999</v>
      </c>
      <c r="S61" s="8">
        <f t="shared" si="5"/>
        <v>411.52000000000004</v>
      </c>
      <c r="T61" s="8">
        <f t="shared" si="6"/>
        <v>912.56999999999994</v>
      </c>
    </row>
    <row r="62" spans="1:20">
      <c r="A62" s="57">
        <v>34980</v>
      </c>
      <c r="B62" s="58" t="s">
        <v>7315</v>
      </c>
      <c r="C62" s="58" t="s">
        <v>7316</v>
      </c>
      <c r="D62" s="6" t="s">
        <v>243</v>
      </c>
      <c r="E62" s="6" t="s">
        <v>7190</v>
      </c>
      <c r="F62" s="6" t="s">
        <v>30</v>
      </c>
      <c r="G62" s="6" t="s">
        <v>7211</v>
      </c>
      <c r="H62" s="56" t="s">
        <v>5101</v>
      </c>
      <c r="I62" s="6" t="s">
        <v>30</v>
      </c>
      <c r="J62" s="6" t="s">
        <v>7211</v>
      </c>
      <c r="K62" s="54">
        <v>0.88429999999999997</v>
      </c>
      <c r="L62" s="56" t="str">
        <f t="shared" si="7"/>
        <v>34980</v>
      </c>
      <c r="M62" s="55"/>
      <c r="N62" s="8">
        <f t="shared" si="1"/>
        <v>183.492571</v>
      </c>
      <c r="O62" s="8">
        <f t="shared" si="2"/>
        <v>145.03431799999998</v>
      </c>
      <c r="P62" s="8">
        <f t="shared" si="3"/>
        <v>54.870927999999999</v>
      </c>
      <c r="Q62" s="51"/>
      <c r="R62" s="8">
        <f t="shared" si="4"/>
        <v>1316.902272</v>
      </c>
      <c r="S62" s="8">
        <f t="shared" si="5"/>
        <v>432.57814000000002</v>
      </c>
      <c r="T62" s="8">
        <f t="shared" si="6"/>
        <v>969.04256999999996</v>
      </c>
    </row>
    <row r="63" spans="1:20">
      <c r="A63" s="57">
        <v>27180</v>
      </c>
      <c r="B63" s="58" t="s">
        <v>7317</v>
      </c>
      <c r="C63" s="58" t="s">
        <v>7318</v>
      </c>
      <c r="D63" s="6" t="s">
        <v>246</v>
      </c>
      <c r="E63" s="6" t="s">
        <v>7190</v>
      </c>
      <c r="F63" s="6" t="s">
        <v>30</v>
      </c>
      <c r="G63" s="6" t="s">
        <v>7222</v>
      </c>
      <c r="H63" s="56" t="s">
        <v>4716</v>
      </c>
      <c r="I63" s="6" t="s">
        <v>30</v>
      </c>
      <c r="J63" s="6" t="s">
        <v>7222</v>
      </c>
      <c r="K63" s="54">
        <v>0.8</v>
      </c>
      <c r="L63" s="56" t="str">
        <f t="shared" si="7"/>
        <v>27180</v>
      </c>
      <c r="M63" s="55"/>
      <c r="N63" s="8">
        <f t="shared" si="1"/>
        <v>171.946</v>
      </c>
      <c r="O63" s="8">
        <f t="shared" si="2"/>
        <v>135.90800000000002</v>
      </c>
      <c r="P63" s="8">
        <f t="shared" si="3"/>
        <v>51.417999999999999</v>
      </c>
      <c r="Q63" s="51"/>
      <c r="R63" s="8">
        <f t="shared" si="4"/>
        <v>1234.0319999999999</v>
      </c>
      <c r="S63" s="8">
        <f t="shared" si="5"/>
        <v>411.52000000000004</v>
      </c>
      <c r="T63" s="8">
        <f t="shared" si="6"/>
        <v>912.56999999999994</v>
      </c>
    </row>
    <row r="64" spans="1:20">
      <c r="A64" s="57">
        <v>16860</v>
      </c>
      <c r="B64" s="58" t="s">
        <v>7319</v>
      </c>
      <c r="C64" s="58" t="s">
        <v>7320</v>
      </c>
      <c r="D64" s="6" t="s">
        <v>252</v>
      </c>
      <c r="E64" s="6" t="s">
        <v>7190</v>
      </c>
      <c r="F64" s="6" t="s">
        <v>30</v>
      </c>
      <c r="G64" s="6" t="s">
        <v>1410</v>
      </c>
      <c r="H64" s="56" t="s">
        <v>1411</v>
      </c>
      <c r="I64" s="6" t="s">
        <v>30</v>
      </c>
      <c r="J64" s="6" t="s">
        <v>1410</v>
      </c>
      <c r="K64" s="54">
        <v>0.83509999999999995</v>
      </c>
      <c r="L64" s="56" t="str">
        <f t="shared" si="7"/>
        <v>16860</v>
      </c>
      <c r="M64" s="55"/>
      <c r="N64" s="8">
        <f t="shared" si="1"/>
        <v>176.753647</v>
      </c>
      <c r="O64" s="8">
        <f t="shared" si="2"/>
        <v>139.70792599999999</v>
      </c>
      <c r="P64" s="8">
        <f t="shared" si="3"/>
        <v>52.855695999999995</v>
      </c>
      <c r="Q64" s="51"/>
      <c r="R64" s="8">
        <f t="shared" si="4"/>
        <v>1268.5367039999999</v>
      </c>
      <c r="S64" s="8">
        <f t="shared" si="5"/>
        <v>420.28798</v>
      </c>
      <c r="T64" s="8">
        <f t="shared" si="6"/>
        <v>936.08348999999998</v>
      </c>
    </row>
    <row r="65" spans="1:20">
      <c r="A65" s="57">
        <v>99944</v>
      </c>
      <c r="B65" s="58" t="s">
        <v>7321</v>
      </c>
      <c r="C65" s="58" t="s">
        <v>7322</v>
      </c>
      <c r="D65" s="6" t="s">
        <v>255</v>
      </c>
      <c r="E65" s="6" t="s">
        <v>7190</v>
      </c>
      <c r="F65" s="6" t="s">
        <v>24</v>
      </c>
      <c r="G65" s="6" t="s">
        <v>7195</v>
      </c>
      <c r="H65" s="56">
        <v>99944</v>
      </c>
      <c r="I65" s="6" t="s">
        <v>24</v>
      </c>
      <c r="J65" s="6" t="s">
        <v>7195</v>
      </c>
      <c r="K65" s="54">
        <v>0.8</v>
      </c>
      <c r="L65" s="56">
        <f t="shared" si="7"/>
        <v>99944</v>
      </c>
      <c r="M65" s="55"/>
      <c r="N65" s="8">
        <f t="shared" si="1"/>
        <v>171.946</v>
      </c>
      <c r="O65" s="8">
        <f t="shared" si="2"/>
        <v>135.90800000000002</v>
      </c>
      <c r="P65" s="8">
        <f t="shared" si="3"/>
        <v>51.417999999999999</v>
      </c>
      <c r="Q65" s="51"/>
      <c r="R65" s="8">
        <f t="shared" si="4"/>
        <v>1234.0319999999999</v>
      </c>
      <c r="S65" s="8">
        <f t="shared" si="5"/>
        <v>411.52000000000004</v>
      </c>
      <c r="T65" s="8">
        <f t="shared" si="6"/>
        <v>912.56999999999994</v>
      </c>
    </row>
    <row r="66" spans="1:20">
      <c r="A66" s="57">
        <v>34980</v>
      </c>
      <c r="B66" s="58" t="s">
        <v>7323</v>
      </c>
      <c r="C66" s="58" t="s">
        <v>7324</v>
      </c>
      <c r="D66" s="6" t="s">
        <v>7325</v>
      </c>
      <c r="E66" s="6" t="s">
        <v>7190</v>
      </c>
      <c r="F66" s="6" t="s">
        <v>30</v>
      </c>
      <c r="G66" s="6" t="s">
        <v>7211</v>
      </c>
      <c r="H66" s="56" t="s">
        <v>5101</v>
      </c>
      <c r="I66" s="6" t="s">
        <v>30</v>
      </c>
      <c r="J66" s="6" t="s">
        <v>7211</v>
      </c>
      <c r="K66" s="54">
        <v>0.88429999999999997</v>
      </c>
      <c r="L66" s="56" t="str">
        <f t="shared" si="7"/>
        <v>34980</v>
      </c>
      <c r="M66" s="55"/>
      <c r="N66" s="8">
        <f t="shared" si="1"/>
        <v>183.492571</v>
      </c>
      <c r="O66" s="8">
        <f t="shared" si="2"/>
        <v>145.03431799999998</v>
      </c>
      <c r="P66" s="8">
        <f t="shared" si="3"/>
        <v>54.870927999999999</v>
      </c>
      <c r="Q66" s="51"/>
      <c r="R66" s="8">
        <f t="shared" si="4"/>
        <v>1316.902272</v>
      </c>
      <c r="S66" s="8">
        <f t="shared" si="5"/>
        <v>432.57814000000002</v>
      </c>
      <c r="T66" s="8">
        <f t="shared" si="6"/>
        <v>969.04256999999996</v>
      </c>
    </row>
    <row r="67" spans="1:20">
      <c r="A67" s="57">
        <v>99944</v>
      </c>
      <c r="B67" s="58" t="s">
        <v>7326</v>
      </c>
      <c r="C67" s="58" t="s">
        <v>7327</v>
      </c>
      <c r="D67" s="6" t="s">
        <v>7328</v>
      </c>
      <c r="E67" s="6" t="s">
        <v>7190</v>
      </c>
      <c r="F67" s="6" t="s">
        <v>24</v>
      </c>
      <c r="G67" s="6" t="s">
        <v>7195</v>
      </c>
      <c r="H67" s="56">
        <v>99944</v>
      </c>
      <c r="I67" s="6" t="s">
        <v>24</v>
      </c>
      <c r="J67" s="6" t="s">
        <v>7195</v>
      </c>
      <c r="K67" s="54">
        <v>0.8</v>
      </c>
      <c r="L67" s="56">
        <f t="shared" si="7"/>
        <v>99944</v>
      </c>
      <c r="M67" s="55"/>
      <c r="N67" s="8">
        <f t="shared" si="1"/>
        <v>171.946</v>
      </c>
      <c r="O67" s="8">
        <f t="shared" si="2"/>
        <v>135.90800000000002</v>
      </c>
      <c r="P67" s="8">
        <f t="shared" si="3"/>
        <v>51.417999999999999</v>
      </c>
      <c r="Q67" s="51"/>
      <c r="R67" s="8">
        <f t="shared" si="4"/>
        <v>1234.0319999999999</v>
      </c>
      <c r="S67" s="8">
        <f t="shared" si="5"/>
        <v>411.52000000000004</v>
      </c>
      <c r="T67" s="8">
        <f t="shared" si="6"/>
        <v>912.56999999999994</v>
      </c>
    </row>
    <row r="68" spans="1:20">
      <c r="A68" s="57">
        <v>99944</v>
      </c>
      <c r="B68" s="58" t="s">
        <v>7329</v>
      </c>
      <c r="C68" s="58" t="s">
        <v>7330</v>
      </c>
      <c r="D68" s="6" t="s">
        <v>7331</v>
      </c>
      <c r="E68" s="6" t="s">
        <v>7190</v>
      </c>
      <c r="F68" s="6" t="s">
        <v>24</v>
      </c>
      <c r="G68" s="6" t="s">
        <v>7195</v>
      </c>
      <c r="H68" s="56">
        <v>99944</v>
      </c>
      <c r="I68" s="6" t="s">
        <v>24</v>
      </c>
      <c r="J68" s="6" t="s">
        <v>7195</v>
      </c>
      <c r="K68" s="54">
        <v>0.8</v>
      </c>
      <c r="L68" s="56">
        <f t="shared" si="7"/>
        <v>99944</v>
      </c>
      <c r="M68" s="55"/>
      <c r="N68" s="8">
        <f t="shared" si="1"/>
        <v>171.946</v>
      </c>
      <c r="O68" s="8">
        <f t="shared" si="2"/>
        <v>135.90800000000002</v>
      </c>
      <c r="P68" s="8">
        <f t="shared" si="3"/>
        <v>51.417999999999999</v>
      </c>
      <c r="Q68" s="51"/>
      <c r="R68" s="8">
        <f t="shared" si="4"/>
        <v>1234.0319999999999</v>
      </c>
      <c r="S68" s="8">
        <f t="shared" si="5"/>
        <v>411.52000000000004</v>
      </c>
      <c r="T68" s="8">
        <f t="shared" si="6"/>
        <v>912.56999999999994</v>
      </c>
    </row>
    <row r="69" spans="1:20">
      <c r="A69" s="57">
        <v>99944</v>
      </c>
      <c r="B69" s="58" t="s">
        <v>7332</v>
      </c>
      <c r="C69" s="58" t="s">
        <v>7333</v>
      </c>
      <c r="D69" s="6" t="s">
        <v>6058</v>
      </c>
      <c r="E69" s="6" t="s">
        <v>7190</v>
      </c>
      <c r="F69" s="6" t="s">
        <v>24</v>
      </c>
      <c r="G69" s="6" t="s">
        <v>7195</v>
      </c>
      <c r="H69" s="56">
        <v>99944</v>
      </c>
      <c r="I69" s="6" t="s">
        <v>24</v>
      </c>
      <c r="J69" s="6" t="s">
        <v>7195</v>
      </c>
      <c r="K69" s="54">
        <v>0.8</v>
      </c>
      <c r="L69" s="56">
        <f t="shared" si="7"/>
        <v>99944</v>
      </c>
      <c r="M69" s="55"/>
      <c r="N69" s="8">
        <f t="shared" si="1"/>
        <v>171.946</v>
      </c>
      <c r="O69" s="8">
        <f t="shared" si="2"/>
        <v>135.90800000000002</v>
      </c>
      <c r="P69" s="8">
        <f t="shared" si="3"/>
        <v>51.417999999999999</v>
      </c>
      <c r="Q69" s="51"/>
      <c r="R69" s="8">
        <f t="shared" si="4"/>
        <v>1234.0319999999999</v>
      </c>
      <c r="S69" s="8">
        <f t="shared" si="5"/>
        <v>411.52000000000004</v>
      </c>
      <c r="T69" s="8">
        <f t="shared" si="6"/>
        <v>912.56999999999994</v>
      </c>
    </row>
    <row r="70" spans="1:20">
      <c r="A70" s="57">
        <v>99944</v>
      </c>
      <c r="B70" s="58" t="s">
        <v>7334</v>
      </c>
      <c r="C70" s="58" t="s">
        <v>7335</v>
      </c>
      <c r="D70" s="6" t="s">
        <v>263</v>
      </c>
      <c r="E70" s="6" t="s">
        <v>7190</v>
      </c>
      <c r="F70" s="6" t="s">
        <v>24</v>
      </c>
      <c r="G70" s="6" t="s">
        <v>7195</v>
      </c>
      <c r="H70" s="56">
        <v>99944</v>
      </c>
      <c r="I70" s="6" t="s">
        <v>24</v>
      </c>
      <c r="J70" s="6" t="s">
        <v>7195</v>
      </c>
      <c r="K70" s="54">
        <v>0.8</v>
      </c>
      <c r="L70" s="56">
        <f t="shared" si="7"/>
        <v>99944</v>
      </c>
      <c r="M70" s="55"/>
      <c r="N70" s="8">
        <f t="shared" si="1"/>
        <v>171.946</v>
      </c>
      <c r="O70" s="8">
        <f t="shared" si="2"/>
        <v>135.90800000000002</v>
      </c>
      <c r="P70" s="8">
        <f t="shared" si="3"/>
        <v>51.417999999999999</v>
      </c>
      <c r="Q70" s="51"/>
      <c r="R70" s="8">
        <f t="shared" si="4"/>
        <v>1234.0319999999999</v>
      </c>
      <c r="S70" s="8">
        <f t="shared" si="5"/>
        <v>411.52000000000004</v>
      </c>
      <c r="T70" s="8">
        <f t="shared" si="6"/>
        <v>912.56999999999994</v>
      </c>
    </row>
    <row r="71" spans="1:20">
      <c r="A71" s="57">
        <v>17300</v>
      </c>
      <c r="B71" s="58" t="s">
        <v>7336</v>
      </c>
      <c r="C71" s="58" t="s">
        <v>7337</v>
      </c>
      <c r="D71" s="6" t="s">
        <v>266</v>
      </c>
      <c r="E71" s="6" t="s">
        <v>7190</v>
      </c>
      <c r="F71" s="6" t="s">
        <v>30</v>
      </c>
      <c r="G71" s="6" t="s">
        <v>3100</v>
      </c>
      <c r="H71" s="56" t="s">
        <v>2828</v>
      </c>
      <c r="I71" s="6" t="s">
        <v>30</v>
      </c>
      <c r="J71" s="6" t="s">
        <v>3100</v>
      </c>
      <c r="K71" s="54">
        <v>0.8</v>
      </c>
      <c r="L71" s="56" t="str">
        <f t="shared" si="7"/>
        <v>17300</v>
      </c>
      <c r="M71" s="55"/>
      <c r="N71" s="8">
        <f t="shared" si="1"/>
        <v>171.946</v>
      </c>
      <c r="O71" s="8">
        <f t="shared" si="2"/>
        <v>135.90800000000002</v>
      </c>
      <c r="P71" s="8">
        <f t="shared" si="3"/>
        <v>51.417999999999999</v>
      </c>
      <c r="Q71" s="51"/>
      <c r="R71" s="8">
        <f t="shared" si="4"/>
        <v>1234.0319999999999</v>
      </c>
      <c r="S71" s="8">
        <f t="shared" si="5"/>
        <v>411.52000000000004</v>
      </c>
      <c r="T71" s="8">
        <f t="shared" si="6"/>
        <v>912.56999999999994</v>
      </c>
    </row>
    <row r="72" spans="1:20">
      <c r="A72" s="57">
        <v>99944</v>
      </c>
      <c r="B72" s="58" t="s">
        <v>7338</v>
      </c>
      <c r="C72" s="58" t="s">
        <v>7339</v>
      </c>
      <c r="D72" s="6" t="s">
        <v>5006</v>
      </c>
      <c r="E72" s="6" t="s">
        <v>7190</v>
      </c>
      <c r="F72" s="6" t="s">
        <v>24</v>
      </c>
      <c r="G72" s="6" t="s">
        <v>7195</v>
      </c>
      <c r="H72" s="56">
        <v>99944</v>
      </c>
      <c r="I72" s="6" t="s">
        <v>24</v>
      </c>
      <c r="J72" s="6" t="s">
        <v>7195</v>
      </c>
      <c r="K72" s="54">
        <v>0.8</v>
      </c>
      <c r="L72" s="56">
        <f t="shared" si="7"/>
        <v>99944</v>
      </c>
      <c r="M72" s="55"/>
      <c r="N72" s="8">
        <f t="shared" si="1"/>
        <v>171.946</v>
      </c>
      <c r="O72" s="8">
        <f t="shared" si="2"/>
        <v>135.90800000000002</v>
      </c>
      <c r="P72" s="8">
        <f t="shared" si="3"/>
        <v>51.417999999999999</v>
      </c>
      <c r="Q72" s="51"/>
      <c r="R72" s="8">
        <f t="shared" si="4"/>
        <v>1234.0319999999999</v>
      </c>
      <c r="S72" s="8">
        <f t="shared" si="5"/>
        <v>411.52000000000004</v>
      </c>
      <c r="T72" s="8">
        <f t="shared" si="6"/>
        <v>912.56999999999994</v>
      </c>
    </row>
    <row r="73" spans="1:20">
      <c r="A73" s="57">
        <v>28940</v>
      </c>
      <c r="B73" s="58" t="s">
        <v>7340</v>
      </c>
      <c r="C73" s="58" t="s">
        <v>7341</v>
      </c>
      <c r="D73" s="6" t="s">
        <v>269</v>
      </c>
      <c r="E73" s="6" t="s">
        <v>7190</v>
      </c>
      <c r="F73" s="6" t="s">
        <v>30</v>
      </c>
      <c r="G73" s="6" t="s">
        <v>7191</v>
      </c>
      <c r="H73" s="56" t="s">
        <v>7192</v>
      </c>
      <c r="I73" s="6" t="s">
        <v>30</v>
      </c>
      <c r="J73" s="6" t="s">
        <v>7191</v>
      </c>
      <c r="K73" s="54">
        <v>0.8</v>
      </c>
      <c r="L73" s="56" t="str">
        <f t="shared" si="7"/>
        <v>28940</v>
      </c>
      <c r="M73" s="55"/>
      <c r="N73" s="8">
        <f t="shared" ref="N73:N103" si="8">(K73*136.97)+62.37</f>
        <v>171.946</v>
      </c>
      <c r="O73" s="8">
        <f t="shared" ref="O73:O103" si="9">(K73*108.26)+49.3</f>
        <v>135.90800000000002</v>
      </c>
      <c r="P73" s="8">
        <f t="shared" ref="P73:P103" si="10">(K73*40.96)+18.65</f>
        <v>51.417999999999999</v>
      </c>
      <c r="Q73" s="51"/>
      <c r="R73" s="8">
        <f t="shared" ref="R73:R103" si="11">((K73*40.96)+18.65)*24</f>
        <v>1234.0319999999999</v>
      </c>
      <c r="S73" s="8">
        <f t="shared" ref="S73:S103" si="12">(K73*249.8)+211.68</f>
        <v>411.52000000000004</v>
      </c>
      <c r="T73" s="8">
        <f t="shared" ref="T73:T103" si="13">(K73*669.9)+376.65</f>
        <v>912.56999999999994</v>
      </c>
    </row>
    <row r="74" spans="1:20">
      <c r="A74" s="57">
        <v>99944</v>
      </c>
      <c r="B74" s="58" t="s">
        <v>7342</v>
      </c>
      <c r="C74" s="58" t="s">
        <v>7343</v>
      </c>
      <c r="D74" s="6" t="s">
        <v>7344</v>
      </c>
      <c r="E74" s="6" t="s">
        <v>7190</v>
      </c>
      <c r="F74" s="6" t="s">
        <v>24</v>
      </c>
      <c r="G74" s="6" t="s">
        <v>7195</v>
      </c>
      <c r="H74" s="56">
        <v>99944</v>
      </c>
      <c r="I74" s="6" t="s">
        <v>24</v>
      </c>
      <c r="J74" s="6" t="s">
        <v>7195</v>
      </c>
      <c r="K74" s="54">
        <v>0.8</v>
      </c>
      <c r="L74" s="56">
        <f t="shared" si="7"/>
        <v>99944</v>
      </c>
      <c r="M74" s="55"/>
      <c r="N74" s="8">
        <f t="shared" si="8"/>
        <v>171.946</v>
      </c>
      <c r="O74" s="8">
        <f t="shared" si="9"/>
        <v>135.90800000000002</v>
      </c>
      <c r="P74" s="8">
        <f t="shared" si="10"/>
        <v>51.417999999999999</v>
      </c>
      <c r="Q74" s="51"/>
      <c r="R74" s="8">
        <f t="shared" si="11"/>
        <v>1234.0319999999999</v>
      </c>
      <c r="S74" s="8">
        <f t="shared" si="12"/>
        <v>411.52000000000004</v>
      </c>
      <c r="T74" s="8">
        <f t="shared" si="13"/>
        <v>912.56999999999994</v>
      </c>
    </row>
    <row r="75" spans="1:20">
      <c r="A75" s="57">
        <v>99944</v>
      </c>
      <c r="B75" s="58" t="s">
        <v>7345</v>
      </c>
      <c r="C75" s="58" t="s">
        <v>7346</v>
      </c>
      <c r="D75" s="6" t="s">
        <v>7347</v>
      </c>
      <c r="E75" s="6" t="s">
        <v>7190</v>
      </c>
      <c r="F75" s="6" t="s">
        <v>24</v>
      </c>
      <c r="G75" s="6" t="s">
        <v>7195</v>
      </c>
      <c r="H75" s="56">
        <v>99944</v>
      </c>
      <c r="I75" s="6" t="s">
        <v>24</v>
      </c>
      <c r="J75" s="6" t="s">
        <v>7195</v>
      </c>
      <c r="K75" s="54">
        <v>0.8</v>
      </c>
      <c r="L75" s="56">
        <f t="shared" si="7"/>
        <v>99944</v>
      </c>
      <c r="M75" s="55"/>
      <c r="N75" s="8">
        <f t="shared" si="8"/>
        <v>171.946</v>
      </c>
      <c r="O75" s="8">
        <f t="shared" si="9"/>
        <v>135.90800000000002</v>
      </c>
      <c r="P75" s="8">
        <f t="shared" si="10"/>
        <v>51.417999999999999</v>
      </c>
      <c r="Q75" s="51"/>
      <c r="R75" s="8">
        <f t="shared" si="11"/>
        <v>1234.0319999999999</v>
      </c>
      <c r="S75" s="8">
        <f t="shared" si="12"/>
        <v>411.52000000000004</v>
      </c>
      <c r="T75" s="8">
        <f t="shared" si="13"/>
        <v>912.56999999999994</v>
      </c>
    </row>
    <row r="76" spans="1:20">
      <c r="A76" s="57">
        <v>99944</v>
      </c>
      <c r="B76" s="58" t="s">
        <v>7348</v>
      </c>
      <c r="C76" s="58" t="s">
        <v>7349</v>
      </c>
      <c r="D76" s="6" t="s">
        <v>272</v>
      </c>
      <c r="E76" s="6" t="s">
        <v>7190</v>
      </c>
      <c r="F76" s="6" t="s">
        <v>24</v>
      </c>
      <c r="G76" s="6" t="s">
        <v>7195</v>
      </c>
      <c r="H76" s="56">
        <v>99944</v>
      </c>
      <c r="I76" s="6" t="s">
        <v>24</v>
      </c>
      <c r="J76" s="6" t="s">
        <v>7195</v>
      </c>
      <c r="K76" s="54">
        <v>0.8</v>
      </c>
      <c r="L76" s="56">
        <f t="shared" si="7"/>
        <v>99944</v>
      </c>
      <c r="M76" s="55"/>
      <c r="N76" s="8">
        <f t="shared" si="8"/>
        <v>171.946</v>
      </c>
      <c r="O76" s="8">
        <f t="shared" si="9"/>
        <v>135.90800000000002</v>
      </c>
      <c r="P76" s="8">
        <f t="shared" si="10"/>
        <v>51.417999999999999</v>
      </c>
      <c r="Q76" s="51"/>
      <c r="R76" s="8">
        <f t="shared" si="11"/>
        <v>1234.0319999999999</v>
      </c>
      <c r="S76" s="8">
        <f t="shared" si="12"/>
        <v>411.52000000000004</v>
      </c>
      <c r="T76" s="8">
        <f t="shared" si="13"/>
        <v>912.56999999999994</v>
      </c>
    </row>
    <row r="77" spans="1:20">
      <c r="A77" s="57">
        <v>99944</v>
      </c>
      <c r="B77" s="58" t="s">
        <v>7350</v>
      </c>
      <c r="C77" s="58" t="s">
        <v>7351</v>
      </c>
      <c r="D77" s="6" t="s">
        <v>7352</v>
      </c>
      <c r="E77" s="6" t="s">
        <v>7190</v>
      </c>
      <c r="F77" s="6" t="s">
        <v>24</v>
      </c>
      <c r="G77" s="6" t="s">
        <v>7195</v>
      </c>
      <c r="H77" s="56">
        <v>99944</v>
      </c>
      <c r="I77" s="6" t="s">
        <v>24</v>
      </c>
      <c r="J77" s="6" t="s">
        <v>7195</v>
      </c>
      <c r="K77" s="54">
        <v>0.8</v>
      </c>
      <c r="L77" s="56">
        <f t="shared" si="7"/>
        <v>99944</v>
      </c>
      <c r="M77" s="55"/>
      <c r="N77" s="8">
        <f t="shared" si="8"/>
        <v>171.946</v>
      </c>
      <c r="O77" s="8">
        <f t="shared" si="9"/>
        <v>135.90800000000002</v>
      </c>
      <c r="P77" s="8">
        <f t="shared" si="10"/>
        <v>51.417999999999999</v>
      </c>
      <c r="Q77" s="51"/>
      <c r="R77" s="8">
        <f t="shared" si="11"/>
        <v>1234.0319999999999</v>
      </c>
      <c r="S77" s="8">
        <f t="shared" si="12"/>
        <v>411.52000000000004</v>
      </c>
      <c r="T77" s="8">
        <f t="shared" si="13"/>
        <v>912.56999999999994</v>
      </c>
    </row>
    <row r="78" spans="1:20">
      <c r="A78" s="57">
        <v>17420</v>
      </c>
      <c r="B78" s="58" t="s">
        <v>7353</v>
      </c>
      <c r="C78" s="58" t="s">
        <v>7354</v>
      </c>
      <c r="D78" s="6" t="s">
        <v>493</v>
      </c>
      <c r="E78" s="6" t="s">
        <v>7190</v>
      </c>
      <c r="F78" s="6" t="s">
        <v>30</v>
      </c>
      <c r="G78" s="6" t="s">
        <v>7205</v>
      </c>
      <c r="H78" s="56" t="s">
        <v>2863</v>
      </c>
      <c r="I78" s="6" t="s">
        <v>30</v>
      </c>
      <c r="J78" s="6" t="s">
        <v>7205</v>
      </c>
      <c r="K78" s="54">
        <v>0.8</v>
      </c>
      <c r="L78" s="56" t="str">
        <f t="shared" si="7"/>
        <v>17420</v>
      </c>
      <c r="M78" s="55"/>
      <c r="N78" s="8">
        <f t="shared" si="8"/>
        <v>171.946</v>
      </c>
      <c r="O78" s="8">
        <f t="shared" si="9"/>
        <v>135.90800000000002</v>
      </c>
      <c r="P78" s="8">
        <f t="shared" si="10"/>
        <v>51.417999999999999</v>
      </c>
      <c r="Q78" s="51"/>
      <c r="R78" s="8">
        <f t="shared" si="11"/>
        <v>1234.0319999999999</v>
      </c>
      <c r="S78" s="8">
        <f t="shared" si="12"/>
        <v>411.52000000000004</v>
      </c>
      <c r="T78" s="8">
        <f t="shared" si="13"/>
        <v>912.56999999999994</v>
      </c>
    </row>
    <row r="79" spans="1:20">
      <c r="A79" s="57">
        <v>99944</v>
      </c>
      <c r="B79" s="58" t="s">
        <v>764</v>
      </c>
      <c r="C79" s="58" t="s">
        <v>7355</v>
      </c>
      <c r="D79" s="6" t="s">
        <v>1292</v>
      </c>
      <c r="E79" s="6" t="s">
        <v>7190</v>
      </c>
      <c r="F79" s="6" t="s">
        <v>24</v>
      </c>
      <c r="G79" s="6" t="s">
        <v>7195</v>
      </c>
      <c r="H79" s="56">
        <v>99944</v>
      </c>
      <c r="I79" s="6" t="s">
        <v>24</v>
      </c>
      <c r="J79" s="6" t="s">
        <v>7195</v>
      </c>
      <c r="K79" s="54">
        <v>0.8</v>
      </c>
      <c r="L79" s="56">
        <f t="shared" si="7"/>
        <v>99944</v>
      </c>
      <c r="M79" s="55"/>
      <c r="N79" s="8">
        <f t="shared" si="8"/>
        <v>171.946</v>
      </c>
      <c r="O79" s="8">
        <f t="shared" si="9"/>
        <v>135.90800000000002</v>
      </c>
      <c r="P79" s="8">
        <f t="shared" si="10"/>
        <v>51.417999999999999</v>
      </c>
      <c r="Q79" s="51"/>
      <c r="R79" s="8">
        <f t="shared" si="11"/>
        <v>1234.0319999999999</v>
      </c>
      <c r="S79" s="8">
        <f t="shared" si="12"/>
        <v>411.52000000000004</v>
      </c>
      <c r="T79" s="8">
        <f t="shared" si="13"/>
        <v>912.56999999999994</v>
      </c>
    </row>
    <row r="80" spans="1:20">
      <c r="A80" s="57">
        <v>99944</v>
      </c>
      <c r="B80" s="58" t="s">
        <v>7356</v>
      </c>
      <c r="C80" s="58" t="s">
        <v>7357</v>
      </c>
      <c r="D80" s="6" t="s">
        <v>7358</v>
      </c>
      <c r="E80" s="6" t="s">
        <v>7190</v>
      </c>
      <c r="F80" s="6" t="s">
        <v>24</v>
      </c>
      <c r="G80" s="6" t="s">
        <v>7195</v>
      </c>
      <c r="H80" s="56">
        <v>99944</v>
      </c>
      <c r="I80" s="6" t="s">
        <v>24</v>
      </c>
      <c r="J80" s="6" t="s">
        <v>7195</v>
      </c>
      <c r="K80" s="54">
        <v>0.8</v>
      </c>
      <c r="L80" s="56">
        <f t="shared" si="7"/>
        <v>99944</v>
      </c>
      <c r="M80" s="55"/>
      <c r="N80" s="8">
        <f t="shared" si="8"/>
        <v>171.946</v>
      </c>
      <c r="O80" s="8">
        <f t="shared" si="9"/>
        <v>135.90800000000002</v>
      </c>
      <c r="P80" s="8">
        <f t="shared" si="10"/>
        <v>51.417999999999999</v>
      </c>
      <c r="Q80" s="51"/>
      <c r="R80" s="8">
        <f t="shared" si="11"/>
        <v>1234.0319999999999</v>
      </c>
      <c r="S80" s="8">
        <f t="shared" si="12"/>
        <v>411.52000000000004</v>
      </c>
      <c r="T80" s="8">
        <f t="shared" si="13"/>
        <v>912.56999999999994</v>
      </c>
    </row>
    <row r="81" spans="1:20">
      <c r="A81" s="57">
        <v>28940</v>
      </c>
      <c r="B81" s="58" t="s">
        <v>7359</v>
      </c>
      <c r="C81" s="58" t="s">
        <v>7360</v>
      </c>
      <c r="D81" s="6" t="s">
        <v>7361</v>
      </c>
      <c r="E81" s="6" t="s">
        <v>7190</v>
      </c>
      <c r="F81" s="6" t="s">
        <v>30</v>
      </c>
      <c r="G81" s="6" t="s">
        <v>7191</v>
      </c>
      <c r="H81" s="56" t="s">
        <v>7192</v>
      </c>
      <c r="I81" s="6" t="s">
        <v>30</v>
      </c>
      <c r="J81" s="6" t="s">
        <v>7191</v>
      </c>
      <c r="K81" s="54">
        <v>0.8</v>
      </c>
      <c r="L81" s="56" t="str">
        <f t="shared" si="7"/>
        <v>28940</v>
      </c>
      <c r="M81" s="55"/>
      <c r="N81" s="8">
        <f t="shared" si="8"/>
        <v>171.946</v>
      </c>
      <c r="O81" s="8">
        <f t="shared" si="9"/>
        <v>135.90800000000002</v>
      </c>
      <c r="P81" s="8">
        <f t="shared" si="10"/>
        <v>51.417999999999999</v>
      </c>
      <c r="Q81" s="51"/>
      <c r="R81" s="8">
        <f t="shared" si="11"/>
        <v>1234.0319999999999</v>
      </c>
      <c r="S81" s="8">
        <f t="shared" si="12"/>
        <v>411.52000000000004</v>
      </c>
      <c r="T81" s="8">
        <f t="shared" si="13"/>
        <v>912.56999999999994</v>
      </c>
    </row>
    <row r="82" spans="1:20">
      <c r="A82" s="57">
        <v>34980</v>
      </c>
      <c r="B82" s="58" t="s">
        <v>7362</v>
      </c>
      <c r="C82" s="58" t="s">
        <v>7363</v>
      </c>
      <c r="D82" s="6" t="s">
        <v>3291</v>
      </c>
      <c r="E82" s="6" t="s">
        <v>7190</v>
      </c>
      <c r="F82" s="6" t="s">
        <v>30</v>
      </c>
      <c r="G82" s="6" t="s">
        <v>7211</v>
      </c>
      <c r="H82" s="56" t="s">
        <v>5101</v>
      </c>
      <c r="I82" s="6" t="s">
        <v>30</v>
      </c>
      <c r="J82" s="6" t="s">
        <v>7211</v>
      </c>
      <c r="K82" s="54">
        <v>0.88429999999999997</v>
      </c>
      <c r="L82" s="56" t="str">
        <f t="shared" si="7"/>
        <v>34980</v>
      </c>
      <c r="M82" s="55"/>
      <c r="N82" s="8">
        <f t="shared" si="8"/>
        <v>183.492571</v>
      </c>
      <c r="O82" s="8">
        <f t="shared" si="9"/>
        <v>145.03431799999998</v>
      </c>
      <c r="P82" s="8">
        <f t="shared" si="10"/>
        <v>54.870927999999999</v>
      </c>
      <c r="Q82" s="51"/>
      <c r="R82" s="8">
        <f t="shared" si="11"/>
        <v>1316.902272</v>
      </c>
      <c r="S82" s="8">
        <f t="shared" si="12"/>
        <v>432.57814000000002</v>
      </c>
      <c r="T82" s="8">
        <f t="shared" si="13"/>
        <v>969.04256999999996</v>
      </c>
    </row>
    <row r="83" spans="1:20">
      <c r="A83" s="57">
        <v>34980</v>
      </c>
      <c r="B83" s="58" t="s">
        <v>7364</v>
      </c>
      <c r="C83" s="58" t="s">
        <v>7365</v>
      </c>
      <c r="D83" s="6" t="s">
        <v>5058</v>
      </c>
      <c r="E83" s="6" t="s">
        <v>7190</v>
      </c>
      <c r="F83" s="6" t="s">
        <v>30</v>
      </c>
      <c r="G83" s="6" t="s">
        <v>7211</v>
      </c>
      <c r="H83" s="56" t="s">
        <v>5101</v>
      </c>
      <c r="I83" s="6" t="s">
        <v>30</v>
      </c>
      <c r="J83" s="6" t="s">
        <v>7211</v>
      </c>
      <c r="K83" s="54">
        <v>0.88429999999999997</v>
      </c>
      <c r="L83" s="56" t="str">
        <f t="shared" si="7"/>
        <v>34980</v>
      </c>
      <c r="M83" s="55"/>
      <c r="N83" s="8">
        <f t="shared" si="8"/>
        <v>183.492571</v>
      </c>
      <c r="O83" s="8">
        <f t="shared" si="9"/>
        <v>145.03431799999998</v>
      </c>
      <c r="P83" s="8">
        <f t="shared" si="10"/>
        <v>54.870927999999999</v>
      </c>
      <c r="Q83" s="51"/>
      <c r="R83" s="8">
        <f t="shared" si="11"/>
        <v>1316.902272</v>
      </c>
      <c r="S83" s="8">
        <f t="shared" si="12"/>
        <v>432.57814000000002</v>
      </c>
      <c r="T83" s="8">
        <f t="shared" si="13"/>
        <v>969.04256999999996</v>
      </c>
    </row>
    <row r="84" spans="1:20">
      <c r="A84" s="57">
        <v>99944</v>
      </c>
      <c r="B84" s="58" t="s">
        <v>7366</v>
      </c>
      <c r="C84" s="58" t="s">
        <v>7367</v>
      </c>
      <c r="D84" s="6" t="s">
        <v>510</v>
      </c>
      <c r="E84" s="6" t="s">
        <v>7190</v>
      </c>
      <c r="F84" s="6" t="s">
        <v>24</v>
      </c>
      <c r="G84" s="6" t="s">
        <v>7195</v>
      </c>
      <c r="H84" s="56">
        <v>99944</v>
      </c>
      <c r="I84" s="6" t="s">
        <v>24</v>
      </c>
      <c r="J84" s="6" t="s">
        <v>7195</v>
      </c>
      <c r="K84" s="54">
        <v>0.8</v>
      </c>
      <c r="L84" s="56">
        <f t="shared" si="7"/>
        <v>99944</v>
      </c>
      <c r="M84" s="55"/>
      <c r="N84" s="8">
        <f t="shared" si="8"/>
        <v>171.946</v>
      </c>
      <c r="O84" s="8">
        <f t="shared" si="9"/>
        <v>135.90800000000002</v>
      </c>
      <c r="P84" s="8">
        <f t="shared" si="10"/>
        <v>51.417999999999999</v>
      </c>
      <c r="Q84" s="51"/>
      <c r="R84" s="8">
        <f t="shared" si="11"/>
        <v>1234.0319999999999</v>
      </c>
      <c r="S84" s="8">
        <f t="shared" si="12"/>
        <v>411.52000000000004</v>
      </c>
      <c r="T84" s="8">
        <f t="shared" si="13"/>
        <v>912.56999999999994</v>
      </c>
    </row>
    <row r="85" spans="1:20">
      <c r="A85" s="57">
        <v>16860</v>
      </c>
      <c r="B85" s="58" t="s">
        <v>7368</v>
      </c>
      <c r="C85" s="58" t="s">
        <v>7369</v>
      </c>
      <c r="D85" s="6" t="s">
        <v>7370</v>
      </c>
      <c r="E85" s="6" t="s">
        <v>7190</v>
      </c>
      <c r="F85" s="6" t="s">
        <v>30</v>
      </c>
      <c r="G85" s="6" t="s">
        <v>1410</v>
      </c>
      <c r="H85" s="56" t="s">
        <v>1411</v>
      </c>
      <c r="I85" s="6" t="s">
        <v>30</v>
      </c>
      <c r="J85" s="6" t="s">
        <v>1410</v>
      </c>
      <c r="K85" s="54">
        <v>0.83509999999999995</v>
      </c>
      <c r="L85" s="56" t="str">
        <f t="shared" si="7"/>
        <v>16860</v>
      </c>
      <c r="M85" s="55"/>
      <c r="N85" s="8">
        <f t="shared" si="8"/>
        <v>176.753647</v>
      </c>
      <c r="O85" s="8">
        <f t="shared" si="9"/>
        <v>139.70792599999999</v>
      </c>
      <c r="P85" s="8">
        <f t="shared" si="10"/>
        <v>52.855695999999995</v>
      </c>
      <c r="Q85" s="51"/>
      <c r="R85" s="8">
        <f t="shared" si="11"/>
        <v>1268.5367039999999</v>
      </c>
      <c r="S85" s="8">
        <f t="shared" si="12"/>
        <v>420.28798</v>
      </c>
      <c r="T85" s="8">
        <f t="shared" si="13"/>
        <v>936.08348999999998</v>
      </c>
    </row>
    <row r="86" spans="1:20">
      <c r="A86" s="57">
        <v>99944</v>
      </c>
      <c r="B86" s="58" t="s">
        <v>7371</v>
      </c>
      <c r="C86" s="58" t="s">
        <v>7372</v>
      </c>
      <c r="D86" s="6" t="s">
        <v>519</v>
      </c>
      <c r="E86" s="6" t="s">
        <v>7190</v>
      </c>
      <c r="F86" s="6" t="s">
        <v>24</v>
      </c>
      <c r="G86" s="6" t="s">
        <v>7195</v>
      </c>
      <c r="H86" s="56">
        <v>99944</v>
      </c>
      <c r="I86" s="6" t="s">
        <v>24</v>
      </c>
      <c r="J86" s="6" t="s">
        <v>7195</v>
      </c>
      <c r="K86" s="54">
        <v>0.8</v>
      </c>
      <c r="L86" s="56">
        <f t="shared" si="7"/>
        <v>99944</v>
      </c>
      <c r="M86" s="55"/>
      <c r="N86" s="8">
        <f t="shared" si="8"/>
        <v>171.946</v>
      </c>
      <c r="O86" s="8">
        <f t="shared" si="9"/>
        <v>135.90800000000002</v>
      </c>
      <c r="P86" s="8">
        <f t="shared" si="10"/>
        <v>51.417999999999999</v>
      </c>
      <c r="Q86" s="51"/>
      <c r="R86" s="8">
        <f t="shared" si="11"/>
        <v>1234.0319999999999</v>
      </c>
      <c r="S86" s="8">
        <f t="shared" si="12"/>
        <v>411.52000000000004</v>
      </c>
      <c r="T86" s="8">
        <f t="shared" si="13"/>
        <v>912.56999999999994</v>
      </c>
    </row>
    <row r="87" spans="1:20">
      <c r="A87" s="57">
        <v>32820</v>
      </c>
      <c r="B87" s="58" t="s">
        <v>7373</v>
      </c>
      <c r="C87" s="58" t="s">
        <v>7374</v>
      </c>
      <c r="D87" s="6" t="s">
        <v>289</v>
      </c>
      <c r="E87" s="6" t="s">
        <v>7190</v>
      </c>
      <c r="F87" s="6" t="s">
        <v>30</v>
      </c>
      <c r="G87" s="6" t="s">
        <v>377</v>
      </c>
      <c r="H87" s="56" t="s">
        <v>378</v>
      </c>
      <c r="I87" s="6" t="s">
        <v>30</v>
      </c>
      <c r="J87" s="6" t="s">
        <v>377</v>
      </c>
      <c r="K87" s="54">
        <v>0.87009999999999998</v>
      </c>
      <c r="L87" s="56" t="str">
        <f t="shared" si="7"/>
        <v>32820</v>
      </c>
      <c r="M87" s="55"/>
      <c r="N87" s="8">
        <f t="shared" si="8"/>
        <v>181.547597</v>
      </c>
      <c r="O87" s="8">
        <f t="shared" si="9"/>
        <v>143.49702600000001</v>
      </c>
      <c r="P87" s="8">
        <f t="shared" si="10"/>
        <v>54.289296</v>
      </c>
      <c r="Q87" s="51"/>
      <c r="R87" s="8">
        <f t="shared" si="11"/>
        <v>1302.9431039999999</v>
      </c>
      <c r="S87" s="8">
        <f t="shared" si="12"/>
        <v>429.03098</v>
      </c>
      <c r="T87" s="8">
        <f t="shared" si="13"/>
        <v>959.52999</v>
      </c>
    </row>
    <row r="88" spans="1:20">
      <c r="A88" s="57">
        <v>34980</v>
      </c>
      <c r="B88" s="58" t="s">
        <v>7375</v>
      </c>
      <c r="C88" s="58" t="s">
        <v>7376</v>
      </c>
      <c r="D88" s="6" t="s">
        <v>2993</v>
      </c>
      <c r="E88" s="6" t="s">
        <v>7190</v>
      </c>
      <c r="F88" s="6" t="s">
        <v>30</v>
      </c>
      <c r="G88" s="6" t="s">
        <v>7211</v>
      </c>
      <c r="H88" s="56" t="s">
        <v>5101</v>
      </c>
      <c r="I88" s="6" t="s">
        <v>30</v>
      </c>
      <c r="J88" s="6" t="s">
        <v>7211</v>
      </c>
      <c r="K88" s="54">
        <v>0.88429999999999997</v>
      </c>
      <c r="L88" s="56" t="str">
        <f t="shared" si="7"/>
        <v>34980</v>
      </c>
      <c r="M88" s="55"/>
      <c r="N88" s="8">
        <f t="shared" si="8"/>
        <v>183.492571</v>
      </c>
      <c r="O88" s="8">
        <f t="shared" si="9"/>
        <v>145.03431799999998</v>
      </c>
      <c r="P88" s="8">
        <f t="shared" si="10"/>
        <v>54.870927999999999</v>
      </c>
      <c r="Q88" s="51"/>
      <c r="R88" s="8">
        <f t="shared" si="11"/>
        <v>1316.902272</v>
      </c>
      <c r="S88" s="8">
        <f t="shared" si="12"/>
        <v>432.57814000000002</v>
      </c>
      <c r="T88" s="8">
        <f t="shared" si="13"/>
        <v>969.04256999999996</v>
      </c>
    </row>
    <row r="89" spans="1:20">
      <c r="A89" s="81">
        <v>99944</v>
      </c>
      <c r="B89" s="82" t="s">
        <v>7377</v>
      </c>
      <c r="C89" s="82" t="s">
        <v>7378</v>
      </c>
      <c r="D89" s="83" t="s">
        <v>1698</v>
      </c>
      <c r="E89" s="83" t="s">
        <v>7190</v>
      </c>
      <c r="F89" s="83" t="s">
        <v>24</v>
      </c>
      <c r="G89" s="83" t="s">
        <v>7195</v>
      </c>
      <c r="H89" s="84" t="s">
        <v>2828</v>
      </c>
      <c r="I89" s="83" t="s">
        <v>30</v>
      </c>
      <c r="J89" s="83" t="s">
        <v>3100</v>
      </c>
      <c r="K89" s="85">
        <v>0.8</v>
      </c>
      <c r="L89" s="84" t="str">
        <f t="shared" si="7"/>
        <v>17300</v>
      </c>
      <c r="M89" s="55"/>
      <c r="N89" s="86">
        <f t="shared" si="8"/>
        <v>171.946</v>
      </c>
      <c r="O89" s="86">
        <f t="shared" si="9"/>
        <v>135.90800000000002</v>
      </c>
      <c r="P89" s="86">
        <f t="shared" si="10"/>
        <v>51.417999999999999</v>
      </c>
      <c r="Q89" s="51"/>
      <c r="R89" s="86">
        <f t="shared" si="11"/>
        <v>1234.0319999999999</v>
      </c>
      <c r="S89" s="86">
        <f t="shared" si="12"/>
        <v>411.52000000000004</v>
      </c>
      <c r="T89" s="86">
        <f t="shared" si="13"/>
        <v>912.56999999999994</v>
      </c>
    </row>
    <row r="90" spans="1:20">
      <c r="A90" s="57">
        <v>28700</v>
      </c>
      <c r="B90" s="58" t="s">
        <v>7379</v>
      </c>
      <c r="C90" s="58" t="s">
        <v>7380</v>
      </c>
      <c r="D90" s="6" t="s">
        <v>2706</v>
      </c>
      <c r="E90" s="6" t="s">
        <v>7190</v>
      </c>
      <c r="F90" s="6" t="s">
        <v>30</v>
      </c>
      <c r="G90" s="6" t="s">
        <v>7280</v>
      </c>
      <c r="H90" s="56" t="s">
        <v>5433</v>
      </c>
      <c r="I90" s="6" t="s">
        <v>30</v>
      </c>
      <c r="J90" s="6" t="s">
        <v>7280</v>
      </c>
      <c r="K90" s="54">
        <v>0.8</v>
      </c>
      <c r="L90" s="56" t="str">
        <f t="shared" si="7"/>
        <v>28700</v>
      </c>
      <c r="M90" s="55"/>
      <c r="N90" s="8">
        <f t="shared" si="8"/>
        <v>171.946</v>
      </c>
      <c r="O90" s="8">
        <f t="shared" si="9"/>
        <v>135.90800000000002</v>
      </c>
      <c r="P90" s="8">
        <f t="shared" si="10"/>
        <v>51.417999999999999</v>
      </c>
      <c r="Q90" s="51"/>
      <c r="R90" s="8">
        <f t="shared" si="11"/>
        <v>1234.0319999999999</v>
      </c>
      <c r="S90" s="8">
        <f t="shared" si="12"/>
        <v>411.52000000000004</v>
      </c>
      <c r="T90" s="8">
        <f t="shared" si="13"/>
        <v>912.56999999999994</v>
      </c>
    </row>
    <row r="91" spans="1:20">
      <c r="A91" s="57">
        <v>34980</v>
      </c>
      <c r="B91" s="58" t="s">
        <v>7381</v>
      </c>
      <c r="C91" s="58" t="s">
        <v>7382</v>
      </c>
      <c r="D91" s="6" t="s">
        <v>3005</v>
      </c>
      <c r="E91" s="6" t="s">
        <v>7190</v>
      </c>
      <c r="F91" s="6" t="s">
        <v>30</v>
      </c>
      <c r="G91" s="6" t="s">
        <v>7211</v>
      </c>
      <c r="H91" s="56" t="s">
        <v>5101</v>
      </c>
      <c r="I91" s="6" t="s">
        <v>30</v>
      </c>
      <c r="J91" s="6" t="s">
        <v>7211</v>
      </c>
      <c r="K91" s="54">
        <v>0.88429999999999997</v>
      </c>
      <c r="L91" s="56" t="str">
        <f t="shared" si="7"/>
        <v>34980</v>
      </c>
      <c r="M91" s="55"/>
      <c r="N91" s="8">
        <f t="shared" si="8"/>
        <v>183.492571</v>
      </c>
      <c r="O91" s="8">
        <f t="shared" si="9"/>
        <v>145.03431799999998</v>
      </c>
      <c r="P91" s="8">
        <f t="shared" si="10"/>
        <v>54.870927999999999</v>
      </c>
      <c r="Q91" s="51"/>
      <c r="R91" s="8">
        <f t="shared" si="11"/>
        <v>1316.902272</v>
      </c>
      <c r="S91" s="8">
        <f t="shared" si="12"/>
        <v>432.57814000000002</v>
      </c>
      <c r="T91" s="8">
        <f t="shared" si="13"/>
        <v>969.04256999999996</v>
      </c>
    </row>
    <row r="92" spans="1:20">
      <c r="A92" s="57">
        <v>32820</v>
      </c>
      <c r="B92" s="58" t="s">
        <v>7383</v>
      </c>
      <c r="C92" s="58" t="s">
        <v>7384</v>
      </c>
      <c r="D92" s="6" t="s">
        <v>2715</v>
      </c>
      <c r="E92" s="6" t="s">
        <v>7190</v>
      </c>
      <c r="F92" s="6" t="s">
        <v>30</v>
      </c>
      <c r="G92" s="6" t="s">
        <v>377</v>
      </c>
      <c r="H92" s="56" t="s">
        <v>378</v>
      </c>
      <c r="I92" s="6" t="s">
        <v>30</v>
      </c>
      <c r="J92" s="6" t="s">
        <v>377</v>
      </c>
      <c r="K92" s="54">
        <v>0.87009999999999998</v>
      </c>
      <c r="L92" s="56" t="str">
        <f t="shared" si="7"/>
        <v>32820</v>
      </c>
      <c r="M92" s="55"/>
      <c r="N92" s="8">
        <f t="shared" si="8"/>
        <v>181.547597</v>
      </c>
      <c r="O92" s="8">
        <f t="shared" si="9"/>
        <v>143.49702600000001</v>
      </c>
      <c r="P92" s="8">
        <f t="shared" si="10"/>
        <v>54.289296</v>
      </c>
      <c r="Q92" s="51"/>
      <c r="R92" s="8">
        <f t="shared" si="11"/>
        <v>1302.9431039999999</v>
      </c>
      <c r="S92" s="8">
        <f t="shared" si="12"/>
        <v>429.03098</v>
      </c>
      <c r="T92" s="8">
        <f t="shared" si="13"/>
        <v>959.52999</v>
      </c>
    </row>
    <row r="93" spans="1:20">
      <c r="A93" s="57">
        <v>34980</v>
      </c>
      <c r="B93" s="58" t="s">
        <v>7385</v>
      </c>
      <c r="C93" s="58" t="s">
        <v>7386</v>
      </c>
      <c r="D93" s="6" t="s">
        <v>7387</v>
      </c>
      <c r="E93" s="6" t="s">
        <v>7190</v>
      </c>
      <c r="F93" s="6" t="s">
        <v>30</v>
      </c>
      <c r="G93" s="6" t="s">
        <v>7211</v>
      </c>
      <c r="H93" s="56" t="s">
        <v>5101</v>
      </c>
      <c r="I93" s="6" t="s">
        <v>30</v>
      </c>
      <c r="J93" s="6" t="s">
        <v>7211</v>
      </c>
      <c r="K93" s="54">
        <v>0.88429999999999997</v>
      </c>
      <c r="L93" s="56" t="str">
        <f t="shared" si="7"/>
        <v>34980</v>
      </c>
      <c r="M93" s="55"/>
      <c r="N93" s="8">
        <f t="shared" si="8"/>
        <v>183.492571</v>
      </c>
      <c r="O93" s="8">
        <f t="shared" si="9"/>
        <v>145.03431799999998</v>
      </c>
      <c r="P93" s="8">
        <f t="shared" si="10"/>
        <v>54.870927999999999</v>
      </c>
      <c r="Q93" s="51"/>
      <c r="R93" s="8">
        <f t="shared" si="11"/>
        <v>1316.902272</v>
      </c>
      <c r="S93" s="8">
        <f t="shared" si="12"/>
        <v>432.57814000000002</v>
      </c>
      <c r="T93" s="8">
        <f t="shared" si="13"/>
        <v>969.04256999999996</v>
      </c>
    </row>
    <row r="94" spans="1:20">
      <c r="A94" s="57">
        <v>27740</v>
      </c>
      <c r="B94" s="58" t="s">
        <v>7388</v>
      </c>
      <c r="C94" s="58" t="s">
        <v>7389</v>
      </c>
      <c r="D94" s="6" t="s">
        <v>7390</v>
      </c>
      <c r="E94" s="6" t="s">
        <v>7190</v>
      </c>
      <c r="F94" s="6" t="s">
        <v>30</v>
      </c>
      <c r="G94" s="6" t="s">
        <v>7216</v>
      </c>
      <c r="H94" s="56" t="s">
        <v>7217</v>
      </c>
      <c r="I94" s="6" t="s">
        <v>30</v>
      </c>
      <c r="J94" s="6" t="s">
        <v>7216</v>
      </c>
      <c r="K94" s="54">
        <v>0.8</v>
      </c>
      <c r="L94" s="56" t="str">
        <f t="shared" si="7"/>
        <v>27740</v>
      </c>
      <c r="M94" s="55"/>
      <c r="N94" s="8">
        <f t="shared" si="8"/>
        <v>171.946</v>
      </c>
      <c r="O94" s="8">
        <f t="shared" si="9"/>
        <v>135.90800000000002</v>
      </c>
      <c r="P94" s="8">
        <f t="shared" si="10"/>
        <v>51.417999999999999</v>
      </c>
      <c r="Q94" s="51"/>
      <c r="R94" s="8">
        <f t="shared" si="11"/>
        <v>1234.0319999999999</v>
      </c>
      <c r="S94" s="8">
        <f t="shared" si="12"/>
        <v>411.52000000000004</v>
      </c>
      <c r="T94" s="8">
        <f t="shared" si="13"/>
        <v>912.56999999999994</v>
      </c>
    </row>
    <row r="95" spans="1:20">
      <c r="A95" s="57">
        <v>28940</v>
      </c>
      <c r="B95" s="58" t="s">
        <v>7391</v>
      </c>
      <c r="C95" s="58" t="s">
        <v>7392</v>
      </c>
      <c r="D95" s="6" t="s">
        <v>531</v>
      </c>
      <c r="E95" s="6" t="s">
        <v>7190</v>
      </c>
      <c r="F95" s="6" t="s">
        <v>30</v>
      </c>
      <c r="G95" s="6" t="s">
        <v>7191</v>
      </c>
      <c r="H95" s="56" t="s">
        <v>7192</v>
      </c>
      <c r="I95" s="6" t="s">
        <v>30</v>
      </c>
      <c r="J95" s="6" t="s">
        <v>7191</v>
      </c>
      <c r="K95" s="54">
        <v>0.8</v>
      </c>
      <c r="L95" s="56" t="str">
        <f t="shared" si="7"/>
        <v>28940</v>
      </c>
      <c r="M95" s="55"/>
      <c r="N95" s="8">
        <f t="shared" si="8"/>
        <v>171.946</v>
      </c>
      <c r="O95" s="8">
        <f t="shared" si="9"/>
        <v>135.90800000000002</v>
      </c>
      <c r="P95" s="8">
        <f t="shared" si="10"/>
        <v>51.417999999999999</v>
      </c>
      <c r="Q95" s="51"/>
      <c r="R95" s="8">
        <f t="shared" si="11"/>
        <v>1234.0319999999999</v>
      </c>
      <c r="S95" s="8">
        <f t="shared" si="12"/>
        <v>411.52000000000004</v>
      </c>
      <c r="T95" s="8">
        <f t="shared" si="13"/>
        <v>912.56999999999994</v>
      </c>
    </row>
    <row r="96" spans="1:20">
      <c r="A96" s="57">
        <v>99944</v>
      </c>
      <c r="B96" s="58" t="s">
        <v>7393</v>
      </c>
      <c r="C96" s="58" t="s">
        <v>7394</v>
      </c>
      <c r="D96" s="6" t="s">
        <v>534</v>
      </c>
      <c r="E96" s="6" t="s">
        <v>7190</v>
      </c>
      <c r="F96" s="6" t="s">
        <v>24</v>
      </c>
      <c r="G96" s="6" t="s">
        <v>7195</v>
      </c>
      <c r="H96" s="56">
        <v>99944</v>
      </c>
      <c r="I96" s="6" t="s">
        <v>24</v>
      </c>
      <c r="J96" s="6" t="s">
        <v>7195</v>
      </c>
      <c r="K96" s="54">
        <v>0.8</v>
      </c>
      <c r="L96" s="56">
        <f t="shared" si="7"/>
        <v>99944</v>
      </c>
      <c r="M96" s="55"/>
      <c r="N96" s="8">
        <f t="shared" si="8"/>
        <v>171.946</v>
      </c>
      <c r="O96" s="8">
        <f t="shared" si="9"/>
        <v>135.90800000000002</v>
      </c>
      <c r="P96" s="8">
        <f t="shared" si="10"/>
        <v>51.417999999999999</v>
      </c>
      <c r="Q96" s="51"/>
      <c r="R96" s="8">
        <f t="shared" si="11"/>
        <v>1234.0319999999999</v>
      </c>
      <c r="S96" s="8">
        <f t="shared" si="12"/>
        <v>411.52000000000004</v>
      </c>
      <c r="T96" s="8">
        <f t="shared" si="13"/>
        <v>912.56999999999994</v>
      </c>
    </row>
    <row r="97" spans="1:20">
      <c r="A97" s="57">
        <v>99944</v>
      </c>
      <c r="B97" s="58" t="s">
        <v>7395</v>
      </c>
      <c r="C97" s="58" t="s">
        <v>7396</v>
      </c>
      <c r="D97" s="6" t="s">
        <v>1756</v>
      </c>
      <c r="E97" s="6" t="s">
        <v>7190</v>
      </c>
      <c r="F97" s="6" t="s">
        <v>24</v>
      </c>
      <c r="G97" s="6" t="s">
        <v>7195</v>
      </c>
      <c r="H97" s="56">
        <v>99944</v>
      </c>
      <c r="I97" s="6" t="s">
        <v>24</v>
      </c>
      <c r="J97" s="6" t="s">
        <v>7195</v>
      </c>
      <c r="K97" s="54">
        <v>0.8</v>
      </c>
      <c r="L97" s="56">
        <f t="shared" si="7"/>
        <v>99944</v>
      </c>
      <c r="M97" s="55"/>
      <c r="N97" s="8">
        <f t="shared" si="8"/>
        <v>171.946</v>
      </c>
      <c r="O97" s="8">
        <f t="shared" si="9"/>
        <v>135.90800000000002</v>
      </c>
      <c r="P97" s="8">
        <f t="shared" si="10"/>
        <v>51.417999999999999</v>
      </c>
      <c r="Q97" s="51"/>
      <c r="R97" s="8">
        <f t="shared" si="11"/>
        <v>1234.0319999999999</v>
      </c>
      <c r="S97" s="8">
        <f t="shared" si="12"/>
        <v>411.52000000000004</v>
      </c>
      <c r="T97" s="8">
        <f t="shared" si="13"/>
        <v>912.56999999999994</v>
      </c>
    </row>
    <row r="98" spans="1:20">
      <c r="A98" s="57">
        <v>27740</v>
      </c>
      <c r="B98" s="58" t="s">
        <v>7397</v>
      </c>
      <c r="C98" s="58" t="s">
        <v>7398</v>
      </c>
      <c r="D98" s="6" t="s">
        <v>310</v>
      </c>
      <c r="E98" s="6" t="s">
        <v>7190</v>
      </c>
      <c r="F98" s="6" t="s">
        <v>30</v>
      </c>
      <c r="G98" s="6" t="s">
        <v>7216</v>
      </c>
      <c r="H98" s="56" t="s">
        <v>7217</v>
      </c>
      <c r="I98" s="6" t="s">
        <v>30</v>
      </c>
      <c r="J98" s="6" t="s">
        <v>7216</v>
      </c>
      <c r="K98" s="54">
        <v>0.8</v>
      </c>
      <c r="L98" s="56" t="str">
        <f t="shared" si="7"/>
        <v>27740</v>
      </c>
      <c r="M98" s="55"/>
      <c r="N98" s="8">
        <f t="shared" si="8"/>
        <v>171.946</v>
      </c>
      <c r="O98" s="8">
        <f t="shared" si="9"/>
        <v>135.90800000000002</v>
      </c>
      <c r="P98" s="8">
        <f t="shared" si="10"/>
        <v>51.417999999999999</v>
      </c>
      <c r="Q98" s="51"/>
      <c r="R98" s="8">
        <f t="shared" si="11"/>
        <v>1234.0319999999999</v>
      </c>
      <c r="S98" s="8">
        <f t="shared" si="12"/>
        <v>411.52000000000004</v>
      </c>
      <c r="T98" s="8">
        <f t="shared" si="13"/>
        <v>912.56999999999994</v>
      </c>
    </row>
    <row r="99" spans="1:20">
      <c r="A99" s="57">
        <v>99944</v>
      </c>
      <c r="B99" s="58" t="s">
        <v>7399</v>
      </c>
      <c r="C99" s="58" t="s">
        <v>7400</v>
      </c>
      <c r="D99" s="6" t="s">
        <v>1761</v>
      </c>
      <c r="E99" s="6" t="s">
        <v>7190</v>
      </c>
      <c r="F99" s="6" t="s">
        <v>24</v>
      </c>
      <c r="G99" s="6" t="s">
        <v>7195</v>
      </c>
      <c r="H99" s="56">
        <v>99944</v>
      </c>
      <c r="I99" s="6" t="s">
        <v>24</v>
      </c>
      <c r="J99" s="6" t="s">
        <v>7195</v>
      </c>
      <c r="K99" s="54">
        <v>0.8</v>
      </c>
      <c r="L99" s="56">
        <f t="shared" si="7"/>
        <v>99944</v>
      </c>
      <c r="M99" s="55"/>
      <c r="N99" s="8">
        <f t="shared" si="8"/>
        <v>171.946</v>
      </c>
      <c r="O99" s="8">
        <f t="shared" si="9"/>
        <v>135.90800000000002</v>
      </c>
      <c r="P99" s="8">
        <f t="shared" si="10"/>
        <v>51.417999999999999</v>
      </c>
      <c r="Q99" s="51"/>
      <c r="R99" s="8">
        <f t="shared" si="11"/>
        <v>1234.0319999999999</v>
      </c>
      <c r="S99" s="8">
        <f t="shared" si="12"/>
        <v>411.52000000000004</v>
      </c>
      <c r="T99" s="8">
        <f t="shared" si="13"/>
        <v>912.56999999999994</v>
      </c>
    </row>
    <row r="100" spans="1:20">
      <c r="A100" s="57">
        <v>99944</v>
      </c>
      <c r="B100" s="58" t="s">
        <v>7401</v>
      </c>
      <c r="C100" s="58" t="s">
        <v>7402</v>
      </c>
      <c r="D100" s="6" t="s">
        <v>7403</v>
      </c>
      <c r="E100" s="6" t="s">
        <v>7190</v>
      </c>
      <c r="F100" s="6" t="s">
        <v>24</v>
      </c>
      <c r="G100" s="6" t="s">
        <v>7195</v>
      </c>
      <c r="H100" s="56">
        <v>99944</v>
      </c>
      <c r="I100" s="6" t="s">
        <v>24</v>
      </c>
      <c r="J100" s="6" t="s">
        <v>7195</v>
      </c>
      <c r="K100" s="54">
        <v>0.8</v>
      </c>
      <c r="L100" s="56">
        <f t="shared" si="7"/>
        <v>99944</v>
      </c>
      <c r="M100" s="55"/>
      <c r="N100" s="8">
        <f t="shared" si="8"/>
        <v>171.946</v>
      </c>
      <c r="O100" s="8">
        <f t="shared" si="9"/>
        <v>135.90800000000002</v>
      </c>
      <c r="P100" s="8">
        <f t="shared" si="10"/>
        <v>51.417999999999999</v>
      </c>
      <c r="Q100" s="51"/>
      <c r="R100" s="8">
        <f t="shared" si="11"/>
        <v>1234.0319999999999</v>
      </c>
      <c r="S100" s="8">
        <f t="shared" si="12"/>
        <v>411.52000000000004</v>
      </c>
      <c r="T100" s="8">
        <f t="shared" si="13"/>
        <v>912.56999999999994</v>
      </c>
    </row>
    <row r="101" spans="1:20">
      <c r="A101" s="57">
        <v>99944</v>
      </c>
      <c r="B101" s="58" t="s">
        <v>7404</v>
      </c>
      <c r="C101" s="58" t="s">
        <v>7405</v>
      </c>
      <c r="D101" s="6" t="s">
        <v>539</v>
      </c>
      <c r="E101" s="6" t="s">
        <v>7190</v>
      </c>
      <c r="F101" s="6" t="s">
        <v>24</v>
      </c>
      <c r="G101" s="6" t="s">
        <v>7195</v>
      </c>
      <c r="H101" s="56">
        <v>99944</v>
      </c>
      <c r="I101" s="6" t="s">
        <v>24</v>
      </c>
      <c r="J101" s="6" t="s">
        <v>7195</v>
      </c>
      <c r="K101" s="54">
        <v>0.8</v>
      </c>
      <c r="L101" s="56">
        <f t="shared" si="7"/>
        <v>99944</v>
      </c>
      <c r="M101" s="55"/>
      <c r="N101" s="8">
        <f t="shared" si="8"/>
        <v>171.946</v>
      </c>
      <c r="O101" s="8">
        <f t="shared" si="9"/>
        <v>135.90800000000002</v>
      </c>
      <c r="P101" s="8">
        <f t="shared" si="10"/>
        <v>51.417999999999999</v>
      </c>
      <c r="Q101" s="51"/>
      <c r="R101" s="8">
        <f t="shared" si="11"/>
        <v>1234.0319999999999</v>
      </c>
      <c r="S101" s="8">
        <f t="shared" si="12"/>
        <v>411.52000000000004</v>
      </c>
      <c r="T101" s="8">
        <f t="shared" si="13"/>
        <v>912.56999999999994</v>
      </c>
    </row>
    <row r="102" spans="1:20">
      <c r="A102" s="57">
        <v>34980</v>
      </c>
      <c r="B102" s="58" t="s">
        <v>7406</v>
      </c>
      <c r="C102" s="58" t="s">
        <v>7407</v>
      </c>
      <c r="D102" s="6" t="s">
        <v>2487</v>
      </c>
      <c r="E102" s="6" t="s">
        <v>7190</v>
      </c>
      <c r="F102" s="6" t="s">
        <v>30</v>
      </c>
      <c r="G102" s="6" t="s">
        <v>7211</v>
      </c>
      <c r="H102" s="56" t="s">
        <v>5101</v>
      </c>
      <c r="I102" s="6" t="s">
        <v>30</v>
      </c>
      <c r="J102" s="6" t="s">
        <v>7211</v>
      </c>
      <c r="K102" s="54">
        <v>0.88429999999999997</v>
      </c>
      <c r="L102" s="56" t="str">
        <f t="shared" si="7"/>
        <v>34980</v>
      </c>
      <c r="M102" s="55"/>
      <c r="N102" s="8">
        <f t="shared" si="8"/>
        <v>183.492571</v>
      </c>
      <c r="O102" s="8">
        <f t="shared" si="9"/>
        <v>145.03431799999998</v>
      </c>
      <c r="P102" s="8">
        <f t="shared" si="10"/>
        <v>54.870927999999999</v>
      </c>
      <c r="Q102" s="51"/>
      <c r="R102" s="8">
        <f t="shared" si="11"/>
        <v>1316.902272</v>
      </c>
      <c r="S102" s="8">
        <f t="shared" si="12"/>
        <v>432.57814000000002</v>
      </c>
      <c r="T102" s="8">
        <f t="shared" si="13"/>
        <v>969.04256999999996</v>
      </c>
    </row>
    <row r="103" spans="1:20">
      <c r="A103" s="57">
        <v>34980</v>
      </c>
      <c r="B103" s="58" t="s">
        <v>6933</v>
      </c>
      <c r="C103" s="58" t="s">
        <v>7408</v>
      </c>
      <c r="D103" s="6" t="s">
        <v>3023</v>
      </c>
      <c r="E103" s="6" t="s">
        <v>7190</v>
      </c>
      <c r="F103" s="6" t="s">
        <v>30</v>
      </c>
      <c r="G103" s="6" t="s">
        <v>7211</v>
      </c>
      <c r="H103" s="56" t="s">
        <v>5101</v>
      </c>
      <c r="I103" s="6" t="s">
        <v>30</v>
      </c>
      <c r="J103" s="6" t="s">
        <v>7211</v>
      </c>
      <c r="K103" s="54">
        <v>0.88429999999999997</v>
      </c>
      <c r="L103" s="56" t="str">
        <f t="shared" si="7"/>
        <v>34980</v>
      </c>
      <c r="M103" s="55"/>
      <c r="N103" s="8">
        <f t="shared" si="8"/>
        <v>183.492571</v>
      </c>
      <c r="O103" s="8">
        <f t="shared" si="9"/>
        <v>145.03431799999998</v>
      </c>
      <c r="P103" s="8">
        <f t="shared" si="10"/>
        <v>54.870927999999999</v>
      </c>
      <c r="Q103" s="51"/>
      <c r="R103" s="8">
        <f t="shared" si="11"/>
        <v>1316.902272</v>
      </c>
      <c r="S103" s="8">
        <f t="shared" si="12"/>
        <v>432.57814000000002</v>
      </c>
      <c r="T103" s="8">
        <f t="shared" si="13"/>
        <v>969.04256999999996</v>
      </c>
    </row>
    <row r="105" spans="1:20">
      <c r="A105" s="90"/>
      <c r="B105" t="s">
        <v>9125</v>
      </c>
    </row>
    <row r="106" spans="1:20">
      <c r="A106" s="91"/>
      <c r="B106" t="s">
        <v>9126</v>
      </c>
    </row>
    <row r="107" spans="1:20">
      <c r="A107" s="93"/>
      <c r="B107" t="s">
        <v>9142</v>
      </c>
    </row>
    <row r="109" spans="1:20">
      <c r="A109" t="s">
        <v>9127</v>
      </c>
    </row>
    <row r="110" spans="1:20">
      <c r="A110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17F6DD-548A-4F4D-93C1-FDB267C5E205}">
  <dimension ref="A1:T268"/>
  <sheetViews>
    <sheetView workbookViewId="0">
      <selection activeCell="A9" sqref="A9:XFD262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9172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99945</v>
      </c>
      <c r="B9" s="58" t="s">
        <v>7409</v>
      </c>
      <c r="C9" s="58" t="s">
        <v>7410</v>
      </c>
      <c r="D9" s="6" t="s">
        <v>2752</v>
      </c>
      <c r="E9" s="6" t="s">
        <v>7411</v>
      </c>
      <c r="F9" s="6" t="s">
        <v>24</v>
      </c>
      <c r="G9" s="6" t="s">
        <v>4448</v>
      </c>
      <c r="H9" s="56">
        <v>99945</v>
      </c>
      <c r="I9" s="6" t="s">
        <v>24</v>
      </c>
      <c r="J9" s="6" t="s">
        <v>4448</v>
      </c>
      <c r="K9" s="54">
        <v>0.82550000000000001</v>
      </c>
      <c r="L9" s="56">
        <f>H9</f>
        <v>99945</v>
      </c>
      <c r="M9" s="55"/>
      <c r="N9" s="8">
        <f t="shared" ref="N9:N72" si="0">(K9*136.97)+62.37</f>
        <v>175.43873500000001</v>
      </c>
      <c r="O9" s="8">
        <f t="shared" ref="O9:O72" si="1">(K9*108.26)+49.3</f>
        <v>138.66863000000001</v>
      </c>
      <c r="P9" s="8">
        <f t="shared" ref="P9:P72" si="2">(K9*40.96)+18.65</f>
        <v>52.462479999999999</v>
      </c>
      <c r="Q9" s="51"/>
      <c r="R9" s="8">
        <f t="shared" ref="R9:R72" si="3">((K9*40.96)+18.65)*24</f>
        <v>1259.09952</v>
      </c>
      <c r="S9" s="8">
        <f t="shared" ref="S9:S72" si="4">(K9*249.8)+211.68</f>
        <v>417.88990000000001</v>
      </c>
      <c r="T9" s="8">
        <f t="shared" ref="T9:T72" si="5">(K9*669.9)+376.65</f>
        <v>929.65244999999993</v>
      </c>
    </row>
    <row r="10" spans="1:20">
      <c r="A10" s="57">
        <v>99945</v>
      </c>
      <c r="B10" s="58" t="s">
        <v>7412</v>
      </c>
      <c r="C10" s="58" t="s">
        <v>7413</v>
      </c>
      <c r="D10" s="6" t="s">
        <v>7414</v>
      </c>
      <c r="E10" s="6" t="s">
        <v>7411</v>
      </c>
      <c r="F10" s="6" t="s">
        <v>24</v>
      </c>
      <c r="G10" s="6" t="s">
        <v>4448</v>
      </c>
      <c r="H10" s="56">
        <v>99945</v>
      </c>
      <c r="I10" s="6" t="s">
        <v>24</v>
      </c>
      <c r="J10" s="6" t="s">
        <v>4448</v>
      </c>
      <c r="K10" s="54">
        <v>0.82550000000000001</v>
      </c>
      <c r="L10" s="56">
        <f>H10</f>
        <v>99945</v>
      </c>
      <c r="M10" s="55"/>
      <c r="N10" s="8">
        <f t="shared" si="0"/>
        <v>175.43873500000001</v>
      </c>
      <c r="O10" s="8">
        <f t="shared" si="1"/>
        <v>138.66863000000001</v>
      </c>
      <c r="P10" s="8">
        <f t="shared" si="2"/>
        <v>52.462479999999999</v>
      </c>
      <c r="Q10" s="51"/>
      <c r="R10" s="8">
        <f t="shared" si="3"/>
        <v>1259.09952</v>
      </c>
      <c r="S10" s="8">
        <f t="shared" si="4"/>
        <v>417.88990000000001</v>
      </c>
      <c r="T10" s="8">
        <f t="shared" si="5"/>
        <v>929.65244999999993</v>
      </c>
    </row>
    <row r="11" spans="1:20">
      <c r="A11" s="57">
        <v>99945</v>
      </c>
      <c r="B11" s="58" t="s">
        <v>7415</v>
      </c>
      <c r="C11" s="58" t="s">
        <v>7416</v>
      </c>
      <c r="D11" s="6" t="s">
        <v>7417</v>
      </c>
      <c r="E11" s="6" t="s">
        <v>7411</v>
      </c>
      <c r="F11" s="6" t="s">
        <v>24</v>
      </c>
      <c r="G11" s="6" t="s">
        <v>4448</v>
      </c>
      <c r="H11" s="56">
        <v>99945</v>
      </c>
      <c r="I11" s="6" t="s">
        <v>24</v>
      </c>
      <c r="J11" s="6" t="s">
        <v>4448</v>
      </c>
      <c r="K11" s="54">
        <v>0.82550000000000001</v>
      </c>
      <c r="L11" s="56">
        <f>H11</f>
        <v>99945</v>
      </c>
      <c r="M11" s="55"/>
      <c r="N11" s="8">
        <f t="shared" si="0"/>
        <v>175.43873500000001</v>
      </c>
      <c r="O11" s="8">
        <f t="shared" si="1"/>
        <v>138.66863000000001</v>
      </c>
      <c r="P11" s="8">
        <f t="shared" si="2"/>
        <v>52.462479999999999</v>
      </c>
      <c r="Q11" s="51"/>
      <c r="R11" s="8">
        <f t="shared" si="3"/>
        <v>1259.09952</v>
      </c>
      <c r="S11" s="8">
        <f t="shared" si="4"/>
        <v>417.88990000000001</v>
      </c>
      <c r="T11" s="8">
        <f t="shared" si="5"/>
        <v>929.65244999999993</v>
      </c>
    </row>
    <row r="12" spans="1:20">
      <c r="A12" s="75">
        <v>18580</v>
      </c>
      <c r="B12" s="76" t="s">
        <v>7418</v>
      </c>
      <c r="C12" s="76" t="s">
        <v>7419</v>
      </c>
      <c r="D12" s="77" t="s">
        <v>7420</v>
      </c>
      <c r="E12" s="77" t="s">
        <v>7411</v>
      </c>
      <c r="F12" s="77" t="s">
        <v>30</v>
      </c>
      <c r="G12" s="77" t="s">
        <v>7421</v>
      </c>
      <c r="H12" s="78">
        <v>99945</v>
      </c>
      <c r="I12" s="77" t="s">
        <v>24</v>
      </c>
      <c r="J12" s="77" t="s">
        <v>4448</v>
      </c>
      <c r="K12" s="79">
        <v>0.88939999999999997</v>
      </c>
      <c r="L12" s="78" t="s">
        <v>7422</v>
      </c>
      <c r="M12" s="55"/>
      <c r="N12" s="80">
        <f t="shared" si="0"/>
        <v>184.19111799999999</v>
      </c>
      <c r="O12" s="80">
        <f t="shared" si="1"/>
        <v>145.586444</v>
      </c>
      <c r="P12" s="80">
        <f t="shared" si="2"/>
        <v>55.079823999999995</v>
      </c>
      <c r="Q12" s="51"/>
      <c r="R12" s="80">
        <f t="shared" si="3"/>
        <v>1321.9157759999998</v>
      </c>
      <c r="S12" s="80">
        <f t="shared" si="4"/>
        <v>433.85212000000001</v>
      </c>
      <c r="T12" s="80">
        <f t="shared" si="5"/>
        <v>972.45905999999991</v>
      </c>
    </row>
    <row r="13" spans="1:20">
      <c r="A13" s="57">
        <v>48660</v>
      </c>
      <c r="B13" s="58" t="s">
        <v>7423</v>
      </c>
      <c r="C13" s="58" t="s">
        <v>7424</v>
      </c>
      <c r="D13" s="6" t="s">
        <v>7425</v>
      </c>
      <c r="E13" s="6" t="s">
        <v>7411</v>
      </c>
      <c r="F13" s="6" t="s">
        <v>30</v>
      </c>
      <c r="G13" s="6" t="s">
        <v>7426</v>
      </c>
      <c r="H13" s="56" t="s">
        <v>7427</v>
      </c>
      <c r="I13" s="6" t="s">
        <v>30</v>
      </c>
      <c r="J13" s="6" t="s">
        <v>7426</v>
      </c>
      <c r="K13" s="54">
        <v>0.93189999999999995</v>
      </c>
      <c r="L13" s="56" t="str">
        <f t="shared" ref="L13:L76" si="6">H13</f>
        <v>48660</v>
      </c>
      <c r="M13" s="55"/>
      <c r="N13" s="8">
        <f t="shared" si="0"/>
        <v>190.01234299999999</v>
      </c>
      <c r="O13" s="8">
        <f t="shared" si="1"/>
        <v>150.18749400000002</v>
      </c>
      <c r="P13" s="8">
        <f t="shared" si="2"/>
        <v>56.820623999999995</v>
      </c>
      <c r="Q13" s="51"/>
      <c r="R13" s="8">
        <f t="shared" si="3"/>
        <v>1363.6949759999998</v>
      </c>
      <c r="S13" s="8">
        <f t="shared" si="4"/>
        <v>444.46861999999999</v>
      </c>
      <c r="T13" s="8">
        <f t="shared" si="5"/>
        <v>1000.92981</v>
      </c>
    </row>
    <row r="14" spans="1:20">
      <c r="A14" s="57">
        <v>11100</v>
      </c>
      <c r="B14" s="58" t="s">
        <v>7428</v>
      </c>
      <c r="C14" s="58" t="s">
        <v>7429</v>
      </c>
      <c r="D14" s="6" t="s">
        <v>6454</v>
      </c>
      <c r="E14" s="6" t="s">
        <v>7411</v>
      </c>
      <c r="F14" s="6" t="s">
        <v>30</v>
      </c>
      <c r="G14" s="6" t="s">
        <v>7430</v>
      </c>
      <c r="H14" s="56" t="s">
        <v>1368</v>
      </c>
      <c r="I14" s="6" t="s">
        <v>30</v>
      </c>
      <c r="J14" s="6" t="s">
        <v>7430</v>
      </c>
      <c r="K14" s="54">
        <v>0.81599999999999995</v>
      </c>
      <c r="L14" s="56" t="str">
        <f t="shared" si="6"/>
        <v>11100</v>
      </c>
      <c r="M14" s="55"/>
      <c r="N14" s="8">
        <f t="shared" si="0"/>
        <v>174.13751999999999</v>
      </c>
      <c r="O14" s="8">
        <f t="shared" si="1"/>
        <v>137.64015999999998</v>
      </c>
      <c r="P14" s="8">
        <f t="shared" si="2"/>
        <v>52.073359999999994</v>
      </c>
      <c r="Q14" s="51"/>
      <c r="R14" s="8">
        <f t="shared" si="3"/>
        <v>1249.76064</v>
      </c>
      <c r="S14" s="8">
        <f t="shared" si="4"/>
        <v>415.51679999999999</v>
      </c>
      <c r="T14" s="8">
        <f t="shared" si="5"/>
        <v>923.28839999999991</v>
      </c>
    </row>
    <row r="15" spans="1:20">
      <c r="A15" s="57">
        <v>41700</v>
      </c>
      <c r="B15" s="58" t="s">
        <v>5826</v>
      </c>
      <c r="C15" s="58" t="s">
        <v>7431</v>
      </c>
      <c r="D15" s="6" t="s">
        <v>7432</v>
      </c>
      <c r="E15" s="6" t="s">
        <v>7411</v>
      </c>
      <c r="F15" s="6" t="s">
        <v>30</v>
      </c>
      <c r="G15" s="6" t="s">
        <v>7433</v>
      </c>
      <c r="H15" s="56" t="s">
        <v>7434</v>
      </c>
      <c r="I15" s="6" t="s">
        <v>30</v>
      </c>
      <c r="J15" s="6" t="s">
        <v>7433</v>
      </c>
      <c r="K15" s="54">
        <v>0.85189999999999999</v>
      </c>
      <c r="L15" s="56" t="str">
        <f t="shared" si="6"/>
        <v>41700</v>
      </c>
      <c r="M15" s="55"/>
      <c r="N15" s="8">
        <f t="shared" si="0"/>
        <v>179.054743</v>
      </c>
      <c r="O15" s="8">
        <f t="shared" si="1"/>
        <v>141.52669400000002</v>
      </c>
      <c r="P15" s="8">
        <f t="shared" si="2"/>
        <v>53.543824000000001</v>
      </c>
      <c r="Q15" s="51"/>
      <c r="R15" s="8">
        <f t="shared" si="3"/>
        <v>1285.051776</v>
      </c>
      <c r="S15" s="8">
        <f t="shared" si="4"/>
        <v>424.48462000000001</v>
      </c>
      <c r="T15" s="8">
        <f t="shared" si="5"/>
        <v>947.33780999999999</v>
      </c>
    </row>
    <row r="16" spans="1:20">
      <c r="A16" s="57">
        <v>26420</v>
      </c>
      <c r="B16" s="58" t="s">
        <v>7435</v>
      </c>
      <c r="C16" s="58" t="s">
        <v>7436</v>
      </c>
      <c r="D16" s="6" t="s">
        <v>7437</v>
      </c>
      <c r="E16" s="6" t="s">
        <v>7411</v>
      </c>
      <c r="F16" s="6" t="s">
        <v>30</v>
      </c>
      <c r="G16" s="6" t="s">
        <v>7438</v>
      </c>
      <c r="H16" s="56" t="s">
        <v>7439</v>
      </c>
      <c r="I16" s="6" t="s">
        <v>30</v>
      </c>
      <c r="J16" s="6" t="s">
        <v>7438</v>
      </c>
      <c r="K16" s="54">
        <v>1.008</v>
      </c>
      <c r="L16" s="56" t="str">
        <f t="shared" si="6"/>
        <v>26420</v>
      </c>
      <c r="M16" s="55"/>
      <c r="N16" s="8">
        <f t="shared" si="0"/>
        <v>200.43576000000002</v>
      </c>
      <c r="O16" s="8">
        <f t="shared" si="1"/>
        <v>158.42608000000001</v>
      </c>
      <c r="P16" s="8">
        <f t="shared" si="2"/>
        <v>59.93768</v>
      </c>
      <c r="Q16" s="51"/>
      <c r="R16" s="8">
        <f t="shared" si="3"/>
        <v>1438.50432</v>
      </c>
      <c r="S16" s="8">
        <f t="shared" si="4"/>
        <v>463.47840000000002</v>
      </c>
      <c r="T16" s="8">
        <f t="shared" si="5"/>
        <v>1051.9092000000001</v>
      </c>
    </row>
    <row r="17" spans="1:20">
      <c r="A17" s="57">
        <v>99945</v>
      </c>
      <c r="B17" s="58" t="s">
        <v>7440</v>
      </c>
      <c r="C17" s="58" t="s">
        <v>7441</v>
      </c>
      <c r="D17" s="6" t="s">
        <v>7442</v>
      </c>
      <c r="E17" s="6" t="s">
        <v>7411</v>
      </c>
      <c r="F17" s="6" t="s">
        <v>24</v>
      </c>
      <c r="G17" s="6" t="s">
        <v>4448</v>
      </c>
      <c r="H17" s="56">
        <v>99945</v>
      </c>
      <c r="I17" s="6" t="s">
        <v>24</v>
      </c>
      <c r="J17" s="6" t="s">
        <v>4448</v>
      </c>
      <c r="K17" s="54">
        <v>0.82550000000000001</v>
      </c>
      <c r="L17" s="56">
        <f t="shared" si="6"/>
        <v>99945</v>
      </c>
      <c r="M17" s="55"/>
      <c r="N17" s="8">
        <f t="shared" si="0"/>
        <v>175.43873500000001</v>
      </c>
      <c r="O17" s="8">
        <f t="shared" si="1"/>
        <v>138.66863000000001</v>
      </c>
      <c r="P17" s="8">
        <f t="shared" si="2"/>
        <v>52.462479999999999</v>
      </c>
      <c r="Q17" s="51"/>
      <c r="R17" s="8">
        <f t="shared" si="3"/>
        <v>1259.09952</v>
      </c>
      <c r="S17" s="8">
        <f t="shared" si="4"/>
        <v>417.88990000000001</v>
      </c>
      <c r="T17" s="8">
        <f t="shared" si="5"/>
        <v>929.65244999999993</v>
      </c>
    </row>
    <row r="18" spans="1:20">
      <c r="A18" s="57">
        <v>41700</v>
      </c>
      <c r="B18" s="58" t="s">
        <v>7443</v>
      </c>
      <c r="C18" s="58" t="s">
        <v>7444</v>
      </c>
      <c r="D18" s="6" t="s">
        <v>7445</v>
      </c>
      <c r="E18" s="6" t="s">
        <v>7411</v>
      </c>
      <c r="F18" s="6" t="s">
        <v>30</v>
      </c>
      <c r="G18" s="6" t="s">
        <v>7433</v>
      </c>
      <c r="H18" s="56" t="s">
        <v>7434</v>
      </c>
      <c r="I18" s="6" t="s">
        <v>30</v>
      </c>
      <c r="J18" s="6" t="s">
        <v>7433</v>
      </c>
      <c r="K18" s="54">
        <v>0.85189999999999999</v>
      </c>
      <c r="L18" s="56" t="str">
        <f t="shared" si="6"/>
        <v>41700</v>
      </c>
      <c r="M18" s="55"/>
      <c r="N18" s="8">
        <f t="shared" si="0"/>
        <v>179.054743</v>
      </c>
      <c r="O18" s="8">
        <f t="shared" si="1"/>
        <v>141.52669400000002</v>
      </c>
      <c r="P18" s="8">
        <f t="shared" si="2"/>
        <v>53.543824000000001</v>
      </c>
      <c r="Q18" s="51"/>
      <c r="R18" s="8">
        <f t="shared" si="3"/>
        <v>1285.051776</v>
      </c>
      <c r="S18" s="8">
        <f t="shared" si="4"/>
        <v>424.48462000000001</v>
      </c>
      <c r="T18" s="8">
        <f t="shared" si="5"/>
        <v>947.33780999999999</v>
      </c>
    </row>
    <row r="19" spans="1:20">
      <c r="A19" s="57">
        <v>12420</v>
      </c>
      <c r="B19" s="58" t="s">
        <v>7446</v>
      </c>
      <c r="C19" s="58" t="s">
        <v>7447</v>
      </c>
      <c r="D19" s="6" t="s">
        <v>7448</v>
      </c>
      <c r="E19" s="6" t="s">
        <v>7411</v>
      </c>
      <c r="F19" s="6" t="s">
        <v>30</v>
      </c>
      <c r="G19" s="6" t="s">
        <v>7449</v>
      </c>
      <c r="H19" s="56" t="s">
        <v>7450</v>
      </c>
      <c r="I19" s="6" t="s">
        <v>30</v>
      </c>
      <c r="J19" s="6" t="s">
        <v>7449</v>
      </c>
      <c r="K19" s="54">
        <v>0.95099999999999996</v>
      </c>
      <c r="L19" s="56" t="str">
        <f t="shared" si="6"/>
        <v>12420</v>
      </c>
      <c r="M19" s="55"/>
      <c r="N19" s="8">
        <f t="shared" si="0"/>
        <v>192.62846999999999</v>
      </c>
      <c r="O19" s="8">
        <f t="shared" si="1"/>
        <v>152.25525999999999</v>
      </c>
      <c r="P19" s="8">
        <f t="shared" si="2"/>
        <v>57.602959999999996</v>
      </c>
      <c r="Q19" s="51"/>
      <c r="R19" s="8">
        <f t="shared" si="3"/>
        <v>1382.4710399999999</v>
      </c>
      <c r="S19" s="8">
        <f t="shared" si="4"/>
        <v>449.2398</v>
      </c>
      <c r="T19" s="8">
        <f t="shared" si="5"/>
        <v>1013.7248999999999</v>
      </c>
    </row>
    <row r="20" spans="1:20">
      <c r="A20" s="57">
        <v>99945</v>
      </c>
      <c r="B20" s="58" t="s">
        <v>7451</v>
      </c>
      <c r="C20" s="58" t="s">
        <v>7452</v>
      </c>
      <c r="D20" s="6" t="s">
        <v>7453</v>
      </c>
      <c r="E20" s="6" t="s">
        <v>7411</v>
      </c>
      <c r="F20" s="6" t="s">
        <v>24</v>
      </c>
      <c r="G20" s="6" t="s">
        <v>4448</v>
      </c>
      <c r="H20" s="56">
        <v>99945</v>
      </c>
      <c r="I20" s="6" t="s">
        <v>24</v>
      </c>
      <c r="J20" s="6" t="s">
        <v>4448</v>
      </c>
      <c r="K20" s="54">
        <v>0.82550000000000001</v>
      </c>
      <c r="L20" s="56">
        <f t="shared" si="6"/>
        <v>99945</v>
      </c>
      <c r="M20" s="55"/>
      <c r="N20" s="8">
        <f t="shared" si="0"/>
        <v>175.43873500000001</v>
      </c>
      <c r="O20" s="8">
        <f t="shared" si="1"/>
        <v>138.66863000000001</v>
      </c>
      <c r="P20" s="8">
        <f t="shared" si="2"/>
        <v>52.462479999999999</v>
      </c>
      <c r="Q20" s="51"/>
      <c r="R20" s="8">
        <f t="shared" si="3"/>
        <v>1259.09952</v>
      </c>
      <c r="S20" s="8">
        <f t="shared" si="4"/>
        <v>417.88990000000001</v>
      </c>
      <c r="T20" s="8">
        <f t="shared" si="5"/>
        <v>929.65244999999993</v>
      </c>
    </row>
    <row r="21" spans="1:20">
      <c r="A21" s="57">
        <v>99945</v>
      </c>
      <c r="B21" s="58" t="s">
        <v>7454</v>
      </c>
      <c r="C21" s="58" t="s">
        <v>7455</v>
      </c>
      <c r="D21" s="6" t="s">
        <v>7456</v>
      </c>
      <c r="E21" s="6" t="s">
        <v>7411</v>
      </c>
      <c r="F21" s="6" t="s">
        <v>24</v>
      </c>
      <c r="G21" s="6" t="s">
        <v>4448</v>
      </c>
      <c r="H21" s="56">
        <v>99945</v>
      </c>
      <c r="I21" s="6" t="s">
        <v>24</v>
      </c>
      <c r="J21" s="6" t="s">
        <v>4448</v>
      </c>
      <c r="K21" s="54">
        <v>0.82550000000000001</v>
      </c>
      <c r="L21" s="56">
        <f t="shared" si="6"/>
        <v>99945</v>
      </c>
      <c r="M21" s="55"/>
      <c r="N21" s="8">
        <f t="shared" si="0"/>
        <v>175.43873500000001</v>
      </c>
      <c r="O21" s="8">
        <f t="shared" si="1"/>
        <v>138.66863000000001</v>
      </c>
      <c r="P21" s="8">
        <f t="shared" si="2"/>
        <v>52.462479999999999</v>
      </c>
      <c r="Q21" s="51"/>
      <c r="R21" s="8">
        <f t="shared" si="3"/>
        <v>1259.09952</v>
      </c>
      <c r="S21" s="8">
        <f t="shared" si="4"/>
        <v>417.88990000000001</v>
      </c>
      <c r="T21" s="8">
        <f t="shared" si="5"/>
        <v>929.65244999999993</v>
      </c>
    </row>
    <row r="22" spans="1:20">
      <c r="A22" s="57">
        <v>28660</v>
      </c>
      <c r="B22" s="58" t="s">
        <v>7457</v>
      </c>
      <c r="C22" s="58" t="s">
        <v>7458</v>
      </c>
      <c r="D22" s="6" t="s">
        <v>3049</v>
      </c>
      <c r="E22" s="6" t="s">
        <v>7411</v>
      </c>
      <c r="F22" s="6" t="s">
        <v>30</v>
      </c>
      <c r="G22" s="6" t="s">
        <v>7459</v>
      </c>
      <c r="H22" s="56" t="s">
        <v>5424</v>
      </c>
      <c r="I22" s="6" t="s">
        <v>30</v>
      </c>
      <c r="J22" s="6" t="s">
        <v>7459</v>
      </c>
      <c r="K22" s="54">
        <v>0.92530000000000001</v>
      </c>
      <c r="L22" s="56" t="str">
        <f t="shared" si="6"/>
        <v>28660</v>
      </c>
      <c r="M22" s="55"/>
      <c r="N22" s="8">
        <f t="shared" si="0"/>
        <v>189.108341</v>
      </c>
      <c r="O22" s="8">
        <f t="shared" si="1"/>
        <v>149.47297800000001</v>
      </c>
      <c r="P22" s="8">
        <f t="shared" si="2"/>
        <v>56.550288000000002</v>
      </c>
      <c r="Q22" s="51"/>
      <c r="R22" s="8">
        <f t="shared" si="3"/>
        <v>1357.2069120000001</v>
      </c>
      <c r="S22" s="8">
        <f t="shared" si="4"/>
        <v>442.81994000000003</v>
      </c>
      <c r="T22" s="8">
        <f t="shared" si="5"/>
        <v>996.50846999999999</v>
      </c>
    </row>
    <row r="23" spans="1:20">
      <c r="A23" s="57">
        <v>41700</v>
      </c>
      <c r="B23" s="58" t="s">
        <v>7460</v>
      </c>
      <c r="C23" s="58" t="s">
        <v>7461</v>
      </c>
      <c r="D23" s="6" t="s">
        <v>7462</v>
      </c>
      <c r="E23" s="6" t="s">
        <v>7411</v>
      </c>
      <c r="F23" s="6" t="s">
        <v>30</v>
      </c>
      <c r="G23" s="6" t="s">
        <v>7433</v>
      </c>
      <c r="H23" s="56" t="s">
        <v>7434</v>
      </c>
      <c r="I23" s="6" t="s">
        <v>30</v>
      </c>
      <c r="J23" s="6" t="s">
        <v>7433</v>
      </c>
      <c r="K23" s="54">
        <v>0.85189999999999999</v>
      </c>
      <c r="L23" s="56" t="str">
        <f t="shared" si="6"/>
        <v>41700</v>
      </c>
      <c r="M23" s="55"/>
      <c r="N23" s="8">
        <f t="shared" si="0"/>
        <v>179.054743</v>
      </c>
      <c r="O23" s="8">
        <f t="shared" si="1"/>
        <v>141.52669400000002</v>
      </c>
      <c r="P23" s="8">
        <f t="shared" si="2"/>
        <v>53.543824000000001</v>
      </c>
      <c r="Q23" s="51"/>
      <c r="R23" s="8">
        <f t="shared" si="3"/>
        <v>1285.051776</v>
      </c>
      <c r="S23" s="8">
        <f t="shared" si="4"/>
        <v>424.48462000000001</v>
      </c>
      <c r="T23" s="8">
        <f t="shared" si="5"/>
        <v>947.33780999999999</v>
      </c>
    </row>
    <row r="24" spans="1:20">
      <c r="A24" s="57">
        <v>99945</v>
      </c>
      <c r="B24" s="58" t="s">
        <v>7463</v>
      </c>
      <c r="C24" s="58" t="s">
        <v>7464</v>
      </c>
      <c r="D24" s="6" t="s">
        <v>7465</v>
      </c>
      <c r="E24" s="6" t="s">
        <v>7411</v>
      </c>
      <c r="F24" s="6" t="s">
        <v>24</v>
      </c>
      <c r="G24" s="6" t="s">
        <v>4448</v>
      </c>
      <c r="H24" s="56">
        <v>99945</v>
      </c>
      <c r="I24" s="6" t="s">
        <v>24</v>
      </c>
      <c r="J24" s="6" t="s">
        <v>4448</v>
      </c>
      <c r="K24" s="54">
        <v>0.82550000000000001</v>
      </c>
      <c r="L24" s="56">
        <f t="shared" si="6"/>
        <v>99945</v>
      </c>
      <c r="M24" s="55"/>
      <c r="N24" s="8">
        <f t="shared" si="0"/>
        <v>175.43873500000001</v>
      </c>
      <c r="O24" s="8">
        <f t="shared" si="1"/>
        <v>138.66863000000001</v>
      </c>
      <c r="P24" s="8">
        <f t="shared" si="2"/>
        <v>52.462479999999999</v>
      </c>
      <c r="Q24" s="51"/>
      <c r="R24" s="8">
        <f t="shared" si="3"/>
        <v>1259.09952</v>
      </c>
      <c r="S24" s="8">
        <f t="shared" si="4"/>
        <v>417.88990000000001</v>
      </c>
      <c r="T24" s="8">
        <f t="shared" si="5"/>
        <v>929.65244999999993</v>
      </c>
    </row>
    <row r="25" spans="1:20">
      <c r="A25" s="57">
        <v>99945</v>
      </c>
      <c r="B25" s="58" t="s">
        <v>7466</v>
      </c>
      <c r="C25" s="58" t="s">
        <v>7467</v>
      </c>
      <c r="D25" s="6" t="s">
        <v>7468</v>
      </c>
      <c r="E25" s="6" t="s">
        <v>7411</v>
      </c>
      <c r="F25" s="6" t="s">
        <v>24</v>
      </c>
      <c r="G25" s="6" t="s">
        <v>4448</v>
      </c>
      <c r="H25" s="56">
        <v>99945</v>
      </c>
      <c r="I25" s="6" t="s">
        <v>24</v>
      </c>
      <c r="J25" s="6" t="s">
        <v>4448</v>
      </c>
      <c r="K25" s="54">
        <v>0.82550000000000001</v>
      </c>
      <c r="L25" s="56">
        <f t="shared" si="6"/>
        <v>99945</v>
      </c>
      <c r="M25" s="55"/>
      <c r="N25" s="8">
        <f t="shared" si="0"/>
        <v>175.43873500000001</v>
      </c>
      <c r="O25" s="8">
        <f t="shared" si="1"/>
        <v>138.66863000000001</v>
      </c>
      <c r="P25" s="8">
        <f t="shared" si="2"/>
        <v>52.462479999999999</v>
      </c>
      <c r="Q25" s="51"/>
      <c r="R25" s="8">
        <f t="shared" si="3"/>
        <v>1259.09952</v>
      </c>
      <c r="S25" s="8">
        <f t="shared" si="4"/>
        <v>417.88990000000001</v>
      </c>
      <c r="T25" s="8">
        <f t="shared" si="5"/>
        <v>929.65244999999993</v>
      </c>
    </row>
    <row r="26" spans="1:20">
      <c r="A26" s="57">
        <v>99945</v>
      </c>
      <c r="B26" s="58" t="s">
        <v>7469</v>
      </c>
      <c r="C26" s="58" t="s">
        <v>7470</v>
      </c>
      <c r="D26" s="6" t="s">
        <v>7471</v>
      </c>
      <c r="E26" s="6" t="s">
        <v>7411</v>
      </c>
      <c r="F26" s="6" t="s">
        <v>24</v>
      </c>
      <c r="G26" s="6" t="s">
        <v>4448</v>
      </c>
      <c r="H26" s="56">
        <v>99945</v>
      </c>
      <c r="I26" s="6" t="s">
        <v>24</v>
      </c>
      <c r="J26" s="6" t="s">
        <v>4448</v>
      </c>
      <c r="K26" s="54">
        <v>0.82550000000000001</v>
      </c>
      <c r="L26" s="56">
        <f t="shared" si="6"/>
        <v>99945</v>
      </c>
      <c r="M26" s="55"/>
      <c r="N26" s="8">
        <f t="shared" si="0"/>
        <v>175.43873500000001</v>
      </c>
      <c r="O26" s="8">
        <f t="shared" si="1"/>
        <v>138.66863000000001</v>
      </c>
      <c r="P26" s="8">
        <f t="shared" si="2"/>
        <v>52.462479999999999</v>
      </c>
      <c r="Q26" s="51"/>
      <c r="R26" s="8">
        <f t="shared" si="3"/>
        <v>1259.09952</v>
      </c>
      <c r="S26" s="8">
        <f t="shared" si="4"/>
        <v>417.88990000000001</v>
      </c>
      <c r="T26" s="8">
        <f t="shared" si="5"/>
        <v>929.65244999999993</v>
      </c>
    </row>
    <row r="27" spans="1:20">
      <c r="A27" s="57">
        <v>45500</v>
      </c>
      <c r="B27" s="58" t="s">
        <v>7472</v>
      </c>
      <c r="C27" s="58" t="s">
        <v>7473</v>
      </c>
      <c r="D27" s="6" t="s">
        <v>7474</v>
      </c>
      <c r="E27" s="6" t="s">
        <v>7411</v>
      </c>
      <c r="F27" s="6" t="s">
        <v>30</v>
      </c>
      <c r="G27" s="6" t="s">
        <v>446</v>
      </c>
      <c r="H27" s="56" t="s">
        <v>447</v>
      </c>
      <c r="I27" s="6" t="s">
        <v>30</v>
      </c>
      <c r="J27" s="6" t="s">
        <v>446</v>
      </c>
      <c r="K27" s="54">
        <v>0.85460000000000003</v>
      </c>
      <c r="L27" s="56" t="str">
        <f t="shared" si="6"/>
        <v>45500</v>
      </c>
      <c r="M27" s="55"/>
      <c r="N27" s="8">
        <f t="shared" si="0"/>
        <v>179.42456200000001</v>
      </c>
      <c r="O27" s="8">
        <f t="shared" si="1"/>
        <v>141.818996</v>
      </c>
      <c r="P27" s="8">
        <f t="shared" si="2"/>
        <v>53.654415999999998</v>
      </c>
      <c r="Q27" s="51"/>
      <c r="R27" s="8">
        <f t="shared" si="3"/>
        <v>1287.7059839999999</v>
      </c>
      <c r="S27" s="8">
        <f t="shared" si="4"/>
        <v>425.15908000000002</v>
      </c>
      <c r="T27" s="8">
        <f t="shared" si="5"/>
        <v>949.14653999999996</v>
      </c>
    </row>
    <row r="28" spans="1:20">
      <c r="A28" s="57">
        <v>26420</v>
      </c>
      <c r="B28" s="58" t="s">
        <v>7475</v>
      </c>
      <c r="C28" s="58" t="s">
        <v>7476</v>
      </c>
      <c r="D28" s="6" t="s">
        <v>7477</v>
      </c>
      <c r="E28" s="6" t="s">
        <v>7411</v>
      </c>
      <c r="F28" s="6" t="s">
        <v>30</v>
      </c>
      <c r="G28" s="6" t="s">
        <v>7438</v>
      </c>
      <c r="H28" s="56" t="s">
        <v>7439</v>
      </c>
      <c r="I28" s="6" t="s">
        <v>30</v>
      </c>
      <c r="J28" s="6" t="s">
        <v>7438</v>
      </c>
      <c r="K28" s="54">
        <v>1.008</v>
      </c>
      <c r="L28" s="56" t="str">
        <f t="shared" si="6"/>
        <v>26420</v>
      </c>
      <c r="M28" s="55"/>
      <c r="N28" s="8">
        <f t="shared" si="0"/>
        <v>200.43576000000002</v>
      </c>
      <c r="O28" s="8">
        <f t="shared" si="1"/>
        <v>158.42608000000001</v>
      </c>
      <c r="P28" s="8">
        <f t="shared" si="2"/>
        <v>59.93768</v>
      </c>
      <c r="Q28" s="51"/>
      <c r="R28" s="8">
        <f t="shared" si="3"/>
        <v>1438.50432</v>
      </c>
      <c r="S28" s="8">
        <f t="shared" si="4"/>
        <v>463.47840000000002</v>
      </c>
      <c r="T28" s="8">
        <f t="shared" si="5"/>
        <v>1051.9092000000001</v>
      </c>
    </row>
    <row r="29" spans="1:20">
      <c r="A29" s="57">
        <v>17780</v>
      </c>
      <c r="B29" s="58" t="s">
        <v>7478</v>
      </c>
      <c r="C29" s="58" t="s">
        <v>7479</v>
      </c>
      <c r="D29" s="6" t="s">
        <v>7480</v>
      </c>
      <c r="E29" s="6" t="s">
        <v>7411</v>
      </c>
      <c r="F29" s="6" t="s">
        <v>30</v>
      </c>
      <c r="G29" s="6" t="s">
        <v>7481</v>
      </c>
      <c r="H29" s="56" t="s">
        <v>2958</v>
      </c>
      <c r="I29" s="6" t="s">
        <v>30</v>
      </c>
      <c r="J29" s="6" t="s">
        <v>7481</v>
      </c>
      <c r="K29" s="54">
        <v>0.86680000000000001</v>
      </c>
      <c r="L29" s="56" t="str">
        <f t="shared" si="6"/>
        <v>17780</v>
      </c>
      <c r="M29" s="55"/>
      <c r="N29" s="8">
        <f t="shared" si="0"/>
        <v>181.095596</v>
      </c>
      <c r="O29" s="8">
        <f t="shared" si="1"/>
        <v>143.139768</v>
      </c>
      <c r="P29" s="8">
        <f t="shared" si="2"/>
        <v>54.154128</v>
      </c>
      <c r="Q29" s="51"/>
      <c r="R29" s="8">
        <f t="shared" si="3"/>
        <v>1299.6990719999999</v>
      </c>
      <c r="S29" s="8">
        <f t="shared" si="4"/>
        <v>428.20663999999999</v>
      </c>
      <c r="T29" s="8">
        <f t="shared" si="5"/>
        <v>957.31931999999995</v>
      </c>
    </row>
    <row r="30" spans="1:20">
      <c r="A30" s="57">
        <v>99945</v>
      </c>
      <c r="B30" s="58" t="s">
        <v>7482</v>
      </c>
      <c r="C30" s="58" t="s">
        <v>7483</v>
      </c>
      <c r="D30" s="6" t="s">
        <v>7484</v>
      </c>
      <c r="E30" s="6" t="s">
        <v>7411</v>
      </c>
      <c r="F30" s="6" t="s">
        <v>24</v>
      </c>
      <c r="G30" s="6" t="s">
        <v>4448</v>
      </c>
      <c r="H30" s="56">
        <v>99945</v>
      </c>
      <c r="I30" s="6" t="s">
        <v>24</v>
      </c>
      <c r="J30" s="6" t="s">
        <v>4448</v>
      </c>
      <c r="K30" s="54">
        <v>0.82550000000000001</v>
      </c>
      <c r="L30" s="56">
        <f t="shared" si="6"/>
        <v>99945</v>
      </c>
      <c r="M30" s="55"/>
      <c r="N30" s="8">
        <f t="shared" si="0"/>
        <v>175.43873500000001</v>
      </c>
      <c r="O30" s="8">
        <f t="shared" si="1"/>
        <v>138.66863000000001</v>
      </c>
      <c r="P30" s="8">
        <f t="shared" si="2"/>
        <v>52.462479999999999</v>
      </c>
      <c r="Q30" s="51"/>
      <c r="R30" s="8">
        <f t="shared" si="3"/>
        <v>1259.09952</v>
      </c>
      <c r="S30" s="8">
        <f t="shared" si="4"/>
        <v>417.88990000000001</v>
      </c>
      <c r="T30" s="8">
        <f t="shared" si="5"/>
        <v>929.65244999999993</v>
      </c>
    </row>
    <row r="31" spans="1:20">
      <c r="A31" s="57">
        <v>99945</v>
      </c>
      <c r="B31" s="58" t="s">
        <v>7485</v>
      </c>
      <c r="C31" s="58" t="s">
        <v>7486</v>
      </c>
      <c r="D31" s="6" t="s">
        <v>7487</v>
      </c>
      <c r="E31" s="6" t="s">
        <v>7411</v>
      </c>
      <c r="F31" s="6" t="s">
        <v>24</v>
      </c>
      <c r="G31" s="6" t="s">
        <v>4448</v>
      </c>
      <c r="H31" s="56">
        <v>99945</v>
      </c>
      <c r="I31" s="6" t="s">
        <v>24</v>
      </c>
      <c r="J31" s="6" t="s">
        <v>4448</v>
      </c>
      <c r="K31" s="54">
        <v>0.82550000000000001</v>
      </c>
      <c r="L31" s="56">
        <f t="shared" si="6"/>
        <v>99945</v>
      </c>
      <c r="M31" s="55"/>
      <c r="N31" s="8">
        <f t="shared" si="0"/>
        <v>175.43873500000001</v>
      </c>
      <c r="O31" s="8">
        <f t="shared" si="1"/>
        <v>138.66863000000001</v>
      </c>
      <c r="P31" s="8">
        <f t="shared" si="2"/>
        <v>52.462479999999999</v>
      </c>
      <c r="Q31" s="51"/>
      <c r="R31" s="8">
        <f t="shared" si="3"/>
        <v>1259.09952</v>
      </c>
      <c r="S31" s="8">
        <f t="shared" si="4"/>
        <v>417.88990000000001</v>
      </c>
      <c r="T31" s="8">
        <f t="shared" si="5"/>
        <v>929.65244999999993</v>
      </c>
    </row>
    <row r="32" spans="1:20">
      <c r="A32" s="57">
        <v>99945</v>
      </c>
      <c r="B32" s="58" t="s">
        <v>7488</v>
      </c>
      <c r="C32" s="58" t="s">
        <v>7489</v>
      </c>
      <c r="D32" s="6" t="s">
        <v>1378</v>
      </c>
      <c r="E32" s="6" t="s">
        <v>7411</v>
      </c>
      <c r="F32" s="6" t="s">
        <v>24</v>
      </c>
      <c r="G32" s="6" t="s">
        <v>4448</v>
      </c>
      <c r="H32" s="56">
        <v>99945</v>
      </c>
      <c r="I32" s="6" t="s">
        <v>24</v>
      </c>
      <c r="J32" s="6" t="s">
        <v>4448</v>
      </c>
      <c r="K32" s="54">
        <v>0.82550000000000001</v>
      </c>
      <c r="L32" s="56">
        <f t="shared" si="6"/>
        <v>99945</v>
      </c>
      <c r="M32" s="55"/>
      <c r="N32" s="8">
        <f t="shared" si="0"/>
        <v>175.43873500000001</v>
      </c>
      <c r="O32" s="8">
        <f t="shared" si="1"/>
        <v>138.66863000000001</v>
      </c>
      <c r="P32" s="8">
        <f t="shared" si="2"/>
        <v>52.462479999999999</v>
      </c>
      <c r="Q32" s="51"/>
      <c r="R32" s="8">
        <f t="shared" si="3"/>
        <v>1259.09952</v>
      </c>
      <c r="S32" s="8">
        <f t="shared" si="4"/>
        <v>417.88990000000001</v>
      </c>
      <c r="T32" s="8">
        <f t="shared" si="5"/>
        <v>929.65244999999993</v>
      </c>
    </row>
    <row r="33" spans="1:20">
      <c r="A33" s="57">
        <v>99945</v>
      </c>
      <c r="B33" s="58" t="s">
        <v>1173</v>
      </c>
      <c r="C33" s="58" t="s">
        <v>7490</v>
      </c>
      <c r="D33" s="6" t="s">
        <v>2230</v>
      </c>
      <c r="E33" s="6" t="s">
        <v>7411</v>
      </c>
      <c r="F33" s="6" t="s">
        <v>24</v>
      </c>
      <c r="G33" s="6" t="s">
        <v>4448</v>
      </c>
      <c r="H33" s="56">
        <v>99945</v>
      </c>
      <c r="I33" s="6" t="s">
        <v>24</v>
      </c>
      <c r="J33" s="6" t="s">
        <v>4448</v>
      </c>
      <c r="K33" s="54">
        <v>0.82550000000000001</v>
      </c>
      <c r="L33" s="56">
        <f t="shared" si="6"/>
        <v>99945</v>
      </c>
      <c r="M33" s="55"/>
      <c r="N33" s="8">
        <f t="shared" si="0"/>
        <v>175.43873500000001</v>
      </c>
      <c r="O33" s="8">
        <f t="shared" si="1"/>
        <v>138.66863000000001</v>
      </c>
      <c r="P33" s="8">
        <f t="shared" si="2"/>
        <v>52.462479999999999</v>
      </c>
      <c r="Q33" s="51"/>
      <c r="R33" s="8">
        <f t="shared" si="3"/>
        <v>1259.09952</v>
      </c>
      <c r="S33" s="8">
        <f t="shared" si="4"/>
        <v>417.88990000000001</v>
      </c>
      <c r="T33" s="8">
        <f t="shared" si="5"/>
        <v>929.65244999999993</v>
      </c>
    </row>
    <row r="34" spans="1:20">
      <c r="A34" s="57">
        <v>17780</v>
      </c>
      <c r="B34" s="58" t="s">
        <v>7491</v>
      </c>
      <c r="C34" s="58" t="s">
        <v>7492</v>
      </c>
      <c r="D34" s="6" t="s">
        <v>7493</v>
      </c>
      <c r="E34" s="6" t="s">
        <v>7411</v>
      </c>
      <c r="F34" s="6" t="s">
        <v>30</v>
      </c>
      <c r="G34" s="6" t="s">
        <v>7481</v>
      </c>
      <c r="H34" s="56" t="s">
        <v>2958</v>
      </c>
      <c r="I34" s="6" t="s">
        <v>30</v>
      </c>
      <c r="J34" s="6" t="s">
        <v>7481</v>
      </c>
      <c r="K34" s="54">
        <v>0.86680000000000001</v>
      </c>
      <c r="L34" s="56" t="str">
        <f t="shared" si="6"/>
        <v>17780</v>
      </c>
      <c r="M34" s="55"/>
      <c r="N34" s="8">
        <f t="shared" si="0"/>
        <v>181.095596</v>
      </c>
      <c r="O34" s="8">
        <f t="shared" si="1"/>
        <v>143.139768</v>
      </c>
      <c r="P34" s="8">
        <f t="shared" si="2"/>
        <v>54.154128</v>
      </c>
      <c r="Q34" s="51"/>
      <c r="R34" s="8">
        <f t="shared" si="3"/>
        <v>1299.6990719999999</v>
      </c>
      <c r="S34" s="8">
        <f t="shared" si="4"/>
        <v>428.20663999999999</v>
      </c>
      <c r="T34" s="8">
        <f t="shared" si="5"/>
        <v>957.31931999999995</v>
      </c>
    </row>
    <row r="35" spans="1:20">
      <c r="A35" s="57">
        <v>99945</v>
      </c>
      <c r="B35" s="58" t="s">
        <v>7494</v>
      </c>
      <c r="C35" s="58" t="s">
        <v>7495</v>
      </c>
      <c r="D35" s="6" t="s">
        <v>7496</v>
      </c>
      <c r="E35" s="6" t="s">
        <v>7411</v>
      </c>
      <c r="F35" s="6" t="s">
        <v>24</v>
      </c>
      <c r="G35" s="6" t="s">
        <v>4448</v>
      </c>
      <c r="H35" s="56">
        <v>99945</v>
      </c>
      <c r="I35" s="6" t="s">
        <v>24</v>
      </c>
      <c r="J35" s="6" t="s">
        <v>4448</v>
      </c>
      <c r="K35" s="54">
        <v>0.82550000000000001</v>
      </c>
      <c r="L35" s="56">
        <f t="shared" si="6"/>
        <v>99945</v>
      </c>
      <c r="M35" s="55"/>
      <c r="N35" s="8">
        <f t="shared" si="0"/>
        <v>175.43873500000001</v>
      </c>
      <c r="O35" s="8">
        <f t="shared" si="1"/>
        <v>138.66863000000001</v>
      </c>
      <c r="P35" s="8">
        <f t="shared" si="2"/>
        <v>52.462479999999999</v>
      </c>
      <c r="Q35" s="51"/>
      <c r="R35" s="8">
        <f t="shared" si="3"/>
        <v>1259.09952</v>
      </c>
      <c r="S35" s="8">
        <f t="shared" si="4"/>
        <v>417.88990000000001</v>
      </c>
      <c r="T35" s="8">
        <f t="shared" si="5"/>
        <v>929.65244999999993</v>
      </c>
    </row>
    <row r="36" spans="1:20">
      <c r="A36" s="57">
        <v>12420</v>
      </c>
      <c r="B36" s="58" t="s">
        <v>7497</v>
      </c>
      <c r="C36" s="58" t="s">
        <v>7498</v>
      </c>
      <c r="D36" s="6" t="s">
        <v>3080</v>
      </c>
      <c r="E36" s="6" t="s">
        <v>7411</v>
      </c>
      <c r="F36" s="6" t="s">
        <v>30</v>
      </c>
      <c r="G36" s="6" t="s">
        <v>7449</v>
      </c>
      <c r="H36" s="56" t="s">
        <v>7450</v>
      </c>
      <c r="I36" s="6" t="s">
        <v>30</v>
      </c>
      <c r="J36" s="6" t="s">
        <v>7449</v>
      </c>
      <c r="K36" s="54">
        <v>0.95099999999999996</v>
      </c>
      <c r="L36" s="56" t="str">
        <f t="shared" si="6"/>
        <v>12420</v>
      </c>
      <c r="M36" s="55"/>
      <c r="N36" s="8">
        <f t="shared" si="0"/>
        <v>192.62846999999999</v>
      </c>
      <c r="O36" s="8">
        <f t="shared" si="1"/>
        <v>152.25525999999999</v>
      </c>
      <c r="P36" s="8">
        <f t="shared" si="2"/>
        <v>57.602959999999996</v>
      </c>
      <c r="Q36" s="51"/>
      <c r="R36" s="8">
        <f t="shared" si="3"/>
        <v>1382.4710399999999</v>
      </c>
      <c r="S36" s="8">
        <f t="shared" si="4"/>
        <v>449.2398</v>
      </c>
      <c r="T36" s="8">
        <f t="shared" si="5"/>
        <v>1013.7248999999999</v>
      </c>
    </row>
    <row r="37" spans="1:20">
      <c r="A37" s="57">
        <v>99945</v>
      </c>
      <c r="B37" s="58" t="s">
        <v>7499</v>
      </c>
      <c r="C37" s="58" t="s">
        <v>7500</v>
      </c>
      <c r="D37" s="6" t="s">
        <v>119</v>
      </c>
      <c r="E37" s="6" t="s">
        <v>7411</v>
      </c>
      <c r="F37" s="6" t="s">
        <v>24</v>
      </c>
      <c r="G37" s="6" t="s">
        <v>4448</v>
      </c>
      <c r="H37" s="56">
        <v>99945</v>
      </c>
      <c r="I37" s="6" t="s">
        <v>24</v>
      </c>
      <c r="J37" s="6" t="s">
        <v>4448</v>
      </c>
      <c r="K37" s="54">
        <v>0.82550000000000001</v>
      </c>
      <c r="L37" s="56">
        <f t="shared" si="6"/>
        <v>99945</v>
      </c>
      <c r="M37" s="55"/>
      <c r="N37" s="8">
        <f t="shared" si="0"/>
        <v>175.43873500000001</v>
      </c>
      <c r="O37" s="8">
        <f t="shared" si="1"/>
        <v>138.66863000000001</v>
      </c>
      <c r="P37" s="8">
        <f t="shared" si="2"/>
        <v>52.462479999999999</v>
      </c>
      <c r="Q37" s="51"/>
      <c r="R37" s="8">
        <f t="shared" si="3"/>
        <v>1259.09952</v>
      </c>
      <c r="S37" s="8">
        <f t="shared" si="4"/>
        <v>417.88990000000001</v>
      </c>
      <c r="T37" s="8">
        <f t="shared" si="5"/>
        <v>929.65244999999993</v>
      </c>
    </row>
    <row r="38" spans="1:20">
      <c r="A38" s="57">
        <v>10180</v>
      </c>
      <c r="B38" s="58" t="s">
        <v>7501</v>
      </c>
      <c r="C38" s="58" t="s">
        <v>7502</v>
      </c>
      <c r="D38" s="6" t="s">
        <v>7503</v>
      </c>
      <c r="E38" s="6" t="s">
        <v>7411</v>
      </c>
      <c r="F38" s="6" t="s">
        <v>30</v>
      </c>
      <c r="G38" s="6" t="s">
        <v>7504</v>
      </c>
      <c r="H38" s="56" t="s">
        <v>1167</v>
      </c>
      <c r="I38" s="6" t="s">
        <v>30</v>
      </c>
      <c r="J38" s="6" t="s">
        <v>7504</v>
      </c>
      <c r="K38" s="54">
        <v>0.83660000000000001</v>
      </c>
      <c r="L38" s="56" t="str">
        <f t="shared" si="6"/>
        <v>10180</v>
      </c>
      <c r="M38" s="55"/>
      <c r="N38" s="8">
        <f t="shared" si="0"/>
        <v>176.959102</v>
      </c>
      <c r="O38" s="8">
        <f t="shared" si="1"/>
        <v>139.870316</v>
      </c>
      <c r="P38" s="8">
        <f t="shared" si="2"/>
        <v>52.917135999999999</v>
      </c>
      <c r="Q38" s="51"/>
      <c r="R38" s="8">
        <f t="shared" si="3"/>
        <v>1270.011264</v>
      </c>
      <c r="S38" s="8">
        <f t="shared" si="4"/>
        <v>420.66268000000002</v>
      </c>
      <c r="T38" s="8">
        <f t="shared" si="5"/>
        <v>937.08834000000002</v>
      </c>
    </row>
    <row r="39" spans="1:20">
      <c r="A39" s="57">
        <v>15180</v>
      </c>
      <c r="B39" s="58" t="s">
        <v>7505</v>
      </c>
      <c r="C39" s="58" t="s">
        <v>7506</v>
      </c>
      <c r="D39" s="6" t="s">
        <v>3381</v>
      </c>
      <c r="E39" s="6" t="s">
        <v>7411</v>
      </c>
      <c r="F39" s="6" t="s">
        <v>30</v>
      </c>
      <c r="G39" s="6" t="s">
        <v>7507</v>
      </c>
      <c r="H39" s="56" t="s">
        <v>2556</v>
      </c>
      <c r="I39" s="6" t="s">
        <v>30</v>
      </c>
      <c r="J39" s="6" t="s">
        <v>7507</v>
      </c>
      <c r="K39" s="54">
        <v>0.85009999999999997</v>
      </c>
      <c r="L39" s="56" t="str">
        <f t="shared" si="6"/>
        <v>15180</v>
      </c>
      <c r="M39" s="55"/>
      <c r="N39" s="8">
        <f t="shared" si="0"/>
        <v>178.80819699999998</v>
      </c>
      <c r="O39" s="8">
        <f t="shared" si="1"/>
        <v>141.33182599999998</v>
      </c>
      <c r="P39" s="8">
        <f t="shared" si="2"/>
        <v>53.470095999999998</v>
      </c>
      <c r="Q39" s="51"/>
      <c r="R39" s="8">
        <f t="shared" si="3"/>
        <v>1283.2823039999998</v>
      </c>
      <c r="S39" s="8">
        <f t="shared" si="4"/>
        <v>424.03498000000002</v>
      </c>
      <c r="T39" s="8">
        <f t="shared" si="5"/>
        <v>946.13198999999997</v>
      </c>
    </row>
    <row r="40" spans="1:20">
      <c r="A40" s="57">
        <v>99945</v>
      </c>
      <c r="B40" s="58" t="s">
        <v>7508</v>
      </c>
      <c r="C40" s="58" t="s">
        <v>7509</v>
      </c>
      <c r="D40" s="6" t="s">
        <v>7510</v>
      </c>
      <c r="E40" s="6" t="s">
        <v>7411</v>
      </c>
      <c r="F40" s="6" t="s">
        <v>24</v>
      </c>
      <c r="G40" s="6" t="s">
        <v>4448</v>
      </c>
      <c r="H40" s="56">
        <v>99945</v>
      </c>
      <c r="I40" s="6" t="s">
        <v>24</v>
      </c>
      <c r="J40" s="6" t="s">
        <v>4448</v>
      </c>
      <c r="K40" s="54">
        <v>0.82550000000000001</v>
      </c>
      <c r="L40" s="56">
        <f t="shared" si="6"/>
        <v>99945</v>
      </c>
      <c r="M40" s="55"/>
      <c r="N40" s="8">
        <f t="shared" si="0"/>
        <v>175.43873500000001</v>
      </c>
      <c r="O40" s="8">
        <f t="shared" si="1"/>
        <v>138.66863000000001</v>
      </c>
      <c r="P40" s="8">
        <f t="shared" si="2"/>
        <v>52.462479999999999</v>
      </c>
      <c r="Q40" s="51"/>
      <c r="R40" s="8">
        <f t="shared" si="3"/>
        <v>1259.09952</v>
      </c>
      <c r="S40" s="8">
        <f t="shared" si="4"/>
        <v>417.88990000000001</v>
      </c>
      <c r="T40" s="8">
        <f t="shared" si="5"/>
        <v>929.65244999999993</v>
      </c>
    </row>
    <row r="41" spans="1:20">
      <c r="A41" s="57">
        <v>11100</v>
      </c>
      <c r="B41" s="58" t="s">
        <v>7511</v>
      </c>
      <c r="C41" s="58" t="s">
        <v>7512</v>
      </c>
      <c r="D41" s="6" t="s">
        <v>7513</v>
      </c>
      <c r="E41" s="6" t="s">
        <v>7411</v>
      </c>
      <c r="F41" s="6" t="s">
        <v>30</v>
      </c>
      <c r="G41" s="6" t="s">
        <v>7430</v>
      </c>
      <c r="H41" s="56" t="s">
        <v>1368</v>
      </c>
      <c r="I41" s="6" t="s">
        <v>30</v>
      </c>
      <c r="J41" s="6" t="s">
        <v>7430</v>
      </c>
      <c r="K41" s="54">
        <v>0.81599999999999995</v>
      </c>
      <c r="L41" s="56" t="str">
        <f t="shared" si="6"/>
        <v>11100</v>
      </c>
      <c r="M41" s="55"/>
      <c r="N41" s="8">
        <f t="shared" si="0"/>
        <v>174.13751999999999</v>
      </c>
      <c r="O41" s="8">
        <f t="shared" si="1"/>
        <v>137.64015999999998</v>
      </c>
      <c r="P41" s="8">
        <f t="shared" si="2"/>
        <v>52.073359999999994</v>
      </c>
      <c r="Q41" s="51"/>
      <c r="R41" s="8">
        <f t="shared" si="3"/>
        <v>1249.76064</v>
      </c>
      <c r="S41" s="8">
        <f t="shared" si="4"/>
        <v>415.51679999999999</v>
      </c>
      <c r="T41" s="8">
        <f t="shared" si="5"/>
        <v>923.28839999999991</v>
      </c>
    </row>
    <row r="42" spans="1:20">
      <c r="A42" s="57">
        <v>99945</v>
      </c>
      <c r="B42" s="58" t="s">
        <v>7514</v>
      </c>
      <c r="C42" s="58" t="s">
        <v>7515</v>
      </c>
      <c r="D42" s="6" t="s">
        <v>1851</v>
      </c>
      <c r="E42" s="6" t="s">
        <v>7411</v>
      </c>
      <c r="F42" s="6" t="s">
        <v>24</v>
      </c>
      <c r="G42" s="6" t="s">
        <v>4448</v>
      </c>
      <c r="H42" s="56">
        <v>99945</v>
      </c>
      <c r="I42" s="6" t="s">
        <v>24</v>
      </c>
      <c r="J42" s="6" t="s">
        <v>4448</v>
      </c>
      <c r="K42" s="54">
        <v>0.82550000000000001</v>
      </c>
      <c r="L42" s="56">
        <f t="shared" si="6"/>
        <v>99945</v>
      </c>
      <c r="M42" s="55"/>
      <c r="N42" s="8">
        <f t="shared" si="0"/>
        <v>175.43873500000001</v>
      </c>
      <c r="O42" s="8">
        <f t="shared" si="1"/>
        <v>138.66863000000001</v>
      </c>
      <c r="P42" s="8">
        <f t="shared" si="2"/>
        <v>52.462479999999999</v>
      </c>
      <c r="Q42" s="51"/>
      <c r="R42" s="8">
        <f t="shared" si="3"/>
        <v>1259.09952</v>
      </c>
      <c r="S42" s="8">
        <f t="shared" si="4"/>
        <v>417.88990000000001</v>
      </c>
      <c r="T42" s="8">
        <f t="shared" si="5"/>
        <v>929.65244999999993</v>
      </c>
    </row>
    <row r="43" spans="1:20">
      <c r="A43" s="57">
        <v>99945</v>
      </c>
      <c r="B43" s="58" t="s">
        <v>7516</v>
      </c>
      <c r="C43" s="58" t="s">
        <v>7517</v>
      </c>
      <c r="D43" s="6" t="s">
        <v>7518</v>
      </c>
      <c r="E43" s="6" t="s">
        <v>7411</v>
      </c>
      <c r="F43" s="6" t="s">
        <v>24</v>
      </c>
      <c r="G43" s="6" t="s">
        <v>4448</v>
      </c>
      <c r="H43" s="56">
        <v>99945</v>
      </c>
      <c r="I43" s="6" t="s">
        <v>24</v>
      </c>
      <c r="J43" s="6" t="s">
        <v>4448</v>
      </c>
      <c r="K43" s="54">
        <v>0.82550000000000001</v>
      </c>
      <c r="L43" s="56">
        <f t="shared" si="6"/>
        <v>99945</v>
      </c>
      <c r="M43" s="55"/>
      <c r="N43" s="8">
        <f t="shared" si="0"/>
        <v>175.43873500000001</v>
      </c>
      <c r="O43" s="8">
        <f t="shared" si="1"/>
        <v>138.66863000000001</v>
      </c>
      <c r="P43" s="8">
        <f t="shared" si="2"/>
        <v>52.462479999999999</v>
      </c>
      <c r="Q43" s="51"/>
      <c r="R43" s="8">
        <f t="shared" si="3"/>
        <v>1259.09952</v>
      </c>
      <c r="S43" s="8">
        <f t="shared" si="4"/>
        <v>417.88990000000001</v>
      </c>
      <c r="T43" s="8">
        <f t="shared" si="5"/>
        <v>929.65244999999993</v>
      </c>
    </row>
    <row r="44" spans="1:20">
      <c r="A44" s="57">
        <v>26420</v>
      </c>
      <c r="B44" s="58" t="s">
        <v>7519</v>
      </c>
      <c r="C44" s="58" t="s">
        <v>7520</v>
      </c>
      <c r="D44" s="6" t="s">
        <v>124</v>
      </c>
      <c r="E44" s="6" t="s">
        <v>7411</v>
      </c>
      <c r="F44" s="6" t="s">
        <v>30</v>
      </c>
      <c r="G44" s="6" t="s">
        <v>7438</v>
      </c>
      <c r="H44" s="56" t="s">
        <v>7439</v>
      </c>
      <c r="I44" s="6" t="s">
        <v>30</v>
      </c>
      <c r="J44" s="6" t="s">
        <v>7438</v>
      </c>
      <c r="K44" s="54">
        <v>1.008</v>
      </c>
      <c r="L44" s="56" t="str">
        <f t="shared" si="6"/>
        <v>26420</v>
      </c>
      <c r="M44" s="55"/>
      <c r="N44" s="8">
        <f t="shared" si="0"/>
        <v>200.43576000000002</v>
      </c>
      <c r="O44" s="8">
        <f t="shared" si="1"/>
        <v>158.42608000000001</v>
      </c>
      <c r="P44" s="8">
        <f t="shared" si="2"/>
        <v>59.93768</v>
      </c>
      <c r="Q44" s="51"/>
      <c r="R44" s="8">
        <f t="shared" si="3"/>
        <v>1438.50432</v>
      </c>
      <c r="S44" s="8">
        <f t="shared" si="4"/>
        <v>463.47840000000002</v>
      </c>
      <c r="T44" s="8">
        <f t="shared" si="5"/>
        <v>1051.9092000000001</v>
      </c>
    </row>
    <row r="45" spans="1:20">
      <c r="A45" s="57">
        <v>99945</v>
      </c>
      <c r="B45" s="58" t="s">
        <v>7521</v>
      </c>
      <c r="C45" s="58" t="s">
        <v>7522</v>
      </c>
      <c r="D45" s="6" t="s">
        <v>127</v>
      </c>
      <c r="E45" s="6" t="s">
        <v>7411</v>
      </c>
      <c r="F45" s="6" t="s">
        <v>24</v>
      </c>
      <c r="G45" s="6" t="s">
        <v>4448</v>
      </c>
      <c r="H45" s="56">
        <v>99945</v>
      </c>
      <c r="I45" s="6" t="s">
        <v>24</v>
      </c>
      <c r="J45" s="6" t="s">
        <v>4448</v>
      </c>
      <c r="K45" s="54">
        <v>0.82550000000000001</v>
      </c>
      <c r="L45" s="56">
        <f t="shared" si="6"/>
        <v>99945</v>
      </c>
      <c r="M45" s="55"/>
      <c r="N45" s="8">
        <f t="shared" si="0"/>
        <v>175.43873500000001</v>
      </c>
      <c r="O45" s="8">
        <f t="shared" si="1"/>
        <v>138.66863000000001</v>
      </c>
      <c r="P45" s="8">
        <f t="shared" si="2"/>
        <v>52.462479999999999</v>
      </c>
      <c r="Q45" s="51"/>
      <c r="R45" s="8">
        <f t="shared" si="3"/>
        <v>1259.09952</v>
      </c>
      <c r="S45" s="8">
        <f t="shared" si="4"/>
        <v>417.88990000000001</v>
      </c>
      <c r="T45" s="8">
        <f t="shared" si="5"/>
        <v>929.65244999999993</v>
      </c>
    </row>
    <row r="46" spans="1:20">
      <c r="A46" s="57">
        <v>99945</v>
      </c>
      <c r="B46" s="58" t="s">
        <v>7523</v>
      </c>
      <c r="C46" s="58" t="s">
        <v>7524</v>
      </c>
      <c r="D46" s="6" t="s">
        <v>7525</v>
      </c>
      <c r="E46" s="6" t="s">
        <v>7411</v>
      </c>
      <c r="F46" s="6" t="s">
        <v>24</v>
      </c>
      <c r="G46" s="6" t="s">
        <v>4448</v>
      </c>
      <c r="H46" s="56">
        <v>99945</v>
      </c>
      <c r="I46" s="6" t="s">
        <v>24</v>
      </c>
      <c r="J46" s="6" t="s">
        <v>4448</v>
      </c>
      <c r="K46" s="54">
        <v>0.82550000000000001</v>
      </c>
      <c r="L46" s="56">
        <f t="shared" si="6"/>
        <v>99945</v>
      </c>
      <c r="M46" s="55"/>
      <c r="N46" s="8">
        <f t="shared" si="0"/>
        <v>175.43873500000001</v>
      </c>
      <c r="O46" s="8">
        <f t="shared" si="1"/>
        <v>138.66863000000001</v>
      </c>
      <c r="P46" s="8">
        <f t="shared" si="2"/>
        <v>52.462479999999999</v>
      </c>
      <c r="Q46" s="51"/>
      <c r="R46" s="8">
        <f t="shared" si="3"/>
        <v>1259.09952</v>
      </c>
      <c r="S46" s="8">
        <f t="shared" si="4"/>
        <v>417.88990000000001</v>
      </c>
      <c r="T46" s="8">
        <f t="shared" si="5"/>
        <v>929.65244999999993</v>
      </c>
    </row>
    <row r="47" spans="1:20">
      <c r="A47" s="57">
        <v>48660</v>
      </c>
      <c r="B47" s="58" t="s">
        <v>7526</v>
      </c>
      <c r="C47" s="58" t="s">
        <v>7527</v>
      </c>
      <c r="D47" s="6" t="s">
        <v>139</v>
      </c>
      <c r="E47" s="6" t="s">
        <v>7411</v>
      </c>
      <c r="F47" s="6" t="s">
        <v>30</v>
      </c>
      <c r="G47" s="6" t="s">
        <v>7426</v>
      </c>
      <c r="H47" s="56" t="s">
        <v>7427</v>
      </c>
      <c r="I47" s="6" t="s">
        <v>30</v>
      </c>
      <c r="J47" s="6" t="s">
        <v>7426</v>
      </c>
      <c r="K47" s="54">
        <v>0.93189999999999995</v>
      </c>
      <c r="L47" s="56" t="str">
        <f t="shared" si="6"/>
        <v>48660</v>
      </c>
      <c r="M47" s="55"/>
      <c r="N47" s="8">
        <f t="shared" si="0"/>
        <v>190.01234299999999</v>
      </c>
      <c r="O47" s="8">
        <f t="shared" si="1"/>
        <v>150.18749400000002</v>
      </c>
      <c r="P47" s="8">
        <f t="shared" si="2"/>
        <v>56.820623999999995</v>
      </c>
      <c r="Q47" s="51"/>
      <c r="R47" s="8">
        <f t="shared" si="3"/>
        <v>1363.6949759999998</v>
      </c>
      <c r="S47" s="8">
        <f t="shared" si="4"/>
        <v>444.46861999999999</v>
      </c>
      <c r="T47" s="8">
        <f t="shared" si="5"/>
        <v>1000.92981</v>
      </c>
    </row>
    <row r="48" spans="1:20">
      <c r="A48" s="57">
        <v>99945</v>
      </c>
      <c r="B48" s="58" t="s">
        <v>7528</v>
      </c>
      <c r="C48" s="58" t="s">
        <v>7529</v>
      </c>
      <c r="D48" s="6" t="s">
        <v>7530</v>
      </c>
      <c r="E48" s="6" t="s">
        <v>7411</v>
      </c>
      <c r="F48" s="6" t="s">
        <v>24</v>
      </c>
      <c r="G48" s="6" t="s">
        <v>4448</v>
      </c>
      <c r="H48" s="56">
        <v>99945</v>
      </c>
      <c r="I48" s="6" t="s">
        <v>24</v>
      </c>
      <c r="J48" s="6" t="s">
        <v>4448</v>
      </c>
      <c r="K48" s="54">
        <v>0.82550000000000001</v>
      </c>
      <c r="L48" s="56">
        <f t="shared" si="6"/>
        <v>99945</v>
      </c>
      <c r="M48" s="55"/>
      <c r="N48" s="8">
        <f t="shared" si="0"/>
        <v>175.43873500000001</v>
      </c>
      <c r="O48" s="8">
        <f t="shared" si="1"/>
        <v>138.66863000000001</v>
      </c>
      <c r="P48" s="8">
        <f t="shared" si="2"/>
        <v>52.462479999999999</v>
      </c>
      <c r="Q48" s="51"/>
      <c r="R48" s="8">
        <f t="shared" si="3"/>
        <v>1259.09952</v>
      </c>
      <c r="S48" s="8">
        <f t="shared" si="4"/>
        <v>417.88990000000001</v>
      </c>
      <c r="T48" s="8">
        <f t="shared" si="5"/>
        <v>929.65244999999993</v>
      </c>
    </row>
    <row r="49" spans="1:20">
      <c r="A49" s="57">
        <v>99945</v>
      </c>
      <c r="B49" s="58" t="s">
        <v>1196</v>
      </c>
      <c r="C49" s="58" t="s">
        <v>7531</v>
      </c>
      <c r="D49" s="6" t="s">
        <v>7532</v>
      </c>
      <c r="E49" s="6" t="s">
        <v>7411</v>
      </c>
      <c r="F49" s="6" t="s">
        <v>24</v>
      </c>
      <c r="G49" s="6" t="s">
        <v>4448</v>
      </c>
      <c r="H49" s="56">
        <v>99945</v>
      </c>
      <c r="I49" s="6" t="s">
        <v>24</v>
      </c>
      <c r="J49" s="6" t="s">
        <v>4448</v>
      </c>
      <c r="K49" s="54">
        <v>0.82550000000000001</v>
      </c>
      <c r="L49" s="56">
        <f t="shared" si="6"/>
        <v>99945</v>
      </c>
      <c r="M49" s="55"/>
      <c r="N49" s="8">
        <f t="shared" si="0"/>
        <v>175.43873500000001</v>
      </c>
      <c r="O49" s="8">
        <f t="shared" si="1"/>
        <v>138.66863000000001</v>
      </c>
      <c r="P49" s="8">
        <f t="shared" si="2"/>
        <v>52.462479999999999</v>
      </c>
      <c r="Q49" s="51"/>
      <c r="R49" s="8">
        <f t="shared" si="3"/>
        <v>1259.09952</v>
      </c>
      <c r="S49" s="8">
        <f t="shared" si="4"/>
        <v>417.88990000000001</v>
      </c>
      <c r="T49" s="8">
        <f t="shared" si="5"/>
        <v>929.65244999999993</v>
      </c>
    </row>
    <row r="50" spans="1:20">
      <c r="A50" s="57">
        <v>99945</v>
      </c>
      <c r="B50" s="58" t="s">
        <v>7533</v>
      </c>
      <c r="C50" s="58" t="s">
        <v>7534</v>
      </c>
      <c r="D50" s="6" t="s">
        <v>7535</v>
      </c>
      <c r="E50" s="6" t="s">
        <v>7411</v>
      </c>
      <c r="F50" s="6" t="s">
        <v>24</v>
      </c>
      <c r="G50" s="6" t="s">
        <v>4448</v>
      </c>
      <c r="H50" s="56">
        <v>99945</v>
      </c>
      <c r="I50" s="6" t="s">
        <v>24</v>
      </c>
      <c r="J50" s="6" t="s">
        <v>4448</v>
      </c>
      <c r="K50" s="54">
        <v>0.82550000000000001</v>
      </c>
      <c r="L50" s="56">
        <f t="shared" si="6"/>
        <v>99945</v>
      </c>
      <c r="M50" s="55"/>
      <c r="N50" s="8">
        <f t="shared" si="0"/>
        <v>175.43873500000001</v>
      </c>
      <c r="O50" s="8">
        <f t="shared" si="1"/>
        <v>138.66863000000001</v>
      </c>
      <c r="P50" s="8">
        <f t="shared" si="2"/>
        <v>52.462479999999999</v>
      </c>
      <c r="Q50" s="51"/>
      <c r="R50" s="8">
        <f t="shared" si="3"/>
        <v>1259.09952</v>
      </c>
      <c r="S50" s="8">
        <f t="shared" si="4"/>
        <v>417.88990000000001</v>
      </c>
      <c r="T50" s="8">
        <f t="shared" si="5"/>
        <v>929.65244999999993</v>
      </c>
    </row>
    <row r="51" spans="1:20">
      <c r="A51" s="57">
        <v>19124</v>
      </c>
      <c r="B51" s="58" t="s">
        <v>7536</v>
      </c>
      <c r="C51" s="58" t="s">
        <v>7537</v>
      </c>
      <c r="D51" s="6" t="s">
        <v>7538</v>
      </c>
      <c r="E51" s="6" t="s">
        <v>7411</v>
      </c>
      <c r="F51" s="6" t="s">
        <v>30</v>
      </c>
      <c r="G51" s="6" t="s">
        <v>7539</v>
      </c>
      <c r="H51" s="56" t="s">
        <v>7540</v>
      </c>
      <c r="I51" s="6" t="s">
        <v>30</v>
      </c>
      <c r="J51" s="6" t="s">
        <v>7539</v>
      </c>
      <c r="K51" s="54">
        <v>0.9778</v>
      </c>
      <c r="L51" s="56" t="str">
        <f t="shared" si="6"/>
        <v>19124</v>
      </c>
      <c r="M51" s="55"/>
      <c r="N51" s="8">
        <f t="shared" si="0"/>
        <v>196.29926600000002</v>
      </c>
      <c r="O51" s="8">
        <f t="shared" si="1"/>
        <v>155.15662800000001</v>
      </c>
      <c r="P51" s="8">
        <f t="shared" si="2"/>
        <v>58.700688</v>
      </c>
      <c r="Q51" s="51"/>
      <c r="R51" s="8">
        <f t="shared" si="3"/>
        <v>1408.8165119999999</v>
      </c>
      <c r="S51" s="8">
        <f t="shared" si="4"/>
        <v>455.93444</v>
      </c>
      <c r="T51" s="8">
        <f t="shared" si="5"/>
        <v>1031.67822</v>
      </c>
    </row>
    <row r="52" spans="1:20">
      <c r="A52" s="57">
        <v>99945</v>
      </c>
      <c r="B52" s="58" t="s">
        <v>7541</v>
      </c>
      <c r="C52" s="58" t="s">
        <v>7542</v>
      </c>
      <c r="D52" s="6" t="s">
        <v>7543</v>
      </c>
      <c r="E52" s="6" t="s">
        <v>7411</v>
      </c>
      <c r="F52" s="6" t="s">
        <v>24</v>
      </c>
      <c r="G52" s="6" t="s">
        <v>4448</v>
      </c>
      <c r="H52" s="56">
        <v>99945</v>
      </c>
      <c r="I52" s="6" t="s">
        <v>24</v>
      </c>
      <c r="J52" s="6" t="s">
        <v>4448</v>
      </c>
      <c r="K52" s="54">
        <v>0.82550000000000001</v>
      </c>
      <c r="L52" s="56">
        <f t="shared" si="6"/>
        <v>99945</v>
      </c>
      <c r="M52" s="55"/>
      <c r="N52" s="8">
        <f t="shared" si="0"/>
        <v>175.43873500000001</v>
      </c>
      <c r="O52" s="8">
        <f t="shared" si="1"/>
        <v>138.66863000000001</v>
      </c>
      <c r="P52" s="8">
        <f t="shared" si="2"/>
        <v>52.462479999999999</v>
      </c>
      <c r="Q52" s="51"/>
      <c r="R52" s="8">
        <f t="shared" si="3"/>
        <v>1259.09952</v>
      </c>
      <c r="S52" s="8">
        <f t="shared" si="4"/>
        <v>417.88990000000001</v>
      </c>
      <c r="T52" s="8">
        <f t="shared" si="5"/>
        <v>929.65244999999993</v>
      </c>
    </row>
    <row r="53" spans="1:20">
      <c r="A53" s="57">
        <v>99945</v>
      </c>
      <c r="B53" s="58" t="s">
        <v>7544</v>
      </c>
      <c r="C53" s="58" t="s">
        <v>7545</v>
      </c>
      <c r="D53" s="6" t="s">
        <v>850</v>
      </c>
      <c r="E53" s="6" t="s">
        <v>7411</v>
      </c>
      <c r="F53" s="6" t="s">
        <v>24</v>
      </c>
      <c r="G53" s="6" t="s">
        <v>4448</v>
      </c>
      <c r="H53" s="56">
        <v>99945</v>
      </c>
      <c r="I53" s="6" t="s">
        <v>24</v>
      </c>
      <c r="J53" s="6" t="s">
        <v>4448</v>
      </c>
      <c r="K53" s="54">
        <v>0.82550000000000001</v>
      </c>
      <c r="L53" s="56">
        <f t="shared" si="6"/>
        <v>99945</v>
      </c>
      <c r="M53" s="55"/>
      <c r="N53" s="8">
        <f t="shared" si="0"/>
        <v>175.43873500000001</v>
      </c>
      <c r="O53" s="8">
        <f t="shared" si="1"/>
        <v>138.66863000000001</v>
      </c>
      <c r="P53" s="8">
        <f t="shared" si="2"/>
        <v>52.462479999999999</v>
      </c>
      <c r="Q53" s="51"/>
      <c r="R53" s="8">
        <f t="shared" si="3"/>
        <v>1259.09952</v>
      </c>
      <c r="S53" s="8">
        <f t="shared" si="4"/>
        <v>417.88990000000001</v>
      </c>
      <c r="T53" s="8">
        <f t="shared" si="5"/>
        <v>929.65244999999993</v>
      </c>
    </row>
    <row r="54" spans="1:20">
      <c r="A54" s="57">
        <v>41700</v>
      </c>
      <c r="B54" s="58" t="s">
        <v>7546</v>
      </c>
      <c r="C54" s="58" t="s">
        <v>7547</v>
      </c>
      <c r="D54" s="6" t="s">
        <v>7548</v>
      </c>
      <c r="E54" s="6" t="s">
        <v>7411</v>
      </c>
      <c r="F54" s="6" t="s">
        <v>30</v>
      </c>
      <c r="G54" s="6" t="s">
        <v>7433</v>
      </c>
      <c r="H54" s="56" t="s">
        <v>7434</v>
      </c>
      <c r="I54" s="6" t="s">
        <v>30</v>
      </c>
      <c r="J54" s="6" t="s">
        <v>7433</v>
      </c>
      <c r="K54" s="54">
        <v>0.85189999999999999</v>
      </c>
      <c r="L54" s="56" t="str">
        <f t="shared" si="6"/>
        <v>41700</v>
      </c>
      <c r="M54" s="55"/>
      <c r="N54" s="8">
        <f t="shared" si="0"/>
        <v>179.054743</v>
      </c>
      <c r="O54" s="8">
        <f t="shared" si="1"/>
        <v>141.52669400000002</v>
      </c>
      <c r="P54" s="8">
        <f t="shared" si="2"/>
        <v>53.543824000000001</v>
      </c>
      <c r="Q54" s="51"/>
      <c r="R54" s="8">
        <f t="shared" si="3"/>
        <v>1285.051776</v>
      </c>
      <c r="S54" s="8">
        <f t="shared" si="4"/>
        <v>424.48462000000001</v>
      </c>
      <c r="T54" s="8">
        <f t="shared" si="5"/>
        <v>947.33780999999999</v>
      </c>
    </row>
    <row r="55" spans="1:20">
      <c r="A55" s="57">
        <v>99945</v>
      </c>
      <c r="B55" s="58" t="s">
        <v>7549</v>
      </c>
      <c r="C55" s="58" t="s">
        <v>7550</v>
      </c>
      <c r="D55" s="6" t="s">
        <v>2791</v>
      </c>
      <c r="E55" s="6" t="s">
        <v>7411</v>
      </c>
      <c r="F55" s="6" t="s">
        <v>24</v>
      </c>
      <c r="G55" s="6" t="s">
        <v>4448</v>
      </c>
      <c r="H55" s="56">
        <v>99945</v>
      </c>
      <c r="I55" s="6" t="s">
        <v>24</v>
      </c>
      <c r="J55" s="6" t="s">
        <v>4448</v>
      </c>
      <c r="K55" s="54">
        <v>0.82550000000000001</v>
      </c>
      <c r="L55" s="56">
        <f t="shared" si="6"/>
        <v>99945</v>
      </c>
      <c r="M55" s="55"/>
      <c r="N55" s="8">
        <f t="shared" si="0"/>
        <v>175.43873500000001</v>
      </c>
      <c r="O55" s="8">
        <f t="shared" si="1"/>
        <v>138.66863000000001</v>
      </c>
      <c r="P55" s="8">
        <f t="shared" si="2"/>
        <v>52.462479999999999</v>
      </c>
      <c r="Q55" s="51"/>
      <c r="R55" s="8">
        <f t="shared" si="3"/>
        <v>1259.09952</v>
      </c>
      <c r="S55" s="8">
        <f t="shared" si="4"/>
        <v>417.88990000000001</v>
      </c>
      <c r="T55" s="8">
        <f t="shared" si="5"/>
        <v>929.65244999999993</v>
      </c>
    </row>
    <row r="56" spans="1:20">
      <c r="A56" s="57">
        <v>99945</v>
      </c>
      <c r="B56" s="58" t="s">
        <v>7551</v>
      </c>
      <c r="C56" s="58" t="s">
        <v>7552</v>
      </c>
      <c r="D56" s="6" t="s">
        <v>7553</v>
      </c>
      <c r="E56" s="6" t="s">
        <v>7411</v>
      </c>
      <c r="F56" s="6" t="s">
        <v>24</v>
      </c>
      <c r="G56" s="6" t="s">
        <v>4448</v>
      </c>
      <c r="H56" s="56">
        <v>99945</v>
      </c>
      <c r="I56" s="6" t="s">
        <v>24</v>
      </c>
      <c r="J56" s="6" t="s">
        <v>4448</v>
      </c>
      <c r="K56" s="54">
        <v>0.82550000000000001</v>
      </c>
      <c r="L56" s="56">
        <f t="shared" si="6"/>
        <v>99945</v>
      </c>
      <c r="M56" s="55"/>
      <c r="N56" s="8">
        <f t="shared" si="0"/>
        <v>175.43873500000001</v>
      </c>
      <c r="O56" s="8">
        <f t="shared" si="1"/>
        <v>138.66863000000001</v>
      </c>
      <c r="P56" s="8">
        <f t="shared" si="2"/>
        <v>52.462479999999999</v>
      </c>
      <c r="Q56" s="51"/>
      <c r="R56" s="8">
        <f t="shared" si="3"/>
        <v>1259.09952</v>
      </c>
      <c r="S56" s="8">
        <f t="shared" si="4"/>
        <v>417.88990000000001</v>
      </c>
      <c r="T56" s="8">
        <f t="shared" si="5"/>
        <v>929.65244999999993</v>
      </c>
    </row>
    <row r="57" spans="1:20">
      <c r="A57" s="57">
        <v>99945</v>
      </c>
      <c r="B57" s="58" t="s">
        <v>7554</v>
      </c>
      <c r="C57" s="58" t="s">
        <v>7555</v>
      </c>
      <c r="D57" s="6" t="s">
        <v>7556</v>
      </c>
      <c r="E57" s="6" t="s">
        <v>7411</v>
      </c>
      <c r="F57" s="6" t="s">
        <v>24</v>
      </c>
      <c r="G57" s="6" t="s">
        <v>4448</v>
      </c>
      <c r="H57" s="56">
        <v>99945</v>
      </c>
      <c r="I57" s="6" t="s">
        <v>24</v>
      </c>
      <c r="J57" s="6" t="s">
        <v>4448</v>
      </c>
      <c r="K57" s="54">
        <v>0.82550000000000001</v>
      </c>
      <c r="L57" s="56">
        <f t="shared" si="6"/>
        <v>99945</v>
      </c>
      <c r="M57" s="55"/>
      <c r="N57" s="8">
        <f t="shared" si="0"/>
        <v>175.43873500000001</v>
      </c>
      <c r="O57" s="8">
        <f t="shared" si="1"/>
        <v>138.66863000000001</v>
      </c>
      <c r="P57" s="8">
        <f t="shared" si="2"/>
        <v>52.462479999999999</v>
      </c>
      <c r="Q57" s="51"/>
      <c r="R57" s="8">
        <f t="shared" si="3"/>
        <v>1259.09952</v>
      </c>
      <c r="S57" s="8">
        <f t="shared" si="4"/>
        <v>417.88990000000001</v>
      </c>
      <c r="T57" s="8">
        <f t="shared" si="5"/>
        <v>929.65244999999993</v>
      </c>
    </row>
    <row r="58" spans="1:20">
      <c r="A58" s="57">
        <v>28660</v>
      </c>
      <c r="B58" s="58" t="s">
        <v>7557</v>
      </c>
      <c r="C58" s="58" t="s">
        <v>7558</v>
      </c>
      <c r="D58" s="6" t="s">
        <v>7559</v>
      </c>
      <c r="E58" s="6" t="s">
        <v>7411</v>
      </c>
      <c r="F58" s="6" t="s">
        <v>30</v>
      </c>
      <c r="G58" s="6" t="s">
        <v>7459</v>
      </c>
      <c r="H58" s="56" t="s">
        <v>5424</v>
      </c>
      <c r="I58" s="6" t="s">
        <v>30</v>
      </c>
      <c r="J58" s="6" t="s">
        <v>7459</v>
      </c>
      <c r="K58" s="54">
        <v>0.92530000000000001</v>
      </c>
      <c r="L58" s="56" t="str">
        <f t="shared" si="6"/>
        <v>28660</v>
      </c>
      <c r="M58" s="55"/>
      <c r="N58" s="8">
        <f t="shared" si="0"/>
        <v>189.108341</v>
      </c>
      <c r="O58" s="8">
        <f t="shared" si="1"/>
        <v>149.47297800000001</v>
      </c>
      <c r="P58" s="8">
        <f t="shared" si="2"/>
        <v>56.550288000000002</v>
      </c>
      <c r="Q58" s="51"/>
      <c r="R58" s="8">
        <f t="shared" si="3"/>
        <v>1357.2069120000001</v>
      </c>
      <c r="S58" s="8">
        <f t="shared" si="4"/>
        <v>442.81994000000003</v>
      </c>
      <c r="T58" s="8">
        <f t="shared" si="5"/>
        <v>996.50846999999999</v>
      </c>
    </row>
    <row r="59" spans="1:20">
      <c r="A59" s="57">
        <v>99945</v>
      </c>
      <c r="B59" s="58" t="s">
        <v>7560</v>
      </c>
      <c r="C59" s="58" t="s">
        <v>7561</v>
      </c>
      <c r="D59" s="6" t="s">
        <v>7562</v>
      </c>
      <c r="E59" s="6" t="s">
        <v>7411</v>
      </c>
      <c r="F59" s="6" t="s">
        <v>24</v>
      </c>
      <c r="G59" s="6" t="s">
        <v>4448</v>
      </c>
      <c r="H59" s="56">
        <v>99945</v>
      </c>
      <c r="I59" s="6" t="s">
        <v>24</v>
      </c>
      <c r="J59" s="6" t="s">
        <v>4448</v>
      </c>
      <c r="K59" s="54">
        <v>0.82550000000000001</v>
      </c>
      <c r="L59" s="56">
        <f t="shared" si="6"/>
        <v>99945</v>
      </c>
      <c r="M59" s="55"/>
      <c r="N59" s="8">
        <f t="shared" si="0"/>
        <v>175.43873500000001</v>
      </c>
      <c r="O59" s="8">
        <f t="shared" si="1"/>
        <v>138.66863000000001</v>
      </c>
      <c r="P59" s="8">
        <f t="shared" si="2"/>
        <v>52.462479999999999</v>
      </c>
      <c r="Q59" s="51"/>
      <c r="R59" s="8">
        <f t="shared" si="3"/>
        <v>1259.09952</v>
      </c>
      <c r="S59" s="8">
        <f t="shared" si="4"/>
        <v>417.88990000000001</v>
      </c>
      <c r="T59" s="8">
        <f t="shared" si="5"/>
        <v>929.65244999999993</v>
      </c>
    </row>
    <row r="60" spans="1:20">
      <c r="A60" s="57">
        <v>99945</v>
      </c>
      <c r="B60" s="58" t="s">
        <v>7563</v>
      </c>
      <c r="C60" s="58" t="s">
        <v>7564</v>
      </c>
      <c r="D60" s="6" t="s">
        <v>7565</v>
      </c>
      <c r="E60" s="6" t="s">
        <v>7411</v>
      </c>
      <c r="F60" s="6" t="s">
        <v>24</v>
      </c>
      <c r="G60" s="6" t="s">
        <v>4448</v>
      </c>
      <c r="H60" s="56">
        <v>99945</v>
      </c>
      <c r="I60" s="6" t="s">
        <v>24</v>
      </c>
      <c r="J60" s="6" t="s">
        <v>4448</v>
      </c>
      <c r="K60" s="54">
        <v>0.82550000000000001</v>
      </c>
      <c r="L60" s="56">
        <f t="shared" si="6"/>
        <v>99945</v>
      </c>
      <c r="M60" s="55"/>
      <c r="N60" s="8">
        <f t="shared" si="0"/>
        <v>175.43873500000001</v>
      </c>
      <c r="O60" s="8">
        <f t="shared" si="1"/>
        <v>138.66863000000001</v>
      </c>
      <c r="P60" s="8">
        <f t="shared" si="2"/>
        <v>52.462479999999999</v>
      </c>
      <c r="Q60" s="51"/>
      <c r="R60" s="8">
        <f t="shared" si="3"/>
        <v>1259.09952</v>
      </c>
      <c r="S60" s="8">
        <f t="shared" si="4"/>
        <v>417.88990000000001</v>
      </c>
      <c r="T60" s="8">
        <f t="shared" si="5"/>
        <v>929.65244999999993</v>
      </c>
    </row>
    <row r="61" spans="1:20">
      <c r="A61" s="57">
        <v>99945</v>
      </c>
      <c r="B61" s="58" t="s">
        <v>7566</v>
      </c>
      <c r="C61" s="58" t="s">
        <v>7567</v>
      </c>
      <c r="D61" s="6" t="s">
        <v>7233</v>
      </c>
      <c r="E61" s="6" t="s">
        <v>7411</v>
      </c>
      <c r="F61" s="6" t="s">
        <v>24</v>
      </c>
      <c r="G61" s="6" t="s">
        <v>4448</v>
      </c>
      <c r="H61" s="56">
        <v>99945</v>
      </c>
      <c r="I61" s="6" t="s">
        <v>24</v>
      </c>
      <c r="J61" s="6" t="s">
        <v>4448</v>
      </c>
      <c r="K61" s="54">
        <v>0.82550000000000001</v>
      </c>
      <c r="L61" s="56">
        <f t="shared" si="6"/>
        <v>99945</v>
      </c>
      <c r="M61" s="55"/>
      <c r="N61" s="8">
        <f t="shared" si="0"/>
        <v>175.43873500000001</v>
      </c>
      <c r="O61" s="8">
        <f t="shared" si="1"/>
        <v>138.66863000000001</v>
      </c>
      <c r="P61" s="8">
        <f t="shared" si="2"/>
        <v>52.462479999999999</v>
      </c>
      <c r="Q61" s="51"/>
      <c r="R61" s="8">
        <f t="shared" si="3"/>
        <v>1259.09952</v>
      </c>
      <c r="S61" s="8">
        <f t="shared" si="4"/>
        <v>417.88990000000001</v>
      </c>
      <c r="T61" s="8">
        <f t="shared" si="5"/>
        <v>929.65244999999993</v>
      </c>
    </row>
    <row r="62" spans="1:20">
      <c r="A62" s="57">
        <v>31180</v>
      </c>
      <c r="B62" s="58" t="s">
        <v>7568</v>
      </c>
      <c r="C62" s="58" t="s">
        <v>7569</v>
      </c>
      <c r="D62" s="6" t="s">
        <v>7570</v>
      </c>
      <c r="E62" s="6" t="s">
        <v>7411</v>
      </c>
      <c r="F62" s="6" t="s">
        <v>30</v>
      </c>
      <c r="G62" s="6" t="s">
        <v>7571</v>
      </c>
      <c r="H62" s="56" t="s">
        <v>5540</v>
      </c>
      <c r="I62" s="6" t="s">
        <v>30</v>
      </c>
      <c r="J62" s="6" t="s">
        <v>7571</v>
      </c>
      <c r="K62" s="54">
        <v>0.86060000000000003</v>
      </c>
      <c r="L62" s="56" t="str">
        <f t="shared" si="6"/>
        <v>31180</v>
      </c>
      <c r="M62" s="55"/>
      <c r="N62" s="8">
        <f t="shared" si="0"/>
        <v>180.24638200000001</v>
      </c>
      <c r="O62" s="8">
        <f t="shared" si="1"/>
        <v>142.46855600000001</v>
      </c>
      <c r="P62" s="8">
        <f t="shared" si="2"/>
        <v>53.900176000000002</v>
      </c>
      <c r="Q62" s="51"/>
      <c r="R62" s="8">
        <f t="shared" si="3"/>
        <v>1293.6042240000002</v>
      </c>
      <c r="S62" s="8">
        <f t="shared" si="4"/>
        <v>426.65788000000003</v>
      </c>
      <c r="T62" s="8">
        <f t="shared" si="5"/>
        <v>953.16593999999998</v>
      </c>
    </row>
    <row r="63" spans="1:20">
      <c r="A63" s="57">
        <v>99945</v>
      </c>
      <c r="B63" s="58" t="s">
        <v>7572</v>
      </c>
      <c r="C63" s="58" t="s">
        <v>7573</v>
      </c>
      <c r="D63" s="6" t="s">
        <v>7574</v>
      </c>
      <c r="E63" s="6" t="s">
        <v>7411</v>
      </c>
      <c r="F63" s="6" t="s">
        <v>24</v>
      </c>
      <c r="G63" s="6" t="s">
        <v>4448</v>
      </c>
      <c r="H63" s="56">
        <v>99945</v>
      </c>
      <c r="I63" s="6" t="s">
        <v>24</v>
      </c>
      <c r="J63" s="6" t="s">
        <v>4448</v>
      </c>
      <c r="K63" s="54">
        <v>0.82550000000000001</v>
      </c>
      <c r="L63" s="56">
        <f t="shared" si="6"/>
        <v>99945</v>
      </c>
      <c r="M63" s="55"/>
      <c r="N63" s="8">
        <f t="shared" si="0"/>
        <v>175.43873500000001</v>
      </c>
      <c r="O63" s="8">
        <f t="shared" si="1"/>
        <v>138.66863000000001</v>
      </c>
      <c r="P63" s="8">
        <f t="shared" si="2"/>
        <v>52.462479999999999</v>
      </c>
      <c r="Q63" s="51"/>
      <c r="R63" s="8">
        <f t="shared" si="3"/>
        <v>1259.09952</v>
      </c>
      <c r="S63" s="8">
        <f t="shared" si="4"/>
        <v>417.88990000000001</v>
      </c>
      <c r="T63" s="8">
        <f t="shared" si="5"/>
        <v>929.65244999999993</v>
      </c>
    </row>
    <row r="64" spans="1:20">
      <c r="A64" s="57">
        <v>99945</v>
      </c>
      <c r="B64" s="58" t="s">
        <v>7575</v>
      </c>
      <c r="C64" s="58" t="s">
        <v>7576</v>
      </c>
      <c r="D64" s="6" t="s">
        <v>7577</v>
      </c>
      <c r="E64" s="6" t="s">
        <v>7411</v>
      </c>
      <c r="F64" s="6" t="s">
        <v>24</v>
      </c>
      <c r="G64" s="6" t="s">
        <v>4448</v>
      </c>
      <c r="H64" s="56">
        <v>99945</v>
      </c>
      <c r="I64" s="6" t="s">
        <v>24</v>
      </c>
      <c r="J64" s="6" t="s">
        <v>4448</v>
      </c>
      <c r="K64" s="54">
        <v>0.82550000000000001</v>
      </c>
      <c r="L64" s="56">
        <f t="shared" si="6"/>
        <v>99945</v>
      </c>
      <c r="M64" s="55"/>
      <c r="N64" s="8">
        <f t="shared" si="0"/>
        <v>175.43873500000001</v>
      </c>
      <c r="O64" s="8">
        <f t="shared" si="1"/>
        <v>138.66863000000001</v>
      </c>
      <c r="P64" s="8">
        <f t="shared" si="2"/>
        <v>52.462479999999999</v>
      </c>
      <c r="Q64" s="51"/>
      <c r="R64" s="8">
        <f t="shared" si="3"/>
        <v>1259.09952</v>
      </c>
      <c r="S64" s="8">
        <f t="shared" si="4"/>
        <v>417.88990000000001</v>
      </c>
      <c r="T64" s="8">
        <f t="shared" si="5"/>
        <v>929.65244999999993</v>
      </c>
    </row>
    <row r="65" spans="1:20">
      <c r="A65" s="57">
        <v>19124</v>
      </c>
      <c r="B65" s="58" t="s">
        <v>7578</v>
      </c>
      <c r="C65" s="58" t="s">
        <v>7579</v>
      </c>
      <c r="D65" s="6" t="s">
        <v>171</v>
      </c>
      <c r="E65" s="6" t="s">
        <v>7411</v>
      </c>
      <c r="F65" s="6" t="s">
        <v>30</v>
      </c>
      <c r="G65" s="6" t="s">
        <v>7539</v>
      </c>
      <c r="H65" s="56" t="s">
        <v>7540</v>
      </c>
      <c r="I65" s="6" t="s">
        <v>30</v>
      </c>
      <c r="J65" s="6" t="s">
        <v>7539</v>
      </c>
      <c r="K65" s="54">
        <v>0.9778</v>
      </c>
      <c r="L65" s="56" t="str">
        <f t="shared" si="6"/>
        <v>19124</v>
      </c>
      <c r="M65" s="55"/>
      <c r="N65" s="8">
        <f t="shared" si="0"/>
        <v>196.29926600000002</v>
      </c>
      <c r="O65" s="8">
        <f t="shared" si="1"/>
        <v>155.15662800000001</v>
      </c>
      <c r="P65" s="8">
        <f t="shared" si="2"/>
        <v>58.700688</v>
      </c>
      <c r="Q65" s="51"/>
      <c r="R65" s="8">
        <f t="shared" si="3"/>
        <v>1408.8165119999999</v>
      </c>
      <c r="S65" s="8">
        <f t="shared" si="4"/>
        <v>455.93444</v>
      </c>
      <c r="T65" s="8">
        <f t="shared" si="5"/>
        <v>1031.67822</v>
      </c>
    </row>
    <row r="66" spans="1:20">
      <c r="A66" s="57">
        <v>99945</v>
      </c>
      <c r="B66" s="58" t="s">
        <v>7580</v>
      </c>
      <c r="C66" s="58" t="s">
        <v>7581</v>
      </c>
      <c r="D66" s="6" t="s">
        <v>1463</v>
      </c>
      <c r="E66" s="6" t="s">
        <v>7411</v>
      </c>
      <c r="F66" s="6" t="s">
        <v>24</v>
      </c>
      <c r="G66" s="6" t="s">
        <v>4448</v>
      </c>
      <c r="H66" s="56">
        <v>99945</v>
      </c>
      <c r="I66" s="6" t="s">
        <v>24</v>
      </c>
      <c r="J66" s="6" t="s">
        <v>4448</v>
      </c>
      <c r="K66" s="54">
        <v>0.82550000000000001</v>
      </c>
      <c r="L66" s="56">
        <f t="shared" si="6"/>
        <v>99945</v>
      </c>
      <c r="M66" s="55"/>
      <c r="N66" s="8">
        <f t="shared" si="0"/>
        <v>175.43873500000001</v>
      </c>
      <c r="O66" s="8">
        <f t="shared" si="1"/>
        <v>138.66863000000001</v>
      </c>
      <c r="P66" s="8">
        <f t="shared" si="2"/>
        <v>52.462479999999999</v>
      </c>
      <c r="Q66" s="51"/>
      <c r="R66" s="8">
        <f t="shared" si="3"/>
        <v>1259.09952</v>
      </c>
      <c r="S66" s="8">
        <f t="shared" si="4"/>
        <v>417.88990000000001</v>
      </c>
      <c r="T66" s="8">
        <f t="shared" si="5"/>
        <v>929.65244999999993</v>
      </c>
    </row>
    <row r="67" spans="1:20">
      <c r="A67" s="57">
        <v>99945</v>
      </c>
      <c r="B67" s="58" t="s">
        <v>7582</v>
      </c>
      <c r="C67" s="58" t="s">
        <v>7583</v>
      </c>
      <c r="D67" s="6" t="s">
        <v>2275</v>
      </c>
      <c r="E67" s="6" t="s">
        <v>7411</v>
      </c>
      <c r="F67" s="6" t="s">
        <v>24</v>
      </c>
      <c r="G67" s="6" t="s">
        <v>4448</v>
      </c>
      <c r="H67" s="56">
        <v>99945</v>
      </c>
      <c r="I67" s="6" t="s">
        <v>24</v>
      </c>
      <c r="J67" s="6" t="s">
        <v>4448</v>
      </c>
      <c r="K67" s="54">
        <v>0.82550000000000001</v>
      </c>
      <c r="L67" s="56">
        <f t="shared" si="6"/>
        <v>99945</v>
      </c>
      <c r="M67" s="55"/>
      <c r="N67" s="8">
        <f t="shared" si="0"/>
        <v>175.43873500000001</v>
      </c>
      <c r="O67" s="8">
        <f t="shared" si="1"/>
        <v>138.66863000000001</v>
      </c>
      <c r="P67" s="8">
        <f t="shared" si="2"/>
        <v>52.462479999999999</v>
      </c>
      <c r="Q67" s="51"/>
      <c r="R67" s="8">
        <f t="shared" si="3"/>
        <v>1259.09952</v>
      </c>
      <c r="S67" s="8">
        <f t="shared" si="4"/>
        <v>417.88990000000001</v>
      </c>
      <c r="T67" s="8">
        <f t="shared" si="5"/>
        <v>929.65244999999993</v>
      </c>
    </row>
    <row r="68" spans="1:20">
      <c r="A68" s="57">
        <v>99945</v>
      </c>
      <c r="B68" s="58" t="s">
        <v>7584</v>
      </c>
      <c r="C68" s="58" t="s">
        <v>7585</v>
      </c>
      <c r="D68" s="6" t="s">
        <v>7586</v>
      </c>
      <c r="E68" s="6" t="s">
        <v>7411</v>
      </c>
      <c r="F68" s="6" t="s">
        <v>24</v>
      </c>
      <c r="G68" s="6" t="s">
        <v>4448</v>
      </c>
      <c r="H68" s="56">
        <v>99945</v>
      </c>
      <c r="I68" s="6" t="s">
        <v>24</v>
      </c>
      <c r="J68" s="6" t="s">
        <v>4448</v>
      </c>
      <c r="K68" s="54">
        <v>0.82550000000000001</v>
      </c>
      <c r="L68" s="56">
        <f t="shared" si="6"/>
        <v>99945</v>
      </c>
      <c r="M68" s="55"/>
      <c r="N68" s="8">
        <f t="shared" si="0"/>
        <v>175.43873500000001</v>
      </c>
      <c r="O68" s="8">
        <f t="shared" si="1"/>
        <v>138.66863000000001</v>
      </c>
      <c r="P68" s="8">
        <f t="shared" si="2"/>
        <v>52.462479999999999</v>
      </c>
      <c r="Q68" s="51"/>
      <c r="R68" s="8">
        <f t="shared" si="3"/>
        <v>1259.09952</v>
      </c>
      <c r="S68" s="8">
        <f t="shared" si="4"/>
        <v>417.88990000000001</v>
      </c>
      <c r="T68" s="8">
        <f t="shared" si="5"/>
        <v>929.65244999999993</v>
      </c>
    </row>
    <row r="69" spans="1:20">
      <c r="A69" s="57">
        <v>99945</v>
      </c>
      <c r="B69" s="58" t="s">
        <v>7587</v>
      </c>
      <c r="C69" s="58" t="s">
        <v>7588</v>
      </c>
      <c r="D69" s="6" t="s">
        <v>894</v>
      </c>
      <c r="E69" s="6" t="s">
        <v>7411</v>
      </c>
      <c r="F69" s="6" t="s">
        <v>24</v>
      </c>
      <c r="G69" s="6" t="s">
        <v>4448</v>
      </c>
      <c r="H69" s="56">
        <v>99945</v>
      </c>
      <c r="I69" s="6" t="s">
        <v>24</v>
      </c>
      <c r="J69" s="6" t="s">
        <v>4448</v>
      </c>
      <c r="K69" s="54">
        <v>0.82550000000000001</v>
      </c>
      <c r="L69" s="56">
        <f t="shared" si="6"/>
        <v>99945</v>
      </c>
      <c r="M69" s="55"/>
      <c r="N69" s="8">
        <f t="shared" si="0"/>
        <v>175.43873500000001</v>
      </c>
      <c r="O69" s="8">
        <f t="shared" si="1"/>
        <v>138.66863000000001</v>
      </c>
      <c r="P69" s="8">
        <f t="shared" si="2"/>
        <v>52.462479999999999</v>
      </c>
      <c r="Q69" s="51"/>
      <c r="R69" s="8">
        <f t="shared" si="3"/>
        <v>1259.09952</v>
      </c>
      <c r="S69" s="8">
        <f t="shared" si="4"/>
        <v>417.88990000000001</v>
      </c>
      <c r="T69" s="8">
        <f t="shared" si="5"/>
        <v>929.65244999999993</v>
      </c>
    </row>
    <row r="70" spans="1:20">
      <c r="A70" s="57">
        <v>19124</v>
      </c>
      <c r="B70" s="58" t="s">
        <v>7589</v>
      </c>
      <c r="C70" s="58" t="s">
        <v>7590</v>
      </c>
      <c r="D70" s="6" t="s">
        <v>7591</v>
      </c>
      <c r="E70" s="6" t="s">
        <v>7411</v>
      </c>
      <c r="F70" s="6" t="s">
        <v>30</v>
      </c>
      <c r="G70" s="6" t="s">
        <v>7539</v>
      </c>
      <c r="H70" s="56" t="s">
        <v>7540</v>
      </c>
      <c r="I70" s="6" t="s">
        <v>30</v>
      </c>
      <c r="J70" s="6" t="s">
        <v>7539</v>
      </c>
      <c r="K70" s="54">
        <v>0.9778</v>
      </c>
      <c r="L70" s="56" t="str">
        <f t="shared" si="6"/>
        <v>19124</v>
      </c>
      <c r="M70" s="55"/>
      <c r="N70" s="8">
        <f t="shared" si="0"/>
        <v>196.29926600000002</v>
      </c>
      <c r="O70" s="8">
        <f t="shared" si="1"/>
        <v>155.15662800000001</v>
      </c>
      <c r="P70" s="8">
        <f t="shared" si="2"/>
        <v>58.700688</v>
      </c>
      <c r="Q70" s="51"/>
      <c r="R70" s="8">
        <f t="shared" si="3"/>
        <v>1408.8165119999999</v>
      </c>
      <c r="S70" s="8">
        <f t="shared" si="4"/>
        <v>455.93444</v>
      </c>
      <c r="T70" s="8">
        <f t="shared" si="5"/>
        <v>1031.67822</v>
      </c>
    </row>
    <row r="71" spans="1:20">
      <c r="A71" s="57">
        <v>99945</v>
      </c>
      <c r="B71" s="58" t="s">
        <v>7592</v>
      </c>
      <c r="C71" s="58" t="s">
        <v>7593</v>
      </c>
      <c r="D71" s="6" t="s">
        <v>7594</v>
      </c>
      <c r="E71" s="6" t="s">
        <v>7411</v>
      </c>
      <c r="F71" s="6" t="s">
        <v>24</v>
      </c>
      <c r="G71" s="6" t="s">
        <v>4448</v>
      </c>
      <c r="H71" s="56">
        <v>99945</v>
      </c>
      <c r="I71" s="6" t="s">
        <v>24</v>
      </c>
      <c r="J71" s="6" t="s">
        <v>4448</v>
      </c>
      <c r="K71" s="54">
        <v>0.82550000000000001</v>
      </c>
      <c r="L71" s="56">
        <f t="shared" si="6"/>
        <v>99945</v>
      </c>
      <c r="M71" s="55"/>
      <c r="N71" s="8">
        <f t="shared" si="0"/>
        <v>175.43873500000001</v>
      </c>
      <c r="O71" s="8">
        <f t="shared" si="1"/>
        <v>138.66863000000001</v>
      </c>
      <c r="P71" s="8">
        <f t="shared" si="2"/>
        <v>52.462479999999999</v>
      </c>
      <c r="Q71" s="51"/>
      <c r="R71" s="8">
        <f t="shared" si="3"/>
        <v>1259.09952</v>
      </c>
      <c r="S71" s="8">
        <f t="shared" si="4"/>
        <v>417.88990000000001</v>
      </c>
      <c r="T71" s="8">
        <f t="shared" si="5"/>
        <v>929.65244999999993</v>
      </c>
    </row>
    <row r="72" spans="1:20">
      <c r="A72" s="57">
        <v>99945</v>
      </c>
      <c r="B72" s="58" t="s">
        <v>7595</v>
      </c>
      <c r="C72" s="58" t="s">
        <v>7596</v>
      </c>
      <c r="D72" s="6" t="s">
        <v>7597</v>
      </c>
      <c r="E72" s="6" t="s">
        <v>7411</v>
      </c>
      <c r="F72" s="6" t="s">
        <v>24</v>
      </c>
      <c r="G72" s="6" t="s">
        <v>4448</v>
      </c>
      <c r="H72" s="56">
        <v>99945</v>
      </c>
      <c r="I72" s="6" t="s">
        <v>24</v>
      </c>
      <c r="J72" s="6" t="s">
        <v>4448</v>
      </c>
      <c r="K72" s="54">
        <v>0.82550000000000001</v>
      </c>
      <c r="L72" s="56">
        <f t="shared" si="6"/>
        <v>99945</v>
      </c>
      <c r="M72" s="55"/>
      <c r="N72" s="8">
        <f t="shared" si="0"/>
        <v>175.43873500000001</v>
      </c>
      <c r="O72" s="8">
        <f t="shared" si="1"/>
        <v>138.66863000000001</v>
      </c>
      <c r="P72" s="8">
        <f t="shared" si="2"/>
        <v>52.462479999999999</v>
      </c>
      <c r="Q72" s="51"/>
      <c r="R72" s="8">
        <f t="shared" si="3"/>
        <v>1259.09952</v>
      </c>
      <c r="S72" s="8">
        <f t="shared" si="4"/>
        <v>417.88990000000001</v>
      </c>
      <c r="T72" s="8">
        <f t="shared" si="5"/>
        <v>929.65244999999993</v>
      </c>
    </row>
    <row r="73" spans="1:20">
      <c r="A73" s="57">
        <v>99945</v>
      </c>
      <c r="B73" s="58" t="s">
        <v>7598</v>
      </c>
      <c r="C73" s="58" t="s">
        <v>7599</v>
      </c>
      <c r="D73" s="6" t="s">
        <v>7600</v>
      </c>
      <c r="E73" s="6" t="s">
        <v>7411</v>
      </c>
      <c r="F73" s="6" t="s">
        <v>24</v>
      </c>
      <c r="G73" s="6" t="s">
        <v>4448</v>
      </c>
      <c r="H73" s="56">
        <v>99945</v>
      </c>
      <c r="I73" s="6" t="s">
        <v>24</v>
      </c>
      <c r="J73" s="6" t="s">
        <v>4448</v>
      </c>
      <c r="K73" s="54">
        <v>0.82550000000000001</v>
      </c>
      <c r="L73" s="56">
        <f t="shared" si="6"/>
        <v>99945</v>
      </c>
      <c r="M73" s="55"/>
      <c r="N73" s="8">
        <f t="shared" ref="N73:N136" si="7">(K73*136.97)+62.37</f>
        <v>175.43873500000001</v>
      </c>
      <c r="O73" s="8">
        <f t="shared" ref="O73:O136" si="8">(K73*108.26)+49.3</f>
        <v>138.66863000000001</v>
      </c>
      <c r="P73" s="8">
        <f t="shared" ref="P73:P136" si="9">(K73*40.96)+18.65</f>
        <v>52.462479999999999</v>
      </c>
      <c r="Q73" s="51"/>
      <c r="R73" s="8">
        <f t="shared" ref="R73:R136" si="10">((K73*40.96)+18.65)*24</f>
        <v>1259.09952</v>
      </c>
      <c r="S73" s="8">
        <f t="shared" ref="S73:S136" si="11">(K73*249.8)+211.68</f>
        <v>417.88990000000001</v>
      </c>
      <c r="T73" s="8">
        <f t="shared" ref="T73:T136" si="12">(K73*669.9)+376.65</f>
        <v>929.65244999999993</v>
      </c>
    </row>
    <row r="74" spans="1:20">
      <c r="A74" s="57">
        <v>99945</v>
      </c>
      <c r="B74" s="58" t="s">
        <v>7601</v>
      </c>
      <c r="C74" s="58" t="s">
        <v>7602</v>
      </c>
      <c r="D74" s="6" t="s">
        <v>1157</v>
      </c>
      <c r="E74" s="6" t="s">
        <v>7411</v>
      </c>
      <c r="F74" s="6" t="s">
        <v>24</v>
      </c>
      <c r="G74" s="6" t="s">
        <v>4448</v>
      </c>
      <c r="H74" s="56">
        <v>99945</v>
      </c>
      <c r="I74" s="6" t="s">
        <v>24</v>
      </c>
      <c r="J74" s="6" t="s">
        <v>4448</v>
      </c>
      <c r="K74" s="54">
        <v>0.82550000000000001</v>
      </c>
      <c r="L74" s="56">
        <f t="shared" si="6"/>
        <v>99945</v>
      </c>
      <c r="M74" s="55"/>
      <c r="N74" s="8">
        <f t="shared" si="7"/>
        <v>175.43873500000001</v>
      </c>
      <c r="O74" s="8">
        <f t="shared" si="8"/>
        <v>138.66863000000001</v>
      </c>
      <c r="P74" s="8">
        <f t="shared" si="9"/>
        <v>52.462479999999999</v>
      </c>
      <c r="Q74" s="51"/>
      <c r="R74" s="8">
        <f t="shared" si="10"/>
        <v>1259.09952</v>
      </c>
      <c r="S74" s="8">
        <f t="shared" si="11"/>
        <v>417.88990000000001</v>
      </c>
      <c r="T74" s="8">
        <f t="shared" si="12"/>
        <v>929.65244999999993</v>
      </c>
    </row>
    <row r="75" spans="1:20">
      <c r="A75" s="57">
        <v>99945</v>
      </c>
      <c r="B75" s="58" t="s">
        <v>7603</v>
      </c>
      <c r="C75" s="58" t="s">
        <v>7604</v>
      </c>
      <c r="D75" s="6" t="s">
        <v>7605</v>
      </c>
      <c r="E75" s="6" t="s">
        <v>7411</v>
      </c>
      <c r="F75" s="6" t="s">
        <v>24</v>
      </c>
      <c r="G75" s="6" t="s">
        <v>4448</v>
      </c>
      <c r="H75" s="56">
        <v>99945</v>
      </c>
      <c r="I75" s="6" t="s">
        <v>24</v>
      </c>
      <c r="J75" s="6" t="s">
        <v>4448</v>
      </c>
      <c r="K75" s="54">
        <v>0.82550000000000001</v>
      </c>
      <c r="L75" s="56">
        <f t="shared" si="6"/>
        <v>99945</v>
      </c>
      <c r="M75" s="55"/>
      <c r="N75" s="8">
        <f t="shared" si="7"/>
        <v>175.43873500000001</v>
      </c>
      <c r="O75" s="8">
        <f t="shared" si="8"/>
        <v>138.66863000000001</v>
      </c>
      <c r="P75" s="8">
        <f t="shared" si="9"/>
        <v>52.462479999999999</v>
      </c>
      <c r="Q75" s="51"/>
      <c r="R75" s="8">
        <f t="shared" si="10"/>
        <v>1259.09952</v>
      </c>
      <c r="S75" s="8">
        <f t="shared" si="11"/>
        <v>417.88990000000001</v>
      </c>
      <c r="T75" s="8">
        <f t="shared" si="12"/>
        <v>929.65244999999993</v>
      </c>
    </row>
    <row r="76" spans="1:20">
      <c r="A76" s="57">
        <v>36220</v>
      </c>
      <c r="B76" s="58" t="s">
        <v>7606</v>
      </c>
      <c r="C76" s="58" t="s">
        <v>7607</v>
      </c>
      <c r="D76" s="6" t="s">
        <v>7608</v>
      </c>
      <c r="E76" s="6" t="s">
        <v>7411</v>
      </c>
      <c r="F76" s="6" t="s">
        <v>30</v>
      </c>
      <c r="G76" s="6" t="s">
        <v>7609</v>
      </c>
      <c r="H76" s="56" t="s">
        <v>5980</v>
      </c>
      <c r="I76" s="6" t="s">
        <v>30</v>
      </c>
      <c r="J76" s="6" t="s">
        <v>7609</v>
      </c>
      <c r="K76" s="54">
        <v>0.89870000000000005</v>
      </c>
      <c r="L76" s="56" t="str">
        <f t="shared" si="6"/>
        <v>36220</v>
      </c>
      <c r="M76" s="55"/>
      <c r="N76" s="8">
        <f t="shared" si="7"/>
        <v>185.46493900000002</v>
      </c>
      <c r="O76" s="8">
        <f t="shared" si="8"/>
        <v>146.59326200000001</v>
      </c>
      <c r="P76" s="8">
        <f t="shared" si="9"/>
        <v>55.460751999999999</v>
      </c>
      <c r="Q76" s="51"/>
      <c r="R76" s="8">
        <f t="shared" si="10"/>
        <v>1331.0580479999999</v>
      </c>
      <c r="S76" s="8">
        <f t="shared" si="11"/>
        <v>436.17526000000004</v>
      </c>
      <c r="T76" s="8">
        <f t="shared" si="12"/>
        <v>978.68912999999998</v>
      </c>
    </row>
    <row r="77" spans="1:20">
      <c r="A77" s="57">
        <v>99945</v>
      </c>
      <c r="B77" s="58" t="s">
        <v>2535</v>
      </c>
      <c r="C77" s="58" t="s">
        <v>7610</v>
      </c>
      <c r="D77" s="6" t="s">
        <v>2288</v>
      </c>
      <c r="E77" s="6" t="s">
        <v>7411</v>
      </c>
      <c r="F77" s="6" t="s">
        <v>24</v>
      </c>
      <c r="G77" s="6" t="s">
        <v>4448</v>
      </c>
      <c r="H77" s="56">
        <v>99945</v>
      </c>
      <c r="I77" s="6" t="s">
        <v>24</v>
      </c>
      <c r="J77" s="6" t="s">
        <v>4448</v>
      </c>
      <c r="K77" s="54">
        <v>0.82550000000000001</v>
      </c>
      <c r="L77" s="56">
        <f t="shared" ref="L77:L118" si="13">H77</f>
        <v>99945</v>
      </c>
      <c r="M77" s="55"/>
      <c r="N77" s="8">
        <f t="shared" si="7"/>
        <v>175.43873500000001</v>
      </c>
      <c r="O77" s="8">
        <f t="shared" si="8"/>
        <v>138.66863000000001</v>
      </c>
      <c r="P77" s="8">
        <f t="shared" si="9"/>
        <v>52.462479999999999</v>
      </c>
      <c r="Q77" s="51"/>
      <c r="R77" s="8">
        <f t="shared" si="10"/>
        <v>1259.09952</v>
      </c>
      <c r="S77" s="8">
        <f t="shared" si="11"/>
        <v>417.88990000000001</v>
      </c>
      <c r="T77" s="8">
        <f t="shared" si="12"/>
        <v>929.65244999999993</v>
      </c>
    </row>
    <row r="78" spans="1:20">
      <c r="A78" s="57">
        <v>21340</v>
      </c>
      <c r="B78" s="58" t="s">
        <v>7611</v>
      </c>
      <c r="C78" s="58" t="s">
        <v>7612</v>
      </c>
      <c r="D78" s="6" t="s">
        <v>909</v>
      </c>
      <c r="E78" s="6" t="s">
        <v>7411</v>
      </c>
      <c r="F78" s="6" t="s">
        <v>30</v>
      </c>
      <c r="G78" s="6" t="s">
        <v>7613</v>
      </c>
      <c r="H78" s="56" t="s">
        <v>7614</v>
      </c>
      <c r="I78" s="6" t="s">
        <v>30</v>
      </c>
      <c r="J78" s="6" t="s">
        <v>7613</v>
      </c>
      <c r="K78" s="54">
        <v>0.8</v>
      </c>
      <c r="L78" s="56" t="str">
        <f t="shared" si="13"/>
        <v>21340</v>
      </c>
      <c r="M78" s="55"/>
      <c r="N78" s="8">
        <f t="shared" si="7"/>
        <v>171.946</v>
      </c>
      <c r="O78" s="8">
        <f t="shared" si="8"/>
        <v>135.90800000000002</v>
      </c>
      <c r="P78" s="8">
        <f t="shared" si="9"/>
        <v>51.417999999999999</v>
      </c>
      <c r="Q78" s="51"/>
      <c r="R78" s="8">
        <f t="shared" si="10"/>
        <v>1234.0319999999999</v>
      </c>
      <c r="S78" s="8">
        <f t="shared" si="11"/>
        <v>411.52000000000004</v>
      </c>
      <c r="T78" s="8">
        <f t="shared" si="12"/>
        <v>912.56999999999994</v>
      </c>
    </row>
    <row r="79" spans="1:20">
      <c r="A79" s="57">
        <v>19124</v>
      </c>
      <c r="B79" s="58" t="s">
        <v>7615</v>
      </c>
      <c r="C79" s="58" t="s">
        <v>7616</v>
      </c>
      <c r="D79" s="6" t="s">
        <v>2817</v>
      </c>
      <c r="E79" s="6" t="s">
        <v>7411</v>
      </c>
      <c r="F79" s="6" t="s">
        <v>30</v>
      </c>
      <c r="G79" s="6" t="s">
        <v>7539</v>
      </c>
      <c r="H79" s="56" t="s">
        <v>7540</v>
      </c>
      <c r="I79" s="6" t="s">
        <v>30</v>
      </c>
      <c r="J79" s="6" t="s">
        <v>7539</v>
      </c>
      <c r="K79" s="54">
        <v>0.9778</v>
      </c>
      <c r="L79" s="56" t="str">
        <f t="shared" si="13"/>
        <v>19124</v>
      </c>
      <c r="M79" s="55"/>
      <c r="N79" s="8">
        <f t="shared" si="7"/>
        <v>196.29926600000002</v>
      </c>
      <c r="O79" s="8">
        <f t="shared" si="8"/>
        <v>155.15662800000001</v>
      </c>
      <c r="P79" s="8">
        <f t="shared" si="9"/>
        <v>58.700688</v>
      </c>
      <c r="Q79" s="51"/>
      <c r="R79" s="8">
        <f t="shared" si="10"/>
        <v>1408.8165119999999</v>
      </c>
      <c r="S79" s="8">
        <f t="shared" si="11"/>
        <v>455.93444</v>
      </c>
      <c r="T79" s="8">
        <f t="shared" si="12"/>
        <v>1031.67822</v>
      </c>
    </row>
    <row r="80" spans="1:20">
      <c r="A80" s="57">
        <v>99945</v>
      </c>
      <c r="B80" s="58" t="s">
        <v>7617</v>
      </c>
      <c r="C80" s="58" t="s">
        <v>7618</v>
      </c>
      <c r="D80" s="6" t="s">
        <v>7619</v>
      </c>
      <c r="E80" s="6" t="s">
        <v>7411</v>
      </c>
      <c r="F80" s="6" t="s">
        <v>24</v>
      </c>
      <c r="G80" s="6" t="s">
        <v>4448</v>
      </c>
      <c r="H80" s="56">
        <v>99945</v>
      </c>
      <c r="I80" s="6" t="s">
        <v>24</v>
      </c>
      <c r="J80" s="6" t="s">
        <v>4448</v>
      </c>
      <c r="K80" s="54">
        <v>0.82550000000000001</v>
      </c>
      <c r="L80" s="56">
        <f t="shared" si="13"/>
        <v>99945</v>
      </c>
      <c r="M80" s="55"/>
      <c r="N80" s="8">
        <f t="shared" si="7"/>
        <v>175.43873500000001</v>
      </c>
      <c r="O80" s="8">
        <f t="shared" si="8"/>
        <v>138.66863000000001</v>
      </c>
      <c r="P80" s="8">
        <f t="shared" si="9"/>
        <v>52.462479999999999</v>
      </c>
      <c r="Q80" s="51"/>
      <c r="R80" s="8">
        <f t="shared" si="10"/>
        <v>1259.09952</v>
      </c>
      <c r="S80" s="8">
        <f t="shared" si="11"/>
        <v>417.88990000000001</v>
      </c>
      <c r="T80" s="8">
        <f t="shared" si="12"/>
        <v>929.65244999999993</v>
      </c>
    </row>
    <row r="81" spans="1:20">
      <c r="A81" s="57">
        <v>47380</v>
      </c>
      <c r="B81" s="58" t="s">
        <v>447</v>
      </c>
      <c r="C81" s="58" t="s">
        <v>7620</v>
      </c>
      <c r="D81" s="6" t="s">
        <v>7621</v>
      </c>
      <c r="E81" s="6" t="s">
        <v>7411</v>
      </c>
      <c r="F81" s="6" t="s">
        <v>30</v>
      </c>
      <c r="G81" s="6" t="s">
        <v>7622</v>
      </c>
      <c r="H81" s="56" t="s">
        <v>7623</v>
      </c>
      <c r="I81" s="6" t="s">
        <v>30</v>
      </c>
      <c r="J81" s="6" t="s">
        <v>7622</v>
      </c>
      <c r="K81" s="54">
        <v>0.92510000000000003</v>
      </c>
      <c r="L81" s="56" t="str">
        <f t="shared" si="13"/>
        <v>47380</v>
      </c>
      <c r="M81" s="55"/>
      <c r="N81" s="8">
        <f t="shared" si="7"/>
        <v>189.08094700000001</v>
      </c>
      <c r="O81" s="8">
        <f t="shared" si="8"/>
        <v>149.45132599999999</v>
      </c>
      <c r="P81" s="8">
        <f t="shared" si="9"/>
        <v>56.542096000000001</v>
      </c>
      <c r="Q81" s="51"/>
      <c r="R81" s="8">
        <f t="shared" si="10"/>
        <v>1357.0103039999999</v>
      </c>
      <c r="S81" s="8">
        <f t="shared" si="11"/>
        <v>442.76998000000003</v>
      </c>
      <c r="T81" s="8">
        <f t="shared" si="12"/>
        <v>996.37448999999992</v>
      </c>
    </row>
    <row r="82" spans="1:20">
      <c r="A82" s="57">
        <v>99945</v>
      </c>
      <c r="B82" s="58" t="s">
        <v>7624</v>
      </c>
      <c r="C82" s="58" t="s">
        <v>7625</v>
      </c>
      <c r="D82" s="6" t="s">
        <v>1499</v>
      </c>
      <c r="E82" s="6" t="s">
        <v>7411</v>
      </c>
      <c r="F82" s="6" t="s">
        <v>24</v>
      </c>
      <c r="G82" s="6" t="s">
        <v>4448</v>
      </c>
      <c r="H82" s="56">
        <v>99945</v>
      </c>
      <c r="I82" s="6" t="s">
        <v>24</v>
      </c>
      <c r="J82" s="6" t="s">
        <v>4448</v>
      </c>
      <c r="K82" s="54">
        <v>0.82550000000000001</v>
      </c>
      <c r="L82" s="56">
        <f t="shared" si="13"/>
        <v>99945</v>
      </c>
      <c r="M82" s="55"/>
      <c r="N82" s="8">
        <f t="shared" si="7"/>
        <v>175.43873500000001</v>
      </c>
      <c r="O82" s="8">
        <f t="shared" si="8"/>
        <v>138.66863000000001</v>
      </c>
      <c r="P82" s="8">
        <f t="shared" si="9"/>
        <v>52.462479999999999</v>
      </c>
      <c r="Q82" s="51"/>
      <c r="R82" s="8">
        <f t="shared" si="10"/>
        <v>1259.09952</v>
      </c>
      <c r="S82" s="8">
        <f t="shared" si="11"/>
        <v>417.88990000000001</v>
      </c>
      <c r="T82" s="8">
        <f t="shared" si="12"/>
        <v>929.65244999999993</v>
      </c>
    </row>
    <row r="83" spans="1:20">
      <c r="A83" s="57">
        <v>99945</v>
      </c>
      <c r="B83" s="58" t="s">
        <v>7626</v>
      </c>
      <c r="C83" s="58" t="s">
        <v>7627</v>
      </c>
      <c r="D83" s="6" t="s">
        <v>188</v>
      </c>
      <c r="E83" s="6" t="s">
        <v>7411</v>
      </c>
      <c r="F83" s="6" t="s">
        <v>24</v>
      </c>
      <c r="G83" s="6" t="s">
        <v>4448</v>
      </c>
      <c r="H83" s="56">
        <v>99945</v>
      </c>
      <c r="I83" s="6" t="s">
        <v>24</v>
      </c>
      <c r="J83" s="6" t="s">
        <v>4448</v>
      </c>
      <c r="K83" s="54">
        <v>0.82550000000000001</v>
      </c>
      <c r="L83" s="56">
        <f t="shared" si="13"/>
        <v>99945</v>
      </c>
      <c r="M83" s="55"/>
      <c r="N83" s="8">
        <f t="shared" si="7"/>
        <v>175.43873500000001</v>
      </c>
      <c r="O83" s="8">
        <f t="shared" si="8"/>
        <v>138.66863000000001</v>
      </c>
      <c r="P83" s="8">
        <f t="shared" si="9"/>
        <v>52.462479999999999</v>
      </c>
      <c r="Q83" s="51"/>
      <c r="R83" s="8">
        <f t="shared" si="10"/>
        <v>1259.09952</v>
      </c>
      <c r="S83" s="8">
        <f t="shared" si="11"/>
        <v>417.88990000000001</v>
      </c>
      <c r="T83" s="8">
        <f t="shared" si="12"/>
        <v>929.65244999999993</v>
      </c>
    </row>
    <row r="84" spans="1:20">
      <c r="A84" s="57">
        <v>99945</v>
      </c>
      <c r="B84" s="58" t="s">
        <v>7628</v>
      </c>
      <c r="C84" s="58" t="s">
        <v>7629</v>
      </c>
      <c r="D84" s="6" t="s">
        <v>7630</v>
      </c>
      <c r="E84" s="6" t="s">
        <v>7411</v>
      </c>
      <c r="F84" s="6" t="s">
        <v>24</v>
      </c>
      <c r="G84" s="6" t="s">
        <v>4448</v>
      </c>
      <c r="H84" s="56">
        <v>99945</v>
      </c>
      <c r="I84" s="6" t="s">
        <v>24</v>
      </c>
      <c r="J84" s="6" t="s">
        <v>4448</v>
      </c>
      <c r="K84" s="54">
        <v>0.82550000000000001</v>
      </c>
      <c r="L84" s="56">
        <f t="shared" si="13"/>
        <v>99945</v>
      </c>
      <c r="M84" s="55"/>
      <c r="N84" s="8">
        <f t="shared" si="7"/>
        <v>175.43873500000001</v>
      </c>
      <c r="O84" s="8">
        <f t="shared" si="8"/>
        <v>138.66863000000001</v>
      </c>
      <c r="P84" s="8">
        <f t="shared" si="9"/>
        <v>52.462479999999999</v>
      </c>
      <c r="Q84" s="51"/>
      <c r="R84" s="8">
        <f t="shared" si="10"/>
        <v>1259.09952</v>
      </c>
      <c r="S84" s="8">
        <f t="shared" si="11"/>
        <v>417.88990000000001</v>
      </c>
      <c r="T84" s="8">
        <f t="shared" si="12"/>
        <v>929.65244999999993</v>
      </c>
    </row>
    <row r="85" spans="1:20">
      <c r="A85" s="57">
        <v>99945</v>
      </c>
      <c r="B85" s="58" t="s">
        <v>7631</v>
      </c>
      <c r="C85" s="58" t="s">
        <v>7632</v>
      </c>
      <c r="D85" s="6" t="s">
        <v>1504</v>
      </c>
      <c r="E85" s="6" t="s">
        <v>7411</v>
      </c>
      <c r="F85" s="6" t="s">
        <v>24</v>
      </c>
      <c r="G85" s="6" t="s">
        <v>4448</v>
      </c>
      <c r="H85" s="56">
        <v>99945</v>
      </c>
      <c r="I85" s="6" t="s">
        <v>24</v>
      </c>
      <c r="J85" s="6" t="s">
        <v>4448</v>
      </c>
      <c r="K85" s="54">
        <v>0.82550000000000001</v>
      </c>
      <c r="L85" s="56">
        <f t="shared" si="13"/>
        <v>99945</v>
      </c>
      <c r="M85" s="55"/>
      <c r="N85" s="8">
        <f t="shared" si="7"/>
        <v>175.43873500000001</v>
      </c>
      <c r="O85" s="8">
        <f t="shared" si="8"/>
        <v>138.66863000000001</v>
      </c>
      <c r="P85" s="8">
        <f t="shared" si="9"/>
        <v>52.462479999999999</v>
      </c>
      <c r="Q85" s="51"/>
      <c r="R85" s="8">
        <f t="shared" si="10"/>
        <v>1259.09952</v>
      </c>
      <c r="S85" s="8">
        <f t="shared" si="11"/>
        <v>417.88990000000001</v>
      </c>
      <c r="T85" s="8">
        <f t="shared" si="12"/>
        <v>929.65244999999993</v>
      </c>
    </row>
    <row r="86" spans="1:20">
      <c r="A86" s="57">
        <v>99945</v>
      </c>
      <c r="B86" s="58" t="s">
        <v>7633</v>
      </c>
      <c r="C86" s="58" t="s">
        <v>7634</v>
      </c>
      <c r="D86" s="6" t="s">
        <v>7635</v>
      </c>
      <c r="E86" s="6" t="s">
        <v>7411</v>
      </c>
      <c r="F86" s="6" t="s">
        <v>24</v>
      </c>
      <c r="G86" s="6" t="s">
        <v>4448</v>
      </c>
      <c r="H86" s="56">
        <v>99945</v>
      </c>
      <c r="I86" s="6" t="s">
        <v>24</v>
      </c>
      <c r="J86" s="6" t="s">
        <v>4448</v>
      </c>
      <c r="K86" s="54">
        <v>0.82550000000000001</v>
      </c>
      <c r="L86" s="56">
        <f t="shared" si="13"/>
        <v>99945</v>
      </c>
      <c r="M86" s="55"/>
      <c r="N86" s="8">
        <f t="shared" si="7"/>
        <v>175.43873500000001</v>
      </c>
      <c r="O86" s="8">
        <f t="shared" si="8"/>
        <v>138.66863000000001</v>
      </c>
      <c r="P86" s="8">
        <f t="shared" si="9"/>
        <v>52.462479999999999</v>
      </c>
      <c r="Q86" s="51"/>
      <c r="R86" s="8">
        <f t="shared" si="10"/>
        <v>1259.09952</v>
      </c>
      <c r="S86" s="8">
        <f t="shared" si="11"/>
        <v>417.88990000000001</v>
      </c>
      <c r="T86" s="8">
        <f t="shared" si="12"/>
        <v>929.65244999999993</v>
      </c>
    </row>
    <row r="87" spans="1:20">
      <c r="A87" s="57">
        <v>26420</v>
      </c>
      <c r="B87" s="58" t="s">
        <v>7636</v>
      </c>
      <c r="C87" s="58" t="s">
        <v>7637</v>
      </c>
      <c r="D87" s="6" t="s">
        <v>7638</v>
      </c>
      <c r="E87" s="6" t="s">
        <v>7411</v>
      </c>
      <c r="F87" s="6" t="s">
        <v>30</v>
      </c>
      <c r="G87" s="6" t="s">
        <v>7438</v>
      </c>
      <c r="H87" s="56" t="s">
        <v>7439</v>
      </c>
      <c r="I87" s="6" t="s">
        <v>30</v>
      </c>
      <c r="J87" s="6" t="s">
        <v>7438</v>
      </c>
      <c r="K87" s="54">
        <v>1.008</v>
      </c>
      <c r="L87" s="56" t="str">
        <f t="shared" si="13"/>
        <v>26420</v>
      </c>
      <c r="M87" s="55"/>
      <c r="N87" s="8">
        <f t="shared" si="7"/>
        <v>200.43576000000002</v>
      </c>
      <c r="O87" s="8">
        <f t="shared" si="8"/>
        <v>158.42608000000001</v>
      </c>
      <c r="P87" s="8">
        <f t="shared" si="9"/>
        <v>59.93768</v>
      </c>
      <c r="Q87" s="51"/>
      <c r="R87" s="8">
        <f t="shared" si="10"/>
        <v>1438.50432</v>
      </c>
      <c r="S87" s="8">
        <f t="shared" si="11"/>
        <v>463.47840000000002</v>
      </c>
      <c r="T87" s="8">
        <f t="shared" si="12"/>
        <v>1051.9092000000001</v>
      </c>
    </row>
    <row r="88" spans="1:20">
      <c r="A88" s="57">
        <v>99945</v>
      </c>
      <c r="B88" s="58" t="s">
        <v>7639</v>
      </c>
      <c r="C88" s="58" t="s">
        <v>7640</v>
      </c>
      <c r="D88" s="6" t="s">
        <v>191</v>
      </c>
      <c r="E88" s="6" t="s">
        <v>7411</v>
      </c>
      <c r="F88" s="6" t="s">
        <v>24</v>
      </c>
      <c r="G88" s="6" t="s">
        <v>4448</v>
      </c>
      <c r="H88" s="56">
        <v>99945</v>
      </c>
      <c r="I88" s="6" t="s">
        <v>24</v>
      </c>
      <c r="J88" s="6" t="s">
        <v>4448</v>
      </c>
      <c r="K88" s="54">
        <v>0.82550000000000001</v>
      </c>
      <c r="L88" s="56">
        <f t="shared" si="13"/>
        <v>99945</v>
      </c>
      <c r="M88" s="55"/>
      <c r="N88" s="8">
        <f t="shared" si="7"/>
        <v>175.43873500000001</v>
      </c>
      <c r="O88" s="8">
        <f t="shared" si="8"/>
        <v>138.66863000000001</v>
      </c>
      <c r="P88" s="8">
        <f t="shared" si="9"/>
        <v>52.462479999999999</v>
      </c>
      <c r="Q88" s="51"/>
      <c r="R88" s="8">
        <f t="shared" si="10"/>
        <v>1259.09952</v>
      </c>
      <c r="S88" s="8">
        <f t="shared" si="11"/>
        <v>417.88990000000001</v>
      </c>
      <c r="T88" s="8">
        <f t="shared" si="12"/>
        <v>929.65244999999993</v>
      </c>
    </row>
    <row r="89" spans="1:20">
      <c r="A89" s="57">
        <v>99945</v>
      </c>
      <c r="B89" s="58" t="s">
        <v>1311</v>
      </c>
      <c r="C89" s="58" t="s">
        <v>7641</v>
      </c>
      <c r="D89" s="6" t="s">
        <v>7642</v>
      </c>
      <c r="E89" s="6" t="s">
        <v>7411</v>
      </c>
      <c r="F89" s="6" t="s">
        <v>24</v>
      </c>
      <c r="G89" s="6" t="s">
        <v>4448</v>
      </c>
      <c r="H89" s="56">
        <v>99945</v>
      </c>
      <c r="I89" s="6" t="s">
        <v>24</v>
      </c>
      <c r="J89" s="6" t="s">
        <v>4448</v>
      </c>
      <c r="K89" s="54">
        <v>0.82550000000000001</v>
      </c>
      <c r="L89" s="56">
        <f t="shared" si="13"/>
        <v>99945</v>
      </c>
      <c r="M89" s="55"/>
      <c r="N89" s="8">
        <f t="shared" si="7"/>
        <v>175.43873500000001</v>
      </c>
      <c r="O89" s="8">
        <f t="shared" si="8"/>
        <v>138.66863000000001</v>
      </c>
      <c r="P89" s="8">
        <f t="shared" si="9"/>
        <v>52.462479999999999</v>
      </c>
      <c r="Q89" s="51"/>
      <c r="R89" s="8">
        <f t="shared" si="10"/>
        <v>1259.09952</v>
      </c>
      <c r="S89" s="8">
        <f t="shared" si="11"/>
        <v>417.88990000000001</v>
      </c>
      <c r="T89" s="8">
        <f t="shared" si="12"/>
        <v>929.65244999999993</v>
      </c>
    </row>
    <row r="90" spans="1:20">
      <c r="A90" s="57">
        <v>99945</v>
      </c>
      <c r="B90" s="58" t="s">
        <v>7643</v>
      </c>
      <c r="C90" s="58" t="s">
        <v>7644</v>
      </c>
      <c r="D90" s="6" t="s">
        <v>7645</v>
      </c>
      <c r="E90" s="6" t="s">
        <v>7411</v>
      </c>
      <c r="F90" s="6" t="s">
        <v>24</v>
      </c>
      <c r="G90" s="6" t="s">
        <v>4448</v>
      </c>
      <c r="H90" s="56">
        <v>99945</v>
      </c>
      <c r="I90" s="6" t="s">
        <v>24</v>
      </c>
      <c r="J90" s="6" t="s">
        <v>4448</v>
      </c>
      <c r="K90" s="54">
        <v>0.82550000000000001</v>
      </c>
      <c r="L90" s="56">
        <f t="shared" si="13"/>
        <v>99945</v>
      </c>
      <c r="M90" s="55"/>
      <c r="N90" s="8">
        <f t="shared" si="7"/>
        <v>175.43873500000001</v>
      </c>
      <c r="O90" s="8">
        <f t="shared" si="8"/>
        <v>138.66863000000001</v>
      </c>
      <c r="P90" s="8">
        <f t="shared" si="9"/>
        <v>52.462479999999999</v>
      </c>
      <c r="Q90" s="51"/>
      <c r="R90" s="8">
        <f t="shared" si="10"/>
        <v>1259.09952</v>
      </c>
      <c r="S90" s="8">
        <f t="shared" si="11"/>
        <v>417.88990000000001</v>
      </c>
      <c r="T90" s="8">
        <f t="shared" si="12"/>
        <v>929.65244999999993</v>
      </c>
    </row>
    <row r="91" spans="1:20">
      <c r="A91" s="57">
        <v>99945</v>
      </c>
      <c r="B91" s="58" t="s">
        <v>7646</v>
      </c>
      <c r="C91" s="58" t="s">
        <v>7647</v>
      </c>
      <c r="D91" s="6" t="s">
        <v>7648</v>
      </c>
      <c r="E91" s="6" t="s">
        <v>7411</v>
      </c>
      <c r="F91" s="6" t="s">
        <v>24</v>
      </c>
      <c r="G91" s="6" t="s">
        <v>4448</v>
      </c>
      <c r="H91" s="56">
        <v>99945</v>
      </c>
      <c r="I91" s="6" t="s">
        <v>24</v>
      </c>
      <c r="J91" s="6" t="s">
        <v>4448</v>
      </c>
      <c r="K91" s="54">
        <v>0.82550000000000001</v>
      </c>
      <c r="L91" s="56">
        <f t="shared" si="13"/>
        <v>99945</v>
      </c>
      <c r="M91" s="55"/>
      <c r="N91" s="8">
        <f t="shared" si="7"/>
        <v>175.43873500000001</v>
      </c>
      <c r="O91" s="8">
        <f t="shared" si="8"/>
        <v>138.66863000000001</v>
      </c>
      <c r="P91" s="8">
        <f t="shared" si="9"/>
        <v>52.462479999999999</v>
      </c>
      <c r="Q91" s="51"/>
      <c r="R91" s="8">
        <f t="shared" si="10"/>
        <v>1259.09952</v>
      </c>
      <c r="S91" s="8">
        <f t="shared" si="11"/>
        <v>417.88990000000001</v>
      </c>
      <c r="T91" s="8">
        <f t="shared" si="12"/>
        <v>929.65244999999993</v>
      </c>
    </row>
    <row r="92" spans="1:20">
      <c r="A92" s="57">
        <v>26420</v>
      </c>
      <c r="B92" s="58" t="s">
        <v>7649</v>
      </c>
      <c r="C92" s="58" t="s">
        <v>7650</v>
      </c>
      <c r="D92" s="6" t="s">
        <v>7651</v>
      </c>
      <c r="E92" s="6" t="s">
        <v>7411</v>
      </c>
      <c r="F92" s="6" t="s">
        <v>30</v>
      </c>
      <c r="G92" s="6" t="s">
        <v>7438</v>
      </c>
      <c r="H92" s="56" t="s">
        <v>7439</v>
      </c>
      <c r="I92" s="6" t="s">
        <v>30</v>
      </c>
      <c r="J92" s="6" t="s">
        <v>7438</v>
      </c>
      <c r="K92" s="54">
        <v>1.008</v>
      </c>
      <c r="L92" s="56" t="str">
        <f t="shared" si="13"/>
        <v>26420</v>
      </c>
      <c r="M92" s="55"/>
      <c r="N92" s="8">
        <f t="shared" si="7"/>
        <v>200.43576000000002</v>
      </c>
      <c r="O92" s="8">
        <f t="shared" si="8"/>
        <v>158.42608000000001</v>
      </c>
      <c r="P92" s="8">
        <f t="shared" si="9"/>
        <v>59.93768</v>
      </c>
      <c r="Q92" s="51"/>
      <c r="R92" s="8">
        <f t="shared" si="10"/>
        <v>1438.50432</v>
      </c>
      <c r="S92" s="8">
        <f t="shared" si="11"/>
        <v>463.47840000000002</v>
      </c>
      <c r="T92" s="8">
        <f t="shared" si="12"/>
        <v>1051.9092000000001</v>
      </c>
    </row>
    <row r="93" spans="1:20">
      <c r="A93" s="57">
        <v>99945</v>
      </c>
      <c r="B93" s="58" t="s">
        <v>7652</v>
      </c>
      <c r="C93" s="58" t="s">
        <v>7653</v>
      </c>
      <c r="D93" s="6" t="s">
        <v>7654</v>
      </c>
      <c r="E93" s="6" t="s">
        <v>7411</v>
      </c>
      <c r="F93" s="6" t="s">
        <v>24</v>
      </c>
      <c r="G93" s="6" t="s">
        <v>4448</v>
      </c>
      <c r="H93" s="56">
        <v>99945</v>
      </c>
      <c r="I93" s="6" t="s">
        <v>24</v>
      </c>
      <c r="J93" s="6" t="s">
        <v>4448</v>
      </c>
      <c r="K93" s="54">
        <v>0.82550000000000001</v>
      </c>
      <c r="L93" s="56">
        <f t="shared" si="13"/>
        <v>99945</v>
      </c>
      <c r="M93" s="55"/>
      <c r="N93" s="8">
        <f t="shared" si="7"/>
        <v>175.43873500000001</v>
      </c>
      <c r="O93" s="8">
        <f t="shared" si="8"/>
        <v>138.66863000000001</v>
      </c>
      <c r="P93" s="8">
        <f t="shared" si="9"/>
        <v>52.462479999999999</v>
      </c>
      <c r="Q93" s="51"/>
      <c r="R93" s="8">
        <f t="shared" si="10"/>
        <v>1259.09952</v>
      </c>
      <c r="S93" s="8">
        <f t="shared" si="11"/>
        <v>417.88990000000001</v>
      </c>
      <c r="T93" s="8">
        <f t="shared" si="12"/>
        <v>929.65244999999993</v>
      </c>
    </row>
    <row r="94" spans="1:20">
      <c r="A94" s="57">
        <v>99945</v>
      </c>
      <c r="B94" s="58" t="s">
        <v>7655</v>
      </c>
      <c r="C94" s="58" t="s">
        <v>7656</v>
      </c>
      <c r="D94" s="6" t="s">
        <v>7657</v>
      </c>
      <c r="E94" s="6" t="s">
        <v>7411</v>
      </c>
      <c r="F94" s="6" t="s">
        <v>24</v>
      </c>
      <c r="G94" s="6" t="s">
        <v>4448</v>
      </c>
      <c r="H94" s="56">
        <v>99945</v>
      </c>
      <c r="I94" s="6" t="s">
        <v>24</v>
      </c>
      <c r="J94" s="6" t="s">
        <v>4448</v>
      </c>
      <c r="K94" s="54">
        <v>0.82550000000000001</v>
      </c>
      <c r="L94" s="56">
        <f t="shared" si="13"/>
        <v>99945</v>
      </c>
      <c r="M94" s="55"/>
      <c r="N94" s="8">
        <f t="shared" si="7"/>
        <v>175.43873500000001</v>
      </c>
      <c r="O94" s="8">
        <f t="shared" si="8"/>
        <v>138.66863000000001</v>
      </c>
      <c r="P94" s="8">
        <f t="shared" si="9"/>
        <v>52.462479999999999</v>
      </c>
      <c r="Q94" s="51"/>
      <c r="R94" s="8">
        <f t="shared" si="10"/>
        <v>1259.09952</v>
      </c>
      <c r="S94" s="8">
        <f t="shared" si="11"/>
        <v>417.88990000000001</v>
      </c>
      <c r="T94" s="8">
        <f t="shared" si="12"/>
        <v>929.65244999999993</v>
      </c>
    </row>
    <row r="95" spans="1:20">
      <c r="A95" s="57">
        <v>99945</v>
      </c>
      <c r="B95" s="58" t="s">
        <v>7658</v>
      </c>
      <c r="C95" s="58" t="s">
        <v>7659</v>
      </c>
      <c r="D95" s="6" t="s">
        <v>7660</v>
      </c>
      <c r="E95" s="6" t="s">
        <v>7411</v>
      </c>
      <c r="F95" s="6" t="s">
        <v>24</v>
      </c>
      <c r="G95" s="6" t="s">
        <v>4448</v>
      </c>
      <c r="H95" s="56">
        <v>99945</v>
      </c>
      <c r="I95" s="6" t="s">
        <v>24</v>
      </c>
      <c r="J95" s="6" t="s">
        <v>4448</v>
      </c>
      <c r="K95" s="54">
        <v>0.82550000000000001</v>
      </c>
      <c r="L95" s="56">
        <f t="shared" si="13"/>
        <v>99945</v>
      </c>
      <c r="M95" s="55"/>
      <c r="N95" s="8">
        <f t="shared" si="7"/>
        <v>175.43873500000001</v>
      </c>
      <c r="O95" s="8">
        <f t="shared" si="8"/>
        <v>138.66863000000001</v>
      </c>
      <c r="P95" s="8">
        <f t="shared" si="9"/>
        <v>52.462479999999999</v>
      </c>
      <c r="Q95" s="51"/>
      <c r="R95" s="8">
        <f t="shared" si="10"/>
        <v>1259.09952</v>
      </c>
      <c r="S95" s="8">
        <f t="shared" si="11"/>
        <v>417.88990000000001</v>
      </c>
      <c r="T95" s="8">
        <f t="shared" si="12"/>
        <v>929.65244999999993</v>
      </c>
    </row>
    <row r="96" spans="1:20">
      <c r="A96" s="57">
        <v>47020</v>
      </c>
      <c r="B96" s="58" t="s">
        <v>7661</v>
      </c>
      <c r="C96" s="58" t="s">
        <v>7662</v>
      </c>
      <c r="D96" s="6" t="s">
        <v>7663</v>
      </c>
      <c r="E96" s="6" t="s">
        <v>7411</v>
      </c>
      <c r="F96" s="6" t="s">
        <v>30</v>
      </c>
      <c r="G96" s="6" t="s">
        <v>7664</v>
      </c>
      <c r="H96" s="56" t="s">
        <v>7665</v>
      </c>
      <c r="I96" s="6" t="s">
        <v>30</v>
      </c>
      <c r="J96" s="6" t="s">
        <v>7664</v>
      </c>
      <c r="K96" s="54">
        <v>0.89229999999999998</v>
      </c>
      <c r="L96" s="56" t="str">
        <f t="shared" si="13"/>
        <v>47020</v>
      </c>
      <c r="M96" s="55"/>
      <c r="N96" s="8">
        <f t="shared" si="7"/>
        <v>184.58833099999998</v>
      </c>
      <c r="O96" s="8">
        <f t="shared" si="8"/>
        <v>145.900398</v>
      </c>
      <c r="P96" s="8">
        <f t="shared" si="9"/>
        <v>55.198608</v>
      </c>
      <c r="Q96" s="51"/>
      <c r="R96" s="8">
        <f t="shared" si="10"/>
        <v>1324.7665919999999</v>
      </c>
      <c r="S96" s="8">
        <f t="shared" si="11"/>
        <v>434.57654000000002</v>
      </c>
      <c r="T96" s="8">
        <f t="shared" si="12"/>
        <v>974.40176999999994</v>
      </c>
    </row>
    <row r="97" spans="1:20">
      <c r="A97" s="57">
        <v>99945</v>
      </c>
      <c r="B97" s="58" t="s">
        <v>7666</v>
      </c>
      <c r="C97" s="58" t="s">
        <v>7667</v>
      </c>
      <c r="D97" s="6" t="s">
        <v>7668</v>
      </c>
      <c r="E97" s="6" t="s">
        <v>7411</v>
      </c>
      <c r="F97" s="6" t="s">
        <v>24</v>
      </c>
      <c r="G97" s="6" t="s">
        <v>4448</v>
      </c>
      <c r="H97" s="56">
        <v>99945</v>
      </c>
      <c r="I97" s="6" t="s">
        <v>24</v>
      </c>
      <c r="J97" s="6" t="s">
        <v>4448</v>
      </c>
      <c r="K97" s="54">
        <v>0.82550000000000001</v>
      </c>
      <c r="L97" s="56">
        <f t="shared" si="13"/>
        <v>99945</v>
      </c>
      <c r="M97" s="55"/>
      <c r="N97" s="8">
        <f t="shared" si="7"/>
        <v>175.43873500000001</v>
      </c>
      <c r="O97" s="8">
        <f t="shared" si="8"/>
        <v>138.66863000000001</v>
      </c>
      <c r="P97" s="8">
        <f t="shared" si="9"/>
        <v>52.462479999999999</v>
      </c>
      <c r="Q97" s="51"/>
      <c r="R97" s="8">
        <f t="shared" si="10"/>
        <v>1259.09952</v>
      </c>
      <c r="S97" s="8">
        <f t="shared" si="11"/>
        <v>417.88990000000001</v>
      </c>
      <c r="T97" s="8">
        <f t="shared" si="12"/>
        <v>929.65244999999993</v>
      </c>
    </row>
    <row r="98" spans="1:20">
      <c r="A98" s="57">
        <v>99945</v>
      </c>
      <c r="B98" s="58" t="s">
        <v>7669</v>
      </c>
      <c r="C98" s="58" t="s">
        <v>7670</v>
      </c>
      <c r="D98" s="6" t="s">
        <v>2842</v>
      </c>
      <c r="E98" s="6" t="s">
        <v>7411</v>
      </c>
      <c r="F98" s="6" t="s">
        <v>24</v>
      </c>
      <c r="G98" s="6" t="s">
        <v>4448</v>
      </c>
      <c r="H98" s="56">
        <v>99945</v>
      </c>
      <c r="I98" s="6" t="s">
        <v>24</v>
      </c>
      <c r="J98" s="6" t="s">
        <v>4448</v>
      </c>
      <c r="K98" s="54">
        <v>0.82550000000000001</v>
      </c>
      <c r="L98" s="56">
        <f t="shared" si="13"/>
        <v>99945</v>
      </c>
      <c r="M98" s="55"/>
      <c r="N98" s="8">
        <f t="shared" si="7"/>
        <v>175.43873500000001</v>
      </c>
      <c r="O98" s="8">
        <f t="shared" si="8"/>
        <v>138.66863000000001</v>
      </c>
      <c r="P98" s="8">
        <f t="shared" si="9"/>
        <v>52.462479999999999</v>
      </c>
      <c r="Q98" s="51"/>
      <c r="R98" s="8">
        <f t="shared" si="10"/>
        <v>1259.09952</v>
      </c>
      <c r="S98" s="8">
        <f t="shared" si="11"/>
        <v>417.88990000000001</v>
      </c>
      <c r="T98" s="8">
        <f t="shared" si="12"/>
        <v>929.65244999999993</v>
      </c>
    </row>
    <row r="99" spans="1:20">
      <c r="A99" s="57">
        <v>43300</v>
      </c>
      <c r="B99" s="58" t="s">
        <v>7671</v>
      </c>
      <c r="C99" s="58" t="s">
        <v>7672</v>
      </c>
      <c r="D99" s="6" t="s">
        <v>3147</v>
      </c>
      <c r="E99" s="6" t="s">
        <v>7411</v>
      </c>
      <c r="F99" s="6" t="s">
        <v>30</v>
      </c>
      <c r="G99" s="6" t="s">
        <v>7673</v>
      </c>
      <c r="H99" s="56" t="s">
        <v>7097</v>
      </c>
      <c r="I99" s="6" t="s">
        <v>30</v>
      </c>
      <c r="J99" s="6" t="s">
        <v>7673</v>
      </c>
      <c r="K99" s="54">
        <v>0.85240000000000005</v>
      </c>
      <c r="L99" s="56" t="str">
        <f t="shared" si="13"/>
        <v>43300</v>
      </c>
      <c r="M99" s="55"/>
      <c r="N99" s="8">
        <f t="shared" si="7"/>
        <v>179.12322800000001</v>
      </c>
      <c r="O99" s="8">
        <f t="shared" si="8"/>
        <v>141.58082400000001</v>
      </c>
      <c r="P99" s="8">
        <f t="shared" si="9"/>
        <v>53.564304</v>
      </c>
      <c r="Q99" s="51"/>
      <c r="R99" s="8">
        <f t="shared" si="10"/>
        <v>1285.5432960000001</v>
      </c>
      <c r="S99" s="8">
        <f t="shared" si="11"/>
        <v>424.60952000000003</v>
      </c>
      <c r="T99" s="8">
        <f t="shared" si="12"/>
        <v>947.67276000000004</v>
      </c>
    </row>
    <row r="100" spans="1:20">
      <c r="A100" s="57">
        <v>30980</v>
      </c>
      <c r="B100" s="58" t="s">
        <v>7674</v>
      </c>
      <c r="C100" s="58" t="s">
        <v>7675</v>
      </c>
      <c r="D100" s="6" t="s">
        <v>7676</v>
      </c>
      <c r="E100" s="6" t="s">
        <v>7411</v>
      </c>
      <c r="F100" s="6" t="s">
        <v>30</v>
      </c>
      <c r="G100" s="6" t="s">
        <v>7677</v>
      </c>
      <c r="H100" s="56" t="s">
        <v>7678</v>
      </c>
      <c r="I100" s="6" t="s">
        <v>30</v>
      </c>
      <c r="J100" s="6" t="s">
        <v>7677</v>
      </c>
      <c r="K100" s="54">
        <v>0.83220000000000005</v>
      </c>
      <c r="L100" s="56" t="str">
        <f t="shared" si="13"/>
        <v>30980</v>
      </c>
      <c r="M100" s="55"/>
      <c r="N100" s="8">
        <f t="shared" si="7"/>
        <v>176.35643400000001</v>
      </c>
      <c r="O100" s="8">
        <f t="shared" si="8"/>
        <v>139.39397200000002</v>
      </c>
      <c r="P100" s="8">
        <f t="shared" si="9"/>
        <v>52.736912000000004</v>
      </c>
      <c r="Q100" s="51"/>
      <c r="R100" s="8">
        <f t="shared" si="10"/>
        <v>1265.685888</v>
      </c>
      <c r="S100" s="8">
        <f t="shared" si="11"/>
        <v>419.56356000000005</v>
      </c>
      <c r="T100" s="8">
        <f t="shared" si="12"/>
        <v>934.14077999999995</v>
      </c>
    </row>
    <row r="101" spans="1:20">
      <c r="A101" s="57">
        <v>99945</v>
      </c>
      <c r="B101" s="58" t="s">
        <v>7679</v>
      </c>
      <c r="C101" s="58" t="s">
        <v>7680</v>
      </c>
      <c r="D101" s="6" t="s">
        <v>7681</v>
      </c>
      <c r="E101" s="6" t="s">
        <v>7411</v>
      </c>
      <c r="F101" s="6" t="s">
        <v>24</v>
      </c>
      <c r="G101" s="6" t="s">
        <v>4448</v>
      </c>
      <c r="H101" s="56">
        <v>99945</v>
      </c>
      <c r="I101" s="6" t="s">
        <v>24</v>
      </c>
      <c r="J101" s="6" t="s">
        <v>4448</v>
      </c>
      <c r="K101" s="54">
        <v>0.82550000000000001</v>
      </c>
      <c r="L101" s="56">
        <f t="shared" si="13"/>
        <v>99945</v>
      </c>
      <c r="M101" s="55"/>
      <c r="N101" s="8">
        <f t="shared" si="7"/>
        <v>175.43873500000001</v>
      </c>
      <c r="O101" s="8">
        <f t="shared" si="8"/>
        <v>138.66863000000001</v>
      </c>
      <c r="P101" s="8">
        <f t="shared" si="9"/>
        <v>52.462479999999999</v>
      </c>
      <c r="Q101" s="51"/>
      <c r="R101" s="8">
        <f t="shared" si="10"/>
        <v>1259.09952</v>
      </c>
      <c r="S101" s="8">
        <f t="shared" si="11"/>
        <v>417.88990000000001</v>
      </c>
      <c r="T101" s="8">
        <f t="shared" si="12"/>
        <v>929.65244999999993</v>
      </c>
    </row>
    <row r="102" spans="1:20">
      <c r="A102" s="57">
        <v>41700</v>
      </c>
      <c r="B102" s="58" t="s">
        <v>7682</v>
      </c>
      <c r="C102" s="58" t="s">
        <v>7683</v>
      </c>
      <c r="D102" s="6" t="s">
        <v>5630</v>
      </c>
      <c r="E102" s="6" t="s">
        <v>7411</v>
      </c>
      <c r="F102" s="6" t="s">
        <v>30</v>
      </c>
      <c r="G102" s="6" t="s">
        <v>7433</v>
      </c>
      <c r="H102" s="56" t="s">
        <v>7434</v>
      </c>
      <c r="I102" s="6" t="s">
        <v>30</v>
      </c>
      <c r="J102" s="6" t="s">
        <v>7433</v>
      </c>
      <c r="K102" s="54">
        <v>0.85189999999999999</v>
      </c>
      <c r="L102" s="56" t="str">
        <f t="shared" si="13"/>
        <v>41700</v>
      </c>
      <c r="M102" s="55"/>
      <c r="N102" s="8">
        <f t="shared" si="7"/>
        <v>179.054743</v>
      </c>
      <c r="O102" s="8">
        <f t="shared" si="8"/>
        <v>141.52669400000002</v>
      </c>
      <c r="P102" s="8">
        <f t="shared" si="9"/>
        <v>53.543824000000001</v>
      </c>
      <c r="Q102" s="51"/>
      <c r="R102" s="8">
        <f t="shared" si="10"/>
        <v>1285.051776</v>
      </c>
      <c r="S102" s="8">
        <f t="shared" si="11"/>
        <v>424.48462000000001</v>
      </c>
      <c r="T102" s="8">
        <f t="shared" si="12"/>
        <v>947.33780999999999</v>
      </c>
    </row>
    <row r="103" spans="1:20">
      <c r="A103" s="57">
        <v>99945</v>
      </c>
      <c r="B103" s="58" t="s">
        <v>7684</v>
      </c>
      <c r="C103" s="58" t="s">
        <v>7685</v>
      </c>
      <c r="D103" s="6" t="s">
        <v>203</v>
      </c>
      <c r="E103" s="6" t="s">
        <v>7411</v>
      </c>
      <c r="F103" s="6" t="s">
        <v>24</v>
      </c>
      <c r="G103" s="6" t="s">
        <v>4448</v>
      </c>
      <c r="H103" s="56">
        <v>99945</v>
      </c>
      <c r="I103" s="6" t="s">
        <v>24</v>
      </c>
      <c r="J103" s="6" t="s">
        <v>4448</v>
      </c>
      <c r="K103" s="54">
        <v>0.82550000000000001</v>
      </c>
      <c r="L103" s="56">
        <f t="shared" si="13"/>
        <v>99945</v>
      </c>
      <c r="M103" s="55"/>
      <c r="N103" s="8">
        <f t="shared" si="7"/>
        <v>175.43873500000001</v>
      </c>
      <c r="O103" s="8">
        <f t="shared" si="8"/>
        <v>138.66863000000001</v>
      </c>
      <c r="P103" s="8">
        <f t="shared" si="9"/>
        <v>52.462479999999999</v>
      </c>
      <c r="Q103" s="51"/>
      <c r="R103" s="8">
        <f t="shared" si="10"/>
        <v>1259.09952</v>
      </c>
      <c r="S103" s="8">
        <f t="shared" si="11"/>
        <v>417.88990000000001</v>
      </c>
      <c r="T103" s="8">
        <f t="shared" si="12"/>
        <v>929.65244999999993</v>
      </c>
    </row>
    <row r="104" spans="1:20">
      <c r="A104" s="57">
        <v>99945</v>
      </c>
      <c r="B104" s="58" t="s">
        <v>7686</v>
      </c>
      <c r="C104" s="58" t="s">
        <v>7687</v>
      </c>
      <c r="D104" s="6" t="s">
        <v>1538</v>
      </c>
      <c r="E104" s="6" t="s">
        <v>7411</v>
      </c>
      <c r="F104" s="6" t="s">
        <v>24</v>
      </c>
      <c r="G104" s="6" t="s">
        <v>4448</v>
      </c>
      <c r="H104" s="56">
        <v>99945</v>
      </c>
      <c r="I104" s="6" t="s">
        <v>24</v>
      </c>
      <c r="J104" s="6" t="s">
        <v>4448</v>
      </c>
      <c r="K104" s="54">
        <v>0.82550000000000001</v>
      </c>
      <c r="L104" s="56">
        <f t="shared" si="13"/>
        <v>99945</v>
      </c>
      <c r="M104" s="55"/>
      <c r="N104" s="8">
        <f t="shared" si="7"/>
        <v>175.43873500000001</v>
      </c>
      <c r="O104" s="8">
        <f t="shared" si="8"/>
        <v>138.66863000000001</v>
      </c>
      <c r="P104" s="8">
        <f t="shared" si="9"/>
        <v>52.462479999999999</v>
      </c>
      <c r="Q104" s="51"/>
      <c r="R104" s="8">
        <f t="shared" si="10"/>
        <v>1259.09952</v>
      </c>
      <c r="S104" s="8">
        <f t="shared" si="11"/>
        <v>417.88990000000001</v>
      </c>
      <c r="T104" s="8">
        <f t="shared" si="12"/>
        <v>929.65244999999993</v>
      </c>
    </row>
    <row r="105" spans="1:20">
      <c r="A105" s="57">
        <v>99945</v>
      </c>
      <c r="B105" s="58" t="s">
        <v>7688</v>
      </c>
      <c r="C105" s="58" t="s">
        <v>7689</v>
      </c>
      <c r="D105" s="6" t="s">
        <v>1185</v>
      </c>
      <c r="E105" s="6" t="s">
        <v>7411</v>
      </c>
      <c r="F105" s="6" t="s">
        <v>24</v>
      </c>
      <c r="G105" s="6" t="s">
        <v>4448</v>
      </c>
      <c r="H105" s="56">
        <v>99945</v>
      </c>
      <c r="I105" s="6" t="s">
        <v>24</v>
      </c>
      <c r="J105" s="6" t="s">
        <v>4448</v>
      </c>
      <c r="K105" s="54">
        <v>0.82550000000000001</v>
      </c>
      <c r="L105" s="56">
        <f t="shared" si="13"/>
        <v>99945</v>
      </c>
      <c r="M105" s="55"/>
      <c r="N105" s="8">
        <f t="shared" si="7"/>
        <v>175.43873500000001</v>
      </c>
      <c r="O105" s="8">
        <f t="shared" si="8"/>
        <v>138.66863000000001</v>
      </c>
      <c r="P105" s="8">
        <f t="shared" si="9"/>
        <v>52.462479999999999</v>
      </c>
      <c r="Q105" s="51"/>
      <c r="R105" s="8">
        <f t="shared" si="10"/>
        <v>1259.09952</v>
      </c>
      <c r="S105" s="8">
        <f t="shared" si="11"/>
        <v>417.88990000000001</v>
      </c>
      <c r="T105" s="8">
        <f t="shared" si="12"/>
        <v>929.65244999999993</v>
      </c>
    </row>
    <row r="106" spans="1:20">
      <c r="A106" s="57">
        <v>99945</v>
      </c>
      <c r="B106" s="58" t="s">
        <v>7690</v>
      </c>
      <c r="C106" s="58" t="s">
        <v>7691</v>
      </c>
      <c r="D106" s="6" t="s">
        <v>7692</v>
      </c>
      <c r="E106" s="6" t="s">
        <v>7411</v>
      </c>
      <c r="F106" s="6" t="s">
        <v>24</v>
      </c>
      <c r="G106" s="6" t="s">
        <v>4448</v>
      </c>
      <c r="H106" s="56">
        <v>99945</v>
      </c>
      <c r="I106" s="6" t="s">
        <v>24</v>
      </c>
      <c r="J106" s="6" t="s">
        <v>4448</v>
      </c>
      <c r="K106" s="54">
        <v>0.82550000000000001</v>
      </c>
      <c r="L106" s="56">
        <f t="shared" si="13"/>
        <v>99945</v>
      </c>
      <c r="M106" s="55"/>
      <c r="N106" s="8">
        <f t="shared" si="7"/>
        <v>175.43873500000001</v>
      </c>
      <c r="O106" s="8">
        <f t="shared" si="8"/>
        <v>138.66863000000001</v>
      </c>
      <c r="P106" s="8">
        <f t="shared" si="9"/>
        <v>52.462479999999999</v>
      </c>
      <c r="Q106" s="51"/>
      <c r="R106" s="8">
        <f t="shared" si="10"/>
        <v>1259.09952</v>
      </c>
      <c r="S106" s="8">
        <f t="shared" si="11"/>
        <v>417.88990000000001</v>
      </c>
      <c r="T106" s="8">
        <f t="shared" si="12"/>
        <v>929.65244999999993</v>
      </c>
    </row>
    <row r="107" spans="1:20">
      <c r="A107" s="57">
        <v>99945</v>
      </c>
      <c r="B107" s="58" t="s">
        <v>7693</v>
      </c>
      <c r="C107" s="58" t="s">
        <v>7694</v>
      </c>
      <c r="D107" s="6" t="s">
        <v>7274</v>
      </c>
      <c r="E107" s="6" t="s">
        <v>7411</v>
      </c>
      <c r="F107" s="6" t="s">
        <v>24</v>
      </c>
      <c r="G107" s="6" t="s">
        <v>4448</v>
      </c>
      <c r="H107" s="56">
        <v>99945</v>
      </c>
      <c r="I107" s="6" t="s">
        <v>24</v>
      </c>
      <c r="J107" s="6" t="s">
        <v>4448</v>
      </c>
      <c r="K107" s="54">
        <v>0.82550000000000001</v>
      </c>
      <c r="L107" s="56">
        <f t="shared" si="13"/>
        <v>99945</v>
      </c>
      <c r="M107" s="55"/>
      <c r="N107" s="8">
        <f t="shared" si="7"/>
        <v>175.43873500000001</v>
      </c>
      <c r="O107" s="8">
        <f t="shared" si="8"/>
        <v>138.66863000000001</v>
      </c>
      <c r="P107" s="8">
        <f t="shared" si="9"/>
        <v>52.462479999999999</v>
      </c>
      <c r="Q107" s="51"/>
      <c r="R107" s="8">
        <f t="shared" si="10"/>
        <v>1259.09952</v>
      </c>
      <c r="S107" s="8">
        <f t="shared" si="11"/>
        <v>417.88990000000001</v>
      </c>
      <c r="T107" s="8">
        <f t="shared" si="12"/>
        <v>929.65244999999993</v>
      </c>
    </row>
    <row r="108" spans="1:20">
      <c r="A108" s="57">
        <v>13140</v>
      </c>
      <c r="B108" s="58" t="s">
        <v>7695</v>
      </c>
      <c r="C108" s="58" t="s">
        <v>7696</v>
      </c>
      <c r="D108" s="6" t="s">
        <v>1921</v>
      </c>
      <c r="E108" s="6" t="s">
        <v>7411</v>
      </c>
      <c r="F108" s="6" t="s">
        <v>30</v>
      </c>
      <c r="G108" s="6" t="s">
        <v>7697</v>
      </c>
      <c r="H108" s="56" t="s">
        <v>2120</v>
      </c>
      <c r="I108" s="6" t="s">
        <v>30</v>
      </c>
      <c r="J108" s="6" t="s">
        <v>7697</v>
      </c>
      <c r="K108" s="54">
        <v>0.86719999999999997</v>
      </c>
      <c r="L108" s="56" t="str">
        <f t="shared" si="13"/>
        <v>13140</v>
      </c>
      <c r="M108" s="55"/>
      <c r="N108" s="8">
        <f t="shared" si="7"/>
        <v>181.150384</v>
      </c>
      <c r="O108" s="8">
        <f t="shared" si="8"/>
        <v>143.18307199999998</v>
      </c>
      <c r="P108" s="8">
        <f t="shared" si="9"/>
        <v>54.170511999999995</v>
      </c>
      <c r="Q108" s="51"/>
      <c r="R108" s="8">
        <f t="shared" si="10"/>
        <v>1300.0922879999998</v>
      </c>
      <c r="S108" s="8">
        <f t="shared" si="11"/>
        <v>428.30655999999999</v>
      </c>
      <c r="T108" s="8">
        <f t="shared" si="12"/>
        <v>957.58727999999996</v>
      </c>
    </row>
    <row r="109" spans="1:20">
      <c r="A109" s="57">
        <v>26420</v>
      </c>
      <c r="B109" s="58" t="s">
        <v>7698</v>
      </c>
      <c r="C109" s="58" t="s">
        <v>7699</v>
      </c>
      <c r="D109" s="6" t="s">
        <v>1549</v>
      </c>
      <c r="E109" s="6" t="s">
        <v>7411</v>
      </c>
      <c r="F109" s="6" t="s">
        <v>30</v>
      </c>
      <c r="G109" s="6" t="s">
        <v>7438</v>
      </c>
      <c r="H109" s="56" t="s">
        <v>7439</v>
      </c>
      <c r="I109" s="6" t="s">
        <v>30</v>
      </c>
      <c r="J109" s="6" t="s">
        <v>7438</v>
      </c>
      <c r="K109" s="54">
        <v>1.008</v>
      </c>
      <c r="L109" s="56" t="str">
        <f t="shared" si="13"/>
        <v>26420</v>
      </c>
      <c r="M109" s="55"/>
      <c r="N109" s="8">
        <f t="shared" si="7"/>
        <v>200.43576000000002</v>
      </c>
      <c r="O109" s="8">
        <f t="shared" si="8"/>
        <v>158.42608000000001</v>
      </c>
      <c r="P109" s="8">
        <f t="shared" si="9"/>
        <v>59.93768</v>
      </c>
      <c r="Q109" s="51"/>
      <c r="R109" s="8">
        <f t="shared" si="10"/>
        <v>1438.50432</v>
      </c>
      <c r="S109" s="8">
        <f t="shared" si="11"/>
        <v>463.47840000000002</v>
      </c>
      <c r="T109" s="8">
        <f t="shared" si="12"/>
        <v>1051.9092000000001</v>
      </c>
    </row>
    <row r="110" spans="1:20">
      <c r="A110" s="81">
        <v>99945</v>
      </c>
      <c r="B110" s="82" t="s">
        <v>7700</v>
      </c>
      <c r="C110" s="82" t="s">
        <v>7701</v>
      </c>
      <c r="D110" s="83" t="s">
        <v>1924</v>
      </c>
      <c r="E110" s="83" t="s">
        <v>7411</v>
      </c>
      <c r="F110" s="83" t="s">
        <v>24</v>
      </c>
      <c r="G110" s="83" t="s">
        <v>4448</v>
      </c>
      <c r="H110" s="84" t="s">
        <v>7678</v>
      </c>
      <c r="I110" s="83" t="s">
        <v>30</v>
      </c>
      <c r="J110" s="83" t="s">
        <v>7677</v>
      </c>
      <c r="K110" s="85">
        <v>0.83220000000000005</v>
      </c>
      <c r="L110" s="84" t="str">
        <f t="shared" si="13"/>
        <v>30980</v>
      </c>
      <c r="M110" s="55"/>
      <c r="N110" s="86">
        <f t="shared" si="7"/>
        <v>176.35643400000001</v>
      </c>
      <c r="O110" s="86">
        <f t="shared" si="8"/>
        <v>139.39397200000002</v>
      </c>
      <c r="P110" s="86">
        <f t="shared" si="9"/>
        <v>52.736912000000004</v>
      </c>
      <c r="Q110" s="51"/>
      <c r="R110" s="86">
        <f t="shared" si="10"/>
        <v>1265.685888</v>
      </c>
      <c r="S110" s="86">
        <f t="shared" si="11"/>
        <v>419.56356000000005</v>
      </c>
      <c r="T110" s="86">
        <f t="shared" si="12"/>
        <v>934.14077999999995</v>
      </c>
    </row>
    <row r="111" spans="1:20">
      <c r="A111" s="57">
        <v>99945</v>
      </c>
      <c r="B111" s="58" t="s">
        <v>7702</v>
      </c>
      <c r="C111" s="58" t="s">
        <v>7703</v>
      </c>
      <c r="D111" s="6" t="s">
        <v>7704</v>
      </c>
      <c r="E111" s="6" t="s">
        <v>7411</v>
      </c>
      <c r="F111" s="6" t="s">
        <v>24</v>
      </c>
      <c r="G111" s="6" t="s">
        <v>4448</v>
      </c>
      <c r="H111" s="56">
        <v>99945</v>
      </c>
      <c r="I111" s="6" t="s">
        <v>24</v>
      </c>
      <c r="J111" s="6" t="s">
        <v>4448</v>
      </c>
      <c r="K111" s="54">
        <v>0.82550000000000001</v>
      </c>
      <c r="L111" s="56">
        <f t="shared" si="13"/>
        <v>99945</v>
      </c>
      <c r="M111" s="55"/>
      <c r="N111" s="8">
        <f t="shared" si="7"/>
        <v>175.43873500000001</v>
      </c>
      <c r="O111" s="8">
        <f t="shared" si="8"/>
        <v>138.66863000000001</v>
      </c>
      <c r="P111" s="8">
        <f t="shared" si="9"/>
        <v>52.462479999999999</v>
      </c>
      <c r="Q111" s="51"/>
      <c r="R111" s="8">
        <f t="shared" si="10"/>
        <v>1259.09952</v>
      </c>
      <c r="S111" s="8">
        <f t="shared" si="11"/>
        <v>417.88990000000001</v>
      </c>
      <c r="T111" s="8">
        <f t="shared" si="12"/>
        <v>929.65244999999993</v>
      </c>
    </row>
    <row r="112" spans="1:20">
      <c r="A112" s="57">
        <v>99945</v>
      </c>
      <c r="B112" s="58" t="s">
        <v>7705</v>
      </c>
      <c r="C112" s="58" t="s">
        <v>7706</v>
      </c>
      <c r="D112" s="6" t="s">
        <v>2859</v>
      </c>
      <c r="E112" s="6" t="s">
        <v>7411</v>
      </c>
      <c r="F112" s="6" t="s">
        <v>24</v>
      </c>
      <c r="G112" s="6" t="s">
        <v>4448</v>
      </c>
      <c r="H112" s="56">
        <v>99945</v>
      </c>
      <c r="I112" s="6" t="s">
        <v>24</v>
      </c>
      <c r="J112" s="6" t="s">
        <v>4448</v>
      </c>
      <c r="K112" s="54">
        <v>0.82550000000000001</v>
      </c>
      <c r="L112" s="56">
        <f t="shared" si="13"/>
        <v>99945</v>
      </c>
      <c r="M112" s="55"/>
      <c r="N112" s="8">
        <f t="shared" si="7"/>
        <v>175.43873500000001</v>
      </c>
      <c r="O112" s="8">
        <f t="shared" si="8"/>
        <v>138.66863000000001</v>
      </c>
      <c r="P112" s="8">
        <f t="shared" si="9"/>
        <v>52.462479999999999</v>
      </c>
      <c r="Q112" s="51"/>
      <c r="R112" s="8">
        <f t="shared" si="10"/>
        <v>1259.09952</v>
      </c>
      <c r="S112" s="8">
        <f t="shared" si="11"/>
        <v>417.88990000000001</v>
      </c>
      <c r="T112" s="8">
        <f t="shared" si="12"/>
        <v>929.65244999999993</v>
      </c>
    </row>
    <row r="113" spans="1:20">
      <c r="A113" s="57">
        <v>12420</v>
      </c>
      <c r="B113" s="58" t="s">
        <v>7707</v>
      </c>
      <c r="C113" s="58" t="s">
        <v>7708</v>
      </c>
      <c r="D113" s="6" t="s">
        <v>7709</v>
      </c>
      <c r="E113" s="6" t="s">
        <v>7411</v>
      </c>
      <c r="F113" s="6" t="s">
        <v>30</v>
      </c>
      <c r="G113" s="6" t="s">
        <v>7449</v>
      </c>
      <c r="H113" s="56" t="s">
        <v>7450</v>
      </c>
      <c r="I113" s="6" t="s">
        <v>30</v>
      </c>
      <c r="J113" s="6" t="s">
        <v>7449</v>
      </c>
      <c r="K113" s="54">
        <v>0.95099999999999996</v>
      </c>
      <c r="L113" s="56" t="str">
        <f t="shared" si="13"/>
        <v>12420</v>
      </c>
      <c r="M113" s="55"/>
      <c r="N113" s="8">
        <f t="shared" si="7"/>
        <v>192.62846999999999</v>
      </c>
      <c r="O113" s="8">
        <f t="shared" si="8"/>
        <v>152.25525999999999</v>
      </c>
      <c r="P113" s="8">
        <f t="shared" si="9"/>
        <v>57.602959999999996</v>
      </c>
      <c r="Q113" s="51"/>
      <c r="R113" s="8">
        <f t="shared" si="10"/>
        <v>1382.4710399999999</v>
      </c>
      <c r="S113" s="8">
        <f t="shared" si="11"/>
        <v>449.2398</v>
      </c>
      <c r="T113" s="8">
        <f t="shared" si="12"/>
        <v>1013.7248999999999</v>
      </c>
    </row>
    <row r="114" spans="1:20">
      <c r="A114" s="57">
        <v>99945</v>
      </c>
      <c r="B114" s="58" t="s">
        <v>7710</v>
      </c>
      <c r="C114" s="58" t="s">
        <v>7711</v>
      </c>
      <c r="D114" s="6" t="s">
        <v>7712</v>
      </c>
      <c r="E114" s="6" t="s">
        <v>7411</v>
      </c>
      <c r="F114" s="6" t="s">
        <v>24</v>
      </c>
      <c r="G114" s="6" t="s">
        <v>4448</v>
      </c>
      <c r="H114" s="56">
        <v>99945</v>
      </c>
      <c r="I114" s="6" t="s">
        <v>24</v>
      </c>
      <c r="J114" s="6" t="s">
        <v>4448</v>
      </c>
      <c r="K114" s="54">
        <v>0.82550000000000001</v>
      </c>
      <c r="L114" s="56">
        <f t="shared" si="13"/>
        <v>99945</v>
      </c>
      <c r="M114" s="55"/>
      <c r="N114" s="8">
        <f t="shared" si="7"/>
        <v>175.43873500000001</v>
      </c>
      <c r="O114" s="8">
        <f t="shared" si="8"/>
        <v>138.66863000000001</v>
      </c>
      <c r="P114" s="8">
        <f t="shared" si="9"/>
        <v>52.462479999999999</v>
      </c>
      <c r="Q114" s="51"/>
      <c r="R114" s="8">
        <f t="shared" si="10"/>
        <v>1259.09952</v>
      </c>
      <c r="S114" s="8">
        <f t="shared" si="11"/>
        <v>417.88990000000001</v>
      </c>
      <c r="T114" s="8">
        <f t="shared" si="12"/>
        <v>929.65244999999993</v>
      </c>
    </row>
    <row r="115" spans="1:20">
      <c r="A115" s="57">
        <v>99945</v>
      </c>
      <c r="B115" s="58" t="s">
        <v>7713</v>
      </c>
      <c r="C115" s="58" t="s">
        <v>7714</v>
      </c>
      <c r="D115" s="6" t="s">
        <v>2317</v>
      </c>
      <c r="E115" s="6" t="s">
        <v>7411</v>
      </c>
      <c r="F115" s="6" t="s">
        <v>24</v>
      </c>
      <c r="G115" s="6" t="s">
        <v>4448</v>
      </c>
      <c r="H115" s="56">
        <v>99945</v>
      </c>
      <c r="I115" s="6" t="s">
        <v>24</v>
      </c>
      <c r="J115" s="6" t="s">
        <v>4448</v>
      </c>
      <c r="K115" s="54">
        <v>0.82550000000000001</v>
      </c>
      <c r="L115" s="56">
        <f t="shared" si="13"/>
        <v>99945</v>
      </c>
      <c r="M115" s="55"/>
      <c r="N115" s="8">
        <f t="shared" si="7"/>
        <v>175.43873500000001</v>
      </c>
      <c r="O115" s="8">
        <f t="shared" si="8"/>
        <v>138.66863000000001</v>
      </c>
      <c r="P115" s="8">
        <f t="shared" si="9"/>
        <v>52.462479999999999</v>
      </c>
      <c r="Q115" s="51"/>
      <c r="R115" s="8">
        <f t="shared" si="10"/>
        <v>1259.09952</v>
      </c>
      <c r="S115" s="8">
        <f t="shared" si="11"/>
        <v>417.88990000000001</v>
      </c>
      <c r="T115" s="8">
        <f t="shared" si="12"/>
        <v>929.65244999999993</v>
      </c>
    </row>
    <row r="116" spans="1:20">
      <c r="A116" s="57">
        <v>32580</v>
      </c>
      <c r="B116" s="58" t="s">
        <v>7715</v>
      </c>
      <c r="C116" s="58" t="s">
        <v>7716</v>
      </c>
      <c r="D116" s="6" t="s">
        <v>5636</v>
      </c>
      <c r="E116" s="6" t="s">
        <v>7411</v>
      </c>
      <c r="F116" s="6" t="s">
        <v>30</v>
      </c>
      <c r="G116" s="6" t="s">
        <v>7717</v>
      </c>
      <c r="H116" s="56" t="s">
        <v>7718</v>
      </c>
      <c r="I116" s="6" t="s">
        <v>30</v>
      </c>
      <c r="J116" s="6" t="s">
        <v>7717</v>
      </c>
      <c r="K116" s="54">
        <v>0.81089999999999995</v>
      </c>
      <c r="L116" s="56" t="str">
        <f t="shared" si="13"/>
        <v>32580</v>
      </c>
      <c r="M116" s="55"/>
      <c r="N116" s="8">
        <f t="shared" si="7"/>
        <v>173.438973</v>
      </c>
      <c r="O116" s="8">
        <f t="shared" si="8"/>
        <v>137.08803399999999</v>
      </c>
      <c r="P116" s="8">
        <f t="shared" si="9"/>
        <v>51.864463999999998</v>
      </c>
      <c r="Q116" s="51"/>
      <c r="R116" s="8">
        <f t="shared" si="10"/>
        <v>1244.747136</v>
      </c>
      <c r="S116" s="8">
        <f t="shared" si="11"/>
        <v>414.24281999999999</v>
      </c>
      <c r="T116" s="8">
        <f t="shared" si="12"/>
        <v>919.87190999999996</v>
      </c>
    </row>
    <row r="117" spans="1:20">
      <c r="A117" s="57">
        <v>99945</v>
      </c>
      <c r="B117" s="58" t="s">
        <v>7719</v>
      </c>
      <c r="C117" s="58" t="s">
        <v>7720</v>
      </c>
      <c r="D117" s="6" t="s">
        <v>4725</v>
      </c>
      <c r="E117" s="6" t="s">
        <v>7411</v>
      </c>
      <c r="F117" s="6" t="s">
        <v>24</v>
      </c>
      <c r="G117" s="6" t="s">
        <v>4448</v>
      </c>
      <c r="H117" s="56">
        <v>99945</v>
      </c>
      <c r="I117" s="6" t="s">
        <v>24</v>
      </c>
      <c r="J117" s="6" t="s">
        <v>4448</v>
      </c>
      <c r="K117" s="54">
        <v>0.82550000000000001</v>
      </c>
      <c r="L117" s="56">
        <f t="shared" si="13"/>
        <v>99945</v>
      </c>
      <c r="M117" s="55"/>
      <c r="N117" s="8">
        <f t="shared" si="7"/>
        <v>175.43873500000001</v>
      </c>
      <c r="O117" s="8">
        <f t="shared" si="8"/>
        <v>138.66863000000001</v>
      </c>
      <c r="P117" s="8">
        <f t="shared" si="9"/>
        <v>52.462479999999999</v>
      </c>
      <c r="Q117" s="51"/>
      <c r="R117" s="8">
        <f t="shared" si="10"/>
        <v>1259.09952</v>
      </c>
      <c r="S117" s="8">
        <f t="shared" si="11"/>
        <v>417.88990000000001</v>
      </c>
      <c r="T117" s="8">
        <f t="shared" si="12"/>
        <v>929.65244999999993</v>
      </c>
    </row>
    <row r="118" spans="1:20">
      <c r="A118" s="57">
        <v>99945</v>
      </c>
      <c r="B118" s="58" t="s">
        <v>7721</v>
      </c>
      <c r="C118" s="58" t="s">
        <v>7722</v>
      </c>
      <c r="D118" s="6" t="s">
        <v>7723</v>
      </c>
      <c r="E118" s="6" t="s">
        <v>7411</v>
      </c>
      <c r="F118" s="6" t="s">
        <v>24</v>
      </c>
      <c r="G118" s="6" t="s">
        <v>4448</v>
      </c>
      <c r="H118" s="56">
        <v>99945</v>
      </c>
      <c r="I118" s="6" t="s">
        <v>24</v>
      </c>
      <c r="J118" s="6" t="s">
        <v>4448</v>
      </c>
      <c r="K118" s="54">
        <v>0.82550000000000001</v>
      </c>
      <c r="L118" s="56">
        <f t="shared" si="13"/>
        <v>99945</v>
      </c>
      <c r="M118" s="55"/>
      <c r="N118" s="8">
        <f t="shared" si="7"/>
        <v>175.43873500000001</v>
      </c>
      <c r="O118" s="8">
        <f t="shared" si="8"/>
        <v>138.66863000000001</v>
      </c>
      <c r="P118" s="8">
        <f t="shared" si="9"/>
        <v>52.462479999999999</v>
      </c>
      <c r="Q118" s="51"/>
      <c r="R118" s="8">
        <f t="shared" si="10"/>
        <v>1259.09952</v>
      </c>
      <c r="S118" s="8">
        <f t="shared" si="11"/>
        <v>417.88990000000001</v>
      </c>
      <c r="T118" s="8">
        <f t="shared" si="12"/>
        <v>929.65244999999993</v>
      </c>
    </row>
    <row r="119" spans="1:20">
      <c r="A119" s="75">
        <v>23104</v>
      </c>
      <c r="B119" s="76" t="s">
        <v>7724</v>
      </c>
      <c r="C119" s="76" t="s">
        <v>7725</v>
      </c>
      <c r="D119" s="77" t="s">
        <v>7726</v>
      </c>
      <c r="E119" s="77" t="s">
        <v>7411</v>
      </c>
      <c r="F119" s="77" t="s">
        <v>30</v>
      </c>
      <c r="G119" s="77" t="s">
        <v>7727</v>
      </c>
      <c r="H119" s="78">
        <v>99945</v>
      </c>
      <c r="I119" s="77" t="s">
        <v>24</v>
      </c>
      <c r="J119" s="77" t="s">
        <v>4448</v>
      </c>
      <c r="K119" s="79">
        <v>0.93020000000000003</v>
      </c>
      <c r="L119" s="78" t="s">
        <v>7728</v>
      </c>
      <c r="M119" s="55"/>
      <c r="N119" s="80">
        <f t="shared" si="7"/>
        <v>189.779494</v>
      </c>
      <c r="O119" s="80">
        <f t="shared" si="8"/>
        <v>150.00345200000001</v>
      </c>
      <c r="P119" s="80">
        <f t="shared" si="9"/>
        <v>56.750992000000004</v>
      </c>
      <c r="Q119" s="51"/>
      <c r="R119" s="80">
        <f t="shared" si="10"/>
        <v>1362.0238080000001</v>
      </c>
      <c r="S119" s="80">
        <f t="shared" si="11"/>
        <v>444.04396000000003</v>
      </c>
      <c r="T119" s="80">
        <f t="shared" si="12"/>
        <v>999.79097999999999</v>
      </c>
    </row>
    <row r="120" spans="1:20">
      <c r="A120" s="57">
        <v>99945</v>
      </c>
      <c r="B120" s="58" t="s">
        <v>7729</v>
      </c>
      <c r="C120" s="58" t="s">
        <v>7730</v>
      </c>
      <c r="D120" s="6" t="s">
        <v>3176</v>
      </c>
      <c r="E120" s="6" t="s">
        <v>7411</v>
      </c>
      <c r="F120" s="6" t="s">
        <v>24</v>
      </c>
      <c r="G120" s="6" t="s">
        <v>4448</v>
      </c>
      <c r="H120" s="56">
        <v>99945</v>
      </c>
      <c r="I120" s="6" t="s">
        <v>24</v>
      </c>
      <c r="J120" s="6" t="s">
        <v>4448</v>
      </c>
      <c r="K120" s="54">
        <v>0.82550000000000001</v>
      </c>
      <c r="L120" s="56">
        <f t="shared" ref="L120:L183" si="14">H120</f>
        <v>99945</v>
      </c>
      <c r="M120" s="55"/>
      <c r="N120" s="8">
        <f t="shared" si="7"/>
        <v>175.43873500000001</v>
      </c>
      <c r="O120" s="8">
        <f t="shared" si="8"/>
        <v>138.66863000000001</v>
      </c>
      <c r="P120" s="8">
        <f t="shared" si="9"/>
        <v>52.462479999999999</v>
      </c>
      <c r="Q120" s="51"/>
      <c r="R120" s="8">
        <f t="shared" si="10"/>
        <v>1259.09952</v>
      </c>
      <c r="S120" s="8">
        <f t="shared" si="11"/>
        <v>417.88990000000001</v>
      </c>
      <c r="T120" s="8">
        <f t="shared" si="12"/>
        <v>929.65244999999993</v>
      </c>
    </row>
    <row r="121" spans="1:20">
      <c r="A121" s="57">
        <v>99945</v>
      </c>
      <c r="B121" s="58" t="s">
        <v>7731</v>
      </c>
      <c r="C121" s="58" t="s">
        <v>7732</v>
      </c>
      <c r="D121" s="6" t="s">
        <v>210</v>
      </c>
      <c r="E121" s="6" t="s">
        <v>7411</v>
      </c>
      <c r="F121" s="6" t="s">
        <v>24</v>
      </c>
      <c r="G121" s="6" t="s">
        <v>4448</v>
      </c>
      <c r="H121" s="56">
        <v>99945</v>
      </c>
      <c r="I121" s="6" t="s">
        <v>24</v>
      </c>
      <c r="J121" s="6" t="s">
        <v>4448</v>
      </c>
      <c r="K121" s="54">
        <v>0.82550000000000001</v>
      </c>
      <c r="L121" s="56">
        <f t="shared" si="14"/>
        <v>99945</v>
      </c>
      <c r="M121" s="55"/>
      <c r="N121" s="8">
        <f t="shared" si="7"/>
        <v>175.43873500000001</v>
      </c>
      <c r="O121" s="8">
        <f t="shared" si="8"/>
        <v>138.66863000000001</v>
      </c>
      <c r="P121" s="8">
        <f t="shared" si="9"/>
        <v>52.462479999999999</v>
      </c>
      <c r="Q121" s="51"/>
      <c r="R121" s="8">
        <f t="shared" si="10"/>
        <v>1259.09952</v>
      </c>
      <c r="S121" s="8">
        <f t="shared" si="11"/>
        <v>417.88990000000001</v>
      </c>
      <c r="T121" s="8">
        <f t="shared" si="12"/>
        <v>929.65244999999993</v>
      </c>
    </row>
    <row r="122" spans="1:20">
      <c r="A122" s="57">
        <v>99945</v>
      </c>
      <c r="B122" s="58" t="s">
        <v>7733</v>
      </c>
      <c r="C122" s="58" t="s">
        <v>7734</v>
      </c>
      <c r="D122" s="6" t="s">
        <v>419</v>
      </c>
      <c r="E122" s="6" t="s">
        <v>7411</v>
      </c>
      <c r="F122" s="6" t="s">
        <v>24</v>
      </c>
      <c r="G122" s="6" t="s">
        <v>4448</v>
      </c>
      <c r="H122" s="56">
        <v>99945</v>
      </c>
      <c r="I122" s="6" t="s">
        <v>24</v>
      </c>
      <c r="J122" s="6" t="s">
        <v>4448</v>
      </c>
      <c r="K122" s="54">
        <v>0.82550000000000001</v>
      </c>
      <c r="L122" s="56">
        <f t="shared" si="14"/>
        <v>99945</v>
      </c>
      <c r="M122" s="55"/>
      <c r="N122" s="8">
        <f t="shared" si="7"/>
        <v>175.43873500000001</v>
      </c>
      <c r="O122" s="8">
        <f t="shared" si="8"/>
        <v>138.66863000000001</v>
      </c>
      <c r="P122" s="8">
        <f t="shared" si="9"/>
        <v>52.462479999999999</v>
      </c>
      <c r="Q122" s="51"/>
      <c r="R122" s="8">
        <f t="shared" si="10"/>
        <v>1259.09952</v>
      </c>
      <c r="S122" s="8">
        <f t="shared" si="11"/>
        <v>417.88990000000001</v>
      </c>
      <c r="T122" s="8">
        <f t="shared" si="12"/>
        <v>929.65244999999993</v>
      </c>
    </row>
    <row r="123" spans="1:20">
      <c r="A123" s="57">
        <v>21340</v>
      </c>
      <c r="B123" s="58" t="s">
        <v>7735</v>
      </c>
      <c r="C123" s="58" t="s">
        <v>7736</v>
      </c>
      <c r="D123" s="6" t="s">
        <v>7737</v>
      </c>
      <c r="E123" s="6" t="s">
        <v>7411</v>
      </c>
      <c r="F123" s="6" t="s">
        <v>30</v>
      </c>
      <c r="G123" s="6" t="s">
        <v>7613</v>
      </c>
      <c r="H123" s="56" t="s">
        <v>7614</v>
      </c>
      <c r="I123" s="6" t="s">
        <v>30</v>
      </c>
      <c r="J123" s="6" t="s">
        <v>7613</v>
      </c>
      <c r="K123" s="54">
        <v>0.8</v>
      </c>
      <c r="L123" s="56" t="str">
        <f t="shared" si="14"/>
        <v>21340</v>
      </c>
      <c r="M123" s="55"/>
      <c r="N123" s="8">
        <f t="shared" si="7"/>
        <v>171.946</v>
      </c>
      <c r="O123" s="8">
        <f t="shared" si="8"/>
        <v>135.90800000000002</v>
      </c>
      <c r="P123" s="8">
        <f t="shared" si="9"/>
        <v>51.417999999999999</v>
      </c>
      <c r="Q123" s="51"/>
      <c r="R123" s="8">
        <f t="shared" si="10"/>
        <v>1234.0319999999999</v>
      </c>
      <c r="S123" s="8">
        <f t="shared" si="11"/>
        <v>411.52000000000004</v>
      </c>
      <c r="T123" s="8">
        <f t="shared" si="12"/>
        <v>912.56999999999994</v>
      </c>
    </row>
    <row r="124" spans="1:20">
      <c r="A124" s="57">
        <v>19124</v>
      </c>
      <c r="B124" s="58" t="s">
        <v>7738</v>
      </c>
      <c r="C124" s="58" t="s">
        <v>7739</v>
      </c>
      <c r="D124" s="6" t="s">
        <v>7740</v>
      </c>
      <c r="E124" s="6" t="s">
        <v>7411</v>
      </c>
      <c r="F124" s="6" t="s">
        <v>30</v>
      </c>
      <c r="G124" s="6" t="s">
        <v>7539</v>
      </c>
      <c r="H124" s="56" t="s">
        <v>7540</v>
      </c>
      <c r="I124" s="6" t="s">
        <v>30</v>
      </c>
      <c r="J124" s="6" t="s">
        <v>7539</v>
      </c>
      <c r="K124" s="54">
        <v>0.9778</v>
      </c>
      <c r="L124" s="56" t="str">
        <f t="shared" si="14"/>
        <v>19124</v>
      </c>
      <c r="M124" s="55"/>
      <c r="N124" s="8">
        <f t="shared" si="7"/>
        <v>196.29926600000002</v>
      </c>
      <c r="O124" s="8">
        <f t="shared" si="8"/>
        <v>155.15662800000001</v>
      </c>
      <c r="P124" s="8">
        <f t="shared" si="9"/>
        <v>58.700688</v>
      </c>
      <c r="Q124" s="51"/>
      <c r="R124" s="8">
        <f t="shared" si="10"/>
        <v>1408.8165119999999</v>
      </c>
      <c r="S124" s="8">
        <f t="shared" si="11"/>
        <v>455.93444</v>
      </c>
      <c r="T124" s="8">
        <f t="shared" si="12"/>
        <v>1031.67822</v>
      </c>
    </row>
    <row r="125" spans="1:20">
      <c r="A125" s="57">
        <v>99945</v>
      </c>
      <c r="B125" s="58" t="s">
        <v>7741</v>
      </c>
      <c r="C125" s="58" t="s">
        <v>7742</v>
      </c>
      <c r="D125" s="6" t="s">
        <v>7106</v>
      </c>
      <c r="E125" s="6" t="s">
        <v>7411</v>
      </c>
      <c r="F125" s="6" t="s">
        <v>24</v>
      </c>
      <c r="G125" s="6" t="s">
        <v>4448</v>
      </c>
      <c r="H125" s="56">
        <v>99945</v>
      </c>
      <c r="I125" s="6" t="s">
        <v>24</v>
      </c>
      <c r="J125" s="6" t="s">
        <v>4448</v>
      </c>
      <c r="K125" s="54">
        <v>0.82550000000000001</v>
      </c>
      <c r="L125" s="56">
        <f t="shared" si="14"/>
        <v>99945</v>
      </c>
      <c r="M125" s="55"/>
      <c r="N125" s="8">
        <f t="shared" si="7"/>
        <v>175.43873500000001</v>
      </c>
      <c r="O125" s="8">
        <f t="shared" si="8"/>
        <v>138.66863000000001</v>
      </c>
      <c r="P125" s="8">
        <f t="shared" si="9"/>
        <v>52.462479999999999</v>
      </c>
      <c r="Q125" s="51"/>
      <c r="R125" s="8">
        <f t="shared" si="10"/>
        <v>1259.09952</v>
      </c>
      <c r="S125" s="8">
        <f t="shared" si="11"/>
        <v>417.88990000000001</v>
      </c>
      <c r="T125" s="8">
        <f t="shared" si="12"/>
        <v>929.65244999999993</v>
      </c>
    </row>
    <row r="126" spans="1:20">
      <c r="A126" s="57">
        <v>41660</v>
      </c>
      <c r="B126" s="58" t="s">
        <v>7743</v>
      </c>
      <c r="C126" s="58" t="s">
        <v>7744</v>
      </c>
      <c r="D126" s="6" t="s">
        <v>7745</v>
      </c>
      <c r="E126" s="6" t="s">
        <v>7411</v>
      </c>
      <c r="F126" s="6" t="s">
        <v>30</v>
      </c>
      <c r="G126" s="6" t="s">
        <v>7746</v>
      </c>
      <c r="H126" s="56" t="s">
        <v>7747</v>
      </c>
      <c r="I126" s="6" t="s">
        <v>30</v>
      </c>
      <c r="J126" s="6" t="s">
        <v>7746</v>
      </c>
      <c r="K126" s="54">
        <v>0.8</v>
      </c>
      <c r="L126" s="56" t="str">
        <f t="shared" si="14"/>
        <v>41660</v>
      </c>
      <c r="M126" s="55"/>
      <c r="N126" s="8">
        <f t="shared" si="7"/>
        <v>171.946</v>
      </c>
      <c r="O126" s="8">
        <f t="shared" si="8"/>
        <v>135.90800000000002</v>
      </c>
      <c r="P126" s="8">
        <f t="shared" si="9"/>
        <v>51.417999999999999</v>
      </c>
      <c r="Q126" s="51"/>
      <c r="R126" s="8">
        <f t="shared" si="10"/>
        <v>1234.0319999999999</v>
      </c>
      <c r="S126" s="8">
        <f t="shared" si="11"/>
        <v>411.52000000000004</v>
      </c>
      <c r="T126" s="8">
        <f t="shared" si="12"/>
        <v>912.56999999999994</v>
      </c>
    </row>
    <row r="127" spans="1:20">
      <c r="A127" s="57">
        <v>99945</v>
      </c>
      <c r="B127" s="58" t="s">
        <v>7748</v>
      </c>
      <c r="C127" s="58" t="s">
        <v>7749</v>
      </c>
      <c r="D127" s="6" t="s">
        <v>7750</v>
      </c>
      <c r="E127" s="6" t="s">
        <v>7411</v>
      </c>
      <c r="F127" s="6" t="s">
        <v>24</v>
      </c>
      <c r="G127" s="6" t="s">
        <v>4448</v>
      </c>
      <c r="H127" s="56">
        <v>99945</v>
      </c>
      <c r="I127" s="6" t="s">
        <v>24</v>
      </c>
      <c r="J127" s="6" t="s">
        <v>4448</v>
      </c>
      <c r="K127" s="54">
        <v>0.82550000000000001</v>
      </c>
      <c r="L127" s="56">
        <f t="shared" si="14"/>
        <v>99945</v>
      </c>
      <c r="M127" s="55"/>
      <c r="N127" s="8">
        <f t="shared" si="7"/>
        <v>175.43873500000001</v>
      </c>
      <c r="O127" s="8">
        <f t="shared" si="8"/>
        <v>138.66863000000001</v>
      </c>
      <c r="P127" s="8">
        <f t="shared" si="9"/>
        <v>52.462479999999999</v>
      </c>
      <c r="Q127" s="51"/>
      <c r="R127" s="8">
        <f t="shared" si="10"/>
        <v>1259.09952</v>
      </c>
      <c r="S127" s="8">
        <f t="shared" si="11"/>
        <v>417.88990000000001</v>
      </c>
      <c r="T127" s="8">
        <f t="shared" si="12"/>
        <v>929.65244999999993</v>
      </c>
    </row>
    <row r="128" spans="1:20">
      <c r="A128" s="57">
        <v>99945</v>
      </c>
      <c r="B128" s="58" t="s">
        <v>7751</v>
      </c>
      <c r="C128" s="58" t="s">
        <v>7752</v>
      </c>
      <c r="D128" s="6" t="s">
        <v>213</v>
      </c>
      <c r="E128" s="6" t="s">
        <v>7411</v>
      </c>
      <c r="F128" s="6" t="s">
        <v>24</v>
      </c>
      <c r="G128" s="6" t="s">
        <v>4448</v>
      </c>
      <c r="H128" s="56">
        <v>99945</v>
      </c>
      <c r="I128" s="6" t="s">
        <v>24</v>
      </c>
      <c r="J128" s="6" t="s">
        <v>4448</v>
      </c>
      <c r="K128" s="54">
        <v>0.82550000000000001</v>
      </c>
      <c r="L128" s="56">
        <f t="shared" si="14"/>
        <v>99945</v>
      </c>
      <c r="M128" s="55"/>
      <c r="N128" s="8">
        <f t="shared" si="7"/>
        <v>175.43873500000001</v>
      </c>
      <c r="O128" s="8">
        <f t="shared" si="8"/>
        <v>138.66863000000001</v>
      </c>
      <c r="P128" s="8">
        <f t="shared" si="9"/>
        <v>52.462479999999999</v>
      </c>
      <c r="Q128" s="51"/>
      <c r="R128" s="8">
        <f t="shared" si="10"/>
        <v>1259.09952</v>
      </c>
      <c r="S128" s="8">
        <f t="shared" si="11"/>
        <v>417.88990000000001</v>
      </c>
      <c r="T128" s="8">
        <f t="shared" si="12"/>
        <v>929.65244999999993</v>
      </c>
    </row>
    <row r="129" spans="1:20">
      <c r="A129" s="57">
        <v>99945</v>
      </c>
      <c r="B129" s="58" t="s">
        <v>7753</v>
      </c>
      <c r="C129" s="58" t="s">
        <v>7754</v>
      </c>
      <c r="D129" s="6" t="s">
        <v>1569</v>
      </c>
      <c r="E129" s="6" t="s">
        <v>7411</v>
      </c>
      <c r="F129" s="6" t="s">
        <v>24</v>
      </c>
      <c r="G129" s="6" t="s">
        <v>4448</v>
      </c>
      <c r="H129" s="56">
        <v>99945</v>
      </c>
      <c r="I129" s="6" t="s">
        <v>24</v>
      </c>
      <c r="J129" s="6" t="s">
        <v>4448</v>
      </c>
      <c r="K129" s="54">
        <v>0.82550000000000001</v>
      </c>
      <c r="L129" s="56">
        <f t="shared" si="14"/>
        <v>99945</v>
      </c>
      <c r="M129" s="55"/>
      <c r="N129" s="8">
        <f t="shared" si="7"/>
        <v>175.43873500000001</v>
      </c>
      <c r="O129" s="8">
        <f t="shared" si="8"/>
        <v>138.66863000000001</v>
      </c>
      <c r="P129" s="8">
        <f t="shared" si="9"/>
        <v>52.462479999999999</v>
      </c>
      <c r="Q129" s="51"/>
      <c r="R129" s="8">
        <f t="shared" si="10"/>
        <v>1259.09952</v>
      </c>
      <c r="S129" s="8">
        <f t="shared" si="11"/>
        <v>417.88990000000001</v>
      </c>
      <c r="T129" s="8">
        <f t="shared" si="12"/>
        <v>929.65244999999993</v>
      </c>
    </row>
    <row r="130" spans="1:20">
      <c r="A130" s="57">
        <v>99945</v>
      </c>
      <c r="B130" s="58" t="s">
        <v>7755</v>
      </c>
      <c r="C130" s="58" t="s">
        <v>7756</v>
      </c>
      <c r="D130" s="6" t="s">
        <v>1572</v>
      </c>
      <c r="E130" s="6" t="s">
        <v>7411</v>
      </c>
      <c r="F130" s="6" t="s">
        <v>24</v>
      </c>
      <c r="G130" s="6" t="s">
        <v>4448</v>
      </c>
      <c r="H130" s="56">
        <v>99945</v>
      </c>
      <c r="I130" s="6" t="s">
        <v>24</v>
      </c>
      <c r="J130" s="6" t="s">
        <v>4448</v>
      </c>
      <c r="K130" s="54">
        <v>0.82550000000000001</v>
      </c>
      <c r="L130" s="56">
        <f t="shared" si="14"/>
        <v>99945</v>
      </c>
      <c r="M130" s="55"/>
      <c r="N130" s="8">
        <f t="shared" si="7"/>
        <v>175.43873500000001</v>
      </c>
      <c r="O130" s="8">
        <f t="shared" si="8"/>
        <v>138.66863000000001</v>
      </c>
      <c r="P130" s="8">
        <f t="shared" si="9"/>
        <v>52.462479999999999</v>
      </c>
      <c r="Q130" s="51"/>
      <c r="R130" s="8">
        <f t="shared" si="10"/>
        <v>1259.09952</v>
      </c>
      <c r="S130" s="8">
        <f t="shared" si="11"/>
        <v>417.88990000000001</v>
      </c>
      <c r="T130" s="8">
        <f t="shared" si="12"/>
        <v>929.65244999999993</v>
      </c>
    </row>
    <row r="131" spans="1:20">
      <c r="A131" s="57">
        <v>13140</v>
      </c>
      <c r="B131" s="58" t="s">
        <v>7757</v>
      </c>
      <c r="C131" s="58" t="s">
        <v>7758</v>
      </c>
      <c r="D131" s="6" t="s">
        <v>216</v>
      </c>
      <c r="E131" s="6" t="s">
        <v>7411</v>
      </c>
      <c r="F131" s="6" t="s">
        <v>30</v>
      </c>
      <c r="G131" s="6" t="s">
        <v>7697</v>
      </c>
      <c r="H131" s="56" t="s">
        <v>2120</v>
      </c>
      <c r="I131" s="6" t="s">
        <v>30</v>
      </c>
      <c r="J131" s="6" t="s">
        <v>7697</v>
      </c>
      <c r="K131" s="54">
        <v>0.86719999999999997</v>
      </c>
      <c r="L131" s="56" t="str">
        <f t="shared" si="14"/>
        <v>13140</v>
      </c>
      <c r="M131" s="55"/>
      <c r="N131" s="8">
        <f t="shared" si="7"/>
        <v>181.150384</v>
      </c>
      <c r="O131" s="8">
        <f t="shared" si="8"/>
        <v>143.18307199999998</v>
      </c>
      <c r="P131" s="8">
        <f t="shared" si="9"/>
        <v>54.170511999999995</v>
      </c>
      <c r="Q131" s="51"/>
      <c r="R131" s="8">
        <f t="shared" si="10"/>
        <v>1300.0922879999998</v>
      </c>
      <c r="S131" s="8">
        <f t="shared" si="11"/>
        <v>428.30655999999999</v>
      </c>
      <c r="T131" s="8">
        <f t="shared" si="12"/>
        <v>957.58727999999996</v>
      </c>
    </row>
    <row r="132" spans="1:20">
      <c r="A132" s="57">
        <v>99945</v>
      </c>
      <c r="B132" s="58" t="s">
        <v>7759</v>
      </c>
      <c r="C132" s="58" t="s">
        <v>7760</v>
      </c>
      <c r="D132" s="6" t="s">
        <v>7761</v>
      </c>
      <c r="E132" s="6" t="s">
        <v>7411</v>
      </c>
      <c r="F132" s="6" t="s">
        <v>24</v>
      </c>
      <c r="G132" s="6" t="s">
        <v>4448</v>
      </c>
      <c r="H132" s="56">
        <v>99945</v>
      </c>
      <c r="I132" s="6" t="s">
        <v>24</v>
      </c>
      <c r="J132" s="6" t="s">
        <v>4448</v>
      </c>
      <c r="K132" s="54">
        <v>0.82550000000000001</v>
      </c>
      <c r="L132" s="56">
        <f t="shared" si="14"/>
        <v>99945</v>
      </c>
      <c r="M132" s="55"/>
      <c r="N132" s="8">
        <f t="shared" si="7"/>
        <v>175.43873500000001</v>
      </c>
      <c r="O132" s="8">
        <f t="shared" si="8"/>
        <v>138.66863000000001</v>
      </c>
      <c r="P132" s="8">
        <f t="shared" si="9"/>
        <v>52.462479999999999</v>
      </c>
      <c r="Q132" s="51"/>
      <c r="R132" s="8">
        <f t="shared" si="10"/>
        <v>1259.09952</v>
      </c>
      <c r="S132" s="8">
        <f t="shared" si="11"/>
        <v>417.88990000000001</v>
      </c>
      <c r="T132" s="8">
        <f t="shared" si="12"/>
        <v>929.65244999999993</v>
      </c>
    </row>
    <row r="133" spans="1:20">
      <c r="A133" s="57">
        <v>99945</v>
      </c>
      <c r="B133" s="58" t="s">
        <v>7762</v>
      </c>
      <c r="C133" s="58" t="s">
        <v>7763</v>
      </c>
      <c r="D133" s="6" t="s">
        <v>7764</v>
      </c>
      <c r="E133" s="6" t="s">
        <v>7411</v>
      </c>
      <c r="F133" s="6" t="s">
        <v>24</v>
      </c>
      <c r="G133" s="6" t="s">
        <v>4448</v>
      </c>
      <c r="H133" s="56">
        <v>99945</v>
      </c>
      <c r="I133" s="6" t="s">
        <v>24</v>
      </c>
      <c r="J133" s="6" t="s">
        <v>4448</v>
      </c>
      <c r="K133" s="54">
        <v>0.82550000000000001</v>
      </c>
      <c r="L133" s="56">
        <f t="shared" si="14"/>
        <v>99945</v>
      </c>
      <c r="M133" s="55"/>
      <c r="N133" s="8">
        <f t="shared" si="7"/>
        <v>175.43873500000001</v>
      </c>
      <c r="O133" s="8">
        <f t="shared" si="8"/>
        <v>138.66863000000001</v>
      </c>
      <c r="P133" s="8">
        <f t="shared" si="9"/>
        <v>52.462479999999999</v>
      </c>
      <c r="Q133" s="51"/>
      <c r="R133" s="8">
        <f t="shared" si="10"/>
        <v>1259.09952</v>
      </c>
      <c r="S133" s="8">
        <f t="shared" si="11"/>
        <v>417.88990000000001</v>
      </c>
      <c r="T133" s="8">
        <f t="shared" si="12"/>
        <v>929.65244999999993</v>
      </c>
    </row>
    <row r="134" spans="1:20">
      <c r="A134" s="57">
        <v>23104</v>
      </c>
      <c r="B134" s="58" t="s">
        <v>7765</v>
      </c>
      <c r="C134" s="58" t="s">
        <v>7766</v>
      </c>
      <c r="D134" s="6" t="s">
        <v>432</v>
      </c>
      <c r="E134" s="6" t="s">
        <v>7411</v>
      </c>
      <c r="F134" s="6" t="s">
        <v>30</v>
      </c>
      <c r="G134" s="6" t="s">
        <v>7727</v>
      </c>
      <c r="H134" s="56" t="s">
        <v>7767</v>
      </c>
      <c r="I134" s="6" t="s">
        <v>30</v>
      </c>
      <c r="J134" s="6" t="s">
        <v>7727</v>
      </c>
      <c r="K134" s="54">
        <v>0.97319999999999995</v>
      </c>
      <c r="L134" s="56" t="str">
        <f t="shared" si="14"/>
        <v>23104</v>
      </c>
      <c r="M134" s="55"/>
      <c r="N134" s="8">
        <f t="shared" si="7"/>
        <v>195.66920400000001</v>
      </c>
      <c r="O134" s="8">
        <f t="shared" si="8"/>
        <v>154.65863200000001</v>
      </c>
      <c r="P134" s="8">
        <f t="shared" si="9"/>
        <v>58.512271999999996</v>
      </c>
      <c r="Q134" s="51"/>
      <c r="R134" s="8">
        <f t="shared" si="10"/>
        <v>1404.2945279999999</v>
      </c>
      <c r="S134" s="8">
        <f t="shared" si="11"/>
        <v>454.78535999999997</v>
      </c>
      <c r="T134" s="8">
        <f t="shared" si="12"/>
        <v>1028.5966799999999</v>
      </c>
    </row>
    <row r="135" spans="1:20">
      <c r="A135" s="57">
        <v>10180</v>
      </c>
      <c r="B135" s="58" t="s">
        <v>7768</v>
      </c>
      <c r="C135" s="58" t="s">
        <v>7769</v>
      </c>
      <c r="D135" s="6" t="s">
        <v>1582</v>
      </c>
      <c r="E135" s="6" t="s">
        <v>7411</v>
      </c>
      <c r="F135" s="6" t="s">
        <v>30</v>
      </c>
      <c r="G135" s="6" t="s">
        <v>7504</v>
      </c>
      <c r="H135" s="56" t="s">
        <v>1167</v>
      </c>
      <c r="I135" s="6" t="s">
        <v>30</v>
      </c>
      <c r="J135" s="6" t="s">
        <v>7504</v>
      </c>
      <c r="K135" s="54">
        <v>0.83660000000000001</v>
      </c>
      <c r="L135" s="56" t="str">
        <f t="shared" si="14"/>
        <v>10180</v>
      </c>
      <c r="M135" s="55"/>
      <c r="N135" s="8">
        <f t="shared" si="7"/>
        <v>176.959102</v>
      </c>
      <c r="O135" s="8">
        <f t="shared" si="8"/>
        <v>139.870316</v>
      </c>
      <c r="P135" s="8">
        <f t="shared" si="9"/>
        <v>52.917135999999999</v>
      </c>
      <c r="Q135" s="51"/>
      <c r="R135" s="8">
        <f t="shared" si="10"/>
        <v>1270.011264</v>
      </c>
      <c r="S135" s="8">
        <f t="shared" si="11"/>
        <v>420.66268000000002</v>
      </c>
      <c r="T135" s="8">
        <f t="shared" si="12"/>
        <v>937.08834000000002</v>
      </c>
    </row>
    <row r="136" spans="1:20">
      <c r="A136" s="57">
        <v>99945</v>
      </c>
      <c r="B136" s="58" t="s">
        <v>7770</v>
      </c>
      <c r="C136" s="58" t="s">
        <v>7771</v>
      </c>
      <c r="D136" s="6" t="s">
        <v>7772</v>
      </c>
      <c r="E136" s="6" t="s">
        <v>7411</v>
      </c>
      <c r="F136" s="6" t="s">
        <v>24</v>
      </c>
      <c r="G136" s="6" t="s">
        <v>4448</v>
      </c>
      <c r="H136" s="56">
        <v>99945</v>
      </c>
      <c r="I136" s="6" t="s">
        <v>24</v>
      </c>
      <c r="J136" s="6" t="s">
        <v>4448</v>
      </c>
      <c r="K136" s="54">
        <v>0.82550000000000001</v>
      </c>
      <c r="L136" s="56">
        <f t="shared" si="14"/>
        <v>99945</v>
      </c>
      <c r="M136" s="55"/>
      <c r="N136" s="8">
        <f t="shared" si="7"/>
        <v>175.43873500000001</v>
      </c>
      <c r="O136" s="8">
        <f t="shared" si="8"/>
        <v>138.66863000000001</v>
      </c>
      <c r="P136" s="8">
        <f t="shared" si="9"/>
        <v>52.462479999999999</v>
      </c>
      <c r="Q136" s="51"/>
      <c r="R136" s="8">
        <f t="shared" si="10"/>
        <v>1259.09952</v>
      </c>
      <c r="S136" s="8">
        <f t="shared" si="11"/>
        <v>417.88990000000001</v>
      </c>
      <c r="T136" s="8">
        <f t="shared" si="12"/>
        <v>929.65244999999993</v>
      </c>
    </row>
    <row r="137" spans="1:20">
      <c r="A137" s="57">
        <v>19124</v>
      </c>
      <c r="B137" s="58" t="s">
        <v>7773</v>
      </c>
      <c r="C137" s="58" t="s">
        <v>7774</v>
      </c>
      <c r="D137" s="6" t="s">
        <v>7775</v>
      </c>
      <c r="E137" s="6" t="s">
        <v>7411</v>
      </c>
      <c r="F137" s="6" t="s">
        <v>30</v>
      </c>
      <c r="G137" s="6" t="s">
        <v>7539</v>
      </c>
      <c r="H137" s="56" t="s">
        <v>7540</v>
      </c>
      <c r="I137" s="6" t="s">
        <v>30</v>
      </c>
      <c r="J137" s="6" t="s">
        <v>7539</v>
      </c>
      <c r="K137" s="54">
        <v>0.9778</v>
      </c>
      <c r="L137" s="56" t="str">
        <f t="shared" si="14"/>
        <v>19124</v>
      </c>
      <c r="M137" s="55"/>
      <c r="N137" s="8">
        <f t="shared" ref="N137:N200" si="15">(K137*136.97)+62.37</f>
        <v>196.29926600000002</v>
      </c>
      <c r="O137" s="8">
        <f t="shared" ref="O137:O200" si="16">(K137*108.26)+49.3</f>
        <v>155.15662800000001</v>
      </c>
      <c r="P137" s="8">
        <f t="shared" ref="P137:P200" si="17">(K137*40.96)+18.65</f>
        <v>58.700688</v>
      </c>
      <c r="Q137" s="51"/>
      <c r="R137" s="8">
        <f t="shared" ref="R137:R200" si="18">((K137*40.96)+18.65)*24</f>
        <v>1408.8165119999999</v>
      </c>
      <c r="S137" s="8">
        <f t="shared" ref="S137:S200" si="19">(K137*249.8)+211.68</f>
        <v>455.93444</v>
      </c>
      <c r="T137" s="8">
        <f t="shared" ref="T137:T200" si="20">(K137*669.9)+376.65</f>
        <v>1031.67822</v>
      </c>
    </row>
    <row r="138" spans="1:20">
      <c r="A138" s="57">
        <v>41700</v>
      </c>
      <c r="B138" s="58" t="s">
        <v>7776</v>
      </c>
      <c r="C138" s="58" t="s">
        <v>7777</v>
      </c>
      <c r="D138" s="6" t="s">
        <v>2347</v>
      </c>
      <c r="E138" s="6" t="s">
        <v>7411</v>
      </c>
      <c r="F138" s="6" t="s">
        <v>30</v>
      </c>
      <c r="G138" s="6" t="s">
        <v>7433</v>
      </c>
      <c r="H138" s="56" t="s">
        <v>7434</v>
      </c>
      <c r="I138" s="6" t="s">
        <v>30</v>
      </c>
      <c r="J138" s="6" t="s">
        <v>7433</v>
      </c>
      <c r="K138" s="54">
        <v>0.85189999999999999</v>
      </c>
      <c r="L138" s="56" t="str">
        <f t="shared" si="14"/>
        <v>41700</v>
      </c>
      <c r="M138" s="55"/>
      <c r="N138" s="8">
        <f t="shared" si="15"/>
        <v>179.054743</v>
      </c>
      <c r="O138" s="8">
        <f t="shared" si="16"/>
        <v>141.52669400000002</v>
      </c>
      <c r="P138" s="8">
        <f t="shared" si="17"/>
        <v>53.543824000000001</v>
      </c>
      <c r="Q138" s="51"/>
      <c r="R138" s="8">
        <f t="shared" si="18"/>
        <v>1285.051776</v>
      </c>
      <c r="S138" s="8">
        <f t="shared" si="19"/>
        <v>424.48462000000001</v>
      </c>
      <c r="T138" s="8">
        <f t="shared" si="20"/>
        <v>947.33780999999999</v>
      </c>
    </row>
    <row r="139" spans="1:20">
      <c r="A139" s="57">
        <v>99945</v>
      </c>
      <c r="B139" s="58" t="s">
        <v>7778</v>
      </c>
      <c r="C139" s="58" t="s">
        <v>7779</v>
      </c>
      <c r="D139" s="6" t="s">
        <v>7780</v>
      </c>
      <c r="E139" s="6" t="s">
        <v>7411</v>
      </c>
      <c r="F139" s="6" t="s">
        <v>24</v>
      </c>
      <c r="G139" s="6" t="s">
        <v>4448</v>
      </c>
      <c r="H139" s="56">
        <v>99945</v>
      </c>
      <c r="I139" s="6" t="s">
        <v>24</v>
      </c>
      <c r="J139" s="6" t="s">
        <v>4448</v>
      </c>
      <c r="K139" s="54">
        <v>0.82550000000000001</v>
      </c>
      <c r="L139" s="56">
        <f t="shared" si="14"/>
        <v>99945</v>
      </c>
      <c r="M139" s="55"/>
      <c r="N139" s="8">
        <f t="shared" si="15"/>
        <v>175.43873500000001</v>
      </c>
      <c r="O139" s="8">
        <f t="shared" si="16"/>
        <v>138.66863000000001</v>
      </c>
      <c r="P139" s="8">
        <f t="shared" si="17"/>
        <v>52.462479999999999</v>
      </c>
      <c r="Q139" s="51"/>
      <c r="R139" s="8">
        <f t="shared" si="18"/>
        <v>1259.09952</v>
      </c>
      <c r="S139" s="8">
        <f t="shared" si="19"/>
        <v>417.88990000000001</v>
      </c>
      <c r="T139" s="8">
        <f t="shared" si="20"/>
        <v>929.65244999999993</v>
      </c>
    </row>
    <row r="140" spans="1:20">
      <c r="A140" s="57">
        <v>99945</v>
      </c>
      <c r="B140" s="58" t="s">
        <v>7781</v>
      </c>
      <c r="C140" s="58" t="s">
        <v>7782</v>
      </c>
      <c r="D140" s="6" t="s">
        <v>1084</v>
      </c>
      <c r="E140" s="6" t="s">
        <v>7411</v>
      </c>
      <c r="F140" s="6" t="s">
        <v>24</v>
      </c>
      <c r="G140" s="6" t="s">
        <v>4448</v>
      </c>
      <c r="H140" s="56">
        <v>99945</v>
      </c>
      <c r="I140" s="6" t="s">
        <v>24</v>
      </c>
      <c r="J140" s="6" t="s">
        <v>4448</v>
      </c>
      <c r="K140" s="54">
        <v>0.82550000000000001</v>
      </c>
      <c r="L140" s="56">
        <f t="shared" si="14"/>
        <v>99945</v>
      </c>
      <c r="M140" s="55"/>
      <c r="N140" s="8">
        <f t="shared" si="15"/>
        <v>175.43873500000001</v>
      </c>
      <c r="O140" s="8">
        <f t="shared" si="16"/>
        <v>138.66863000000001</v>
      </c>
      <c r="P140" s="8">
        <f t="shared" si="17"/>
        <v>52.462479999999999</v>
      </c>
      <c r="Q140" s="51"/>
      <c r="R140" s="8">
        <f t="shared" si="18"/>
        <v>1259.09952</v>
      </c>
      <c r="S140" s="8">
        <f t="shared" si="19"/>
        <v>417.88990000000001</v>
      </c>
      <c r="T140" s="8">
        <f t="shared" si="20"/>
        <v>929.65244999999993</v>
      </c>
    </row>
    <row r="141" spans="1:20">
      <c r="A141" s="57">
        <v>99945</v>
      </c>
      <c r="B141" s="58" t="s">
        <v>7783</v>
      </c>
      <c r="C141" s="58" t="s">
        <v>7784</v>
      </c>
      <c r="D141" s="6" t="s">
        <v>7785</v>
      </c>
      <c r="E141" s="6" t="s">
        <v>7411</v>
      </c>
      <c r="F141" s="6" t="s">
        <v>24</v>
      </c>
      <c r="G141" s="6" t="s">
        <v>4448</v>
      </c>
      <c r="H141" s="56">
        <v>99945</v>
      </c>
      <c r="I141" s="6" t="s">
        <v>24</v>
      </c>
      <c r="J141" s="6" t="s">
        <v>4448</v>
      </c>
      <c r="K141" s="54">
        <v>0.82550000000000001</v>
      </c>
      <c r="L141" s="56">
        <f t="shared" si="14"/>
        <v>99945</v>
      </c>
      <c r="M141" s="55"/>
      <c r="N141" s="8">
        <f t="shared" si="15"/>
        <v>175.43873500000001</v>
      </c>
      <c r="O141" s="8">
        <f t="shared" si="16"/>
        <v>138.66863000000001</v>
      </c>
      <c r="P141" s="8">
        <f t="shared" si="17"/>
        <v>52.462479999999999</v>
      </c>
      <c r="Q141" s="51"/>
      <c r="R141" s="8">
        <f t="shared" si="18"/>
        <v>1259.09952</v>
      </c>
      <c r="S141" s="8">
        <f t="shared" si="19"/>
        <v>417.88990000000001</v>
      </c>
      <c r="T141" s="8">
        <f t="shared" si="20"/>
        <v>929.65244999999993</v>
      </c>
    </row>
    <row r="142" spans="1:20">
      <c r="A142" s="57">
        <v>99945</v>
      </c>
      <c r="B142" s="58" t="s">
        <v>7786</v>
      </c>
      <c r="C142" s="58" t="s">
        <v>7787</v>
      </c>
      <c r="D142" s="6" t="s">
        <v>7788</v>
      </c>
      <c r="E142" s="6" t="s">
        <v>7411</v>
      </c>
      <c r="F142" s="6" t="s">
        <v>24</v>
      </c>
      <c r="G142" s="6" t="s">
        <v>4448</v>
      </c>
      <c r="H142" s="56">
        <v>99945</v>
      </c>
      <c r="I142" s="6" t="s">
        <v>24</v>
      </c>
      <c r="J142" s="6" t="s">
        <v>4448</v>
      </c>
      <c r="K142" s="54">
        <v>0.82550000000000001</v>
      </c>
      <c r="L142" s="56">
        <f t="shared" si="14"/>
        <v>99945</v>
      </c>
      <c r="M142" s="55"/>
      <c r="N142" s="8">
        <f t="shared" si="15"/>
        <v>175.43873500000001</v>
      </c>
      <c r="O142" s="8">
        <f t="shared" si="16"/>
        <v>138.66863000000001</v>
      </c>
      <c r="P142" s="8">
        <f t="shared" si="17"/>
        <v>52.462479999999999</v>
      </c>
      <c r="Q142" s="51"/>
      <c r="R142" s="8">
        <f t="shared" si="18"/>
        <v>1259.09952</v>
      </c>
      <c r="S142" s="8">
        <f t="shared" si="19"/>
        <v>417.88990000000001</v>
      </c>
      <c r="T142" s="8">
        <f t="shared" si="20"/>
        <v>929.65244999999993</v>
      </c>
    </row>
    <row r="143" spans="1:20">
      <c r="A143" s="57">
        <v>99945</v>
      </c>
      <c r="B143" s="58" t="s">
        <v>7789</v>
      </c>
      <c r="C143" s="58" t="s">
        <v>7790</v>
      </c>
      <c r="D143" s="6" t="s">
        <v>7791</v>
      </c>
      <c r="E143" s="6" t="s">
        <v>7411</v>
      </c>
      <c r="F143" s="6" t="s">
        <v>24</v>
      </c>
      <c r="G143" s="6" t="s">
        <v>4448</v>
      </c>
      <c r="H143" s="56">
        <v>99945</v>
      </c>
      <c r="I143" s="6" t="s">
        <v>24</v>
      </c>
      <c r="J143" s="6" t="s">
        <v>4448</v>
      </c>
      <c r="K143" s="54">
        <v>0.82550000000000001</v>
      </c>
      <c r="L143" s="56">
        <f t="shared" si="14"/>
        <v>99945</v>
      </c>
      <c r="M143" s="55"/>
      <c r="N143" s="8">
        <f t="shared" si="15"/>
        <v>175.43873500000001</v>
      </c>
      <c r="O143" s="8">
        <f t="shared" si="16"/>
        <v>138.66863000000001</v>
      </c>
      <c r="P143" s="8">
        <f t="shared" si="17"/>
        <v>52.462479999999999</v>
      </c>
      <c r="Q143" s="51"/>
      <c r="R143" s="8">
        <f t="shared" si="18"/>
        <v>1259.09952</v>
      </c>
      <c r="S143" s="8">
        <f t="shared" si="19"/>
        <v>417.88990000000001</v>
      </c>
      <c r="T143" s="8">
        <f t="shared" si="20"/>
        <v>929.65244999999993</v>
      </c>
    </row>
    <row r="144" spans="1:20">
      <c r="A144" s="57">
        <v>99945</v>
      </c>
      <c r="B144" s="58" t="s">
        <v>7792</v>
      </c>
      <c r="C144" s="58" t="s">
        <v>7793</v>
      </c>
      <c r="D144" s="6" t="s">
        <v>7794</v>
      </c>
      <c r="E144" s="6" t="s">
        <v>7411</v>
      </c>
      <c r="F144" s="6" t="s">
        <v>24</v>
      </c>
      <c r="G144" s="6" t="s">
        <v>4448</v>
      </c>
      <c r="H144" s="56">
        <v>99945</v>
      </c>
      <c r="I144" s="6" t="s">
        <v>24</v>
      </c>
      <c r="J144" s="6" t="s">
        <v>4448</v>
      </c>
      <c r="K144" s="54">
        <v>0.82550000000000001</v>
      </c>
      <c r="L144" s="56">
        <f t="shared" si="14"/>
        <v>99945</v>
      </c>
      <c r="M144" s="55"/>
      <c r="N144" s="8">
        <f t="shared" si="15"/>
        <v>175.43873500000001</v>
      </c>
      <c r="O144" s="8">
        <f t="shared" si="16"/>
        <v>138.66863000000001</v>
      </c>
      <c r="P144" s="8">
        <f t="shared" si="17"/>
        <v>52.462479999999999</v>
      </c>
      <c r="Q144" s="51"/>
      <c r="R144" s="8">
        <f t="shared" si="18"/>
        <v>1259.09952</v>
      </c>
      <c r="S144" s="8">
        <f t="shared" si="19"/>
        <v>417.88990000000001</v>
      </c>
      <c r="T144" s="8">
        <f t="shared" si="20"/>
        <v>929.65244999999993</v>
      </c>
    </row>
    <row r="145" spans="1:20">
      <c r="A145" s="57">
        <v>99945</v>
      </c>
      <c r="B145" s="58" t="s">
        <v>7795</v>
      </c>
      <c r="C145" s="58" t="s">
        <v>7796</v>
      </c>
      <c r="D145" s="6" t="s">
        <v>7797</v>
      </c>
      <c r="E145" s="6" t="s">
        <v>7411</v>
      </c>
      <c r="F145" s="6" t="s">
        <v>24</v>
      </c>
      <c r="G145" s="6" t="s">
        <v>4448</v>
      </c>
      <c r="H145" s="56">
        <v>99945</v>
      </c>
      <c r="I145" s="6" t="s">
        <v>24</v>
      </c>
      <c r="J145" s="6" t="s">
        <v>4448</v>
      </c>
      <c r="K145" s="54">
        <v>0.82550000000000001</v>
      </c>
      <c r="L145" s="56">
        <f t="shared" si="14"/>
        <v>99945</v>
      </c>
      <c r="M145" s="55"/>
      <c r="N145" s="8">
        <f t="shared" si="15"/>
        <v>175.43873500000001</v>
      </c>
      <c r="O145" s="8">
        <f t="shared" si="16"/>
        <v>138.66863000000001</v>
      </c>
      <c r="P145" s="8">
        <f t="shared" si="17"/>
        <v>52.462479999999999</v>
      </c>
      <c r="Q145" s="51"/>
      <c r="R145" s="8">
        <f t="shared" si="18"/>
        <v>1259.09952</v>
      </c>
      <c r="S145" s="8">
        <f t="shared" si="19"/>
        <v>417.88990000000001</v>
      </c>
      <c r="T145" s="8">
        <f t="shared" si="20"/>
        <v>929.65244999999993</v>
      </c>
    </row>
    <row r="146" spans="1:20">
      <c r="A146" s="57">
        <v>99945</v>
      </c>
      <c r="B146" s="58" t="s">
        <v>7798</v>
      </c>
      <c r="C146" s="58" t="s">
        <v>7799</v>
      </c>
      <c r="D146" s="6" t="s">
        <v>2350</v>
      </c>
      <c r="E146" s="6" t="s">
        <v>7411</v>
      </c>
      <c r="F146" s="6" t="s">
        <v>24</v>
      </c>
      <c r="G146" s="6" t="s">
        <v>4448</v>
      </c>
      <c r="H146" s="56">
        <v>99945</v>
      </c>
      <c r="I146" s="6" t="s">
        <v>24</v>
      </c>
      <c r="J146" s="6" t="s">
        <v>4448</v>
      </c>
      <c r="K146" s="54">
        <v>0.82550000000000001</v>
      </c>
      <c r="L146" s="56">
        <f t="shared" si="14"/>
        <v>99945</v>
      </c>
      <c r="M146" s="55"/>
      <c r="N146" s="8">
        <f t="shared" si="15"/>
        <v>175.43873500000001</v>
      </c>
      <c r="O146" s="8">
        <f t="shared" si="16"/>
        <v>138.66863000000001</v>
      </c>
      <c r="P146" s="8">
        <f t="shared" si="17"/>
        <v>52.462479999999999</v>
      </c>
      <c r="Q146" s="51"/>
      <c r="R146" s="8">
        <f t="shared" si="18"/>
        <v>1259.09952</v>
      </c>
      <c r="S146" s="8">
        <f t="shared" si="19"/>
        <v>417.88990000000001</v>
      </c>
      <c r="T146" s="8">
        <f t="shared" si="20"/>
        <v>929.65244999999993</v>
      </c>
    </row>
    <row r="147" spans="1:20">
      <c r="A147" s="57">
        <v>99945</v>
      </c>
      <c r="B147" s="58" t="s">
        <v>7800</v>
      </c>
      <c r="C147" s="58" t="s">
        <v>7801</v>
      </c>
      <c r="D147" s="6" t="s">
        <v>2353</v>
      </c>
      <c r="E147" s="6" t="s">
        <v>7411</v>
      </c>
      <c r="F147" s="6" t="s">
        <v>24</v>
      </c>
      <c r="G147" s="6" t="s">
        <v>4448</v>
      </c>
      <c r="H147" s="56">
        <v>99945</v>
      </c>
      <c r="I147" s="6" t="s">
        <v>24</v>
      </c>
      <c r="J147" s="6" t="s">
        <v>4448</v>
      </c>
      <c r="K147" s="54">
        <v>0.82550000000000001</v>
      </c>
      <c r="L147" s="56">
        <f t="shared" si="14"/>
        <v>99945</v>
      </c>
      <c r="M147" s="55"/>
      <c r="N147" s="8">
        <f t="shared" si="15"/>
        <v>175.43873500000001</v>
      </c>
      <c r="O147" s="8">
        <f t="shared" si="16"/>
        <v>138.66863000000001</v>
      </c>
      <c r="P147" s="8">
        <f t="shared" si="17"/>
        <v>52.462479999999999</v>
      </c>
      <c r="Q147" s="51"/>
      <c r="R147" s="8">
        <f t="shared" si="18"/>
        <v>1259.09952</v>
      </c>
      <c r="S147" s="8">
        <f t="shared" si="19"/>
        <v>417.88990000000001</v>
      </c>
      <c r="T147" s="8">
        <f t="shared" si="20"/>
        <v>929.65244999999993</v>
      </c>
    </row>
    <row r="148" spans="1:20">
      <c r="A148" s="57">
        <v>99945</v>
      </c>
      <c r="B148" s="58" t="s">
        <v>7802</v>
      </c>
      <c r="C148" s="58" t="s">
        <v>7803</v>
      </c>
      <c r="D148" s="6" t="s">
        <v>219</v>
      </c>
      <c r="E148" s="6" t="s">
        <v>7411</v>
      </c>
      <c r="F148" s="6" t="s">
        <v>24</v>
      </c>
      <c r="G148" s="6" t="s">
        <v>4448</v>
      </c>
      <c r="H148" s="56">
        <v>99945</v>
      </c>
      <c r="I148" s="6" t="s">
        <v>24</v>
      </c>
      <c r="J148" s="6" t="s">
        <v>4448</v>
      </c>
      <c r="K148" s="54">
        <v>0.82550000000000001</v>
      </c>
      <c r="L148" s="56">
        <f t="shared" si="14"/>
        <v>99945</v>
      </c>
      <c r="M148" s="55"/>
      <c r="N148" s="8">
        <f t="shared" si="15"/>
        <v>175.43873500000001</v>
      </c>
      <c r="O148" s="8">
        <f t="shared" si="16"/>
        <v>138.66863000000001</v>
      </c>
      <c r="P148" s="8">
        <f t="shared" si="17"/>
        <v>52.462479999999999</v>
      </c>
      <c r="Q148" s="51"/>
      <c r="R148" s="8">
        <f t="shared" si="18"/>
        <v>1259.09952</v>
      </c>
      <c r="S148" s="8">
        <f t="shared" si="19"/>
        <v>417.88990000000001</v>
      </c>
      <c r="T148" s="8">
        <f t="shared" si="20"/>
        <v>929.65244999999993</v>
      </c>
    </row>
    <row r="149" spans="1:20">
      <c r="A149" s="57">
        <v>99945</v>
      </c>
      <c r="B149" s="58" t="s">
        <v>7804</v>
      </c>
      <c r="C149" s="58" t="s">
        <v>7805</v>
      </c>
      <c r="D149" s="6" t="s">
        <v>7806</v>
      </c>
      <c r="E149" s="6" t="s">
        <v>7411</v>
      </c>
      <c r="F149" s="6" t="s">
        <v>24</v>
      </c>
      <c r="G149" s="6" t="s">
        <v>4448</v>
      </c>
      <c r="H149" s="56">
        <v>99945</v>
      </c>
      <c r="I149" s="6" t="s">
        <v>24</v>
      </c>
      <c r="J149" s="6" t="s">
        <v>4448</v>
      </c>
      <c r="K149" s="54">
        <v>0.82550000000000001</v>
      </c>
      <c r="L149" s="56">
        <f t="shared" si="14"/>
        <v>99945</v>
      </c>
      <c r="M149" s="55"/>
      <c r="N149" s="8">
        <f t="shared" si="15"/>
        <v>175.43873500000001</v>
      </c>
      <c r="O149" s="8">
        <f t="shared" si="16"/>
        <v>138.66863000000001</v>
      </c>
      <c r="P149" s="8">
        <f t="shared" si="17"/>
        <v>52.462479999999999</v>
      </c>
      <c r="Q149" s="51"/>
      <c r="R149" s="8">
        <f t="shared" si="18"/>
        <v>1259.09952</v>
      </c>
      <c r="S149" s="8">
        <f t="shared" si="19"/>
        <v>417.88990000000001</v>
      </c>
      <c r="T149" s="8">
        <f t="shared" si="20"/>
        <v>929.65244999999993</v>
      </c>
    </row>
    <row r="150" spans="1:20">
      <c r="A150" s="57">
        <v>28660</v>
      </c>
      <c r="B150" s="58" t="s">
        <v>7807</v>
      </c>
      <c r="C150" s="58" t="s">
        <v>7808</v>
      </c>
      <c r="D150" s="6" t="s">
        <v>7809</v>
      </c>
      <c r="E150" s="6" t="s">
        <v>7411</v>
      </c>
      <c r="F150" s="6" t="s">
        <v>30</v>
      </c>
      <c r="G150" s="6" t="s">
        <v>7459</v>
      </c>
      <c r="H150" s="56" t="s">
        <v>5424</v>
      </c>
      <c r="I150" s="6" t="s">
        <v>30</v>
      </c>
      <c r="J150" s="6" t="s">
        <v>7459</v>
      </c>
      <c r="K150" s="54">
        <v>0.92530000000000001</v>
      </c>
      <c r="L150" s="56" t="str">
        <f t="shared" si="14"/>
        <v>28660</v>
      </c>
      <c r="M150" s="55"/>
      <c r="N150" s="8">
        <f t="shared" si="15"/>
        <v>189.108341</v>
      </c>
      <c r="O150" s="8">
        <f t="shared" si="16"/>
        <v>149.47297800000001</v>
      </c>
      <c r="P150" s="8">
        <f t="shared" si="17"/>
        <v>56.550288000000002</v>
      </c>
      <c r="Q150" s="51"/>
      <c r="R150" s="8">
        <f t="shared" si="18"/>
        <v>1357.2069120000001</v>
      </c>
      <c r="S150" s="8">
        <f t="shared" si="19"/>
        <v>442.81994000000003</v>
      </c>
      <c r="T150" s="8">
        <f t="shared" si="20"/>
        <v>996.50846999999999</v>
      </c>
    </row>
    <row r="151" spans="1:20">
      <c r="A151" s="57">
        <v>99945</v>
      </c>
      <c r="B151" s="58" t="s">
        <v>7810</v>
      </c>
      <c r="C151" s="58" t="s">
        <v>7811</v>
      </c>
      <c r="D151" s="6" t="s">
        <v>7812</v>
      </c>
      <c r="E151" s="6" t="s">
        <v>7411</v>
      </c>
      <c r="F151" s="6" t="s">
        <v>24</v>
      </c>
      <c r="G151" s="6" t="s">
        <v>4448</v>
      </c>
      <c r="H151" s="56">
        <v>99945</v>
      </c>
      <c r="I151" s="6" t="s">
        <v>24</v>
      </c>
      <c r="J151" s="6" t="s">
        <v>4448</v>
      </c>
      <c r="K151" s="54">
        <v>0.82550000000000001</v>
      </c>
      <c r="L151" s="56">
        <f t="shared" si="14"/>
        <v>99945</v>
      </c>
      <c r="M151" s="55"/>
      <c r="N151" s="8">
        <f t="shared" si="15"/>
        <v>175.43873500000001</v>
      </c>
      <c r="O151" s="8">
        <f t="shared" si="16"/>
        <v>138.66863000000001</v>
      </c>
      <c r="P151" s="8">
        <f t="shared" si="17"/>
        <v>52.462479999999999</v>
      </c>
      <c r="Q151" s="51"/>
      <c r="R151" s="8">
        <f t="shared" si="18"/>
        <v>1259.09952</v>
      </c>
      <c r="S151" s="8">
        <f t="shared" si="19"/>
        <v>417.88990000000001</v>
      </c>
      <c r="T151" s="8">
        <f t="shared" si="20"/>
        <v>929.65244999999993</v>
      </c>
    </row>
    <row r="152" spans="1:20">
      <c r="A152" s="57">
        <v>99945</v>
      </c>
      <c r="B152" s="58" t="s">
        <v>7813</v>
      </c>
      <c r="C152" s="58" t="s">
        <v>7814</v>
      </c>
      <c r="D152" s="6" t="s">
        <v>230</v>
      </c>
      <c r="E152" s="6" t="s">
        <v>7411</v>
      </c>
      <c r="F152" s="6" t="s">
        <v>24</v>
      </c>
      <c r="G152" s="6" t="s">
        <v>4448</v>
      </c>
      <c r="H152" s="56">
        <v>99945</v>
      </c>
      <c r="I152" s="6" t="s">
        <v>24</v>
      </c>
      <c r="J152" s="6" t="s">
        <v>4448</v>
      </c>
      <c r="K152" s="54">
        <v>0.82550000000000001</v>
      </c>
      <c r="L152" s="56">
        <f t="shared" si="14"/>
        <v>99945</v>
      </c>
      <c r="M152" s="55"/>
      <c r="N152" s="8">
        <f t="shared" si="15"/>
        <v>175.43873500000001</v>
      </c>
      <c r="O152" s="8">
        <f t="shared" si="16"/>
        <v>138.66863000000001</v>
      </c>
      <c r="P152" s="8">
        <f t="shared" si="17"/>
        <v>52.462479999999999</v>
      </c>
      <c r="Q152" s="51"/>
      <c r="R152" s="8">
        <f t="shared" si="18"/>
        <v>1259.09952</v>
      </c>
      <c r="S152" s="8">
        <f t="shared" si="19"/>
        <v>417.88990000000001</v>
      </c>
      <c r="T152" s="8">
        <f t="shared" si="20"/>
        <v>929.65244999999993</v>
      </c>
    </row>
    <row r="153" spans="1:20">
      <c r="A153" s="57">
        <v>99945</v>
      </c>
      <c r="B153" s="58" t="s">
        <v>7815</v>
      </c>
      <c r="C153" s="58" t="s">
        <v>7816</v>
      </c>
      <c r="D153" s="6" t="s">
        <v>1229</v>
      </c>
      <c r="E153" s="6" t="s">
        <v>7411</v>
      </c>
      <c r="F153" s="6" t="s">
        <v>24</v>
      </c>
      <c r="G153" s="6" t="s">
        <v>4448</v>
      </c>
      <c r="H153" s="56">
        <v>99945</v>
      </c>
      <c r="I153" s="6" t="s">
        <v>24</v>
      </c>
      <c r="J153" s="6" t="s">
        <v>4448</v>
      </c>
      <c r="K153" s="54">
        <v>0.82550000000000001</v>
      </c>
      <c r="L153" s="56">
        <f t="shared" si="14"/>
        <v>99945</v>
      </c>
      <c r="M153" s="55"/>
      <c r="N153" s="8">
        <f t="shared" si="15"/>
        <v>175.43873500000001</v>
      </c>
      <c r="O153" s="8">
        <f t="shared" si="16"/>
        <v>138.66863000000001</v>
      </c>
      <c r="P153" s="8">
        <f t="shared" si="17"/>
        <v>52.462479999999999</v>
      </c>
      <c r="Q153" s="51"/>
      <c r="R153" s="8">
        <f t="shared" si="18"/>
        <v>1259.09952</v>
      </c>
      <c r="S153" s="8">
        <f t="shared" si="19"/>
        <v>417.88990000000001</v>
      </c>
      <c r="T153" s="8">
        <f t="shared" si="20"/>
        <v>929.65244999999993</v>
      </c>
    </row>
    <row r="154" spans="1:20">
      <c r="A154" s="57">
        <v>26420</v>
      </c>
      <c r="B154" s="58" t="s">
        <v>7817</v>
      </c>
      <c r="C154" s="58" t="s">
        <v>7818</v>
      </c>
      <c r="D154" s="6" t="s">
        <v>1235</v>
      </c>
      <c r="E154" s="6" t="s">
        <v>7411</v>
      </c>
      <c r="F154" s="6" t="s">
        <v>30</v>
      </c>
      <c r="G154" s="6" t="s">
        <v>7438</v>
      </c>
      <c r="H154" s="56" t="s">
        <v>7439</v>
      </c>
      <c r="I154" s="6" t="s">
        <v>30</v>
      </c>
      <c r="J154" s="6" t="s">
        <v>7438</v>
      </c>
      <c r="K154" s="54">
        <v>1.008</v>
      </c>
      <c r="L154" s="56" t="str">
        <f t="shared" si="14"/>
        <v>26420</v>
      </c>
      <c r="M154" s="55"/>
      <c r="N154" s="8">
        <f t="shared" si="15"/>
        <v>200.43576000000002</v>
      </c>
      <c r="O154" s="8">
        <f t="shared" si="16"/>
        <v>158.42608000000001</v>
      </c>
      <c r="P154" s="8">
        <f t="shared" si="17"/>
        <v>59.93768</v>
      </c>
      <c r="Q154" s="51"/>
      <c r="R154" s="8">
        <f t="shared" si="18"/>
        <v>1438.50432</v>
      </c>
      <c r="S154" s="8">
        <f t="shared" si="19"/>
        <v>463.47840000000002</v>
      </c>
      <c r="T154" s="8">
        <f t="shared" si="20"/>
        <v>1051.9092000000001</v>
      </c>
    </row>
    <row r="155" spans="1:20">
      <c r="A155" s="57">
        <v>99945</v>
      </c>
      <c r="B155" s="58" t="s">
        <v>7819</v>
      </c>
      <c r="C155" s="58" t="s">
        <v>7820</v>
      </c>
      <c r="D155" s="6" t="s">
        <v>235</v>
      </c>
      <c r="E155" s="6" t="s">
        <v>7411</v>
      </c>
      <c r="F155" s="6" t="s">
        <v>24</v>
      </c>
      <c r="G155" s="6" t="s">
        <v>4448</v>
      </c>
      <c r="H155" s="56">
        <v>99945</v>
      </c>
      <c r="I155" s="6" t="s">
        <v>24</v>
      </c>
      <c r="J155" s="6" t="s">
        <v>4448</v>
      </c>
      <c r="K155" s="54">
        <v>0.82550000000000001</v>
      </c>
      <c r="L155" s="56">
        <f t="shared" si="14"/>
        <v>99945</v>
      </c>
      <c r="M155" s="55"/>
      <c r="N155" s="8">
        <f t="shared" si="15"/>
        <v>175.43873500000001</v>
      </c>
      <c r="O155" s="8">
        <f t="shared" si="16"/>
        <v>138.66863000000001</v>
      </c>
      <c r="P155" s="8">
        <f t="shared" si="17"/>
        <v>52.462479999999999</v>
      </c>
      <c r="Q155" s="51"/>
      <c r="R155" s="8">
        <f t="shared" si="18"/>
        <v>1259.09952</v>
      </c>
      <c r="S155" s="8">
        <f t="shared" si="19"/>
        <v>417.88990000000001</v>
      </c>
      <c r="T155" s="8">
        <f t="shared" si="20"/>
        <v>929.65244999999993</v>
      </c>
    </row>
    <row r="156" spans="1:20">
      <c r="A156" s="57">
        <v>99945</v>
      </c>
      <c r="B156" s="58" t="s">
        <v>7821</v>
      </c>
      <c r="C156" s="58" t="s">
        <v>7822</v>
      </c>
      <c r="D156" s="6" t="s">
        <v>7823</v>
      </c>
      <c r="E156" s="6" t="s">
        <v>7411</v>
      </c>
      <c r="F156" s="6" t="s">
        <v>24</v>
      </c>
      <c r="G156" s="6" t="s">
        <v>4448</v>
      </c>
      <c r="H156" s="56">
        <v>99945</v>
      </c>
      <c r="I156" s="6" t="s">
        <v>24</v>
      </c>
      <c r="J156" s="6" t="s">
        <v>4448</v>
      </c>
      <c r="K156" s="54">
        <v>0.82550000000000001</v>
      </c>
      <c r="L156" s="56">
        <f t="shared" si="14"/>
        <v>99945</v>
      </c>
      <c r="M156" s="55"/>
      <c r="N156" s="8">
        <f t="shared" si="15"/>
        <v>175.43873500000001</v>
      </c>
      <c r="O156" s="8">
        <f t="shared" si="16"/>
        <v>138.66863000000001</v>
      </c>
      <c r="P156" s="8">
        <f t="shared" si="17"/>
        <v>52.462479999999999</v>
      </c>
      <c r="Q156" s="51"/>
      <c r="R156" s="8">
        <f t="shared" si="18"/>
        <v>1259.09952</v>
      </c>
      <c r="S156" s="8">
        <f t="shared" si="19"/>
        <v>417.88990000000001</v>
      </c>
      <c r="T156" s="8">
        <f t="shared" si="20"/>
        <v>929.65244999999993</v>
      </c>
    </row>
    <row r="157" spans="1:20">
      <c r="A157" s="57">
        <v>99945</v>
      </c>
      <c r="B157" s="58" t="s">
        <v>7824</v>
      </c>
      <c r="C157" s="58" t="s">
        <v>7825</v>
      </c>
      <c r="D157" s="6" t="s">
        <v>7826</v>
      </c>
      <c r="E157" s="6" t="s">
        <v>7411</v>
      </c>
      <c r="F157" s="6" t="s">
        <v>24</v>
      </c>
      <c r="G157" s="6" t="s">
        <v>4448</v>
      </c>
      <c r="H157" s="56">
        <v>99945</v>
      </c>
      <c r="I157" s="6" t="s">
        <v>24</v>
      </c>
      <c r="J157" s="6" t="s">
        <v>4448</v>
      </c>
      <c r="K157" s="54">
        <v>0.82550000000000001</v>
      </c>
      <c r="L157" s="56">
        <f t="shared" si="14"/>
        <v>99945</v>
      </c>
      <c r="M157" s="55"/>
      <c r="N157" s="8">
        <f t="shared" si="15"/>
        <v>175.43873500000001</v>
      </c>
      <c r="O157" s="8">
        <f t="shared" si="16"/>
        <v>138.66863000000001</v>
      </c>
      <c r="P157" s="8">
        <f t="shared" si="17"/>
        <v>52.462479999999999</v>
      </c>
      <c r="Q157" s="51"/>
      <c r="R157" s="8">
        <f t="shared" si="18"/>
        <v>1259.09952</v>
      </c>
      <c r="S157" s="8">
        <f t="shared" si="19"/>
        <v>417.88990000000001</v>
      </c>
      <c r="T157" s="8">
        <f t="shared" si="20"/>
        <v>929.65244999999993</v>
      </c>
    </row>
    <row r="158" spans="1:20">
      <c r="A158" s="57">
        <v>99945</v>
      </c>
      <c r="B158" s="58" t="s">
        <v>7827</v>
      </c>
      <c r="C158" s="58" t="s">
        <v>7828</v>
      </c>
      <c r="D158" s="6" t="s">
        <v>7829</v>
      </c>
      <c r="E158" s="6" t="s">
        <v>7411</v>
      </c>
      <c r="F158" s="6" t="s">
        <v>24</v>
      </c>
      <c r="G158" s="6" t="s">
        <v>4448</v>
      </c>
      <c r="H158" s="56">
        <v>99945</v>
      </c>
      <c r="I158" s="6" t="s">
        <v>24</v>
      </c>
      <c r="J158" s="6" t="s">
        <v>4448</v>
      </c>
      <c r="K158" s="54">
        <v>0.82550000000000001</v>
      </c>
      <c r="L158" s="56">
        <f t="shared" si="14"/>
        <v>99945</v>
      </c>
      <c r="M158" s="55"/>
      <c r="N158" s="8">
        <f t="shared" si="15"/>
        <v>175.43873500000001</v>
      </c>
      <c r="O158" s="8">
        <f t="shared" si="16"/>
        <v>138.66863000000001</v>
      </c>
      <c r="P158" s="8">
        <f t="shared" si="17"/>
        <v>52.462479999999999</v>
      </c>
      <c r="Q158" s="51"/>
      <c r="R158" s="8">
        <f t="shared" si="18"/>
        <v>1259.09952</v>
      </c>
      <c r="S158" s="8">
        <f t="shared" si="19"/>
        <v>417.88990000000001</v>
      </c>
      <c r="T158" s="8">
        <f t="shared" si="20"/>
        <v>929.65244999999993</v>
      </c>
    </row>
    <row r="159" spans="1:20">
      <c r="A159" s="57">
        <v>99945</v>
      </c>
      <c r="B159" s="58" t="s">
        <v>7830</v>
      </c>
      <c r="C159" s="58" t="s">
        <v>7831</v>
      </c>
      <c r="D159" s="6" t="s">
        <v>7832</v>
      </c>
      <c r="E159" s="6" t="s">
        <v>7411</v>
      </c>
      <c r="F159" s="6" t="s">
        <v>24</v>
      </c>
      <c r="G159" s="6" t="s">
        <v>4448</v>
      </c>
      <c r="H159" s="56">
        <v>99945</v>
      </c>
      <c r="I159" s="6" t="s">
        <v>24</v>
      </c>
      <c r="J159" s="6" t="s">
        <v>4448</v>
      </c>
      <c r="K159" s="54">
        <v>0.82550000000000001</v>
      </c>
      <c r="L159" s="56">
        <f t="shared" si="14"/>
        <v>99945</v>
      </c>
      <c r="M159" s="55"/>
      <c r="N159" s="8">
        <f t="shared" si="15"/>
        <v>175.43873500000001</v>
      </c>
      <c r="O159" s="8">
        <f t="shared" si="16"/>
        <v>138.66863000000001</v>
      </c>
      <c r="P159" s="8">
        <f t="shared" si="17"/>
        <v>52.462479999999999</v>
      </c>
      <c r="Q159" s="51"/>
      <c r="R159" s="8">
        <f t="shared" si="18"/>
        <v>1259.09952</v>
      </c>
      <c r="S159" s="8">
        <f t="shared" si="19"/>
        <v>417.88990000000001</v>
      </c>
      <c r="T159" s="8">
        <f t="shared" si="20"/>
        <v>929.65244999999993</v>
      </c>
    </row>
    <row r="160" spans="1:20">
      <c r="A160" s="57">
        <v>31180</v>
      </c>
      <c r="B160" s="58" t="s">
        <v>7833</v>
      </c>
      <c r="C160" s="58" t="s">
        <v>7834</v>
      </c>
      <c r="D160" s="6" t="s">
        <v>7835</v>
      </c>
      <c r="E160" s="6" t="s">
        <v>7411</v>
      </c>
      <c r="F160" s="6" t="s">
        <v>30</v>
      </c>
      <c r="G160" s="6" t="s">
        <v>7571</v>
      </c>
      <c r="H160" s="56" t="s">
        <v>5540</v>
      </c>
      <c r="I160" s="6" t="s">
        <v>30</v>
      </c>
      <c r="J160" s="6" t="s">
        <v>7571</v>
      </c>
      <c r="K160" s="54">
        <v>0.86060000000000003</v>
      </c>
      <c r="L160" s="56" t="str">
        <f t="shared" si="14"/>
        <v>31180</v>
      </c>
      <c r="M160" s="55"/>
      <c r="N160" s="8">
        <f t="shared" si="15"/>
        <v>180.24638200000001</v>
      </c>
      <c r="O160" s="8">
        <f t="shared" si="16"/>
        <v>142.46855600000001</v>
      </c>
      <c r="P160" s="8">
        <f t="shared" si="17"/>
        <v>53.900176000000002</v>
      </c>
      <c r="Q160" s="51"/>
      <c r="R160" s="8">
        <f t="shared" si="18"/>
        <v>1293.6042240000002</v>
      </c>
      <c r="S160" s="8">
        <f t="shared" si="19"/>
        <v>426.65788000000003</v>
      </c>
      <c r="T160" s="8">
        <f t="shared" si="20"/>
        <v>953.16593999999998</v>
      </c>
    </row>
    <row r="161" spans="1:20">
      <c r="A161" s="57">
        <v>31180</v>
      </c>
      <c r="B161" s="58" t="s">
        <v>7836</v>
      </c>
      <c r="C161" s="58" t="s">
        <v>7837</v>
      </c>
      <c r="D161" s="6" t="s">
        <v>7838</v>
      </c>
      <c r="E161" s="6" t="s">
        <v>7411</v>
      </c>
      <c r="F161" s="6" t="s">
        <v>30</v>
      </c>
      <c r="G161" s="6" t="s">
        <v>7571</v>
      </c>
      <c r="H161" s="56" t="s">
        <v>5540</v>
      </c>
      <c r="I161" s="6" t="s">
        <v>30</v>
      </c>
      <c r="J161" s="6" t="s">
        <v>7571</v>
      </c>
      <c r="K161" s="54">
        <v>0.86060000000000003</v>
      </c>
      <c r="L161" s="56" t="str">
        <f t="shared" si="14"/>
        <v>31180</v>
      </c>
      <c r="M161" s="55"/>
      <c r="N161" s="8">
        <f t="shared" si="15"/>
        <v>180.24638200000001</v>
      </c>
      <c r="O161" s="8">
        <f t="shared" si="16"/>
        <v>142.46855600000001</v>
      </c>
      <c r="P161" s="8">
        <f t="shared" si="17"/>
        <v>53.900176000000002</v>
      </c>
      <c r="Q161" s="51"/>
      <c r="R161" s="8">
        <f t="shared" si="18"/>
        <v>1293.6042240000002</v>
      </c>
      <c r="S161" s="8">
        <f t="shared" si="19"/>
        <v>426.65788000000003</v>
      </c>
      <c r="T161" s="8">
        <f t="shared" si="20"/>
        <v>953.16593999999998</v>
      </c>
    </row>
    <row r="162" spans="1:20">
      <c r="A162" s="57">
        <v>99945</v>
      </c>
      <c r="B162" s="58" t="s">
        <v>7839</v>
      </c>
      <c r="C162" s="58" t="s">
        <v>7840</v>
      </c>
      <c r="D162" s="6" t="s">
        <v>246</v>
      </c>
      <c r="E162" s="6" t="s">
        <v>7411</v>
      </c>
      <c r="F162" s="6" t="s">
        <v>24</v>
      </c>
      <c r="G162" s="6" t="s">
        <v>4448</v>
      </c>
      <c r="H162" s="56">
        <v>99945</v>
      </c>
      <c r="I162" s="6" t="s">
        <v>24</v>
      </c>
      <c r="J162" s="6" t="s">
        <v>4448</v>
      </c>
      <c r="K162" s="54">
        <v>0.82550000000000001</v>
      </c>
      <c r="L162" s="56">
        <f t="shared" si="14"/>
        <v>99945</v>
      </c>
      <c r="M162" s="55"/>
      <c r="N162" s="8">
        <f t="shared" si="15"/>
        <v>175.43873500000001</v>
      </c>
      <c r="O162" s="8">
        <f t="shared" si="16"/>
        <v>138.66863000000001</v>
      </c>
      <c r="P162" s="8">
        <f t="shared" si="17"/>
        <v>52.462479999999999</v>
      </c>
      <c r="Q162" s="51"/>
      <c r="R162" s="8">
        <f t="shared" si="18"/>
        <v>1259.09952</v>
      </c>
      <c r="S162" s="8">
        <f t="shared" si="19"/>
        <v>417.88990000000001</v>
      </c>
      <c r="T162" s="8">
        <f t="shared" si="20"/>
        <v>929.65244999999993</v>
      </c>
    </row>
    <row r="163" spans="1:20">
      <c r="A163" s="57">
        <v>99945</v>
      </c>
      <c r="B163" s="58" t="s">
        <v>7841</v>
      </c>
      <c r="C163" s="58" t="s">
        <v>7842</v>
      </c>
      <c r="D163" s="6" t="s">
        <v>252</v>
      </c>
      <c r="E163" s="6" t="s">
        <v>7411</v>
      </c>
      <c r="F163" s="6" t="s">
        <v>24</v>
      </c>
      <c r="G163" s="6" t="s">
        <v>4448</v>
      </c>
      <c r="H163" s="56">
        <v>99945</v>
      </c>
      <c r="I163" s="6" t="s">
        <v>24</v>
      </c>
      <c r="J163" s="6" t="s">
        <v>4448</v>
      </c>
      <c r="K163" s="54">
        <v>0.82550000000000001</v>
      </c>
      <c r="L163" s="56">
        <f t="shared" si="14"/>
        <v>99945</v>
      </c>
      <c r="M163" s="55"/>
      <c r="N163" s="8">
        <f t="shared" si="15"/>
        <v>175.43873500000001</v>
      </c>
      <c r="O163" s="8">
        <f t="shared" si="16"/>
        <v>138.66863000000001</v>
      </c>
      <c r="P163" s="8">
        <f t="shared" si="17"/>
        <v>52.462479999999999</v>
      </c>
      <c r="Q163" s="51"/>
      <c r="R163" s="8">
        <f t="shared" si="18"/>
        <v>1259.09952</v>
      </c>
      <c r="S163" s="8">
        <f t="shared" si="19"/>
        <v>417.88990000000001</v>
      </c>
      <c r="T163" s="8">
        <f t="shared" si="20"/>
        <v>929.65244999999993</v>
      </c>
    </row>
    <row r="164" spans="1:20">
      <c r="A164" s="57">
        <v>33260</v>
      </c>
      <c r="B164" s="58" t="s">
        <v>7843</v>
      </c>
      <c r="C164" s="58" t="s">
        <v>7844</v>
      </c>
      <c r="D164" s="6" t="s">
        <v>1249</v>
      </c>
      <c r="E164" s="6" t="s">
        <v>7411</v>
      </c>
      <c r="F164" s="6" t="s">
        <v>30</v>
      </c>
      <c r="G164" s="6" t="s">
        <v>7845</v>
      </c>
      <c r="H164" s="56" t="s">
        <v>5794</v>
      </c>
      <c r="I164" s="6" t="s">
        <v>30</v>
      </c>
      <c r="J164" s="6" t="s">
        <v>7845</v>
      </c>
      <c r="K164" s="54">
        <v>0.94350000000000001</v>
      </c>
      <c r="L164" s="56" t="str">
        <f t="shared" si="14"/>
        <v>33260</v>
      </c>
      <c r="M164" s="55"/>
      <c r="N164" s="8">
        <f t="shared" si="15"/>
        <v>191.60119500000002</v>
      </c>
      <c r="O164" s="8">
        <f t="shared" si="16"/>
        <v>151.44331</v>
      </c>
      <c r="P164" s="8">
        <f t="shared" si="17"/>
        <v>57.295760000000001</v>
      </c>
      <c r="Q164" s="51"/>
      <c r="R164" s="8">
        <f t="shared" si="18"/>
        <v>1375.09824</v>
      </c>
      <c r="S164" s="8">
        <f t="shared" si="19"/>
        <v>447.36630000000002</v>
      </c>
      <c r="T164" s="8">
        <f t="shared" si="20"/>
        <v>1008.70065</v>
      </c>
    </row>
    <row r="165" spans="1:20">
      <c r="A165" s="57">
        <v>99945</v>
      </c>
      <c r="B165" s="58" t="s">
        <v>7846</v>
      </c>
      <c r="C165" s="58" t="s">
        <v>7847</v>
      </c>
      <c r="D165" s="6" t="s">
        <v>2382</v>
      </c>
      <c r="E165" s="6" t="s">
        <v>7411</v>
      </c>
      <c r="F165" s="6" t="s">
        <v>24</v>
      </c>
      <c r="G165" s="6" t="s">
        <v>4448</v>
      </c>
      <c r="H165" s="56">
        <v>99945</v>
      </c>
      <c r="I165" s="6" t="s">
        <v>24</v>
      </c>
      <c r="J165" s="6" t="s">
        <v>4448</v>
      </c>
      <c r="K165" s="54">
        <v>0.82550000000000001</v>
      </c>
      <c r="L165" s="56">
        <f t="shared" si="14"/>
        <v>99945</v>
      </c>
      <c r="M165" s="55"/>
      <c r="N165" s="8">
        <f t="shared" si="15"/>
        <v>175.43873500000001</v>
      </c>
      <c r="O165" s="8">
        <f t="shared" si="16"/>
        <v>138.66863000000001</v>
      </c>
      <c r="P165" s="8">
        <f t="shared" si="17"/>
        <v>52.462479999999999</v>
      </c>
      <c r="Q165" s="51"/>
      <c r="R165" s="8">
        <f t="shared" si="18"/>
        <v>1259.09952</v>
      </c>
      <c r="S165" s="8">
        <f t="shared" si="19"/>
        <v>417.88990000000001</v>
      </c>
      <c r="T165" s="8">
        <f t="shared" si="20"/>
        <v>929.65244999999993</v>
      </c>
    </row>
    <row r="166" spans="1:20">
      <c r="A166" s="57">
        <v>99945</v>
      </c>
      <c r="B166" s="58" t="s">
        <v>7848</v>
      </c>
      <c r="C166" s="58" t="s">
        <v>7849</v>
      </c>
      <c r="D166" s="6" t="s">
        <v>7850</v>
      </c>
      <c r="E166" s="6" t="s">
        <v>7411</v>
      </c>
      <c r="F166" s="6" t="s">
        <v>24</v>
      </c>
      <c r="G166" s="6" t="s">
        <v>4448</v>
      </c>
      <c r="H166" s="56">
        <v>99945</v>
      </c>
      <c r="I166" s="6" t="s">
        <v>24</v>
      </c>
      <c r="J166" s="6" t="s">
        <v>4448</v>
      </c>
      <c r="K166" s="54">
        <v>0.82550000000000001</v>
      </c>
      <c r="L166" s="56">
        <f t="shared" si="14"/>
        <v>99945</v>
      </c>
      <c r="M166" s="55"/>
      <c r="N166" s="8">
        <f t="shared" si="15"/>
        <v>175.43873500000001</v>
      </c>
      <c r="O166" s="8">
        <f t="shared" si="16"/>
        <v>138.66863000000001</v>
      </c>
      <c r="P166" s="8">
        <f t="shared" si="17"/>
        <v>52.462479999999999</v>
      </c>
      <c r="Q166" s="51"/>
      <c r="R166" s="8">
        <f t="shared" si="18"/>
        <v>1259.09952</v>
      </c>
      <c r="S166" s="8">
        <f t="shared" si="19"/>
        <v>417.88990000000001</v>
      </c>
      <c r="T166" s="8">
        <f t="shared" si="20"/>
        <v>929.65244999999993</v>
      </c>
    </row>
    <row r="167" spans="1:20">
      <c r="A167" s="57">
        <v>99945</v>
      </c>
      <c r="B167" s="58" t="s">
        <v>7851</v>
      </c>
      <c r="C167" s="58" t="s">
        <v>7852</v>
      </c>
      <c r="D167" s="6" t="s">
        <v>7853</v>
      </c>
      <c r="E167" s="6" t="s">
        <v>7411</v>
      </c>
      <c r="F167" s="6" t="s">
        <v>24</v>
      </c>
      <c r="G167" s="6" t="s">
        <v>4448</v>
      </c>
      <c r="H167" s="56">
        <v>99945</v>
      </c>
      <c r="I167" s="6" t="s">
        <v>24</v>
      </c>
      <c r="J167" s="6" t="s">
        <v>4448</v>
      </c>
      <c r="K167" s="54">
        <v>0.82550000000000001</v>
      </c>
      <c r="L167" s="56">
        <f t="shared" si="14"/>
        <v>99945</v>
      </c>
      <c r="M167" s="55"/>
      <c r="N167" s="8">
        <f t="shared" si="15"/>
        <v>175.43873500000001</v>
      </c>
      <c r="O167" s="8">
        <f t="shared" si="16"/>
        <v>138.66863000000001</v>
      </c>
      <c r="P167" s="8">
        <f t="shared" si="17"/>
        <v>52.462479999999999</v>
      </c>
      <c r="Q167" s="51"/>
      <c r="R167" s="8">
        <f t="shared" si="18"/>
        <v>1259.09952</v>
      </c>
      <c r="S167" s="8">
        <f t="shared" si="19"/>
        <v>417.88990000000001</v>
      </c>
      <c r="T167" s="8">
        <f t="shared" si="20"/>
        <v>929.65244999999993</v>
      </c>
    </row>
    <row r="168" spans="1:20">
      <c r="A168" s="57">
        <v>99945</v>
      </c>
      <c r="B168" s="58" t="s">
        <v>7854</v>
      </c>
      <c r="C168" s="58" t="s">
        <v>7855</v>
      </c>
      <c r="D168" s="6" t="s">
        <v>7856</v>
      </c>
      <c r="E168" s="6" t="s">
        <v>7411</v>
      </c>
      <c r="F168" s="6" t="s">
        <v>24</v>
      </c>
      <c r="G168" s="6" t="s">
        <v>4448</v>
      </c>
      <c r="H168" s="56">
        <v>99945</v>
      </c>
      <c r="I168" s="6" t="s">
        <v>24</v>
      </c>
      <c r="J168" s="6" t="s">
        <v>4448</v>
      </c>
      <c r="K168" s="54">
        <v>0.82550000000000001</v>
      </c>
      <c r="L168" s="56">
        <f t="shared" si="14"/>
        <v>99945</v>
      </c>
      <c r="M168" s="55"/>
      <c r="N168" s="8">
        <f t="shared" si="15"/>
        <v>175.43873500000001</v>
      </c>
      <c r="O168" s="8">
        <f t="shared" si="16"/>
        <v>138.66863000000001</v>
      </c>
      <c r="P168" s="8">
        <f t="shared" si="17"/>
        <v>52.462479999999999</v>
      </c>
      <c r="Q168" s="51"/>
      <c r="R168" s="8">
        <f t="shared" si="18"/>
        <v>1259.09952</v>
      </c>
      <c r="S168" s="8">
        <f t="shared" si="19"/>
        <v>417.88990000000001</v>
      </c>
      <c r="T168" s="8">
        <f t="shared" si="20"/>
        <v>929.65244999999993</v>
      </c>
    </row>
    <row r="169" spans="1:20">
      <c r="A169" s="57">
        <v>47380</v>
      </c>
      <c r="B169" s="58" t="s">
        <v>5991</v>
      </c>
      <c r="C169" s="58" t="s">
        <v>7857</v>
      </c>
      <c r="D169" s="6" t="s">
        <v>7858</v>
      </c>
      <c r="E169" s="6" t="s">
        <v>7411</v>
      </c>
      <c r="F169" s="6" t="s">
        <v>30</v>
      </c>
      <c r="G169" s="6" t="s">
        <v>7622</v>
      </c>
      <c r="H169" s="56" t="s">
        <v>7623</v>
      </c>
      <c r="I169" s="6" t="s">
        <v>30</v>
      </c>
      <c r="J169" s="6" t="s">
        <v>7622</v>
      </c>
      <c r="K169" s="54">
        <v>0.92510000000000003</v>
      </c>
      <c r="L169" s="56" t="str">
        <f t="shared" si="14"/>
        <v>47380</v>
      </c>
      <c r="M169" s="55"/>
      <c r="N169" s="8">
        <f t="shared" si="15"/>
        <v>189.08094700000001</v>
      </c>
      <c r="O169" s="8">
        <f t="shared" si="16"/>
        <v>149.45132599999999</v>
      </c>
      <c r="P169" s="8">
        <f t="shared" si="17"/>
        <v>56.542096000000001</v>
      </c>
      <c r="Q169" s="51"/>
      <c r="R169" s="8">
        <f t="shared" si="18"/>
        <v>1357.0103039999999</v>
      </c>
      <c r="S169" s="8">
        <f t="shared" si="19"/>
        <v>442.76998000000003</v>
      </c>
      <c r="T169" s="8">
        <f t="shared" si="20"/>
        <v>996.37448999999992</v>
      </c>
    </row>
    <row r="170" spans="1:20">
      <c r="A170" s="57">
        <v>99945</v>
      </c>
      <c r="B170" s="58" t="s">
        <v>7859</v>
      </c>
      <c r="C170" s="58" t="s">
        <v>7860</v>
      </c>
      <c r="D170" s="6" t="s">
        <v>7861</v>
      </c>
      <c r="E170" s="6" t="s">
        <v>7411</v>
      </c>
      <c r="F170" s="6" t="s">
        <v>24</v>
      </c>
      <c r="G170" s="6" t="s">
        <v>4448</v>
      </c>
      <c r="H170" s="56">
        <v>99945</v>
      </c>
      <c r="I170" s="6" t="s">
        <v>24</v>
      </c>
      <c r="J170" s="6" t="s">
        <v>4448</v>
      </c>
      <c r="K170" s="54">
        <v>0.82550000000000001</v>
      </c>
      <c r="L170" s="56">
        <f t="shared" si="14"/>
        <v>99945</v>
      </c>
      <c r="M170" s="55"/>
      <c r="N170" s="8">
        <f t="shared" si="15"/>
        <v>175.43873500000001</v>
      </c>
      <c r="O170" s="8">
        <f t="shared" si="16"/>
        <v>138.66863000000001</v>
      </c>
      <c r="P170" s="8">
        <f t="shared" si="17"/>
        <v>52.462479999999999</v>
      </c>
      <c r="Q170" s="51"/>
      <c r="R170" s="8">
        <f t="shared" si="18"/>
        <v>1259.09952</v>
      </c>
      <c r="S170" s="8">
        <f t="shared" si="19"/>
        <v>417.88990000000001</v>
      </c>
      <c r="T170" s="8">
        <f t="shared" si="20"/>
        <v>929.65244999999993</v>
      </c>
    </row>
    <row r="171" spans="1:20">
      <c r="A171" s="57">
        <v>41700</v>
      </c>
      <c r="B171" s="58" t="s">
        <v>7862</v>
      </c>
      <c r="C171" s="58" t="s">
        <v>7863</v>
      </c>
      <c r="D171" s="6" t="s">
        <v>6056</v>
      </c>
      <c r="E171" s="6" t="s">
        <v>7411</v>
      </c>
      <c r="F171" s="6" t="s">
        <v>30</v>
      </c>
      <c r="G171" s="6" t="s">
        <v>7433</v>
      </c>
      <c r="H171" s="56" t="s">
        <v>7434</v>
      </c>
      <c r="I171" s="6" t="s">
        <v>30</v>
      </c>
      <c r="J171" s="6" t="s">
        <v>7433</v>
      </c>
      <c r="K171" s="54">
        <v>0.85189999999999999</v>
      </c>
      <c r="L171" s="56" t="str">
        <f t="shared" si="14"/>
        <v>41700</v>
      </c>
      <c r="M171" s="55"/>
      <c r="N171" s="8">
        <f t="shared" si="15"/>
        <v>179.054743</v>
      </c>
      <c r="O171" s="8">
        <f t="shared" si="16"/>
        <v>141.52669400000002</v>
      </c>
      <c r="P171" s="8">
        <f t="shared" si="17"/>
        <v>53.543824000000001</v>
      </c>
      <c r="Q171" s="51"/>
      <c r="R171" s="8">
        <f t="shared" si="18"/>
        <v>1285.051776</v>
      </c>
      <c r="S171" s="8">
        <f t="shared" si="19"/>
        <v>424.48462000000001</v>
      </c>
      <c r="T171" s="8">
        <f t="shared" si="20"/>
        <v>947.33780999999999</v>
      </c>
    </row>
    <row r="172" spans="1:20">
      <c r="A172" s="57">
        <v>99945</v>
      </c>
      <c r="B172" s="58" t="s">
        <v>7864</v>
      </c>
      <c r="C172" s="58" t="s">
        <v>7865</v>
      </c>
      <c r="D172" s="6" t="s">
        <v>2397</v>
      </c>
      <c r="E172" s="6" t="s">
        <v>7411</v>
      </c>
      <c r="F172" s="6" t="s">
        <v>24</v>
      </c>
      <c r="G172" s="6" t="s">
        <v>4448</v>
      </c>
      <c r="H172" s="56">
        <v>99945</v>
      </c>
      <c r="I172" s="6" t="s">
        <v>24</v>
      </c>
      <c r="J172" s="6" t="s">
        <v>4448</v>
      </c>
      <c r="K172" s="54">
        <v>0.82550000000000001</v>
      </c>
      <c r="L172" s="56">
        <f t="shared" si="14"/>
        <v>99945</v>
      </c>
      <c r="M172" s="55"/>
      <c r="N172" s="8">
        <f t="shared" si="15"/>
        <v>175.43873500000001</v>
      </c>
      <c r="O172" s="8">
        <f t="shared" si="16"/>
        <v>138.66863000000001</v>
      </c>
      <c r="P172" s="8">
        <f t="shared" si="17"/>
        <v>52.462479999999999</v>
      </c>
      <c r="Q172" s="51"/>
      <c r="R172" s="8">
        <f t="shared" si="18"/>
        <v>1259.09952</v>
      </c>
      <c r="S172" s="8">
        <f t="shared" si="19"/>
        <v>417.88990000000001</v>
      </c>
      <c r="T172" s="8">
        <f t="shared" si="20"/>
        <v>929.65244999999993</v>
      </c>
    </row>
    <row r="173" spans="1:20">
      <c r="A173" s="57">
        <v>33260</v>
      </c>
      <c r="B173" s="58" t="s">
        <v>7866</v>
      </c>
      <c r="C173" s="58" t="s">
        <v>7867</v>
      </c>
      <c r="D173" s="6" t="s">
        <v>3870</v>
      </c>
      <c r="E173" s="6" t="s">
        <v>7411</v>
      </c>
      <c r="F173" s="6" t="s">
        <v>30</v>
      </c>
      <c r="G173" s="6" t="s">
        <v>7845</v>
      </c>
      <c r="H173" s="56" t="s">
        <v>5794</v>
      </c>
      <c r="I173" s="6" t="s">
        <v>30</v>
      </c>
      <c r="J173" s="6" t="s">
        <v>7845</v>
      </c>
      <c r="K173" s="54">
        <v>0.94350000000000001</v>
      </c>
      <c r="L173" s="56" t="str">
        <f t="shared" si="14"/>
        <v>33260</v>
      </c>
      <c r="M173" s="55"/>
      <c r="N173" s="8">
        <f t="shared" si="15"/>
        <v>191.60119500000002</v>
      </c>
      <c r="O173" s="8">
        <f t="shared" si="16"/>
        <v>151.44331</v>
      </c>
      <c r="P173" s="8">
        <f t="shared" si="17"/>
        <v>57.295760000000001</v>
      </c>
      <c r="Q173" s="51"/>
      <c r="R173" s="8">
        <f t="shared" si="18"/>
        <v>1375.09824</v>
      </c>
      <c r="S173" s="8">
        <f t="shared" si="19"/>
        <v>447.36630000000002</v>
      </c>
      <c r="T173" s="8">
        <f t="shared" si="20"/>
        <v>1008.70065</v>
      </c>
    </row>
    <row r="174" spans="1:20">
      <c r="A174" s="57">
        <v>99945</v>
      </c>
      <c r="B174" s="58" t="s">
        <v>7868</v>
      </c>
      <c r="C174" s="58" t="s">
        <v>7869</v>
      </c>
      <c r="D174" s="6" t="s">
        <v>7870</v>
      </c>
      <c r="E174" s="6" t="s">
        <v>7411</v>
      </c>
      <c r="F174" s="6" t="s">
        <v>24</v>
      </c>
      <c r="G174" s="6" t="s">
        <v>4448</v>
      </c>
      <c r="H174" s="56">
        <v>99945</v>
      </c>
      <c r="I174" s="6" t="s">
        <v>24</v>
      </c>
      <c r="J174" s="6" t="s">
        <v>4448</v>
      </c>
      <c r="K174" s="54">
        <v>0.82550000000000001</v>
      </c>
      <c r="L174" s="56">
        <f t="shared" si="14"/>
        <v>99945</v>
      </c>
      <c r="M174" s="55"/>
      <c r="N174" s="8">
        <f t="shared" si="15"/>
        <v>175.43873500000001</v>
      </c>
      <c r="O174" s="8">
        <f t="shared" si="16"/>
        <v>138.66863000000001</v>
      </c>
      <c r="P174" s="8">
        <f t="shared" si="17"/>
        <v>52.462479999999999</v>
      </c>
      <c r="Q174" s="51"/>
      <c r="R174" s="8">
        <f t="shared" si="18"/>
        <v>1259.09952</v>
      </c>
      <c r="S174" s="8">
        <f t="shared" si="19"/>
        <v>417.88990000000001</v>
      </c>
      <c r="T174" s="8">
        <f t="shared" si="20"/>
        <v>929.65244999999993</v>
      </c>
    </row>
    <row r="175" spans="1:20">
      <c r="A175" s="57">
        <v>99945</v>
      </c>
      <c r="B175" s="58" t="s">
        <v>7871</v>
      </c>
      <c r="C175" s="58" t="s">
        <v>7872</v>
      </c>
      <c r="D175" s="6" t="s">
        <v>1981</v>
      </c>
      <c r="E175" s="6" t="s">
        <v>7411</v>
      </c>
      <c r="F175" s="6" t="s">
        <v>24</v>
      </c>
      <c r="G175" s="6" t="s">
        <v>4448</v>
      </c>
      <c r="H175" s="56">
        <v>99945</v>
      </c>
      <c r="I175" s="6" t="s">
        <v>24</v>
      </c>
      <c r="J175" s="6" t="s">
        <v>4448</v>
      </c>
      <c r="K175" s="54">
        <v>0.82550000000000001</v>
      </c>
      <c r="L175" s="56">
        <f t="shared" si="14"/>
        <v>99945</v>
      </c>
      <c r="M175" s="55"/>
      <c r="N175" s="8">
        <f t="shared" si="15"/>
        <v>175.43873500000001</v>
      </c>
      <c r="O175" s="8">
        <f t="shared" si="16"/>
        <v>138.66863000000001</v>
      </c>
      <c r="P175" s="8">
        <f t="shared" si="17"/>
        <v>52.462479999999999</v>
      </c>
      <c r="Q175" s="51"/>
      <c r="R175" s="8">
        <f t="shared" si="18"/>
        <v>1259.09952</v>
      </c>
      <c r="S175" s="8">
        <f t="shared" si="19"/>
        <v>417.88990000000001</v>
      </c>
      <c r="T175" s="8">
        <f t="shared" si="20"/>
        <v>929.65244999999993</v>
      </c>
    </row>
    <row r="176" spans="1:20">
      <c r="A176" s="57">
        <v>99945</v>
      </c>
      <c r="B176" s="58" t="s">
        <v>7873</v>
      </c>
      <c r="C176" s="58" t="s">
        <v>7874</v>
      </c>
      <c r="D176" s="6" t="s">
        <v>1626</v>
      </c>
      <c r="E176" s="6" t="s">
        <v>7411</v>
      </c>
      <c r="F176" s="6" t="s">
        <v>24</v>
      </c>
      <c r="G176" s="6" t="s">
        <v>4448</v>
      </c>
      <c r="H176" s="56">
        <v>99945</v>
      </c>
      <c r="I176" s="6" t="s">
        <v>24</v>
      </c>
      <c r="J176" s="6" t="s">
        <v>4448</v>
      </c>
      <c r="K176" s="54">
        <v>0.82550000000000001</v>
      </c>
      <c r="L176" s="56">
        <f t="shared" si="14"/>
        <v>99945</v>
      </c>
      <c r="M176" s="55"/>
      <c r="N176" s="8">
        <f t="shared" si="15"/>
        <v>175.43873500000001</v>
      </c>
      <c r="O176" s="8">
        <f t="shared" si="16"/>
        <v>138.66863000000001</v>
      </c>
      <c r="P176" s="8">
        <f t="shared" si="17"/>
        <v>52.462479999999999</v>
      </c>
      <c r="Q176" s="51"/>
      <c r="R176" s="8">
        <f t="shared" si="18"/>
        <v>1259.09952</v>
      </c>
      <c r="S176" s="8">
        <f t="shared" si="19"/>
        <v>417.88990000000001</v>
      </c>
      <c r="T176" s="8">
        <f t="shared" si="20"/>
        <v>929.65244999999993</v>
      </c>
    </row>
    <row r="177" spans="1:20">
      <c r="A177" s="57">
        <v>99945</v>
      </c>
      <c r="B177" s="58" t="s">
        <v>7875</v>
      </c>
      <c r="C177" s="58" t="s">
        <v>7876</v>
      </c>
      <c r="D177" s="6" t="s">
        <v>7877</v>
      </c>
      <c r="E177" s="6" t="s">
        <v>7411</v>
      </c>
      <c r="F177" s="6" t="s">
        <v>24</v>
      </c>
      <c r="G177" s="6" t="s">
        <v>4448</v>
      </c>
      <c r="H177" s="56">
        <v>99945</v>
      </c>
      <c r="I177" s="6" t="s">
        <v>24</v>
      </c>
      <c r="J177" s="6" t="s">
        <v>4448</v>
      </c>
      <c r="K177" s="54">
        <v>0.82550000000000001</v>
      </c>
      <c r="L177" s="56">
        <f t="shared" si="14"/>
        <v>99945</v>
      </c>
      <c r="M177" s="55"/>
      <c r="N177" s="8">
        <f t="shared" si="15"/>
        <v>175.43873500000001</v>
      </c>
      <c r="O177" s="8">
        <f t="shared" si="16"/>
        <v>138.66863000000001</v>
      </c>
      <c r="P177" s="8">
        <f t="shared" si="17"/>
        <v>52.462479999999999</v>
      </c>
      <c r="Q177" s="51"/>
      <c r="R177" s="8">
        <f t="shared" si="18"/>
        <v>1259.09952</v>
      </c>
      <c r="S177" s="8">
        <f t="shared" si="19"/>
        <v>417.88990000000001</v>
      </c>
      <c r="T177" s="8">
        <f t="shared" si="20"/>
        <v>929.65244999999993</v>
      </c>
    </row>
    <row r="178" spans="1:20">
      <c r="A178" s="57">
        <v>26420</v>
      </c>
      <c r="B178" s="58" t="s">
        <v>7878</v>
      </c>
      <c r="C178" s="58" t="s">
        <v>7879</v>
      </c>
      <c r="D178" s="6" t="s">
        <v>266</v>
      </c>
      <c r="E178" s="6" t="s">
        <v>7411</v>
      </c>
      <c r="F178" s="6" t="s">
        <v>30</v>
      </c>
      <c r="G178" s="6" t="s">
        <v>7438</v>
      </c>
      <c r="H178" s="56" t="s">
        <v>7439</v>
      </c>
      <c r="I178" s="6" t="s">
        <v>30</v>
      </c>
      <c r="J178" s="6" t="s">
        <v>7438</v>
      </c>
      <c r="K178" s="54">
        <v>1.008</v>
      </c>
      <c r="L178" s="56" t="str">
        <f t="shared" si="14"/>
        <v>26420</v>
      </c>
      <c r="M178" s="55"/>
      <c r="N178" s="8">
        <f t="shared" si="15"/>
        <v>200.43576000000002</v>
      </c>
      <c r="O178" s="8">
        <f t="shared" si="16"/>
        <v>158.42608000000001</v>
      </c>
      <c r="P178" s="8">
        <f t="shared" si="17"/>
        <v>59.93768</v>
      </c>
      <c r="Q178" s="51"/>
      <c r="R178" s="8">
        <f t="shared" si="18"/>
        <v>1438.50432</v>
      </c>
      <c r="S178" s="8">
        <f t="shared" si="19"/>
        <v>463.47840000000002</v>
      </c>
      <c r="T178" s="8">
        <f t="shared" si="20"/>
        <v>1051.9092000000001</v>
      </c>
    </row>
    <row r="179" spans="1:20">
      <c r="A179" s="57">
        <v>99945</v>
      </c>
      <c r="B179" s="58" t="s">
        <v>7880</v>
      </c>
      <c r="C179" s="58" t="s">
        <v>7881</v>
      </c>
      <c r="D179" s="6" t="s">
        <v>5006</v>
      </c>
      <c r="E179" s="6" t="s">
        <v>7411</v>
      </c>
      <c r="F179" s="6" t="s">
        <v>24</v>
      </c>
      <c r="G179" s="6" t="s">
        <v>4448</v>
      </c>
      <c r="H179" s="56">
        <v>99945</v>
      </c>
      <c r="I179" s="6" t="s">
        <v>24</v>
      </c>
      <c r="J179" s="6" t="s">
        <v>4448</v>
      </c>
      <c r="K179" s="54">
        <v>0.82550000000000001</v>
      </c>
      <c r="L179" s="56">
        <f t="shared" si="14"/>
        <v>99945</v>
      </c>
      <c r="M179" s="55"/>
      <c r="N179" s="8">
        <f t="shared" si="15"/>
        <v>175.43873500000001</v>
      </c>
      <c r="O179" s="8">
        <f t="shared" si="16"/>
        <v>138.66863000000001</v>
      </c>
      <c r="P179" s="8">
        <f t="shared" si="17"/>
        <v>52.462479999999999</v>
      </c>
      <c r="Q179" s="51"/>
      <c r="R179" s="8">
        <f t="shared" si="18"/>
        <v>1259.09952</v>
      </c>
      <c r="S179" s="8">
        <f t="shared" si="19"/>
        <v>417.88990000000001</v>
      </c>
      <c r="T179" s="8">
        <f t="shared" si="20"/>
        <v>929.65244999999993</v>
      </c>
    </row>
    <row r="180" spans="1:20">
      <c r="A180" s="57">
        <v>99945</v>
      </c>
      <c r="B180" s="58" t="s">
        <v>7882</v>
      </c>
      <c r="C180" s="58" t="s">
        <v>7883</v>
      </c>
      <c r="D180" s="6" t="s">
        <v>2917</v>
      </c>
      <c r="E180" s="6" t="s">
        <v>7411</v>
      </c>
      <c r="F180" s="6" t="s">
        <v>24</v>
      </c>
      <c r="G180" s="6" t="s">
        <v>4448</v>
      </c>
      <c r="H180" s="56">
        <v>99945</v>
      </c>
      <c r="I180" s="6" t="s">
        <v>24</v>
      </c>
      <c r="J180" s="6" t="s">
        <v>4448</v>
      </c>
      <c r="K180" s="54">
        <v>0.82550000000000001</v>
      </c>
      <c r="L180" s="56">
        <f t="shared" si="14"/>
        <v>99945</v>
      </c>
      <c r="M180" s="55"/>
      <c r="N180" s="8">
        <f t="shared" si="15"/>
        <v>175.43873500000001</v>
      </c>
      <c r="O180" s="8">
        <f t="shared" si="16"/>
        <v>138.66863000000001</v>
      </c>
      <c r="P180" s="8">
        <f t="shared" si="17"/>
        <v>52.462479999999999</v>
      </c>
      <c r="Q180" s="51"/>
      <c r="R180" s="8">
        <f t="shared" si="18"/>
        <v>1259.09952</v>
      </c>
      <c r="S180" s="8">
        <f t="shared" si="19"/>
        <v>417.88990000000001</v>
      </c>
      <c r="T180" s="8">
        <f t="shared" si="20"/>
        <v>929.65244999999993</v>
      </c>
    </row>
    <row r="181" spans="1:20">
      <c r="A181" s="57">
        <v>99945</v>
      </c>
      <c r="B181" s="58" t="s">
        <v>7884</v>
      </c>
      <c r="C181" s="58" t="s">
        <v>7885</v>
      </c>
      <c r="D181" s="6" t="s">
        <v>7886</v>
      </c>
      <c r="E181" s="6" t="s">
        <v>7411</v>
      </c>
      <c r="F181" s="6" t="s">
        <v>24</v>
      </c>
      <c r="G181" s="6" t="s">
        <v>4448</v>
      </c>
      <c r="H181" s="56">
        <v>99945</v>
      </c>
      <c r="I181" s="6" t="s">
        <v>24</v>
      </c>
      <c r="J181" s="6" t="s">
        <v>4448</v>
      </c>
      <c r="K181" s="54">
        <v>0.82550000000000001</v>
      </c>
      <c r="L181" s="56">
        <f t="shared" si="14"/>
        <v>99945</v>
      </c>
      <c r="M181" s="55"/>
      <c r="N181" s="8">
        <f t="shared" si="15"/>
        <v>175.43873500000001</v>
      </c>
      <c r="O181" s="8">
        <f t="shared" si="16"/>
        <v>138.66863000000001</v>
      </c>
      <c r="P181" s="8">
        <f t="shared" si="17"/>
        <v>52.462479999999999</v>
      </c>
      <c r="Q181" s="51"/>
      <c r="R181" s="8">
        <f t="shared" si="18"/>
        <v>1259.09952</v>
      </c>
      <c r="S181" s="8">
        <f t="shared" si="19"/>
        <v>417.88990000000001</v>
      </c>
      <c r="T181" s="8">
        <f t="shared" si="20"/>
        <v>929.65244999999993</v>
      </c>
    </row>
    <row r="182" spans="1:20">
      <c r="A182" s="57">
        <v>99945</v>
      </c>
      <c r="B182" s="58" t="s">
        <v>7887</v>
      </c>
      <c r="C182" s="58" t="s">
        <v>7888</v>
      </c>
      <c r="D182" s="6" t="s">
        <v>7889</v>
      </c>
      <c r="E182" s="6" t="s">
        <v>7411</v>
      </c>
      <c r="F182" s="6" t="s">
        <v>24</v>
      </c>
      <c r="G182" s="6" t="s">
        <v>4448</v>
      </c>
      <c r="H182" s="56">
        <v>99945</v>
      </c>
      <c r="I182" s="6" t="s">
        <v>24</v>
      </c>
      <c r="J182" s="6" t="s">
        <v>4448</v>
      </c>
      <c r="K182" s="54">
        <v>0.82550000000000001</v>
      </c>
      <c r="L182" s="56">
        <f t="shared" si="14"/>
        <v>99945</v>
      </c>
      <c r="M182" s="55"/>
      <c r="N182" s="8">
        <f t="shared" si="15"/>
        <v>175.43873500000001</v>
      </c>
      <c r="O182" s="8">
        <f t="shared" si="16"/>
        <v>138.66863000000001</v>
      </c>
      <c r="P182" s="8">
        <f t="shared" si="17"/>
        <v>52.462479999999999</v>
      </c>
      <c r="Q182" s="51"/>
      <c r="R182" s="8">
        <f t="shared" si="18"/>
        <v>1259.09952</v>
      </c>
      <c r="S182" s="8">
        <f t="shared" si="19"/>
        <v>417.88990000000001</v>
      </c>
      <c r="T182" s="8">
        <f t="shared" si="20"/>
        <v>929.65244999999993</v>
      </c>
    </row>
    <row r="183" spans="1:20">
      <c r="A183" s="57">
        <v>99945</v>
      </c>
      <c r="B183" s="58" t="s">
        <v>2866</v>
      </c>
      <c r="C183" s="58" t="s">
        <v>7890</v>
      </c>
      <c r="D183" s="6" t="s">
        <v>7891</v>
      </c>
      <c r="E183" s="6" t="s">
        <v>7411</v>
      </c>
      <c r="F183" s="6" t="s">
        <v>24</v>
      </c>
      <c r="G183" s="6" t="s">
        <v>4448</v>
      </c>
      <c r="H183" s="56">
        <v>99945</v>
      </c>
      <c r="I183" s="6" t="s">
        <v>24</v>
      </c>
      <c r="J183" s="6" t="s">
        <v>4448</v>
      </c>
      <c r="K183" s="54">
        <v>0.82550000000000001</v>
      </c>
      <c r="L183" s="56">
        <f t="shared" si="14"/>
        <v>99945</v>
      </c>
      <c r="M183" s="55"/>
      <c r="N183" s="8">
        <f t="shared" si="15"/>
        <v>175.43873500000001</v>
      </c>
      <c r="O183" s="8">
        <f t="shared" si="16"/>
        <v>138.66863000000001</v>
      </c>
      <c r="P183" s="8">
        <f t="shared" si="17"/>
        <v>52.462479999999999</v>
      </c>
      <c r="Q183" s="51"/>
      <c r="R183" s="8">
        <f t="shared" si="18"/>
        <v>1259.09952</v>
      </c>
      <c r="S183" s="8">
        <f t="shared" si="19"/>
        <v>417.88990000000001</v>
      </c>
      <c r="T183" s="8">
        <f t="shared" si="20"/>
        <v>929.65244999999993</v>
      </c>
    </row>
    <row r="184" spans="1:20">
      <c r="A184" s="75">
        <v>13140</v>
      </c>
      <c r="B184" s="76" t="s">
        <v>7892</v>
      </c>
      <c r="C184" s="76" t="s">
        <v>7893</v>
      </c>
      <c r="D184" s="77" t="s">
        <v>477</v>
      </c>
      <c r="E184" s="77" t="s">
        <v>7411</v>
      </c>
      <c r="F184" s="77" t="s">
        <v>30</v>
      </c>
      <c r="G184" s="77" t="s">
        <v>7697</v>
      </c>
      <c r="H184" s="78">
        <v>99945</v>
      </c>
      <c r="I184" s="77" t="s">
        <v>24</v>
      </c>
      <c r="J184" s="77" t="s">
        <v>4448</v>
      </c>
      <c r="K184" s="79">
        <v>0.82550000000000001</v>
      </c>
      <c r="L184" s="78">
        <f t="shared" ref="L184:L220" si="21">H184</f>
        <v>99945</v>
      </c>
      <c r="M184" s="55"/>
      <c r="N184" s="80">
        <f t="shared" si="15"/>
        <v>175.43873500000001</v>
      </c>
      <c r="O184" s="80">
        <f t="shared" si="16"/>
        <v>138.66863000000001</v>
      </c>
      <c r="P184" s="80">
        <f t="shared" si="17"/>
        <v>52.462479999999999</v>
      </c>
      <c r="Q184" s="51"/>
      <c r="R184" s="80">
        <f t="shared" si="18"/>
        <v>1259.09952</v>
      </c>
      <c r="S184" s="80">
        <f t="shared" si="19"/>
        <v>417.88990000000001</v>
      </c>
      <c r="T184" s="80">
        <f t="shared" si="20"/>
        <v>929.65244999999993</v>
      </c>
    </row>
    <row r="185" spans="1:20">
      <c r="A185" s="57">
        <v>99945</v>
      </c>
      <c r="B185" s="58" t="s">
        <v>7894</v>
      </c>
      <c r="C185" s="58" t="s">
        <v>7895</v>
      </c>
      <c r="D185" s="6" t="s">
        <v>7896</v>
      </c>
      <c r="E185" s="6" t="s">
        <v>7411</v>
      </c>
      <c r="F185" s="6" t="s">
        <v>24</v>
      </c>
      <c r="G185" s="6" t="s">
        <v>4448</v>
      </c>
      <c r="H185" s="56">
        <v>99945</v>
      </c>
      <c r="I185" s="6" t="s">
        <v>24</v>
      </c>
      <c r="J185" s="6" t="s">
        <v>4448</v>
      </c>
      <c r="K185" s="54">
        <v>0.82550000000000001</v>
      </c>
      <c r="L185" s="56">
        <f t="shared" si="21"/>
        <v>99945</v>
      </c>
      <c r="M185" s="55"/>
      <c r="N185" s="8">
        <f t="shared" si="15"/>
        <v>175.43873500000001</v>
      </c>
      <c r="O185" s="8">
        <f t="shared" si="16"/>
        <v>138.66863000000001</v>
      </c>
      <c r="P185" s="8">
        <f t="shared" si="17"/>
        <v>52.462479999999999</v>
      </c>
      <c r="Q185" s="51"/>
      <c r="R185" s="8">
        <f t="shared" si="18"/>
        <v>1259.09952</v>
      </c>
      <c r="S185" s="8">
        <f t="shared" si="19"/>
        <v>417.88990000000001</v>
      </c>
      <c r="T185" s="8">
        <f t="shared" si="20"/>
        <v>929.65244999999993</v>
      </c>
    </row>
    <row r="186" spans="1:20">
      <c r="A186" s="57">
        <v>18580</v>
      </c>
      <c r="B186" s="58" t="s">
        <v>7897</v>
      </c>
      <c r="C186" s="58" t="s">
        <v>7898</v>
      </c>
      <c r="D186" s="6" t="s">
        <v>7899</v>
      </c>
      <c r="E186" s="6" t="s">
        <v>7411</v>
      </c>
      <c r="F186" s="6" t="s">
        <v>30</v>
      </c>
      <c r="G186" s="6" t="s">
        <v>7421</v>
      </c>
      <c r="H186" s="56" t="s">
        <v>3186</v>
      </c>
      <c r="I186" s="6" t="s">
        <v>30</v>
      </c>
      <c r="J186" s="6" t="s">
        <v>7421</v>
      </c>
      <c r="K186" s="54">
        <v>0.95789999999999997</v>
      </c>
      <c r="L186" s="56" t="str">
        <f t="shared" si="21"/>
        <v>18580</v>
      </c>
      <c r="M186" s="55"/>
      <c r="N186" s="8">
        <f t="shared" si="15"/>
        <v>193.57356300000001</v>
      </c>
      <c r="O186" s="8">
        <f t="shared" si="16"/>
        <v>153.00225399999999</v>
      </c>
      <c r="P186" s="8">
        <f t="shared" si="17"/>
        <v>57.885584000000001</v>
      </c>
      <c r="Q186" s="51"/>
      <c r="R186" s="8">
        <f t="shared" si="18"/>
        <v>1389.2540160000001</v>
      </c>
      <c r="S186" s="8">
        <f t="shared" si="19"/>
        <v>450.96342000000004</v>
      </c>
      <c r="T186" s="8">
        <f t="shared" si="20"/>
        <v>1018.3472099999999</v>
      </c>
    </row>
    <row r="187" spans="1:20">
      <c r="A187" s="57">
        <v>99945</v>
      </c>
      <c r="B187" s="58" t="s">
        <v>7900</v>
      </c>
      <c r="C187" s="58" t="s">
        <v>7901</v>
      </c>
      <c r="D187" s="6" t="s">
        <v>7902</v>
      </c>
      <c r="E187" s="6" t="s">
        <v>7411</v>
      </c>
      <c r="F187" s="6" t="s">
        <v>24</v>
      </c>
      <c r="G187" s="6" t="s">
        <v>4448</v>
      </c>
      <c r="H187" s="56">
        <v>99945</v>
      </c>
      <c r="I187" s="6" t="s">
        <v>24</v>
      </c>
      <c r="J187" s="6" t="s">
        <v>4448</v>
      </c>
      <c r="K187" s="54">
        <v>0.82550000000000001</v>
      </c>
      <c r="L187" s="56">
        <f t="shared" si="21"/>
        <v>99945</v>
      </c>
      <c r="M187" s="55"/>
      <c r="N187" s="8">
        <f t="shared" si="15"/>
        <v>175.43873500000001</v>
      </c>
      <c r="O187" s="8">
        <f t="shared" si="16"/>
        <v>138.66863000000001</v>
      </c>
      <c r="P187" s="8">
        <f t="shared" si="17"/>
        <v>52.462479999999999</v>
      </c>
      <c r="Q187" s="51"/>
      <c r="R187" s="8">
        <f t="shared" si="18"/>
        <v>1259.09952</v>
      </c>
      <c r="S187" s="8">
        <f t="shared" si="19"/>
        <v>417.88990000000001</v>
      </c>
      <c r="T187" s="8">
        <f t="shared" si="20"/>
        <v>929.65244999999993</v>
      </c>
    </row>
    <row r="188" spans="1:20">
      <c r="A188" s="57">
        <v>11100</v>
      </c>
      <c r="B188" s="58" t="s">
        <v>7903</v>
      </c>
      <c r="C188" s="58" t="s">
        <v>7904</v>
      </c>
      <c r="D188" s="6" t="s">
        <v>3271</v>
      </c>
      <c r="E188" s="6" t="s">
        <v>7411</v>
      </c>
      <c r="F188" s="6" t="s">
        <v>30</v>
      </c>
      <c r="G188" s="6" t="s">
        <v>7430</v>
      </c>
      <c r="H188" s="56" t="s">
        <v>1368</v>
      </c>
      <c r="I188" s="6" t="s">
        <v>30</v>
      </c>
      <c r="J188" s="6" t="s">
        <v>7430</v>
      </c>
      <c r="K188" s="54">
        <v>0.81599999999999995</v>
      </c>
      <c r="L188" s="56" t="str">
        <f t="shared" si="21"/>
        <v>11100</v>
      </c>
      <c r="M188" s="55"/>
      <c r="N188" s="8">
        <f t="shared" si="15"/>
        <v>174.13751999999999</v>
      </c>
      <c r="O188" s="8">
        <f t="shared" si="16"/>
        <v>137.64015999999998</v>
      </c>
      <c r="P188" s="8">
        <f t="shared" si="17"/>
        <v>52.073359999999994</v>
      </c>
      <c r="Q188" s="51"/>
      <c r="R188" s="8">
        <f t="shared" si="18"/>
        <v>1249.76064</v>
      </c>
      <c r="S188" s="8">
        <f t="shared" si="19"/>
        <v>415.51679999999999</v>
      </c>
      <c r="T188" s="8">
        <f t="shared" si="20"/>
        <v>923.28839999999991</v>
      </c>
    </row>
    <row r="189" spans="1:20">
      <c r="A189" s="57">
        <v>13140</v>
      </c>
      <c r="B189" s="58" t="s">
        <v>7905</v>
      </c>
      <c r="C189" s="58" t="s">
        <v>7906</v>
      </c>
      <c r="D189" s="6" t="s">
        <v>725</v>
      </c>
      <c r="E189" s="6" t="s">
        <v>7411</v>
      </c>
      <c r="F189" s="6" t="s">
        <v>30</v>
      </c>
      <c r="G189" s="6" t="s">
        <v>7697</v>
      </c>
      <c r="H189" s="56" t="s">
        <v>2120</v>
      </c>
      <c r="I189" s="6" t="s">
        <v>30</v>
      </c>
      <c r="J189" s="6" t="s">
        <v>7697</v>
      </c>
      <c r="K189" s="54">
        <v>0.86719999999999997</v>
      </c>
      <c r="L189" s="56" t="str">
        <f t="shared" si="21"/>
        <v>13140</v>
      </c>
      <c r="M189" s="55"/>
      <c r="N189" s="8">
        <f t="shared" si="15"/>
        <v>181.150384</v>
      </c>
      <c r="O189" s="8">
        <f t="shared" si="16"/>
        <v>143.18307199999998</v>
      </c>
      <c r="P189" s="8">
        <f t="shared" si="17"/>
        <v>54.170511999999995</v>
      </c>
      <c r="Q189" s="51"/>
      <c r="R189" s="8">
        <f t="shared" si="18"/>
        <v>1300.0922879999998</v>
      </c>
      <c r="S189" s="8">
        <f t="shared" si="19"/>
        <v>428.30655999999999</v>
      </c>
      <c r="T189" s="8">
        <f t="shared" si="20"/>
        <v>957.58727999999996</v>
      </c>
    </row>
    <row r="190" spans="1:20">
      <c r="A190" s="57">
        <v>99945</v>
      </c>
      <c r="B190" s="58" t="s">
        <v>7907</v>
      </c>
      <c r="C190" s="58" t="s">
        <v>7908</v>
      </c>
      <c r="D190" s="6" t="s">
        <v>7909</v>
      </c>
      <c r="E190" s="6" t="s">
        <v>7411</v>
      </c>
      <c r="F190" s="6" t="s">
        <v>24</v>
      </c>
      <c r="G190" s="6" t="s">
        <v>4448</v>
      </c>
      <c r="H190" s="56">
        <v>99945</v>
      </c>
      <c r="I190" s="6" t="s">
        <v>24</v>
      </c>
      <c r="J190" s="6" t="s">
        <v>4448</v>
      </c>
      <c r="K190" s="54">
        <v>0.82550000000000001</v>
      </c>
      <c r="L190" s="56">
        <f t="shared" si="21"/>
        <v>99945</v>
      </c>
      <c r="M190" s="55"/>
      <c r="N190" s="8">
        <f t="shared" si="15"/>
        <v>175.43873500000001</v>
      </c>
      <c r="O190" s="8">
        <f t="shared" si="16"/>
        <v>138.66863000000001</v>
      </c>
      <c r="P190" s="8">
        <f t="shared" si="17"/>
        <v>52.462479999999999</v>
      </c>
      <c r="Q190" s="51"/>
      <c r="R190" s="8">
        <f t="shared" si="18"/>
        <v>1259.09952</v>
      </c>
      <c r="S190" s="8">
        <f t="shared" si="19"/>
        <v>417.88990000000001</v>
      </c>
      <c r="T190" s="8">
        <f t="shared" si="20"/>
        <v>929.65244999999993</v>
      </c>
    </row>
    <row r="191" spans="1:20">
      <c r="A191" s="57">
        <v>99945</v>
      </c>
      <c r="B191" s="58" t="s">
        <v>7910</v>
      </c>
      <c r="C191" s="58" t="s">
        <v>7911</v>
      </c>
      <c r="D191" s="6" t="s">
        <v>4596</v>
      </c>
      <c r="E191" s="6" t="s">
        <v>7411</v>
      </c>
      <c r="F191" s="6" t="s">
        <v>24</v>
      </c>
      <c r="G191" s="6" t="s">
        <v>4448</v>
      </c>
      <c r="H191" s="56">
        <v>99945</v>
      </c>
      <c r="I191" s="6" t="s">
        <v>24</v>
      </c>
      <c r="J191" s="6" t="s">
        <v>4448</v>
      </c>
      <c r="K191" s="54">
        <v>0.82550000000000001</v>
      </c>
      <c r="L191" s="56">
        <f t="shared" si="21"/>
        <v>99945</v>
      </c>
      <c r="M191" s="55"/>
      <c r="N191" s="8">
        <f t="shared" si="15"/>
        <v>175.43873500000001</v>
      </c>
      <c r="O191" s="8">
        <f t="shared" si="16"/>
        <v>138.66863000000001</v>
      </c>
      <c r="P191" s="8">
        <f t="shared" si="17"/>
        <v>52.462479999999999</v>
      </c>
      <c r="Q191" s="51"/>
      <c r="R191" s="8">
        <f t="shared" si="18"/>
        <v>1259.09952</v>
      </c>
      <c r="S191" s="8">
        <f t="shared" si="19"/>
        <v>417.88990000000001</v>
      </c>
      <c r="T191" s="8">
        <f t="shared" si="20"/>
        <v>929.65244999999993</v>
      </c>
    </row>
    <row r="192" spans="1:20">
      <c r="A192" s="57">
        <v>23104</v>
      </c>
      <c r="B192" s="58" t="s">
        <v>7912</v>
      </c>
      <c r="C192" s="58" t="s">
        <v>7913</v>
      </c>
      <c r="D192" s="6" t="s">
        <v>7914</v>
      </c>
      <c r="E192" s="6" t="s">
        <v>7411</v>
      </c>
      <c r="F192" s="6" t="s">
        <v>30</v>
      </c>
      <c r="G192" s="6" t="s">
        <v>7727</v>
      </c>
      <c r="H192" s="56" t="s">
        <v>7767</v>
      </c>
      <c r="I192" s="6" t="s">
        <v>30</v>
      </c>
      <c r="J192" s="6" t="s">
        <v>7727</v>
      </c>
      <c r="K192" s="54">
        <v>0.97319999999999995</v>
      </c>
      <c r="L192" s="56" t="str">
        <f t="shared" si="21"/>
        <v>23104</v>
      </c>
      <c r="M192" s="55"/>
      <c r="N192" s="8">
        <f t="shared" si="15"/>
        <v>195.66920400000001</v>
      </c>
      <c r="O192" s="8">
        <f t="shared" si="16"/>
        <v>154.65863200000001</v>
      </c>
      <c r="P192" s="8">
        <f t="shared" si="17"/>
        <v>58.512271999999996</v>
      </c>
      <c r="Q192" s="51"/>
      <c r="R192" s="8">
        <f t="shared" si="18"/>
        <v>1404.2945279999999</v>
      </c>
      <c r="S192" s="8">
        <f t="shared" si="19"/>
        <v>454.78535999999997</v>
      </c>
      <c r="T192" s="8">
        <f t="shared" si="20"/>
        <v>1028.5966799999999</v>
      </c>
    </row>
    <row r="193" spans="1:20">
      <c r="A193" s="57">
        <v>99945</v>
      </c>
      <c r="B193" s="58" t="s">
        <v>7915</v>
      </c>
      <c r="C193" s="58" t="s">
        <v>7916</v>
      </c>
      <c r="D193" s="6" t="s">
        <v>7917</v>
      </c>
      <c r="E193" s="6" t="s">
        <v>7411</v>
      </c>
      <c r="F193" s="6" t="s">
        <v>24</v>
      </c>
      <c r="G193" s="6" t="s">
        <v>4448</v>
      </c>
      <c r="H193" s="56">
        <v>99945</v>
      </c>
      <c r="I193" s="6" t="s">
        <v>24</v>
      </c>
      <c r="J193" s="6" t="s">
        <v>4448</v>
      </c>
      <c r="K193" s="54">
        <v>0.82550000000000001</v>
      </c>
      <c r="L193" s="56">
        <f t="shared" si="21"/>
        <v>99945</v>
      </c>
      <c r="M193" s="55"/>
      <c r="N193" s="8">
        <f t="shared" si="15"/>
        <v>175.43873500000001</v>
      </c>
      <c r="O193" s="8">
        <f t="shared" si="16"/>
        <v>138.66863000000001</v>
      </c>
      <c r="P193" s="8">
        <f t="shared" si="17"/>
        <v>52.462479999999999</v>
      </c>
      <c r="Q193" s="51"/>
      <c r="R193" s="8">
        <f t="shared" si="18"/>
        <v>1259.09952</v>
      </c>
      <c r="S193" s="8">
        <f t="shared" si="19"/>
        <v>417.88990000000001</v>
      </c>
      <c r="T193" s="8">
        <f t="shared" si="20"/>
        <v>929.65244999999993</v>
      </c>
    </row>
    <row r="194" spans="1:20">
      <c r="A194" s="57">
        <v>99945</v>
      </c>
      <c r="B194" s="58" t="s">
        <v>7918</v>
      </c>
      <c r="C194" s="58" t="s">
        <v>7919</v>
      </c>
      <c r="D194" s="6" t="s">
        <v>7920</v>
      </c>
      <c r="E194" s="6" t="s">
        <v>7411</v>
      </c>
      <c r="F194" s="6" t="s">
        <v>24</v>
      </c>
      <c r="G194" s="6" t="s">
        <v>4448</v>
      </c>
      <c r="H194" s="56">
        <v>99945</v>
      </c>
      <c r="I194" s="6" t="s">
        <v>24</v>
      </c>
      <c r="J194" s="6" t="s">
        <v>4448</v>
      </c>
      <c r="K194" s="54">
        <v>0.82550000000000001</v>
      </c>
      <c r="L194" s="56">
        <f t="shared" si="21"/>
        <v>99945</v>
      </c>
      <c r="M194" s="55"/>
      <c r="N194" s="8">
        <f t="shared" si="15"/>
        <v>175.43873500000001</v>
      </c>
      <c r="O194" s="8">
        <f t="shared" si="16"/>
        <v>138.66863000000001</v>
      </c>
      <c r="P194" s="8">
        <f t="shared" si="17"/>
        <v>52.462479999999999</v>
      </c>
      <c r="Q194" s="51"/>
      <c r="R194" s="8">
        <f t="shared" si="18"/>
        <v>1259.09952</v>
      </c>
      <c r="S194" s="8">
        <f t="shared" si="19"/>
        <v>417.88990000000001</v>
      </c>
      <c r="T194" s="8">
        <f t="shared" si="20"/>
        <v>929.65244999999993</v>
      </c>
    </row>
    <row r="195" spans="1:20">
      <c r="A195" s="57">
        <v>99945</v>
      </c>
      <c r="B195" s="58" t="s">
        <v>7921</v>
      </c>
      <c r="C195" s="58" t="s">
        <v>7922</v>
      </c>
      <c r="D195" s="6" t="s">
        <v>493</v>
      </c>
      <c r="E195" s="6" t="s">
        <v>7411</v>
      </c>
      <c r="F195" s="6" t="s">
        <v>24</v>
      </c>
      <c r="G195" s="6" t="s">
        <v>4448</v>
      </c>
      <c r="H195" s="56">
        <v>99945</v>
      </c>
      <c r="I195" s="6" t="s">
        <v>24</v>
      </c>
      <c r="J195" s="6" t="s">
        <v>4448</v>
      </c>
      <c r="K195" s="54">
        <v>0.82550000000000001</v>
      </c>
      <c r="L195" s="56">
        <f t="shared" si="21"/>
        <v>99945</v>
      </c>
      <c r="M195" s="55"/>
      <c r="N195" s="8">
        <f t="shared" si="15"/>
        <v>175.43873500000001</v>
      </c>
      <c r="O195" s="8">
        <f t="shared" si="16"/>
        <v>138.66863000000001</v>
      </c>
      <c r="P195" s="8">
        <f t="shared" si="17"/>
        <v>52.462479999999999</v>
      </c>
      <c r="Q195" s="51"/>
      <c r="R195" s="8">
        <f t="shared" si="18"/>
        <v>1259.09952</v>
      </c>
      <c r="S195" s="8">
        <f t="shared" si="19"/>
        <v>417.88990000000001</v>
      </c>
      <c r="T195" s="8">
        <f t="shared" si="20"/>
        <v>929.65244999999993</v>
      </c>
    </row>
    <row r="196" spans="1:20">
      <c r="A196" s="57">
        <v>11100</v>
      </c>
      <c r="B196" s="58" t="s">
        <v>7923</v>
      </c>
      <c r="C196" s="58" t="s">
        <v>7924</v>
      </c>
      <c r="D196" s="6" t="s">
        <v>6600</v>
      </c>
      <c r="E196" s="6" t="s">
        <v>7411</v>
      </c>
      <c r="F196" s="6" t="s">
        <v>30</v>
      </c>
      <c r="G196" s="6" t="s">
        <v>7430</v>
      </c>
      <c r="H196" s="56" t="s">
        <v>1368</v>
      </c>
      <c r="I196" s="6" t="s">
        <v>30</v>
      </c>
      <c r="J196" s="6" t="s">
        <v>7430</v>
      </c>
      <c r="K196" s="54">
        <v>0.81599999999999995</v>
      </c>
      <c r="L196" s="56" t="str">
        <f t="shared" si="21"/>
        <v>11100</v>
      </c>
      <c r="M196" s="55"/>
      <c r="N196" s="8">
        <f t="shared" si="15"/>
        <v>174.13751999999999</v>
      </c>
      <c r="O196" s="8">
        <f t="shared" si="16"/>
        <v>137.64015999999998</v>
      </c>
      <c r="P196" s="8">
        <f t="shared" si="17"/>
        <v>52.073359999999994</v>
      </c>
      <c r="Q196" s="51"/>
      <c r="R196" s="8">
        <f t="shared" si="18"/>
        <v>1249.76064</v>
      </c>
      <c r="S196" s="8">
        <f t="shared" si="19"/>
        <v>415.51679999999999</v>
      </c>
      <c r="T196" s="8">
        <f t="shared" si="20"/>
        <v>923.28839999999991</v>
      </c>
    </row>
    <row r="197" spans="1:20">
      <c r="A197" s="57">
        <v>99945</v>
      </c>
      <c r="B197" s="58" t="s">
        <v>7925</v>
      </c>
      <c r="C197" s="58" t="s">
        <v>7926</v>
      </c>
      <c r="D197" s="6" t="s">
        <v>7927</v>
      </c>
      <c r="E197" s="6" t="s">
        <v>7411</v>
      </c>
      <c r="F197" s="6" t="s">
        <v>24</v>
      </c>
      <c r="G197" s="6" t="s">
        <v>4448</v>
      </c>
      <c r="H197" s="56">
        <v>99945</v>
      </c>
      <c r="I197" s="6" t="s">
        <v>24</v>
      </c>
      <c r="J197" s="6" t="s">
        <v>4448</v>
      </c>
      <c r="K197" s="54">
        <v>0.82550000000000001</v>
      </c>
      <c r="L197" s="56">
        <f t="shared" si="21"/>
        <v>99945</v>
      </c>
      <c r="M197" s="55"/>
      <c r="N197" s="8">
        <f t="shared" si="15"/>
        <v>175.43873500000001</v>
      </c>
      <c r="O197" s="8">
        <f t="shared" si="16"/>
        <v>138.66863000000001</v>
      </c>
      <c r="P197" s="8">
        <f t="shared" si="17"/>
        <v>52.462479999999999</v>
      </c>
      <c r="Q197" s="51"/>
      <c r="R197" s="8">
        <f t="shared" si="18"/>
        <v>1259.09952</v>
      </c>
      <c r="S197" s="8">
        <f t="shared" si="19"/>
        <v>417.88990000000001</v>
      </c>
      <c r="T197" s="8">
        <f t="shared" si="20"/>
        <v>929.65244999999993</v>
      </c>
    </row>
    <row r="198" spans="1:20">
      <c r="A198" s="57">
        <v>99945</v>
      </c>
      <c r="B198" s="58" t="s">
        <v>7928</v>
      </c>
      <c r="C198" s="58" t="s">
        <v>7929</v>
      </c>
      <c r="D198" s="6" t="s">
        <v>7930</v>
      </c>
      <c r="E198" s="6" t="s">
        <v>7411</v>
      </c>
      <c r="F198" s="6" t="s">
        <v>24</v>
      </c>
      <c r="G198" s="6" t="s">
        <v>4448</v>
      </c>
      <c r="H198" s="56">
        <v>99945</v>
      </c>
      <c r="I198" s="6" t="s">
        <v>24</v>
      </c>
      <c r="J198" s="6" t="s">
        <v>4448</v>
      </c>
      <c r="K198" s="54">
        <v>0.82550000000000001</v>
      </c>
      <c r="L198" s="56">
        <f t="shared" si="21"/>
        <v>99945</v>
      </c>
      <c r="M198" s="55"/>
      <c r="N198" s="8">
        <f t="shared" si="15"/>
        <v>175.43873500000001</v>
      </c>
      <c r="O198" s="8">
        <f t="shared" si="16"/>
        <v>138.66863000000001</v>
      </c>
      <c r="P198" s="8">
        <f t="shared" si="17"/>
        <v>52.462479999999999</v>
      </c>
      <c r="Q198" s="51"/>
      <c r="R198" s="8">
        <f t="shared" si="18"/>
        <v>1259.09952</v>
      </c>
      <c r="S198" s="8">
        <f t="shared" si="19"/>
        <v>417.88990000000001</v>
      </c>
      <c r="T198" s="8">
        <f t="shared" si="20"/>
        <v>929.65244999999993</v>
      </c>
    </row>
    <row r="199" spans="1:20">
      <c r="A199" s="57">
        <v>11100</v>
      </c>
      <c r="B199" s="58" t="s">
        <v>7931</v>
      </c>
      <c r="C199" s="58" t="s">
        <v>7932</v>
      </c>
      <c r="D199" s="6" t="s">
        <v>7933</v>
      </c>
      <c r="E199" s="6" t="s">
        <v>7411</v>
      </c>
      <c r="F199" s="6" t="s">
        <v>30</v>
      </c>
      <c r="G199" s="6" t="s">
        <v>7430</v>
      </c>
      <c r="H199" s="56" t="s">
        <v>1368</v>
      </c>
      <c r="I199" s="6" t="s">
        <v>30</v>
      </c>
      <c r="J199" s="6" t="s">
        <v>7430</v>
      </c>
      <c r="K199" s="54">
        <v>0.81599999999999995</v>
      </c>
      <c r="L199" s="56" t="str">
        <f t="shared" si="21"/>
        <v>11100</v>
      </c>
      <c r="M199" s="55"/>
      <c r="N199" s="8">
        <f t="shared" si="15"/>
        <v>174.13751999999999</v>
      </c>
      <c r="O199" s="8">
        <f t="shared" si="16"/>
        <v>137.64015999999998</v>
      </c>
      <c r="P199" s="8">
        <f t="shared" si="17"/>
        <v>52.073359999999994</v>
      </c>
      <c r="Q199" s="51"/>
      <c r="R199" s="8">
        <f t="shared" si="18"/>
        <v>1249.76064</v>
      </c>
      <c r="S199" s="8">
        <f t="shared" si="19"/>
        <v>415.51679999999999</v>
      </c>
      <c r="T199" s="8">
        <f t="shared" si="20"/>
        <v>923.28839999999991</v>
      </c>
    </row>
    <row r="200" spans="1:20">
      <c r="A200" s="57">
        <v>99945</v>
      </c>
      <c r="B200" s="58" t="s">
        <v>7934</v>
      </c>
      <c r="C200" s="58" t="s">
        <v>7935</v>
      </c>
      <c r="D200" s="6" t="s">
        <v>7936</v>
      </c>
      <c r="E200" s="6" t="s">
        <v>7411</v>
      </c>
      <c r="F200" s="6" t="s">
        <v>24</v>
      </c>
      <c r="G200" s="6" t="s">
        <v>4448</v>
      </c>
      <c r="H200" s="56">
        <v>99945</v>
      </c>
      <c r="I200" s="6" t="s">
        <v>24</v>
      </c>
      <c r="J200" s="6" t="s">
        <v>4448</v>
      </c>
      <c r="K200" s="54">
        <v>0.82550000000000001</v>
      </c>
      <c r="L200" s="56">
        <f t="shared" si="21"/>
        <v>99945</v>
      </c>
      <c r="M200" s="55"/>
      <c r="N200" s="8">
        <f t="shared" si="15"/>
        <v>175.43873500000001</v>
      </c>
      <c r="O200" s="8">
        <f t="shared" si="16"/>
        <v>138.66863000000001</v>
      </c>
      <c r="P200" s="8">
        <f t="shared" si="17"/>
        <v>52.462479999999999</v>
      </c>
      <c r="Q200" s="51"/>
      <c r="R200" s="8">
        <f t="shared" si="18"/>
        <v>1259.09952</v>
      </c>
      <c r="S200" s="8">
        <f t="shared" si="19"/>
        <v>417.88990000000001</v>
      </c>
      <c r="T200" s="8">
        <f t="shared" si="20"/>
        <v>929.65244999999993</v>
      </c>
    </row>
    <row r="201" spans="1:20">
      <c r="A201" s="57">
        <v>99945</v>
      </c>
      <c r="B201" s="58" t="s">
        <v>7937</v>
      </c>
      <c r="C201" s="58" t="s">
        <v>7938</v>
      </c>
      <c r="D201" s="6" t="s">
        <v>7939</v>
      </c>
      <c r="E201" s="6" t="s">
        <v>7411</v>
      </c>
      <c r="F201" s="6" t="s">
        <v>24</v>
      </c>
      <c r="G201" s="6" t="s">
        <v>4448</v>
      </c>
      <c r="H201" s="56">
        <v>99945</v>
      </c>
      <c r="I201" s="6" t="s">
        <v>24</v>
      </c>
      <c r="J201" s="6" t="s">
        <v>4448</v>
      </c>
      <c r="K201" s="54">
        <v>0.82550000000000001</v>
      </c>
      <c r="L201" s="56">
        <f t="shared" si="21"/>
        <v>99945</v>
      </c>
      <c r="M201" s="55"/>
      <c r="N201" s="8">
        <f t="shared" ref="N201:N262" si="22">(K201*136.97)+62.37</f>
        <v>175.43873500000001</v>
      </c>
      <c r="O201" s="8">
        <f t="shared" ref="O201:O262" si="23">(K201*108.26)+49.3</f>
        <v>138.66863000000001</v>
      </c>
      <c r="P201" s="8">
        <f t="shared" ref="P201:P262" si="24">(K201*40.96)+18.65</f>
        <v>52.462479999999999</v>
      </c>
      <c r="Q201" s="51"/>
      <c r="R201" s="8">
        <f t="shared" ref="R201:R262" si="25">((K201*40.96)+18.65)*24</f>
        <v>1259.09952</v>
      </c>
      <c r="S201" s="8">
        <f t="shared" ref="S201:S262" si="26">(K201*249.8)+211.68</f>
        <v>417.88990000000001</v>
      </c>
      <c r="T201" s="8">
        <f t="shared" ref="T201:T262" si="27">(K201*669.9)+376.65</f>
        <v>929.65244999999993</v>
      </c>
    </row>
    <row r="202" spans="1:20">
      <c r="A202" s="57">
        <v>99945</v>
      </c>
      <c r="B202" s="58" t="s">
        <v>7940</v>
      </c>
      <c r="C202" s="58" t="s">
        <v>7941</v>
      </c>
      <c r="D202" s="6" t="s">
        <v>3462</v>
      </c>
      <c r="E202" s="6" t="s">
        <v>7411</v>
      </c>
      <c r="F202" s="6" t="s">
        <v>24</v>
      </c>
      <c r="G202" s="6" t="s">
        <v>4448</v>
      </c>
      <c r="H202" s="56">
        <v>99945</v>
      </c>
      <c r="I202" s="6" t="s">
        <v>24</v>
      </c>
      <c r="J202" s="6" t="s">
        <v>4448</v>
      </c>
      <c r="K202" s="54">
        <v>0.82550000000000001</v>
      </c>
      <c r="L202" s="56">
        <f t="shared" si="21"/>
        <v>99945</v>
      </c>
      <c r="M202" s="55"/>
      <c r="N202" s="8">
        <f t="shared" si="22"/>
        <v>175.43873500000001</v>
      </c>
      <c r="O202" s="8">
        <f t="shared" si="23"/>
        <v>138.66863000000001</v>
      </c>
      <c r="P202" s="8">
        <f t="shared" si="24"/>
        <v>52.462479999999999</v>
      </c>
      <c r="Q202" s="51"/>
      <c r="R202" s="8">
        <f t="shared" si="25"/>
        <v>1259.09952</v>
      </c>
      <c r="S202" s="8">
        <f t="shared" si="26"/>
        <v>417.88990000000001</v>
      </c>
      <c r="T202" s="8">
        <f t="shared" si="27"/>
        <v>929.65244999999993</v>
      </c>
    </row>
    <row r="203" spans="1:20">
      <c r="A203" s="57">
        <v>99945</v>
      </c>
      <c r="B203" s="58" t="s">
        <v>7942</v>
      </c>
      <c r="C203" s="58" t="s">
        <v>7943</v>
      </c>
      <c r="D203" s="6" t="s">
        <v>7944</v>
      </c>
      <c r="E203" s="6" t="s">
        <v>7411</v>
      </c>
      <c r="F203" s="6" t="s">
        <v>24</v>
      </c>
      <c r="G203" s="6" t="s">
        <v>4448</v>
      </c>
      <c r="H203" s="56">
        <v>99945</v>
      </c>
      <c r="I203" s="6" t="s">
        <v>24</v>
      </c>
      <c r="J203" s="6" t="s">
        <v>4448</v>
      </c>
      <c r="K203" s="54">
        <v>0.82550000000000001</v>
      </c>
      <c r="L203" s="56">
        <f t="shared" si="21"/>
        <v>99945</v>
      </c>
      <c r="M203" s="55"/>
      <c r="N203" s="8">
        <f t="shared" si="22"/>
        <v>175.43873500000001</v>
      </c>
      <c r="O203" s="8">
        <f t="shared" si="23"/>
        <v>138.66863000000001</v>
      </c>
      <c r="P203" s="8">
        <f t="shared" si="24"/>
        <v>52.462479999999999</v>
      </c>
      <c r="Q203" s="51"/>
      <c r="R203" s="8">
        <f t="shared" si="25"/>
        <v>1259.09952</v>
      </c>
      <c r="S203" s="8">
        <f t="shared" si="26"/>
        <v>417.88990000000001</v>
      </c>
      <c r="T203" s="8">
        <f t="shared" si="27"/>
        <v>929.65244999999993</v>
      </c>
    </row>
    <row r="204" spans="1:20">
      <c r="A204" s="57">
        <v>99945</v>
      </c>
      <c r="B204" s="58" t="s">
        <v>7945</v>
      </c>
      <c r="C204" s="58" t="s">
        <v>7946</v>
      </c>
      <c r="D204" s="6" t="s">
        <v>7947</v>
      </c>
      <c r="E204" s="6" t="s">
        <v>7411</v>
      </c>
      <c r="F204" s="6" t="s">
        <v>24</v>
      </c>
      <c r="G204" s="6" t="s">
        <v>4448</v>
      </c>
      <c r="H204" s="56">
        <v>99945</v>
      </c>
      <c r="I204" s="6" t="s">
        <v>24</v>
      </c>
      <c r="J204" s="6" t="s">
        <v>4448</v>
      </c>
      <c r="K204" s="54">
        <v>0.82550000000000001</v>
      </c>
      <c r="L204" s="56">
        <f t="shared" si="21"/>
        <v>99945</v>
      </c>
      <c r="M204" s="55"/>
      <c r="N204" s="8">
        <f t="shared" si="22"/>
        <v>175.43873500000001</v>
      </c>
      <c r="O204" s="8">
        <f t="shared" si="23"/>
        <v>138.66863000000001</v>
      </c>
      <c r="P204" s="8">
        <f t="shared" si="24"/>
        <v>52.462479999999999</v>
      </c>
      <c r="Q204" s="51"/>
      <c r="R204" s="8">
        <f t="shared" si="25"/>
        <v>1259.09952</v>
      </c>
      <c r="S204" s="8">
        <f t="shared" si="26"/>
        <v>417.88990000000001</v>
      </c>
      <c r="T204" s="8">
        <f t="shared" si="27"/>
        <v>929.65244999999993</v>
      </c>
    </row>
    <row r="205" spans="1:20">
      <c r="A205" s="57">
        <v>99945</v>
      </c>
      <c r="B205" s="58" t="s">
        <v>7948</v>
      </c>
      <c r="C205" s="58" t="s">
        <v>7949</v>
      </c>
      <c r="D205" s="6" t="s">
        <v>7161</v>
      </c>
      <c r="E205" s="6" t="s">
        <v>7411</v>
      </c>
      <c r="F205" s="6" t="s">
        <v>24</v>
      </c>
      <c r="G205" s="6" t="s">
        <v>4448</v>
      </c>
      <c r="H205" s="56">
        <v>99945</v>
      </c>
      <c r="I205" s="6" t="s">
        <v>24</v>
      </c>
      <c r="J205" s="6" t="s">
        <v>4448</v>
      </c>
      <c r="K205" s="54">
        <v>0.82550000000000001</v>
      </c>
      <c r="L205" s="56">
        <f t="shared" si="21"/>
        <v>99945</v>
      </c>
      <c r="M205" s="55"/>
      <c r="N205" s="8">
        <f t="shared" si="22"/>
        <v>175.43873500000001</v>
      </c>
      <c r="O205" s="8">
        <f t="shared" si="23"/>
        <v>138.66863000000001</v>
      </c>
      <c r="P205" s="8">
        <f t="shared" si="24"/>
        <v>52.462479999999999</v>
      </c>
      <c r="Q205" s="51"/>
      <c r="R205" s="8">
        <f t="shared" si="25"/>
        <v>1259.09952</v>
      </c>
      <c r="S205" s="8">
        <f t="shared" si="26"/>
        <v>417.88990000000001</v>
      </c>
      <c r="T205" s="8">
        <f t="shared" si="27"/>
        <v>929.65244999999993</v>
      </c>
    </row>
    <row r="206" spans="1:20">
      <c r="A206" s="57">
        <v>17780</v>
      </c>
      <c r="B206" s="58" t="s">
        <v>7950</v>
      </c>
      <c r="C206" s="58" t="s">
        <v>7951</v>
      </c>
      <c r="D206" s="6" t="s">
        <v>3291</v>
      </c>
      <c r="E206" s="6" t="s">
        <v>7411</v>
      </c>
      <c r="F206" s="6" t="s">
        <v>30</v>
      </c>
      <c r="G206" s="6" t="s">
        <v>7481</v>
      </c>
      <c r="H206" s="56" t="s">
        <v>2958</v>
      </c>
      <c r="I206" s="6" t="s">
        <v>30</v>
      </c>
      <c r="J206" s="6" t="s">
        <v>7481</v>
      </c>
      <c r="K206" s="54">
        <v>0.86680000000000001</v>
      </c>
      <c r="L206" s="56" t="str">
        <f t="shared" si="21"/>
        <v>17780</v>
      </c>
      <c r="M206" s="55"/>
      <c r="N206" s="8">
        <f t="shared" si="22"/>
        <v>181.095596</v>
      </c>
      <c r="O206" s="8">
        <f t="shared" si="23"/>
        <v>143.139768</v>
      </c>
      <c r="P206" s="8">
        <f t="shared" si="24"/>
        <v>54.154128</v>
      </c>
      <c r="Q206" s="51"/>
      <c r="R206" s="8">
        <f t="shared" si="25"/>
        <v>1299.6990719999999</v>
      </c>
      <c r="S206" s="8">
        <f t="shared" si="26"/>
        <v>428.20663999999999</v>
      </c>
      <c r="T206" s="8">
        <f t="shared" si="27"/>
        <v>957.31931999999995</v>
      </c>
    </row>
    <row r="207" spans="1:20">
      <c r="A207" s="57">
        <v>19124</v>
      </c>
      <c r="B207" s="58" t="s">
        <v>7952</v>
      </c>
      <c r="C207" s="58" t="s">
        <v>7953</v>
      </c>
      <c r="D207" s="6" t="s">
        <v>7954</v>
      </c>
      <c r="E207" s="6" t="s">
        <v>7411</v>
      </c>
      <c r="F207" s="6" t="s">
        <v>30</v>
      </c>
      <c r="G207" s="6" t="s">
        <v>7539</v>
      </c>
      <c r="H207" s="56" t="s">
        <v>7540</v>
      </c>
      <c r="I207" s="6" t="s">
        <v>30</v>
      </c>
      <c r="J207" s="6" t="s">
        <v>7539</v>
      </c>
      <c r="K207" s="54">
        <v>0.9778</v>
      </c>
      <c r="L207" s="56" t="str">
        <f t="shared" si="21"/>
        <v>19124</v>
      </c>
      <c r="M207" s="55"/>
      <c r="N207" s="8">
        <f t="shared" si="22"/>
        <v>196.29926600000002</v>
      </c>
      <c r="O207" s="8">
        <f t="shared" si="23"/>
        <v>155.15662800000001</v>
      </c>
      <c r="P207" s="8">
        <f t="shared" si="24"/>
        <v>58.700688</v>
      </c>
      <c r="Q207" s="51"/>
      <c r="R207" s="8">
        <f t="shared" si="25"/>
        <v>1408.8165119999999</v>
      </c>
      <c r="S207" s="8">
        <f t="shared" si="26"/>
        <v>455.93444</v>
      </c>
      <c r="T207" s="8">
        <f t="shared" si="27"/>
        <v>1031.67822</v>
      </c>
    </row>
    <row r="208" spans="1:20">
      <c r="A208" s="57">
        <v>99945</v>
      </c>
      <c r="B208" s="58" t="s">
        <v>7955</v>
      </c>
      <c r="C208" s="58" t="s">
        <v>7956</v>
      </c>
      <c r="D208" s="6" t="s">
        <v>7957</v>
      </c>
      <c r="E208" s="6" t="s">
        <v>7411</v>
      </c>
      <c r="F208" s="6" t="s">
        <v>24</v>
      </c>
      <c r="G208" s="6" t="s">
        <v>4448</v>
      </c>
      <c r="H208" s="56">
        <v>99945</v>
      </c>
      <c r="I208" s="6" t="s">
        <v>24</v>
      </c>
      <c r="J208" s="6" t="s">
        <v>4448</v>
      </c>
      <c r="K208" s="54">
        <v>0.82550000000000001</v>
      </c>
      <c r="L208" s="56">
        <f t="shared" si="21"/>
        <v>99945</v>
      </c>
      <c r="M208" s="55"/>
      <c r="N208" s="8">
        <f t="shared" si="22"/>
        <v>175.43873500000001</v>
      </c>
      <c r="O208" s="8">
        <f t="shared" si="23"/>
        <v>138.66863000000001</v>
      </c>
      <c r="P208" s="8">
        <f t="shared" si="24"/>
        <v>52.462479999999999</v>
      </c>
      <c r="Q208" s="51"/>
      <c r="R208" s="8">
        <f t="shared" si="25"/>
        <v>1259.09952</v>
      </c>
      <c r="S208" s="8">
        <f t="shared" si="26"/>
        <v>417.88990000000001</v>
      </c>
      <c r="T208" s="8">
        <f t="shared" si="27"/>
        <v>929.65244999999993</v>
      </c>
    </row>
    <row r="209" spans="1:20">
      <c r="A209" s="57">
        <v>30980</v>
      </c>
      <c r="B209" s="58" t="s">
        <v>7958</v>
      </c>
      <c r="C209" s="58" t="s">
        <v>7959</v>
      </c>
      <c r="D209" s="6" t="s">
        <v>7960</v>
      </c>
      <c r="E209" s="6" t="s">
        <v>7411</v>
      </c>
      <c r="F209" s="6" t="s">
        <v>30</v>
      </c>
      <c r="G209" s="6" t="s">
        <v>7677</v>
      </c>
      <c r="H209" s="56" t="s">
        <v>7678</v>
      </c>
      <c r="I209" s="6" t="s">
        <v>30</v>
      </c>
      <c r="J209" s="6" t="s">
        <v>7677</v>
      </c>
      <c r="K209" s="54">
        <v>0.83220000000000005</v>
      </c>
      <c r="L209" s="56" t="str">
        <f t="shared" si="21"/>
        <v>30980</v>
      </c>
      <c r="M209" s="55"/>
      <c r="N209" s="8">
        <f t="shared" si="22"/>
        <v>176.35643400000001</v>
      </c>
      <c r="O209" s="8">
        <f t="shared" si="23"/>
        <v>139.39397200000002</v>
      </c>
      <c r="P209" s="8">
        <f t="shared" si="24"/>
        <v>52.736912000000004</v>
      </c>
      <c r="Q209" s="51"/>
      <c r="R209" s="8">
        <f t="shared" si="25"/>
        <v>1265.685888</v>
      </c>
      <c r="S209" s="8">
        <f t="shared" si="26"/>
        <v>419.56356000000005</v>
      </c>
      <c r="T209" s="8">
        <f t="shared" si="27"/>
        <v>934.14077999999995</v>
      </c>
    </row>
    <row r="210" spans="1:20">
      <c r="A210" s="57">
        <v>99945</v>
      </c>
      <c r="B210" s="58" t="s">
        <v>7961</v>
      </c>
      <c r="C210" s="58" t="s">
        <v>7962</v>
      </c>
      <c r="D210" s="6" t="s">
        <v>3467</v>
      </c>
      <c r="E210" s="6" t="s">
        <v>7411</v>
      </c>
      <c r="F210" s="6" t="s">
        <v>24</v>
      </c>
      <c r="G210" s="6" t="s">
        <v>4448</v>
      </c>
      <c r="H210" s="56">
        <v>99945</v>
      </c>
      <c r="I210" s="6" t="s">
        <v>24</v>
      </c>
      <c r="J210" s="6" t="s">
        <v>4448</v>
      </c>
      <c r="K210" s="54">
        <v>0.82550000000000001</v>
      </c>
      <c r="L210" s="56">
        <f t="shared" si="21"/>
        <v>99945</v>
      </c>
      <c r="M210" s="55"/>
      <c r="N210" s="8">
        <f t="shared" si="22"/>
        <v>175.43873500000001</v>
      </c>
      <c r="O210" s="8">
        <f t="shared" si="23"/>
        <v>138.66863000000001</v>
      </c>
      <c r="P210" s="8">
        <f t="shared" si="24"/>
        <v>52.462479999999999</v>
      </c>
      <c r="Q210" s="51"/>
      <c r="R210" s="8">
        <f t="shared" si="25"/>
        <v>1259.09952</v>
      </c>
      <c r="S210" s="8">
        <f t="shared" si="26"/>
        <v>417.88990000000001</v>
      </c>
      <c r="T210" s="8">
        <f t="shared" si="27"/>
        <v>929.65244999999993</v>
      </c>
    </row>
    <row r="211" spans="1:20">
      <c r="A211" s="57">
        <v>99945</v>
      </c>
      <c r="B211" s="58" t="s">
        <v>7963</v>
      </c>
      <c r="C211" s="58" t="s">
        <v>7964</v>
      </c>
      <c r="D211" s="6" t="s">
        <v>7965</v>
      </c>
      <c r="E211" s="6" t="s">
        <v>7411</v>
      </c>
      <c r="F211" s="6" t="s">
        <v>24</v>
      </c>
      <c r="G211" s="6" t="s">
        <v>4448</v>
      </c>
      <c r="H211" s="56">
        <v>99945</v>
      </c>
      <c r="I211" s="6" t="s">
        <v>24</v>
      </c>
      <c r="J211" s="6" t="s">
        <v>4448</v>
      </c>
      <c r="K211" s="54">
        <v>0.82550000000000001</v>
      </c>
      <c r="L211" s="56">
        <f t="shared" si="21"/>
        <v>99945</v>
      </c>
      <c r="M211" s="55"/>
      <c r="N211" s="8">
        <f t="shared" si="22"/>
        <v>175.43873500000001</v>
      </c>
      <c r="O211" s="8">
        <f t="shared" si="23"/>
        <v>138.66863000000001</v>
      </c>
      <c r="P211" s="8">
        <f t="shared" si="24"/>
        <v>52.462479999999999</v>
      </c>
      <c r="Q211" s="51"/>
      <c r="R211" s="8">
        <f t="shared" si="25"/>
        <v>1259.09952</v>
      </c>
      <c r="S211" s="8">
        <f t="shared" si="26"/>
        <v>417.88990000000001</v>
      </c>
      <c r="T211" s="8">
        <f t="shared" si="27"/>
        <v>929.65244999999993</v>
      </c>
    </row>
    <row r="212" spans="1:20">
      <c r="A212" s="57">
        <v>99945</v>
      </c>
      <c r="B212" s="58" t="s">
        <v>7966</v>
      </c>
      <c r="C212" s="58" t="s">
        <v>7967</v>
      </c>
      <c r="D212" s="6" t="s">
        <v>7968</v>
      </c>
      <c r="E212" s="6" t="s">
        <v>7411</v>
      </c>
      <c r="F212" s="6" t="s">
        <v>24</v>
      </c>
      <c r="G212" s="6" t="s">
        <v>4448</v>
      </c>
      <c r="H212" s="56">
        <v>99945</v>
      </c>
      <c r="I212" s="6" t="s">
        <v>24</v>
      </c>
      <c r="J212" s="6" t="s">
        <v>4448</v>
      </c>
      <c r="K212" s="54">
        <v>0.82550000000000001</v>
      </c>
      <c r="L212" s="56">
        <f t="shared" si="21"/>
        <v>99945</v>
      </c>
      <c r="M212" s="55"/>
      <c r="N212" s="8">
        <f t="shared" si="22"/>
        <v>175.43873500000001</v>
      </c>
      <c r="O212" s="8">
        <f t="shared" si="23"/>
        <v>138.66863000000001</v>
      </c>
      <c r="P212" s="8">
        <f t="shared" si="24"/>
        <v>52.462479999999999</v>
      </c>
      <c r="Q212" s="51"/>
      <c r="R212" s="8">
        <f t="shared" si="25"/>
        <v>1259.09952</v>
      </c>
      <c r="S212" s="8">
        <f t="shared" si="26"/>
        <v>417.88990000000001</v>
      </c>
      <c r="T212" s="8">
        <f t="shared" si="27"/>
        <v>929.65244999999993</v>
      </c>
    </row>
    <row r="213" spans="1:20">
      <c r="A213" s="57">
        <v>18580</v>
      </c>
      <c r="B213" s="58" t="s">
        <v>7969</v>
      </c>
      <c r="C213" s="58" t="s">
        <v>7970</v>
      </c>
      <c r="D213" s="6" t="s">
        <v>7971</v>
      </c>
      <c r="E213" s="6" t="s">
        <v>7411</v>
      </c>
      <c r="F213" s="6" t="s">
        <v>30</v>
      </c>
      <c r="G213" s="6" t="s">
        <v>7421</v>
      </c>
      <c r="H213" s="56" t="s">
        <v>3186</v>
      </c>
      <c r="I213" s="6" t="s">
        <v>30</v>
      </c>
      <c r="J213" s="6" t="s">
        <v>7421</v>
      </c>
      <c r="K213" s="54">
        <v>0.95789999999999997</v>
      </c>
      <c r="L213" s="56" t="str">
        <f t="shared" si="21"/>
        <v>18580</v>
      </c>
      <c r="M213" s="55"/>
      <c r="N213" s="8">
        <f t="shared" si="22"/>
        <v>193.57356300000001</v>
      </c>
      <c r="O213" s="8">
        <f t="shared" si="23"/>
        <v>153.00225399999999</v>
      </c>
      <c r="P213" s="8">
        <f t="shared" si="24"/>
        <v>57.885584000000001</v>
      </c>
      <c r="Q213" s="51"/>
      <c r="R213" s="8">
        <f t="shared" si="25"/>
        <v>1389.2540160000001</v>
      </c>
      <c r="S213" s="8">
        <f t="shared" si="26"/>
        <v>450.96342000000004</v>
      </c>
      <c r="T213" s="8">
        <f t="shared" si="27"/>
        <v>1018.3472099999999</v>
      </c>
    </row>
    <row r="214" spans="1:20">
      <c r="A214" s="57">
        <v>99945</v>
      </c>
      <c r="B214" s="58" t="s">
        <v>7972</v>
      </c>
      <c r="C214" s="58" t="s">
        <v>7973</v>
      </c>
      <c r="D214" s="6" t="s">
        <v>7974</v>
      </c>
      <c r="E214" s="6" t="s">
        <v>7411</v>
      </c>
      <c r="F214" s="6" t="s">
        <v>24</v>
      </c>
      <c r="G214" s="6" t="s">
        <v>4448</v>
      </c>
      <c r="H214" s="56">
        <v>99945</v>
      </c>
      <c r="I214" s="6" t="s">
        <v>24</v>
      </c>
      <c r="J214" s="6" t="s">
        <v>4448</v>
      </c>
      <c r="K214" s="54">
        <v>0.82550000000000001</v>
      </c>
      <c r="L214" s="56">
        <f t="shared" si="21"/>
        <v>99945</v>
      </c>
      <c r="M214" s="55"/>
      <c r="N214" s="8">
        <f t="shared" si="22"/>
        <v>175.43873500000001</v>
      </c>
      <c r="O214" s="8">
        <f t="shared" si="23"/>
        <v>138.66863000000001</v>
      </c>
      <c r="P214" s="8">
        <f t="shared" si="24"/>
        <v>52.462479999999999</v>
      </c>
      <c r="Q214" s="51"/>
      <c r="R214" s="8">
        <f t="shared" si="25"/>
        <v>1259.09952</v>
      </c>
      <c r="S214" s="8">
        <f t="shared" si="26"/>
        <v>417.88990000000001</v>
      </c>
      <c r="T214" s="8">
        <f t="shared" si="27"/>
        <v>929.65244999999993</v>
      </c>
    </row>
    <row r="215" spans="1:20">
      <c r="A215" s="57">
        <v>99945</v>
      </c>
      <c r="B215" s="58" t="s">
        <v>7975</v>
      </c>
      <c r="C215" s="58" t="s">
        <v>7976</v>
      </c>
      <c r="D215" s="6" t="s">
        <v>7977</v>
      </c>
      <c r="E215" s="6" t="s">
        <v>7411</v>
      </c>
      <c r="F215" s="6" t="s">
        <v>24</v>
      </c>
      <c r="G215" s="6" t="s">
        <v>4448</v>
      </c>
      <c r="H215" s="56">
        <v>99945</v>
      </c>
      <c r="I215" s="6" t="s">
        <v>24</v>
      </c>
      <c r="J215" s="6" t="s">
        <v>4448</v>
      </c>
      <c r="K215" s="54">
        <v>0.82550000000000001</v>
      </c>
      <c r="L215" s="56">
        <f t="shared" si="21"/>
        <v>99945</v>
      </c>
      <c r="M215" s="55"/>
      <c r="N215" s="8">
        <f t="shared" si="22"/>
        <v>175.43873500000001</v>
      </c>
      <c r="O215" s="8">
        <f t="shared" si="23"/>
        <v>138.66863000000001</v>
      </c>
      <c r="P215" s="8">
        <f t="shared" si="24"/>
        <v>52.462479999999999</v>
      </c>
      <c r="Q215" s="51"/>
      <c r="R215" s="8">
        <f t="shared" si="25"/>
        <v>1259.09952</v>
      </c>
      <c r="S215" s="8">
        <f t="shared" si="26"/>
        <v>417.88990000000001</v>
      </c>
      <c r="T215" s="8">
        <f t="shared" si="27"/>
        <v>929.65244999999993</v>
      </c>
    </row>
    <row r="216" spans="1:20">
      <c r="A216" s="57">
        <v>99945</v>
      </c>
      <c r="B216" s="58" t="s">
        <v>7978</v>
      </c>
      <c r="C216" s="58" t="s">
        <v>7979</v>
      </c>
      <c r="D216" s="6" t="s">
        <v>7980</v>
      </c>
      <c r="E216" s="6" t="s">
        <v>7411</v>
      </c>
      <c r="F216" s="6" t="s">
        <v>24</v>
      </c>
      <c r="G216" s="6" t="s">
        <v>4448</v>
      </c>
      <c r="H216" s="56">
        <v>99945</v>
      </c>
      <c r="I216" s="6" t="s">
        <v>24</v>
      </c>
      <c r="J216" s="6" t="s">
        <v>4448</v>
      </c>
      <c r="K216" s="54">
        <v>0.82550000000000001</v>
      </c>
      <c r="L216" s="56">
        <f t="shared" si="21"/>
        <v>99945</v>
      </c>
      <c r="M216" s="55"/>
      <c r="N216" s="8">
        <f t="shared" si="22"/>
        <v>175.43873500000001</v>
      </c>
      <c r="O216" s="8">
        <f t="shared" si="23"/>
        <v>138.66863000000001</v>
      </c>
      <c r="P216" s="8">
        <f t="shared" si="24"/>
        <v>52.462479999999999</v>
      </c>
      <c r="Q216" s="51"/>
      <c r="R216" s="8">
        <f t="shared" si="25"/>
        <v>1259.09952</v>
      </c>
      <c r="S216" s="8">
        <f t="shared" si="26"/>
        <v>417.88990000000001</v>
      </c>
      <c r="T216" s="8">
        <f t="shared" si="27"/>
        <v>929.65244999999993</v>
      </c>
    </row>
    <row r="217" spans="1:20">
      <c r="A217" s="57">
        <v>99945</v>
      </c>
      <c r="B217" s="58" t="s">
        <v>7981</v>
      </c>
      <c r="C217" s="58" t="s">
        <v>7982</v>
      </c>
      <c r="D217" s="6" t="s">
        <v>7983</v>
      </c>
      <c r="E217" s="6" t="s">
        <v>7411</v>
      </c>
      <c r="F217" s="6" t="s">
        <v>24</v>
      </c>
      <c r="G217" s="6" t="s">
        <v>4448</v>
      </c>
      <c r="H217" s="56">
        <v>99945</v>
      </c>
      <c r="I217" s="6" t="s">
        <v>24</v>
      </c>
      <c r="J217" s="6" t="s">
        <v>4448</v>
      </c>
      <c r="K217" s="54">
        <v>0.82550000000000001</v>
      </c>
      <c r="L217" s="56">
        <f t="shared" si="21"/>
        <v>99945</v>
      </c>
      <c r="M217" s="55"/>
      <c r="N217" s="8">
        <f t="shared" si="22"/>
        <v>175.43873500000001</v>
      </c>
      <c r="O217" s="8">
        <f t="shared" si="23"/>
        <v>138.66863000000001</v>
      </c>
      <c r="P217" s="8">
        <f t="shared" si="24"/>
        <v>52.462479999999999</v>
      </c>
      <c r="Q217" s="51"/>
      <c r="R217" s="8">
        <f t="shared" si="25"/>
        <v>1259.09952</v>
      </c>
      <c r="S217" s="8">
        <f t="shared" si="26"/>
        <v>417.88990000000001</v>
      </c>
      <c r="T217" s="8">
        <f t="shared" si="27"/>
        <v>929.65244999999993</v>
      </c>
    </row>
    <row r="218" spans="1:20">
      <c r="A218" s="57">
        <v>99945</v>
      </c>
      <c r="B218" s="58" t="s">
        <v>7984</v>
      </c>
      <c r="C218" s="58" t="s">
        <v>7985</v>
      </c>
      <c r="D218" s="6" t="s">
        <v>289</v>
      </c>
      <c r="E218" s="6" t="s">
        <v>7411</v>
      </c>
      <c r="F218" s="6" t="s">
        <v>24</v>
      </c>
      <c r="G218" s="6" t="s">
        <v>4448</v>
      </c>
      <c r="H218" s="56">
        <v>99945</v>
      </c>
      <c r="I218" s="6" t="s">
        <v>24</v>
      </c>
      <c r="J218" s="6" t="s">
        <v>4448</v>
      </c>
      <c r="K218" s="54">
        <v>0.82550000000000001</v>
      </c>
      <c r="L218" s="56">
        <f t="shared" si="21"/>
        <v>99945</v>
      </c>
      <c r="M218" s="55"/>
      <c r="N218" s="8">
        <f t="shared" si="22"/>
        <v>175.43873500000001</v>
      </c>
      <c r="O218" s="8">
        <f t="shared" si="23"/>
        <v>138.66863000000001</v>
      </c>
      <c r="P218" s="8">
        <f t="shared" si="24"/>
        <v>52.462479999999999</v>
      </c>
      <c r="Q218" s="51"/>
      <c r="R218" s="8">
        <f t="shared" si="25"/>
        <v>1259.09952</v>
      </c>
      <c r="S218" s="8">
        <f t="shared" si="26"/>
        <v>417.88990000000001</v>
      </c>
      <c r="T218" s="8">
        <f t="shared" si="27"/>
        <v>929.65244999999993</v>
      </c>
    </row>
    <row r="219" spans="1:20">
      <c r="A219" s="57">
        <v>99945</v>
      </c>
      <c r="B219" s="58" t="s">
        <v>7986</v>
      </c>
      <c r="C219" s="58" t="s">
        <v>7987</v>
      </c>
      <c r="D219" s="6" t="s">
        <v>2990</v>
      </c>
      <c r="E219" s="6" t="s">
        <v>7411</v>
      </c>
      <c r="F219" s="6" t="s">
        <v>24</v>
      </c>
      <c r="G219" s="6" t="s">
        <v>4448</v>
      </c>
      <c r="H219" s="56">
        <v>99945</v>
      </c>
      <c r="I219" s="6" t="s">
        <v>24</v>
      </c>
      <c r="J219" s="6" t="s">
        <v>4448</v>
      </c>
      <c r="K219" s="54">
        <v>0.82550000000000001</v>
      </c>
      <c r="L219" s="56">
        <f t="shared" si="21"/>
        <v>99945</v>
      </c>
      <c r="M219" s="55"/>
      <c r="N219" s="8">
        <f t="shared" si="22"/>
        <v>175.43873500000001</v>
      </c>
      <c r="O219" s="8">
        <f t="shared" si="23"/>
        <v>138.66863000000001</v>
      </c>
      <c r="P219" s="8">
        <f t="shared" si="24"/>
        <v>52.462479999999999</v>
      </c>
      <c r="Q219" s="51"/>
      <c r="R219" s="8">
        <f t="shared" si="25"/>
        <v>1259.09952</v>
      </c>
      <c r="S219" s="8">
        <f t="shared" si="26"/>
        <v>417.88990000000001</v>
      </c>
      <c r="T219" s="8">
        <f t="shared" si="27"/>
        <v>929.65244999999993</v>
      </c>
    </row>
    <row r="220" spans="1:20">
      <c r="A220" s="57">
        <v>46340</v>
      </c>
      <c r="B220" s="58" t="s">
        <v>7988</v>
      </c>
      <c r="C220" s="58" t="s">
        <v>7989</v>
      </c>
      <c r="D220" s="6" t="s">
        <v>2993</v>
      </c>
      <c r="E220" s="6" t="s">
        <v>7411</v>
      </c>
      <c r="F220" s="6" t="s">
        <v>30</v>
      </c>
      <c r="G220" s="6" t="s">
        <v>7990</v>
      </c>
      <c r="H220" s="56" t="s">
        <v>7991</v>
      </c>
      <c r="I220" s="6" t="s">
        <v>30</v>
      </c>
      <c r="J220" s="6" t="s">
        <v>7990</v>
      </c>
      <c r="K220" s="54">
        <v>0.8528</v>
      </c>
      <c r="L220" s="56" t="str">
        <f t="shared" si="21"/>
        <v>46340</v>
      </c>
      <c r="M220" s="55"/>
      <c r="N220" s="8">
        <f t="shared" si="22"/>
        <v>179.17801599999999</v>
      </c>
      <c r="O220" s="8">
        <f t="shared" si="23"/>
        <v>141.62412799999998</v>
      </c>
      <c r="P220" s="8">
        <f t="shared" si="24"/>
        <v>53.580688000000002</v>
      </c>
      <c r="Q220" s="51"/>
      <c r="R220" s="8">
        <f t="shared" si="25"/>
        <v>1285.936512</v>
      </c>
      <c r="S220" s="8">
        <f t="shared" si="26"/>
        <v>424.70944000000003</v>
      </c>
      <c r="T220" s="8">
        <f t="shared" si="27"/>
        <v>947.94071999999994</v>
      </c>
    </row>
    <row r="221" spans="1:20">
      <c r="A221" s="75">
        <v>23104</v>
      </c>
      <c r="B221" s="76" t="s">
        <v>7992</v>
      </c>
      <c r="C221" s="76" t="s">
        <v>7993</v>
      </c>
      <c r="D221" s="77" t="s">
        <v>7994</v>
      </c>
      <c r="E221" s="77" t="s">
        <v>7411</v>
      </c>
      <c r="F221" s="77" t="s">
        <v>30</v>
      </c>
      <c r="G221" s="77" t="s">
        <v>7727</v>
      </c>
      <c r="H221" s="78">
        <v>99945</v>
      </c>
      <c r="I221" s="77" t="s">
        <v>24</v>
      </c>
      <c r="J221" s="77" t="s">
        <v>4448</v>
      </c>
      <c r="K221" s="79">
        <v>0.93020000000000003</v>
      </c>
      <c r="L221" s="78" t="s">
        <v>7728</v>
      </c>
      <c r="M221" s="55"/>
      <c r="N221" s="80">
        <f t="shared" si="22"/>
        <v>189.779494</v>
      </c>
      <c r="O221" s="80">
        <f t="shared" si="23"/>
        <v>150.00345200000001</v>
      </c>
      <c r="P221" s="80">
        <f t="shared" si="24"/>
        <v>56.750992000000004</v>
      </c>
      <c r="Q221" s="51"/>
      <c r="R221" s="80">
        <f t="shared" si="25"/>
        <v>1362.0238080000001</v>
      </c>
      <c r="S221" s="80">
        <f t="shared" si="26"/>
        <v>444.04396000000003</v>
      </c>
      <c r="T221" s="80">
        <f t="shared" si="27"/>
        <v>999.79097999999999</v>
      </c>
    </row>
    <row r="222" spans="1:20">
      <c r="A222" s="57">
        <v>99945</v>
      </c>
      <c r="B222" s="58" t="s">
        <v>7995</v>
      </c>
      <c r="C222" s="58" t="s">
        <v>7996</v>
      </c>
      <c r="D222" s="6" t="s">
        <v>7997</v>
      </c>
      <c r="E222" s="6" t="s">
        <v>7411</v>
      </c>
      <c r="F222" s="6" t="s">
        <v>24</v>
      </c>
      <c r="G222" s="6" t="s">
        <v>4448</v>
      </c>
      <c r="H222" s="56">
        <v>99945</v>
      </c>
      <c r="I222" s="6" t="s">
        <v>24</v>
      </c>
      <c r="J222" s="6" t="s">
        <v>4448</v>
      </c>
      <c r="K222" s="54">
        <v>0.82550000000000001</v>
      </c>
      <c r="L222" s="56">
        <f t="shared" ref="L222:L262" si="28">H222</f>
        <v>99945</v>
      </c>
      <c r="M222" s="55"/>
      <c r="N222" s="8">
        <f t="shared" si="22"/>
        <v>175.43873500000001</v>
      </c>
      <c r="O222" s="8">
        <f t="shared" si="23"/>
        <v>138.66863000000001</v>
      </c>
      <c r="P222" s="8">
        <f t="shared" si="24"/>
        <v>52.462479999999999</v>
      </c>
      <c r="Q222" s="51"/>
      <c r="R222" s="8">
        <f t="shared" si="25"/>
        <v>1259.09952</v>
      </c>
      <c r="S222" s="8">
        <f t="shared" si="26"/>
        <v>417.88990000000001</v>
      </c>
      <c r="T222" s="8">
        <f t="shared" si="27"/>
        <v>929.65244999999993</v>
      </c>
    </row>
    <row r="223" spans="1:20">
      <c r="A223" s="57">
        <v>99945</v>
      </c>
      <c r="B223" s="58" t="s">
        <v>7998</v>
      </c>
      <c r="C223" s="58" t="s">
        <v>7999</v>
      </c>
      <c r="D223" s="6" t="s">
        <v>1695</v>
      </c>
      <c r="E223" s="6" t="s">
        <v>7411</v>
      </c>
      <c r="F223" s="6" t="s">
        <v>24</v>
      </c>
      <c r="G223" s="6" t="s">
        <v>4448</v>
      </c>
      <c r="H223" s="56">
        <v>99945</v>
      </c>
      <c r="I223" s="6" t="s">
        <v>24</v>
      </c>
      <c r="J223" s="6" t="s">
        <v>4448</v>
      </c>
      <c r="K223" s="54">
        <v>0.82550000000000001</v>
      </c>
      <c r="L223" s="56">
        <f t="shared" si="28"/>
        <v>99945</v>
      </c>
      <c r="M223" s="55"/>
      <c r="N223" s="8">
        <f t="shared" si="22"/>
        <v>175.43873500000001</v>
      </c>
      <c r="O223" s="8">
        <f t="shared" si="23"/>
        <v>138.66863000000001</v>
      </c>
      <c r="P223" s="8">
        <f t="shared" si="24"/>
        <v>52.462479999999999</v>
      </c>
      <c r="Q223" s="51"/>
      <c r="R223" s="8">
        <f t="shared" si="25"/>
        <v>1259.09952</v>
      </c>
      <c r="S223" s="8">
        <f t="shared" si="26"/>
        <v>417.88990000000001</v>
      </c>
      <c r="T223" s="8">
        <f t="shared" si="27"/>
        <v>929.65244999999993</v>
      </c>
    </row>
    <row r="224" spans="1:20">
      <c r="A224" s="81">
        <v>99945</v>
      </c>
      <c r="B224" s="82" t="s">
        <v>8000</v>
      </c>
      <c r="C224" s="82" t="s">
        <v>8001</v>
      </c>
      <c r="D224" s="83" t="s">
        <v>8002</v>
      </c>
      <c r="E224" s="83" t="s">
        <v>7411</v>
      </c>
      <c r="F224" s="83" t="s">
        <v>24</v>
      </c>
      <c r="G224" s="83" t="s">
        <v>4448</v>
      </c>
      <c r="H224" s="84" t="s">
        <v>7747</v>
      </c>
      <c r="I224" s="83" t="s">
        <v>30</v>
      </c>
      <c r="J224" s="83" t="s">
        <v>7746</v>
      </c>
      <c r="K224" s="85">
        <v>0.8</v>
      </c>
      <c r="L224" s="84" t="str">
        <f t="shared" si="28"/>
        <v>41660</v>
      </c>
      <c r="M224" s="55"/>
      <c r="N224" s="86">
        <f t="shared" si="22"/>
        <v>171.946</v>
      </c>
      <c r="O224" s="86">
        <f t="shared" si="23"/>
        <v>135.90800000000002</v>
      </c>
      <c r="P224" s="86">
        <f t="shared" si="24"/>
        <v>51.417999999999999</v>
      </c>
      <c r="Q224" s="51"/>
      <c r="R224" s="86">
        <f t="shared" si="25"/>
        <v>1234.0319999999999</v>
      </c>
      <c r="S224" s="86">
        <f t="shared" si="26"/>
        <v>411.52000000000004</v>
      </c>
      <c r="T224" s="86">
        <f t="shared" si="27"/>
        <v>912.56999999999994</v>
      </c>
    </row>
    <row r="225" spans="1:20">
      <c r="A225" s="57">
        <v>99945</v>
      </c>
      <c r="B225" s="58" t="s">
        <v>8003</v>
      </c>
      <c r="C225" s="58" t="s">
        <v>8004</v>
      </c>
      <c r="D225" s="6" t="s">
        <v>8005</v>
      </c>
      <c r="E225" s="6" t="s">
        <v>7411</v>
      </c>
      <c r="F225" s="6" t="s">
        <v>24</v>
      </c>
      <c r="G225" s="6" t="s">
        <v>4448</v>
      </c>
      <c r="H225" s="56">
        <v>99945</v>
      </c>
      <c r="I225" s="6" t="s">
        <v>24</v>
      </c>
      <c r="J225" s="6" t="s">
        <v>4448</v>
      </c>
      <c r="K225" s="54">
        <v>0.82550000000000001</v>
      </c>
      <c r="L225" s="56">
        <f t="shared" si="28"/>
        <v>99945</v>
      </c>
      <c r="M225" s="55"/>
      <c r="N225" s="8">
        <f t="shared" si="22"/>
        <v>175.43873500000001</v>
      </c>
      <c r="O225" s="8">
        <f t="shared" si="23"/>
        <v>138.66863000000001</v>
      </c>
      <c r="P225" s="8">
        <f t="shared" si="24"/>
        <v>52.462479999999999</v>
      </c>
      <c r="Q225" s="51"/>
      <c r="R225" s="8">
        <f t="shared" si="25"/>
        <v>1259.09952</v>
      </c>
      <c r="S225" s="8">
        <f t="shared" si="26"/>
        <v>417.88990000000001</v>
      </c>
      <c r="T225" s="8">
        <f t="shared" si="27"/>
        <v>929.65244999999993</v>
      </c>
    </row>
    <row r="226" spans="1:20">
      <c r="A226" s="57">
        <v>99945</v>
      </c>
      <c r="B226" s="58" t="s">
        <v>8006</v>
      </c>
      <c r="C226" s="58" t="s">
        <v>8007</v>
      </c>
      <c r="D226" s="6" t="s">
        <v>8008</v>
      </c>
      <c r="E226" s="6" t="s">
        <v>7411</v>
      </c>
      <c r="F226" s="6" t="s">
        <v>24</v>
      </c>
      <c r="G226" s="6" t="s">
        <v>4448</v>
      </c>
      <c r="H226" s="56">
        <v>99945</v>
      </c>
      <c r="I226" s="6" t="s">
        <v>24</v>
      </c>
      <c r="J226" s="6" t="s">
        <v>4448</v>
      </c>
      <c r="K226" s="54">
        <v>0.82550000000000001</v>
      </c>
      <c r="L226" s="56">
        <f t="shared" si="28"/>
        <v>99945</v>
      </c>
      <c r="M226" s="55"/>
      <c r="N226" s="8">
        <f t="shared" si="22"/>
        <v>175.43873500000001</v>
      </c>
      <c r="O226" s="8">
        <f t="shared" si="23"/>
        <v>138.66863000000001</v>
      </c>
      <c r="P226" s="8">
        <f t="shared" si="24"/>
        <v>52.462479999999999</v>
      </c>
      <c r="Q226" s="51"/>
      <c r="R226" s="8">
        <f t="shared" si="25"/>
        <v>1259.09952</v>
      </c>
      <c r="S226" s="8">
        <f t="shared" si="26"/>
        <v>417.88990000000001</v>
      </c>
      <c r="T226" s="8">
        <f t="shared" si="27"/>
        <v>929.65244999999993</v>
      </c>
    </row>
    <row r="227" spans="1:20">
      <c r="A227" s="57">
        <v>99945</v>
      </c>
      <c r="B227" s="58" t="s">
        <v>8009</v>
      </c>
      <c r="C227" s="58" t="s">
        <v>8010</v>
      </c>
      <c r="D227" s="6" t="s">
        <v>8011</v>
      </c>
      <c r="E227" s="6" t="s">
        <v>7411</v>
      </c>
      <c r="F227" s="6" t="s">
        <v>24</v>
      </c>
      <c r="G227" s="6" t="s">
        <v>4448</v>
      </c>
      <c r="H227" s="56">
        <v>99945</v>
      </c>
      <c r="I227" s="6" t="s">
        <v>24</v>
      </c>
      <c r="J227" s="6" t="s">
        <v>4448</v>
      </c>
      <c r="K227" s="54">
        <v>0.82550000000000001</v>
      </c>
      <c r="L227" s="56">
        <f t="shared" si="28"/>
        <v>99945</v>
      </c>
      <c r="M227" s="55"/>
      <c r="N227" s="8">
        <f t="shared" si="22"/>
        <v>175.43873500000001</v>
      </c>
      <c r="O227" s="8">
        <f t="shared" si="23"/>
        <v>138.66863000000001</v>
      </c>
      <c r="P227" s="8">
        <f t="shared" si="24"/>
        <v>52.462479999999999</v>
      </c>
      <c r="Q227" s="51"/>
      <c r="R227" s="8">
        <f t="shared" si="25"/>
        <v>1259.09952</v>
      </c>
      <c r="S227" s="8">
        <f t="shared" si="26"/>
        <v>417.88990000000001</v>
      </c>
      <c r="T227" s="8">
        <f t="shared" si="27"/>
        <v>929.65244999999993</v>
      </c>
    </row>
    <row r="228" spans="1:20">
      <c r="A228" s="57">
        <v>23104</v>
      </c>
      <c r="B228" s="58" t="s">
        <v>8012</v>
      </c>
      <c r="C228" s="58" t="s">
        <v>8013</v>
      </c>
      <c r="D228" s="6" t="s">
        <v>8014</v>
      </c>
      <c r="E228" s="6" t="s">
        <v>7411</v>
      </c>
      <c r="F228" s="6" t="s">
        <v>30</v>
      </c>
      <c r="G228" s="6" t="s">
        <v>7727</v>
      </c>
      <c r="H228" s="56" t="s">
        <v>7767</v>
      </c>
      <c r="I228" s="6" t="s">
        <v>30</v>
      </c>
      <c r="J228" s="6" t="s">
        <v>7727</v>
      </c>
      <c r="K228" s="54">
        <v>0.97319999999999995</v>
      </c>
      <c r="L228" s="56" t="str">
        <f t="shared" si="28"/>
        <v>23104</v>
      </c>
      <c r="M228" s="55"/>
      <c r="N228" s="8">
        <f t="shared" si="22"/>
        <v>195.66920400000001</v>
      </c>
      <c r="O228" s="8">
        <f t="shared" si="23"/>
        <v>154.65863200000001</v>
      </c>
      <c r="P228" s="8">
        <f t="shared" si="24"/>
        <v>58.512271999999996</v>
      </c>
      <c r="Q228" s="51"/>
      <c r="R228" s="8">
        <f t="shared" si="25"/>
        <v>1404.2945279999999</v>
      </c>
      <c r="S228" s="8">
        <f t="shared" si="26"/>
        <v>454.78535999999997</v>
      </c>
      <c r="T228" s="8">
        <f t="shared" si="27"/>
        <v>1028.5966799999999</v>
      </c>
    </row>
    <row r="229" spans="1:20">
      <c r="A229" s="57">
        <v>10180</v>
      </c>
      <c r="B229" s="58" t="s">
        <v>8015</v>
      </c>
      <c r="C229" s="58" t="s">
        <v>8016</v>
      </c>
      <c r="D229" s="6" t="s">
        <v>1317</v>
      </c>
      <c r="E229" s="6" t="s">
        <v>7411</v>
      </c>
      <c r="F229" s="6" t="s">
        <v>30</v>
      </c>
      <c r="G229" s="6" t="s">
        <v>7504</v>
      </c>
      <c r="H229" s="56" t="s">
        <v>1167</v>
      </c>
      <c r="I229" s="6" t="s">
        <v>30</v>
      </c>
      <c r="J229" s="6" t="s">
        <v>7504</v>
      </c>
      <c r="K229" s="54">
        <v>0.83660000000000001</v>
      </c>
      <c r="L229" s="56" t="str">
        <f t="shared" si="28"/>
        <v>10180</v>
      </c>
      <c r="M229" s="55"/>
      <c r="N229" s="8">
        <f t="shared" si="22"/>
        <v>176.959102</v>
      </c>
      <c r="O229" s="8">
        <f t="shared" si="23"/>
        <v>139.870316</v>
      </c>
      <c r="P229" s="8">
        <f t="shared" si="24"/>
        <v>52.917135999999999</v>
      </c>
      <c r="Q229" s="51"/>
      <c r="R229" s="8">
        <f t="shared" si="25"/>
        <v>1270.011264</v>
      </c>
      <c r="S229" s="8">
        <f t="shared" si="26"/>
        <v>420.66268000000002</v>
      </c>
      <c r="T229" s="8">
        <f t="shared" si="27"/>
        <v>937.08834000000002</v>
      </c>
    </row>
    <row r="230" spans="1:20">
      <c r="A230" s="57">
        <v>99945</v>
      </c>
      <c r="B230" s="58" t="s">
        <v>8017</v>
      </c>
      <c r="C230" s="58" t="s">
        <v>8018</v>
      </c>
      <c r="D230" s="6" t="s">
        <v>1717</v>
      </c>
      <c r="E230" s="6" t="s">
        <v>7411</v>
      </c>
      <c r="F230" s="6" t="s">
        <v>24</v>
      </c>
      <c r="G230" s="6" t="s">
        <v>4448</v>
      </c>
      <c r="H230" s="56">
        <v>99945</v>
      </c>
      <c r="I230" s="6" t="s">
        <v>24</v>
      </c>
      <c r="J230" s="6" t="s">
        <v>4448</v>
      </c>
      <c r="K230" s="54">
        <v>0.82550000000000001</v>
      </c>
      <c r="L230" s="56">
        <f t="shared" si="28"/>
        <v>99945</v>
      </c>
      <c r="M230" s="55"/>
      <c r="N230" s="8">
        <f t="shared" si="22"/>
        <v>175.43873500000001</v>
      </c>
      <c r="O230" s="8">
        <f t="shared" si="23"/>
        <v>138.66863000000001</v>
      </c>
      <c r="P230" s="8">
        <f t="shared" si="24"/>
        <v>52.462479999999999</v>
      </c>
      <c r="Q230" s="51"/>
      <c r="R230" s="8">
        <f t="shared" si="25"/>
        <v>1259.09952</v>
      </c>
      <c r="S230" s="8">
        <f t="shared" si="26"/>
        <v>417.88990000000001</v>
      </c>
      <c r="T230" s="8">
        <f t="shared" si="27"/>
        <v>929.65244999999993</v>
      </c>
    </row>
    <row r="231" spans="1:20">
      <c r="A231" s="57">
        <v>99945</v>
      </c>
      <c r="B231" s="58" t="s">
        <v>8019</v>
      </c>
      <c r="C231" s="58" t="s">
        <v>8020</v>
      </c>
      <c r="D231" s="6" t="s">
        <v>8021</v>
      </c>
      <c r="E231" s="6" t="s">
        <v>7411</v>
      </c>
      <c r="F231" s="6" t="s">
        <v>24</v>
      </c>
      <c r="G231" s="6" t="s">
        <v>4448</v>
      </c>
      <c r="H231" s="56">
        <v>99945</v>
      </c>
      <c r="I231" s="6" t="s">
        <v>24</v>
      </c>
      <c r="J231" s="6" t="s">
        <v>4448</v>
      </c>
      <c r="K231" s="54">
        <v>0.82550000000000001</v>
      </c>
      <c r="L231" s="56">
        <f t="shared" si="28"/>
        <v>99945</v>
      </c>
      <c r="M231" s="55"/>
      <c r="N231" s="8">
        <f t="shared" si="22"/>
        <v>175.43873500000001</v>
      </c>
      <c r="O231" s="8">
        <f t="shared" si="23"/>
        <v>138.66863000000001</v>
      </c>
      <c r="P231" s="8">
        <f t="shared" si="24"/>
        <v>52.462479999999999</v>
      </c>
      <c r="Q231" s="51"/>
      <c r="R231" s="8">
        <f t="shared" si="25"/>
        <v>1259.09952</v>
      </c>
      <c r="S231" s="8">
        <f t="shared" si="26"/>
        <v>417.88990000000001</v>
      </c>
      <c r="T231" s="8">
        <f t="shared" si="27"/>
        <v>929.65244999999993</v>
      </c>
    </row>
    <row r="232" spans="1:20">
      <c r="A232" s="57">
        <v>99945</v>
      </c>
      <c r="B232" s="58" t="s">
        <v>8022</v>
      </c>
      <c r="C232" s="58" t="s">
        <v>8023</v>
      </c>
      <c r="D232" s="6" t="s">
        <v>8024</v>
      </c>
      <c r="E232" s="6" t="s">
        <v>7411</v>
      </c>
      <c r="F232" s="6" t="s">
        <v>24</v>
      </c>
      <c r="G232" s="6" t="s">
        <v>4448</v>
      </c>
      <c r="H232" s="56">
        <v>99945</v>
      </c>
      <c r="I232" s="6" t="s">
        <v>24</v>
      </c>
      <c r="J232" s="6" t="s">
        <v>4448</v>
      </c>
      <c r="K232" s="54">
        <v>0.82550000000000001</v>
      </c>
      <c r="L232" s="56">
        <f t="shared" si="28"/>
        <v>99945</v>
      </c>
      <c r="M232" s="55"/>
      <c r="N232" s="8">
        <f t="shared" si="22"/>
        <v>175.43873500000001</v>
      </c>
      <c r="O232" s="8">
        <f t="shared" si="23"/>
        <v>138.66863000000001</v>
      </c>
      <c r="P232" s="8">
        <f t="shared" si="24"/>
        <v>52.462479999999999</v>
      </c>
      <c r="Q232" s="51"/>
      <c r="R232" s="8">
        <f t="shared" si="25"/>
        <v>1259.09952</v>
      </c>
      <c r="S232" s="8">
        <f t="shared" si="26"/>
        <v>417.88990000000001</v>
      </c>
      <c r="T232" s="8">
        <f t="shared" si="27"/>
        <v>929.65244999999993</v>
      </c>
    </row>
    <row r="233" spans="1:20">
      <c r="A233" s="57">
        <v>99945</v>
      </c>
      <c r="B233" s="58" t="s">
        <v>8025</v>
      </c>
      <c r="C233" s="58" t="s">
        <v>8026</v>
      </c>
      <c r="D233" s="6" t="s">
        <v>8027</v>
      </c>
      <c r="E233" s="6" t="s">
        <v>7411</v>
      </c>
      <c r="F233" s="6" t="s">
        <v>24</v>
      </c>
      <c r="G233" s="6" t="s">
        <v>4448</v>
      </c>
      <c r="H233" s="56">
        <v>99945</v>
      </c>
      <c r="I233" s="6" t="s">
        <v>24</v>
      </c>
      <c r="J233" s="6" t="s">
        <v>4448</v>
      </c>
      <c r="K233" s="54">
        <v>0.82550000000000001</v>
      </c>
      <c r="L233" s="56">
        <f t="shared" si="28"/>
        <v>99945</v>
      </c>
      <c r="M233" s="55"/>
      <c r="N233" s="8">
        <f t="shared" si="22"/>
        <v>175.43873500000001</v>
      </c>
      <c r="O233" s="8">
        <f t="shared" si="23"/>
        <v>138.66863000000001</v>
      </c>
      <c r="P233" s="8">
        <f t="shared" si="24"/>
        <v>52.462479999999999</v>
      </c>
      <c r="Q233" s="51"/>
      <c r="R233" s="8">
        <f t="shared" si="25"/>
        <v>1259.09952</v>
      </c>
      <c r="S233" s="8">
        <f t="shared" si="26"/>
        <v>417.88990000000001</v>
      </c>
      <c r="T233" s="8">
        <f t="shared" si="27"/>
        <v>929.65244999999993</v>
      </c>
    </row>
    <row r="234" spans="1:20">
      <c r="A234" s="57">
        <v>41660</v>
      </c>
      <c r="B234" s="58" t="s">
        <v>8028</v>
      </c>
      <c r="C234" s="58" t="s">
        <v>8029</v>
      </c>
      <c r="D234" s="6" t="s">
        <v>8030</v>
      </c>
      <c r="E234" s="6" t="s">
        <v>7411</v>
      </c>
      <c r="F234" s="6" t="s">
        <v>30</v>
      </c>
      <c r="G234" s="6" t="s">
        <v>7746</v>
      </c>
      <c r="H234" s="56" t="s">
        <v>7747</v>
      </c>
      <c r="I234" s="6" t="s">
        <v>30</v>
      </c>
      <c r="J234" s="6" t="s">
        <v>7746</v>
      </c>
      <c r="K234" s="54">
        <v>0.8</v>
      </c>
      <c r="L234" s="56" t="str">
        <f t="shared" si="28"/>
        <v>41660</v>
      </c>
      <c r="M234" s="55"/>
      <c r="N234" s="8">
        <f t="shared" si="22"/>
        <v>171.946</v>
      </c>
      <c r="O234" s="8">
        <f t="shared" si="23"/>
        <v>135.90800000000002</v>
      </c>
      <c r="P234" s="8">
        <f t="shared" si="24"/>
        <v>51.417999999999999</v>
      </c>
      <c r="Q234" s="51"/>
      <c r="R234" s="8">
        <f t="shared" si="25"/>
        <v>1234.0319999999999</v>
      </c>
      <c r="S234" s="8">
        <f t="shared" si="26"/>
        <v>411.52000000000004</v>
      </c>
      <c r="T234" s="8">
        <f t="shared" si="27"/>
        <v>912.56999999999994</v>
      </c>
    </row>
    <row r="235" spans="1:20">
      <c r="A235" s="57">
        <v>12420</v>
      </c>
      <c r="B235" s="58" t="s">
        <v>5565</v>
      </c>
      <c r="C235" s="58" t="s">
        <v>8031</v>
      </c>
      <c r="D235" s="6" t="s">
        <v>8032</v>
      </c>
      <c r="E235" s="6" t="s">
        <v>7411</v>
      </c>
      <c r="F235" s="6" t="s">
        <v>30</v>
      </c>
      <c r="G235" s="6" t="s">
        <v>7449</v>
      </c>
      <c r="H235" s="56" t="s">
        <v>7450</v>
      </c>
      <c r="I235" s="6" t="s">
        <v>30</v>
      </c>
      <c r="J235" s="6" t="s">
        <v>7449</v>
      </c>
      <c r="K235" s="54">
        <v>0.95099999999999996</v>
      </c>
      <c r="L235" s="56" t="str">
        <f t="shared" si="28"/>
        <v>12420</v>
      </c>
      <c r="M235" s="55"/>
      <c r="N235" s="8">
        <f t="shared" si="22"/>
        <v>192.62846999999999</v>
      </c>
      <c r="O235" s="8">
        <f t="shared" si="23"/>
        <v>152.25525999999999</v>
      </c>
      <c r="P235" s="8">
        <f t="shared" si="24"/>
        <v>57.602959999999996</v>
      </c>
      <c r="Q235" s="51"/>
      <c r="R235" s="8">
        <f t="shared" si="25"/>
        <v>1382.4710399999999</v>
      </c>
      <c r="S235" s="8">
        <f t="shared" si="26"/>
        <v>449.2398</v>
      </c>
      <c r="T235" s="8">
        <f t="shared" si="27"/>
        <v>1013.7248999999999</v>
      </c>
    </row>
    <row r="236" spans="1:20">
      <c r="A236" s="57">
        <v>99945</v>
      </c>
      <c r="B236" s="58" t="s">
        <v>8033</v>
      </c>
      <c r="C236" s="58" t="s">
        <v>8034</v>
      </c>
      <c r="D236" s="6" t="s">
        <v>821</v>
      </c>
      <c r="E236" s="6" t="s">
        <v>7411</v>
      </c>
      <c r="F236" s="6" t="s">
        <v>24</v>
      </c>
      <c r="G236" s="6" t="s">
        <v>4448</v>
      </c>
      <c r="H236" s="56">
        <v>99945</v>
      </c>
      <c r="I236" s="6" t="s">
        <v>24</v>
      </c>
      <c r="J236" s="6" t="s">
        <v>4448</v>
      </c>
      <c r="K236" s="54">
        <v>0.82550000000000001</v>
      </c>
      <c r="L236" s="56">
        <f t="shared" si="28"/>
        <v>99945</v>
      </c>
      <c r="M236" s="55"/>
      <c r="N236" s="8">
        <f t="shared" si="22"/>
        <v>175.43873500000001</v>
      </c>
      <c r="O236" s="8">
        <f t="shared" si="23"/>
        <v>138.66863000000001</v>
      </c>
      <c r="P236" s="8">
        <f t="shared" si="24"/>
        <v>52.462479999999999</v>
      </c>
      <c r="Q236" s="51"/>
      <c r="R236" s="8">
        <f t="shared" si="25"/>
        <v>1259.09952</v>
      </c>
      <c r="S236" s="8">
        <f t="shared" si="26"/>
        <v>417.88990000000001</v>
      </c>
      <c r="T236" s="8">
        <f t="shared" si="27"/>
        <v>929.65244999999993</v>
      </c>
    </row>
    <row r="237" spans="1:20">
      <c r="A237" s="57">
        <v>99945</v>
      </c>
      <c r="B237" s="58" t="s">
        <v>8035</v>
      </c>
      <c r="C237" s="58" t="s">
        <v>8036</v>
      </c>
      <c r="D237" s="6" t="s">
        <v>8037</v>
      </c>
      <c r="E237" s="6" t="s">
        <v>7411</v>
      </c>
      <c r="F237" s="6" t="s">
        <v>24</v>
      </c>
      <c r="G237" s="6" t="s">
        <v>4448</v>
      </c>
      <c r="H237" s="56">
        <v>99945</v>
      </c>
      <c r="I237" s="6" t="s">
        <v>24</v>
      </c>
      <c r="J237" s="6" t="s">
        <v>4448</v>
      </c>
      <c r="K237" s="54">
        <v>0.82550000000000001</v>
      </c>
      <c r="L237" s="56">
        <f t="shared" si="28"/>
        <v>99945</v>
      </c>
      <c r="M237" s="55"/>
      <c r="N237" s="8">
        <f t="shared" si="22"/>
        <v>175.43873500000001</v>
      </c>
      <c r="O237" s="8">
        <f t="shared" si="23"/>
        <v>138.66863000000001</v>
      </c>
      <c r="P237" s="8">
        <f t="shared" si="24"/>
        <v>52.462479999999999</v>
      </c>
      <c r="Q237" s="51"/>
      <c r="R237" s="8">
        <f t="shared" si="25"/>
        <v>1259.09952</v>
      </c>
      <c r="S237" s="8">
        <f t="shared" si="26"/>
        <v>417.88990000000001</v>
      </c>
      <c r="T237" s="8">
        <f t="shared" si="27"/>
        <v>929.65244999999993</v>
      </c>
    </row>
    <row r="238" spans="1:20">
      <c r="A238" s="57">
        <v>30980</v>
      </c>
      <c r="B238" s="58" t="s">
        <v>8038</v>
      </c>
      <c r="C238" s="58" t="s">
        <v>8039</v>
      </c>
      <c r="D238" s="6" t="s">
        <v>8040</v>
      </c>
      <c r="E238" s="6" t="s">
        <v>7411</v>
      </c>
      <c r="F238" s="6" t="s">
        <v>30</v>
      </c>
      <c r="G238" s="6" t="s">
        <v>7677</v>
      </c>
      <c r="H238" s="56" t="s">
        <v>7678</v>
      </c>
      <c r="I238" s="6" t="s">
        <v>30</v>
      </c>
      <c r="J238" s="6" t="s">
        <v>7677</v>
      </c>
      <c r="K238" s="54">
        <v>0.83220000000000005</v>
      </c>
      <c r="L238" s="56" t="str">
        <f t="shared" si="28"/>
        <v>30980</v>
      </c>
      <c r="M238" s="55"/>
      <c r="N238" s="8">
        <f t="shared" si="22"/>
        <v>176.35643400000001</v>
      </c>
      <c r="O238" s="8">
        <f t="shared" si="23"/>
        <v>139.39397200000002</v>
      </c>
      <c r="P238" s="8">
        <f t="shared" si="24"/>
        <v>52.736912000000004</v>
      </c>
      <c r="Q238" s="51"/>
      <c r="R238" s="8">
        <f t="shared" si="25"/>
        <v>1265.685888</v>
      </c>
      <c r="S238" s="8">
        <f t="shared" si="26"/>
        <v>419.56356000000005</v>
      </c>
      <c r="T238" s="8">
        <f t="shared" si="27"/>
        <v>934.14077999999995</v>
      </c>
    </row>
    <row r="239" spans="1:20">
      <c r="A239" s="57">
        <v>99945</v>
      </c>
      <c r="B239" s="58" t="s">
        <v>8041</v>
      </c>
      <c r="C239" s="58" t="s">
        <v>8042</v>
      </c>
      <c r="D239" s="6" t="s">
        <v>8043</v>
      </c>
      <c r="E239" s="6" t="s">
        <v>7411</v>
      </c>
      <c r="F239" s="6" t="s">
        <v>24</v>
      </c>
      <c r="G239" s="6" t="s">
        <v>4448</v>
      </c>
      <c r="H239" s="56">
        <v>99945</v>
      </c>
      <c r="I239" s="6" t="s">
        <v>24</v>
      </c>
      <c r="J239" s="6" t="s">
        <v>4448</v>
      </c>
      <c r="K239" s="54">
        <v>0.82550000000000001</v>
      </c>
      <c r="L239" s="56">
        <f t="shared" si="28"/>
        <v>99945</v>
      </c>
      <c r="M239" s="55"/>
      <c r="N239" s="8">
        <f t="shared" si="22"/>
        <v>175.43873500000001</v>
      </c>
      <c r="O239" s="8">
        <f t="shared" si="23"/>
        <v>138.66863000000001</v>
      </c>
      <c r="P239" s="8">
        <f t="shared" si="24"/>
        <v>52.462479999999999</v>
      </c>
      <c r="Q239" s="51"/>
      <c r="R239" s="8">
        <f t="shared" si="25"/>
        <v>1259.09952</v>
      </c>
      <c r="S239" s="8">
        <f t="shared" si="26"/>
        <v>417.88990000000001</v>
      </c>
      <c r="T239" s="8">
        <f t="shared" si="27"/>
        <v>929.65244999999993</v>
      </c>
    </row>
    <row r="240" spans="1:20">
      <c r="A240" s="57">
        <v>99945</v>
      </c>
      <c r="B240" s="58" t="s">
        <v>8044</v>
      </c>
      <c r="C240" s="58" t="s">
        <v>8045</v>
      </c>
      <c r="D240" s="6" t="s">
        <v>8046</v>
      </c>
      <c r="E240" s="6" t="s">
        <v>7411</v>
      </c>
      <c r="F240" s="6" t="s">
        <v>24</v>
      </c>
      <c r="G240" s="6" t="s">
        <v>4448</v>
      </c>
      <c r="H240" s="56">
        <v>99945</v>
      </c>
      <c r="I240" s="6" t="s">
        <v>24</v>
      </c>
      <c r="J240" s="6" t="s">
        <v>4448</v>
      </c>
      <c r="K240" s="54">
        <v>0.82550000000000001</v>
      </c>
      <c r="L240" s="56">
        <f t="shared" si="28"/>
        <v>99945</v>
      </c>
      <c r="M240" s="55"/>
      <c r="N240" s="8">
        <f t="shared" si="22"/>
        <v>175.43873500000001</v>
      </c>
      <c r="O240" s="8">
        <f t="shared" si="23"/>
        <v>138.66863000000001</v>
      </c>
      <c r="P240" s="8">
        <f t="shared" si="24"/>
        <v>52.462479999999999</v>
      </c>
      <c r="Q240" s="51"/>
      <c r="R240" s="8">
        <f t="shared" si="25"/>
        <v>1259.09952</v>
      </c>
      <c r="S240" s="8">
        <f t="shared" si="26"/>
        <v>417.88990000000001</v>
      </c>
      <c r="T240" s="8">
        <f t="shared" si="27"/>
        <v>929.65244999999993</v>
      </c>
    </row>
    <row r="241" spans="1:20">
      <c r="A241" s="57">
        <v>99945</v>
      </c>
      <c r="B241" s="58" t="s">
        <v>8047</v>
      </c>
      <c r="C241" s="58" t="s">
        <v>8048</v>
      </c>
      <c r="D241" s="6" t="s">
        <v>8049</v>
      </c>
      <c r="E241" s="6" t="s">
        <v>7411</v>
      </c>
      <c r="F241" s="6" t="s">
        <v>24</v>
      </c>
      <c r="G241" s="6" t="s">
        <v>4448</v>
      </c>
      <c r="H241" s="56">
        <v>99945</v>
      </c>
      <c r="I241" s="6" t="s">
        <v>24</v>
      </c>
      <c r="J241" s="6" t="s">
        <v>4448</v>
      </c>
      <c r="K241" s="54">
        <v>0.82550000000000001</v>
      </c>
      <c r="L241" s="56">
        <f t="shared" si="28"/>
        <v>99945</v>
      </c>
      <c r="M241" s="55"/>
      <c r="N241" s="8">
        <f t="shared" si="22"/>
        <v>175.43873500000001</v>
      </c>
      <c r="O241" s="8">
        <f t="shared" si="23"/>
        <v>138.66863000000001</v>
      </c>
      <c r="P241" s="8">
        <f t="shared" si="24"/>
        <v>52.462479999999999</v>
      </c>
      <c r="Q241" s="51"/>
      <c r="R241" s="8">
        <f t="shared" si="25"/>
        <v>1259.09952</v>
      </c>
      <c r="S241" s="8">
        <f t="shared" si="26"/>
        <v>417.88990000000001</v>
      </c>
      <c r="T241" s="8">
        <f t="shared" si="27"/>
        <v>929.65244999999993</v>
      </c>
    </row>
    <row r="242" spans="1:20">
      <c r="A242" s="57">
        <v>99945</v>
      </c>
      <c r="B242" s="58" t="s">
        <v>8050</v>
      </c>
      <c r="C242" s="58" t="s">
        <v>8051</v>
      </c>
      <c r="D242" s="6" t="s">
        <v>8052</v>
      </c>
      <c r="E242" s="6" t="s">
        <v>7411</v>
      </c>
      <c r="F242" s="6" t="s">
        <v>24</v>
      </c>
      <c r="G242" s="6" t="s">
        <v>4448</v>
      </c>
      <c r="H242" s="56">
        <v>99945</v>
      </c>
      <c r="I242" s="6" t="s">
        <v>24</v>
      </c>
      <c r="J242" s="6" t="s">
        <v>4448</v>
      </c>
      <c r="K242" s="54">
        <v>0.82550000000000001</v>
      </c>
      <c r="L242" s="56">
        <f t="shared" si="28"/>
        <v>99945</v>
      </c>
      <c r="M242" s="55"/>
      <c r="N242" s="8">
        <f t="shared" si="22"/>
        <v>175.43873500000001</v>
      </c>
      <c r="O242" s="8">
        <f t="shared" si="23"/>
        <v>138.66863000000001</v>
      </c>
      <c r="P242" s="8">
        <f t="shared" si="24"/>
        <v>52.462479999999999</v>
      </c>
      <c r="Q242" s="51"/>
      <c r="R242" s="8">
        <f t="shared" si="25"/>
        <v>1259.09952</v>
      </c>
      <c r="S242" s="8">
        <f t="shared" si="26"/>
        <v>417.88990000000001</v>
      </c>
      <c r="T242" s="8">
        <f t="shared" si="27"/>
        <v>929.65244999999993</v>
      </c>
    </row>
    <row r="243" spans="1:20">
      <c r="A243" s="57">
        <v>47020</v>
      </c>
      <c r="B243" s="58" t="s">
        <v>8053</v>
      </c>
      <c r="C243" s="58" t="s">
        <v>8054</v>
      </c>
      <c r="D243" s="6" t="s">
        <v>8055</v>
      </c>
      <c r="E243" s="6" t="s">
        <v>7411</v>
      </c>
      <c r="F243" s="6" t="s">
        <v>30</v>
      </c>
      <c r="G243" s="6" t="s">
        <v>7664</v>
      </c>
      <c r="H243" s="56" t="s">
        <v>7665</v>
      </c>
      <c r="I243" s="6" t="s">
        <v>30</v>
      </c>
      <c r="J243" s="6" t="s">
        <v>7664</v>
      </c>
      <c r="K243" s="54">
        <v>0.89229999999999998</v>
      </c>
      <c r="L243" s="56" t="str">
        <f t="shared" si="28"/>
        <v>47020</v>
      </c>
      <c r="M243" s="55"/>
      <c r="N243" s="8">
        <f t="shared" si="22"/>
        <v>184.58833099999998</v>
      </c>
      <c r="O243" s="8">
        <f t="shared" si="23"/>
        <v>145.900398</v>
      </c>
      <c r="P243" s="8">
        <f t="shared" si="24"/>
        <v>55.198608</v>
      </c>
      <c r="Q243" s="51"/>
      <c r="R243" s="8">
        <f t="shared" si="25"/>
        <v>1324.7665919999999</v>
      </c>
      <c r="S243" s="8">
        <f t="shared" si="26"/>
        <v>434.57654000000002</v>
      </c>
      <c r="T243" s="8">
        <f t="shared" si="27"/>
        <v>974.40176999999994</v>
      </c>
    </row>
    <row r="244" spans="1:20">
      <c r="A244" s="57">
        <v>99945</v>
      </c>
      <c r="B244" s="58" t="s">
        <v>8056</v>
      </c>
      <c r="C244" s="58" t="s">
        <v>8057</v>
      </c>
      <c r="D244" s="6" t="s">
        <v>307</v>
      </c>
      <c r="E244" s="6" t="s">
        <v>7411</v>
      </c>
      <c r="F244" s="6" t="s">
        <v>24</v>
      </c>
      <c r="G244" s="6" t="s">
        <v>4448</v>
      </c>
      <c r="H244" s="56">
        <v>99945</v>
      </c>
      <c r="I244" s="6" t="s">
        <v>24</v>
      </c>
      <c r="J244" s="6" t="s">
        <v>4448</v>
      </c>
      <c r="K244" s="54">
        <v>0.82550000000000001</v>
      </c>
      <c r="L244" s="56">
        <f t="shared" si="28"/>
        <v>99945</v>
      </c>
      <c r="M244" s="55"/>
      <c r="N244" s="8">
        <f t="shared" si="22"/>
        <v>175.43873500000001</v>
      </c>
      <c r="O244" s="8">
        <f t="shared" si="23"/>
        <v>138.66863000000001</v>
      </c>
      <c r="P244" s="8">
        <f t="shared" si="24"/>
        <v>52.462479999999999</v>
      </c>
      <c r="Q244" s="51"/>
      <c r="R244" s="8">
        <f t="shared" si="25"/>
        <v>1259.09952</v>
      </c>
      <c r="S244" s="8">
        <f t="shared" si="26"/>
        <v>417.88990000000001</v>
      </c>
      <c r="T244" s="8">
        <f t="shared" si="27"/>
        <v>929.65244999999993</v>
      </c>
    </row>
    <row r="245" spans="1:20">
      <c r="A245" s="57">
        <v>26420</v>
      </c>
      <c r="B245" s="58" t="s">
        <v>8058</v>
      </c>
      <c r="C245" s="58" t="s">
        <v>8059</v>
      </c>
      <c r="D245" s="6" t="s">
        <v>8060</v>
      </c>
      <c r="E245" s="6" t="s">
        <v>7411</v>
      </c>
      <c r="F245" s="6" t="s">
        <v>30</v>
      </c>
      <c r="G245" s="6" t="s">
        <v>7438</v>
      </c>
      <c r="H245" s="56" t="s">
        <v>7439</v>
      </c>
      <c r="I245" s="6" t="s">
        <v>30</v>
      </c>
      <c r="J245" s="6" t="s">
        <v>7438</v>
      </c>
      <c r="K245" s="54">
        <v>1.008</v>
      </c>
      <c r="L245" s="56" t="str">
        <f t="shared" si="28"/>
        <v>26420</v>
      </c>
      <c r="M245" s="55"/>
      <c r="N245" s="8">
        <f t="shared" si="22"/>
        <v>200.43576000000002</v>
      </c>
      <c r="O245" s="8">
        <f t="shared" si="23"/>
        <v>158.42608000000001</v>
      </c>
      <c r="P245" s="8">
        <f t="shared" si="24"/>
        <v>59.93768</v>
      </c>
      <c r="Q245" s="51"/>
      <c r="R245" s="8">
        <f t="shared" si="25"/>
        <v>1438.50432</v>
      </c>
      <c r="S245" s="8">
        <f t="shared" si="26"/>
        <v>463.47840000000002</v>
      </c>
      <c r="T245" s="8">
        <f t="shared" si="27"/>
        <v>1051.9092000000001</v>
      </c>
    </row>
    <row r="246" spans="1:20">
      <c r="A246" s="57">
        <v>99945</v>
      </c>
      <c r="B246" s="58" t="s">
        <v>8061</v>
      </c>
      <c r="C246" s="58" t="s">
        <v>8062</v>
      </c>
      <c r="D246" s="6" t="s">
        <v>5250</v>
      </c>
      <c r="E246" s="6" t="s">
        <v>7411</v>
      </c>
      <c r="F246" s="6" t="s">
        <v>24</v>
      </c>
      <c r="G246" s="6" t="s">
        <v>4448</v>
      </c>
      <c r="H246" s="56">
        <v>99945</v>
      </c>
      <c r="I246" s="6" t="s">
        <v>24</v>
      </c>
      <c r="J246" s="6" t="s">
        <v>4448</v>
      </c>
      <c r="K246" s="54">
        <v>0.82550000000000001</v>
      </c>
      <c r="L246" s="56">
        <f t="shared" si="28"/>
        <v>99945</v>
      </c>
      <c r="M246" s="55"/>
      <c r="N246" s="8">
        <f t="shared" si="22"/>
        <v>175.43873500000001</v>
      </c>
      <c r="O246" s="8">
        <f t="shared" si="23"/>
        <v>138.66863000000001</v>
      </c>
      <c r="P246" s="8">
        <f t="shared" si="24"/>
        <v>52.462479999999999</v>
      </c>
      <c r="Q246" s="51"/>
      <c r="R246" s="8">
        <f t="shared" si="25"/>
        <v>1259.09952</v>
      </c>
      <c r="S246" s="8">
        <f t="shared" si="26"/>
        <v>417.88990000000001</v>
      </c>
      <c r="T246" s="8">
        <f t="shared" si="27"/>
        <v>929.65244999999993</v>
      </c>
    </row>
    <row r="247" spans="1:20">
      <c r="A247" s="57">
        <v>99945</v>
      </c>
      <c r="B247" s="58" t="s">
        <v>8063</v>
      </c>
      <c r="C247" s="58" t="s">
        <v>8064</v>
      </c>
      <c r="D247" s="6" t="s">
        <v>310</v>
      </c>
      <c r="E247" s="6" t="s">
        <v>7411</v>
      </c>
      <c r="F247" s="6" t="s">
        <v>24</v>
      </c>
      <c r="G247" s="6" t="s">
        <v>4448</v>
      </c>
      <c r="H247" s="56">
        <v>99945</v>
      </c>
      <c r="I247" s="6" t="s">
        <v>24</v>
      </c>
      <c r="J247" s="6" t="s">
        <v>4448</v>
      </c>
      <c r="K247" s="54">
        <v>0.82550000000000001</v>
      </c>
      <c r="L247" s="56">
        <f t="shared" si="28"/>
        <v>99945</v>
      </c>
      <c r="M247" s="55"/>
      <c r="N247" s="8">
        <f t="shared" si="22"/>
        <v>175.43873500000001</v>
      </c>
      <c r="O247" s="8">
        <f t="shared" si="23"/>
        <v>138.66863000000001</v>
      </c>
      <c r="P247" s="8">
        <f t="shared" si="24"/>
        <v>52.462479999999999</v>
      </c>
      <c r="Q247" s="51"/>
      <c r="R247" s="8">
        <f t="shared" si="25"/>
        <v>1259.09952</v>
      </c>
      <c r="S247" s="8">
        <f t="shared" si="26"/>
        <v>417.88990000000001</v>
      </c>
      <c r="T247" s="8">
        <f t="shared" si="27"/>
        <v>929.65244999999993</v>
      </c>
    </row>
    <row r="248" spans="1:20">
      <c r="A248" s="57">
        <v>29700</v>
      </c>
      <c r="B248" s="58" t="s">
        <v>8065</v>
      </c>
      <c r="C248" s="58" t="s">
        <v>8066</v>
      </c>
      <c r="D248" s="6" t="s">
        <v>8067</v>
      </c>
      <c r="E248" s="6" t="s">
        <v>7411</v>
      </c>
      <c r="F248" s="6" t="s">
        <v>30</v>
      </c>
      <c r="G248" s="6" t="s">
        <v>8068</v>
      </c>
      <c r="H248" s="56" t="s">
        <v>8069</v>
      </c>
      <c r="I248" s="6" t="s">
        <v>30</v>
      </c>
      <c r="J248" s="6" t="s">
        <v>8068</v>
      </c>
      <c r="K248" s="54">
        <v>0.8</v>
      </c>
      <c r="L248" s="56" t="str">
        <f t="shared" si="28"/>
        <v>29700</v>
      </c>
      <c r="M248" s="55"/>
      <c r="N248" s="8">
        <f t="shared" si="22"/>
        <v>171.946</v>
      </c>
      <c r="O248" s="8">
        <f t="shared" si="23"/>
        <v>135.90800000000002</v>
      </c>
      <c r="P248" s="8">
        <f t="shared" si="24"/>
        <v>51.417999999999999</v>
      </c>
      <c r="Q248" s="51"/>
      <c r="R248" s="8">
        <f t="shared" si="25"/>
        <v>1234.0319999999999</v>
      </c>
      <c r="S248" s="8">
        <f t="shared" si="26"/>
        <v>411.52000000000004</v>
      </c>
      <c r="T248" s="8">
        <f t="shared" si="27"/>
        <v>912.56999999999994</v>
      </c>
    </row>
    <row r="249" spans="1:20">
      <c r="A249" s="57">
        <v>99945</v>
      </c>
      <c r="B249" s="58" t="s">
        <v>8070</v>
      </c>
      <c r="C249" s="58" t="s">
        <v>8071</v>
      </c>
      <c r="D249" s="6" t="s">
        <v>8072</v>
      </c>
      <c r="E249" s="6" t="s">
        <v>7411</v>
      </c>
      <c r="F249" s="6" t="s">
        <v>24</v>
      </c>
      <c r="G249" s="6" t="s">
        <v>4448</v>
      </c>
      <c r="H249" s="56">
        <v>99945</v>
      </c>
      <c r="I249" s="6" t="s">
        <v>24</v>
      </c>
      <c r="J249" s="6" t="s">
        <v>4448</v>
      </c>
      <c r="K249" s="54">
        <v>0.82550000000000001</v>
      </c>
      <c r="L249" s="56">
        <f t="shared" si="28"/>
        <v>99945</v>
      </c>
      <c r="M249" s="55"/>
      <c r="N249" s="8">
        <f t="shared" si="22"/>
        <v>175.43873500000001</v>
      </c>
      <c r="O249" s="8">
        <f t="shared" si="23"/>
        <v>138.66863000000001</v>
      </c>
      <c r="P249" s="8">
        <f t="shared" si="24"/>
        <v>52.462479999999999</v>
      </c>
      <c r="Q249" s="51"/>
      <c r="R249" s="8">
        <f t="shared" si="25"/>
        <v>1259.09952</v>
      </c>
      <c r="S249" s="8">
        <f t="shared" si="26"/>
        <v>417.88990000000001</v>
      </c>
      <c r="T249" s="8">
        <f t="shared" si="27"/>
        <v>929.65244999999993</v>
      </c>
    </row>
    <row r="250" spans="1:20">
      <c r="A250" s="57">
        <v>99945</v>
      </c>
      <c r="B250" s="58" t="s">
        <v>8073</v>
      </c>
      <c r="C250" s="58" t="s">
        <v>8074</v>
      </c>
      <c r="D250" s="6" t="s">
        <v>1767</v>
      </c>
      <c r="E250" s="6" t="s">
        <v>7411</v>
      </c>
      <c r="F250" s="6" t="s">
        <v>24</v>
      </c>
      <c r="G250" s="6" t="s">
        <v>4448</v>
      </c>
      <c r="H250" s="56">
        <v>99945</v>
      </c>
      <c r="I250" s="6" t="s">
        <v>24</v>
      </c>
      <c r="J250" s="6" t="s">
        <v>4448</v>
      </c>
      <c r="K250" s="54">
        <v>0.82550000000000001</v>
      </c>
      <c r="L250" s="56">
        <f t="shared" si="28"/>
        <v>99945</v>
      </c>
      <c r="M250" s="55"/>
      <c r="N250" s="8">
        <f t="shared" si="22"/>
        <v>175.43873500000001</v>
      </c>
      <c r="O250" s="8">
        <f t="shared" si="23"/>
        <v>138.66863000000001</v>
      </c>
      <c r="P250" s="8">
        <f t="shared" si="24"/>
        <v>52.462479999999999</v>
      </c>
      <c r="Q250" s="51"/>
      <c r="R250" s="8">
        <f t="shared" si="25"/>
        <v>1259.09952</v>
      </c>
      <c r="S250" s="8">
        <f t="shared" si="26"/>
        <v>417.88990000000001</v>
      </c>
      <c r="T250" s="8">
        <f t="shared" si="27"/>
        <v>929.65244999999993</v>
      </c>
    </row>
    <row r="251" spans="1:20">
      <c r="A251" s="57">
        <v>48660</v>
      </c>
      <c r="B251" s="58" t="s">
        <v>8075</v>
      </c>
      <c r="C251" s="58" t="s">
        <v>8076</v>
      </c>
      <c r="D251" s="6" t="s">
        <v>3020</v>
      </c>
      <c r="E251" s="6" t="s">
        <v>7411</v>
      </c>
      <c r="F251" s="6" t="s">
        <v>30</v>
      </c>
      <c r="G251" s="6" t="s">
        <v>7426</v>
      </c>
      <c r="H251" s="56" t="s">
        <v>7427</v>
      </c>
      <c r="I251" s="6" t="s">
        <v>30</v>
      </c>
      <c r="J251" s="6" t="s">
        <v>7426</v>
      </c>
      <c r="K251" s="54">
        <v>0.93189999999999995</v>
      </c>
      <c r="L251" s="56" t="str">
        <f t="shared" si="28"/>
        <v>48660</v>
      </c>
      <c r="M251" s="55"/>
      <c r="N251" s="8">
        <f t="shared" si="22"/>
        <v>190.01234299999999</v>
      </c>
      <c r="O251" s="8">
        <f t="shared" si="23"/>
        <v>150.18749400000002</v>
      </c>
      <c r="P251" s="8">
        <f t="shared" si="24"/>
        <v>56.820623999999995</v>
      </c>
      <c r="Q251" s="51"/>
      <c r="R251" s="8">
        <f t="shared" si="25"/>
        <v>1363.6949759999998</v>
      </c>
      <c r="S251" s="8">
        <f t="shared" si="26"/>
        <v>444.46861999999999</v>
      </c>
      <c r="T251" s="8">
        <f t="shared" si="27"/>
        <v>1000.92981</v>
      </c>
    </row>
    <row r="252" spans="1:20">
      <c r="A252" s="57">
        <v>99945</v>
      </c>
      <c r="B252" s="58" t="s">
        <v>8077</v>
      </c>
      <c r="C252" s="58" t="s">
        <v>8078</v>
      </c>
      <c r="D252" s="6" t="s">
        <v>8079</v>
      </c>
      <c r="E252" s="6" t="s">
        <v>7411</v>
      </c>
      <c r="F252" s="6" t="s">
        <v>24</v>
      </c>
      <c r="G252" s="6" t="s">
        <v>4448</v>
      </c>
      <c r="H252" s="56">
        <v>99945</v>
      </c>
      <c r="I252" s="6" t="s">
        <v>24</v>
      </c>
      <c r="J252" s="6" t="s">
        <v>4448</v>
      </c>
      <c r="K252" s="54">
        <v>0.82550000000000001</v>
      </c>
      <c r="L252" s="56">
        <f t="shared" si="28"/>
        <v>99945</v>
      </c>
      <c r="M252" s="55"/>
      <c r="N252" s="8">
        <f t="shared" si="22"/>
        <v>175.43873500000001</v>
      </c>
      <c r="O252" s="8">
        <f t="shared" si="23"/>
        <v>138.66863000000001</v>
      </c>
      <c r="P252" s="8">
        <f t="shared" si="24"/>
        <v>52.462479999999999</v>
      </c>
      <c r="Q252" s="51"/>
      <c r="R252" s="8">
        <f t="shared" si="25"/>
        <v>1259.09952</v>
      </c>
      <c r="S252" s="8">
        <f t="shared" si="26"/>
        <v>417.88990000000001</v>
      </c>
      <c r="T252" s="8">
        <f t="shared" si="27"/>
        <v>929.65244999999993</v>
      </c>
    </row>
    <row r="253" spans="1:20">
      <c r="A253" s="57">
        <v>99945</v>
      </c>
      <c r="B253" s="58" t="s">
        <v>8080</v>
      </c>
      <c r="C253" s="58" t="s">
        <v>8081</v>
      </c>
      <c r="D253" s="6" t="s">
        <v>8082</v>
      </c>
      <c r="E253" s="6" t="s">
        <v>7411</v>
      </c>
      <c r="F253" s="6" t="s">
        <v>24</v>
      </c>
      <c r="G253" s="6" t="s">
        <v>4448</v>
      </c>
      <c r="H253" s="56">
        <v>99945</v>
      </c>
      <c r="I253" s="6" t="s">
        <v>24</v>
      </c>
      <c r="J253" s="6" t="s">
        <v>4448</v>
      </c>
      <c r="K253" s="54">
        <v>0.82550000000000001</v>
      </c>
      <c r="L253" s="56">
        <f t="shared" si="28"/>
        <v>99945</v>
      </c>
      <c r="M253" s="55"/>
      <c r="N253" s="8">
        <f t="shared" si="22"/>
        <v>175.43873500000001</v>
      </c>
      <c r="O253" s="8">
        <f t="shared" si="23"/>
        <v>138.66863000000001</v>
      </c>
      <c r="P253" s="8">
        <f t="shared" si="24"/>
        <v>52.462479999999999</v>
      </c>
      <c r="Q253" s="51"/>
      <c r="R253" s="8">
        <f t="shared" si="25"/>
        <v>1259.09952</v>
      </c>
      <c r="S253" s="8">
        <f t="shared" si="26"/>
        <v>417.88990000000001</v>
      </c>
      <c r="T253" s="8">
        <f t="shared" si="27"/>
        <v>929.65244999999993</v>
      </c>
    </row>
    <row r="254" spans="1:20">
      <c r="A254" s="57">
        <v>12420</v>
      </c>
      <c r="B254" s="58" t="s">
        <v>8083</v>
      </c>
      <c r="C254" s="58" t="s">
        <v>8084</v>
      </c>
      <c r="D254" s="6" t="s">
        <v>2487</v>
      </c>
      <c r="E254" s="6" t="s">
        <v>7411</v>
      </c>
      <c r="F254" s="6" t="s">
        <v>30</v>
      </c>
      <c r="G254" s="6" t="s">
        <v>7449</v>
      </c>
      <c r="H254" s="56" t="s">
        <v>7450</v>
      </c>
      <c r="I254" s="6" t="s">
        <v>30</v>
      </c>
      <c r="J254" s="6" t="s">
        <v>7449</v>
      </c>
      <c r="K254" s="54">
        <v>0.95099999999999996</v>
      </c>
      <c r="L254" s="56" t="str">
        <f t="shared" si="28"/>
        <v>12420</v>
      </c>
      <c r="M254" s="55"/>
      <c r="N254" s="8">
        <f t="shared" si="22"/>
        <v>192.62846999999999</v>
      </c>
      <c r="O254" s="8">
        <f t="shared" si="23"/>
        <v>152.25525999999999</v>
      </c>
      <c r="P254" s="8">
        <f t="shared" si="24"/>
        <v>57.602959999999996</v>
      </c>
      <c r="Q254" s="51"/>
      <c r="R254" s="8">
        <f t="shared" si="25"/>
        <v>1382.4710399999999</v>
      </c>
      <c r="S254" s="8">
        <f t="shared" si="26"/>
        <v>449.2398</v>
      </c>
      <c r="T254" s="8">
        <f t="shared" si="27"/>
        <v>1013.7248999999999</v>
      </c>
    </row>
    <row r="255" spans="1:20">
      <c r="A255" s="57">
        <v>41700</v>
      </c>
      <c r="B255" s="58" t="s">
        <v>8085</v>
      </c>
      <c r="C255" s="58" t="s">
        <v>8086</v>
      </c>
      <c r="D255" s="6" t="s">
        <v>3023</v>
      </c>
      <c r="E255" s="6" t="s">
        <v>7411</v>
      </c>
      <c r="F255" s="6" t="s">
        <v>30</v>
      </c>
      <c r="G255" s="6" t="s">
        <v>7433</v>
      </c>
      <c r="H255" s="56" t="s">
        <v>7434</v>
      </c>
      <c r="I255" s="6" t="s">
        <v>30</v>
      </c>
      <c r="J255" s="6" t="s">
        <v>7433</v>
      </c>
      <c r="K255" s="54">
        <v>0.85189999999999999</v>
      </c>
      <c r="L255" s="56" t="str">
        <f t="shared" si="28"/>
        <v>41700</v>
      </c>
      <c r="M255" s="55"/>
      <c r="N255" s="8">
        <f t="shared" si="22"/>
        <v>179.054743</v>
      </c>
      <c r="O255" s="8">
        <f t="shared" si="23"/>
        <v>141.52669400000002</v>
      </c>
      <c r="P255" s="8">
        <f t="shared" si="24"/>
        <v>53.543824000000001</v>
      </c>
      <c r="Q255" s="51"/>
      <c r="R255" s="8">
        <f t="shared" si="25"/>
        <v>1285.051776</v>
      </c>
      <c r="S255" s="8">
        <f t="shared" si="26"/>
        <v>424.48462000000001</v>
      </c>
      <c r="T255" s="8">
        <f t="shared" si="27"/>
        <v>947.33780999999999</v>
      </c>
    </row>
    <row r="256" spans="1:20">
      <c r="A256" s="57">
        <v>99945</v>
      </c>
      <c r="B256" s="58" t="s">
        <v>8087</v>
      </c>
      <c r="C256" s="58" t="s">
        <v>8088</v>
      </c>
      <c r="D256" s="6" t="s">
        <v>8089</v>
      </c>
      <c r="E256" s="6" t="s">
        <v>7411</v>
      </c>
      <c r="F256" s="6" t="s">
        <v>24</v>
      </c>
      <c r="G256" s="6" t="s">
        <v>4448</v>
      </c>
      <c r="H256" s="56">
        <v>99945</v>
      </c>
      <c r="I256" s="6" t="s">
        <v>24</v>
      </c>
      <c r="J256" s="6" t="s">
        <v>4448</v>
      </c>
      <c r="K256" s="54">
        <v>0.82550000000000001</v>
      </c>
      <c r="L256" s="56">
        <f t="shared" si="28"/>
        <v>99945</v>
      </c>
      <c r="M256" s="55"/>
      <c r="N256" s="8">
        <f t="shared" si="22"/>
        <v>175.43873500000001</v>
      </c>
      <c r="O256" s="8">
        <f t="shared" si="23"/>
        <v>138.66863000000001</v>
      </c>
      <c r="P256" s="8">
        <f t="shared" si="24"/>
        <v>52.462479999999999</v>
      </c>
      <c r="Q256" s="51"/>
      <c r="R256" s="8">
        <f t="shared" si="25"/>
        <v>1259.09952</v>
      </c>
      <c r="S256" s="8">
        <f t="shared" si="26"/>
        <v>417.88990000000001</v>
      </c>
      <c r="T256" s="8">
        <f t="shared" si="27"/>
        <v>929.65244999999993</v>
      </c>
    </row>
    <row r="257" spans="1:20">
      <c r="A257" s="57">
        <v>23104</v>
      </c>
      <c r="B257" s="58" t="s">
        <v>8090</v>
      </c>
      <c r="C257" s="58" t="s">
        <v>8091</v>
      </c>
      <c r="D257" s="6" t="s">
        <v>8092</v>
      </c>
      <c r="E257" s="6" t="s">
        <v>7411</v>
      </c>
      <c r="F257" s="6" t="s">
        <v>30</v>
      </c>
      <c r="G257" s="6" t="s">
        <v>7727</v>
      </c>
      <c r="H257" s="56" t="s">
        <v>7767</v>
      </c>
      <c r="I257" s="6" t="s">
        <v>30</v>
      </c>
      <c r="J257" s="6" t="s">
        <v>7727</v>
      </c>
      <c r="K257" s="54">
        <v>0.97319999999999995</v>
      </c>
      <c r="L257" s="56" t="str">
        <f t="shared" si="28"/>
        <v>23104</v>
      </c>
      <c r="M257" s="55"/>
      <c r="N257" s="8">
        <f t="shared" si="22"/>
        <v>195.66920400000001</v>
      </c>
      <c r="O257" s="8">
        <f t="shared" si="23"/>
        <v>154.65863200000001</v>
      </c>
      <c r="P257" s="8">
        <f t="shared" si="24"/>
        <v>58.512271999999996</v>
      </c>
      <c r="Q257" s="51"/>
      <c r="R257" s="8">
        <f t="shared" si="25"/>
        <v>1404.2945279999999</v>
      </c>
      <c r="S257" s="8">
        <f t="shared" si="26"/>
        <v>454.78535999999997</v>
      </c>
      <c r="T257" s="8">
        <f t="shared" si="27"/>
        <v>1028.5966799999999</v>
      </c>
    </row>
    <row r="258" spans="1:20">
      <c r="A258" s="57">
        <v>99945</v>
      </c>
      <c r="B258" s="58" t="s">
        <v>8093</v>
      </c>
      <c r="C258" s="58" t="s">
        <v>8094</v>
      </c>
      <c r="D258" s="6" t="s">
        <v>6141</v>
      </c>
      <c r="E258" s="6" t="s">
        <v>7411</v>
      </c>
      <c r="F258" s="6" t="s">
        <v>24</v>
      </c>
      <c r="G258" s="6" t="s">
        <v>4448</v>
      </c>
      <c r="H258" s="56">
        <v>99945</v>
      </c>
      <c r="I258" s="6" t="s">
        <v>24</v>
      </c>
      <c r="J258" s="6" t="s">
        <v>4448</v>
      </c>
      <c r="K258" s="54">
        <v>0.82550000000000001</v>
      </c>
      <c r="L258" s="56">
        <f t="shared" si="28"/>
        <v>99945</v>
      </c>
      <c r="M258" s="55"/>
      <c r="N258" s="8">
        <f t="shared" si="22"/>
        <v>175.43873500000001</v>
      </c>
      <c r="O258" s="8">
        <f t="shared" si="23"/>
        <v>138.66863000000001</v>
      </c>
      <c r="P258" s="8">
        <f t="shared" si="24"/>
        <v>52.462479999999999</v>
      </c>
      <c r="Q258" s="51"/>
      <c r="R258" s="8">
        <f t="shared" si="25"/>
        <v>1259.09952</v>
      </c>
      <c r="S258" s="8">
        <f t="shared" si="26"/>
        <v>417.88990000000001</v>
      </c>
      <c r="T258" s="8">
        <f t="shared" si="27"/>
        <v>929.65244999999993</v>
      </c>
    </row>
    <row r="259" spans="1:20">
      <c r="A259" s="57">
        <v>99945</v>
      </c>
      <c r="B259" s="58" t="s">
        <v>8095</v>
      </c>
      <c r="C259" s="58" t="s">
        <v>8096</v>
      </c>
      <c r="D259" s="6" t="s">
        <v>8097</v>
      </c>
      <c r="E259" s="6" t="s">
        <v>7411</v>
      </c>
      <c r="F259" s="6" t="s">
        <v>24</v>
      </c>
      <c r="G259" s="6" t="s">
        <v>4448</v>
      </c>
      <c r="H259" s="56">
        <v>99945</v>
      </c>
      <c r="I259" s="6" t="s">
        <v>24</v>
      </c>
      <c r="J259" s="6" t="s">
        <v>4448</v>
      </c>
      <c r="K259" s="54">
        <v>0.82550000000000001</v>
      </c>
      <c r="L259" s="56">
        <f t="shared" si="28"/>
        <v>99945</v>
      </c>
      <c r="M259" s="55"/>
      <c r="N259" s="8">
        <f t="shared" si="22"/>
        <v>175.43873500000001</v>
      </c>
      <c r="O259" s="8">
        <f t="shared" si="23"/>
        <v>138.66863000000001</v>
      </c>
      <c r="P259" s="8">
        <f t="shared" si="24"/>
        <v>52.462479999999999</v>
      </c>
      <c r="Q259" s="51"/>
      <c r="R259" s="8">
        <f t="shared" si="25"/>
        <v>1259.09952</v>
      </c>
      <c r="S259" s="8">
        <f t="shared" si="26"/>
        <v>417.88990000000001</v>
      </c>
      <c r="T259" s="8">
        <f t="shared" si="27"/>
        <v>929.65244999999993</v>
      </c>
    </row>
    <row r="260" spans="1:20">
      <c r="A260" s="57">
        <v>99945</v>
      </c>
      <c r="B260" s="58" t="s">
        <v>8098</v>
      </c>
      <c r="C260" s="58" t="s">
        <v>8099</v>
      </c>
      <c r="D260" s="6" t="s">
        <v>8100</v>
      </c>
      <c r="E260" s="6" t="s">
        <v>7411</v>
      </c>
      <c r="F260" s="6" t="s">
        <v>24</v>
      </c>
      <c r="G260" s="6" t="s">
        <v>4448</v>
      </c>
      <c r="H260" s="56">
        <v>99945</v>
      </c>
      <c r="I260" s="6" t="s">
        <v>24</v>
      </c>
      <c r="J260" s="6" t="s">
        <v>4448</v>
      </c>
      <c r="K260" s="54">
        <v>0.82550000000000001</v>
      </c>
      <c r="L260" s="56">
        <f t="shared" si="28"/>
        <v>99945</v>
      </c>
      <c r="M260" s="55"/>
      <c r="N260" s="8">
        <f t="shared" si="22"/>
        <v>175.43873500000001</v>
      </c>
      <c r="O260" s="8">
        <f t="shared" si="23"/>
        <v>138.66863000000001</v>
      </c>
      <c r="P260" s="8">
        <f t="shared" si="24"/>
        <v>52.462479999999999</v>
      </c>
      <c r="Q260" s="51"/>
      <c r="R260" s="8">
        <f t="shared" si="25"/>
        <v>1259.09952</v>
      </c>
      <c r="S260" s="8">
        <f t="shared" si="26"/>
        <v>417.88990000000001</v>
      </c>
      <c r="T260" s="8">
        <f t="shared" si="27"/>
        <v>929.65244999999993</v>
      </c>
    </row>
    <row r="261" spans="1:20">
      <c r="A261" s="57">
        <v>99945</v>
      </c>
      <c r="B261" s="58" t="s">
        <v>8101</v>
      </c>
      <c r="C261" s="58" t="s">
        <v>8102</v>
      </c>
      <c r="D261" s="6" t="s">
        <v>8103</v>
      </c>
      <c r="E261" s="6" t="s">
        <v>7411</v>
      </c>
      <c r="F261" s="6" t="s">
        <v>24</v>
      </c>
      <c r="G261" s="6" t="s">
        <v>4448</v>
      </c>
      <c r="H261" s="56">
        <v>99945</v>
      </c>
      <c r="I261" s="6" t="s">
        <v>24</v>
      </c>
      <c r="J261" s="6" t="s">
        <v>4448</v>
      </c>
      <c r="K261" s="54">
        <v>0.82550000000000001</v>
      </c>
      <c r="L261" s="56">
        <f t="shared" si="28"/>
        <v>99945</v>
      </c>
      <c r="M261" s="55"/>
      <c r="N261" s="8">
        <f t="shared" si="22"/>
        <v>175.43873500000001</v>
      </c>
      <c r="O261" s="8">
        <f t="shared" si="23"/>
        <v>138.66863000000001</v>
      </c>
      <c r="P261" s="8">
        <f t="shared" si="24"/>
        <v>52.462479999999999</v>
      </c>
      <c r="Q261" s="51"/>
      <c r="R261" s="8">
        <f t="shared" si="25"/>
        <v>1259.09952</v>
      </c>
      <c r="S261" s="8">
        <f t="shared" si="26"/>
        <v>417.88990000000001</v>
      </c>
      <c r="T261" s="8">
        <f t="shared" si="27"/>
        <v>929.65244999999993</v>
      </c>
    </row>
    <row r="262" spans="1:20">
      <c r="A262" s="57">
        <v>99945</v>
      </c>
      <c r="B262" s="58" t="s">
        <v>8104</v>
      </c>
      <c r="C262" s="58" t="s">
        <v>8105</v>
      </c>
      <c r="D262" s="6" t="s">
        <v>8106</v>
      </c>
      <c r="E262" s="6" t="s">
        <v>7411</v>
      </c>
      <c r="F262" s="6" t="s">
        <v>24</v>
      </c>
      <c r="G262" s="6" t="s">
        <v>4448</v>
      </c>
      <c r="H262" s="56">
        <v>99945</v>
      </c>
      <c r="I262" s="6" t="s">
        <v>24</v>
      </c>
      <c r="J262" s="6" t="s">
        <v>4448</v>
      </c>
      <c r="K262" s="54">
        <v>0.82550000000000001</v>
      </c>
      <c r="L262" s="56">
        <f t="shared" si="28"/>
        <v>99945</v>
      </c>
      <c r="M262" s="55"/>
      <c r="N262" s="8">
        <f t="shared" si="22"/>
        <v>175.43873500000001</v>
      </c>
      <c r="O262" s="8">
        <f t="shared" si="23"/>
        <v>138.66863000000001</v>
      </c>
      <c r="P262" s="8">
        <f t="shared" si="24"/>
        <v>52.462479999999999</v>
      </c>
      <c r="Q262" s="51"/>
      <c r="R262" s="8">
        <f t="shared" si="25"/>
        <v>1259.09952</v>
      </c>
      <c r="S262" s="8">
        <f t="shared" si="26"/>
        <v>417.88990000000001</v>
      </c>
      <c r="T262" s="8">
        <f t="shared" si="27"/>
        <v>929.65244999999993</v>
      </c>
    </row>
    <row r="264" spans="1:20">
      <c r="A264" s="90"/>
      <c r="B264" t="s">
        <v>9125</v>
      </c>
    </row>
    <row r="265" spans="1:20">
      <c r="A265" s="91"/>
      <c r="B265" t="s">
        <v>9126</v>
      </c>
    </row>
    <row r="267" spans="1:20">
      <c r="A267" t="s">
        <v>9127</v>
      </c>
    </row>
    <row r="268" spans="1:20">
      <c r="A268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0AB2F5-CBD2-448E-99F4-8373431E4614}">
  <dimension ref="A1:T43"/>
  <sheetViews>
    <sheetView workbookViewId="0">
      <selection activeCell="A9" sqref="A9:XFD37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9173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99946</v>
      </c>
      <c r="B9" s="58" t="s">
        <v>8107</v>
      </c>
      <c r="C9" s="58" t="s">
        <v>8108</v>
      </c>
      <c r="D9" s="6" t="s">
        <v>6157</v>
      </c>
      <c r="E9" s="6" t="s">
        <v>8109</v>
      </c>
      <c r="F9" s="6" t="s">
        <v>24</v>
      </c>
      <c r="G9" s="6" t="s">
        <v>8110</v>
      </c>
      <c r="H9" s="56">
        <v>99946</v>
      </c>
      <c r="I9" s="6" t="s">
        <v>24</v>
      </c>
      <c r="J9" s="6" t="s">
        <v>8110</v>
      </c>
      <c r="K9" s="54">
        <v>0.87450000000000006</v>
      </c>
      <c r="L9" s="56">
        <f t="shared" ref="L9:L37" si="0">H9</f>
        <v>99946</v>
      </c>
      <c r="M9" s="55"/>
      <c r="N9" s="8">
        <f t="shared" ref="N9:N37" si="1">(K9*136.97)+62.37</f>
        <v>182.15026499999999</v>
      </c>
      <c r="O9" s="8">
        <f t="shared" ref="O9:O37" si="2">(K9*108.26)+49.3</f>
        <v>143.97336999999999</v>
      </c>
      <c r="P9" s="8">
        <f t="shared" ref="P9:P37" si="3">(K9*40.96)+18.65</f>
        <v>54.469520000000003</v>
      </c>
      <c r="Q9" s="51"/>
      <c r="R9" s="8">
        <f t="shared" ref="R9:R37" si="4">((K9*40.96)+18.65)*24</f>
        <v>1307.2684800000002</v>
      </c>
      <c r="S9" s="8">
        <f t="shared" ref="S9:S37" si="5">(K9*249.8)+211.68</f>
        <v>430.13010000000003</v>
      </c>
      <c r="T9" s="8">
        <f t="shared" ref="T9:T37" si="6">(K9*669.9)+376.65</f>
        <v>962.47754999999995</v>
      </c>
    </row>
    <row r="10" spans="1:20">
      <c r="A10" s="57">
        <v>36260</v>
      </c>
      <c r="B10" s="58" t="s">
        <v>8111</v>
      </c>
      <c r="C10" s="58" t="s">
        <v>8112</v>
      </c>
      <c r="D10" s="6" t="s">
        <v>8113</v>
      </c>
      <c r="E10" s="6" t="s">
        <v>8109</v>
      </c>
      <c r="F10" s="6" t="s">
        <v>30</v>
      </c>
      <c r="G10" s="6" t="s">
        <v>8114</v>
      </c>
      <c r="H10" s="56" t="s">
        <v>5988</v>
      </c>
      <c r="I10" s="6" t="s">
        <v>30</v>
      </c>
      <c r="J10" s="6" t="s">
        <v>8114</v>
      </c>
      <c r="K10" s="54">
        <v>0.89759999999999995</v>
      </c>
      <c r="L10" s="56" t="str">
        <f t="shared" si="0"/>
        <v>36260</v>
      </c>
      <c r="M10" s="55"/>
      <c r="N10" s="8">
        <f t="shared" si="1"/>
        <v>185.31427199999999</v>
      </c>
      <c r="O10" s="8">
        <f t="shared" si="2"/>
        <v>146.474176</v>
      </c>
      <c r="P10" s="8">
        <f t="shared" si="3"/>
        <v>55.415695999999997</v>
      </c>
      <c r="Q10" s="51"/>
      <c r="R10" s="8">
        <f t="shared" si="4"/>
        <v>1329.9767039999999</v>
      </c>
      <c r="S10" s="8">
        <f t="shared" si="5"/>
        <v>435.90048000000002</v>
      </c>
      <c r="T10" s="8">
        <f t="shared" si="6"/>
        <v>977.95223999999996</v>
      </c>
    </row>
    <row r="11" spans="1:20">
      <c r="A11" s="57">
        <v>30860</v>
      </c>
      <c r="B11" s="58" t="s">
        <v>8115</v>
      </c>
      <c r="C11" s="58" t="s">
        <v>8116</v>
      </c>
      <c r="D11" s="6" t="s">
        <v>8117</v>
      </c>
      <c r="E11" s="6" t="s">
        <v>8109</v>
      </c>
      <c r="F11" s="6" t="s">
        <v>30</v>
      </c>
      <c r="G11" s="6" t="s">
        <v>2137</v>
      </c>
      <c r="H11" s="56" t="s">
        <v>2138</v>
      </c>
      <c r="I11" s="6" t="s">
        <v>30</v>
      </c>
      <c r="J11" s="6" t="s">
        <v>2137</v>
      </c>
      <c r="K11" s="54">
        <v>0.90580000000000005</v>
      </c>
      <c r="L11" s="56" t="str">
        <f t="shared" si="0"/>
        <v>30860</v>
      </c>
      <c r="M11" s="55"/>
      <c r="N11" s="8">
        <f t="shared" si="1"/>
        <v>186.43742600000002</v>
      </c>
      <c r="O11" s="8">
        <f t="shared" si="2"/>
        <v>147.36190800000003</v>
      </c>
      <c r="P11" s="8">
        <f t="shared" si="3"/>
        <v>55.751567999999999</v>
      </c>
      <c r="Q11" s="51"/>
      <c r="R11" s="8">
        <f t="shared" si="4"/>
        <v>1338.037632</v>
      </c>
      <c r="S11" s="8">
        <f t="shared" si="5"/>
        <v>437.94884000000002</v>
      </c>
      <c r="T11" s="8">
        <f t="shared" si="6"/>
        <v>983.44542000000001</v>
      </c>
    </row>
    <row r="12" spans="1:20">
      <c r="A12" s="57">
        <v>99946</v>
      </c>
      <c r="B12" s="58" t="s">
        <v>8118</v>
      </c>
      <c r="C12" s="58" t="s">
        <v>8119</v>
      </c>
      <c r="D12" s="6" t="s">
        <v>4680</v>
      </c>
      <c r="E12" s="6" t="s">
        <v>8109</v>
      </c>
      <c r="F12" s="6" t="s">
        <v>24</v>
      </c>
      <c r="G12" s="6" t="s">
        <v>8110</v>
      </c>
      <c r="H12" s="56">
        <v>99946</v>
      </c>
      <c r="I12" s="6" t="s">
        <v>24</v>
      </c>
      <c r="J12" s="6" t="s">
        <v>8110</v>
      </c>
      <c r="K12" s="54">
        <v>0.87450000000000006</v>
      </c>
      <c r="L12" s="56">
        <f t="shared" si="0"/>
        <v>99946</v>
      </c>
      <c r="M12" s="55"/>
      <c r="N12" s="8">
        <f t="shared" si="1"/>
        <v>182.15026499999999</v>
      </c>
      <c r="O12" s="8">
        <f t="shared" si="2"/>
        <v>143.97336999999999</v>
      </c>
      <c r="P12" s="8">
        <f t="shared" si="3"/>
        <v>54.469520000000003</v>
      </c>
      <c r="Q12" s="51"/>
      <c r="R12" s="8">
        <f t="shared" si="4"/>
        <v>1307.2684800000002</v>
      </c>
      <c r="S12" s="8">
        <f t="shared" si="5"/>
        <v>430.13010000000003</v>
      </c>
      <c r="T12" s="8">
        <f t="shared" si="6"/>
        <v>962.47754999999995</v>
      </c>
    </row>
    <row r="13" spans="1:20">
      <c r="A13" s="57">
        <v>99946</v>
      </c>
      <c r="B13" s="58" t="s">
        <v>8120</v>
      </c>
      <c r="C13" s="58" t="s">
        <v>8121</v>
      </c>
      <c r="D13" s="6" t="s">
        <v>8122</v>
      </c>
      <c r="E13" s="6" t="s">
        <v>8109</v>
      </c>
      <c r="F13" s="6" t="s">
        <v>24</v>
      </c>
      <c r="G13" s="6" t="s">
        <v>8110</v>
      </c>
      <c r="H13" s="56">
        <v>99946</v>
      </c>
      <c r="I13" s="6" t="s">
        <v>24</v>
      </c>
      <c r="J13" s="6" t="s">
        <v>8110</v>
      </c>
      <c r="K13" s="54">
        <v>0.87450000000000006</v>
      </c>
      <c r="L13" s="56">
        <f t="shared" si="0"/>
        <v>99946</v>
      </c>
      <c r="M13" s="55"/>
      <c r="N13" s="8">
        <f t="shared" si="1"/>
        <v>182.15026499999999</v>
      </c>
      <c r="O13" s="8">
        <f t="shared" si="2"/>
        <v>143.97336999999999</v>
      </c>
      <c r="P13" s="8">
        <f t="shared" si="3"/>
        <v>54.469520000000003</v>
      </c>
      <c r="Q13" s="51"/>
      <c r="R13" s="8">
        <f t="shared" si="4"/>
        <v>1307.2684800000002</v>
      </c>
      <c r="S13" s="8">
        <f t="shared" si="5"/>
        <v>430.13010000000003</v>
      </c>
      <c r="T13" s="8">
        <f t="shared" si="6"/>
        <v>962.47754999999995</v>
      </c>
    </row>
    <row r="14" spans="1:20">
      <c r="A14" s="57">
        <v>36260</v>
      </c>
      <c r="B14" s="58" t="s">
        <v>8123</v>
      </c>
      <c r="C14" s="58" t="s">
        <v>8124</v>
      </c>
      <c r="D14" s="6" t="s">
        <v>1880</v>
      </c>
      <c r="E14" s="6" t="s">
        <v>8109</v>
      </c>
      <c r="F14" s="6" t="s">
        <v>30</v>
      </c>
      <c r="G14" s="6" t="s">
        <v>8114</v>
      </c>
      <c r="H14" s="56" t="s">
        <v>5988</v>
      </c>
      <c r="I14" s="6" t="s">
        <v>30</v>
      </c>
      <c r="J14" s="6" t="s">
        <v>8114</v>
      </c>
      <c r="K14" s="54">
        <v>0.89759999999999995</v>
      </c>
      <c r="L14" s="56" t="str">
        <f t="shared" si="0"/>
        <v>36260</v>
      </c>
      <c r="M14" s="55"/>
      <c r="N14" s="8">
        <f t="shared" si="1"/>
        <v>185.31427199999999</v>
      </c>
      <c r="O14" s="8">
        <f t="shared" si="2"/>
        <v>146.474176</v>
      </c>
      <c r="P14" s="8">
        <f t="shared" si="3"/>
        <v>55.415695999999997</v>
      </c>
      <c r="Q14" s="51"/>
      <c r="R14" s="8">
        <f t="shared" si="4"/>
        <v>1329.9767039999999</v>
      </c>
      <c r="S14" s="8">
        <f t="shared" si="5"/>
        <v>435.90048000000002</v>
      </c>
      <c r="T14" s="8">
        <f t="shared" si="6"/>
        <v>977.95223999999996</v>
      </c>
    </row>
    <row r="15" spans="1:20">
      <c r="A15" s="57">
        <v>99946</v>
      </c>
      <c r="B15" s="58" t="s">
        <v>590</v>
      </c>
      <c r="C15" s="58" t="s">
        <v>8125</v>
      </c>
      <c r="D15" s="6" t="s">
        <v>8126</v>
      </c>
      <c r="E15" s="6" t="s">
        <v>8109</v>
      </c>
      <c r="F15" s="6" t="s">
        <v>24</v>
      </c>
      <c r="G15" s="6" t="s">
        <v>8110</v>
      </c>
      <c r="H15" s="56">
        <v>99946</v>
      </c>
      <c r="I15" s="6" t="s">
        <v>24</v>
      </c>
      <c r="J15" s="6" t="s">
        <v>8110</v>
      </c>
      <c r="K15" s="54">
        <v>0.87450000000000006</v>
      </c>
      <c r="L15" s="56">
        <f t="shared" si="0"/>
        <v>99946</v>
      </c>
      <c r="M15" s="55"/>
      <c r="N15" s="8">
        <f t="shared" si="1"/>
        <v>182.15026499999999</v>
      </c>
      <c r="O15" s="8">
        <f t="shared" si="2"/>
        <v>143.97336999999999</v>
      </c>
      <c r="P15" s="8">
        <f t="shared" si="3"/>
        <v>54.469520000000003</v>
      </c>
      <c r="Q15" s="51"/>
      <c r="R15" s="8">
        <f t="shared" si="4"/>
        <v>1307.2684800000002</v>
      </c>
      <c r="S15" s="8">
        <f t="shared" si="5"/>
        <v>430.13010000000003</v>
      </c>
      <c r="T15" s="8">
        <f t="shared" si="6"/>
        <v>962.47754999999995</v>
      </c>
    </row>
    <row r="16" spans="1:20">
      <c r="A16" s="57">
        <v>99946</v>
      </c>
      <c r="B16" s="58" t="s">
        <v>8127</v>
      </c>
      <c r="C16" s="58" t="s">
        <v>8128</v>
      </c>
      <c r="D16" s="6" t="s">
        <v>8129</v>
      </c>
      <c r="E16" s="6" t="s">
        <v>8109</v>
      </c>
      <c r="F16" s="6" t="s">
        <v>24</v>
      </c>
      <c r="G16" s="6" t="s">
        <v>8110</v>
      </c>
      <c r="H16" s="56">
        <v>99946</v>
      </c>
      <c r="I16" s="6" t="s">
        <v>24</v>
      </c>
      <c r="J16" s="6" t="s">
        <v>8110</v>
      </c>
      <c r="K16" s="54">
        <v>0.87450000000000006</v>
      </c>
      <c r="L16" s="56">
        <f t="shared" si="0"/>
        <v>99946</v>
      </c>
      <c r="M16" s="55"/>
      <c r="N16" s="8">
        <f t="shared" si="1"/>
        <v>182.15026499999999</v>
      </c>
      <c r="O16" s="8">
        <f t="shared" si="2"/>
        <v>143.97336999999999</v>
      </c>
      <c r="P16" s="8">
        <f t="shared" si="3"/>
        <v>54.469520000000003</v>
      </c>
      <c r="Q16" s="51"/>
      <c r="R16" s="8">
        <f t="shared" si="4"/>
        <v>1307.2684800000002</v>
      </c>
      <c r="S16" s="8">
        <f t="shared" si="5"/>
        <v>430.13010000000003</v>
      </c>
      <c r="T16" s="8">
        <f t="shared" si="6"/>
        <v>962.47754999999995</v>
      </c>
    </row>
    <row r="17" spans="1:20">
      <c r="A17" s="57">
        <v>99946</v>
      </c>
      <c r="B17" s="58" t="s">
        <v>8130</v>
      </c>
      <c r="C17" s="58" t="s">
        <v>8131</v>
      </c>
      <c r="D17" s="6" t="s">
        <v>920</v>
      </c>
      <c r="E17" s="6" t="s">
        <v>8109</v>
      </c>
      <c r="F17" s="6" t="s">
        <v>24</v>
      </c>
      <c r="G17" s="6" t="s">
        <v>8110</v>
      </c>
      <c r="H17" s="56">
        <v>99946</v>
      </c>
      <c r="I17" s="6" t="s">
        <v>24</v>
      </c>
      <c r="J17" s="6" t="s">
        <v>8110</v>
      </c>
      <c r="K17" s="54">
        <v>0.87450000000000006</v>
      </c>
      <c r="L17" s="56">
        <f t="shared" si="0"/>
        <v>99946</v>
      </c>
      <c r="M17" s="55"/>
      <c r="N17" s="8">
        <f t="shared" si="1"/>
        <v>182.15026499999999</v>
      </c>
      <c r="O17" s="8">
        <f t="shared" si="2"/>
        <v>143.97336999999999</v>
      </c>
      <c r="P17" s="8">
        <f t="shared" si="3"/>
        <v>54.469520000000003</v>
      </c>
      <c r="Q17" s="51"/>
      <c r="R17" s="8">
        <f t="shared" si="4"/>
        <v>1307.2684800000002</v>
      </c>
      <c r="S17" s="8">
        <f t="shared" si="5"/>
        <v>430.13010000000003</v>
      </c>
      <c r="T17" s="8">
        <f t="shared" si="6"/>
        <v>962.47754999999995</v>
      </c>
    </row>
    <row r="18" spans="1:20">
      <c r="A18" s="57">
        <v>99946</v>
      </c>
      <c r="B18" s="58" t="s">
        <v>8132</v>
      </c>
      <c r="C18" s="58" t="s">
        <v>8133</v>
      </c>
      <c r="D18" s="6" t="s">
        <v>926</v>
      </c>
      <c r="E18" s="6" t="s">
        <v>8109</v>
      </c>
      <c r="F18" s="6" t="s">
        <v>24</v>
      </c>
      <c r="G18" s="6" t="s">
        <v>8110</v>
      </c>
      <c r="H18" s="56">
        <v>99946</v>
      </c>
      <c r="I18" s="6" t="s">
        <v>24</v>
      </c>
      <c r="J18" s="6" t="s">
        <v>8110</v>
      </c>
      <c r="K18" s="54">
        <v>0.87450000000000006</v>
      </c>
      <c r="L18" s="56">
        <f t="shared" si="0"/>
        <v>99946</v>
      </c>
      <c r="M18" s="55"/>
      <c r="N18" s="8">
        <f t="shared" si="1"/>
        <v>182.15026499999999</v>
      </c>
      <c r="O18" s="8">
        <f t="shared" si="2"/>
        <v>143.97336999999999</v>
      </c>
      <c r="P18" s="8">
        <f t="shared" si="3"/>
        <v>54.469520000000003</v>
      </c>
      <c r="Q18" s="51"/>
      <c r="R18" s="8">
        <f t="shared" si="4"/>
        <v>1307.2684800000002</v>
      </c>
      <c r="S18" s="8">
        <f t="shared" si="5"/>
        <v>430.13010000000003</v>
      </c>
      <c r="T18" s="8">
        <f t="shared" si="6"/>
        <v>962.47754999999995</v>
      </c>
    </row>
    <row r="19" spans="1:20">
      <c r="A19" s="57">
        <v>99946</v>
      </c>
      <c r="B19" s="58" t="s">
        <v>8134</v>
      </c>
      <c r="C19" s="58" t="s">
        <v>8135</v>
      </c>
      <c r="D19" s="6" t="s">
        <v>3812</v>
      </c>
      <c r="E19" s="6" t="s">
        <v>8109</v>
      </c>
      <c r="F19" s="6" t="s">
        <v>24</v>
      </c>
      <c r="G19" s="6" t="s">
        <v>8110</v>
      </c>
      <c r="H19" s="56">
        <v>99946</v>
      </c>
      <c r="I19" s="6" t="s">
        <v>24</v>
      </c>
      <c r="J19" s="6" t="s">
        <v>8110</v>
      </c>
      <c r="K19" s="54">
        <v>0.87450000000000006</v>
      </c>
      <c r="L19" s="56">
        <f t="shared" si="0"/>
        <v>99946</v>
      </c>
      <c r="M19" s="55"/>
      <c r="N19" s="8">
        <f t="shared" si="1"/>
        <v>182.15026499999999</v>
      </c>
      <c r="O19" s="8">
        <f t="shared" si="2"/>
        <v>143.97336999999999</v>
      </c>
      <c r="P19" s="8">
        <f t="shared" si="3"/>
        <v>54.469520000000003</v>
      </c>
      <c r="Q19" s="51"/>
      <c r="R19" s="8">
        <f t="shared" si="4"/>
        <v>1307.2684800000002</v>
      </c>
      <c r="S19" s="8">
        <f t="shared" si="5"/>
        <v>430.13010000000003</v>
      </c>
      <c r="T19" s="8">
        <f t="shared" si="6"/>
        <v>962.47754999999995</v>
      </c>
    </row>
    <row r="20" spans="1:20">
      <c r="A20" s="57">
        <v>39340</v>
      </c>
      <c r="B20" s="58" t="s">
        <v>8136</v>
      </c>
      <c r="C20" s="58" t="s">
        <v>8137</v>
      </c>
      <c r="D20" s="6" t="s">
        <v>8138</v>
      </c>
      <c r="E20" s="6" t="s">
        <v>8109</v>
      </c>
      <c r="F20" s="6" t="s">
        <v>30</v>
      </c>
      <c r="G20" s="6" t="s">
        <v>8139</v>
      </c>
      <c r="H20" s="56" t="s">
        <v>6525</v>
      </c>
      <c r="I20" s="6" t="s">
        <v>30</v>
      </c>
      <c r="J20" s="6" t="s">
        <v>8139</v>
      </c>
      <c r="K20" s="54">
        <v>0.93679999999999997</v>
      </c>
      <c r="L20" s="56" t="str">
        <f t="shared" si="0"/>
        <v>39340</v>
      </c>
      <c r="M20" s="55"/>
      <c r="N20" s="8">
        <f t="shared" si="1"/>
        <v>190.68349599999999</v>
      </c>
      <c r="O20" s="8">
        <f t="shared" si="2"/>
        <v>150.71796799999998</v>
      </c>
      <c r="P20" s="8">
        <f t="shared" si="3"/>
        <v>57.021327999999997</v>
      </c>
      <c r="Q20" s="51"/>
      <c r="R20" s="8">
        <f t="shared" si="4"/>
        <v>1368.511872</v>
      </c>
      <c r="S20" s="8">
        <f t="shared" si="5"/>
        <v>445.69263999999998</v>
      </c>
      <c r="T20" s="8">
        <f t="shared" si="6"/>
        <v>1004.21232</v>
      </c>
    </row>
    <row r="21" spans="1:20">
      <c r="A21" s="57">
        <v>99946</v>
      </c>
      <c r="B21" s="58" t="s">
        <v>8140</v>
      </c>
      <c r="C21" s="58" t="s">
        <v>8141</v>
      </c>
      <c r="D21" s="6" t="s">
        <v>2339</v>
      </c>
      <c r="E21" s="6" t="s">
        <v>8109</v>
      </c>
      <c r="F21" s="6" t="s">
        <v>24</v>
      </c>
      <c r="G21" s="6" t="s">
        <v>8110</v>
      </c>
      <c r="H21" s="56">
        <v>99946</v>
      </c>
      <c r="I21" s="6" t="s">
        <v>24</v>
      </c>
      <c r="J21" s="6" t="s">
        <v>8110</v>
      </c>
      <c r="K21" s="54">
        <v>0.87450000000000006</v>
      </c>
      <c r="L21" s="56">
        <f t="shared" si="0"/>
        <v>99946</v>
      </c>
      <c r="M21" s="55"/>
      <c r="N21" s="8">
        <f t="shared" si="1"/>
        <v>182.15026499999999</v>
      </c>
      <c r="O21" s="8">
        <f t="shared" si="2"/>
        <v>143.97336999999999</v>
      </c>
      <c r="P21" s="8">
        <f t="shared" si="3"/>
        <v>54.469520000000003</v>
      </c>
      <c r="Q21" s="51"/>
      <c r="R21" s="8">
        <f t="shared" si="4"/>
        <v>1307.2684800000002</v>
      </c>
      <c r="S21" s="8">
        <f t="shared" si="5"/>
        <v>430.13010000000003</v>
      </c>
      <c r="T21" s="8">
        <f t="shared" si="6"/>
        <v>962.47754999999995</v>
      </c>
    </row>
    <row r="22" spans="1:20">
      <c r="A22" s="57">
        <v>99946</v>
      </c>
      <c r="B22" s="58" t="s">
        <v>8142</v>
      </c>
      <c r="C22" s="58" t="s">
        <v>8143</v>
      </c>
      <c r="D22" s="6" t="s">
        <v>8144</v>
      </c>
      <c r="E22" s="6" t="s">
        <v>8109</v>
      </c>
      <c r="F22" s="6" t="s">
        <v>24</v>
      </c>
      <c r="G22" s="6" t="s">
        <v>8110</v>
      </c>
      <c r="H22" s="56">
        <v>99946</v>
      </c>
      <c r="I22" s="6" t="s">
        <v>24</v>
      </c>
      <c r="J22" s="6" t="s">
        <v>8110</v>
      </c>
      <c r="K22" s="54">
        <v>0.87450000000000006</v>
      </c>
      <c r="L22" s="56">
        <f t="shared" si="0"/>
        <v>99946</v>
      </c>
      <c r="M22" s="55"/>
      <c r="N22" s="8">
        <f t="shared" si="1"/>
        <v>182.15026499999999</v>
      </c>
      <c r="O22" s="8">
        <f t="shared" si="2"/>
        <v>143.97336999999999</v>
      </c>
      <c r="P22" s="8">
        <f t="shared" si="3"/>
        <v>54.469520000000003</v>
      </c>
      <c r="Q22" s="51"/>
      <c r="R22" s="8">
        <f t="shared" si="4"/>
        <v>1307.2684800000002</v>
      </c>
      <c r="S22" s="8">
        <f t="shared" si="5"/>
        <v>430.13010000000003</v>
      </c>
      <c r="T22" s="8">
        <f t="shared" si="6"/>
        <v>962.47754999999995</v>
      </c>
    </row>
    <row r="23" spans="1:20">
      <c r="A23" s="57">
        <v>36260</v>
      </c>
      <c r="B23" s="58" t="s">
        <v>6197</v>
      </c>
      <c r="C23" s="58" t="s">
        <v>8145</v>
      </c>
      <c r="D23" s="6" t="s">
        <v>269</v>
      </c>
      <c r="E23" s="6" t="s">
        <v>8109</v>
      </c>
      <c r="F23" s="6" t="s">
        <v>30</v>
      </c>
      <c r="G23" s="6" t="s">
        <v>8114</v>
      </c>
      <c r="H23" s="56" t="s">
        <v>5988</v>
      </c>
      <c r="I23" s="6" t="s">
        <v>30</v>
      </c>
      <c r="J23" s="6" t="s">
        <v>8114</v>
      </c>
      <c r="K23" s="54">
        <v>0.89759999999999995</v>
      </c>
      <c r="L23" s="56" t="str">
        <f t="shared" si="0"/>
        <v>36260</v>
      </c>
      <c r="M23" s="55"/>
      <c r="N23" s="8">
        <f t="shared" si="1"/>
        <v>185.31427199999999</v>
      </c>
      <c r="O23" s="8">
        <f t="shared" si="2"/>
        <v>146.474176</v>
      </c>
      <c r="P23" s="8">
        <f t="shared" si="3"/>
        <v>55.415695999999997</v>
      </c>
      <c r="Q23" s="51"/>
      <c r="R23" s="8">
        <f t="shared" si="4"/>
        <v>1329.9767039999999</v>
      </c>
      <c r="S23" s="8">
        <f t="shared" si="5"/>
        <v>435.90048000000002</v>
      </c>
      <c r="T23" s="8">
        <f t="shared" si="6"/>
        <v>977.95223999999996</v>
      </c>
    </row>
    <row r="24" spans="1:20">
      <c r="A24" s="57">
        <v>99946</v>
      </c>
      <c r="B24" s="58" t="s">
        <v>8146</v>
      </c>
      <c r="C24" s="58" t="s">
        <v>8147</v>
      </c>
      <c r="D24" s="6" t="s">
        <v>8148</v>
      </c>
      <c r="E24" s="6" t="s">
        <v>8109</v>
      </c>
      <c r="F24" s="6" t="s">
        <v>24</v>
      </c>
      <c r="G24" s="6" t="s">
        <v>8110</v>
      </c>
      <c r="H24" s="56">
        <v>99946</v>
      </c>
      <c r="I24" s="6" t="s">
        <v>24</v>
      </c>
      <c r="J24" s="6" t="s">
        <v>8110</v>
      </c>
      <c r="K24" s="54">
        <v>0.87450000000000006</v>
      </c>
      <c r="L24" s="56">
        <f t="shared" si="0"/>
        <v>99946</v>
      </c>
      <c r="M24" s="55"/>
      <c r="N24" s="8">
        <f t="shared" si="1"/>
        <v>182.15026499999999</v>
      </c>
      <c r="O24" s="8">
        <f t="shared" si="2"/>
        <v>143.97336999999999</v>
      </c>
      <c r="P24" s="8">
        <f t="shared" si="3"/>
        <v>54.469520000000003</v>
      </c>
      <c r="Q24" s="51"/>
      <c r="R24" s="8">
        <f t="shared" si="4"/>
        <v>1307.2684800000002</v>
      </c>
      <c r="S24" s="8">
        <f t="shared" si="5"/>
        <v>430.13010000000003</v>
      </c>
      <c r="T24" s="8">
        <f t="shared" si="6"/>
        <v>962.47754999999995</v>
      </c>
    </row>
    <row r="25" spans="1:20">
      <c r="A25" s="57">
        <v>99946</v>
      </c>
      <c r="B25" s="58" t="s">
        <v>8149</v>
      </c>
      <c r="C25" s="58" t="s">
        <v>8150</v>
      </c>
      <c r="D25" s="6" t="s">
        <v>8151</v>
      </c>
      <c r="E25" s="6" t="s">
        <v>8109</v>
      </c>
      <c r="F25" s="6" t="s">
        <v>24</v>
      </c>
      <c r="G25" s="6" t="s">
        <v>8110</v>
      </c>
      <c r="H25" s="56">
        <v>99946</v>
      </c>
      <c r="I25" s="6" t="s">
        <v>24</v>
      </c>
      <c r="J25" s="6" t="s">
        <v>8110</v>
      </c>
      <c r="K25" s="54">
        <v>0.87450000000000006</v>
      </c>
      <c r="L25" s="56">
        <f t="shared" si="0"/>
        <v>99946</v>
      </c>
      <c r="M25" s="55"/>
      <c r="N25" s="8">
        <f t="shared" si="1"/>
        <v>182.15026499999999</v>
      </c>
      <c r="O25" s="8">
        <f t="shared" si="2"/>
        <v>143.97336999999999</v>
      </c>
      <c r="P25" s="8">
        <f t="shared" si="3"/>
        <v>54.469520000000003</v>
      </c>
      <c r="Q25" s="51"/>
      <c r="R25" s="8">
        <f t="shared" si="4"/>
        <v>1307.2684800000002</v>
      </c>
      <c r="S25" s="8">
        <f t="shared" si="5"/>
        <v>430.13010000000003</v>
      </c>
      <c r="T25" s="8">
        <f t="shared" si="6"/>
        <v>962.47754999999995</v>
      </c>
    </row>
    <row r="26" spans="1:20">
      <c r="A26" s="57">
        <v>41620</v>
      </c>
      <c r="B26" s="58" t="s">
        <v>8152</v>
      </c>
      <c r="C26" s="58" t="s">
        <v>8153</v>
      </c>
      <c r="D26" s="6" t="s">
        <v>8154</v>
      </c>
      <c r="E26" s="6" t="s">
        <v>8109</v>
      </c>
      <c r="F26" s="6" t="s">
        <v>30</v>
      </c>
      <c r="G26" s="6" t="s">
        <v>8155</v>
      </c>
      <c r="H26" s="56" t="s">
        <v>8156</v>
      </c>
      <c r="I26" s="6" t="s">
        <v>30</v>
      </c>
      <c r="J26" s="6" t="s">
        <v>8155</v>
      </c>
      <c r="K26" s="54">
        <v>0.97560000000000002</v>
      </c>
      <c r="L26" s="56" t="str">
        <f t="shared" si="0"/>
        <v>41620</v>
      </c>
      <c r="M26" s="55"/>
      <c r="N26" s="8">
        <f t="shared" si="1"/>
        <v>195.99793200000002</v>
      </c>
      <c r="O26" s="8">
        <f t="shared" si="2"/>
        <v>154.91845599999999</v>
      </c>
      <c r="P26" s="8">
        <f t="shared" si="3"/>
        <v>58.610576000000002</v>
      </c>
      <c r="Q26" s="51"/>
      <c r="R26" s="8">
        <f t="shared" si="4"/>
        <v>1406.653824</v>
      </c>
      <c r="S26" s="8">
        <f t="shared" si="5"/>
        <v>455.38488000000001</v>
      </c>
      <c r="T26" s="8">
        <f t="shared" si="6"/>
        <v>1030.20444</v>
      </c>
    </row>
    <row r="27" spans="1:20">
      <c r="A27" s="57">
        <v>99946</v>
      </c>
      <c r="B27" s="58" t="s">
        <v>8157</v>
      </c>
      <c r="C27" s="58" t="s">
        <v>8158</v>
      </c>
      <c r="D27" s="6" t="s">
        <v>1018</v>
      </c>
      <c r="E27" s="6" t="s">
        <v>8109</v>
      </c>
      <c r="F27" s="6" t="s">
        <v>24</v>
      </c>
      <c r="G27" s="6" t="s">
        <v>8110</v>
      </c>
      <c r="H27" s="56">
        <v>99946</v>
      </c>
      <c r="I27" s="6" t="s">
        <v>24</v>
      </c>
      <c r="J27" s="6" t="s">
        <v>8110</v>
      </c>
      <c r="K27" s="54">
        <v>0.87450000000000006</v>
      </c>
      <c r="L27" s="56">
        <f t="shared" si="0"/>
        <v>99946</v>
      </c>
      <c r="M27" s="55"/>
      <c r="N27" s="8">
        <f t="shared" si="1"/>
        <v>182.15026499999999</v>
      </c>
      <c r="O27" s="8">
        <f t="shared" si="2"/>
        <v>143.97336999999999</v>
      </c>
      <c r="P27" s="8">
        <f t="shared" si="3"/>
        <v>54.469520000000003</v>
      </c>
      <c r="Q27" s="51"/>
      <c r="R27" s="8">
        <f t="shared" si="4"/>
        <v>1307.2684800000002</v>
      </c>
      <c r="S27" s="8">
        <f t="shared" si="5"/>
        <v>430.13010000000003</v>
      </c>
      <c r="T27" s="8">
        <f t="shared" si="6"/>
        <v>962.47754999999995</v>
      </c>
    </row>
    <row r="28" spans="1:20">
      <c r="A28" s="57">
        <v>99946</v>
      </c>
      <c r="B28" s="58" t="s">
        <v>8159</v>
      </c>
      <c r="C28" s="58" t="s">
        <v>8160</v>
      </c>
      <c r="D28" s="6" t="s">
        <v>8161</v>
      </c>
      <c r="E28" s="6" t="s">
        <v>8109</v>
      </c>
      <c r="F28" s="6" t="s">
        <v>24</v>
      </c>
      <c r="G28" s="6" t="s">
        <v>8110</v>
      </c>
      <c r="H28" s="56">
        <v>99946</v>
      </c>
      <c r="I28" s="6" t="s">
        <v>24</v>
      </c>
      <c r="J28" s="6" t="s">
        <v>8110</v>
      </c>
      <c r="K28" s="54">
        <v>0.87450000000000006</v>
      </c>
      <c r="L28" s="56">
        <f t="shared" si="0"/>
        <v>99946</v>
      </c>
      <c r="M28" s="55"/>
      <c r="N28" s="8">
        <f t="shared" si="1"/>
        <v>182.15026499999999</v>
      </c>
      <c r="O28" s="8">
        <f t="shared" si="2"/>
        <v>143.97336999999999</v>
      </c>
      <c r="P28" s="8">
        <f t="shared" si="3"/>
        <v>54.469520000000003</v>
      </c>
      <c r="Q28" s="51"/>
      <c r="R28" s="8">
        <f t="shared" si="4"/>
        <v>1307.2684800000002</v>
      </c>
      <c r="S28" s="8">
        <f t="shared" si="5"/>
        <v>430.13010000000003</v>
      </c>
      <c r="T28" s="8">
        <f t="shared" si="6"/>
        <v>962.47754999999995</v>
      </c>
    </row>
    <row r="29" spans="1:20">
      <c r="A29" s="57">
        <v>99946</v>
      </c>
      <c r="B29" s="58" t="s">
        <v>8162</v>
      </c>
      <c r="C29" s="58" t="s">
        <v>8163</v>
      </c>
      <c r="D29" s="6" t="s">
        <v>519</v>
      </c>
      <c r="E29" s="6" t="s">
        <v>8109</v>
      </c>
      <c r="F29" s="6" t="s">
        <v>24</v>
      </c>
      <c r="G29" s="6" t="s">
        <v>8110</v>
      </c>
      <c r="H29" s="56">
        <v>99946</v>
      </c>
      <c r="I29" s="6" t="s">
        <v>24</v>
      </c>
      <c r="J29" s="6" t="s">
        <v>8110</v>
      </c>
      <c r="K29" s="54">
        <v>0.87450000000000006</v>
      </c>
      <c r="L29" s="56">
        <f t="shared" si="0"/>
        <v>99946</v>
      </c>
      <c r="M29" s="55"/>
      <c r="N29" s="8">
        <f t="shared" si="1"/>
        <v>182.15026499999999</v>
      </c>
      <c r="O29" s="8">
        <f t="shared" si="2"/>
        <v>143.97336999999999</v>
      </c>
      <c r="P29" s="8">
        <f t="shared" si="3"/>
        <v>54.469520000000003</v>
      </c>
      <c r="Q29" s="51"/>
      <c r="R29" s="8">
        <f t="shared" si="4"/>
        <v>1307.2684800000002</v>
      </c>
      <c r="S29" s="8">
        <f t="shared" si="5"/>
        <v>430.13010000000003</v>
      </c>
      <c r="T29" s="8">
        <f t="shared" si="6"/>
        <v>962.47754999999995</v>
      </c>
    </row>
    <row r="30" spans="1:20">
      <c r="A30" s="57">
        <v>99946</v>
      </c>
      <c r="B30" s="58" t="s">
        <v>8164</v>
      </c>
      <c r="C30" s="58" t="s">
        <v>8165</v>
      </c>
      <c r="D30" s="6" t="s">
        <v>1027</v>
      </c>
      <c r="E30" s="6" t="s">
        <v>8109</v>
      </c>
      <c r="F30" s="6" t="s">
        <v>24</v>
      </c>
      <c r="G30" s="6" t="s">
        <v>8110</v>
      </c>
      <c r="H30" s="56">
        <v>99946</v>
      </c>
      <c r="I30" s="6" t="s">
        <v>24</v>
      </c>
      <c r="J30" s="6" t="s">
        <v>8110</v>
      </c>
      <c r="K30" s="54">
        <v>0.87450000000000006</v>
      </c>
      <c r="L30" s="56">
        <f t="shared" si="0"/>
        <v>99946</v>
      </c>
      <c r="M30" s="55"/>
      <c r="N30" s="8">
        <f t="shared" si="1"/>
        <v>182.15026499999999</v>
      </c>
      <c r="O30" s="8">
        <f t="shared" si="2"/>
        <v>143.97336999999999</v>
      </c>
      <c r="P30" s="8">
        <f t="shared" si="3"/>
        <v>54.469520000000003</v>
      </c>
      <c r="Q30" s="51"/>
      <c r="R30" s="8">
        <f t="shared" si="4"/>
        <v>1307.2684800000002</v>
      </c>
      <c r="S30" s="8">
        <f t="shared" si="5"/>
        <v>430.13010000000003</v>
      </c>
      <c r="T30" s="8">
        <f t="shared" si="6"/>
        <v>962.47754999999995</v>
      </c>
    </row>
    <row r="31" spans="1:20">
      <c r="A31" s="57">
        <v>41620</v>
      </c>
      <c r="B31" s="58" t="s">
        <v>204</v>
      </c>
      <c r="C31" s="58" t="s">
        <v>8166</v>
      </c>
      <c r="D31" s="6" t="s">
        <v>8167</v>
      </c>
      <c r="E31" s="6" t="s">
        <v>8109</v>
      </c>
      <c r="F31" s="6" t="s">
        <v>30</v>
      </c>
      <c r="G31" s="6" t="s">
        <v>8155</v>
      </c>
      <c r="H31" s="56" t="s">
        <v>8156</v>
      </c>
      <c r="I31" s="6" t="s">
        <v>30</v>
      </c>
      <c r="J31" s="6" t="s">
        <v>8155</v>
      </c>
      <c r="K31" s="54">
        <v>0.97560000000000002</v>
      </c>
      <c r="L31" s="56" t="str">
        <f t="shared" si="0"/>
        <v>41620</v>
      </c>
      <c r="M31" s="55"/>
      <c r="N31" s="8">
        <f t="shared" si="1"/>
        <v>195.99793200000002</v>
      </c>
      <c r="O31" s="8">
        <f t="shared" si="2"/>
        <v>154.91845599999999</v>
      </c>
      <c r="P31" s="8">
        <f t="shared" si="3"/>
        <v>58.610576000000002</v>
      </c>
      <c r="Q31" s="51"/>
      <c r="R31" s="8">
        <f t="shared" si="4"/>
        <v>1406.653824</v>
      </c>
      <c r="S31" s="8">
        <f t="shared" si="5"/>
        <v>455.38488000000001</v>
      </c>
      <c r="T31" s="8">
        <f t="shared" si="6"/>
        <v>1030.20444</v>
      </c>
    </row>
    <row r="32" spans="1:20">
      <c r="A32" s="57">
        <v>99946</v>
      </c>
      <c r="B32" s="58" t="s">
        <v>8168</v>
      </c>
      <c r="C32" s="58" t="s">
        <v>8169</v>
      </c>
      <c r="D32" s="6" t="s">
        <v>8170</v>
      </c>
      <c r="E32" s="6" t="s">
        <v>8109</v>
      </c>
      <c r="F32" s="6" t="s">
        <v>24</v>
      </c>
      <c r="G32" s="6" t="s">
        <v>8110</v>
      </c>
      <c r="H32" s="56">
        <v>99946</v>
      </c>
      <c r="I32" s="6" t="s">
        <v>24</v>
      </c>
      <c r="J32" s="6" t="s">
        <v>8110</v>
      </c>
      <c r="K32" s="54">
        <v>0.87450000000000006</v>
      </c>
      <c r="L32" s="56">
        <f t="shared" si="0"/>
        <v>99946</v>
      </c>
      <c r="M32" s="55"/>
      <c r="N32" s="8">
        <f t="shared" si="1"/>
        <v>182.15026499999999</v>
      </c>
      <c r="O32" s="8">
        <f t="shared" si="2"/>
        <v>143.97336999999999</v>
      </c>
      <c r="P32" s="8">
        <f t="shared" si="3"/>
        <v>54.469520000000003</v>
      </c>
      <c r="Q32" s="51"/>
      <c r="R32" s="8">
        <f t="shared" si="4"/>
        <v>1307.2684800000002</v>
      </c>
      <c r="S32" s="8">
        <f t="shared" si="5"/>
        <v>430.13010000000003</v>
      </c>
      <c r="T32" s="8">
        <f t="shared" si="6"/>
        <v>962.47754999999995</v>
      </c>
    </row>
    <row r="33" spans="1:20">
      <c r="A33" s="57">
        <v>39340</v>
      </c>
      <c r="B33" s="58" t="s">
        <v>8171</v>
      </c>
      <c r="C33" s="58" t="s">
        <v>8172</v>
      </c>
      <c r="D33" s="6" t="s">
        <v>8110</v>
      </c>
      <c r="E33" s="6" t="s">
        <v>8109</v>
      </c>
      <c r="F33" s="6" t="s">
        <v>30</v>
      </c>
      <c r="G33" s="6" t="s">
        <v>8139</v>
      </c>
      <c r="H33" s="56" t="s">
        <v>6525</v>
      </c>
      <c r="I33" s="6" t="s">
        <v>30</v>
      </c>
      <c r="J33" s="6" t="s">
        <v>8139</v>
      </c>
      <c r="K33" s="54">
        <v>0.93679999999999997</v>
      </c>
      <c r="L33" s="56" t="str">
        <f t="shared" si="0"/>
        <v>39340</v>
      </c>
      <c r="M33" s="55"/>
      <c r="N33" s="8">
        <f t="shared" si="1"/>
        <v>190.68349599999999</v>
      </c>
      <c r="O33" s="8">
        <f t="shared" si="2"/>
        <v>150.71796799999998</v>
      </c>
      <c r="P33" s="8">
        <f t="shared" si="3"/>
        <v>57.021327999999997</v>
      </c>
      <c r="Q33" s="51"/>
      <c r="R33" s="8">
        <f t="shared" si="4"/>
        <v>1368.511872</v>
      </c>
      <c r="S33" s="8">
        <f t="shared" si="5"/>
        <v>445.69263999999998</v>
      </c>
      <c r="T33" s="8">
        <f t="shared" si="6"/>
        <v>1004.21232</v>
      </c>
    </row>
    <row r="34" spans="1:20">
      <c r="A34" s="57">
        <v>99946</v>
      </c>
      <c r="B34" s="58" t="s">
        <v>8173</v>
      </c>
      <c r="C34" s="58" t="s">
        <v>8174</v>
      </c>
      <c r="D34" s="6" t="s">
        <v>8175</v>
      </c>
      <c r="E34" s="6" t="s">
        <v>8109</v>
      </c>
      <c r="F34" s="6" t="s">
        <v>24</v>
      </c>
      <c r="G34" s="6" t="s">
        <v>8110</v>
      </c>
      <c r="H34" s="56">
        <v>99946</v>
      </c>
      <c r="I34" s="6" t="s">
        <v>24</v>
      </c>
      <c r="J34" s="6" t="s">
        <v>8110</v>
      </c>
      <c r="K34" s="54">
        <v>0.87450000000000006</v>
      </c>
      <c r="L34" s="56">
        <f t="shared" si="0"/>
        <v>99946</v>
      </c>
      <c r="M34" s="55"/>
      <c r="N34" s="8">
        <f t="shared" si="1"/>
        <v>182.15026499999999</v>
      </c>
      <c r="O34" s="8">
        <f t="shared" si="2"/>
        <v>143.97336999999999</v>
      </c>
      <c r="P34" s="8">
        <f t="shared" si="3"/>
        <v>54.469520000000003</v>
      </c>
      <c r="Q34" s="51"/>
      <c r="R34" s="8">
        <f t="shared" si="4"/>
        <v>1307.2684800000002</v>
      </c>
      <c r="S34" s="8">
        <f t="shared" si="5"/>
        <v>430.13010000000003</v>
      </c>
      <c r="T34" s="8">
        <f t="shared" si="6"/>
        <v>962.47754999999995</v>
      </c>
    </row>
    <row r="35" spans="1:20">
      <c r="A35" s="57">
        <v>41100</v>
      </c>
      <c r="B35" s="58" t="s">
        <v>8176</v>
      </c>
      <c r="C35" s="58" t="s">
        <v>8177</v>
      </c>
      <c r="D35" s="6" t="s">
        <v>310</v>
      </c>
      <c r="E35" s="6" t="s">
        <v>8109</v>
      </c>
      <c r="F35" s="6" t="s">
        <v>30</v>
      </c>
      <c r="G35" s="6" t="s">
        <v>8178</v>
      </c>
      <c r="H35" s="56" t="s">
        <v>8179</v>
      </c>
      <c r="I35" s="6" t="s">
        <v>30</v>
      </c>
      <c r="J35" s="6" t="s">
        <v>8178</v>
      </c>
      <c r="K35" s="54">
        <v>0.93840000000000001</v>
      </c>
      <c r="L35" s="56" t="str">
        <f t="shared" si="0"/>
        <v>41100</v>
      </c>
      <c r="M35" s="55"/>
      <c r="N35" s="8">
        <f t="shared" si="1"/>
        <v>190.902648</v>
      </c>
      <c r="O35" s="8">
        <f t="shared" si="2"/>
        <v>150.89118400000001</v>
      </c>
      <c r="P35" s="8">
        <f t="shared" si="3"/>
        <v>57.086863999999998</v>
      </c>
      <c r="Q35" s="51"/>
      <c r="R35" s="8">
        <f t="shared" si="4"/>
        <v>1370.084736</v>
      </c>
      <c r="S35" s="8">
        <f t="shared" si="5"/>
        <v>446.09232000000003</v>
      </c>
      <c r="T35" s="8">
        <f t="shared" si="6"/>
        <v>1005.2841599999999</v>
      </c>
    </row>
    <row r="36" spans="1:20">
      <c r="A36" s="57">
        <v>99946</v>
      </c>
      <c r="B36" s="58" t="s">
        <v>8180</v>
      </c>
      <c r="C36" s="58" t="s">
        <v>8181</v>
      </c>
      <c r="D36" s="6" t="s">
        <v>1761</v>
      </c>
      <c r="E36" s="6" t="s">
        <v>8109</v>
      </c>
      <c r="F36" s="6" t="s">
        <v>24</v>
      </c>
      <c r="G36" s="6" t="s">
        <v>8110</v>
      </c>
      <c r="H36" s="56">
        <v>99946</v>
      </c>
      <c r="I36" s="6" t="s">
        <v>24</v>
      </c>
      <c r="J36" s="6" t="s">
        <v>8110</v>
      </c>
      <c r="K36" s="54">
        <v>0.87450000000000006</v>
      </c>
      <c r="L36" s="56">
        <f t="shared" si="0"/>
        <v>99946</v>
      </c>
      <c r="M36" s="55"/>
      <c r="N36" s="8">
        <f t="shared" si="1"/>
        <v>182.15026499999999</v>
      </c>
      <c r="O36" s="8">
        <f t="shared" si="2"/>
        <v>143.97336999999999</v>
      </c>
      <c r="P36" s="8">
        <f t="shared" si="3"/>
        <v>54.469520000000003</v>
      </c>
      <c r="Q36" s="51"/>
      <c r="R36" s="8">
        <f t="shared" si="4"/>
        <v>1307.2684800000002</v>
      </c>
      <c r="S36" s="8">
        <f t="shared" si="5"/>
        <v>430.13010000000003</v>
      </c>
      <c r="T36" s="8">
        <f t="shared" si="6"/>
        <v>962.47754999999995</v>
      </c>
    </row>
    <row r="37" spans="1:20">
      <c r="A37" s="57">
        <v>36260</v>
      </c>
      <c r="B37" s="58" t="s">
        <v>8182</v>
      </c>
      <c r="C37" s="58" t="s">
        <v>8183</v>
      </c>
      <c r="D37" s="6" t="s">
        <v>8184</v>
      </c>
      <c r="E37" s="6" t="s">
        <v>8109</v>
      </c>
      <c r="F37" s="6" t="s">
        <v>30</v>
      </c>
      <c r="G37" s="6" t="s">
        <v>8114</v>
      </c>
      <c r="H37" s="56" t="s">
        <v>5988</v>
      </c>
      <c r="I37" s="6" t="s">
        <v>30</v>
      </c>
      <c r="J37" s="6" t="s">
        <v>8114</v>
      </c>
      <c r="K37" s="54">
        <v>0.89759999999999995</v>
      </c>
      <c r="L37" s="56" t="str">
        <f t="shared" si="0"/>
        <v>36260</v>
      </c>
      <c r="M37" s="55"/>
      <c r="N37" s="8">
        <f t="shared" si="1"/>
        <v>185.31427199999999</v>
      </c>
      <c r="O37" s="8">
        <f t="shared" si="2"/>
        <v>146.474176</v>
      </c>
      <c r="P37" s="8">
        <f t="shared" si="3"/>
        <v>55.415695999999997</v>
      </c>
      <c r="Q37" s="51"/>
      <c r="R37" s="8">
        <f t="shared" si="4"/>
        <v>1329.9767039999999</v>
      </c>
      <c r="S37" s="8">
        <f t="shared" si="5"/>
        <v>435.90048000000002</v>
      </c>
      <c r="T37" s="8">
        <f t="shared" si="6"/>
        <v>977.95223999999996</v>
      </c>
    </row>
    <row r="39" spans="1:20">
      <c r="A39" s="90"/>
      <c r="B39" t="s">
        <v>9125</v>
      </c>
    </row>
    <row r="40" spans="1:20">
      <c r="A40" s="91"/>
      <c r="B40" t="s">
        <v>9126</v>
      </c>
    </row>
    <row r="42" spans="1:20">
      <c r="A42" t="s">
        <v>9127</v>
      </c>
    </row>
    <row r="43" spans="1:20">
      <c r="A43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8B33C-6673-431D-AEE0-72CE015D5E33}">
  <dimension ref="A1:T30"/>
  <sheetViews>
    <sheetView topLeftCell="A9" workbookViewId="0">
      <selection activeCell="A9" sqref="A9:T23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9130</v>
      </c>
    </row>
    <row r="8" spans="1:20" ht="120" customHeight="1">
      <c r="A8" s="45" t="s">
        <v>5</v>
      </c>
      <c r="B8" s="46" t="s">
        <v>6</v>
      </c>
      <c r="C8" s="46" t="s">
        <v>7</v>
      </c>
      <c r="D8" s="38" t="s">
        <v>8</v>
      </c>
      <c r="E8" s="38"/>
      <c r="F8" s="37" t="s">
        <v>9</v>
      </c>
      <c r="G8" s="38" t="s">
        <v>10</v>
      </c>
      <c r="H8" s="47" t="s">
        <v>11</v>
      </c>
      <c r="I8" s="37" t="s">
        <v>9</v>
      </c>
      <c r="J8" s="38" t="s">
        <v>12</v>
      </c>
      <c r="K8" s="48" t="s">
        <v>13</v>
      </c>
      <c r="L8" s="49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99903</v>
      </c>
      <c r="B9" s="58" t="s">
        <v>546</v>
      </c>
      <c r="C9" s="58" t="s">
        <v>547</v>
      </c>
      <c r="D9" s="6" t="s">
        <v>548</v>
      </c>
      <c r="E9" s="6" t="s">
        <v>549</v>
      </c>
      <c r="F9" s="6" t="s">
        <v>24</v>
      </c>
      <c r="G9" s="6" t="s">
        <v>550</v>
      </c>
      <c r="H9" s="56">
        <v>99903</v>
      </c>
      <c r="I9" s="6" t="s">
        <v>24</v>
      </c>
      <c r="J9" s="6" t="s">
        <v>550</v>
      </c>
      <c r="K9" s="54">
        <v>0.87870000000000004</v>
      </c>
      <c r="L9" s="56">
        <f t="shared" ref="L9:L23" si="0">H9</f>
        <v>99903</v>
      </c>
      <c r="M9" s="55"/>
      <c r="N9" s="8">
        <f t="shared" ref="N9:N23" si="1">(K9*136.97)+62.37</f>
        <v>182.725539</v>
      </c>
      <c r="O9" s="8">
        <f t="shared" ref="O9:O23" si="2">(K9*108.26)+49.3</f>
        <v>144.42806200000001</v>
      </c>
      <c r="P9" s="8">
        <f t="shared" ref="P9:P23" si="3">(K9*40.96)+18.65</f>
        <v>54.641552000000004</v>
      </c>
      <c r="Q9" s="51"/>
      <c r="R9" s="8">
        <f t="shared" ref="R9:R23" si="4">((K9*40.96)+18.65)*24</f>
        <v>1311.3972480000002</v>
      </c>
      <c r="S9" s="8">
        <f t="shared" ref="S9:S23" si="5">(K9*249.8)+211.68</f>
        <v>431.17926</v>
      </c>
      <c r="T9" s="8">
        <f t="shared" ref="T9:T23" si="6">(K9*669.9)+376.65</f>
        <v>965.29112999999995</v>
      </c>
    </row>
    <row r="10" spans="1:20">
      <c r="A10" s="57">
        <v>43420</v>
      </c>
      <c r="B10" s="58" t="s">
        <v>551</v>
      </c>
      <c r="C10" s="58" t="s">
        <v>552</v>
      </c>
      <c r="D10" s="6" t="s">
        <v>553</v>
      </c>
      <c r="E10" s="6" t="s">
        <v>549</v>
      </c>
      <c r="F10" s="6" t="s">
        <v>30</v>
      </c>
      <c r="G10" s="6" t="s">
        <v>554</v>
      </c>
      <c r="H10" s="56" t="s">
        <v>555</v>
      </c>
      <c r="I10" s="6" t="s">
        <v>30</v>
      </c>
      <c r="J10" s="6" t="s">
        <v>554</v>
      </c>
      <c r="K10" s="54">
        <v>0.8</v>
      </c>
      <c r="L10" s="56" t="str">
        <f t="shared" si="0"/>
        <v>43420</v>
      </c>
      <c r="M10" s="55"/>
      <c r="N10" s="8">
        <f t="shared" si="1"/>
        <v>171.946</v>
      </c>
      <c r="O10" s="8">
        <f t="shared" si="2"/>
        <v>135.90800000000002</v>
      </c>
      <c r="P10" s="8">
        <f t="shared" si="3"/>
        <v>51.417999999999999</v>
      </c>
      <c r="Q10" s="51"/>
      <c r="R10" s="8">
        <f t="shared" si="4"/>
        <v>1234.0319999999999</v>
      </c>
      <c r="S10" s="8">
        <f t="shared" si="5"/>
        <v>411.52000000000004</v>
      </c>
      <c r="T10" s="8">
        <f t="shared" si="6"/>
        <v>912.56999999999994</v>
      </c>
    </row>
    <row r="11" spans="1:20">
      <c r="A11" s="57">
        <v>22380</v>
      </c>
      <c r="B11" s="58" t="s">
        <v>556</v>
      </c>
      <c r="C11" s="58" t="s">
        <v>557</v>
      </c>
      <c r="D11" s="6" t="s">
        <v>558</v>
      </c>
      <c r="E11" s="6" t="s">
        <v>549</v>
      </c>
      <c r="F11" s="6" t="s">
        <v>30</v>
      </c>
      <c r="G11" s="6" t="s">
        <v>559</v>
      </c>
      <c r="H11" s="56" t="s">
        <v>560</v>
      </c>
      <c r="I11" s="6" t="s">
        <v>30</v>
      </c>
      <c r="J11" s="6" t="s">
        <v>559</v>
      </c>
      <c r="K11" s="54">
        <v>1.0457000000000001</v>
      </c>
      <c r="L11" s="56" t="str">
        <f t="shared" si="0"/>
        <v>22380</v>
      </c>
      <c r="M11" s="55"/>
      <c r="N11" s="8">
        <f t="shared" si="1"/>
        <v>205.59952900000002</v>
      </c>
      <c r="O11" s="8">
        <f t="shared" si="2"/>
        <v>162.50748200000001</v>
      </c>
      <c r="P11" s="8">
        <f t="shared" si="3"/>
        <v>61.481872000000003</v>
      </c>
      <c r="Q11" s="51"/>
      <c r="R11" s="8">
        <f t="shared" si="4"/>
        <v>1475.564928</v>
      </c>
      <c r="S11" s="8">
        <f t="shared" si="5"/>
        <v>472.89586000000003</v>
      </c>
      <c r="T11" s="8">
        <f t="shared" si="6"/>
        <v>1077.16443</v>
      </c>
    </row>
    <row r="12" spans="1:20">
      <c r="A12" s="57">
        <v>99903</v>
      </c>
      <c r="B12" s="58" t="s">
        <v>561</v>
      </c>
      <c r="C12" s="58" t="s">
        <v>562</v>
      </c>
      <c r="D12" s="6" t="s">
        <v>563</v>
      </c>
      <c r="E12" s="6" t="s">
        <v>549</v>
      </c>
      <c r="F12" s="6" t="s">
        <v>24</v>
      </c>
      <c r="G12" s="6" t="s">
        <v>550</v>
      </c>
      <c r="H12" s="56">
        <v>99903</v>
      </c>
      <c r="I12" s="6" t="s">
        <v>24</v>
      </c>
      <c r="J12" s="6" t="s">
        <v>550</v>
      </c>
      <c r="K12" s="54">
        <v>0.87870000000000004</v>
      </c>
      <c r="L12" s="56">
        <f t="shared" si="0"/>
        <v>99903</v>
      </c>
      <c r="M12" s="55"/>
      <c r="N12" s="8">
        <f t="shared" si="1"/>
        <v>182.725539</v>
      </c>
      <c r="O12" s="8">
        <f t="shared" si="2"/>
        <v>144.42806200000001</v>
      </c>
      <c r="P12" s="8">
        <f t="shared" si="3"/>
        <v>54.641552000000004</v>
      </c>
      <c r="Q12" s="51"/>
      <c r="R12" s="8">
        <f t="shared" si="4"/>
        <v>1311.3972480000002</v>
      </c>
      <c r="S12" s="8">
        <f t="shared" si="5"/>
        <v>431.17926</v>
      </c>
      <c r="T12" s="8">
        <f t="shared" si="6"/>
        <v>965.29112999999995</v>
      </c>
    </row>
    <row r="13" spans="1:20">
      <c r="A13" s="57">
        <v>99903</v>
      </c>
      <c r="B13" s="58" t="s">
        <v>564</v>
      </c>
      <c r="C13" s="58" t="s">
        <v>565</v>
      </c>
      <c r="D13" s="6" t="s">
        <v>566</v>
      </c>
      <c r="E13" s="6" t="s">
        <v>549</v>
      </c>
      <c r="F13" s="6" t="s">
        <v>24</v>
      </c>
      <c r="G13" s="6" t="s">
        <v>550</v>
      </c>
      <c r="H13" s="56">
        <v>99903</v>
      </c>
      <c r="I13" s="6" t="s">
        <v>24</v>
      </c>
      <c r="J13" s="6" t="s">
        <v>550</v>
      </c>
      <c r="K13" s="54">
        <v>0.87870000000000004</v>
      </c>
      <c r="L13" s="56">
        <f t="shared" si="0"/>
        <v>99903</v>
      </c>
      <c r="M13" s="55"/>
      <c r="N13" s="8">
        <f t="shared" si="1"/>
        <v>182.725539</v>
      </c>
      <c r="O13" s="8">
        <f t="shared" si="2"/>
        <v>144.42806200000001</v>
      </c>
      <c r="P13" s="8">
        <f t="shared" si="3"/>
        <v>54.641552000000004</v>
      </c>
      <c r="Q13" s="51"/>
      <c r="R13" s="8">
        <f t="shared" si="4"/>
        <v>1311.3972480000002</v>
      </c>
      <c r="S13" s="8">
        <f t="shared" si="5"/>
        <v>431.17926</v>
      </c>
      <c r="T13" s="8">
        <f t="shared" si="6"/>
        <v>965.29112999999995</v>
      </c>
    </row>
    <row r="14" spans="1:20">
      <c r="A14" s="57">
        <v>99903</v>
      </c>
      <c r="B14" s="58" t="s">
        <v>567</v>
      </c>
      <c r="C14" s="58" t="s">
        <v>568</v>
      </c>
      <c r="D14" s="6" t="s">
        <v>569</v>
      </c>
      <c r="E14" s="6" t="s">
        <v>549</v>
      </c>
      <c r="F14" s="6" t="s">
        <v>24</v>
      </c>
      <c r="G14" s="6" t="s">
        <v>550</v>
      </c>
      <c r="H14" s="56">
        <v>99903</v>
      </c>
      <c r="I14" s="6" t="s">
        <v>24</v>
      </c>
      <c r="J14" s="6" t="s">
        <v>550</v>
      </c>
      <c r="K14" s="54">
        <v>0.87870000000000004</v>
      </c>
      <c r="L14" s="56">
        <f t="shared" si="0"/>
        <v>99903</v>
      </c>
      <c r="M14" s="55"/>
      <c r="N14" s="8">
        <f t="shared" si="1"/>
        <v>182.725539</v>
      </c>
      <c r="O14" s="8">
        <f t="shared" si="2"/>
        <v>144.42806200000001</v>
      </c>
      <c r="P14" s="8">
        <f t="shared" si="3"/>
        <v>54.641552000000004</v>
      </c>
      <c r="Q14" s="51"/>
      <c r="R14" s="8">
        <f t="shared" si="4"/>
        <v>1311.3972480000002</v>
      </c>
      <c r="S14" s="8">
        <f t="shared" si="5"/>
        <v>431.17926</v>
      </c>
      <c r="T14" s="8">
        <f t="shared" si="6"/>
        <v>965.29112999999995</v>
      </c>
    </row>
    <row r="15" spans="1:20">
      <c r="A15" s="57">
        <v>99903</v>
      </c>
      <c r="B15" s="58" t="s">
        <v>570</v>
      </c>
      <c r="C15" s="58" t="s">
        <v>571</v>
      </c>
      <c r="D15" s="6" t="s">
        <v>572</v>
      </c>
      <c r="E15" s="6" t="s">
        <v>549</v>
      </c>
      <c r="F15" s="6" t="s">
        <v>24</v>
      </c>
      <c r="G15" s="6" t="s">
        <v>550</v>
      </c>
      <c r="H15" s="56">
        <v>99903</v>
      </c>
      <c r="I15" s="6" t="s">
        <v>24</v>
      </c>
      <c r="J15" s="6" t="s">
        <v>550</v>
      </c>
      <c r="K15" s="54">
        <v>0.87870000000000004</v>
      </c>
      <c r="L15" s="56">
        <f t="shared" si="0"/>
        <v>99903</v>
      </c>
      <c r="M15" s="55"/>
      <c r="N15" s="8">
        <f t="shared" si="1"/>
        <v>182.725539</v>
      </c>
      <c r="O15" s="8">
        <f t="shared" si="2"/>
        <v>144.42806200000001</v>
      </c>
      <c r="P15" s="8">
        <f t="shared" si="3"/>
        <v>54.641552000000004</v>
      </c>
      <c r="Q15" s="51"/>
      <c r="R15" s="8">
        <f t="shared" si="4"/>
        <v>1311.3972480000002</v>
      </c>
      <c r="S15" s="8">
        <f t="shared" si="5"/>
        <v>431.17926</v>
      </c>
      <c r="T15" s="8">
        <f t="shared" si="6"/>
        <v>965.29112999999995</v>
      </c>
    </row>
    <row r="16" spans="1:20">
      <c r="A16" s="57">
        <v>38060</v>
      </c>
      <c r="B16" s="58" t="s">
        <v>573</v>
      </c>
      <c r="C16" s="58" t="s">
        <v>574</v>
      </c>
      <c r="D16" s="6" t="s">
        <v>575</v>
      </c>
      <c r="E16" s="6" t="s">
        <v>549</v>
      </c>
      <c r="F16" s="6" t="s">
        <v>30</v>
      </c>
      <c r="G16" s="6" t="s">
        <v>576</v>
      </c>
      <c r="H16" s="56" t="s">
        <v>577</v>
      </c>
      <c r="I16" s="6" t="s">
        <v>30</v>
      </c>
      <c r="J16" s="6" t="s">
        <v>576</v>
      </c>
      <c r="K16" s="54">
        <v>0.97719999999999996</v>
      </c>
      <c r="L16" s="56" t="str">
        <f t="shared" si="0"/>
        <v>38060</v>
      </c>
      <c r="M16" s="55"/>
      <c r="N16" s="8">
        <f t="shared" si="1"/>
        <v>196.217084</v>
      </c>
      <c r="O16" s="8">
        <f t="shared" si="2"/>
        <v>155.09167200000002</v>
      </c>
      <c r="P16" s="8">
        <f t="shared" si="3"/>
        <v>58.676111999999996</v>
      </c>
      <c r="Q16" s="51"/>
      <c r="R16" s="8">
        <f t="shared" si="4"/>
        <v>1408.226688</v>
      </c>
      <c r="S16" s="8">
        <f t="shared" si="5"/>
        <v>455.78456</v>
      </c>
      <c r="T16" s="8">
        <f t="shared" si="6"/>
        <v>1031.27628</v>
      </c>
    </row>
    <row r="17" spans="1:20">
      <c r="A17" s="57">
        <v>29420</v>
      </c>
      <c r="B17" s="58" t="s">
        <v>578</v>
      </c>
      <c r="C17" s="58" t="s">
        <v>579</v>
      </c>
      <c r="D17" s="6" t="s">
        <v>580</v>
      </c>
      <c r="E17" s="6" t="s">
        <v>549</v>
      </c>
      <c r="F17" s="6" t="s">
        <v>30</v>
      </c>
      <c r="G17" s="6" t="s">
        <v>581</v>
      </c>
      <c r="H17" s="56" t="s">
        <v>582</v>
      </c>
      <c r="I17" s="6" t="s">
        <v>30</v>
      </c>
      <c r="J17" s="6" t="s">
        <v>581</v>
      </c>
      <c r="K17" s="54">
        <v>0.93930000000000002</v>
      </c>
      <c r="L17" s="56" t="str">
        <f t="shared" si="0"/>
        <v>29420</v>
      </c>
      <c r="M17" s="55"/>
      <c r="N17" s="8">
        <f t="shared" si="1"/>
        <v>191.02592100000001</v>
      </c>
      <c r="O17" s="8">
        <f t="shared" si="2"/>
        <v>150.988618</v>
      </c>
      <c r="P17" s="8">
        <f t="shared" si="3"/>
        <v>57.123728</v>
      </c>
      <c r="Q17" s="51"/>
      <c r="R17" s="8">
        <f t="shared" si="4"/>
        <v>1370.969472</v>
      </c>
      <c r="S17" s="8">
        <f t="shared" si="5"/>
        <v>446.31713999999999</v>
      </c>
      <c r="T17" s="8">
        <f t="shared" si="6"/>
        <v>1005.88707</v>
      </c>
    </row>
    <row r="18" spans="1:20">
      <c r="A18" s="57">
        <v>99903</v>
      </c>
      <c r="B18" s="58" t="s">
        <v>583</v>
      </c>
      <c r="C18" s="58" t="s">
        <v>584</v>
      </c>
      <c r="D18" s="6" t="s">
        <v>585</v>
      </c>
      <c r="E18" s="6" t="s">
        <v>549</v>
      </c>
      <c r="F18" s="6" t="s">
        <v>24</v>
      </c>
      <c r="G18" s="6" t="s">
        <v>550</v>
      </c>
      <c r="H18" s="56">
        <v>99903</v>
      </c>
      <c r="I18" s="6" t="s">
        <v>24</v>
      </c>
      <c r="J18" s="6" t="s">
        <v>550</v>
      </c>
      <c r="K18" s="54">
        <v>0.87870000000000004</v>
      </c>
      <c r="L18" s="56">
        <f t="shared" si="0"/>
        <v>99903</v>
      </c>
      <c r="M18" s="55"/>
      <c r="N18" s="8">
        <f t="shared" si="1"/>
        <v>182.725539</v>
      </c>
      <c r="O18" s="8">
        <f t="shared" si="2"/>
        <v>144.42806200000001</v>
      </c>
      <c r="P18" s="8">
        <f t="shared" si="3"/>
        <v>54.641552000000004</v>
      </c>
      <c r="Q18" s="51"/>
      <c r="R18" s="8">
        <f t="shared" si="4"/>
        <v>1311.3972480000002</v>
      </c>
      <c r="S18" s="8">
        <f t="shared" si="5"/>
        <v>431.17926</v>
      </c>
      <c r="T18" s="8">
        <f t="shared" si="6"/>
        <v>965.29112999999995</v>
      </c>
    </row>
    <row r="19" spans="1:20">
      <c r="A19" s="57">
        <v>46060</v>
      </c>
      <c r="B19" s="58" t="s">
        <v>586</v>
      </c>
      <c r="C19" s="58" t="s">
        <v>587</v>
      </c>
      <c r="D19" s="6" t="s">
        <v>588</v>
      </c>
      <c r="E19" s="6" t="s">
        <v>549</v>
      </c>
      <c r="F19" s="6" t="s">
        <v>30</v>
      </c>
      <c r="G19" s="6" t="s">
        <v>589</v>
      </c>
      <c r="H19" s="56" t="s">
        <v>590</v>
      </c>
      <c r="I19" s="6" t="s">
        <v>30</v>
      </c>
      <c r="J19" s="6" t="s">
        <v>589</v>
      </c>
      <c r="K19" s="54">
        <v>0.86739999999999995</v>
      </c>
      <c r="L19" s="56" t="str">
        <f t="shared" si="0"/>
        <v>46060</v>
      </c>
      <c r="M19" s="55"/>
      <c r="N19" s="8">
        <f t="shared" si="1"/>
        <v>181.17777799999999</v>
      </c>
      <c r="O19" s="8">
        <f t="shared" si="2"/>
        <v>143.204724</v>
      </c>
      <c r="P19" s="8">
        <f t="shared" si="3"/>
        <v>54.178703999999996</v>
      </c>
      <c r="Q19" s="51"/>
      <c r="R19" s="8">
        <f t="shared" si="4"/>
        <v>1300.288896</v>
      </c>
      <c r="S19" s="8">
        <f t="shared" si="5"/>
        <v>428.35652000000005</v>
      </c>
      <c r="T19" s="8">
        <f t="shared" si="6"/>
        <v>957.72125999999992</v>
      </c>
    </row>
    <row r="20" spans="1:20">
      <c r="A20" s="57">
        <v>38060</v>
      </c>
      <c r="B20" s="58" t="s">
        <v>591</v>
      </c>
      <c r="C20" s="58" t="s">
        <v>592</v>
      </c>
      <c r="D20" s="6" t="s">
        <v>593</v>
      </c>
      <c r="E20" s="6" t="s">
        <v>549</v>
      </c>
      <c r="F20" s="6" t="s">
        <v>30</v>
      </c>
      <c r="G20" s="6" t="s">
        <v>576</v>
      </c>
      <c r="H20" s="56" t="s">
        <v>577</v>
      </c>
      <c r="I20" s="6" t="s">
        <v>30</v>
      </c>
      <c r="J20" s="6" t="s">
        <v>576</v>
      </c>
      <c r="K20" s="54">
        <v>0.97719999999999996</v>
      </c>
      <c r="L20" s="56" t="str">
        <f t="shared" si="0"/>
        <v>38060</v>
      </c>
      <c r="M20" s="55"/>
      <c r="N20" s="8">
        <f t="shared" si="1"/>
        <v>196.217084</v>
      </c>
      <c r="O20" s="8">
        <f t="shared" si="2"/>
        <v>155.09167200000002</v>
      </c>
      <c r="P20" s="8">
        <f t="shared" si="3"/>
        <v>58.676111999999996</v>
      </c>
      <c r="Q20" s="51"/>
      <c r="R20" s="8">
        <f t="shared" si="4"/>
        <v>1408.226688</v>
      </c>
      <c r="S20" s="8">
        <f t="shared" si="5"/>
        <v>455.78456</v>
      </c>
      <c r="T20" s="8">
        <f t="shared" si="6"/>
        <v>1031.27628</v>
      </c>
    </row>
    <row r="21" spans="1:20">
      <c r="A21" s="57">
        <v>99903</v>
      </c>
      <c r="B21" s="58" t="s">
        <v>594</v>
      </c>
      <c r="C21" s="58" t="s">
        <v>595</v>
      </c>
      <c r="D21" s="6" t="s">
        <v>596</v>
      </c>
      <c r="E21" s="6" t="s">
        <v>549</v>
      </c>
      <c r="F21" s="6" t="s">
        <v>24</v>
      </c>
      <c r="G21" s="6" t="s">
        <v>550</v>
      </c>
      <c r="H21" s="56">
        <v>99903</v>
      </c>
      <c r="I21" s="6" t="s">
        <v>24</v>
      </c>
      <c r="J21" s="6" t="s">
        <v>550</v>
      </c>
      <c r="K21" s="54">
        <v>0.87870000000000004</v>
      </c>
      <c r="L21" s="56">
        <f t="shared" si="0"/>
        <v>99903</v>
      </c>
      <c r="M21" s="55"/>
      <c r="N21" s="8">
        <f t="shared" si="1"/>
        <v>182.725539</v>
      </c>
      <c r="O21" s="8">
        <f t="shared" si="2"/>
        <v>144.42806200000001</v>
      </c>
      <c r="P21" s="8">
        <f t="shared" si="3"/>
        <v>54.641552000000004</v>
      </c>
      <c r="Q21" s="51"/>
      <c r="R21" s="8">
        <f t="shared" si="4"/>
        <v>1311.3972480000002</v>
      </c>
      <c r="S21" s="8">
        <f t="shared" si="5"/>
        <v>431.17926</v>
      </c>
      <c r="T21" s="8">
        <f t="shared" si="6"/>
        <v>965.29112999999995</v>
      </c>
    </row>
    <row r="22" spans="1:20">
      <c r="A22" s="57">
        <v>39140</v>
      </c>
      <c r="B22" s="58" t="s">
        <v>597</v>
      </c>
      <c r="C22" s="58" t="s">
        <v>598</v>
      </c>
      <c r="D22" s="6" t="s">
        <v>599</v>
      </c>
      <c r="E22" s="6" t="s">
        <v>549</v>
      </c>
      <c r="F22" s="6" t="s">
        <v>30</v>
      </c>
      <c r="G22" s="6" t="s">
        <v>600</v>
      </c>
      <c r="H22" s="56" t="s">
        <v>601</v>
      </c>
      <c r="I22" s="6" t="s">
        <v>30</v>
      </c>
      <c r="J22" s="6" t="s">
        <v>602</v>
      </c>
      <c r="K22" s="54">
        <v>1.0028999999999999</v>
      </c>
      <c r="L22" s="56" t="str">
        <f t="shared" si="0"/>
        <v>39150</v>
      </c>
      <c r="M22" s="55"/>
      <c r="N22" s="8">
        <f t="shared" si="1"/>
        <v>199.737213</v>
      </c>
      <c r="O22" s="8">
        <f t="shared" si="2"/>
        <v>157.873954</v>
      </c>
      <c r="P22" s="8">
        <f t="shared" si="3"/>
        <v>59.728783999999997</v>
      </c>
      <c r="Q22" s="51"/>
      <c r="R22" s="8">
        <f t="shared" si="4"/>
        <v>1433.490816</v>
      </c>
      <c r="S22" s="8">
        <f t="shared" si="5"/>
        <v>462.20442000000003</v>
      </c>
      <c r="T22" s="8">
        <f t="shared" si="6"/>
        <v>1048.49271</v>
      </c>
    </row>
    <row r="23" spans="1:20">
      <c r="A23" s="57">
        <v>49740</v>
      </c>
      <c r="B23" s="58" t="s">
        <v>603</v>
      </c>
      <c r="C23" s="58" t="s">
        <v>604</v>
      </c>
      <c r="D23" s="6" t="s">
        <v>605</v>
      </c>
      <c r="E23" s="6" t="s">
        <v>549</v>
      </c>
      <c r="F23" s="6" t="s">
        <v>30</v>
      </c>
      <c r="G23" s="6" t="s">
        <v>606</v>
      </c>
      <c r="H23" s="56" t="s">
        <v>607</v>
      </c>
      <c r="I23" s="6" t="s">
        <v>30</v>
      </c>
      <c r="J23" s="6" t="s">
        <v>606</v>
      </c>
      <c r="K23" s="54">
        <v>1.0053000000000001</v>
      </c>
      <c r="L23" s="56" t="str">
        <f t="shared" si="0"/>
        <v>49740</v>
      </c>
      <c r="M23" s="55"/>
      <c r="N23" s="8">
        <f t="shared" si="1"/>
        <v>200.06594100000001</v>
      </c>
      <c r="O23" s="8">
        <f t="shared" si="2"/>
        <v>158.13377800000001</v>
      </c>
      <c r="P23" s="8">
        <f t="shared" si="3"/>
        <v>59.827088000000003</v>
      </c>
      <c r="Q23" s="51"/>
      <c r="R23" s="8">
        <f t="shared" si="4"/>
        <v>1435.8501120000001</v>
      </c>
      <c r="S23" s="8">
        <f t="shared" si="5"/>
        <v>462.80394000000001</v>
      </c>
      <c r="T23" s="8">
        <f t="shared" si="6"/>
        <v>1050.1004699999999</v>
      </c>
    </row>
    <row r="26" spans="1:20">
      <c r="A26" s="90"/>
      <c r="B26" t="s">
        <v>9125</v>
      </c>
    </row>
    <row r="27" spans="1:20">
      <c r="A27" s="91"/>
      <c r="B27" t="s">
        <v>9126</v>
      </c>
    </row>
    <row r="29" spans="1:20">
      <c r="A29" t="s">
        <v>9127</v>
      </c>
    </row>
    <row r="30" spans="1:20">
      <c r="A30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AAD24-069E-463B-B187-A08DB41BC12B}">
  <dimension ref="A1:T28"/>
  <sheetViews>
    <sheetView workbookViewId="0">
      <selection activeCell="A9" sqref="A9:XFD22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9174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99947</v>
      </c>
      <c r="B9" s="58" t="s">
        <v>8544</v>
      </c>
      <c r="C9" s="58" t="s">
        <v>3556</v>
      </c>
      <c r="D9" s="6" t="s">
        <v>8545</v>
      </c>
      <c r="E9" s="6" t="s">
        <v>8546</v>
      </c>
      <c r="F9" s="6" t="s">
        <v>24</v>
      </c>
      <c r="G9" s="6" t="s">
        <v>8547</v>
      </c>
      <c r="H9" s="56">
        <v>99947</v>
      </c>
      <c r="I9" s="6" t="s">
        <v>24</v>
      </c>
      <c r="J9" s="6" t="s">
        <v>8547</v>
      </c>
      <c r="K9" s="54">
        <v>0.97540000000000004</v>
      </c>
      <c r="L9" s="56">
        <f t="shared" ref="L9:L22" si="0">H9</f>
        <v>99947</v>
      </c>
      <c r="M9" s="55"/>
      <c r="N9" s="8">
        <f t="shared" ref="N9:N22" si="1">(K9*136.97)+62.37</f>
        <v>195.970538</v>
      </c>
      <c r="O9" s="8">
        <f t="shared" ref="O9:O22" si="2">(K9*108.26)+49.3</f>
        <v>154.896804</v>
      </c>
      <c r="P9" s="8">
        <f t="shared" ref="P9:P22" si="3">(K9*40.96)+18.65</f>
        <v>58.602384000000001</v>
      </c>
      <c r="Q9" s="51"/>
      <c r="R9" s="8">
        <f t="shared" ref="R9:R22" si="4">((K9*40.96)+18.65)*24</f>
        <v>1406.457216</v>
      </c>
      <c r="S9" s="8">
        <f t="shared" ref="S9:S22" si="5">(K9*249.8)+211.68</f>
        <v>455.33492000000001</v>
      </c>
      <c r="T9" s="8">
        <f t="shared" ref="T9:T22" si="6">(K9*669.9)+376.65</f>
        <v>1030.0704599999999</v>
      </c>
    </row>
    <row r="10" spans="1:20">
      <c r="A10" s="57">
        <v>99947</v>
      </c>
      <c r="B10" s="58" t="s">
        <v>8548</v>
      </c>
      <c r="C10" s="58" t="s">
        <v>4719</v>
      </c>
      <c r="D10" s="6" t="s">
        <v>8549</v>
      </c>
      <c r="E10" s="6" t="s">
        <v>8546</v>
      </c>
      <c r="F10" s="6" t="s">
        <v>24</v>
      </c>
      <c r="G10" s="6" t="s">
        <v>8547</v>
      </c>
      <c r="H10" s="56">
        <v>99947</v>
      </c>
      <c r="I10" s="6" t="s">
        <v>24</v>
      </c>
      <c r="J10" s="6" t="s">
        <v>8547</v>
      </c>
      <c r="K10" s="54">
        <v>0.97540000000000004</v>
      </c>
      <c r="L10" s="56">
        <f t="shared" si="0"/>
        <v>99947</v>
      </c>
      <c r="M10" s="55"/>
      <c r="N10" s="8">
        <f t="shared" si="1"/>
        <v>195.970538</v>
      </c>
      <c r="O10" s="8">
        <f t="shared" si="2"/>
        <v>154.896804</v>
      </c>
      <c r="P10" s="8">
        <f t="shared" si="3"/>
        <v>58.602384000000001</v>
      </c>
      <c r="Q10" s="51"/>
      <c r="R10" s="8">
        <f t="shared" si="4"/>
        <v>1406.457216</v>
      </c>
      <c r="S10" s="8">
        <f t="shared" si="5"/>
        <v>455.33492000000001</v>
      </c>
      <c r="T10" s="8">
        <f t="shared" si="6"/>
        <v>1030.0704599999999</v>
      </c>
    </row>
    <row r="11" spans="1:20">
      <c r="A11" s="57">
        <v>99947</v>
      </c>
      <c r="B11" s="58" t="s">
        <v>7665</v>
      </c>
      <c r="C11" s="58" t="s">
        <v>2277</v>
      </c>
      <c r="D11" s="6" t="s">
        <v>8550</v>
      </c>
      <c r="E11" s="6" t="s">
        <v>8546</v>
      </c>
      <c r="F11" s="6" t="s">
        <v>24</v>
      </c>
      <c r="G11" s="6" t="s">
        <v>8547</v>
      </c>
      <c r="H11" s="56">
        <v>99947</v>
      </c>
      <c r="I11" s="6" t="s">
        <v>24</v>
      </c>
      <c r="J11" s="6" t="s">
        <v>8547</v>
      </c>
      <c r="K11" s="54">
        <v>0.97540000000000004</v>
      </c>
      <c r="L11" s="56">
        <f t="shared" si="0"/>
        <v>99947</v>
      </c>
      <c r="M11" s="55"/>
      <c r="N11" s="8">
        <f t="shared" si="1"/>
        <v>195.970538</v>
      </c>
      <c r="O11" s="8">
        <f t="shared" si="2"/>
        <v>154.896804</v>
      </c>
      <c r="P11" s="8">
        <f t="shared" si="3"/>
        <v>58.602384000000001</v>
      </c>
      <c r="Q11" s="51"/>
      <c r="R11" s="8">
        <f t="shared" si="4"/>
        <v>1406.457216</v>
      </c>
      <c r="S11" s="8">
        <f t="shared" si="5"/>
        <v>455.33492000000001</v>
      </c>
      <c r="T11" s="8">
        <f t="shared" si="6"/>
        <v>1030.0704599999999</v>
      </c>
    </row>
    <row r="12" spans="1:20">
      <c r="A12" s="57">
        <v>15540</v>
      </c>
      <c r="B12" s="58" t="s">
        <v>8551</v>
      </c>
      <c r="C12" s="58" t="s">
        <v>7422</v>
      </c>
      <c r="D12" s="6" t="s">
        <v>8552</v>
      </c>
      <c r="E12" s="6" t="s">
        <v>8546</v>
      </c>
      <c r="F12" s="6" t="s">
        <v>30</v>
      </c>
      <c r="G12" s="6" t="s">
        <v>8553</v>
      </c>
      <c r="H12" s="56" t="s">
        <v>2648</v>
      </c>
      <c r="I12" s="6" t="s">
        <v>30</v>
      </c>
      <c r="J12" s="6" t="s">
        <v>8553</v>
      </c>
      <c r="K12" s="54">
        <v>1.0084</v>
      </c>
      <c r="L12" s="56" t="str">
        <f t="shared" si="0"/>
        <v>15540</v>
      </c>
      <c r="M12" s="55"/>
      <c r="N12" s="8">
        <f t="shared" si="1"/>
        <v>200.49054799999999</v>
      </c>
      <c r="O12" s="8">
        <f t="shared" si="2"/>
        <v>158.46938399999999</v>
      </c>
      <c r="P12" s="8">
        <f t="shared" si="3"/>
        <v>59.954063999999995</v>
      </c>
      <c r="Q12" s="51"/>
      <c r="R12" s="8">
        <f t="shared" si="4"/>
        <v>1438.8975359999999</v>
      </c>
      <c r="S12" s="8">
        <f t="shared" si="5"/>
        <v>463.57832000000002</v>
      </c>
      <c r="T12" s="8">
        <f t="shared" si="6"/>
        <v>1052.17716</v>
      </c>
    </row>
    <row r="13" spans="1:20">
      <c r="A13" s="57">
        <v>99947</v>
      </c>
      <c r="B13" s="58" t="s">
        <v>8554</v>
      </c>
      <c r="C13" s="58" t="s">
        <v>7728</v>
      </c>
      <c r="D13" s="6" t="s">
        <v>3549</v>
      </c>
      <c r="E13" s="6" t="s">
        <v>8546</v>
      </c>
      <c r="F13" s="6" t="s">
        <v>24</v>
      </c>
      <c r="G13" s="6" t="s">
        <v>8547</v>
      </c>
      <c r="H13" s="56">
        <v>99947</v>
      </c>
      <c r="I13" s="6" t="s">
        <v>24</v>
      </c>
      <c r="J13" s="6" t="s">
        <v>8547</v>
      </c>
      <c r="K13" s="54">
        <v>0.97540000000000004</v>
      </c>
      <c r="L13" s="56">
        <f t="shared" si="0"/>
        <v>99947</v>
      </c>
      <c r="M13" s="55"/>
      <c r="N13" s="8">
        <f t="shared" si="1"/>
        <v>195.970538</v>
      </c>
      <c r="O13" s="8">
        <f t="shared" si="2"/>
        <v>154.896804</v>
      </c>
      <c r="P13" s="8">
        <f t="shared" si="3"/>
        <v>58.602384000000001</v>
      </c>
      <c r="Q13" s="51"/>
      <c r="R13" s="8">
        <f t="shared" si="4"/>
        <v>1406.457216</v>
      </c>
      <c r="S13" s="8">
        <f t="shared" si="5"/>
        <v>455.33492000000001</v>
      </c>
      <c r="T13" s="8">
        <f t="shared" si="6"/>
        <v>1030.0704599999999</v>
      </c>
    </row>
    <row r="14" spans="1:20">
      <c r="A14" s="57">
        <v>15540</v>
      </c>
      <c r="B14" s="58" t="s">
        <v>8555</v>
      </c>
      <c r="C14" s="58" t="s">
        <v>3947</v>
      </c>
      <c r="D14" s="6" t="s">
        <v>191</v>
      </c>
      <c r="E14" s="6" t="s">
        <v>8546</v>
      </c>
      <c r="F14" s="6" t="s">
        <v>30</v>
      </c>
      <c r="G14" s="6" t="s">
        <v>8553</v>
      </c>
      <c r="H14" s="56" t="s">
        <v>2648</v>
      </c>
      <c r="I14" s="6" t="s">
        <v>30</v>
      </c>
      <c r="J14" s="6" t="s">
        <v>8553</v>
      </c>
      <c r="K14" s="54">
        <v>1.0084</v>
      </c>
      <c r="L14" s="56" t="str">
        <f t="shared" si="0"/>
        <v>15540</v>
      </c>
      <c r="M14" s="55"/>
      <c r="N14" s="8">
        <f t="shared" si="1"/>
        <v>200.49054799999999</v>
      </c>
      <c r="O14" s="8">
        <f t="shared" si="2"/>
        <v>158.46938399999999</v>
      </c>
      <c r="P14" s="8">
        <f t="shared" si="3"/>
        <v>59.954063999999995</v>
      </c>
      <c r="Q14" s="51"/>
      <c r="R14" s="8">
        <f t="shared" si="4"/>
        <v>1438.8975359999999</v>
      </c>
      <c r="S14" s="8">
        <f t="shared" si="5"/>
        <v>463.57832000000002</v>
      </c>
      <c r="T14" s="8">
        <f t="shared" si="6"/>
        <v>1052.17716</v>
      </c>
    </row>
    <row r="15" spans="1:20">
      <c r="A15" s="57">
        <v>15540</v>
      </c>
      <c r="B15" s="58" t="s">
        <v>8556</v>
      </c>
      <c r="C15" s="58" t="s">
        <v>3320</v>
      </c>
      <c r="D15" s="6" t="s">
        <v>8557</v>
      </c>
      <c r="E15" s="6" t="s">
        <v>8546</v>
      </c>
      <c r="F15" s="6" t="s">
        <v>30</v>
      </c>
      <c r="G15" s="6" t="s">
        <v>8553</v>
      </c>
      <c r="H15" s="56" t="s">
        <v>2648</v>
      </c>
      <c r="I15" s="6" t="s">
        <v>30</v>
      </c>
      <c r="J15" s="6" t="s">
        <v>8553</v>
      </c>
      <c r="K15" s="54">
        <v>1.0084</v>
      </c>
      <c r="L15" s="56" t="str">
        <f t="shared" si="0"/>
        <v>15540</v>
      </c>
      <c r="M15" s="55"/>
      <c r="N15" s="8">
        <f t="shared" si="1"/>
        <v>200.49054799999999</v>
      </c>
      <c r="O15" s="8">
        <f t="shared" si="2"/>
        <v>158.46938399999999</v>
      </c>
      <c r="P15" s="8">
        <f t="shared" si="3"/>
        <v>59.954063999999995</v>
      </c>
      <c r="Q15" s="51"/>
      <c r="R15" s="8">
        <f t="shared" si="4"/>
        <v>1438.8975359999999</v>
      </c>
      <c r="S15" s="8">
        <f t="shared" si="5"/>
        <v>463.57832000000002</v>
      </c>
      <c r="T15" s="8">
        <f t="shared" si="6"/>
        <v>1052.17716</v>
      </c>
    </row>
    <row r="16" spans="1:20">
      <c r="A16" s="57">
        <v>99947</v>
      </c>
      <c r="B16" s="58" t="s">
        <v>8558</v>
      </c>
      <c r="C16" s="58" t="s">
        <v>4156</v>
      </c>
      <c r="D16" s="6" t="s">
        <v>8559</v>
      </c>
      <c r="E16" s="6" t="s">
        <v>8546</v>
      </c>
      <c r="F16" s="6" t="s">
        <v>24</v>
      </c>
      <c r="G16" s="6" t="s">
        <v>8547</v>
      </c>
      <c r="H16" s="56">
        <v>99947</v>
      </c>
      <c r="I16" s="6" t="s">
        <v>24</v>
      </c>
      <c r="J16" s="6" t="s">
        <v>8547</v>
      </c>
      <c r="K16" s="54">
        <v>0.97540000000000004</v>
      </c>
      <c r="L16" s="56">
        <f t="shared" si="0"/>
        <v>99947</v>
      </c>
      <c r="M16" s="55"/>
      <c r="N16" s="8">
        <f t="shared" si="1"/>
        <v>195.970538</v>
      </c>
      <c r="O16" s="8">
        <f t="shared" si="2"/>
        <v>154.896804</v>
      </c>
      <c r="P16" s="8">
        <f t="shared" si="3"/>
        <v>58.602384000000001</v>
      </c>
      <c r="Q16" s="51"/>
      <c r="R16" s="8">
        <f t="shared" si="4"/>
        <v>1406.457216</v>
      </c>
      <c r="S16" s="8">
        <f t="shared" si="5"/>
        <v>455.33492000000001</v>
      </c>
      <c r="T16" s="8">
        <f t="shared" si="6"/>
        <v>1030.0704599999999</v>
      </c>
    </row>
    <row r="17" spans="1:20">
      <c r="A17" s="57">
        <v>99947</v>
      </c>
      <c r="B17" s="58" t="s">
        <v>8560</v>
      </c>
      <c r="C17" s="58" t="s">
        <v>5570</v>
      </c>
      <c r="D17" s="6" t="s">
        <v>725</v>
      </c>
      <c r="E17" s="6" t="s">
        <v>8546</v>
      </c>
      <c r="F17" s="6" t="s">
        <v>24</v>
      </c>
      <c r="G17" s="6" t="s">
        <v>8547</v>
      </c>
      <c r="H17" s="56">
        <v>99947</v>
      </c>
      <c r="I17" s="6" t="s">
        <v>24</v>
      </c>
      <c r="J17" s="6" t="s">
        <v>8547</v>
      </c>
      <c r="K17" s="54">
        <v>0.97540000000000004</v>
      </c>
      <c r="L17" s="56">
        <f t="shared" si="0"/>
        <v>99947</v>
      </c>
      <c r="M17" s="55"/>
      <c r="N17" s="8">
        <f t="shared" si="1"/>
        <v>195.970538</v>
      </c>
      <c r="O17" s="8">
        <f t="shared" si="2"/>
        <v>154.896804</v>
      </c>
      <c r="P17" s="8">
        <f t="shared" si="3"/>
        <v>58.602384000000001</v>
      </c>
      <c r="Q17" s="51"/>
      <c r="R17" s="8">
        <f t="shared" si="4"/>
        <v>1406.457216</v>
      </c>
      <c r="S17" s="8">
        <f t="shared" si="5"/>
        <v>455.33492000000001</v>
      </c>
      <c r="T17" s="8">
        <f t="shared" si="6"/>
        <v>1030.0704599999999</v>
      </c>
    </row>
    <row r="18" spans="1:20">
      <c r="A18" s="57">
        <v>99947</v>
      </c>
      <c r="B18" s="58" t="s">
        <v>8561</v>
      </c>
      <c r="C18" s="58" t="s">
        <v>6733</v>
      </c>
      <c r="D18" s="6" t="s">
        <v>3448</v>
      </c>
      <c r="E18" s="6" t="s">
        <v>8546</v>
      </c>
      <c r="F18" s="6" t="s">
        <v>24</v>
      </c>
      <c r="G18" s="6" t="s">
        <v>8547</v>
      </c>
      <c r="H18" s="56">
        <v>99947</v>
      </c>
      <c r="I18" s="6" t="s">
        <v>24</v>
      </c>
      <c r="J18" s="6" t="s">
        <v>8547</v>
      </c>
      <c r="K18" s="54">
        <v>0.97540000000000004</v>
      </c>
      <c r="L18" s="56">
        <f t="shared" si="0"/>
        <v>99947</v>
      </c>
      <c r="M18" s="55"/>
      <c r="N18" s="8">
        <f t="shared" si="1"/>
        <v>195.970538</v>
      </c>
      <c r="O18" s="8">
        <f t="shared" si="2"/>
        <v>154.896804</v>
      </c>
      <c r="P18" s="8">
        <f t="shared" si="3"/>
        <v>58.602384000000001</v>
      </c>
      <c r="Q18" s="51"/>
      <c r="R18" s="8">
        <f t="shared" si="4"/>
        <v>1406.457216</v>
      </c>
      <c r="S18" s="8">
        <f t="shared" si="5"/>
        <v>455.33492000000001</v>
      </c>
      <c r="T18" s="8">
        <f t="shared" si="6"/>
        <v>1030.0704599999999</v>
      </c>
    </row>
    <row r="19" spans="1:20">
      <c r="A19" s="57">
        <v>99947</v>
      </c>
      <c r="B19" s="58" t="s">
        <v>8562</v>
      </c>
      <c r="C19" s="58" t="s">
        <v>8563</v>
      </c>
      <c r="D19" s="6" t="s">
        <v>8564</v>
      </c>
      <c r="E19" s="6" t="s">
        <v>8546</v>
      </c>
      <c r="F19" s="6" t="s">
        <v>24</v>
      </c>
      <c r="G19" s="6" t="s">
        <v>8547</v>
      </c>
      <c r="H19" s="56">
        <v>99947</v>
      </c>
      <c r="I19" s="6" t="s">
        <v>24</v>
      </c>
      <c r="J19" s="6" t="s">
        <v>8547</v>
      </c>
      <c r="K19" s="54">
        <v>0.97540000000000004</v>
      </c>
      <c r="L19" s="56">
        <f t="shared" si="0"/>
        <v>99947</v>
      </c>
      <c r="M19" s="55"/>
      <c r="N19" s="8">
        <f t="shared" si="1"/>
        <v>195.970538</v>
      </c>
      <c r="O19" s="8">
        <f t="shared" si="2"/>
        <v>154.896804</v>
      </c>
      <c r="P19" s="8">
        <f t="shared" si="3"/>
        <v>58.602384000000001</v>
      </c>
      <c r="Q19" s="51"/>
      <c r="R19" s="8">
        <f t="shared" si="4"/>
        <v>1406.457216</v>
      </c>
      <c r="S19" s="8">
        <f t="shared" si="5"/>
        <v>455.33492000000001</v>
      </c>
      <c r="T19" s="8">
        <f t="shared" si="6"/>
        <v>1030.0704599999999</v>
      </c>
    </row>
    <row r="20" spans="1:20">
      <c r="A20" s="57">
        <v>99947</v>
      </c>
      <c r="B20" s="58" t="s">
        <v>8565</v>
      </c>
      <c r="C20" s="58" t="s">
        <v>8566</v>
      </c>
      <c r="D20" s="6" t="s">
        <v>310</v>
      </c>
      <c r="E20" s="6" t="s">
        <v>8546</v>
      </c>
      <c r="F20" s="6" t="s">
        <v>24</v>
      </c>
      <c r="G20" s="6" t="s">
        <v>8547</v>
      </c>
      <c r="H20" s="56">
        <v>99947</v>
      </c>
      <c r="I20" s="6" t="s">
        <v>24</v>
      </c>
      <c r="J20" s="6" t="s">
        <v>8547</v>
      </c>
      <c r="K20" s="54">
        <v>0.97540000000000004</v>
      </c>
      <c r="L20" s="56">
        <f t="shared" si="0"/>
        <v>99947</v>
      </c>
      <c r="M20" s="55"/>
      <c r="N20" s="8">
        <f t="shared" si="1"/>
        <v>195.970538</v>
      </c>
      <c r="O20" s="8">
        <f t="shared" si="2"/>
        <v>154.896804</v>
      </c>
      <c r="P20" s="8">
        <f t="shared" si="3"/>
        <v>58.602384000000001</v>
      </c>
      <c r="Q20" s="51"/>
      <c r="R20" s="8">
        <f t="shared" si="4"/>
        <v>1406.457216</v>
      </c>
      <c r="S20" s="8">
        <f t="shared" si="5"/>
        <v>455.33492000000001</v>
      </c>
      <c r="T20" s="8">
        <f t="shared" si="6"/>
        <v>1030.0704599999999</v>
      </c>
    </row>
    <row r="21" spans="1:20">
      <c r="A21" s="57">
        <v>99947</v>
      </c>
      <c r="B21" s="58" t="s">
        <v>8567</v>
      </c>
      <c r="C21" s="58" t="s">
        <v>8568</v>
      </c>
      <c r="D21" s="6" t="s">
        <v>1073</v>
      </c>
      <c r="E21" s="6" t="s">
        <v>8546</v>
      </c>
      <c r="F21" s="6" t="s">
        <v>24</v>
      </c>
      <c r="G21" s="6" t="s">
        <v>8547</v>
      </c>
      <c r="H21" s="56">
        <v>99947</v>
      </c>
      <c r="I21" s="6" t="s">
        <v>24</v>
      </c>
      <c r="J21" s="6" t="s">
        <v>8547</v>
      </c>
      <c r="K21" s="54">
        <v>0.97540000000000004</v>
      </c>
      <c r="L21" s="56">
        <f t="shared" si="0"/>
        <v>99947</v>
      </c>
      <c r="M21" s="55"/>
      <c r="N21" s="8">
        <f t="shared" si="1"/>
        <v>195.970538</v>
      </c>
      <c r="O21" s="8">
        <f t="shared" si="2"/>
        <v>154.896804</v>
      </c>
      <c r="P21" s="8">
        <f t="shared" si="3"/>
        <v>58.602384000000001</v>
      </c>
      <c r="Q21" s="51"/>
      <c r="R21" s="8">
        <f t="shared" si="4"/>
        <v>1406.457216</v>
      </c>
      <c r="S21" s="8">
        <f t="shared" si="5"/>
        <v>455.33492000000001</v>
      </c>
      <c r="T21" s="8">
        <f t="shared" si="6"/>
        <v>1030.0704599999999</v>
      </c>
    </row>
    <row r="22" spans="1:20">
      <c r="A22" s="57">
        <v>99947</v>
      </c>
      <c r="B22" s="58" t="s">
        <v>8569</v>
      </c>
      <c r="C22" s="58" t="s">
        <v>8570</v>
      </c>
      <c r="D22" s="6" t="s">
        <v>8571</v>
      </c>
      <c r="E22" s="6" t="s">
        <v>8546</v>
      </c>
      <c r="F22" s="6" t="s">
        <v>24</v>
      </c>
      <c r="G22" s="6" t="s">
        <v>8547</v>
      </c>
      <c r="H22" s="56">
        <v>99947</v>
      </c>
      <c r="I22" s="6" t="s">
        <v>24</v>
      </c>
      <c r="J22" s="6" t="s">
        <v>8547</v>
      </c>
      <c r="K22" s="54">
        <v>0.97540000000000004</v>
      </c>
      <c r="L22" s="56">
        <f t="shared" si="0"/>
        <v>99947</v>
      </c>
      <c r="M22" s="55"/>
      <c r="N22" s="8">
        <f t="shared" si="1"/>
        <v>195.970538</v>
      </c>
      <c r="O22" s="8">
        <f t="shared" si="2"/>
        <v>154.896804</v>
      </c>
      <c r="P22" s="8">
        <f t="shared" si="3"/>
        <v>58.602384000000001</v>
      </c>
      <c r="Q22" s="51"/>
      <c r="R22" s="8">
        <f t="shared" si="4"/>
        <v>1406.457216</v>
      </c>
      <c r="S22" s="8">
        <f t="shared" si="5"/>
        <v>455.33492000000001</v>
      </c>
      <c r="T22" s="8">
        <f t="shared" si="6"/>
        <v>1030.0704599999999</v>
      </c>
    </row>
    <row r="24" spans="1:20">
      <c r="A24" s="90"/>
      <c r="B24" t="s">
        <v>9125</v>
      </c>
    </row>
    <row r="25" spans="1:20">
      <c r="A25" s="91"/>
      <c r="B25" t="s">
        <v>9126</v>
      </c>
    </row>
    <row r="27" spans="1:20">
      <c r="A27" t="s">
        <v>9127</v>
      </c>
    </row>
    <row r="28" spans="1:20">
      <c r="A28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A492A-5213-4A1F-B67C-075328C7AF23}">
  <dimension ref="A1:T15"/>
  <sheetViews>
    <sheetView workbookViewId="0">
      <selection activeCell="A9" sqref="A9:XFD9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7" t="s">
        <v>8543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99948</v>
      </c>
      <c r="B9" s="58" t="s">
        <v>1784</v>
      </c>
      <c r="C9" s="58" t="s">
        <v>1784</v>
      </c>
      <c r="D9" s="6" t="s">
        <v>1785</v>
      </c>
      <c r="E9" s="6" t="s">
        <v>8542</v>
      </c>
      <c r="F9" s="6" t="s">
        <v>1784</v>
      </c>
      <c r="G9" s="6" t="s">
        <v>8543</v>
      </c>
      <c r="H9" s="56">
        <v>99948</v>
      </c>
      <c r="I9" s="6" t="s">
        <v>1784</v>
      </c>
      <c r="J9" s="6" t="s">
        <v>8543</v>
      </c>
      <c r="K9" s="54">
        <v>0.8</v>
      </c>
      <c r="L9" s="56">
        <f>H9</f>
        <v>99948</v>
      </c>
      <c r="M9" s="55"/>
      <c r="N9" s="8">
        <f t="shared" ref="N9" si="0">(K9*136.97)+62.37</f>
        <v>171.946</v>
      </c>
      <c r="O9" s="8">
        <f t="shared" ref="O9" si="1">(K9*108.26)+49.3</f>
        <v>135.90800000000002</v>
      </c>
      <c r="P9" s="8">
        <f t="shared" ref="P9" si="2">(K9*40.96)+18.65</f>
        <v>51.417999999999999</v>
      </c>
      <c r="Q9" s="51"/>
      <c r="R9" s="8">
        <f t="shared" ref="R9" si="3">((K9*40.96)+18.65)*24</f>
        <v>1234.0319999999999</v>
      </c>
      <c r="S9" s="8">
        <f t="shared" ref="S9" si="4">(K9*249.8)+211.68</f>
        <v>411.52000000000004</v>
      </c>
      <c r="T9" s="8">
        <f t="shared" ref="T9" si="5">(K9*669.9)+376.65</f>
        <v>912.56999999999994</v>
      </c>
    </row>
    <row r="11" spans="1:20">
      <c r="A11" s="90"/>
      <c r="B11" t="s">
        <v>9125</v>
      </c>
    </row>
    <row r="12" spans="1:20">
      <c r="A12" s="91"/>
      <c r="B12" t="s">
        <v>9126</v>
      </c>
    </row>
    <row r="14" spans="1:20">
      <c r="A14" t="s">
        <v>9127</v>
      </c>
    </row>
    <row r="15" spans="1:20">
      <c r="A15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BC597-628F-4B3D-99BD-D90174CCD26F}">
  <dimension ref="A1:T148"/>
  <sheetViews>
    <sheetView workbookViewId="0">
      <selection activeCell="A9" sqref="A9:XFD142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9175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99949</v>
      </c>
      <c r="B9" s="58" t="s">
        <v>8185</v>
      </c>
      <c r="C9" s="58" t="s">
        <v>8186</v>
      </c>
      <c r="D9" s="6" t="s">
        <v>8187</v>
      </c>
      <c r="E9" s="6" t="s">
        <v>8188</v>
      </c>
      <c r="F9" s="6" t="s">
        <v>24</v>
      </c>
      <c r="G9" s="6" t="s">
        <v>8189</v>
      </c>
      <c r="H9" s="56">
        <v>99949</v>
      </c>
      <c r="I9" s="6" t="s">
        <v>24</v>
      </c>
      <c r="J9" s="6" t="s">
        <v>8189</v>
      </c>
      <c r="K9" s="54">
        <v>0.8</v>
      </c>
      <c r="L9" s="56">
        <f t="shared" ref="L9:L24" si="0">H9</f>
        <v>99949</v>
      </c>
      <c r="M9" s="55"/>
      <c r="N9" s="8">
        <f t="shared" ref="N9:N72" si="1">(K9*136.97)+62.37</f>
        <v>171.946</v>
      </c>
      <c r="O9" s="8">
        <f t="shared" ref="O9:O72" si="2">(K9*108.26)+49.3</f>
        <v>135.90800000000002</v>
      </c>
      <c r="P9" s="8">
        <f t="shared" ref="P9:P72" si="3">(K9*40.96)+18.65</f>
        <v>51.417999999999999</v>
      </c>
      <c r="Q9" s="51"/>
      <c r="R9" s="8">
        <f t="shared" ref="R9:R72" si="4">((K9*40.96)+18.65)*24</f>
        <v>1234.0319999999999</v>
      </c>
      <c r="S9" s="8">
        <f t="shared" ref="S9:S72" si="5">(K9*249.8)+211.68</f>
        <v>411.52000000000004</v>
      </c>
      <c r="T9" s="8">
        <f t="shared" ref="T9:T72" si="6">(K9*669.9)+376.65</f>
        <v>912.56999999999994</v>
      </c>
    </row>
    <row r="10" spans="1:20">
      <c r="A10" s="57">
        <v>16820</v>
      </c>
      <c r="B10" s="58" t="s">
        <v>8190</v>
      </c>
      <c r="C10" s="58" t="s">
        <v>8191</v>
      </c>
      <c r="D10" s="6" t="s">
        <v>8192</v>
      </c>
      <c r="E10" s="6" t="s">
        <v>8188</v>
      </c>
      <c r="F10" s="6" t="s">
        <v>30</v>
      </c>
      <c r="G10" s="6" t="s">
        <v>8193</v>
      </c>
      <c r="H10" s="56" t="s">
        <v>2030</v>
      </c>
      <c r="I10" s="6" t="s">
        <v>30</v>
      </c>
      <c r="J10" s="6" t="s">
        <v>8193</v>
      </c>
      <c r="K10" s="54">
        <v>0.96409999999999996</v>
      </c>
      <c r="L10" s="56" t="str">
        <f t="shared" si="0"/>
        <v>16820</v>
      </c>
      <c r="M10" s="55"/>
      <c r="N10" s="8">
        <f t="shared" si="1"/>
        <v>194.422777</v>
      </c>
      <c r="O10" s="8">
        <f t="shared" si="2"/>
        <v>153.67346599999999</v>
      </c>
      <c r="P10" s="8">
        <f t="shared" si="3"/>
        <v>58.139536</v>
      </c>
      <c r="Q10" s="51"/>
      <c r="R10" s="8">
        <f t="shared" si="4"/>
        <v>1395.348864</v>
      </c>
      <c r="S10" s="8">
        <f t="shared" si="5"/>
        <v>452.51218</v>
      </c>
      <c r="T10" s="8">
        <f t="shared" si="6"/>
        <v>1022.5005899999999</v>
      </c>
    </row>
    <row r="11" spans="1:20">
      <c r="A11" s="57">
        <v>47894</v>
      </c>
      <c r="B11" s="58" t="s">
        <v>8124</v>
      </c>
      <c r="C11" s="58" t="s">
        <v>8194</v>
      </c>
      <c r="D11" s="6" t="s">
        <v>8195</v>
      </c>
      <c r="E11" s="6" t="s">
        <v>8188</v>
      </c>
      <c r="F11" s="6" t="s">
        <v>30</v>
      </c>
      <c r="G11" s="6" t="s">
        <v>1080</v>
      </c>
      <c r="H11" s="56" t="s">
        <v>1081</v>
      </c>
      <c r="I11" s="6" t="s">
        <v>30</v>
      </c>
      <c r="J11" s="6" t="s">
        <v>1080</v>
      </c>
      <c r="K11" s="54">
        <v>1.0175000000000001</v>
      </c>
      <c r="L11" s="56" t="str">
        <f t="shared" si="0"/>
        <v>47894</v>
      </c>
      <c r="M11" s="55"/>
      <c r="N11" s="8">
        <f t="shared" si="1"/>
        <v>201.736975</v>
      </c>
      <c r="O11" s="8">
        <f t="shared" si="2"/>
        <v>159.45455000000001</v>
      </c>
      <c r="P11" s="8">
        <f t="shared" si="3"/>
        <v>60.326800000000006</v>
      </c>
      <c r="Q11" s="51"/>
      <c r="R11" s="8">
        <f t="shared" si="4"/>
        <v>1447.8432000000003</v>
      </c>
      <c r="S11" s="8">
        <f t="shared" si="5"/>
        <v>465.85150000000004</v>
      </c>
      <c r="T11" s="8">
        <f t="shared" si="6"/>
        <v>1058.27325</v>
      </c>
    </row>
    <row r="12" spans="1:20">
      <c r="A12" s="57">
        <v>99949</v>
      </c>
      <c r="B12" s="58" t="s">
        <v>8196</v>
      </c>
      <c r="C12" s="58" t="s">
        <v>8197</v>
      </c>
      <c r="D12" s="6" t="s">
        <v>4829</v>
      </c>
      <c r="E12" s="6" t="s">
        <v>8188</v>
      </c>
      <c r="F12" s="6" t="s">
        <v>24</v>
      </c>
      <c r="G12" s="6" t="s">
        <v>8189</v>
      </c>
      <c r="H12" s="56">
        <v>99949</v>
      </c>
      <c r="I12" s="6" t="s">
        <v>24</v>
      </c>
      <c r="J12" s="6" t="s">
        <v>8189</v>
      </c>
      <c r="K12" s="54">
        <v>0.8</v>
      </c>
      <c r="L12" s="56">
        <f t="shared" si="0"/>
        <v>99949</v>
      </c>
      <c r="M12" s="55"/>
      <c r="N12" s="8">
        <f t="shared" si="1"/>
        <v>171.946</v>
      </c>
      <c r="O12" s="8">
        <f t="shared" si="2"/>
        <v>135.90800000000002</v>
      </c>
      <c r="P12" s="8">
        <f t="shared" si="3"/>
        <v>51.417999999999999</v>
      </c>
      <c r="Q12" s="51"/>
      <c r="R12" s="8">
        <f t="shared" si="4"/>
        <v>1234.0319999999999</v>
      </c>
      <c r="S12" s="8">
        <f t="shared" si="5"/>
        <v>411.52000000000004</v>
      </c>
      <c r="T12" s="8">
        <f t="shared" si="6"/>
        <v>912.56999999999994</v>
      </c>
    </row>
    <row r="13" spans="1:20">
      <c r="A13" s="57">
        <v>40060</v>
      </c>
      <c r="B13" s="58" t="s">
        <v>8198</v>
      </c>
      <c r="C13" s="58" t="s">
        <v>8199</v>
      </c>
      <c r="D13" s="6" t="s">
        <v>8200</v>
      </c>
      <c r="E13" s="6" t="s">
        <v>8188</v>
      </c>
      <c r="F13" s="6" t="s">
        <v>30</v>
      </c>
      <c r="G13" s="6" t="s">
        <v>8201</v>
      </c>
      <c r="H13" s="56" t="s">
        <v>6657</v>
      </c>
      <c r="I13" s="6" t="s">
        <v>30</v>
      </c>
      <c r="J13" s="6" t="s">
        <v>8201</v>
      </c>
      <c r="K13" s="54">
        <v>0.94240000000000002</v>
      </c>
      <c r="L13" s="56" t="str">
        <f t="shared" si="0"/>
        <v>40060</v>
      </c>
      <c r="M13" s="55"/>
      <c r="N13" s="8">
        <f t="shared" si="1"/>
        <v>191.45052800000002</v>
      </c>
      <c r="O13" s="8">
        <f t="shared" si="2"/>
        <v>151.32422400000002</v>
      </c>
      <c r="P13" s="8">
        <f t="shared" si="3"/>
        <v>57.250703999999999</v>
      </c>
      <c r="Q13" s="51"/>
      <c r="R13" s="8">
        <f t="shared" si="4"/>
        <v>1374.0168960000001</v>
      </c>
      <c r="S13" s="8">
        <f t="shared" si="5"/>
        <v>447.09152000000006</v>
      </c>
      <c r="T13" s="8">
        <f t="shared" si="6"/>
        <v>1007.96376</v>
      </c>
    </row>
    <row r="14" spans="1:20">
      <c r="A14" s="57">
        <v>31340</v>
      </c>
      <c r="B14" s="58" t="s">
        <v>8202</v>
      </c>
      <c r="C14" s="58" t="s">
        <v>8203</v>
      </c>
      <c r="D14" s="6" t="s">
        <v>8204</v>
      </c>
      <c r="E14" s="6" t="s">
        <v>8188</v>
      </c>
      <c r="F14" s="6" t="s">
        <v>30</v>
      </c>
      <c r="G14" s="6" t="s">
        <v>8205</v>
      </c>
      <c r="H14" s="56" t="s">
        <v>5582</v>
      </c>
      <c r="I14" s="6" t="s">
        <v>30</v>
      </c>
      <c r="J14" s="6" t="s">
        <v>8205</v>
      </c>
      <c r="K14" s="54">
        <v>0.86280000000000001</v>
      </c>
      <c r="L14" s="56" t="str">
        <f t="shared" si="0"/>
        <v>31340</v>
      </c>
      <c r="M14" s="55"/>
      <c r="N14" s="8">
        <f t="shared" si="1"/>
        <v>180.54771600000001</v>
      </c>
      <c r="O14" s="8">
        <f t="shared" si="2"/>
        <v>142.706728</v>
      </c>
      <c r="P14" s="8">
        <f t="shared" si="3"/>
        <v>53.990288</v>
      </c>
      <c r="Q14" s="51"/>
      <c r="R14" s="8">
        <f t="shared" si="4"/>
        <v>1295.766912</v>
      </c>
      <c r="S14" s="8">
        <f t="shared" si="5"/>
        <v>427.20744000000002</v>
      </c>
      <c r="T14" s="8">
        <f t="shared" si="6"/>
        <v>954.63972000000001</v>
      </c>
    </row>
    <row r="15" spans="1:20">
      <c r="A15" s="57">
        <v>31340</v>
      </c>
      <c r="B15" s="58" t="s">
        <v>8206</v>
      </c>
      <c r="C15" s="58" t="s">
        <v>8207</v>
      </c>
      <c r="D15" s="6" t="s">
        <v>8208</v>
      </c>
      <c r="E15" s="6" t="s">
        <v>8188</v>
      </c>
      <c r="F15" s="6" t="s">
        <v>30</v>
      </c>
      <c r="G15" s="6" t="s">
        <v>8205</v>
      </c>
      <c r="H15" s="56" t="s">
        <v>5582</v>
      </c>
      <c r="I15" s="6" t="s">
        <v>30</v>
      </c>
      <c r="J15" s="6" t="s">
        <v>8205</v>
      </c>
      <c r="K15" s="54">
        <v>0.86280000000000001</v>
      </c>
      <c r="L15" s="56" t="str">
        <f t="shared" si="0"/>
        <v>31340</v>
      </c>
      <c r="M15" s="55"/>
      <c r="N15" s="8">
        <f t="shared" si="1"/>
        <v>180.54771600000001</v>
      </c>
      <c r="O15" s="8">
        <f t="shared" si="2"/>
        <v>142.706728</v>
      </c>
      <c r="P15" s="8">
        <f t="shared" si="3"/>
        <v>53.990288</v>
      </c>
      <c r="Q15" s="51"/>
      <c r="R15" s="8">
        <f t="shared" si="4"/>
        <v>1295.766912</v>
      </c>
      <c r="S15" s="8">
        <f t="shared" si="5"/>
        <v>427.20744000000002</v>
      </c>
      <c r="T15" s="8">
        <f t="shared" si="6"/>
        <v>954.63972000000001</v>
      </c>
    </row>
    <row r="16" spans="1:20">
      <c r="A16" s="57">
        <v>47894</v>
      </c>
      <c r="B16" s="58" t="s">
        <v>8209</v>
      </c>
      <c r="C16" s="58" t="s">
        <v>8210</v>
      </c>
      <c r="D16" s="6" t="s">
        <v>8211</v>
      </c>
      <c r="E16" s="6" t="s">
        <v>8188</v>
      </c>
      <c r="F16" s="6" t="s">
        <v>30</v>
      </c>
      <c r="G16" s="6" t="s">
        <v>1080</v>
      </c>
      <c r="H16" s="56" t="s">
        <v>1081</v>
      </c>
      <c r="I16" s="6" t="s">
        <v>30</v>
      </c>
      <c r="J16" s="6" t="s">
        <v>1080</v>
      </c>
      <c r="K16" s="54">
        <v>1.0175000000000001</v>
      </c>
      <c r="L16" s="56" t="str">
        <f t="shared" si="0"/>
        <v>47894</v>
      </c>
      <c r="M16" s="55"/>
      <c r="N16" s="8">
        <f t="shared" si="1"/>
        <v>201.736975</v>
      </c>
      <c r="O16" s="8">
        <f t="shared" si="2"/>
        <v>159.45455000000001</v>
      </c>
      <c r="P16" s="8">
        <f t="shared" si="3"/>
        <v>60.326800000000006</v>
      </c>
      <c r="Q16" s="51"/>
      <c r="R16" s="8">
        <f t="shared" si="4"/>
        <v>1447.8432000000003</v>
      </c>
      <c r="S16" s="8">
        <f t="shared" si="5"/>
        <v>465.85150000000004</v>
      </c>
      <c r="T16" s="8">
        <f t="shared" si="6"/>
        <v>1058.27325</v>
      </c>
    </row>
    <row r="17" spans="1:20">
      <c r="A17" s="57">
        <v>44420</v>
      </c>
      <c r="B17" s="58" t="s">
        <v>8212</v>
      </c>
      <c r="C17" s="58" t="s">
        <v>8213</v>
      </c>
      <c r="D17" s="6" t="s">
        <v>8214</v>
      </c>
      <c r="E17" s="6" t="s">
        <v>8188</v>
      </c>
      <c r="F17" s="6" t="s">
        <v>30</v>
      </c>
      <c r="G17" s="6" t="s">
        <v>8215</v>
      </c>
      <c r="H17" s="56" t="s">
        <v>7292</v>
      </c>
      <c r="I17" s="6" t="s">
        <v>30</v>
      </c>
      <c r="J17" s="6" t="s">
        <v>8215</v>
      </c>
      <c r="K17" s="54">
        <v>0.93369999999999997</v>
      </c>
      <c r="L17" s="56" t="str">
        <f t="shared" si="0"/>
        <v>44420</v>
      </c>
      <c r="M17" s="55"/>
      <c r="N17" s="8">
        <f t="shared" si="1"/>
        <v>190.25888899999998</v>
      </c>
      <c r="O17" s="8">
        <f t="shared" si="2"/>
        <v>150.382362</v>
      </c>
      <c r="P17" s="8">
        <f t="shared" si="3"/>
        <v>56.894351999999998</v>
      </c>
      <c r="Q17" s="51"/>
      <c r="R17" s="8">
        <f t="shared" si="4"/>
        <v>1365.4644479999999</v>
      </c>
      <c r="S17" s="8">
        <f t="shared" si="5"/>
        <v>444.91826000000003</v>
      </c>
      <c r="T17" s="8">
        <f t="shared" si="6"/>
        <v>1002.13563</v>
      </c>
    </row>
    <row r="18" spans="1:20">
      <c r="A18" s="57">
        <v>99949</v>
      </c>
      <c r="B18" s="58" t="s">
        <v>8216</v>
      </c>
      <c r="C18" s="58" t="s">
        <v>8217</v>
      </c>
      <c r="D18" s="6" t="s">
        <v>3046</v>
      </c>
      <c r="E18" s="6" t="s">
        <v>8188</v>
      </c>
      <c r="F18" s="6" t="s">
        <v>24</v>
      </c>
      <c r="G18" s="6" t="s">
        <v>8189</v>
      </c>
      <c r="H18" s="56">
        <v>99949</v>
      </c>
      <c r="I18" s="6" t="s">
        <v>24</v>
      </c>
      <c r="J18" s="6" t="s">
        <v>8189</v>
      </c>
      <c r="K18" s="54">
        <v>0.8</v>
      </c>
      <c r="L18" s="56">
        <f t="shared" si="0"/>
        <v>99949</v>
      </c>
      <c r="M18" s="55"/>
      <c r="N18" s="8">
        <f t="shared" si="1"/>
        <v>171.946</v>
      </c>
      <c r="O18" s="8">
        <f t="shared" si="2"/>
        <v>135.90800000000002</v>
      </c>
      <c r="P18" s="8">
        <f t="shared" si="3"/>
        <v>51.417999999999999</v>
      </c>
      <c r="Q18" s="51"/>
      <c r="R18" s="8">
        <f t="shared" si="4"/>
        <v>1234.0319999999999</v>
      </c>
      <c r="S18" s="8">
        <f t="shared" si="5"/>
        <v>411.52000000000004</v>
      </c>
      <c r="T18" s="8">
        <f t="shared" si="6"/>
        <v>912.56999999999994</v>
      </c>
    </row>
    <row r="19" spans="1:20">
      <c r="A19" s="57">
        <v>31340</v>
      </c>
      <c r="B19" s="58" t="s">
        <v>8218</v>
      </c>
      <c r="C19" s="58" t="s">
        <v>8219</v>
      </c>
      <c r="D19" s="6" t="s">
        <v>6458</v>
      </c>
      <c r="E19" s="6" t="s">
        <v>8188</v>
      </c>
      <c r="F19" s="6" t="s">
        <v>30</v>
      </c>
      <c r="G19" s="6" t="s">
        <v>8205</v>
      </c>
      <c r="H19" s="56" t="s">
        <v>5582</v>
      </c>
      <c r="I19" s="6" t="s">
        <v>30</v>
      </c>
      <c r="J19" s="6" t="s">
        <v>8205</v>
      </c>
      <c r="K19" s="54">
        <v>0.86280000000000001</v>
      </c>
      <c r="L19" s="56" t="str">
        <f t="shared" si="0"/>
        <v>31340</v>
      </c>
      <c r="M19" s="55"/>
      <c r="N19" s="8">
        <f t="shared" si="1"/>
        <v>180.54771600000001</v>
      </c>
      <c r="O19" s="8">
        <f t="shared" si="2"/>
        <v>142.706728</v>
      </c>
      <c r="P19" s="8">
        <f t="shared" si="3"/>
        <v>53.990288</v>
      </c>
      <c r="Q19" s="51"/>
      <c r="R19" s="8">
        <f t="shared" si="4"/>
        <v>1295.766912</v>
      </c>
      <c r="S19" s="8">
        <f t="shared" si="5"/>
        <v>427.20744000000002</v>
      </c>
      <c r="T19" s="8">
        <f t="shared" si="6"/>
        <v>954.63972000000001</v>
      </c>
    </row>
    <row r="20" spans="1:20">
      <c r="A20" s="57">
        <v>99949</v>
      </c>
      <c r="B20" s="58" t="s">
        <v>8220</v>
      </c>
      <c r="C20" s="58" t="s">
        <v>8221</v>
      </c>
      <c r="D20" s="6" t="s">
        <v>8222</v>
      </c>
      <c r="E20" s="6" t="s">
        <v>8188</v>
      </c>
      <c r="F20" s="6" t="s">
        <v>24</v>
      </c>
      <c r="G20" s="6" t="s">
        <v>8189</v>
      </c>
      <c r="H20" s="56">
        <v>99949</v>
      </c>
      <c r="I20" s="6" t="s">
        <v>24</v>
      </c>
      <c r="J20" s="6" t="s">
        <v>8189</v>
      </c>
      <c r="K20" s="54">
        <v>0.8</v>
      </c>
      <c r="L20" s="56">
        <f t="shared" si="0"/>
        <v>99949</v>
      </c>
      <c r="M20" s="55"/>
      <c r="N20" s="8">
        <f t="shared" si="1"/>
        <v>171.946</v>
      </c>
      <c r="O20" s="8">
        <f t="shared" si="2"/>
        <v>135.90800000000002</v>
      </c>
      <c r="P20" s="8">
        <f t="shared" si="3"/>
        <v>51.417999999999999</v>
      </c>
      <c r="Q20" s="51"/>
      <c r="R20" s="8">
        <f t="shared" si="4"/>
        <v>1234.0319999999999</v>
      </c>
      <c r="S20" s="8">
        <f t="shared" si="5"/>
        <v>411.52000000000004</v>
      </c>
      <c r="T20" s="8">
        <f t="shared" si="6"/>
        <v>912.56999999999994</v>
      </c>
    </row>
    <row r="21" spans="1:20">
      <c r="A21" s="57">
        <v>40220</v>
      </c>
      <c r="B21" s="58" t="s">
        <v>8223</v>
      </c>
      <c r="C21" s="58" t="s">
        <v>8224</v>
      </c>
      <c r="D21" s="6" t="s">
        <v>8225</v>
      </c>
      <c r="E21" s="6" t="s">
        <v>8188</v>
      </c>
      <c r="F21" s="6" t="s">
        <v>30</v>
      </c>
      <c r="G21" s="6" t="s">
        <v>8226</v>
      </c>
      <c r="H21" s="56" t="s">
        <v>6711</v>
      </c>
      <c r="I21" s="6" t="s">
        <v>30</v>
      </c>
      <c r="J21" s="6" t="s">
        <v>8226</v>
      </c>
      <c r="K21" s="54">
        <v>0.87919999999999998</v>
      </c>
      <c r="L21" s="56" t="str">
        <f t="shared" si="0"/>
        <v>40220</v>
      </c>
      <c r="M21" s="55"/>
      <c r="N21" s="8">
        <f t="shared" si="1"/>
        <v>182.79402400000001</v>
      </c>
      <c r="O21" s="8">
        <f t="shared" si="2"/>
        <v>144.482192</v>
      </c>
      <c r="P21" s="8">
        <f t="shared" si="3"/>
        <v>54.662031999999996</v>
      </c>
      <c r="Q21" s="51"/>
      <c r="R21" s="8">
        <f t="shared" si="4"/>
        <v>1311.8887679999998</v>
      </c>
      <c r="S21" s="8">
        <f t="shared" si="5"/>
        <v>431.30416000000002</v>
      </c>
      <c r="T21" s="8">
        <f t="shared" si="6"/>
        <v>965.62607999999989</v>
      </c>
    </row>
    <row r="22" spans="1:20">
      <c r="A22" s="57">
        <v>28700</v>
      </c>
      <c r="B22" s="58" t="s">
        <v>8227</v>
      </c>
      <c r="C22" s="58" t="s">
        <v>8228</v>
      </c>
      <c r="D22" s="6" t="s">
        <v>8229</v>
      </c>
      <c r="E22" s="6" t="s">
        <v>8188</v>
      </c>
      <c r="F22" s="6" t="s">
        <v>30</v>
      </c>
      <c r="G22" s="6" t="s">
        <v>7280</v>
      </c>
      <c r="H22" s="56" t="s">
        <v>5433</v>
      </c>
      <c r="I22" s="6" t="s">
        <v>30</v>
      </c>
      <c r="J22" s="6" t="s">
        <v>7280</v>
      </c>
      <c r="K22" s="54">
        <v>0.8</v>
      </c>
      <c r="L22" s="56" t="str">
        <f t="shared" si="0"/>
        <v>28700</v>
      </c>
      <c r="M22" s="55"/>
      <c r="N22" s="8">
        <f t="shared" si="1"/>
        <v>171.946</v>
      </c>
      <c r="O22" s="8">
        <f t="shared" si="2"/>
        <v>135.90800000000002</v>
      </c>
      <c r="P22" s="8">
        <f t="shared" si="3"/>
        <v>51.417999999999999</v>
      </c>
      <c r="Q22" s="51"/>
      <c r="R22" s="8">
        <f t="shared" si="4"/>
        <v>1234.0319999999999</v>
      </c>
      <c r="S22" s="8">
        <f t="shared" si="5"/>
        <v>411.52000000000004</v>
      </c>
      <c r="T22" s="8">
        <f t="shared" si="6"/>
        <v>912.56999999999994</v>
      </c>
    </row>
    <row r="23" spans="1:20">
      <c r="A23" s="57">
        <v>99949</v>
      </c>
      <c r="B23" s="58" t="s">
        <v>8230</v>
      </c>
      <c r="C23" s="58" t="s">
        <v>8231</v>
      </c>
      <c r="D23" s="6" t="s">
        <v>4852</v>
      </c>
      <c r="E23" s="6" t="s">
        <v>8188</v>
      </c>
      <c r="F23" s="6" t="s">
        <v>24</v>
      </c>
      <c r="G23" s="6" t="s">
        <v>8189</v>
      </c>
      <c r="H23" s="56">
        <v>99949</v>
      </c>
      <c r="I23" s="6" t="s">
        <v>24</v>
      </c>
      <c r="J23" s="6" t="s">
        <v>8189</v>
      </c>
      <c r="K23" s="54">
        <v>0.8</v>
      </c>
      <c r="L23" s="56">
        <f t="shared" si="0"/>
        <v>99949</v>
      </c>
      <c r="M23" s="55"/>
      <c r="N23" s="8">
        <f t="shared" si="1"/>
        <v>171.946</v>
      </c>
      <c r="O23" s="8">
        <f t="shared" si="2"/>
        <v>135.90800000000002</v>
      </c>
      <c r="P23" s="8">
        <f t="shared" si="3"/>
        <v>51.417999999999999</v>
      </c>
      <c r="Q23" s="51"/>
      <c r="R23" s="8">
        <f t="shared" si="4"/>
        <v>1234.0319999999999</v>
      </c>
      <c r="S23" s="8">
        <f t="shared" si="5"/>
        <v>411.52000000000004</v>
      </c>
      <c r="T23" s="8">
        <f t="shared" si="6"/>
        <v>912.56999999999994</v>
      </c>
    </row>
    <row r="24" spans="1:20">
      <c r="A24" s="57">
        <v>99949</v>
      </c>
      <c r="B24" s="58" t="s">
        <v>8232</v>
      </c>
      <c r="C24" s="58" t="s">
        <v>8233</v>
      </c>
      <c r="D24" s="6" t="s">
        <v>1839</v>
      </c>
      <c r="E24" s="6" t="s">
        <v>8188</v>
      </c>
      <c r="F24" s="6" t="s">
        <v>24</v>
      </c>
      <c r="G24" s="6" t="s">
        <v>8189</v>
      </c>
      <c r="H24" s="56">
        <v>99949</v>
      </c>
      <c r="I24" s="6" t="s">
        <v>24</v>
      </c>
      <c r="J24" s="6" t="s">
        <v>8189</v>
      </c>
      <c r="K24" s="54">
        <v>0.8</v>
      </c>
      <c r="L24" s="56">
        <f t="shared" si="0"/>
        <v>99949</v>
      </c>
      <c r="M24" s="55"/>
      <c r="N24" s="8">
        <f t="shared" si="1"/>
        <v>171.946</v>
      </c>
      <c r="O24" s="8">
        <f t="shared" si="2"/>
        <v>135.90800000000002</v>
      </c>
      <c r="P24" s="8">
        <f t="shared" si="3"/>
        <v>51.417999999999999</v>
      </c>
      <c r="Q24" s="51"/>
      <c r="R24" s="8">
        <f t="shared" si="4"/>
        <v>1234.0319999999999</v>
      </c>
      <c r="S24" s="8">
        <f t="shared" si="5"/>
        <v>411.52000000000004</v>
      </c>
      <c r="T24" s="8">
        <f t="shared" si="6"/>
        <v>912.56999999999994</v>
      </c>
    </row>
    <row r="25" spans="1:20">
      <c r="A25" s="75">
        <v>16820</v>
      </c>
      <c r="B25" s="76" t="s">
        <v>8234</v>
      </c>
      <c r="C25" s="76" t="s">
        <v>8235</v>
      </c>
      <c r="D25" s="77" t="s">
        <v>8236</v>
      </c>
      <c r="E25" s="77" t="s">
        <v>8188</v>
      </c>
      <c r="F25" s="77" t="s">
        <v>30</v>
      </c>
      <c r="G25" s="77" t="s">
        <v>8193</v>
      </c>
      <c r="H25" s="78">
        <v>99949</v>
      </c>
      <c r="I25" s="77" t="s">
        <v>24</v>
      </c>
      <c r="J25" s="77" t="s">
        <v>8189</v>
      </c>
      <c r="K25" s="79">
        <v>0.90269999999999995</v>
      </c>
      <c r="L25" s="78" t="s">
        <v>8237</v>
      </c>
      <c r="M25" s="55"/>
      <c r="N25" s="80">
        <f t="shared" si="1"/>
        <v>186.01281899999998</v>
      </c>
      <c r="O25" s="80">
        <f t="shared" si="2"/>
        <v>147.02630199999999</v>
      </c>
      <c r="P25" s="80">
        <f t="shared" si="3"/>
        <v>55.624592</v>
      </c>
      <c r="Q25" s="51"/>
      <c r="R25" s="80">
        <f t="shared" si="4"/>
        <v>1334.9902079999999</v>
      </c>
      <c r="S25" s="80">
        <f t="shared" si="5"/>
        <v>437.17446000000001</v>
      </c>
      <c r="T25" s="80">
        <f t="shared" si="6"/>
        <v>981.36872999999991</v>
      </c>
    </row>
    <row r="26" spans="1:20">
      <c r="A26" s="57">
        <v>99949</v>
      </c>
      <c r="B26" s="58" t="s">
        <v>8238</v>
      </c>
      <c r="C26" s="58" t="s">
        <v>8239</v>
      </c>
      <c r="D26" s="6" t="s">
        <v>8240</v>
      </c>
      <c r="E26" s="6" t="s">
        <v>8188</v>
      </c>
      <c r="F26" s="6" t="s">
        <v>24</v>
      </c>
      <c r="G26" s="6" t="s">
        <v>8189</v>
      </c>
      <c r="H26" s="56">
        <v>99949</v>
      </c>
      <c r="I26" s="6" t="s">
        <v>24</v>
      </c>
      <c r="J26" s="6" t="s">
        <v>8189</v>
      </c>
      <c r="K26" s="54">
        <v>0.8</v>
      </c>
      <c r="L26" s="56">
        <f>H26</f>
        <v>99949</v>
      </c>
      <c r="M26" s="55"/>
      <c r="N26" s="8">
        <f t="shared" si="1"/>
        <v>171.946</v>
      </c>
      <c r="O26" s="8">
        <f t="shared" si="2"/>
        <v>135.90800000000002</v>
      </c>
      <c r="P26" s="8">
        <f t="shared" si="3"/>
        <v>51.417999999999999</v>
      </c>
      <c r="Q26" s="51"/>
      <c r="R26" s="8">
        <f t="shared" si="4"/>
        <v>1234.0319999999999</v>
      </c>
      <c r="S26" s="8">
        <f t="shared" si="5"/>
        <v>411.52000000000004</v>
      </c>
      <c r="T26" s="8">
        <f t="shared" si="6"/>
        <v>912.56999999999994</v>
      </c>
    </row>
    <row r="27" spans="1:20">
      <c r="A27" s="57">
        <v>31340</v>
      </c>
      <c r="B27" s="58" t="s">
        <v>8241</v>
      </c>
      <c r="C27" s="58" t="s">
        <v>8242</v>
      </c>
      <c r="D27" s="6" t="s">
        <v>3086</v>
      </c>
      <c r="E27" s="6" t="s">
        <v>8188</v>
      </c>
      <c r="F27" s="6" t="s">
        <v>30</v>
      </c>
      <c r="G27" s="6" t="s">
        <v>8205</v>
      </c>
      <c r="H27" s="56" t="s">
        <v>5582</v>
      </c>
      <c r="I27" s="6" t="s">
        <v>30</v>
      </c>
      <c r="J27" s="6" t="s">
        <v>8205</v>
      </c>
      <c r="K27" s="54">
        <v>0.86280000000000001</v>
      </c>
      <c r="L27" s="56" t="str">
        <f>H27</f>
        <v>31340</v>
      </c>
      <c r="M27" s="55"/>
      <c r="N27" s="8">
        <f t="shared" si="1"/>
        <v>180.54771600000001</v>
      </c>
      <c r="O27" s="8">
        <f t="shared" si="2"/>
        <v>142.706728</v>
      </c>
      <c r="P27" s="8">
        <f t="shared" si="3"/>
        <v>53.990288</v>
      </c>
      <c r="Q27" s="51"/>
      <c r="R27" s="8">
        <f t="shared" si="4"/>
        <v>1295.766912</v>
      </c>
      <c r="S27" s="8">
        <f t="shared" si="5"/>
        <v>427.20744000000002</v>
      </c>
      <c r="T27" s="8">
        <f t="shared" si="6"/>
        <v>954.63972000000001</v>
      </c>
    </row>
    <row r="28" spans="1:20">
      <c r="A28" s="75">
        <v>40060</v>
      </c>
      <c r="B28" s="76" t="s">
        <v>8243</v>
      </c>
      <c r="C28" s="76" t="s">
        <v>8244</v>
      </c>
      <c r="D28" s="77" t="s">
        <v>3604</v>
      </c>
      <c r="E28" s="77" t="s">
        <v>8188</v>
      </c>
      <c r="F28" s="77" t="s">
        <v>30</v>
      </c>
      <c r="G28" s="77" t="s">
        <v>8201</v>
      </c>
      <c r="H28" s="78">
        <v>99949</v>
      </c>
      <c r="I28" s="77" t="s">
        <v>24</v>
      </c>
      <c r="J28" s="77" t="s">
        <v>8189</v>
      </c>
      <c r="K28" s="79">
        <v>0.87670000000000003</v>
      </c>
      <c r="L28" s="78">
        <v>50021</v>
      </c>
      <c r="M28" s="55"/>
      <c r="N28" s="80">
        <f t="shared" si="1"/>
        <v>182.45159899999999</v>
      </c>
      <c r="O28" s="80">
        <f t="shared" si="2"/>
        <v>144.21154200000001</v>
      </c>
      <c r="P28" s="80">
        <f t="shared" si="3"/>
        <v>54.559632000000001</v>
      </c>
      <c r="Q28" s="51"/>
      <c r="R28" s="80">
        <f t="shared" si="4"/>
        <v>1309.4311680000001</v>
      </c>
      <c r="S28" s="80">
        <f t="shared" si="5"/>
        <v>430.67966000000001</v>
      </c>
      <c r="T28" s="80">
        <f t="shared" si="6"/>
        <v>963.95132999999998</v>
      </c>
    </row>
    <row r="29" spans="1:20">
      <c r="A29" s="57">
        <v>99949</v>
      </c>
      <c r="B29" s="58" t="s">
        <v>8245</v>
      </c>
      <c r="C29" s="58" t="s">
        <v>8246</v>
      </c>
      <c r="D29" s="6" t="s">
        <v>342</v>
      </c>
      <c r="E29" s="6" t="s">
        <v>8188</v>
      </c>
      <c r="F29" s="6" t="s">
        <v>24</v>
      </c>
      <c r="G29" s="6" t="s">
        <v>8189</v>
      </c>
      <c r="H29" s="56">
        <v>99949</v>
      </c>
      <c r="I29" s="6" t="s">
        <v>24</v>
      </c>
      <c r="J29" s="6" t="s">
        <v>8189</v>
      </c>
      <c r="K29" s="54">
        <v>0.8</v>
      </c>
      <c r="L29" s="56">
        <f t="shared" ref="L29:L49" si="7">H29</f>
        <v>99949</v>
      </c>
      <c r="M29" s="55"/>
      <c r="N29" s="8">
        <f t="shared" si="1"/>
        <v>171.946</v>
      </c>
      <c r="O29" s="8">
        <f t="shared" si="2"/>
        <v>135.90800000000002</v>
      </c>
      <c r="P29" s="8">
        <f t="shared" si="3"/>
        <v>51.417999999999999</v>
      </c>
      <c r="Q29" s="51"/>
      <c r="R29" s="8">
        <f t="shared" si="4"/>
        <v>1234.0319999999999</v>
      </c>
      <c r="S29" s="8">
        <f t="shared" si="5"/>
        <v>411.52000000000004</v>
      </c>
      <c r="T29" s="8">
        <f t="shared" si="6"/>
        <v>912.56999999999994</v>
      </c>
    </row>
    <row r="30" spans="1:20">
      <c r="A30" s="57">
        <v>40060</v>
      </c>
      <c r="B30" s="58" t="s">
        <v>4914</v>
      </c>
      <c r="C30" s="58" t="s">
        <v>8247</v>
      </c>
      <c r="D30" s="6" t="s">
        <v>8248</v>
      </c>
      <c r="E30" s="6" t="s">
        <v>8188</v>
      </c>
      <c r="F30" s="6" t="s">
        <v>30</v>
      </c>
      <c r="G30" s="6" t="s">
        <v>8201</v>
      </c>
      <c r="H30" s="56" t="s">
        <v>6657</v>
      </c>
      <c r="I30" s="6" t="s">
        <v>30</v>
      </c>
      <c r="J30" s="6" t="s">
        <v>8201</v>
      </c>
      <c r="K30" s="54">
        <v>0.94240000000000002</v>
      </c>
      <c r="L30" s="56" t="str">
        <f t="shared" si="7"/>
        <v>40060</v>
      </c>
      <c r="M30" s="55"/>
      <c r="N30" s="8">
        <f t="shared" si="1"/>
        <v>191.45052800000002</v>
      </c>
      <c r="O30" s="8">
        <f t="shared" si="2"/>
        <v>151.32422400000002</v>
      </c>
      <c r="P30" s="8">
        <f t="shared" si="3"/>
        <v>57.250703999999999</v>
      </c>
      <c r="Q30" s="51"/>
      <c r="R30" s="8">
        <f t="shared" si="4"/>
        <v>1374.0168960000001</v>
      </c>
      <c r="S30" s="8">
        <f t="shared" si="5"/>
        <v>447.09152000000006</v>
      </c>
      <c r="T30" s="8">
        <f t="shared" si="6"/>
        <v>1007.96376</v>
      </c>
    </row>
    <row r="31" spans="1:20">
      <c r="A31" s="57">
        <v>99949</v>
      </c>
      <c r="B31" s="58" t="s">
        <v>8249</v>
      </c>
      <c r="C31" s="58" t="s">
        <v>8250</v>
      </c>
      <c r="D31" s="6" t="s">
        <v>1132</v>
      </c>
      <c r="E31" s="6" t="s">
        <v>8188</v>
      </c>
      <c r="F31" s="6" t="s">
        <v>24</v>
      </c>
      <c r="G31" s="6" t="s">
        <v>8189</v>
      </c>
      <c r="H31" s="56">
        <v>99949</v>
      </c>
      <c r="I31" s="6" t="s">
        <v>24</v>
      </c>
      <c r="J31" s="6" t="s">
        <v>8189</v>
      </c>
      <c r="K31" s="54">
        <v>0.8</v>
      </c>
      <c r="L31" s="56">
        <f t="shared" si="7"/>
        <v>99949</v>
      </c>
      <c r="M31" s="55"/>
      <c r="N31" s="8">
        <f t="shared" si="1"/>
        <v>171.946</v>
      </c>
      <c r="O31" s="8">
        <f t="shared" si="2"/>
        <v>135.90800000000002</v>
      </c>
      <c r="P31" s="8">
        <f t="shared" si="3"/>
        <v>51.417999999999999</v>
      </c>
      <c r="Q31" s="51"/>
      <c r="R31" s="8">
        <f t="shared" si="4"/>
        <v>1234.0319999999999</v>
      </c>
      <c r="S31" s="8">
        <f t="shared" si="5"/>
        <v>411.52000000000004</v>
      </c>
      <c r="T31" s="8">
        <f t="shared" si="6"/>
        <v>912.56999999999994</v>
      </c>
    </row>
    <row r="32" spans="1:20">
      <c r="A32" s="57">
        <v>16820</v>
      </c>
      <c r="B32" s="58" t="s">
        <v>8251</v>
      </c>
      <c r="C32" s="58" t="s">
        <v>8252</v>
      </c>
      <c r="D32" s="6" t="s">
        <v>8253</v>
      </c>
      <c r="E32" s="6" t="s">
        <v>8188</v>
      </c>
      <c r="F32" s="6" t="s">
        <v>30</v>
      </c>
      <c r="G32" s="6" t="s">
        <v>8193</v>
      </c>
      <c r="H32" s="56" t="s">
        <v>2030</v>
      </c>
      <c r="I32" s="6" t="s">
        <v>30</v>
      </c>
      <c r="J32" s="6" t="s">
        <v>8193</v>
      </c>
      <c r="K32" s="54">
        <v>0.96409999999999996</v>
      </c>
      <c r="L32" s="56" t="str">
        <f t="shared" si="7"/>
        <v>16820</v>
      </c>
      <c r="M32" s="55"/>
      <c r="N32" s="8">
        <f t="shared" si="1"/>
        <v>194.422777</v>
      </c>
      <c r="O32" s="8">
        <f t="shared" si="2"/>
        <v>153.67346599999999</v>
      </c>
      <c r="P32" s="8">
        <f t="shared" si="3"/>
        <v>58.139536</v>
      </c>
      <c r="Q32" s="51"/>
      <c r="R32" s="8">
        <f t="shared" si="4"/>
        <v>1395.348864</v>
      </c>
      <c r="S32" s="8">
        <f t="shared" si="5"/>
        <v>452.51218</v>
      </c>
      <c r="T32" s="8">
        <f t="shared" si="6"/>
        <v>1022.5005899999999</v>
      </c>
    </row>
    <row r="33" spans="1:20">
      <c r="A33" s="57">
        <v>47260</v>
      </c>
      <c r="B33" s="58" t="s">
        <v>8254</v>
      </c>
      <c r="C33" s="58" t="s">
        <v>8255</v>
      </c>
      <c r="D33" s="6" t="s">
        <v>8256</v>
      </c>
      <c r="E33" s="6" t="s">
        <v>8188</v>
      </c>
      <c r="F33" s="6" t="s">
        <v>30</v>
      </c>
      <c r="G33" s="6" t="s">
        <v>4869</v>
      </c>
      <c r="H33" s="56" t="s">
        <v>4868</v>
      </c>
      <c r="I33" s="6" t="s">
        <v>30</v>
      </c>
      <c r="J33" s="6" t="s">
        <v>4869</v>
      </c>
      <c r="K33" s="54">
        <v>0.88270000000000004</v>
      </c>
      <c r="L33" s="56" t="str">
        <f t="shared" si="7"/>
        <v>47260</v>
      </c>
      <c r="M33" s="55"/>
      <c r="N33" s="8">
        <f t="shared" si="1"/>
        <v>183.27341899999999</v>
      </c>
      <c r="O33" s="8">
        <f t="shared" si="2"/>
        <v>144.86110200000002</v>
      </c>
      <c r="P33" s="8">
        <f t="shared" si="3"/>
        <v>54.805391999999998</v>
      </c>
      <c r="Q33" s="51"/>
      <c r="R33" s="8">
        <f t="shared" si="4"/>
        <v>1315.3294080000001</v>
      </c>
      <c r="S33" s="8">
        <f t="shared" si="5"/>
        <v>432.17846000000003</v>
      </c>
      <c r="T33" s="8">
        <f t="shared" si="6"/>
        <v>967.97073</v>
      </c>
    </row>
    <row r="34" spans="1:20">
      <c r="A34" s="57">
        <v>40060</v>
      </c>
      <c r="B34" s="58" t="s">
        <v>8257</v>
      </c>
      <c r="C34" s="58" t="s">
        <v>8258</v>
      </c>
      <c r="D34" s="6" t="s">
        <v>6929</v>
      </c>
      <c r="E34" s="6" t="s">
        <v>8188</v>
      </c>
      <c r="F34" s="6" t="s">
        <v>30</v>
      </c>
      <c r="G34" s="6" t="s">
        <v>8201</v>
      </c>
      <c r="H34" s="56" t="s">
        <v>6657</v>
      </c>
      <c r="I34" s="6" t="s">
        <v>30</v>
      </c>
      <c r="J34" s="6" t="s">
        <v>8201</v>
      </c>
      <c r="K34" s="54">
        <v>0.94240000000000002</v>
      </c>
      <c r="L34" s="56" t="str">
        <f t="shared" si="7"/>
        <v>40060</v>
      </c>
      <c r="M34" s="55"/>
      <c r="N34" s="8">
        <f t="shared" si="1"/>
        <v>191.45052800000002</v>
      </c>
      <c r="O34" s="8">
        <f t="shared" si="2"/>
        <v>151.32422400000002</v>
      </c>
      <c r="P34" s="8">
        <f t="shared" si="3"/>
        <v>57.250703999999999</v>
      </c>
      <c r="Q34" s="51"/>
      <c r="R34" s="8">
        <f t="shared" si="4"/>
        <v>1374.0168960000001</v>
      </c>
      <c r="S34" s="8">
        <f t="shared" si="5"/>
        <v>447.09152000000006</v>
      </c>
      <c r="T34" s="8">
        <f t="shared" si="6"/>
        <v>1007.96376</v>
      </c>
    </row>
    <row r="35" spans="1:20">
      <c r="A35" s="57">
        <v>47894</v>
      </c>
      <c r="B35" s="58" t="s">
        <v>8259</v>
      </c>
      <c r="C35" s="58" t="s">
        <v>8260</v>
      </c>
      <c r="D35" s="6" t="s">
        <v>136</v>
      </c>
      <c r="E35" s="6" t="s">
        <v>8188</v>
      </c>
      <c r="F35" s="6" t="s">
        <v>30</v>
      </c>
      <c r="G35" s="6" t="s">
        <v>1080</v>
      </c>
      <c r="H35" s="56" t="s">
        <v>1081</v>
      </c>
      <c r="I35" s="6" t="s">
        <v>30</v>
      </c>
      <c r="J35" s="6" t="s">
        <v>1080</v>
      </c>
      <c r="K35" s="54">
        <v>1.0175000000000001</v>
      </c>
      <c r="L35" s="56" t="str">
        <f t="shared" si="7"/>
        <v>47894</v>
      </c>
      <c r="M35" s="55"/>
      <c r="N35" s="8">
        <f t="shared" si="1"/>
        <v>201.736975</v>
      </c>
      <c r="O35" s="8">
        <f t="shared" si="2"/>
        <v>159.45455000000001</v>
      </c>
      <c r="P35" s="8">
        <f t="shared" si="3"/>
        <v>60.326800000000006</v>
      </c>
      <c r="Q35" s="51"/>
      <c r="R35" s="8">
        <f t="shared" si="4"/>
        <v>1447.8432000000003</v>
      </c>
      <c r="S35" s="8">
        <f t="shared" si="5"/>
        <v>465.85150000000004</v>
      </c>
      <c r="T35" s="8">
        <f t="shared" si="6"/>
        <v>1058.27325</v>
      </c>
    </row>
    <row r="36" spans="1:20">
      <c r="A36" s="57">
        <v>40060</v>
      </c>
      <c r="B36" s="58" t="s">
        <v>8261</v>
      </c>
      <c r="C36" s="58" t="s">
        <v>8262</v>
      </c>
      <c r="D36" s="6" t="s">
        <v>8263</v>
      </c>
      <c r="E36" s="6" t="s">
        <v>8188</v>
      </c>
      <c r="F36" s="6" t="s">
        <v>30</v>
      </c>
      <c r="G36" s="6" t="s">
        <v>8201</v>
      </c>
      <c r="H36" s="56" t="s">
        <v>6657</v>
      </c>
      <c r="I36" s="6" t="s">
        <v>30</v>
      </c>
      <c r="J36" s="6" t="s">
        <v>8201</v>
      </c>
      <c r="K36" s="54">
        <v>0.94240000000000002</v>
      </c>
      <c r="L36" s="56" t="str">
        <f t="shared" si="7"/>
        <v>40060</v>
      </c>
      <c r="M36" s="55"/>
      <c r="N36" s="8">
        <f t="shared" si="1"/>
        <v>191.45052800000002</v>
      </c>
      <c r="O36" s="8">
        <f t="shared" si="2"/>
        <v>151.32422400000002</v>
      </c>
      <c r="P36" s="8">
        <f t="shared" si="3"/>
        <v>57.250703999999999</v>
      </c>
      <c r="Q36" s="51"/>
      <c r="R36" s="8">
        <f t="shared" si="4"/>
        <v>1374.0168960000001</v>
      </c>
      <c r="S36" s="8">
        <f t="shared" si="5"/>
        <v>447.09152000000006</v>
      </c>
      <c r="T36" s="8">
        <f t="shared" si="6"/>
        <v>1007.96376</v>
      </c>
    </row>
    <row r="37" spans="1:20">
      <c r="A37" s="57">
        <v>99949</v>
      </c>
      <c r="B37" s="58" t="s">
        <v>8264</v>
      </c>
      <c r="C37" s="58" t="s">
        <v>8265</v>
      </c>
      <c r="D37" s="6" t="s">
        <v>8266</v>
      </c>
      <c r="E37" s="6" t="s">
        <v>8188</v>
      </c>
      <c r="F37" s="6" t="s">
        <v>24</v>
      </c>
      <c r="G37" s="6" t="s">
        <v>8189</v>
      </c>
      <c r="H37" s="56">
        <v>99949</v>
      </c>
      <c r="I37" s="6" t="s">
        <v>24</v>
      </c>
      <c r="J37" s="6" t="s">
        <v>8189</v>
      </c>
      <c r="K37" s="54">
        <v>0.8</v>
      </c>
      <c r="L37" s="56">
        <f t="shared" si="7"/>
        <v>99949</v>
      </c>
      <c r="M37" s="55"/>
      <c r="N37" s="8">
        <f t="shared" si="1"/>
        <v>171.946</v>
      </c>
      <c r="O37" s="8">
        <f t="shared" si="2"/>
        <v>135.90800000000002</v>
      </c>
      <c r="P37" s="8">
        <f t="shared" si="3"/>
        <v>51.417999999999999</v>
      </c>
      <c r="Q37" s="51"/>
      <c r="R37" s="8">
        <f t="shared" si="4"/>
        <v>1234.0319999999999</v>
      </c>
      <c r="S37" s="8">
        <f t="shared" si="5"/>
        <v>411.52000000000004</v>
      </c>
      <c r="T37" s="8">
        <f t="shared" si="6"/>
        <v>912.56999999999994</v>
      </c>
    </row>
    <row r="38" spans="1:20">
      <c r="A38" s="57">
        <v>40220</v>
      </c>
      <c r="B38" s="58" t="s">
        <v>8267</v>
      </c>
      <c r="C38" s="58" t="s">
        <v>8268</v>
      </c>
      <c r="D38" s="6" t="s">
        <v>6192</v>
      </c>
      <c r="E38" s="6" t="s">
        <v>8188</v>
      </c>
      <c r="F38" s="6" t="s">
        <v>30</v>
      </c>
      <c r="G38" s="6" t="s">
        <v>8226</v>
      </c>
      <c r="H38" s="56" t="s">
        <v>6711</v>
      </c>
      <c r="I38" s="6" t="s">
        <v>30</v>
      </c>
      <c r="J38" s="6" t="s">
        <v>8226</v>
      </c>
      <c r="K38" s="54">
        <v>0.87919999999999998</v>
      </c>
      <c r="L38" s="56" t="str">
        <f t="shared" si="7"/>
        <v>40220</v>
      </c>
      <c r="M38" s="55"/>
      <c r="N38" s="8">
        <f t="shared" si="1"/>
        <v>182.79402400000001</v>
      </c>
      <c r="O38" s="8">
        <f t="shared" si="2"/>
        <v>144.482192</v>
      </c>
      <c r="P38" s="8">
        <f t="shared" si="3"/>
        <v>54.662031999999996</v>
      </c>
      <c r="Q38" s="51"/>
      <c r="R38" s="8">
        <f t="shared" si="4"/>
        <v>1311.8887679999998</v>
      </c>
      <c r="S38" s="8">
        <f t="shared" si="5"/>
        <v>431.30416000000002</v>
      </c>
      <c r="T38" s="8">
        <f t="shared" si="6"/>
        <v>965.62607999999989</v>
      </c>
    </row>
    <row r="39" spans="1:20">
      <c r="A39" s="57">
        <v>47894</v>
      </c>
      <c r="B39" s="58" t="s">
        <v>8269</v>
      </c>
      <c r="C39" s="58" t="s">
        <v>8270</v>
      </c>
      <c r="D39" s="6" t="s">
        <v>8271</v>
      </c>
      <c r="E39" s="6" t="s">
        <v>8188</v>
      </c>
      <c r="F39" s="6" t="s">
        <v>30</v>
      </c>
      <c r="G39" s="6" t="s">
        <v>1080</v>
      </c>
      <c r="H39" s="56" t="s">
        <v>1081</v>
      </c>
      <c r="I39" s="6" t="s">
        <v>30</v>
      </c>
      <c r="J39" s="6" t="s">
        <v>1080</v>
      </c>
      <c r="K39" s="54">
        <v>1.0175000000000001</v>
      </c>
      <c r="L39" s="56" t="str">
        <f t="shared" si="7"/>
        <v>47894</v>
      </c>
      <c r="M39" s="55"/>
      <c r="N39" s="8">
        <f t="shared" si="1"/>
        <v>201.736975</v>
      </c>
      <c r="O39" s="8">
        <f t="shared" si="2"/>
        <v>159.45455000000001</v>
      </c>
      <c r="P39" s="8">
        <f t="shared" si="3"/>
        <v>60.326800000000006</v>
      </c>
      <c r="Q39" s="51"/>
      <c r="R39" s="8">
        <f t="shared" si="4"/>
        <v>1447.8432000000003</v>
      </c>
      <c r="S39" s="8">
        <f t="shared" si="5"/>
        <v>465.85150000000004</v>
      </c>
      <c r="T39" s="8">
        <f t="shared" si="6"/>
        <v>1058.27325</v>
      </c>
    </row>
    <row r="40" spans="1:20">
      <c r="A40" s="57">
        <v>99949</v>
      </c>
      <c r="B40" s="58" t="s">
        <v>8272</v>
      </c>
      <c r="C40" s="58" t="s">
        <v>8273</v>
      </c>
      <c r="D40" s="6" t="s">
        <v>2268</v>
      </c>
      <c r="E40" s="6" t="s">
        <v>8188</v>
      </c>
      <c r="F40" s="6" t="s">
        <v>24</v>
      </c>
      <c r="G40" s="6" t="s">
        <v>8189</v>
      </c>
      <c r="H40" s="56">
        <v>99949</v>
      </c>
      <c r="I40" s="6" t="s">
        <v>24</v>
      </c>
      <c r="J40" s="6" t="s">
        <v>8189</v>
      </c>
      <c r="K40" s="54">
        <v>0.8</v>
      </c>
      <c r="L40" s="56">
        <f t="shared" si="7"/>
        <v>99949</v>
      </c>
      <c r="M40" s="55"/>
      <c r="N40" s="8">
        <f t="shared" si="1"/>
        <v>171.946</v>
      </c>
      <c r="O40" s="8">
        <f t="shared" si="2"/>
        <v>135.90800000000002</v>
      </c>
      <c r="P40" s="8">
        <f t="shared" si="3"/>
        <v>51.417999999999999</v>
      </c>
      <c r="Q40" s="51"/>
      <c r="R40" s="8">
        <f t="shared" si="4"/>
        <v>1234.0319999999999</v>
      </c>
      <c r="S40" s="8">
        <f t="shared" si="5"/>
        <v>411.52000000000004</v>
      </c>
      <c r="T40" s="8">
        <f t="shared" si="6"/>
        <v>912.56999999999994</v>
      </c>
    </row>
    <row r="41" spans="1:20">
      <c r="A41" s="57">
        <v>99949</v>
      </c>
      <c r="B41" s="58" t="s">
        <v>8274</v>
      </c>
      <c r="C41" s="58" t="s">
        <v>8275</v>
      </c>
      <c r="D41" s="6" t="s">
        <v>8276</v>
      </c>
      <c r="E41" s="6" t="s">
        <v>8188</v>
      </c>
      <c r="F41" s="6" t="s">
        <v>24</v>
      </c>
      <c r="G41" s="6" t="s">
        <v>8189</v>
      </c>
      <c r="H41" s="56">
        <v>99949</v>
      </c>
      <c r="I41" s="6" t="s">
        <v>24</v>
      </c>
      <c r="J41" s="6" t="s">
        <v>8189</v>
      </c>
      <c r="K41" s="54">
        <v>0.8</v>
      </c>
      <c r="L41" s="56">
        <f t="shared" si="7"/>
        <v>99949</v>
      </c>
      <c r="M41" s="55"/>
      <c r="N41" s="8">
        <f t="shared" si="1"/>
        <v>171.946</v>
      </c>
      <c r="O41" s="8">
        <f t="shared" si="2"/>
        <v>135.90800000000002</v>
      </c>
      <c r="P41" s="8">
        <f t="shared" si="3"/>
        <v>51.417999999999999</v>
      </c>
      <c r="Q41" s="51"/>
      <c r="R41" s="8">
        <f t="shared" si="4"/>
        <v>1234.0319999999999</v>
      </c>
      <c r="S41" s="8">
        <f t="shared" si="5"/>
        <v>411.52000000000004</v>
      </c>
      <c r="T41" s="8">
        <f t="shared" si="6"/>
        <v>912.56999999999994</v>
      </c>
    </row>
    <row r="42" spans="1:20">
      <c r="A42" s="57">
        <v>99949</v>
      </c>
      <c r="B42" s="58" t="s">
        <v>8277</v>
      </c>
      <c r="C42" s="58" t="s">
        <v>8278</v>
      </c>
      <c r="D42" s="6" t="s">
        <v>8279</v>
      </c>
      <c r="E42" s="6" t="s">
        <v>8188</v>
      </c>
      <c r="F42" s="6" t="s">
        <v>24</v>
      </c>
      <c r="G42" s="6" t="s">
        <v>8189</v>
      </c>
      <c r="H42" s="56">
        <v>99949</v>
      </c>
      <c r="I42" s="6" t="s">
        <v>24</v>
      </c>
      <c r="J42" s="6" t="s">
        <v>8189</v>
      </c>
      <c r="K42" s="54">
        <v>0.8</v>
      </c>
      <c r="L42" s="56">
        <f t="shared" si="7"/>
        <v>99949</v>
      </c>
      <c r="M42" s="55"/>
      <c r="N42" s="8">
        <f t="shared" si="1"/>
        <v>171.946</v>
      </c>
      <c r="O42" s="8">
        <f t="shared" si="2"/>
        <v>135.90800000000002</v>
      </c>
      <c r="P42" s="8">
        <f t="shared" si="3"/>
        <v>51.417999999999999</v>
      </c>
      <c r="Q42" s="51"/>
      <c r="R42" s="8">
        <f t="shared" si="4"/>
        <v>1234.0319999999999</v>
      </c>
      <c r="S42" s="8">
        <f t="shared" si="5"/>
        <v>411.52000000000004</v>
      </c>
      <c r="T42" s="8">
        <f t="shared" si="6"/>
        <v>912.56999999999994</v>
      </c>
    </row>
    <row r="43" spans="1:20">
      <c r="A43" s="57">
        <v>40060</v>
      </c>
      <c r="B43" s="58" t="s">
        <v>8280</v>
      </c>
      <c r="C43" s="58" t="s">
        <v>8281</v>
      </c>
      <c r="D43" s="6" t="s">
        <v>8282</v>
      </c>
      <c r="E43" s="6" t="s">
        <v>8188</v>
      </c>
      <c r="F43" s="6" t="s">
        <v>30</v>
      </c>
      <c r="G43" s="6" t="s">
        <v>8201</v>
      </c>
      <c r="H43" s="56" t="s">
        <v>6657</v>
      </c>
      <c r="I43" s="6" t="s">
        <v>30</v>
      </c>
      <c r="J43" s="6" t="s">
        <v>8201</v>
      </c>
      <c r="K43" s="54">
        <v>0.94240000000000002</v>
      </c>
      <c r="L43" s="56" t="str">
        <f t="shared" si="7"/>
        <v>40060</v>
      </c>
      <c r="M43" s="55"/>
      <c r="N43" s="8">
        <f t="shared" si="1"/>
        <v>191.45052800000002</v>
      </c>
      <c r="O43" s="8">
        <f t="shared" si="2"/>
        <v>151.32422400000002</v>
      </c>
      <c r="P43" s="8">
        <f t="shared" si="3"/>
        <v>57.250703999999999</v>
      </c>
      <c r="Q43" s="51"/>
      <c r="R43" s="8">
        <f t="shared" si="4"/>
        <v>1374.0168960000001</v>
      </c>
      <c r="S43" s="8">
        <f t="shared" si="5"/>
        <v>447.09152000000006</v>
      </c>
      <c r="T43" s="8">
        <f t="shared" si="6"/>
        <v>1007.96376</v>
      </c>
    </row>
    <row r="44" spans="1:20">
      <c r="A44" s="57">
        <v>99949</v>
      </c>
      <c r="B44" s="58" t="s">
        <v>8283</v>
      </c>
      <c r="C44" s="58" t="s">
        <v>8284</v>
      </c>
      <c r="D44" s="6" t="s">
        <v>8285</v>
      </c>
      <c r="E44" s="6" t="s">
        <v>8188</v>
      </c>
      <c r="F44" s="6" t="s">
        <v>24</v>
      </c>
      <c r="G44" s="6" t="s">
        <v>8189</v>
      </c>
      <c r="H44" s="56">
        <v>99949</v>
      </c>
      <c r="I44" s="6" t="s">
        <v>24</v>
      </c>
      <c r="J44" s="6" t="s">
        <v>8189</v>
      </c>
      <c r="K44" s="54">
        <v>0.8</v>
      </c>
      <c r="L44" s="56">
        <f t="shared" si="7"/>
        <v>99949</v>
      </c>
      <c r="M44" s="55"/>
      <c r="N44" s="8">
        <f t="shared" si="1"/>
        <v>171.946</v>
      </c>
      <c r="O44" s="8">
        <f t="shared" si="2"/>
        <v>135.90800000000002</v>
      </c>
      <c r="P44" s="8">
        <f t="shared" si="3"/>
        <v>51.417999999999999</v>
      </c>
      <c r="Q44" s="51"/>
      <c r="R44" s="8">
        <f t="shared" si="4"/>
        <v>1234.0319999999999</v>
      </c>
      <c r="S44" s="8">
        <f t="shared" si="5"/>
        <v>411.52000000000004</v>
      </c>
      <c r="T44" s="8">
        <f t="shared" si="6"/>
        <v>912.56999999999994</v>
      </c>
    </row>
    <row r="45" spans="1:20">
      <c r="A45" s="57">
        <v>99949</v>
      </c>
      <c r="B45" s="58" t="s">
        <v>8286</v>
      </c>
      <c r="C45" s="58" t="s">
        <v>8287</v>
      </c>
      <c r="D45" s="6" t="s">
        <v>3549</v>
      </c>
      <c r="E45" s="6" t="s">
        <v>8188</v>
      </c>
      <c r="F45" s="6" t="s">
        <v>24</v>
      </c>
      <c r="G45" s="6" t="s">
        <v>8189</v>
      </c>
      <c r="H45" s="56">
        <v>99949</v>
      </c>
      <c r="I45" s="6" t="s">
        <v>24</v>
      </c>
      <c r="J45" s="6" t="s">
        <v>8189</v>
      </c>
      <c r="K45" s="54">
        <v>0.8</v>
      </c>
      <c r="L45" s="56">
        <f t="shared" si="7"/>
        <v>99949</v>
      </c>
      <c r="M45" s="55"/>
      <c r="N45" s="8">
        <f t="shared" si="1"/>
        <v>171.946</v>
      </c>
      <c r="O45" s="8">
        <f t="shared" si="2"/>
        <v>135.90800000000002</v>
      </c>
      <c r="P45" s="8">
        <f t="shared" si="3"/>
        <v>51.417999999999999</v>
      </c>
      <c r="Q45" s="51"/>
      <c r="R45" s="8">
        <f t="shared" si="4"/>
        <v>1234.0319999999999</v>
      </c>
      <c r="S45" s="8">
        <f t="shared" si="5"/>
        <v>411.52000000000004</v>
      </c>
      <c r="T45" s="8">
        <f t="shared" si="6"/>
        <v>912.56999999999994</v>
      </c>
    </row>
    <row r="46" spans="1:20">
      <c r="A46" s="57">
        <v>47894</v>
      </c>
      <c r="B46" s="58" t="s">
        <v>8288</v>
      </c>
      <c r="C46" s="58" t="s">
        <v>8289</v>
      </c>
      <c r="D46" s="6" t="s">
        <v>8290</v>
      </c>
      <c r="E46" s="6" t="s">
        <v>8188</v>
      </c>
      <c r="F46" s="6" t="s">
        <v>30</v>
      </c>
      <c r="G46" s="6" t="s">
        <v>1080</v>
      </c>
      <c r="H46" s="56" t="s">
        <v>1081</v>
      </c>
      <c r="I46" s="6" t="s">
        <v>30</v>
      </c>
      <c r="J46" s="6" t="s">
        <v>1080</v>
      </c>
      <c r="K46" s="54">
        <v>1.0175000000000001</v>
      </c>
      <c r="L46" s="56" t="str">
        <f t="shared" si="7"/>
        <v>47894</v>
      </c>
      <c r="M46" s="55"/>
      <c r="N46" s="8">
        <f t="shared" si="1"/>
        <v>201.736975</v>
      </c>
      <c r="O46" s="8">
        <f t="shared" si="2"/>
        <v>159.45455000000001</v>
      </c>
      <c r="P46" s="8">
        <f t="shared" si="3"/>
        <v>60.326800000000006</v>
      </c>
      <c r="Q46" s="51"/>
      <c r="R46" s="8">
        <f t="shared" si="4"/>
        <v>1447.8432000000003</v>
      </c>
      <c r="S46" s="8">
        <f t="shared" si="5"/>
        <v>465.85150000000004</v>
      </c>
      <c r="T46" s="8">
        <f t="shared" si="6"/>
        <v>1058.27325</v>
      </c>
    </row>
    <row r="47" spans="1:20">
      <c r="A47" s="57">
        <v>47894</v>
      </c>
      <c r="B47" s="58" t="s">
        <v>8291</v>
      </c>
      <c r="C47" s="58" t="s">
        <v>8292</v>
      </c>
      <c r="D47" s="6" t="s">
        <v>8293</v>
      </c>
      <c r="E47" s="6" t="s">
        <v>8188</v>
      </c>
      <c r="F47" s="6" t="s">
        <v>30</v>
      </c>
      <c r="G47" s="6" t="s">
        <v>1080</v>
      </c>
      <c r="H47" s="56" t="s">
        <v>1081</v>
      </c>
      <c r="I47" s="6" t="s">
        <v>30</v>
      </c>
      <c r="J47" s="6" t="s">
        <v>1080</v>
      </c>
      <c r="K47" s="54">
        <v>1.0175000000000001</v>
      </c>
      <c r="L47" s="56" t="str">
        <f t="shared" si="7"/>
        <v>47894</v>
      </c>
      <c r="M47" s="55"/>
      <c r="N47" s="8">
        <f t="shared" si="1"/>
        <v>201.736975</v>
      </c>
      <c r="O47" s="8">
        <f t="shared" si="2"/>
        <v>159.45455000000001</v>
      </c>
      <c r="P47" s="8">
        <f t="shared" si="3"/>
        <v>60.326800000000006</v>
      </c>
      <c r="Q47" s="51"/>
      <c r="R47" s="8">
        <f t="shared" si="4"/>
        <v>1447.8432000000003</v>
      </c>
      <c r="S47" s="8">
        <f t="shared" si="5"/>
        <v>465.85150000000004</v>
      </c>
      <c r="T47" s="8">
        <f t="shared" si="6"/>
        <v>1058.27325</v>
      </c>
    </row>
    <row r="48" spans="1:20">
      <c r="A48" s="57">
        <v>47894</v>
      </c>
      <c r="B48" s="58" t="s">
        <v>8294</v>
      </c>
      <c r="C48" s="58" t="s">
        <v>8295</v>
      </c>
      <c r="D48" s="6" t="s">
        <v>8296</v>
      </c>
      <c r="E48" s="6" t="s">
        <v>8188</v>
      </c>
      <c r="F48" s="6" t="s">
        <v>30</v>
      </c>
      <c r="G48" s="6" t="s">
        <v>1080</v>
      </c>
      <c r="H48" s="56" t="s">
        <v>1081</v>
      </c>
      <c r="I48" s="6" t="s">
        <v>30</v>
      </c>
      <c r="J48" s="6" t="s">
        <v>1080</v>
      </c>
      <c r="K48" s="54">
        <v>1.0175000000000001</v>
      </c>
      <c r="L48" s="56" t="str">
        <f t="shared" si="7"/>
        <v>47894</v>
      </c>
      <c r="M48" s="55"/>
      <c r="N48" s="8">
        <f t="shared" si="1"/>
        <v>201.736975</v>
      </c>
      <c r="O48" s="8">
        <f t="shared" si="2"/>
        <v>159.45455000000001</v>
      </c>
      <c r="P48" s="8">
        <f t="shared" si="3"/>
        <v>60.326800000000006</v>
      </c>
      <c r="Q48" s="51"/>
      <c r="R48" s="8">
        <f t="shared" si="4"/>
        <v>1447.8432000000003</v>
      </c>
      <c r="S48" s="8">
        <f t="shared" si="5"/>
        <v>465.85150000000004</v>
      </c>
      <c r="T48" s="8">
        <f t="shared" si="6"/>
        <v>1058.27325</v>
      </c>
    </row>
    <row r="49" spans="1:20">
      <c r="A49" s="57">
        <v>47894</v>
      </c>
      <c r="B49" s="58" t="s">
        <v>8297</v>
      </c>
      <c r="C49" s="58" t="s">
        <v>8298</v>
      </c>
      <c r="D49" s="6" t="s">
        <v>8299</v>
      </c>
      <c r="E49" s="6" t="s">
        <v>8188</v>
      </c>
      <c r="F49" s="6" t="s">
        <v>30</v>
      </c>
      <c r="G49" s="6" t="s">
        <v>1080</v>
      </c>
      <c r="H49" s="56" t="s">
        <v>1081</v>
      </c>
      <c r="I49" s="6" t="s">
        <v>30</v>
      </c>
      <c r="J49" s="6" t="s">
        <v>1080</v>
      </c>
      <c r="K49" s="54">
        <v>1.0175000000000001</v>
      </c>
      <c r="L49" s="56" t="str">
        <f t="shared" si="7"/>
        <v>47894</v>
      </c>
      <c r="M49" s="55"/>
      <c r="N49" s="8">
        <f t="shared" si="1"/>
        <v>201.736975</v>
      </c>
      <c r="O49" s="8">
        <f t="shared" si="2"/>
        <v>159.45455000000001</v>
      </c>
      <c r="P49" s="8">
        <f t="shared" si="3"/>
        <v>60.326800000000006</v>
      </c>
      <c r="Q49" s="51"/>
      <c r="R49" s="8">
        <f t="shared" si="4"/>
        <v>1447.8432000000003</v>
      </c>
      <c r="S49" s="8">
        <f t="shared" si="5"/>
        <v>465.85150000000004</v>
      </c>
      <c r="T49" s="8">
        <f t="shared" si="6"/>
        <v>1058.27325</v>
      </c>
    </row>
    <row r="50" spans="1:20">
      <c r="A50" s="75">
        <v>13980</v>
      </c>
      <c r="B50" s="76" t="s">
        <v>8300</v>
      </c>
      <c r="C50" s="76" t="s">
        <v>8301</v>
      </c>
      <c r="D50" s="77" t="s">
        <v>1504</v>
      </c>
      <c r="E50" s="77" t="s">
        <v>8188</v>
      </c>
      <c r="F50" s="77" t="s">
        <v>30</v>
      </c>
      <c r="G50" s="77" t="s">
        <v>8302</v>
      </c>
      <c r="H50" s="78">
        <v>99949</v>
      </c>
      <c r="I50" s="77" t="s">
        <v>24</v>
      </c>
      <c r="J50" s="77" t="s">
        <v>8189</v>
      </c>
      <c r="K50" s="79">
        <v>0.8236</v>
      </c>
      <c r="L50" s="78" t="s">
        <v>8303</v>
      </c>
      <c r="M50" s="55"/>
      <c r="N50" s="80">
        <f t="shared" si="1"/>
        <v>175.17849200000001</v>
      </c>
      <c r="O50" s="80">
        <f t="shared" si="2"/>
        <v>138.46293600000001</v>
      </c>
      <c r="P50" s="80">
        <f t="shared" si="3"/>
        <v>52.384656</v>
      </c>
      <c r="Q50" s="51"/>
      <c r="R50" s="80">
        <f t="shared" si="4"/>
        <v>1257.2317439999999</v>
      </c>
      <c r="S50" s="80">
        <f t="shared" si="5"/>
        <v>417.41528000000005</v>
      </c>
      <c r="T50" s="80">
        <f t="shared" si="6"/>
        <v>928.37963999999999</v>
      </c>
    </row>
    <row r="51" spans="1:20">
      <c r="A51" s="57">
        <v>16820</v>
      </c>
      <c r="B51" s="58" t="s">
        <v>8304</v>
      </c>
      <c r="C51" s="58" t="s">
        <v>8305</v>
      </c>
      <c r="D51" s="6" t="s">
        <v>8306</v>
      </c>
      <c r="E51" s="6" t="s">
        <v>8188</v>
      </c>
      <c r="F51" s="6" t="s">
        <v>30</v>
      </c>
      <c r="G51" s="6" t="s">
        <v>8193</v>
      </c>
      <c r="H51" s="56" t="s">
        <v>2030</v>
      </c>
      <c r="I51" s="6" t="s">
        <v>30</v>
      </c>
      <c r="J51" s="6" t="s">
        <v>8193</v>
      </c>
      <c r="K51" s="54">
        <v>0.96409999999999996</v>
      </c>
      <c r="L51" s="56" t="str">
        <f t="shared" ref="L51:L114" si="8">H51</f>
        <v>16820</v>
      </c>
      <c r="M51" s="55"/>
      <c r="N51" s="8">
        <f t="shared" si="1"/>
        <v>194.422777</v>
      </c>
      <c r="O51" s="8">
        <f t="shared" si="2"/>
        <v>153.67346599999999</v>
      </c>
      <c r="P51" s="8">
        <f t="shared" si="3"/>
        <v>58.139536</v>
      </c>
      <c r="Q51" s="51"/>
      <c r="R51" s="8">
        <f t="shared" si="4"/>
        <v>1395.348864</v>
      </c>
      <c r="S51" s="8">
        <f t="shared" si="5"/>
        <v>452.51218</v>
      </c>
      <c r="T51" s="8">
        <f t="shared" si="6"/>
        <v>1022.5005899999999</v>
      </c>
    </row>
    <row r="52" spans="1:20">
      <c r="A52" s="57">
        <v>40220</v>
      </c>
      <c r="B52" s="58" t="s">
        <v>8307</v>
      </c>
      <c r="C52" s="58" t="s">
        <v>8308</v>
      </c>
      <c r="D52" s="6" t="s">
        <v>191</v>
      </c>
      <c r="E52" s="6" t="s">
        <v>8188</v>
      </c>
      <c r="F52" s="6" t="s">
        <v>30</v>
      </c>
      <c r="G52" s="6" t="s">
        <v>8226</v>
      </c>
      <c r="H52" s="56" t="s">
        <v>6711</v>
      </c>
      <c r="I52" s="6" t="s">
        <v>30</v>
      </c>
      <c r="J52" s="6" t="s">
        <v>8226</v>
      </c>
      <c r="K52" s="54">
        <v>0.87919999999999998</v>
      </c>
      <c r="L52" s="56" t="str">
        <f t="shared" si="8"/>
        <v>40220</v>
      </c>
      <c r="M52" s="55"/>
      <c r="N52" s="8">
        <f t="shared" si="1"/>
        <v>182.79402400000001</v>
      </c>
      <c r="O52" s="8">
        <f t="shared" si="2"/>
        <v>144.482192</v>
      </c>
      <c r="P52" s="8">
        <f t="shared" si="3"/>
        <v>54.662031999999996</v>
      </c>
      <c r="Q52" s="51"/>
      <c r="R52" s="8">
        <f t="shared" si="4"/>
        <v>1311.8887679999998</v>
      </c>
      <c r="S52" s="8">
        <f t="shared" si="5"/>
        <v>431.30416000000002</v>
      </c>
      <c r="T52" s="8">
        <f t="shared" si="6"/>
        <v>965.62607999999989</v>
      </c>
    </row>
    <row r="53" spans="1:20">
      <c r="A53" s="81">
        <v>99949</v>
      </c>
      <c r="B53" s="82" t="s">
        <v>8309</v>
      </c>
      <c r="C53" s="82" t="s">
        <v>8310</v>
      </c>
      <c r="D53" s="83" t="s">
        <v>8311</v>
      </c>
      <c r="E53" s="83" t="s">
        <v>8188</v>
      </c>
      <c r="F53" s="83" t="s">
        <v>24</v>
      </c>
      <c r="G53" s="83" t="s">
        <v>8189</v>
      </c>
      <c r="H53" s="84" t="s">
        <v>4868</v>
      </c>
      <c r="I53" s="83" t="s">
        <v>30</v>
      </c>
      <c r="J53" s="83" t="s">
        <v>4869</v>
      </c>
      <c r="K53" s="85">
        <v>0.88270000000000004</v>
      </c>
      <c r="L53" s="84" t="str">
        <f t="shared" si="8"/>
        <v>47260</v>
      </c>
      <c r="M53" s="55"/>
      <c r="N53" s="86">
        <f t="shared" si="1"/>
        <v>183.27341899999999</v>
      </c>
      <c r="O53" s="86">
        <f t="shared" si="2"/>
        <v>144.86110200000002</v>
      </c>
      <c r="P53" s="86">
        <f t="shared" si="3"/>
        <v>54.805391999999998</v>
      </c>
      <c r="Q53" s="51"/>
      <c r="R53" s="86">
        <f t="shared" si="4"/>
        <v>1315.3294080000001</v>
      </c>
      <c r="S53" s="86">
        <f t="shared" si="5"/>
        <v>432.17846000000003</v>
      </c>
      <c r="T53" s="86">
        <f t="shared" si="6"/>
        <v>967.97073</v>
      </c>
    </row>
    <row r="54" spans="1:20">
      <c r="A54" s="57">
        <v>49020</v>
      </c>
      <c r="B54" s="58" t="s">
        <v>1075</v>
      </c>
      <c r="C54" s="58" t="s">
        <v>8312</v>
      </c>
      <c r="D54" s="6" t="s">
        <v>3618</v>
      </c>
      <c r="E54" s="6" t="s">
        <v>8188</v>
      </c>
      <c r="F54" s="6" t="s">
        <v>30</v>
      </c>
      <c r="G54" s="6" t="s">
        <v>8313</v>
      </c>
      <c r="H54" s="56" t="s">
        <v>8196</v>
      </c>
      <c r="I54" s="6" t="s">
        <v>30</v>
      </c>
      <c r="J54" s="6" t="s">
        <v>8313</v>
      </c>
      <c r="K54" s="54">
        <v>0.9002</v>
      </c>
      <c r="L54" s="56" t="str">
        <f t="shared" si="8"/>
        <v>49020</v>
      </c>
      <c r="M54" s="55"/>
      <c r="N54" s="8">
        <f t="shared" si="1"/>
        <v>185.67039399999999</v>
      </c>
      <c r="O54" s="8">
        <f t="shared" si="2"/>
        <v>146.755652</v>
      </c>
      <c r="P54" s="8">
        <f t="shared" si="3"/>
        <v>55.522191999999997</v>
      </c>
      <c r="Q54" s="51"/>
      <c r="R54" s="8">
        <f t="shared" si="4"/>
        <v>1332.532608</v>
      </c>
      <c r="S54" s="8">
        <f t="shared" si="5"/>
        <v>436.54996000000006</v>
      </c>
      <c r="T54" s="8">
        <f t="shared" si="6"/>
        <v>979.69398000000001</v>
      </c>
    </row>
    <row r="55" spans="1:20">
      <c r="A55" s="57">
        <v>47894</v>
      </c>
      <c r="B55" s="58" t="s">
        <v>8314</v>
      </c>
      <c r="C55" s="58" t="s">
        <v>8315</v>
      </c>
      <c r="D55" s="6" t="s">
        <v>8316</v>
      </c>
      <c r="E55" s="6" t="s">
        <v>8188</v>
      </c>
      <c r="F55" s="6" t="s">
        <v>30</v>
      </c>
      <c r="G55" s="6" t="s">
        <v>1080</v>
      </c>
      <c r="H55" s="56" t="s">
        <v>1081</v>
      </c>
      <c r="I55" s="6" t="s">
        <v>30</v>
      </c>
      <c r="J55" s="6" t="s">
        <v>1080</v>
      </c>
      <c r="K55" s="54">
        <v>1.0175000000000001</v>
      </c>
      <c r="L55" s="56" t="str">
        <f t="shared" si="8"/>
        <v>47894</v>
      </c>
      <c r="M55" s="55"/>
      <c r="N55" s="8">
        <f t="shared" si="1"/>
        <v>201.736975</v>
      </c>
      <c r="O55" s="8">
        <f t="shared" si="2"/>
        <v>159.45455000000001</v>
      </c>
      <c r="P55" s="8">
        <f t="shared" si="3"/>
        <v>60.326800000000006</v>
      </c>
      <c r="Q55" s="51"/>
      <c r="R55" s="8">
        <f t="shared" si="4"/>
        <v>1447.8432000000003</v>
      </c>
      <c r="S55" s="8">
        <f t="shared" si="5"/>
        <v>465.85150000000004</v>
      </c>
      <c r="T55" s="8">
        <f t="shared" si="6"/>
        <v>1058.27325</v>
      </c>
    </row>
    <row r="56" spans="1:20">
      <c r="A56" s="57">
        <v>99949</v>
      </c>
      <c r="B56" s="58" t="s">
        <v>8317</v>
      </c>
      <c r="C56" s="58" t="s">
        <v>8318</v>
      </c>
      <c r="D56" s="6" t="s">
        <v>8319</v>
      </c>
      <c r="E56" s="6" t="s">
        <v>8188</v>
      </c>
      <c r="F56" s="6" t="s">
        <v>24</v>
      </c>
      <c r="G56" s="6" t="s">
        <v>8189</v>
      </c>
      <c r="H56" s="56">
        <v>99949</v>
      </c>
      <c r="I56" s="6" t="s">
        <v>24</v>
      </c>
      <c r="J56" s="6" t="s">
        <v>8189</v>
      </c>
      <c r="K56" s="54">
        <v>0.8</v>
      </c>
      <c r="L56" s="56">
        <f t="shared" si="8"/>
        <v>99949</v>
      </c>
      <c r="M56" s="55"/>
      <c r="N56" s="8">
        <f t="shared" si="1"/>
        <v>171.946</v>
      </c>
      <c r="O56" s="8">
        <f t="shared" si="2"/>
        <v>135.90800000000002</v>
      </c>
      <c r="P56" s="8">
        <f t="shared" si="3"/>
        <v>51.417999999999999</v>
      </c>
      <c r="Q56" s="51"/>
      <c r="R56" s="8">
        <f t="shared" si="4"/>
        <v>1234.0319999999999</v>
      </c>
      <c r="S56" s="8">
        <f t="shared" si="5"/>
        <v>411.52000000000004</v>
      </c>
      <c r="T56" s="8">
        <f t="shared" si="6"/>
        <v>912.56999999999994</v>
      </c>
    </row>
    <row r="57" spans="1:20">
      <c r="A57" s="57">
        <v>13980</v>
      </c>
      <c r="B57" s="58" t="s">
        <v>8320</v>
      </c>
      <c r="C57" s="58" t="s">
        <v>8321</v>
      </c>
      <c r="D57" s="6" t="s">
        <v>7257</v>
      </c>
      <c r="E57" s="6" t="s">
        <v>8188</v>
      </c>
      <c r="F57" s="6" t="s">
        <v>30</v>
      </c>
      <c r="G57" s="6" t="s">
        <v>8302</v>
      </c>
      <c r="H57" s="56" t="s">
        <v>8322</v>
      </c>
      <c r="I57" s="6" t="s">
        <v>30</v>
      </c>
      <c r="J57" s="6" t="s">
        <v>8302</v>
      </c>
      <c r="K57" s="54">
        <v>0.879</v>
      </c>
      <c r="L57" s="56" t="str">
        <f t="shared" si="8"/>
        <v>13980</v>
      </c>
      <c r="M57" s="55"/>
      <c r="N57" s="8">
        <f t="shared" si="1"/>
        <v>182.76662999999999</v>
      </c>
      <c r="O57" s="8">
        <f t="shared" si="2"/>
        <v>144.46054000000001</v>
      </c>
      <c r="P57" s="8">
        <f t="shared" si="3"/>
        <v>54.653840000000002</v>
      </c>
      <c r="Q57" s="51"/>
      <c r="R57" s="8">
        <f t="shared" si="4"/>
        <v>1311.6921600000001</v>
      </c>
      <c r="S57" s="8">
        <f t="shared" si="5"/>
        <v>431.25420000000003</v>
      </c>
      <c r="T57" s="8">
        <f t="shared" si="6"/>
        <v>965.49209999999994</v>
      </c>
    </row>
    <row r="58" spans="1:20">
      <c r="A58" s="57">
        <v>47260</v>
      </c>
      <c r="B58" s="58" t="s">
        <v>8323</v>
      </c>
      <c r="C58" s="58" t="s">
        <v>8324</v>
      </c>
      <c r="D58" s="6" t="s">
        <v>5555</v>
      </c>
      <c r="E58" s="6" t="s">
        <v>8188</v>
      </c>
      <c r="F58" s="6" t="s">
        <v>30</v>
      </c>
      <c r="G58" s="6" t="s">
        <v>4869</v>
      </c>
      <c r="H58" s="56" t="s">
        <v>4868</v>
      </c>
      <c r="I58" s="6" t="s">
        <v>30</v>
      </c>
      <c r="J58" s="6" t="s">
        <v>4869</v>
      </c>
      <c r="K58" s="54">
        <v>0.88270000000000004</v>
      </c>
      <c r="L58" s="56" t="str">
        <f t="shared" si="8"/>
        <v>47260</v>
      </c>
      <c r="M58" s="55"/>
      <c r="N58" s="8">
        <f t="shared" si="1"/>
        <v>183.27341899999999</v>
      </c>
      <c r="O58" s="8">
        <f t="shared" si="2"/>
        <v>144.86110200000002</v>
      </c>
      <c r="P58" s="8">
        <f t="shared" si="3"/>
        <v>54.805391999999998</v>
      </c>
      <c r="Q58" s="51"/>
      <c r="R58" s="8">
        <f t="shared" si="4"/>
        <v>1315.3294080000001</v>
      </c>
      <c r="S58" s="8">
        <f t="shared" si="5"/>
        <v>432.17846000000003</v>
      </c>
      <c r="T58" s="8">
        <f t="shared" si="6"/>
        <v>967.97073</v>
      </c>
    </row>
    <row r="59" spans="1:20">
      <c r="A59" s="57">
        <v>40060</v>
      </c>
      <c r="B59" s="58" t="s">
        <v>8325</v>
      </c>
      <c r="C59" s="58" t="s">
        <v>8326</v>
      </c>
      <c r="D59" s="6" t="s">
        <v>8327</v>
      </c>
      <c r="E59" s="6" t="s">
        <v>8188</v>
      </c>
      <c r="F59" s="6" t="s">
        <v>30</v>
      </c>
      <c r="G59" s="6" t="s">
        <v>8201</v>
      </c>
      <c r="H59" s="56" t="s">
        <v>6657</v>
      </c>
      <c r="I59" s="6" t="s">
        <v>30</v>
      </c>
      <c r="J59" s="6" t="s">
        <v>8201</v>
      </c>
      <c r="K59" s="54">
        <v>0.94240000000000002</v>
      </c>
      <c r="L59" s="56" t="str">
        <f t="shared" si="8"/>
        <v>40060</v>
      </c>
      <c r="M59" s="55"/>
      <c r="N59" s="8">
        <f t="shared" si="1"/>
        <v>191.45052800000002</v>
      </c>
      <c r="O59" s="8">
        <f t="shared" si="2"/>
        <v>151.32422400000002</v>
      </c>
      <c r="P59" s="8">
        <f t="shared" si="3"/>
        <v>57.250703999999999</v>
      </c>
      <c r="Q59" s="51"/>
      <c r="R59" s="8">
        <f t="shared" si="4"/>
        <v>1374.0168960000001</v>
      </c>
      <c r="S59" s="8">
        <f t="shared" si="5"/>
        <v>447.09152000000006</v>
      </c>
      <c r="T59" s="8">
        <f t="shared" si="6"/>
        <v>1007.96376</v>
      </c>
    </row>
    <row r="60" spans="1:20">
      <c r="A60" s="57">
        <v>99949</v>
      </c>
      <c r="B60" s="58" t="s">
        <v>8328</v>
      </c>
      <c r="C60" s="58" t="s">
        <v>8329</v>
      </c>
      <c r="D60" s="6" t="s">
        <v>3147</v>
      </c>
      <c r="E60" s="6" t="s">
        <v>8188</v>
      </c>
      <c r="F60" s="6" t="s">
        <v>24</v>
      </c>
      <c r="G60" s="6" t="s">
        <v>8189</v>
      </c>
      <c r="H60" s="56">
        <v>99949</v>
      </c>
      <c r="I60" s="6" t="s">
        <v>24</v>
      </c>
      <c r="J60" s="6" t="s">
        <v>8189</v>
      </c>
      <c r="K60" s="54">
        <v>0.8</v>
      </c>
      <c r="L60" s="56">
        <f t="shared" si="8"/>
        <v>99949</v>
      </c>
      <c r="M60" s="55"/>
      <c r="N60" s="8">
        <f t="shared" si="1"/>
        <v>171.946</v>
      </c>
      <c r="O60" s="8">
        <f t="shared" si="2"/>
        <v>135.90800000000002</v>
      </c>
      <c r="P60" s="8">
        <f t="shared" si="3"/>
        <v>51.417999999999999</v>
      </c>
      <c r="Q60" s="51"/>
      <c r="R60" s="8">
        <f t="shared" si="4"/>
        <v>1234.0319999999999</v>
      </c>
      <c r="S60" s="8">
        <f t="shared" si="5"/>
        <v>411.52000000000004</v>
      </c>
      <c r="T60" s="8">
        <f t="shared" si="6"/>
        <v>912.56999999999994</v>
      </c>
    </row>
    <row r="61" spans="1:20">
      <c r="A61" s="57">
        <v>16820</v>
      </c>
      <c r="B61" s="58" t="s">
        <v>8330</v>
      </c>
      <c r="C61" s="58" t="s">
        <v>8331</v>
      </c>
      <c r="D61" s="6" t="s">
        <v>199</v>
      </c>
      <c r="E61" s="6" t="s">
        <v>8188</v>
      </c>
      <c r="F61" s="6" t="s">
        <v>30</v>
      </c>
      <c r="G61" s="6" t="s">
        <v>8193</v>
      </c>
      <c r="H61" s="56" t="s">
        <v>2030</v>
      </c>
      <c r="I61" s="6" t="s">
        <v>30</v>
      </c>
      <c r="J61" s="6" t="s">
        <v>8193</v>
      </c>
      <c r="K61" s="54">
        <v>0.96409999999999996</v>
      </c>
      <c r="L61" s="56" t="str">
        <f t="shared" si="8"/>
        <v>16820</v>
      </c>
      <c r="M61" s="55"/>
      <c r="N61" s="8">
        <f t="shared" si="1"/>
        <v>194.422777</v>
      </c>
      <c r="O61" s="8">
        <f t="shared" si="2"/>
        <v>153.67346599999999</v>
      </c>
      <c r="P61" s="8">
        <f t="shared" si="3"/>
        <v>58.139536</v>
      </c>
      <c r="Q61" s="51"/>
      <c r="R61" s="8">
        <f t="shared" si="4"/>
        <v>1395.348864</v>
      </c>
      <c r="S61" s="8">
        <f t="shared" si="5"/>
        <v>452.51218</v>
      </c>
      <c r="T61" s="8">
        <f t="shared" si="6"/>
        <v>1022.5005899999999</v>
      </c>
    </row>
    <row r="62" spans="1:20">
      <c r="A62" s="57">
        <v>99949</v>
      </c>
      <c r="B62" s="58" t="s">
        <v>8332</v>
      </c>
      <c r="C62" s="58" t="s">
        <v>8333</v>
      </c>
      <c r="D62" s="6" t="s">
        <v>8334</v>
      </c>
      <c r="E62" s="6" t="s">
        <v>8188</v>
      </c>
      <c r="F62" s="6" t="s">
        <v>24</v>
      </c>
      <c r="G62" s="6" t="s">
        <v>8189</v>
      </c>
      <c r="H62" s="56">
        <v>99949</v>
      </c>
      <c r="I62" s="6" t="s">
        <v>24</v>
      </c>
      <c r="J62" s="6" t="s">
        <v>8189</v>
      </c>
      <c r="K62" s="54">
        <v>0.8</v>
      </c>
      <c r="L62" s="56">
        <f t="shared" si="8"/>
        <v>99949</v>
      </c>
      <c r="M62" s="55"/>
      <c r="N62" s="8">
        <f t="shared" si="1"/>
        <v>171.946</v>
      </c>
      <c r="O62" s="8">
        <f t="shared" si="2"/>
        <v>135.90800000000002</v>
      </c>
      <c r="P62" s="8">
        <f t="shared" si="3"/>
        <v>51.417999999999999</v>
      </c>
      <c r="Q62" s="51"/>
      <c r="R62" s="8">
        <f t="shared" si="4"/>
        <v>1234.0319999999999</v>
      </c>
      <c r="S62" s="8">
        <f t="shared" si="5"/>
        <v>411.52000000000004</v>
      </c>
      <c r="T62" s="8">
        <f t="shared" si="6"/>
        <v>912.56999999999994</v>
      </c>
    </row>
    <row r="63" spans="1:20">
      <c r="A63" s="57">
        <v>99949</v>
      </c>
      <c r="B63" s="58" t="s">
        <v>8335</v>
      </c>
      <c r="C63" s="58" t="s">
        <v>8336</v>
      </c>
      <c r="D63" s="6" t="s">
        <v>4954</v>
      </c>
      <c r="E63" s="6" t="s">
        <v>8188</v>
      </c>
      <c r="F63" s="6" t="s">
        <v>24</v>
      </c>
      <c r="G63" s="6" t="s">
        <v>8189</v>
      </c>
      <c r="H63" s="56">
        <v>99949</v>
      </c>
      <c r="I63" s="6" t="s">
        <v>24</v>
      </c>
      <c r="J63" s="6" t="s">
        <v>8189</v>
      </c>
      <c r="K63" s="54">
        <v>0.8</v>
      </c>
      <c r="L63" s="56">
        <f t="shared" si="8"/>
        <v>99949</v>
      </c>
      <c r="M63" s="55"/>
      <c r="N63" s="8">
        <f t="shared" si="1"/>
        <v>171.946</v>
      </c>
      <c r="O63" s="8">
        <f t="shared" si="2"/>
        <v>135.90800000000002</v>
      </c>
      <c r="P63" s="8">
        <f t="shared" si="3"/>
        <v>51.417999999999999</v>
      </c>
      <c r="Q63" s="51"/>
      <c r="R63" s="8">
        <f t="shared" si="4"/>
        <v>1234.0319999999999</v>
      </c>
      <c r="S63" s="8">
        <f t="shared" si="5"/>
        <v>411.52000000000004</v>
      </c>
      <c r="T63" s="8">
        <f t="shared" si="6"/>
        <v>912.56999999999994</v>
      </c>
    </row>
    <row r="64" spans="1:20">
      <c r="A64" s="57">
        <v>47260</v>
      </c>
      <c r="B64" s="58" t="s">
        <v>8337</v>
      </c>
      <c r="C64" s="58" t="s">
        <v>8338</v>
      </c>
      <c r="D64" s="6" t="s">
        <v>8339</v>
      </c>
      <c r="E64" s="6" t="s">
        <v>8188</v>
      </c>
      <c r="F64" s="6" t="s">
        <v>30</v>
      </c>
      <c r="G64" s="6" t="s">
        <v>4869</v>
      </c>
      <c r="H64" s="56" t="s">
        <v>4868</v>
      </c>
      <c r="I64" s="6" t="s">
        <v>30</v>
      </c>
      <c r="J64" s="6" t="s">
        <v>4869</v>
      </c>
      <c r="K64" s="54">
        <v>0.88270000000000004</v>
      </c>
      <c r="L64" s="56" t="str">
        <f t="shared" si="8"/>
        <v>47260</v>
      </c>
      <c r="M64" s="55"/>
      <c r="N64" s="8">
        <f t="shared" si="1"/>
        <v>183.27341899999999</v>
      </c>
      <c r="O64" s="8">
        <f t="shared" si="2"/>
        <v>144.86110200000002</v>
      </c>
      <c r="P64" s="8">
        <f t="shared" si="3"/>
        <v>54.805391999999998</v>
      </c>
      <c r="Q64" s="51"/>
      <c r="R64" s="8">
        <f t="shared" si="4"/>
        <v>1315.3294080000001</v>
      </c>
      <c r="S64" s="8">
        <f t="shared" si="5"/>
        <v>432.17846000000003</v>
      </c>
      <c r="T64" s="8">
        <f t="shared" si="6"/>
        <v>967.97073</v>
      </c>
    </row>
    <row r="65" spans="1:20">
      <c r="A65" s="57">
        <v>40060</v>
      </c>
      <c r="B65" s="58" t="s">
        <v>8340</v>
      </c>
      <c r="C65" s="58" t="s">
        <v>8341</v>
      </c>
      <c r="D65" s="6" t="s">
        <v>8342</v>
      </c>
      <c r="E65" s="6" t="s">
        <v>8188</v>
      </c>
      <c r="F65" s="6" t="s">
        <v>30</v>
      </c>
      <c r="G65" s="6" t="s">
        <v>8201</v>
      </c>
      <c r="H65" s="56" t="s">
        <v>6657</v>
      </c>
      <c r="I65" s="6" t="s">
        <v>30</v>
      </c>
      <c r="J65" s="6" t="s">
        <v>8201</v>
      </c>
      <c r="K65" s="54">
        <v>0.94240000000000002</v>
      </c>
      <c r="L65" s="56" t="str">
        <f t="shared" si="8"/>
        <v>40060</v>
      </c>
      <c r="M65" s="55"/>
      <c r="N65" s="8">
        <f t="shared" si="1"/>
        <v>191.45052800000002</v>
      </c>
      <c r="O65" s="8">
        <f t="shared" si="2"/>
        <v>151.32422400000002</v>
      </c>
      <c r="P65" s="8">
        <f t="shared" si="3"/>
        <v>57.250703999999999</v>
      </c>
      <c r="Q65" s="51"/>
      <c r="R65" s="8">
        <f t="shared" si="4"/>
        <v>1374.0168960000001</v>
      </c>
      <c r="S65" s="8">
        <f t="shared" si="5"/>
        <v>447.09152000000006</v>
      </c>
      <c r="T65" s="8">
        <f t="shared" si="6"/>
        <v>1007.96376</v>
      </c>
    </row>
    <row r="66" spans="1:20">
      <c r="A66" s="57">
        <v>25500</v>
      </c>
      <c r="B66" s="58" t="s">
        <v>8343</v>
      </c>
      <c r="C66" s="58" t="s">
        <v>8344</v>
      </c>
      <c r="D66" s="6" t="s">
        <v>8345</v>
      </c>
      <c r="E66" s="6" t="s">
        <v>8188</v>
      </c>
      <c r="F66" s="6" t="s">
        <v>30</v>
      </c>
      <c r="G66" s="6" t="s">
        <v>8346</v>
      </c>
      <c r="H66" s="56" t="s">
        <v>4586</v>
      </c>
      <c r="I66" s="6" t="s">
        <v>30</v>
      </c>
      <c r="J66" s="6" t="s">
        <v>8346</v>
      </c>
      <c r="K66" s="54">
        <v>0.94550000000000001</v>
      </c>
      <c r="L66" s="56" t="str">
        <f t="shared" si="8"/>
        <v>25500</v>
      </c>
      <c r="M66" s="55"/>
      <c r="N66" s="8">
        <f t="shared" si="1"/>
        <v>191.875135</v>
      </c>
      <c r="O66" s="8">
        <f t="shared" si="2"/>
        <v>151.65983</v>
      </c>
      <c r="P66" s="8">
        <f t="shared" si="3"/>
        <v>57.377679999999998</v>
      </c>
      <c r="Q66" s="51"/>
      <c r="R66" s="8">
        <f t="shared" si="4"/>
        <v>1377.06432</v>
      </c>
      <c r="S66" s="8">
        <f t="shared" si="5"/>
        <v>447.86590000000001</v>
      </c>
      <c r="T66" s="8">
        <f t="shared" si="6"/>
        <v>1010.04045</v>
      </c>
    </row>
    <row r="67" spans="1:20">
      <c r="A67" s="57">
        <v>40060</v>
      </c>
      <c r="B67" s="58" t="s">
        <v>8347</v>
      </c>
      <c r="C67" s="58" t="s">
        <v>8348</v>
      </c>
      <c r="D67" s="6" t="s">
        <v>8349</v>
      </c>
      <c r="E67" s="6" t="s">
        <v>8188</v>
      </c>
      <c r="F67" s="6" t="s">
        <v>30</v>
      </c>
      <c r="G67" s="6" t="s">
        <v>8201</v>
      </c>
      <c r="H67" s="56" t="s">
        <v>6657</v>
      </c>
      <c r="I67" s="6" t="s">
        <v>30</v>
      </c>
      <c r="J67" s="6" t="s">
        <v>8201</v>
      </c>
      <c r="K67" s="54">
        <v>0.94240000000000002</v>
      </c>
      <c r="L67" s="56" t="str">
        <f t="shared" si="8"/>
        <v>40060</v>
      </c>
      <c r="M67" s="55"/>
      <c r="N67" s="8">
        <f t="shared" si="1"/>
        <v>191.45052800000002</v>
      </c>
      <c r="O67" s="8">
        <f t="shared" si="2"/>
        <v>151.32422400000002</v>
      </c>
      <c r="P67" s="8">
        <f t="shared" si="3"/>
        <v>57.250703999999999</v>
      </c>
      <c r="Q67" s="51"/>
      <c r="R67" s="8">
        <f t="shared" si="4"/>
        <v>1374.0168960000001</v>
      </c>
      <c r="S67" s="8">
        <f t="shared" si="5"/>
        <v>447.09152000000006</v>
      </c>
      <c r="T67" s="8">
        <f t="shared" si="6"/>
        <v>1007.96376</v>
      </c>
    </row>
    <row r="68" spans="1:20">
      <c r="A68" s="57">
        <v>99949</v>
      </c>
      <c r="B68" s="58" t="s">
        <v>8350</v>
      </c>
      <c r="C68" s="58" t="s">
        <v>8351</v>
      </c>
      <c r="D68" s="6" t="s">
        <v>207</v>
      </c>
      <c r="E68" s="6" t="s">
        <v>8188</v>
      </c>
      <c r="F68" s="6" t="s">
        <v>24</v>
      </c>
      <c r="G68" s="6" t="s">
        <v>8189</v>
      </c>
      <c r="H68" s="56">
        <v>99949</v>
      </c>
      <c r="I68" s="6" t="s">
        <v>24</v>
      </c>
      <c r="J68" s="6" t="s">
        <v>8189</v>
      </c>
      <c r="K68" s="54">
        <v>0.8</v>
      </c>
      <c r="L68" s="56">
        <f t="shared" si="8"/>
        <v>99949</v>
      </c>
      <c r="M68" s="55"/>
      <c r="N68" s="8">
        <f t="shared" si="1"/>
        <v>171.946</v>
      </c>
      <c r="O68" s="8">
        <f t="shared" si="2"/>
        <v>135.90800000000002</v>
      </c>
      <c r="P68" s="8">
        <f t="shared" si="3"/>
        <v>51.417999999999999</v>
      </c>
      <c r="Q68" s="51"/>
      <c r="R68" s="8">
        <f t="shared" si="4"/>
        <v>1234.0319999999999</v>
      </c>
      <c r="S68" s="8">
        <f t="shared" si="5"/>
        <v>411.52000000000004</v>
      </c>
      <c r="T68" s="8">
        <f t="shared" si="6"/>
        <v>912.56999999999994</v>
      </c>
    </row>
    <row r="69" spans="1:20">
      <c r="A69" s="57">
        <v>99949</v>
      </c>
      <c r="B69" s="58" t="s">
        <v>8352</v>
      </c>
      <c r="C69" s="58" t="s">
        <v>8353</v>
      </c>
      <c r="D69" s="6" t="s">
        <v>6017</v>
      </c>
      <c r="E69" s="6" t="s">
        <v>8188</v>
      </c>
      <c r="F69" s="6" t="s">
        <v>24</v>
      </c>
      <c r="G69" s="6" t="s">
        <v>8189</v>
      </c>
      <c r="H69" s="56">
        <v>99949</v>
      </c>
      <c r="I69" s="6" t="s">
        <v>24</v>
      </c>
      <c r="J69" s="6" t="s">
        <v>8189</v>
      </c>
      <c r="K69" s="54">
        <v>0.8</v>
      </c>
      <c r="L69" s="56">
        <f t="shared" si="8"/>
        <v>99949</v>
      </c>
      <c r="M69" s="55"/>
      <c r="N69" s="8">
        <f t="shared" si="1"/>
        <v>171.946</v>
      </c>
      <c r="O69" s="8">
        <f t="shared" si="2"/>
        <v>135.90800000000002</v>
      </c>
      <c r="P69" s="8">
        <f t="shared" si="3"/>
        <v>51.417999999999999</v>
      </c>
      <c r="Q69" s="51"/>
      <c r="R69" s="8">
        <f t="shared" si="4"/>
        <v>1234.0319999999999</v>
      </c>
      <c r="S69" s="8">
        <f t="shared" si="5"/>
        <v>411.52000000000004</v>
      </c>
      <c r="T69" s="8">
        <f t="shared" si="6"/>
        <v>912.56999999999994</v>
      </c>
    </row>
    <row r="70" spans="1:20">
      <c r="A70" s="57">
        <v>40060</v>
      </c>
      <c r="B70" s="58" t="s">
        <v>8354</v>
      </c>
      <c r="C70" s="58" t="s">
        <v>8355</v>
      </c>
      <c r="D70" s="6" t="s">
        <v>8356</v>
      </c>
      <c r="E70" s="6" t="s">
        <v>8188</v>
      </c>
      <c r="F70" s="6" t="s">
        <v>30</v>
      </c>
      <c r="G70" s="6" t="s">
        <v>8201</v>
      </c>
      <c r="H70" s="56" t="s">
        <v>6657</v>
      </c>
      <c r="I70" s="6" t="s">
        <v>30</v>
      </c>
      <c r="J70" s="6" t="s">
        <v>8201</v>
      </c>
      <c r="K70" s="54">
        <v>0.94240000000000002</v>
      </c>
      <c r="L70" s="56" t="str">
        <f t="shared" si="8"/>
        <v>40060</v>
      </c>
      <c r="M70" s="55"/>
      <c r="N70" s="8">
        <f t="shared" si="1"/>
        <v>191.45052800000002</v>
      </c>
      <c r="O70" s="8">
        <f t="shared" si="2"/>
        <v>151.32422400000002</v>
      </c>
      <c r="P70" s="8">
        <f t="shared" si="3"/>
        <v>57.250703999999999</v>
      </c>
      <c r="Q70" s="51"/>
      <c r="R70" s="8">
        <f t="shared" si="4"/>
        <v>1374.0168960000001</v>
      </c>
      <c r="S70" s="8">
        <f t="shared" si="5"/>
        <v>447.09152000000006</v>
      </c>
      <c r="T70" s="8">
        <f t="shared" si="6"/>
        <v>1007.96376</v>
      </c>
    </row>
    <row r="71" spans="1:20">
      <c r="A71" s="57">
        <v>47260</v>
      </c>
      <c r="B71" s="58" t="s">
        <v>8357</v>
      </c>
      <c r="C71" s="58" t="s">
        <v>8358</v>
      </c>
      <c r="D71" s="6" t="s">
        <v>8359</v>
      </c>
      <c r="E71" s="6" t="s">
        <v>8188</v>
      </c>
      <c r="F71" s="6" t="s">
        <v>30</v>
      </c>
      <c r="G71" s="6" t="s">
        <v>4869</v>
      </c>
      <c r="H71" s="56" t="s">
        <v>4868</v>
      </c>
      <c r="I71" s="6" t="s">
        <v>30</v>
      </c>
      <c r="J71" s="6" t="s">
        <v>4869</v>
      </c>
      <c r="K71" s="54">
        <v>0.88270000000000004</v>
      </c>
      <c r="L71" s="56" t="str">
        <f t="shared" si="8"/>
        <v>47260</v>
      </c>
      <c r="M71" s="55"/>
      <c r="N71" s="8">
        <f t="shared" si="1"/>
        <v>183.27341899999999</v>
      </c>
      <c r="O71" s="8">
        <f t="shared" si="2"/>
        <v>144.86110200000002</v>
      </c>
      <c r="P71" s="8">
        <f t="shared" si="3"/>
        <v>54.805391999999998</v>
      </c>
      <c r="Q71" s="51"/>
      <c r="R71" s="8">
        <f t="shared" si="4"/>
        <v>1315.3294080000001</v>
      </c>
      <c r="S71" s="8">
        <f t="shared" si="5"/>
        <v>432.17846000000003</v>
      </c>
      <c r="T71" s="8">
        <f t="shared" si="6"/>
        <v>967.97073</v>
      </c>
    </row>
    <row r="72" spans="1:20">
      <c r="A72" s="57">
        <v>47260</v>
      </c>
      <c r="B72" s="58" t="s">
        <v>8360</v>
      </c>
      <c r="C72" s="58" t="s">
        <v>8361</v>
      </c>
      <c r="D72" s="6" t="s">
        <v>8362</v>
      </c>
      <c r="E72" s="6" t="s">
        <v>8188</v>
      </c>
      <c r="F72" s="6" t="s">
        <v>30</v>
      </c>
      <c r="G72" s="6" t="s">
        <v>4869</v>
      </c>
      <c r="H72" s="56" t="s">
        <v>4868</v>
      </c>
      <c r="I72" s="6" t="s">
        <v>30</v>
      </c>
      <c r="J72" s="6" t="s">
        <v>4869</v>
      </c>
      <c r="K72" s="54">
        <v>0.88270000000000004</v>
      </c>
      <c r="L72" s="56" t="str">
        <f t="shared" si="8"/>
        <v>47260</v>
      </c>
      <c r="M72" s="55"/>
      <c r="N72" s="8">
        <f t="shared" si="1"/>
        <v>183.27341899999999</v>
      </c>
      <c r="O72" s="8">
        <f t="shared" si="2"/>
        <v>144.86110200000002</v>
      </c>
      <c r="P72" s="8">
        <f t="shared" si="3"/>
        <v>54.805391999999998</v>
      </c>
      <c r="Q72" s="51"/>
      <c r="R72" s="8">
        <f t="shared" si="4"/>
        <v>1315.3294080000001</v>
      </c>
      <c r="S72" s="8">
        <f t="shared" si="5"/>
        <v>432.17846000000003</v>
      </c>
      <c r="T72" s="8">
        <f t="shared" si="6"/>
        <v>967.97073</v>
      </c>
    </row>
    <row r="73" spans="1:20">
      <c r="A73" s="81">
        <v>99949</v>
      </c>
      <c r="B73" s="82" t="s">
        <v>8363</v>
      </c>
      <c r="C73" s="82" t="s">
        <v>8364</v>
      </c>
      <c r="D73" s="83" t="s">
        <v>8365</v>
      </c>
      <c r="E73" s="83" t="s">
        <v>8188</v>
      </c>
      <c r="F73" s="83" t="s">
        <v>24</v>
      </c>
      <c r="G73" s="83" t="s">
        <v>8189</v>
      </c>
      <c r="H73" s="84" t="s">
        <v>6657</v>
      </c>
      <c r="I73" s="83" t="s">
        <v>30</v>
      </c>
      <c r="J73" s="83" t="s">
        <v>8201</v>
      </c>
      <c r="K73" s="85">
        <v>0.94240000000000002</v>
      </c>
      <c r="L73" s="84" t="str">
        <f t="shared" si="8"/>
        <v>40060</v>
      </c>
      <c r="M73" s="55"/>
      <c r="N73" s="86">
        <f t="shared" ref="N73:N136" si="9">(K73*136.97)+62.37</f>
        <v>191.45052800000002</v>
      </c>
      <c r="O73" s="86">
        <f t="shared" ref="O73:O136" si="10">(K73*108.26)+49.3</f>
        <v>151.32422400000002</v>
      </c>
      <c r="P73" s="86">
        <f t="shared" ref="P73:P136" si="11">(K73*40.96)+18.65</f>
        <v>57.250703999999999</v>
      </c>
      <c r="Q73" s="51"/>
      <c r="R73" s="86">
        <f t="shared" ref="R73:R136" si="12">((K73*40.96)+18.65)*24</f>
        <v>1374.0168960000001</v>
      </c>
      <c r="S73" s="86">
        <f t="shared" ref="S73:S136" si="13">(K73*249.8)+211.68</f>
        <v>447.09152000000006</v>
      </c>
      <c r="T73" s="86">
        <f t="shared" ref="T73:T136" si="14">(K73*669.9)+376.65</f>
        <v>1007.96376</v>
      </c>
    </row>
    <row r="74" spans="1:20">
      <c r="A74" s="57">
        <v>99949</v>
      </c>
      <c r="B74" s="58" t="s">
        <v>8366</v>
      </c>
      <c r="C74" s="58" t="s">
        <v>8367</v>
      </c>
      <c r="D74" s="6" t="s">
        <v>8368</v>
      </c>
      <c r="E74" s="6" t="s">
        <v>8188</v>
      </c>
      <c r="F74" s="6" t="s">
        <v>24</v>
      </c>
      <c r="G74" s="6" t="s">
        <v>8189</v>
      </c>
      <c r="H74" s="56">
        <v>99949</v>
      </c>
      <c r="I74" s="6" t="s">
        <v>24</v>
      </c>
      <c r="J74" s="6" t="s">
        <v>8189</v>
      </c>
      <c r="K74" s="54">
        <v>0.8</v>
      </c>
      <c r="L74" s="56">
        <f t="shared" si="8"/>
        <v>99949</v>
      </c>
      <c r="M74" s="55"/>
      <c r="N74" s="8">
        <f t="shared" si="9"/>
        <v>171.946</v>
      </c>
      <c r="O74" s="8">
        <f t="shared" si="10"/>
        <v>135.90800000000002</v>
      </c>
      <c r="P74" s="8">
        <f t="shared" si="11"/>
        <v>51.417999999999999</v>
      </c>
      <c r="Q74" s="51"/>
      <c r="R74" s="8">
        <f t="shared" si="12"/>
        <v>1234.0319999999999</v>
      </c>
      <c r="S74" s="8">
        <f t="shared" si="13"/>
        <v>411.52000000000004</v>
      </c>
      <c r="T74" s="8">
        <f t="shared" si="14"/>
        <v>912.56999999999994</v>
      </c>
    </row>
    <row r="75" spans="1:20">
      <c r="A75" s="57">
        <v>40060</v>
      </c>
      <c r="B75" s="58" t="s">
        <v>6731</v>
      </c>
      <c r="C75" s="58" t="s">
        <v>8369</v>
      </c>
      <c r="D75" s="6" t="s">
        <v>8370</v>
      </c>
      <c r="E75" s="6" t="s">
        <v>8188</v>
      </c>
      <c r="F75" s="6" t="s">
        <v>30</v>
      </c>
      <c r="G75" s="6" t="s">
        <v>8201</v>
      </c>
      <c r="H75" s="56" t="s">
        <v>6657</v>
      </c>
      <c r="I75" s="6" t="s">
        <v>30</v>
      </c>
      <c r="J75" s="6" t="s">
        <v>8201</v>
      </c>
      <c r="K75" s="54">
        <v>0.94240000000000002</v>
      </c>
      <c r="L75" s="56" t="str">
        <f t="shared" si="8"/>
        <v>40060</v>
      </c>
      <c r="M75" s="55"/>
      <c r="N75" s="8">
        <f t="shared" si="9"/>
        <v>191.45052800000002</v>
      </c>
      <c r="O75" s="8">
        <f t="shared" si="10"/>
        <v>151.32422400000002</v>
      </c>
      <c r="P75" s="8">
        <f t="shared" si="11"/>
        <v>57.250703999999999</v>
      </c>
      <c r="Q75" s="51"/>
      <c r="R75" s="8">
        <f t="shared" si="12"/>
        <v>1374.0168960000001</v>
      </c>
      <c r="S75" s="8">
        <f t="shared" si="13"/>
        <v>447.09152000000006</v>
      </c>
      <c r="T75" s="8">
        <f t="shared" si="14"/>
        <v>1007.96376</v>
      </c>
    </row>
    <row r="76" spans="1:20">
      <c r="A76" s="57">
        <v>99949</v>
      </c>
      <c r="B76" s="58" t="s">
        <v>8371</v>
      </c>
      <c r="C76" s="58" t="s">
        <v>8372</v>
      </c>
      <c r="D76" s="6" t="s">
        <v>5392</v>
      </c>
      <c r="E76" s="6" t="s">
        <v>8188</v>
      </c>
      <c r="F76" s="6" t="s">
        <v>24</v>
      </c>
      <c r="G76" s="6" t="s">
        <v>8189</v>
      </c>
      <c r="H76" s="56">
        <v>99949</v>
      </c>
      <c r="I76" s="6" t="s">
        <v>24</v>
      </c>
      <c r="J76" s="6" t="s">
        <v>8189</v>
      </c>
      <c r="K76" s="54">
        <v>0.8</v>
      </c>
      <c r="L76" s="56">
        <f t="shared" si="8"/>
        <v>99949</v>
      </c>
      <c r="M76" s="55"/>
      <c r="N76" s="8">
        <f t="shared" si="9"/>
        <v>171.946</v>
      </c>
      <c r="O76" s="8">
        <f t="shared" si="10"/>
        <v>135.90800000000002</v>
      </c>
      <c r="P76" s="8">
        <f t="shared" si="11"/>
        <v>51.417999999999999</v>
      </c>
      <c r="Q76" s="51"/>
      <c r="R76" s="8">
        <f t="shared" si="12"/>
        <v>1234.0319999999999</v>
      </c>
      <c r="S76" s="8">
        <f t="shared" si="13"/>
        <v>411.52000000000004</v>
      </c>
      <c r="T76" s="8">
        <f t="shared" si="14"/>
        <v>912.56999999999994</v>
      </c>
    </row>
    <row r="77" spans="1:20">
      <c r="A77" s="57">
        <v>99949</v>
      </c>
      <c r="B77" s="58" t="s">
        <v>8373</v>
      </c>
      <c r="C77" s="58" t="s">
        <v>8374</v>
      </c>
      <c r="D77" s="6" t="s">
        <v>230</v>
      </c>
      <c r="E77" s="6" t="s">
        <v>8188</v>
      </c>
      <c r="F77" s="6" t="s">
        <v>24</v>
      </c>
      <c r="G77" s="6" t="s">
        <v>8189</v>
      </c>
      <c r="H77" s="56">
        <v>99949</v>
      </c>
      <c r="I77" s="6" t="s">
        <v>24</v>
      </c>
      <c r="J77" s="6" t="s">
        <v>8189</v>
      </c>
      <c r="K77" s="54">
        <v>0.8</v>
      </c>
      <c r="L77" s="56">
        <f t="shared" si="8"/>
        <v>99949</v>
      </c>
      <c r="M77" s="55"/>
      <c r="N77" s="8">
        <f t="shared" si="9"/>
        <v>171.946</v>
      </c>
      <c r="O77" s="8">
        <f t="shared" si="10"/>
        <v>135.90800000000002</v>
      </c>
      <c r="P77" s="8">
        <f t="shared" si="11"/>
        <v>51.417999999999999</v>
      </c>
      <c r="Q77" s="51"/>
      <c r="R77" s="8">
        <f t="shared" si="12"/>
        <v>1234.0319999999999</v>
      </c>
      <c r="S77" s="8">
        <f t="shared" si="13"/>
        <v>411.52000000000004</v>
      </c>
      <c r="T77" s="8">
        <f t="shared" si="14"/>
        <v>912.56999999999994</v>
      </c>
    </row>
    <row r="78" spans="1:20">
      <c r="A78" s="57">
        <v>99949</v>
      </c>
      <c r="B78" s="58" t="s">
        <v>8375</v>
      </c>
      <c r="C78" s="58" t="s">
        <v>8376</v>
      </c>
      <c r="D78" s="6" t="s">
        <v>8377</v>
      </c>
      <c r="E78" s="6" t="s">
        <v>8188</v>
      </c>
      <c r="F78" s="6" t="s">
        <v>24</v>
      </c>
      <c r="G78" s="6" t="s">
        <v>8189</v>
      </c>
      <c r="H78" s="56">
        <v>99949</v>
      </c>
      <c r="I78" s="6" t="s">
        <v>24</v>
      </c>
      <c r="J78" s="6" t="s">
        <v>8189</v>
      </c>
      <c r="K78" s="54">
        <v>0.8</v>
      </c>
      <c r="L78" s="56">
        <f t="shared" si="8"/>
        <v>99949</v>
      </c>
      <c r="M78" s="55"/>
      <c r="N78" s="8">
        <f t="shared" si="9"/>
        <v>171.946</v>
      </c>
      <c r="O78" s="8">
        <f t="shared" si="10"/>
        <v>135.90800000000002</v>
      </c>
      <c r="P78" s="8">
        <f t="shared" si="11"/>
        <v>51.417999999999999</v>
      </c>
      <c r="Q78" s="51"/>
      <c r="R78" s="8">
        <f t="shared" si="12"/>
        <v>1234.0319999999999</v>
      </c>
      <c r="S78" s="8">
        <f t="shared" si="13"/>
        <v>411.52000000000004</v>
      </c>
      <c r="T78" s="8">
        <f t="shared" si="14"/>
        <v>912.56999999999994</v>
      </c>
    </row>
    <row r="79" spans="1:20">
      <c r="A79" s="57">
        <v>47894</v>
      </c>
      <c r="B79" s="58" t="s">
        <v>8378</v>
      </c>
      <c r="C79" s="58" t="s">
        <v>8379</v>
      </c>
      <c r="D79" s="6" t="s">
        <v>8380</v>
      </c>
      <c r="E79" s="6" t="s">
        <v>8188</v>
      </c>
      <c r="F79" s="6" t="s">
        <v>30</v>
      </c>
      <c r="G79" s="6" t="s">
        <v>1080</v>
      </c>
      <c r="H79" s="56" t="s">
        <v>1081</v>
      </c>
      <c r="I79" s="6" t="s">
        <v>30</v>
      </c>
      <c r="J79" s="6" t="s">
        <v>1080</v>
      </c>
      <c r="K79" s="54">
        <v>1.0175000000000001</v>
      </c>
      <c r="L79" s="56" t="str">
        <f t="shared" si="8"/>
        <v>47894</v>
      </c>
      <c r="M79" s="55"/>
      <c r="N79" s="8">
        <f t="shared" si="9"/>
        <v>201.736975</v>
      </c>
      <c r="O79" s="8">
        <f t="shared" si="10"/>
        <v>159.45455000000001</v>
      </c>
      <c r="P79" s="8">
        <f t="shared" si="11"/>
        <v>60.326800000000006</v>
      </c>
      <c r="Q79" s="51"/>
      <c r="R79" s="8">
        <f t="shared" si="12"/>
        <v>1447.8432000000003</v>
      </c>
      <c r="S79" s="8">
        <f t="shared" si="13"/>
        <v>465.85150000000004</v>
      </c>
      <c r="T79" s="8">
        <f t="shared" si="14"/>
        <v>1058.27325</v>
      </c>
    </row>
    <row r="80" spans="1:20">
      <c r="A80" s="57">
        <v>99949</v>
      </c>
      <c r="B80" s="58" t="s">
        <v>8381</v>
      </c>
      <c r="C80" s="58" t="s">
        <v>8382</v>
      </c>
      <c r="D80" s="6" t="s">
        <v>1963</v>
      </c>
      <c r="E80" s="6" t="s">
        <v>8188</v>
      </c>
      <c r="F80" s="6" t="s">
        <v>24</v>
      </c>
      <c r="G80" s="6" t="s">
        <v>8189</v>
      </c>
      <c r="H80" s="56">
        <v>99949</v>
      </c>
      <c r="I80" s="6" t="s">
        <v>24</v>
      </c>
      <c r="J80" s="6" t="s">
        <v>8189</v>
      </c>
      <c r="K80" s="54">
        <v>0.8</v>
      </c>
      <c r="L80" s="56">
        <f t="shared" si="8"/>
        <v>99949</v>
      </c>
      <c r="M80" s="55"/>
      <c r="N80" s="8">
        <f t="shared" si="9"/>
        <v>171.946</v>
      </c>
      <c r="O80" s="8">
        <f t="shared" si="10"/>
        <v>135.90800000000002</v>
      </c>
      <c r="P80" s="8">
        <f t="shared" si="11"/>
        <v>51.417999999999999</v>
      </c>
      <c r="Q80" s="51"/>
      <c r="R80" s="8">
        <f t="shared" si="12"/>
        <v>1234.0319999999999</v>
      </c>
      <c r="S80" s="8">
        <f t="shared" si="13"/>
        <v>411.52000000000004</v>
      </c>
      <c r="T80" s="8">
        <f t="shared" si="14"/>
        <v>912.56999999999994</v>
      </c>
    </row>
    <row r="81" spans="1:20">
      <c r="A81" s="57">
        <v>99949</v>
      </c>
      <c r="B81" s="58" t="s">
        <v>8383</v>
      </c>
      <c r="C81" s="58" t="s">
        <v>8384</v>
      </c>
      <c r="D81" s="6" t="s">
        <v>8385</v>
      </c>
      <c r="E81" s="6" t="s">
        <v>8188</v>
      </c>
      <c r="F81" s="6" t="s">
        <v>24</v>
      </c>
      <c r="G81" s="6" t="s">
        <v>8189</v>
      </c>
      <c r="H81" s="56">
        <v>99949</v>
      </c>
      <c r="I81" s="6" t="s">
        <v>24</v>
      </c>
      <c r="J81" s="6" t="s">
        <v>8189</v>
      </c>
      <c r="K81" s="54">
        <v>0.8</v>
      </c>
      <c r="L81" s="56">
        <f t="shared" si="8"/>
        <v>99949</v>
      </c>
      <c r="M81" s="55"/>
      <c r="N81" s="8">
        <f t="shared" si="9"/>
        <v>171.946</v>
      </c>
      <c r="O81" s="8">
        <f t="shared" si="10"/>
        <v>135.90800000000002</v>
      </c>
      <c r="P81" s="8">
        <f t="shared" si="11"/>
        <v>51.417999999999999</v>
      </c>
      <c r="Q81" s="51"/>
      <c r="R81" s="8">
        <f t="shared" si="12"/>
        <v>1234.0319999999999</v>
      </c>
      <c r="S81" s="8">
        <f t="shared" si="13"/>
        <v>411.52000000000004</v>
      </c>
      <c r="T81" s="8">
        <f t="shared" si="14"/>
        <v>912.56999999999994</v>
      </c>
    </row>
    <row r="82" spans="1:20">
      <c r="A82" s="57">
        <v>31340</v>
      </c>
      <c r="B82" s="58" t="s">
        <v>8386</v>
      </c>
      <c r="C82" s="58" t="s">
        <v>8387</v>
      </c>
      <c r="D82" s="6" t="s">
        <v>8388</v>
      </c>
      <c r="E82" s="6" t="s">
        <v>8188</v>
      </c>
      <c r="F82" s="6" t="s">
        <v>30</v>
      </c>
      <c r="G82" s="6" t="s">
        <v>8205</v>
      </c>
      <c r="H82" s="56" t="s">
        <v>5582</v>
      </c>
      <c r="I82" s="6" t="s">
        <v>30</v>
      </c>
      <c r="J82" s="6" t="s">
        <v>8205</v>
      </c>
      <c r="K82" s="54">
        <v>0.86280000000000001</v>
      </c>
      <c r="L82" s="56" t="str">
        <f t="shared" si="8"/>
        <v>31340</v>
      </c>
      <c r="M82" s="55"/>
      <c r="N82" s="8">
        <f t="shared" si="9"/>
        <v>180.54771600000001</v>
      </c>
      <c r="O82" s="8">
        <f t="shared" si="10"/>
        <v>142.706728</v>
      </c>
      <c r="P82" s="8">
        <f t="shared" si="11"/>
        <v>53.990288</v>
      </c>
      <c r="Q82" s="51"/>
      <c r="R82" s="8">
        <f t="shared" si="12"/>
        <v>1295.766912</v>
      </c>
      <c r="S82" s="8">
        <f t="shared" si="13"/>
        <v>427.20744000000002</v>
      </c>
      <c r="T82" s="8">
        <f t="shared" si="14"/>
        <v>954.63972000000001</v>
      </c>
    </row>
    <row r="83" spans="1:20">
      <c r="A83" s="81">
        <v>99949</v>
      </c>
      <c r="B83" s="82" t="s">
        <v>8389</v>
      </c>
      <c r="C83" s="82" t="s">
        <v>8390</v>
      </c>
      <c r="D83" s="83" t="s">
        <v>246</v>
      </c>
      <c r="E83" s="83" t="s">
        <v>8188</v>
      </c>
      <c r="F83" s="83" t="s">
        <v>24</v>
      </c>
      <c r="G83" s="83" t="s">
        <v>8189</v>
      </c>
      <c r="H83" s="84" t="s">
        <v>1081</v>
      </c>
      <c r="I83" s="83" t="s">
        <v>30</v>
      </c>
      <c r="J83" s="83" t="s">
        <v>1080</v>
      </c>
      <c r="K83" s="85">
        <v>1.0175000000000001</v>
      </c>
      <c r="L83" s="84" t="str">
        <f t="shared" si="8"/>
        <v>47894</v>
      </c>
      <c r="M83" s="55"/>
      <c r="N83" s="86">
        <f t="shared" si="9"/>
        <v>201.736975</v>
      </c>
      <c r="O83" s="86">
        <f t="shared" si="10"/>
        <v>159.45455000000001</v>
      </c>
      <c r="P83" s="86">
        <f t="shared" si="11"/>
        <v>60.326800000000006</v>
      </c>
      <c r="Q83" s="51"/>
      <c r="R83" s="86">
        <f t="shared" si="12"/>
        <v>1447.8432000000003</v>
      </c>
      <c r="S83" s="86">
        <f t="shared" si="13"/>
        <v>465.85150000000004</v>
      </c>
      <c r="T83" s="86">
        <f t="shared" si="14"/>
        <v>1058.27325</v>
      </c>
    </row>
    <row r="84" spans="1:20">
      <c r="A84" s="57">
        <v>47894</v>
      </c>
      <c r="B84" s="58" t="s">
        <v>8391</v>
      </c>
      <c r="C84" s="58" t="s">
        <v>8392</v>
      </c>
      <c r="D84" s="6" t="s">
        <v>8393</v>
      </c>
      <c r="E84" s="6" t="s">
        <v>8188</v>
      </c>
      <c r="F84" s="6" t="s">
        <v>30</v>
      </c>
      <c r="G84" s="6" t="s">
        <v>1080</v>
      </c>
      <c r="H84" s="56" t="s">
        <v>1081</v>
      </c>
      <c r="I84" s="6" t="s">
        <v>30</v>
      </c>
      <c r="J84" s="6" t="s">
        <v>1080</v>
      </c>
      <c r="K84" s="54">
        <v>1.0175000000000001</v>
      </c>
      <c r="L84" s="56" t="str">
        <f t="shared" si="8"/>
        <v>47894</v>
      </c>
      <c r="M84" s="55"/>
      <c r="N84" s="8">
        <f t="shared" si="9"/>
        <v>201.736975</v>
      </c>
      <c r="O84" s="8">
        <f t="shared" si="10"/>
        <v>159.45455000000001</v>
      </c>
      <c r="P84" s="8">
        <f t="shared" si="11"/>
        <v>60.326800000000006</v>
      </c>
      <c r="Q84" s="51"/>
      <c r="R84" s="8">
        <f t="shared" si="12"/>
        <v>1447.8432000000003</v>
      </c>
      <c r="S84" s="8">
        <f t="shared" si="13"/>
        <v>465.85150000000004</v>
      </c>
      <c r="T84" s="8">
        <f t="shared" si="14"/>
        <v>1058.27325</v>
      </c>
    </row>
    <row r="85" spans="1:20">
      <c r="A85" s="57">
        <v>47894</v>
      </c>
      <c r="B85" s="58" t="s">
        <v>8394</v>
      </c>
      <c r="C85" s="58" t="s">
        <v>8395</v>
      </c>
      <c r="D85" s="6" t="s">
        <v>8396</v>
      </c>
      <c r="E85" s="6" t="s">
        <v>8188</v>
      </c>
      <c r="F85" s="6" t="s">
        <v>30</v>
      </c>
      <c r="G85" s="6" t="s">
        <v>1080</v>
      </c>
      <c r="H85" s="56" t="s">
        <v>1081</v>
      </c>
      <c r="I85" s="6" t="s">
        <v>30</v>
      </c>
      <c r="J85" s="6" t="s">
        <v>1080</v>
      </c>
      <c r="K85" s="54">
        <v>1.0175000000000001</v>
      </c>
      <c r="L85" s="56" t="str">
        <f t="shared" si="8"/>
        <v>47894</v>
      </c>
      <c r="M85" s="55"/>
      <c r="N85" s="8">
        <f t="shared" si="9"/>
        <v>201.736975</v>
      </c>
      <c r="O85" s="8">
        <f t="shared" si="10"/>
        <v>159.45455000000001</v>
      </c>
      <c r="P85" s="8">
        <f t="shared" si="11"/>
        <v>60.326800000000006</v>
      </c>
      <c r="Q85" s="51"/>
      <c r="R85" s="8">
        <f t="shared" si="12"/>
        <v>1447.8432000000003</v>
      </c>
      <c r="S85" s="8">
        <f t="shared" si="13"/>
        <v>465.85150000000004</v>
      </c>
      <c r="T85" s="8">
        <f t="shared" si="14"/>
        <v>1058.27325</v>
      </c>
    </row>
    <row r="86" spans="1:20">
      <c r="A86" s="57">
        <v>99949</v>
      </c>
      <c r="B86" s="58" t="s">
        <v>8397</v>
      </c>
      <c r="C86" s="58" t="s">
        <v>8398</v>
      </c>
      <c r="D86" s="6" t="s">
        <v>8399</v>
      </c>
      <c r="E86" s="6" t="s">
        <v>8188</v>
      </c>
      <c r="F86" s="6" t="s">
        <v>24</v>
      </c>
      <c r="G86" s="6" t="s">
        <v>8189</v>
      </c>
      <c r="H86" s="56">
        <v>99949</v>
      </c>
      <c r="I86" s="6" t="s">
        <v>24</v>
      </c>
      <c r="J86" s="6" t="s">
        <v>8189</v>
      </c>
      <c r="K86" s="54">
        <v>0.8</v>
      </c>
      <c r="L86" s="56">
        <f t="shared" si="8"/>
        <v>99949</v>
      </c>
      <c r="M86" s="55"/>
      <c r="N86" s="8">
        <f t="shared" si="9"/>
        <v>171.946</v>
      </c>
      <c r="O86" s="8">
        <f t="shared" si="10"/>
        <v>135.90800000000002</v>
      </c>
      <c r="P86" s="8">
        <f t="shared" si="11"/>
        <v>51.417999999999999</v>
      </c>
      <c r="Q86" s="51"/>
      <c r="R86" s="8">
        <f t="shared" si="12"/>
        <v>1234.0319999999999</v>
      </c>
      <c r="S86" s="8">
        <f t="shared" si="13"/>
        <v>411.52000000000004</v>
      </c>
      <c r="T86" s="8">
        <f t="shared" si="14"/>
        <v>912.56999999999994</v>
      </c>
    </row>
    <row r="87" spans="1:20">
      <c r="A87" s="57">
        <v>47260</v>
      </c>
      <c r="B87" s="58" t="s">
        <v>8400</v>
      </c>
      <c r="C87" s="58" t="s">
        <v>8401</v>
      </c>
      <c r="D87" s="6" t="s">
        <v>8402</v>
      </c>
      <c r="E87" s="6" t="s">
        <v>8188</v>
      </c>
      <c r="F87" s="6" t="s">
        <v>30</v>
      </c>
      <c r="G87" s="6" t="s">
        <v>4869</v>
      </c>
      <c r="H87" s="56" t="s">
        <v>4868</v>
      </c>
      <c r="I87" s="6" t="s">
        <v>30</v>
      </c>
      <c r="J87" s="6" t="s">
        <v>4869</v>
      </c>
      <c r="K87" s="54">
        <v>0.88270000000000004</v>
      </c>
      <c r="L87" s="56" t="str">
        <f t="shared" si="8"/>
        <v>47260</v>
      </c>
      <c r="M87" s="55"/>
      <c r="N87" s="8">
        <f t="shared" si="9"/>
        <v>183.27341899999999</v>
      </c>
      <c r="O87" s="8">
        <f t="shared" si="10"/>
        <v>144.86110200000002</v>
      </c>
      <c r="P87" s="8">
        <f t="shared" si="11"/>
        <v>54.805391999999998</v>
      </c>
      <c r="Q87" s="51"/>
      <c r="R87" s="8">
        <f t="shared" si="12"/>
        <v>1315.3294080000001</v>
      </c>
      <c r="S87" s="8">
        <f t="shared" si="13"/>
        <v>432.17846000000003</v>
      </c>
      <c r="T87" s="8">
        <f t="shared" si="14"/>
        <v>967.97073</v>
      </c>
    </row>
    <row r="88" spans="1:20">
      <c r="A88" s="57">
        <v>99949</v>
      </c>
      <c r="B88" s="58" t="s">
        <v>8403</v>
      </c>
      <c r="C88" s="58" t="s">
        <v>8404</v>
      </c>
      <c r="D88" s="6" t="s">
        <v>5000</v>
      </c>
      <c r="E88" s="6" t="s">
        <v>8188</v>
      </c>
      <c r="F88" s="6" t="s">
        <v>24</v>
      </c>
      <c r="G88" s="6" t="s">
        <v>8189</v>
      </c>
      <c r="H88" s="56">
        <v>99949</v>
      </c>
      <c r="I88" s="6" t="s">
        <v>24</v>
      </c>
      <c r="J88" s="6" t="s">
        <v>8189</v>
      </c>
      <c r="K88" s="54">
        <v>0.8</v>
      </c>
      <c r="L88" s="56">
        <f t="shared" si="8"/>
        <v>99949</v>
      </c>
      <c r="M88" s="55"/>
      <c r="N88" s="8">
        <f t="shared" si="9"/>
        <v>171.946</v>
      </c>
      <c r="O88" s="8">
        <f t="shared" si="10"/>
        <v>135.90800000000002</v>
      </c>
      <c r="P88" s="8">
        <f t="shared" si="11"/>
        <v>51.417999999999999</v>
      </c>
      <c r="Q88" s="51"/>
      <c r="R88" s="8">
        <f t="shared" si="12"/>
        <v>1234.0319999999999</v>
      </c>
      <c r="S88" s="8">
        <f t="shared" si="13"/>
        <v>411.52000000000004</v>
      </c>
      <c r="T88" s="8">
        <f t="shared" si="14"/>
        <v>912.56999999999994</v>
      </c>
    </row>
    <row r="89" spans="1:20">
      <c r="A89" s="57">
        <v>99949</v>
      </c>
      <c r="B89" s="58" t="s">
        <v>8405</v>
      </c>
      <c r="C89" s="58" t="s">
        <v>8406</v>
      </c>
      <c r="D89" s="6" t="s">
        <v>1057</v>
      </c>
      <c r="E89" s="6" t="s">
        <v>8188</v>
      </c>
      <c r="F89" s="6" t="s">
        <v>24</v>
      </c>
      <c r="G89" s="6" t="s">
        <v>8189</v>
      </c>
      <c r="H89" s="56">
        <v>99949</v>
      </c>
      <c r="I89" s="6" t="s">
        <v>24</v>
      </c>
      <c r="J89" s="6" t="s">
        <v>8189</v>
      </c>
      <c r="K89" s="54">
        <v>0.8</v>
      </c>
      <c r="L89" s="56">
        <f t="shared" si="8"/>
        <v>99949</v>
      </c>
      <c r="M89" s="55"/>
      <c r="N89" s="8">
        <f t="shared" si="9"/>
        <v>171.946</v>
      </c>
      <c r="O89" s="8">
        <f t="shared" si="10"/>
        <v>135.90800000000002</v>
      </c>
      <c r="P89" s="8">
        <f t="shared" si="11"/>
        <v>51.417999999999999</v>
      </c>
      <c r="Q89" s="51"/>
      <c r="R89" s="8">
        <f t="shared" si="12"/>
        <v>1234.0319999999999</v>
      </c>
      <c r="S89" s="8">
        <f t="shared" si="13"/>
        <v>411.52000000000004</v>
      </c>
      <c r="T89" s="8">
        <f t="shared" si="14"/>
        <v>912.56999999999994</v>
      </c>
    </row>
    <row r="90" spans="1:20">
      <c r="A90" s="57">
        <v>13980</v>
      </c>
      <c r="B90" s="58" t="s">
        <v>8407</v>
      </c>
      <c r="C90" s="58" t="s">
        <v>8408</v>
      </c>
      <c r="D90" s="6" t="s">
        <v>266</v>
      </c>
      <c r="E90" s="6" t="s">
        <v>8188</v>
      </c>
      <c r="F90" s="6" t="s">
        <v>30</v>
      </c>
      <c r="G90" s="6" t="s">
        <v>8302</v>
      </c>
      <c r="H90" s="56" t="s">
        <v>8322</v>
      </c>
      <c r="I90" s="6" t="s">
        <v>30</v>
      </c>
      <c r="J90" s="6" t="s">
        <v>8302</v>
      </c>
      <c r="K90" s="54">
        <v>0.879</v>
      </c>
      <c r="L90" s="56" t="str">
        <f t="shared" si="8"/>
        <v>13980</v>
      </c>
      <c r="M90" s="55"/>
      <c r="N90" s="8">
        <f t="shared" si="9"/>
        <v>182.76662999999999</v>
      </c>
      <c r="O90" s="8">
        <f t="shared" si="10"/>
        <v>144.46054000000001</v>
      </c>
      <c r="P90" s="8">
        <f t="shared" si="11"/>
        <v>54.653840000000002</v>
      </c>
      <c r="Q90" s="51"/>
      <c r="R90" s="8">
        <f t="shared" si="12"/>
        <v>1311.6921600000001</v>
      </c>
      <c r="S90" s="8">
        <f t="shared" si="13"/>
        <v>431.25420000000003</v>
      </c>
      <c r="T90" s="8">
        <f t="shared" si="14"/>
        <v>965.49209999999994</v>
      </c>
    </row>
    <row r="91" spans="1:20">
      <c r="A91" s="57">
        <v>16820</v>
      </c>
      <c r="B91" s="58" t="s">
        <v>6634</v>
      </c>
      <c r="C91" s="58" t="s">
        <v>8409</v>
      </c>
      <c r="D91" s="6" t="s">
        <v>3263</v>
      </c>
      <c r="E91" s="6" t="s">
        <v>8188</v>
      </c>
      <c r="F91" s="6" t="s">
        <v>30</v>
      </c>
      <c r="G91" s="6" t="s">
        <v>8193</v>
      </c>
      <c r="H91" s="56" t="s">
        <v>2030</v>
      </c>
      <c r="I91" s="6" t="s">
        <v>30</v>
      </c>
      <c r="J91" s="6" t="s">
        <v>8193</v>
      </c>
      <c r="K91" s="54">
        <v>0.96409999999999996</v>
      </c>
      <c r="L91" s="56" t="str">
        <f t="shared" si="8"/>
        <v>16820</v>
      </c>
      <c r="M91" s="55"/>
      <c r="N91" s="8">
        <f t="shared" si="9"/>
        <v>194.422777</v>
      </c>
      <c r="O91" s="8">
        <f t="shared" si="10"/>
        <v>153.67346599999999</v>
      </c>
      <c r="P91" s="8">
        <f t="shared" si="11"/>
        <v>58.139536</v>
      </c>
      <c r="Q91" s="51"/>
      <c r="R91" s="8">
        <f t="shared" si="12"/>
        <v>1395.348864</v>
      </c>
      <c r="S91" s="8">
        <f t="shared" si="13"/>
        <v>452.51218</v>
      </c>
      <c r="T91" s="8">
        <f t="shared" si="14"/>
        <v>1022.5005899999999</v>
      </c>
    </row>
    <row r="92" spans="1:20">
      <c r="A92" s="57">
        <v>40060</v>
      </c>
      <c r="B92" s="58" t="s">
        <v>8410</v>
      </c>
      <c r="C92" s="58" t="s">
        <v>8411</v>
      </c>
      <c r="D92" s="6" t="s">
        <v>8412</v>
      </c>
      <c r="E92" s="6" t="s">
        <v>8188</v>
      </c>
      <c r="F92" s="6" t="s">
        <v>30</v>
      </c>
      <c r="G92" s="6" t="s">
        <v>8201</v>
      </c>
      <c r="H92" s="56" t="s">
        <v>6657</v>
      </c>
      <c r="I92" s="6" t="s">
        <v>30</v>
      </c>
      <c r="J92" s="6" t="s">
        <v>8201</v>
      </c>
      <c r="K92" s="54">
        <v>0.94240000000000002</v>
      </c>
      <c r="L92" s="56" t="str">
        <f t="shared" si="8"/>
        <v>40060</v>
      </c>
      <c r="M92" s="55"/>
      <c r="N92" s="8">
        <f t="shared" si="9"/>
        <v>191.45052800000002</v>
      </c>
      <c r="O92" s="8">
        <f t="shared" si="10"/>
        <v>151.32422400000002</v>
      </c>
      <c r="P92" s="8">
        <f t="shared" si="11"/>
        <v>57.250703999999999</v>
      </c>
      <c r="Q92" s="51"/>
      <c r="R92" s="8">
        <f t="shared" si="12"/>
        <v>1374.0168960000001</v>
      </c>
      <c r="S92" s="8">
        <f t="shared" si="13"/>
        <v>447.09152000000006</v>
      </c>
      <c r="T92" s="8">
        <f t="shared" si="14"/>
        <v>1007.96376</v>
      </c>
    </row>
    <row r="93" spans="1:20">
      <c r="A93" s="57">
        <v>47260</v>
      </c>
      <c r="B93" s="58" t="s">
        <v>8413</v>
      </c>
      <c r="C93" s="58" t="s">
        <v>8414</v>
      </c>
      <c r="D93" s="6" t="s">
        <v>8415</v>
      </c>
      <c r="E93" s="6" t="s">
        <v>8188</v>
      </c>
      <c r="F93" s="6" t="s">
        <v>30</v>
      </c>
      <c r="G93" s="6" t="s">
        <v>4869</v>
      </c>
      <c r="H93" s="56" t="s">
        <v>4868</v>
      </c>
      <c r="I93" s="6" t="s">
        <v>30</v>
      </c>
      <c r="J93" s="6" t="s">
        <v>4869</v>
      </c>
      <c r="K93" s="54">
        <v>0.88270000000000004</v>
      </c>
      <c r="L93" s="56" t="str">
        <f t="shared" si="8"/>
        <v>47260</v>
      </c>
      <c r="M93" s="55"/>
      <c r="N93" s="8">
        <f t="shared" si="9"/>
        <v>183.27341899999999</v>
      </c>
      <c r="O93" s="8">
        <f t="shared" si="10"/>
        <v>144.86110200000002</v>
      </c>
      <c r="P93" s="8">
        <f t="shared" si="11"/>
        <v>54.805391999999998</v>
      </c>
      <c r="Q93" s="51"/>
      <c r="R93" s="8">
        <f t="shared" si="12"/>
        <v>1315.3294080000001</v>
      </c>
      <c r="S93" s="8">
        <f t="shared" si="13"/>
        <v>432.17846000000003</v>
      </c>
      <c r="T93" s="8">
        <f t="shared" si="14"/>
        <v>967.97073</v>
      </c>
    </row>
    <row r="94" spans="1:20">
      <c r="A94" s="57">
        <v>47260</v>
      </c>
      <c r="B94" s="58" t="s">
        <v>8416</v>
      </c>
      <c r="C94" s="58" t="s">
        <v>8417</v>
      </c>
      <c r="D94" s="6" t="s">
        <v>8418</v>
      </c>
      <c r="E94" s="6" t="s">
        <v>8188</v>
      </c>
      <c r="F94" s="6" t="s">
        <v>30</v>
      </c>
      <c r="G94" s="6" t="s">
        <v>4869</v>
      </c>
      <c r="H94" s="56" t="s">
        <v>4868</v>
      </c>
      <c r="I94" s="6" t="s">
        <v>30</v>
      </c>
      <c r="J94" s="6" t="s">
        <v>4869</v>
      </c>
      <c r="K94" s="54">
        <v>0.88270000000000004</v>
      </c>
      <c r="L94" s="56" t="str">
        <f t="shared" si="8"/>
        <v>47260</v>
      </c>
      <c r="M94" s="55"/>
      <c r="N94" s="8">
        <f t="shared" si="9"/>
        <v>183.27341899999999</v>
      </c>
      <c r="O94" s="8">
        <f t="shared" si="10"/>
        <v>144.86110200000002</v>
      </c>
      <c r="P94" s="8">
        <f t="shared" si="11"/>
        <v>54.805391999999998</v>
      </c>
      <c r="Q94" s="51"/>
      <c r="R94" s="8">
        <f t="shared" si="12"/>
        <v>1315.3294080000001</v>
      </c>
      <c r="S94" s="8">
        <f t="shared" si="13"/>
        <v>432.17846000000003</v>
      </c>
      <c r="T94" s="8">
        <f t="shared" si="14"/>
        <v>967.97073</v>
      </c>
    </row>
    <row r="95" spans="1:20">
      <c r="A95" s="57">
        <v>99949</v>
      </c>
      <c r="B95" s="58" t="s">
        <v>8419</v>
      </c>
      <c r="C95" s="58" t="s">
        <v>8420</v>
      </c>
      <c r="D95" s="6" t="s">
        <v>5017</v>
      </c>
      <c r="E95" s="6" t="s">
        <v>8188</v>
      </c>
      <c r="F95" s="6" t="s">
        <v>24</v>
      </c>
      <c r="G95" s="6" t="s">
        <v>8189</v>
      </c>
      <c r="H95" s="56">
        <v>99949</v>
      </c>
      <c r="I95" s="6" t="s">
        <v>24</v>
      </c>
      <c r="J95" s="6" t="s">
        <v>8189</v>
      </c>
      <c r="K95" s="54">
        <v>0.8</v>
      </c>
      <c r="L95" s="56">
        <f t="shared" si="8"/>
        <v>99949</v>
      </c>
      <c r="M95" s="55"/>
      <c r="N95" s="8">
        <f t="shared" si="9"/>
        <v>171.946</v>
      </c>
      <c r="O95" s="8">
        <f t="shared" si="10"/>
        <v>135.90800000000002</v>
      </c>
      <c r="P95" s="8">
        <f t="shared" si="11"/>
        <v>51.417999999999999</v>
      </c>
      <c r="Q95" s="51"/>
      <c r="R95" s="8">
        <f t="shared" si="12"/>
        <v>1234.0319999999999</v>
      </c>
      <c r="S95" s="8">
        <f t="shared" si="13"/>
        <v>411.52000000000004</v>
      </c>
      <c r="T95" s="8">
        <f t="shared" si="14"/>
        <v>912.56999999999994</v>
      </c>
    </row>
    <row r="96" spans="1:20">
      <c r="A96" s="57">
        <v>99949</v>
      </c>
      <c r="B96" s="58" t="s">
        <v>6051</v>
      </c>
      <c r="C96" s="58" t="s">
        <v>8421</v>
      </c>
      <c r="D96" s="6" t="s">
        <v>6590</v>
      </c>
      <c r="E96" s="6" t="s">
        <v>8188</v>
      </c>
      <c r="F96" s="6" t="s">
        <v>24</v>
      </c>
      <c r="G96" s="6" t="s">
        <v>8189</v>
      </c>
      <c r="H96" s="56">
        <v>99949</v>
      </c>
      <c r="I96" s="6" t="s">
        <v>24</v>
      </c>
      <c r="J96" s="6" t="s">
        <v>8189</v>
      </c>
      <c r="K96" s="54">
        <v>0.8</v>
      </c>
      <c r="L96" s="56">
        <f t="shared" si="8"/>
        <v>99949</v>
      </c>
      <c r="M96" s="55"/>
      <c r="N96" s="8">
        <f t="shared" si="9"/>
        <v>171.946</v>
      </c>
      <c r="O96" s="8">
        <f t="shared" si="10"/>
        <v>135.90800000000002</v>
      </c>
      <c r="P96" s="8">
        <f t="shared" si="11"/>
        <v>51.417999999999999</v>
      </c>
      <c r="Q96" s="51"/>
      <c r="R96" s="8">
        <f t="shared" si="12"/>
        <v>1234.0319999999999</v>
      </c>
      <c r="S96" s="8">
        <f t="shared" si="13"/>
        <v>411.52000000000004</v>
      </c>
      <c r="T96" s="8">
        <f t="shared" si="14"/>
        <v>912.56999999999994</v>
      </c>
    </row>
    <row r="97" spans="1:20">
      <c r="A97" s="57">
        <v>99949</v>
      </c>
      <c r="B97" s="58" t="s">
        <v>8422</v>
      </c>
      <c r="C97" s="58" t="s">
        <v>8423</v>
      </c>
      <c r="D97" s="6" t="s">
        <v>8424</v>
      </c>
      <c r="E97" s="6" t="s">
        <v>8188</v>
      </c>
      <c r="F97" s="6" t="s">
        <v>24</v>
      </c>
      <c r="G97" s="6" t="s">
        <v>8189</v>
      </c>
      <c r="H97" s="56">
        <v>99949</v>
      </c>
      <c r="I97" s="6" t="s">
        <v>24</v>
      </c>
      <c r="J97" s="6" t="s">
        <v>8189</v>
      </c>
      <c r="K97" s="54">
        <v>0.8</v>
      </c>
      <c r="L97" s="56">
        <f t="shared" si="8"/>
        <v>99949</v>
      </c>
      <c r="M97" s="55"/>
      <c r="N97" s="8">
        <f t="shared" si="9"/>
        <v>171.946</v>
      </c>
      <c r="O97" s="8">
        <f t="shared" si="10"/>
        <v>135.90800000000002</v>
      </c>
      <c r="P97" s="8">
        <f t="shared" si="11"/>
        <v>51.417999999999999</v>
      </c>
      <c r="Q97" s="51"/>
      <c r="R97" s="8">
        <f t="shared" si="12"/>
        <v>1234.0319999999999</v>
      </c>
      <c r="S97" s="8">
        <f t="shared" si="13"/>
        <v>411.52000000000004</v>
      </c>
      <c r="T97" s="8">
        <f t="shared" si="14"/>
        <v>912.56999999999994</v>
      </c>
    </row>
    <row r="98" spans="1:20">
      <c r="A98" s="57">
        <v>99949</v>
      </c>
      <c r="B98" s="58" t="s">
        <v>8425</v>
      </c>
      <c r="C98" s="58" t="s">
        <v>8426</v>
      </c>
      <c r="D98" s="6" t="s">
        <v>8427</v>
      </c>
      <c r="E98" s="6" t="s">
        <v>8188</v>
      </c>
      <c r="F98" s="6" t="s">
        <v>24</v>
      </c>
      <c r="G98" s="6" t="s">
        <v>8189</v>
      </c>
      <c r="H98" s="56">
        <v>99949</v>
      </c>
      <c r="I98" s="6" t="s">
        <v>24</v>
      </c>
      <c r="J98" s="6" t="s">
        <v>8189</v>
      </c>
      <c r="K98" s="54">
        <v>0.8</v>
      </c>
      <c r="L98" s="56">
        <f t="shared" si="8"/>
        <v>99949</v>
      </c>
      <c r="M98" s="55"/>
      <c r="N98" s="8">
        <f t="shared" si="9"/>
        <v>171.946</v>
      </c>
      <c r="O98" s="8">
        <f t="shared" si="10"/>
        <v>135.90800000000002</v>
      </c>
      <c r="P98" s="8">
        <f t="shared" si="11"/>
        <v>51.417999999999999</v>
      </c>
      <c r="Q98" s="51"/>
      <c r="R98" s="8">
        <f t="shared" si="12"/>
        <v>1234.0319999999999</v>
      </c>
      <c r="S98" s="8">
        <f t="shared" si="13"/>
        <v>411.52000000000004</v>
      </c>
      <c r="T98" s="8">
        <f t="shared" si="14"/>
        <v>912.56999999999994</v>
      </c>
    </row>
    <row r="99" spans="1:20">
      <c r="A99" s="57">
        <v>99949</v>
      </c>
      <c r="B99" s="58" t="s">
        <v>8428</v>
      </c>
      <c r="C99" s="58" t="s">
        <v>8429</v>
      </c>
      <c r="D99" s="6" t="s">
        <v>725</v>
      </c>
      <c r="E99" s="6" t="s">
        <v>8188</v>
      </c>
      <c r="F99" s="6" t="s">
        <v>24</v>
      </c>
      <c r="G99" s="6" t="s">
        <v>8189</v>
      </c>
      <c r="H99" s="56">
        <v>99949</v>
      </c>
      <c r="I99" s="6" t="s">
        <v>24</v>
      </c>
      <c r="J99" s="6" t="s">
        <v>8189</v>
      </c>
      <c r="K99" s="54">
        <v>0.8</v>
      </c>
      <c r="L99" s="56">
        <f t="shared" si="8"/>
        <v>99949</v>
      </c>
      <c r="M99" s="55"/>
      <c r="N99" s="8">
        <f t="shared" si="9"/>
        <v>171.946</v>
      </c>
      <c r="O99" s="8">
        <f t="shared" si="10"/>
        <v>135.90800000000002</v>
      </c>
      <c r="P99" s="8">
        <f t="shared" si="11"/>
        <v>51.417999999999999</v>
      </c>
      <c r="Q99" s="51"/>
      <c r="R99" s="8">
        <f t="shared" si="12"/>
        <v>1234.0319999999999</v>
      </c>
      <c r="S99" s="8">
        <f t="shared" si="13"/>
        <v>411.52000000000004</v>
      </c>
      <c r="T99" s="8">
        <f t="shared" si="14"/>
        <v>912.56999999999994</v>
      </c>
    </row>
    <row r="100" spans="1:20">
      <c r="A100" s="57">
        <v>99949</v>
      </c>
      <c r="B100" s="58" t="s">
        <v>8430</v>
      </c>
      <c r="C100" s="58" t="s">
        <v>8431</v>
      </c>
      <c r="D100" s="6" t="s">
        <v>2001</v>
      </c>
      <c r="E100" s="6" t="s">
        <v>8188</v>
      </c>
      <c r="F100" s="6" t="s">
        <v>24</v>
      </c>
      <c r="G100" s="6" t="s">
        <v>8189</v>
      </c>
      <c r="H100" s="56">
        <v>99949</v>
      </c>
      <c r="I100" s="6" t="s">
        <v>24</v>
      </c>
      <c r="J100" s="6" t="s">
        <v>8189</v>
      </c>
      <c r="K100" s="54">
        <v>0.8</v>
      </c>
      <c r="L100" s="56">
        <f t="shared" si="8"/>
        <v>99949</v>
      </c>
      <c r="M100" s="55"/>
      <c r="N100" s="8">
        <f t="shared" si="9"/>
        <v>171.946</v>
      </c>
      <c r="O100" s="8">
        <f t="shared" si="10"/>
        <v>135.90800000000002</v>
      </c>
      <c r="P100" s="8">
        <f t="shared" si="11"/>
        <v>51.417999999999999</v>
      </c>
      <c r="Q100" s="51"/>
      <c r="R100" s="8">
        <f t="shared" si="12"/>
        <v>1234.0319999999999</v>
      </c>
      <c r="S100" s="8">
        <f t="shared" si="13"/>
        <v>411.52000000000004</v>
      </c>
      <c r="T100" s="8">
        <f t="shared" si="14"/>
        <v>912.56999999999994</v>
      </c>
    </row>
    <row r="101" spans="1:20">
      <c r="A101" s="57">
        <v>99949</v>
      </c>
      <c r="B101" s="58" t="s">
        <v>815</v>
      </c>
      <c r="C101" s="58" t="s">
        <v>8432</v>
      </c>
      <c r="D101" s="6" t="s">
        <v>8433</v>
      </c>
      <c r="E101" s="6" t="s">
        <v>8188</v>
      </c>
      <c r="F101" s="6" t="s">
        <v>24</v>
      </c>
      <c r="G101" s="6" t="s">
        <v>8189</v>
      </c>
      <c r="H101" s="56">
        <v>99949</v>
      </c>
      <c r="I101" s="6" t="s">
        <v>24</v>
      </c>
      <c r="J101" s="6" t="s">
        <v>8189</v>
      </c>
      <c r="K101" s="54">
        <v>0.8</v>
      </c>
      <c r="L101" s="56">
        <f t="shared" si="8"/>
        <v>99949</v>
      </c>
      <c r="M101" s="55"/>
      <c r="N101" s="8">
        <f t="shared" si="9"/>
        <v>171.946</v>
      </c>
      <c r="O101" s="8">
        <f t="shared" si="10"/>
        <v>135.90800000000002</v>
      </c>
      <c r="P101" s="8">
        <f t="shared" si="11"/>
        <v>51.417999999999999</v>
      </c>
      <c r="Q101" s="51"/>
      <c r="R101" s="8">
        <f t="shared" si="12"/>
        <v>1234.0319999999999</v>
      </c>
      <c r="S101" s="8">
        <f t="shared" si="13"/>
        <v>411.52000000000004</v>
      </c>
      <c r="T101" s="8">
        <f t="shared" si="14"/>
        <v>912.56999999999994</v>
      </c>
    </row>
    <row r="102" spans="1:20">
      <c r="A102" s="57">
        <v>40060</v>
      </c>
      <c r="B102" s="58" t="s">
        <v>8434</v>
      </c>
      <c r="C102" s="58" t="s">
        <v>8435</v>
      </c>
      <c r="D102" s="6" t="s">
        <v>8436</v>
      </c>
      <c r="E102" s="6" t="s">
        <v>8188</v>
      </c>
      <c r="F102" s="6" t="s">
        <v>30</v>
      </c>
      <c r="G102" s="6" t="s">
        <v>8201</v>
      </c>
      <c r="H102" s="56" t="s">
        <v>6657</v>
      </c>
      <c r="I102" s="6" t="s">
        <v>30</v>
      </c>
      <c r="J102" s="6" t="s">
        <v>8201</v>
      </c>
      <c r="K102" s="54">
        <v>0.94240000000000002</v>
      </c>
      <c r="L102" s="56" t="str">
        <f t="shared" si="8"/>
        <v>40060</v>
      </c>
      <c r="M102" s="55"/>
      <c r="N102" s="8">
        <f t="shared" si="9"/>
        <v>191.45052800000002</v>
      </c>
      <c r="O102" s="8">
        <f t="shared" si="10"/>
        <v>151.32422400000002</v>
      </c>
      <c r="P102" s="8">
        <f t="shared" si="11"/>
        <v>57.250703999999999</v>
      </c>
      <c r="Q102" s="51"/>
      <c r="R102" s="8">
        <f t="shared" si="12"/>
        <v>1374.0168960000001</v>
      </c>
      <c r="S102" s="8">
        <f t="shared" si="13"/>
        <v>447.09152000000006</v>
      </c>
      <c r="T102" s="8">
        <f t="shared" si="14"/>
        <v>1007.96376</v>
      </c>
    </row>
    <row r="103" spans="1:20">
      <c r="A103" s="57">
        <v>99949</v>
      </c>
      <c r="B103" s="58" t="s">
        <v>8437</v>
      </c>
      <c r="C103" s="58" t="s">
        <v>8438</v>
      </c>
      <c r="D103" s="6" t="s">
        <v>8439</v>
      </c>
      <c r="E103" s="6" t="s">
        <v>8188</v>
      </c>
      <c r="F103" s="6" t="s">
        <v>24</v>
      </c>
      <c r="G103" s="6" t="s">
        <v>8189</v>
      </c>
      <c r="H103" s="56">
        <v>99949</v>
      </c>
      <c r="I103" s="6" t="s">
        <v>24</v>
      </c>
      <c r="J103" s="6" t="s">
        <v>8189</v>
      </c>
      <c r="K103" s="54">
        <v>0.8</v>
      </c>
      <c r="L103" s="56">
        <f t="shared" si="8"/>
        <v>99949</v>
      </c>
      <c r="M103" s="55"/>
      <c r="N103" s="8">
        <f t="shared" si="9"/>
        <v>171.946</v>
      </c>
      <c r="O103" s="8">
        <f t="shared" si="10"/>
        <v>135.90800000000002</v>
      </c>
      <c r="P103" s="8">
        <f t="shared" si="11"/>
        <v>51.417999999999999</v>
      </c>
      <c r="Q103" s="51"/>
      <c r="R103" s="8">
        <f t="shared" si="12"/>
        <v>1234.0319999999999</v>
      </c>
      <c r="S103" s="8">
        <f t="shared" si="13"/>
        <v>411.52000000000004</v>
      </c>
      <c r="T103" s="8">
        <f t="shared" si="14"/>
        <v>912.56999999999994</v>
      </c>
    </row>
    <row r="104" spans="1:20">
      <c r="A104" s="57">
        <v>47260</v>
      </c>
      <c r="B104" s="58" t="s">
        <v>8440</v>
      </c>
      <c r="C104" s="58" t="s">
        <v>8441</v>
      </c>
      <c r="D104" s="6" t="s">
        <v>8442</v>
      </c>
      <c r="E104" s="6" t="s">
        <v>8188</v>
      </c>
      <c r="F104" s="6" t="s">
        <v>30</v>
      </c>
      <c r="G104" s="6" t="s">
        <v>4869</v>
      </c>
      <c r="H104" s="56" t="s">
        <v>4868</v>
      </c>
      <c r="I104" s="6" t="s">
        <v>30</v>
      </c>
      <c r="J104" s="6" t="s">
        <v>4869</v>
      </c>
      <c r="K104" s="54">
        <v>0.88270000000000004</v>
      </c>
      <c r="L104" s="56" t="str">
        <f t="shared" si="8"/>
        <v>47260</v>
      </c>
      <c r="M104" s="55"/>
      <c r="N104" s="8">
        <f t="shared" si="9"/>
        <v>183.27341899999999</v>
      </c>
      <c r="O104" s="8">
        <f t="shared" si="10"/>
        <v>144.86110200000002</v>
      </c>
      <c r="P104" s="8">
        <f t="shared" si="11"/>
        <v>54.805391999999998</v>
      </c>
      <c r="Q104" s="51"/>
      <c r="R104" s="8">
        <f t="shared" si="12"/>
        <v>1315.3294080000001</v>
      </c>
      <c r="S104" s="8">
        <f t="shared" si="13"/>
        <v>432.17846000000003</v>
      </c>
      <c r="T104" s="8">
        <f t="shared" si="14"/>
        <v>967.97073</v>
      </c>
    </row>
    <row r="105" spans="1:20">
      <c r="A105" s="57">
        <v>47260</v>
      </c>
      <c r="B105" s="58" t="s">
        <v>8443</v>
      </c>
      <c r="C105" s="58" t="s">
        <v>8444</v>
      </c>
      <c r="D105" s="6" t="s">
        <v>8445</v>
      </c>
      <c r="E105" s="6" t="s">
        <v>8188</v>
      </c>
      <c r="F105" s="6" t="s">
        <v>30</v>
      </c>
      <c r="G105" s="6" t="s">
        <v>4869</v>
      </c>
      <c r="H105" s="56" t="s">
        <v>4868</v>
      </c>
      <c r="I105" s="6" t="s">
        <v>30</v>
      </c>
      <c r="J105" s="6" t="s">
        <v>4869</v>
      </c>
      <c r="K105" s="54">
        <v>0.88270000000000004</v>
      </c>
      <c r="L105" s="56" t="str">
        <f t="shared" si="8"/>
        <v>47260</v>
      </c>
      <c r="M105" s="55"/>
      <c r="N105" s="8">
        <f t="shared" si="9"/>
        <v>183.27341899999999</v>
      </c>
      <c r="O105" s="8">
        <f t="shared" si="10"/>
        <v>144.86110200000002</v>
      </c>
      <c r="P105" s="8">
        <f t="shared" si="11"/>
        <v>54.805391999999998</v>
      </c>
      <c r="Q105" s="51"/>
      <c r="R105" s="8">
        <f t="shared" si="12"/>
        <v>1315.3294080000001</v>
      </c>
      <c r="S105" s="8">
        <f t="shared" si="13"/>
        <v>432.17846000000003</v>
      </c>
      <c r="T105" s="8">
        <f t="shared" si="14"/>
        <v>967.97073</v>
      </c>
    </row>
    <row r="106" spans="1:20">
      <c r="A106" s="57">
        <v>40060</v>
      </c>
      <c r="B106" s="58" t="s">
        <v>8446</v>
      </c>
      <c r="C106" s="58" t="s">
        <v>8447</v>
      </c>
      <c r="D106" s="6" t="s">
        <v>8448</v>
      </c>
      <c r="E106" s="6" t="s">
        <v>8188</v>
      </c>
      <c r="F106" s="6" t="s">
        <v>30</v>
      </c>
      <c r="G106" s="6" t="s">
        <v>8201</v>
      </c>
      <c r="H106" s="56" t="s">
        <v>6657</v>
      </c>
      <c r="I106" s="6" t="s">
        <v>30</v>
      </c>
      <c r="J106" s="6" t="s">
        <v>8201</v>
      </c>
      <c r="K106" s="54">
        <v>0.94240000000000002</v>
      </c>
      <c r="L106" s="56" t="str">
        <f t="shared" si="8"/>
        <v>40060</v>
      </c>
      <c r="M106" s="55"/>
      <c r="N106" s="8">
        <f t="shared" si="9"/>
        <v>191.45052800000002</v>
      </c>
      <c r="O106" s="8">
        <f t="shared" si="10"/>
        <v>151.32422400000002</v>
      </c>
      <c r="P106" s="8">
        <f t="shared" si="11"/>
        <v>57.250703999999999</v>
      </c>
      <c r="Q106" s="51"/>
      <c r="R106" s="8">
        <f t="shared" si="12"/>
        <v>1374.0168960000001</v>
      </c>
      <c r="S106" s="8">
        <f t="shared" si="13"/>
        <v>447.09152000000006</v>
      </c>
      <c r="T106" s="8">
        <f t="shared" si="14"/>
        <v>1007.96376</v>
      </c>
    </row>
    <row r="107" spans="1:20">
      <c r="A107" s="57">
        <v>99949</v>
      </c>
      <c r="B107" s="58" t="s">
        <v>8449</v>
      </c>
      <c r="C107" s="58" t="s">
        <v>8450</v>
      </c>
      <c r="D107" s="6" t="s">
        <v>8451</v>
      </c>
      <c r="E107" s="6" t="s">
        <v>8188</v>
      </c>
      <c r="F107" s="6" t="s">
        <v>24</v>
      </c>
      <c r="G107" s="6" t="s">
        <v>8189</v>
      </c>
      <c r="H107" s="56">
        <v>99949</v>
      </c>
      <c r="I107" s="6" t="s">
        <v>24</v>
      </c>
      <c r="J107" s="6" t="s">
        <v>8189</v>
      </c>
      <c r="K107" s="54">
        <v>0.8</v>
      </c>
      <c r="L107" s="56">
        <f t="shared" si="8"/>
        <v>99949</v>
      </c>
      <c r="M107" s="55"/>
      <c r="N107" s="8">
        <f t="shared" si="9"/>
        <v>171.946</v>
      </c>
      <c r="O107" s="8">
        <f t="shared" si="10"/>
        <v>135.90800000000002</v>
      </c>
      <c r="P107" s="8">
        <f t="shared" si="11"/>
        <v>51.417999999999999</v>
      </c>
      <c r="Q107" s="51"/>
      <c r="R107" s="8">
        <f t="shared" si="12"/>
        <v>1234.0319999999999</v>
      </c>
      <c r="S107" s="8">
        <f t="shared" si="13"/>
        <v>411.52000000000004</v>
      </c>
      <c r="T107" s="8">
        <f t="shared" si="14"/>
        <v>912.56999999999994</v>
      </c>
    </row>
    <row r="108" spans="1:20">
      <c r="A108" s="57">
        <v>40060</v>
      </c>
      <c r="B108" s="58" t="s">
        <v>607</v>
      </c>
      <c r="C108" s="58" t="s">
        <v>8452</v>
      </c>
      <c r="D108" s="6" t="s">
        <v>8453</v>
      </c>
      <c r="E108" s="6" t="s">
        <v>8188</v>
      </c>
      <c r="F108" s="6" t="s">
        <v>30</v>
      </c>
      <c r="G108" s="6" t="s">
        <v>8201</v>
      </c>
      <c r="H108" s="56" t="s">
        <v>6657</v>
      </c>
      <c r="I108" s="6" t="s">
        <v>30</v>
      </c>
      <c r="J108" s="6" t="s">
        <v>8201</v>
      </c>
      <c r="K108" s="54">
        <v>0.94240000000000002</v>
      </c>
      <c r="L108" s="56" t="str">
        <f t="shared" si="8"/>
        <v>40060</v>
      </c>
      <c r="M108" s="55"/>
      <c r="N108" s="8">
        <f t="shared" si="9"/>
        <v>191.45052800000002</v>
      </c>
      <c r="O108" s="8">
        <f t="shared" si="10"/>
        <v>151.32422400000002</v>
      </c>
      <c r="P108" s="8">
        <f t="shared" si="11"/>
        <v>57.250703999999999</v>
      </c>
      <c r="Q108" s="51"/>
      <c r="R108" s="8">
        <f t="shared" si="12"/>
        <v>1374.0168960000001</v>
      </c>
      <c r="S108" s="8">
        <f t="shared" si="13"/>
        <v>447.09152000000006</v>
      </c>
      <c r="T108" s="8">
        <f t="shared" si="14"/>
        <v>1007.96376</v>
      </c>
    </row>
    <row r="109" spans="1:20">
      <c r="A109" s="57">
        <v>47894</v>
      </c>
      <c r="B109" s="58" t="s">
        <v>8454</v>
      </c>
      <c r="C109" s="58" t="s">
        <v>8455</v>
      </c>
      <c r="D109" s="6" t="s">
        <v>8456</v>
      </c>
      <c r="E109" s="6" t="s">
        <v>8188</v>
      </c>
      <c r="F109" s="6" t="s">
        <v>30</v>
      </c>
      <c r="G109" s="6" t="s">
        <v>1080</v>
      </c>
      <c r="H109" s="56" t="s">
        <v>1081</v>
      </c>
      <c r="I109" s="6" t="s">
        <v>30</v>
      </c>
      <c r="J109" s="6" t="s">
        <v>1080</v>
      </c>
      <c r="K109" s="54">
        <v>1.0175000000000001</v>
      </c>
      <c r="L109" s="56" t="str">
        <f t="shared" si="8"/>
        <v>47894</v>
      </c>
      <c r="M109" s="55"/>
      <c r="N109" s="8">
        <f t="shared" si="9"/>
        <v>201.736975</v>
      </c>
      <c r="O109" s="8">
        <f t="shared" si="10"/>
        <v>159.45455000000001</v>
      </c>
      <c r="P109" s="8">
        <f t="shared" si="11"/>
        <v>60.326800000000006</v>
      </c>
      <c r="Q109" s="51"/>
      <c r="R109" s="8">
        <f t="shared" si="12"/>
        <v>1447.8432000000003</v>
      </c>
      <c r="S109" s="8">
        <f t="shared" si="13"/>
        <v>465.85150000000004</v>
      </c>
      <c r="T109" s="8">
        <f t="shared" si="14"/>
        <v>1058.27325</v>
      </c>
    </row>
    <row r="110" spans="1:20">
      <c r="A110" s="57">
        <v>47894</v>
      </c>
      <c r="B110" s="58" t="s">
        <v>8457</v>
      </c>
      <c r="C110" s="58" t="s">
        <v>8458</v>
      </c>
      <c r="D110" s="6" t="s">
        <v>8459</v>
      </c>
      <c r="E110" s="6" t="s">
        <v>8188</v>
      </c>
      <c r="F110" s="6" t="s">
        <v>30</v>
      </c>
      <c r="G110" s="6" t="s">
        <v>1080</v>
      </c>
      <c r="H110" s="56" t="s">
        <v>1081</v>
      </c>
      <c r="I110" s="6" t="s">
        <v>30</v>
      </c>
      <c r="J110" s="6" t="s">
        <v>1080</v>
      </c>
      <c r="K110" s="54">
        <v>1.0175000000000001</v>
      </c>
      <c r="L110" s="56" t="str">
        <f t="shared" si="8"/>
        <v>47894</v>
      </c>
      <c r="M110" s="55"/>
      <c r="N110" s="8">
        <f t="shared" si="9"/>
        <v>201.736975</v>
      </c>
      <c r="O110" s="8">
        <f t="shared" si="10"/>
        <v>159.45455000000001</v>
      </c>
      <c r="P110" s="8">
        <f t="shared" si="11"/>
        <v>60.326800000000006</v>
      </c>
      <c r="Q110" s="51"/>
      <c r="R110" s="8">
        <f t="shared" si="12"/>
        <v>1447.8432000000003</v>
      </c>
      <c r="S110" s="8">
        <f t="shared" si="13"/>
        <v>465.85150000000004</v>
      </c>
      <c r="T110" s="8">
        <f t="shared" si="14"/>
        <v>1058.27325</v>
      </c>
    </row>
    <row r="111" spans="1:20">
      <c r="A111" s="57">
        <v>13980</v>
      </c>
      <c r="B111" s="58" t="s">
        <v>8460</v>
      </c>
      <c r="C111" s="58" t="s">
        <v>8461</v>
      </c>
      <c r="D111" s="6" t="s">
        <v>502</v>
      </c>
      <c r="E111" s="6" t="s">
        <v>8188</v>
      </c>
      <c r="F111" s="6" t="s">
        <v>30</v>
      </c>
      <c r="G111" s="6" t="s">
        <v>8302</v>
      </c>
      <c r="H111" s="56" t="s">
        <v>8322</v>
      </c>
      <c r="I111" s="6" t="s">
        <v>30</v>
      </c>
      <c r="J111" s="6" t="s">
        <v>8302</v>
      </c>
      <c r="K111" s="54">
        <v>0.879</v>
      </c>
      <c r="L111" s="56" t="str">
        <f t="shared" si="8"/>
        <v>13980</v>
      </c>
      <c r="M111" s="55"/>
      <c r="N111" s="8">
        <f t="shared" si="9"/>
        <v>182.76662999999999</v>
      </c>
      <c r="O111" s="8">
        <f t="shared" si="10"/>
        <v>144.46054000000001</v>
      </c>
      <c r="P111" s="8">
        <f t="shared" si="11"/>
        <v>54.653840000000002</v>
      </c>
      <c r="Q111" s="51"/>
      <c r="R111" s="8">
        <f t="shared" si="12"/>
        <v>1311.6921600000001</v>
      </c>
      <c r="S111" s="8">
        <f t="shared" si="13"/>
        <v>431.25420000000003</v>
      </c>
      <c r="T111" s="8">
        <f t="shared" si="14"/>
        <v>965.49209999999994</v>
      </c>
    </row>
    <row r="112" spans="1:20">
      <c r="A112" s="57">
        <v>13980</v>
      </c>
      <c r="B112" s="58" t="s">
        <v>8462</v>
      </c>
      <c r="C112" s="58" t="s">
        <v>8463</v>
      </c>
      <c r="D112" s="6" t="s">
        <v>8464</v>
      </c>
      <c r="E112" s="6" t="s">
        <v>8188</v>
      </c>
      <c r="F112" s="6" t="s">
        <v>30</v>
      </c>
      <c r="G112" s="6" t="s">
        <v>8302</v>
      </c>
      <c r="H112" s="56" t="s">
        <v>8322</v>
      </c>
      <c r="I112" s="6" t="s">
        <v>30</v>
      </c>
      <c r="J112" s="6" t="s">
        <v>8302</v>
      </c>
      <c r="K112" s="54">
        <v>0.879</v>
      </c>
      <c r="L112" s="56" t="str">
        <f t="shared" si="8"/>
        <v>13980</v>
      </c>
      <c r="M112" s="55"/>
      <c r="N112" s="8">
        <f t="shared" si="9"/>
        <v>182.76662999999999</v>
      </c>
      <c r="O112" s="8">
        <f t="shared" si="10"/>
        <v>144.46054000000001</v>
      </c>
      <c r="P112" s="8">
        <f t="shared" si="11"/>
        <v>54.653840000000002</v>
      </c>
      <c r="Q112" s="51"/>
      <c r="R112" s="8">
        <f t="shared" si="12"/>
        <v>1311.6921600000001</v>
      </c>
      <c r="S112" s="8">
        <f t="shared" si="13"/>
        <v>431.25420000000003</v>
      </c>
      <c r="T112" s="8">
        <f t="shared" si="14"/>
        <v>965.49209999999994</v>
      </c>
    </row>
    <row r="113" spans="1:20">
      <c r="A113" s="57">
        <v>47894</v>
      </c>
      <c r="B113" s="58" t="s">
        <v>8465</v>
      </c>
      <c r="C113" s="58" t="s">
        <v>8466</v>
      </c>
      <c r="D113" s="6" t="s">
        <v>8467</v>
      </c>
      <c r="E113" s="6" t="s">
        <v>8188</v>
      </c>
      <c r="F113" s="6" t="s">
        <v>30</v>
      </c>
      <c r="G113" s="6" t="s">
        <v>1080</v>
      </c>
      <c r="H113" s="56" t="s">
        <v>1081</v>
      </c>
      <c r="I113" s="6" t="s">
        <v>30</v>
      </c>
      <c r="J113" s="6" t="s">
        <v>1080</v>
      </c>
      <c r="K113" s="54">
        <v>1.0175000000000001</v>
      </c>
      <c r="L113" s="56" t="str">
        <f t="shared" si="8"/>
        <v>47894</v>
      </c>
      <c r="M113" s="55"/>
      <c r="N113" s="8">
        <f t="shared" si="9"/>
        <v>201.736975</v>
      </c>
      <c r="O113" s="8">
        <f t="shared" si="10"/>
        <v>159.45455000000001</v>
      </c>
      <c r="P113" s="8">
        <f t="shared" si="11"/>
        <v>60.326800000000006</v>
      </c>
      <c r="Q113" s="51"/>
      <c r="R113" s="8">
        <f t="shared" si="12"/>
        <v>1447.8432000000003</v>
      </c>
      <c r="S113" s="8">
        <f t="shared" si="13"/>
        <v>465.85150000000004</v>
      </c>
      <c r="T113" s="8">
        <f t="shared" si="14"/>
        <v>1058.27325</v>
      </c>
    </row>
    <row r="114" spans="1:20">
      <c r="A114" s="57">
        <v>99949</v>
      </c>
      <c r="B114" s="58" t="s">
        <v>8468</v>
      </c>
      <c r="C114" s="58" t="s">
        <v>8469</v>
      </c>
      <c r="D114" s="6" t="s">
        <v>1678</v>
      </c>
      <c r="E114" s="6" t="s">
        <v>8188</v>
      </c>
      <c r="F114" s="6" t="s">
        <v>24</v>
      </c>
      <c r="G114" s="6" t="s">
        <v>8189</v>
      </c>
      <c r="H114" s="56">
        <v>99949</v>
      </c>
      <c r="I114" s="6" t="s">
        <v>24</v>
      </c>
      <c r="J114" s="6" t="s">
        <v>8189</v>
      </c>
      <c r="K114" s="54">
        <v>0.8</v>
      </c>
      <c r="L114" s="56">
        <f t="shared" si="8"/>
        <v>99949</v>
      </c>
      <c r="M114" s="55"/>
      <c r="N114" s="8">
        <f t="shared" si="9"/>
        <v>171.946</v>
      </c>
      <c r="O114" s="8">
        <f t="shared" si="10"/>
        <v>135.90800000000002</v>
      </c>
      <c r="P114" s="8">
        <f t="shared" si="11"/>
        <v>51.417999999999999</v>
      </c>
      <c r="Q114" s="51"/>
      <c r="R114" s="8">
        <f t="shared" si="12"/>
        <v>1234.0319999999999</v>
      </c>
      <c r="S114" s="8">
        <f t="shared" si="13"/>
        <v>411.52000000000004</v>
      </c>
      <c r="T114" s="8">
        <f t="shared" si="14"/>
        <v>912.56999999999994</v>
      </c>
    </row>
    <row r="115" spans="1:20">
      <c r="A115" s="57">
        <v>40060</v>
      </c>
      <c r="B115" s="58" t="s">
        <v>8470</v>
      </c>
      <c r="C115" s="58" t="s">
        <v>8471</v>
      </c>
      <c r="D115" s="6" t="s">
        <v>8472</v>
      </c>
      <c r="E115" s="6" t="s">
        <v>8188</v>
      </c>
      <c r="F115" s="6" t="s">
        <v>30</v>
      </c>
      <c r="G115" s="6" t="s">
        <v>8201</v>
      </c>
      <c r="H115" s="56" t="s">
        <v>6657</v>
      </c>
      <c r="I115" s="6" t="s">
        <v>30</v>
      </c>
      <c r="J115" s="6" t="s">
        <v>8201</v>
      </c>
      <c r="K115" s="54">
        <v>0.94240000000000002</v>
      </c>
      <c r="L115" s="56" t="str">
        <f t="shared" ref="L115:L142" si="15">H115</f>
        <v>40060</v>
      </c>
      <c r="M115" s="55"/>
      <c r="N115" s="8">
        <f t="shared" si="9"/>
        <v>191.45052800000002</v>
      </c>
      <c r="O115" s="8">
        <f t="shared" si="10"/>
        <v>151.32422400000002</v>
      </c>
      <c r="P115" s="8">
        <f t="shared" si="11"/>
        <v>57.250703999999999</v>
      </c>
      <c r="Q115" s="51"/>
      <c r="R115" s="8">
        <f t="shared" si="12"/>
        <v>1374.0168960000001</v>
      </c>
      <c r="S115" s="8">
        <f t="shared" si="13"/>
        <v>447.09152000000006</v>
      </c>
      <c r="T115" s="8">
        <f t="shared" si="14"/>
        <v>1007.96376</v>
      </c>
    </row>
    <row r="116" spans="1:20">
      <c r="A116" s="57">
        <v>40220</v>
      </c>
      <c r="B116" s="58" t="s">
        <v>8473</v>
      </c>
      <c r="C116" s="58" t="s">
        <v>8474</v>
      </c>
      <c r="D116" s="6" t="s">
        <v>8475</v>
      </c>
      <c r="E116" s="6" t="s">
        <v>8188</v>
      </c>
      <c r="F116" s="6" t="s">
        <v>30</v>
      </c>
      <c r="G116" s="6" t="s">
        <v>8226</v>
      </c>
      <c r="H116" s="56" t="s">
        <v>6711</v>
      </c>
      <c r="I116" s="6" t="s">
        <v>30</v>
      </c>
      <c r="J116" s="6" t="s">
        <v>8226</v>
      </c>
      <c r="K116" s="54">
        <v>0.87919999999999998</v>
      </c>
      <c r="L116" s="56" t="str">
        <f t="shared" si="15"/>
        <v>40220</v>
      </c>
      <c r="M116" s="55"/>
      <c r="N116" s="8">
        <f t="shared" si="9"/>
        <v>182.79402400000001</v>
      </c>
      <c r="O116" s="8">
        <f t="shared" si="10"/>
        <v>144.482192</v>
      </c>
      <c r="P116" s="8">
        <f t="shared" si="11"/>
        <v>54.662031999999996</v>
      </c>
      <c r="Q116" s="51"/>
      <c r="R116" s="8">
        <f t="shared" si="12"/>
        <v>1311.8887679999998</v>
      </c>
      <c r="S116" s="8">
        <f t="shared" si="13"/>
        <v>431.30416000000002</v>
      </c>
      <c r="T116" s="8">
        <f t="shared" si="14"/>
        <v>965.62607999999989</v>
      </c>
    </row>
    <row r="117" spans="1:20">
      <c r="A117" s="57">
        <v>40220</v>
      </c>
      <c r="B117" s="58" t="s">
        <v>8476</v>
      </c>
      <c r="C117" s="58" t="s">
        <v>8477</v>
      </c>
      <c r="D117" s="6" t="s">
        <v>8478</v>
      </c>
      <c r="E117" s="6" t="s">
        <v>8188</v>
      </c>
      <c r="F117" s="6" t="s">
        <v>30</v>
      </c>
      <c r="G117" s="6" t="s">
        <v>8226</v>
      </c>
      <c r="H117" s="56" t="s">
        <v>6711</v>
      </c>
      <c r="I117" s="6" t="s">
        <v>30</v>
      </c>
      <c r="J117" s="6" t="s">
        <v>8226</v>
      </c>
      <c r="K117" s="54">
        <v>0.87919999999999998</v>
      </c>
      <c r="L117" s="56" t="str">
        <f t="shared" si="15"/>
        <v>40220</v>
      </c>
      <c r="M117" s="55"/>
      <c r="N117" s="8">
        <f t="shared" si="9"/>
        <v>182.79402400000001</v>
      </c>
      <c r="O117" s="8">
        <f t="shared" si="10"/>
        <v>144.482192</v>
      </c>
      <c r="P117" s="8">
        <f t="shared" si="11"/>
        <v>54.662031999999996</v>
      </c>
      <c r="Q117" s="51"/>
      <c r="R117" s="8">
        <f t="shared" si="12"/>
        <v>1311.8887679999998</v>
      </c>
      <c r="S117" s="8">
        <f t="shared" si="13"/>
        <v>431.30416000000002</v>
      </c>
      <c r="T117" s="8">
        <f t="shared" si="14"/>
        <v>965.62607999999989</v>
      </c>
    </row>
    <row r="118" spans="1:20">
      <c r="A118" s="57">
        <v>99949</v>
      </c>
      <c r="B118" s="58" t="s">
        <v>8479</v>
      </c>
      <c r="C118" s="58" t="s">
        <v>8480</v>
      </c>
      <c r="D118" s="6" t="s">
        <v>8481</v>
      </c>
      <c r="E118" s="6" t="s">
        <v>8188</v>
      </c>
      <c r="F118" s="6" t="s">
        <v>24</v>
      </c>
      <c r="G118" s="6" t="s">
        <v>8189</v>
      </c>
      <c r="H118" s="56">
        <v>99949</v>
      </c>
      <c r="I118" s="6" t="s">
        <v>24</v>
      </c>
      <c r="J118" s="6" t="s">
        <v>8189</v>
      </c>
      <c r="K118" s="54">
        <v>0.8</v>
      </c>
      <c r="L118" s="56">
        <f t="shared" si="15"/>
        <v>99949</v>
      </c>
      <c r="M118" s="55"/>
      <c r="N118" s="8">
        <f t="shared" si="9"/>
        <v>171.946</v>
      </c>
      <c r="O118" s="8">
        <f t="shared" si="10"/>
        <v>135.90800000000002</v>
      </c>
      <c r="P118" s="8">
        <f t="shared" si="11"/>
        <v>51.417999999999999</v>
      </c>
      <c r="Q118" s="51"/>
      <c r="R118" s="8">
        <f t="shared" si="12"/>
        <v>1234.0319999999999</v>
      </c>
      <c r="S118" s="8">
        <f t="shared" si="13"/>
        <v>411.52000000000004</v>
      </c>
      <c r="T118" s="8">
        <f t="shared" si="14"/>
        <v>912.56999999999994</v>
      </c>
    </row>
    <row r="119" spans="1:20">
      <c r="A119" s="57">
        <v>25500</v>
      </c>
      <c r="B119" s="58" t="s">
        <v>8482</v>
      </c>
      <c r="C119" s="58" t="s">
        <v>8483</v>
      </c>
      <c r="D119" s="6" t="s">
        <v>5053</v>
      </c>
      <c r="E119" s="6" t="s">
        <v>8188</v>
      </c>
      <c r="F119" s="6" t="s">
        <v>30</v>
      </c>
      <c r="G119" s="6" t="s">
        <v>8346</v>
      </c>
      <c r="H119" s="56" t="s">
        <v>4586</v>
      </c>
      <c r="I119" s="6" t="s">
        <v>30</v>
      </c>
      <c r="J119" s="6" t="s">
        <v>8346</v>
      </c>
      <c r="K119" s="54">
        <v>0.94550000000000001</v>
      </c>
      <c r="L119" s="56" t="str">
        <f t="shared" si="15"/>
        <v>25500</v>
      </c>
      <c r="M119" s="55"/>
      <c r="N119" s="8">
        <f t="shared" si="9"/>
        <v>191.875135</v>
      </c>
      <c r="O119" s="8">
        <f t="shared" si="10"/>
        <v>151.65983</v>
      </c>
      <c r="P119" s="8">
        <f t="shared" si="11"/>
        <v>57.377679999999998</v>
      </c>
      <c r="Q119" s="51"/>
      <c r="R119" s="8">
        <f t="shared" si="12"/>
        <v>1377.06432</v>
      </c>
      <c r="S119" s="8">
        <f t="shared" si="13"/>
        <v>447.86590000000001</v>
      </c>
      <c r="T119" s="8">
        <f t="shared" si="14"/>
        <v>1010.04045</v>
      </c>
    </row>
    <row r="120" spans="1:20">
      <c r="A120" s="57">
        <v>99949</v>
      </c>
      <c r="B120" s="58" t="s">
        <v>8484</v>
      </c>
      <c r="C120" s="58" t="s">
        <v>8485</v>
      </c>
      <c r="D120" s="6" t="s">
        <v>284</v>
      </c>
      <c r="E120" s="6" t="s">
        <v>8188</v>
      </c>
      <c r="F120" s="6" t="s">
        <v>24</v>
      </c>
      <c r="G120" s="6" t="s">
        <v>8189</v>
      </c>
      <c r="H120" s="56">
        <v>99949</v>
      </c>
      <c r="I120" s="6" t="s">
        <v>24</v>
      </c>
      <c r="J120" s="6" t="s">
        <v>8189</v>
      </c>
      <c r="K120" s="54">
        <v>0.8</v>
      </c>
      <c r="L120" s="56">
        <f t="shared" si="15"/>
        <v>99949</v>
      </c>
      <c r="M120" s="55"/>
      <c r="N120" s="8">
        <f t="shared" si="9"/>
        <v>171.946</v>
      </c>
      <c r="O120" s="8">
        <f t="shared" si="10"/>
        <v>135.90800000000002</v>
      </c>
      <c r="P120" s="8">
        <f t="shared" si="11"/>
        <v>51.417999999999999</v>
      </c>
      <c r="Q120" s="51"/>
      <c r="R120" s="8">
        <f t="shared" si="12"/>
        <v>1234.0319999999999</v>
      </c>
      <c r="S120" s="8">
        <f t="shared" si="13"/>
        <v>411.52000000000004</v>
      </c>
      <c r="T120" s="8">
        <f t="shared" si="14"/>
        <v>912.56999999999994</v>
      </c>
    </row>
    <row r="121" spans="1:20">
      <c r="A121" s="57">
        <v>40220</v>
      </c>
      <c r="B121" s="58" t="s">
        <v>8486</v>
      </c>
      <c r="C121" s="58" t="s">
        <v>8487</v>
      </c>
      <c r="D121" s="6" t="s">
        <v>8488</v>
      </c>
      <c r="E121" s="6" t="s">
        <v>8188</v>
      </c>
      <c r="F121" s="6" t="s">
        <v>30</v>
      </c>
      <c r="G121" s="6" t="s">
        <v>8226</v>
      </c>
      <c r="H121" s="56" t="s">
        <v>6711</v>
      </c>
      <c r="I121" s="6" t="s">
        <v>30</v>
      </c>
      <c r="J121" s="6" t="s">
        <v>8226</v>
      </c>
      <c r="K121" s="54">
        <v>0.87919999999999998</v>
      </c>
      <c r="L121" s="56" t="str">
        <f t="shared" si="15"/>
        <v>40220</v>
      </c>
      <c r="M121" s="55"/>
      <c r="N121" s="8">
        <f t="shared" si="9"/>
        <v>182.79402400000001</v>
      </c>
      <c r="O121" s="8">
        <f t="shared" si="10"/>
        <v>144.482192</v>
      </c>
      <c r="P121" s="8">
        <f t="shared" si="11"/>
        <v>54.662031999999996</v>
      </c>
      <c r="Q121" s="51"/>
      <c r="R121" s="8">
        <f t="shared" si="12"/>
        <v>1311.8887679999998</v>
      </c>
      <c r="S121" s="8">
        <f t="shared" si="13"/>
        <v>431.30416000000002</v>
      </c>
      <c r="T121" s="8">
        <f t="shared" si="14"/>
        <v>965.62607999999989</v>
      </c>
    </row>
    <row r="122" spans="1:20">
      <c r="A122" s="57">
        <v>28700</v>
      </c>
      <c r="B122" s="58" t="s">
        <v>8489</v>
      </c>
      <c r="C122" s="58" t="s">
        <v>8490</v>
      </c>
      <c r="D122" s="6" t="s">
        <v>510</v>
      </c>
      <c r="E122" s="6" t="s">
        <v>8188</v>
      </c>
      <c r="F122" s="6" t="s">
        <v>30</v>
      </c>
      <c r="G122" s="6" t="s">
        <v>7280</v>
      </c>
      <c r="H122" s="56" t="s">
        <v>5433</v>
      </c>
      <c r="I122" s="6" t="s">
        <v>30</v>
      </c>
      <c r="J122" s="6" t="s">
        <v>7280</v>
      </c>
      <c r="K122" s="54">
        <v>0.8</v>
      </c>
      <c r="L122" s="56" t="str">
        <f t="shared" si="15"/>
        <v>28700</v>
      </c>
      <c r="M122" s="55"/>
      <c r="N122" s="8">
        <f t="shared" si="9"/>
        <v>171.946</v>
      </c>
      <c r="O122" s="8">
        <f t="shared" si="10"/>
        <v>135.90800000000002</v>
      </c>
      <c r="P122" s="8">
        <f t="shared" si="11"/>
        <v>51.417999999999999</v>
      </c>
      <c r="Q122" s="51"/>
      <c r="R122" s="8">
        <f t="shared" si="12"/>
        <v>1234.0319999999999</v>
      </c>
      <c r="S122" s="8">
        <f t="shared" si="13"/>
        <v>411.52000000000004</v>
      </c>
      <c r="T122" s="8">
        <f t="shared" si="14"/>
        <v>912.56999999999994</v>
      </c>
    </row>
    <row r="123" spans="1:20">
      <c r="A123" s="57">
        <v>99949</v>
      </c>
      <c r="B123" s="58" t="s">
        <v>8491</v>
      </c>
      <c r="C123" s="58" t="s">
        <v>8492</v>
      </c>
      <c r="D123" s="6" t="s">
        <v>8493</v>
      </c>
      <c r="E123" s="6" t="s">
        <v>8188</v>
      </c>
      <c r="F123" s="6" t="s">
        <v>24</v>
      </c>
      <c r="G123" s="6" t="s">
        <v>8189</v>
      </c>
      <c r="H123" s="56">
        <v>99949</v>
      </c>
      <c r="I123" s="6" t="s">
        <v>24</v>
      </c>
      <c r="J123" s="6" t="s">
        <v>8189</v>
      </c>
      <c r="K123" s="54">
        <v>0.8</v>
      </c>
      <c r="L123" s="56">
        <f t="shared" si="15"/>
        <v>99949</v>
      </c>
      <c r="M123" s="55"/>
      <c r="N123" s="8">
        <f t="shared" si="9"/>
        <v>171.946</v>
      </c>
      <c r="O123" s="8">
        <f t="shared" si="10"/>
        <v>135.90800000000002</v>
      </c>
      <c r="P123" s="8">
        <f t="shared" si="11"/>
        <v>51.417999999999999</v>
      </c>
      <c r="Q123" s="51"/>
      <c r="R123" s="8">
        <f t="shared" si="12"/>
        <v>1234.0319999999999</v>
      </c>
      <c r="S123" s="8">
        <f t="shared" si="13"/>
        <v>411.52000000000004</v>
      </c>
      <c r="T123" s="8">
        <f t="shared" si="14"/>
        <v>912.56999999999994</v>
      </c>
    </row>
    <row r="124" spans="1:20">
      <c r="A124" s="57">
        <v>99949</v>
      </c>
      <c r="B124" s="58" t="s">
        <v>8494</v>
      </c>
      <c r="C124" s="58" t="s">
        <v>8495</v>
      </c>
      <c r="D124" s="6" t="s">
        <v>8496</v>
      </c>
      <c r="E124" s="6" t="s">
        <v>8188</v>
      </c>
      <c r="F124" s="6" t="s">
        <v>24</v>
      </c>
      <c r="G124" s="6" t="s">
        <v>8189</v>
      </c>
      <c r="H124" s="56">
        <v>99949</v>
      </c>
      <c r="I124" s="6" t="s">
        <v>24</v>
      </c>
      <c r="J124" s="6" t="s">
        <v>8189</v>
      </c>
      <c r="K124" s="54">
        <v>0.8</v>
      </c>
      <c r="L124" s="56">
        <f t="shared" si="15"/>
        <v>99949</v>
      </c>
      <c r="M124" s="55"/>
      <c r="N124" s="8">
        <f t="shared" si="9"/>
        <v>171.946</v>
      </c>
      <c r="O124" s="8">
        <f t="shared" si="10"/>
        <v>135.90800000000002</v>
      </c>
      <c r="P124" s="8">
        <f t="shared" si="11"/>
        <v>51.417999999999999</v>
      </c>
      <c r="Q124" s="51"/>
      <c r="R124" s="8">
        <f t="shared" si="12"/>
        <v>1234.0319999999999</v>
      </c>
      <c r="S124" s="8">
        <f t="shared" si="13"/>
        <v>411.52000000000004</v>
      </c>
      <c r="T124" s="8">
        <f t="shared" si="14"/>
        <v>912.56999999999994</v>
      </c>
    </row>
    <row r="125" spans="1:20">
      <c r="A125" s="81">
        <v>99949</v>
      </c>
      <c r="B125" s="82" t="s">
        <v>8497</v>
      </c>
      <c r="C125" s="82" t="s">
        <v>8498</v>
      </c>
      <c r="D125" s="83" t="s">
        <v>8499</v>
      </c>
      <c r="E125" s="83" t="s">
        <v>8188</v>
      </c>
      <c r="F125" s="83" t="s">
        <v>24</v>
      </c>
      <c r="G125" s="83" t="s">
        <v>8189</v>
      </c>
      <c r="H125" s="84" t="s">
        <v>4868</v>
      </c>
      <c r="I125" s="83" t="s">
        <v>30</v>
      </c>
      <c r="J125" s="83" t="s">
        <v>4869</v>
      </c>
      <c r="K125" s="85">
        <v>0.88270000000000004</v>
      </c>
      <c r="L125" s="84" t="str">
        <f t="shared" si="15"/>
        <v>47260</v>
      </c>
      <c r="M125" s="55"/>
      <c r="N125" s="86">
        <f t="shared" si="9"/>
        <v>183.27341899999999</v>
      </c>
      <c r="O125" s="86">
        <f t="shared" si="10"/>
        <v>144.86110200000002</v>
      </c>
      <c r="P125" s="86">
        <f t="shared" si="11"/>
        <v>54.805391999999998</v>
      </c>
      <c r="Q125" s="51"/>
      <c r="R125" s="86">
        <f t="shared" si="12"/>
        <v>1315.3294080000001</v>
      </c>
      <c r="S125" s="86">
        <f t="shared" si="13"/>
        <v>432.17846000000003</v>
      </c>
      <c r="T125" s="86">
        <f t="shared" si="14"/>
        <v>967.97073</v>
      </c>
    </row>
    <row r="126" spans="1:20">
      <c r="A126" s="57">
        <v>47894</v>
      </c>
      <c r="B126" s="58" t="s">
        <v>8500</v>
      </c>
      <c r="C126" s="58" t="s">
        <v>8501</v>
      </c>
      <c r="D126" s="6" t="s">
        <v>8502</v>
      </c>
      <c r="E126" s="6" t="s">
        <v>8188</v>
      </c>
      <c r="F126" s="6" t="s">
        <v>30</v>
      </c>
      <c r="G126" s="6" t="s">
        <v>1080</v>
      </c>
      <c r="H126" s="56" t="s">
        <v>1081</v>
      </c>
      <c r="I126" s="6" t="s">
        <v>30</v>
      </c>
      <c r="J126" s="6" t="s">
        <v>1080</v>
      </c>
      <c r="K126" s="54">
        <v>1.0175000000000001</v>
      </c>
      <c r="L126" s="56" t="str">
        <f t="shared" si="15"/>
        <v>47894</v>
      </c>
      <c r="M126" s="55"/>
      <c r="N126" s="8">
        <f t="shared" si="9"/>
        <v>201.736975</v>
      </c>
      <c r="O126" s="8">
        <f t="shared" si="10"/>
        <v>159.45455000000001</v>
      </c>
      <c r="P126" s="8">
        <f t="shared" si="11"/>
        <v>60.326800000000006</v>
      </c>
      <c r="Q126" s="51"/>
      <c r="R126" s="8">
        <f t="shared" si="12"/>
        <v>1447.8432000000003</v>
      </c>
      <c r="S126" s="8">
        <f t="shared" si="13"/>
        <v>465.85150000000004</v>
      </c>
      <c r="T126" s="8">
        <f t="shared" si="14"/>
        <v>1058.27325</v>
      </c>
    </row>
    <row r="127" spans="1:20">
      <c r="A127" s="57">
        <v>47894</v>
      </c>
      <c r="B127" s="58" t="s">
        <v>8503</v>
      </c>
      <c r="C127" s="58" t="s">
        <v>8504</v>
      </c>
      <c r="D127" s="6" t="s">
        <v>2996</v>
      </c>
      <c r="E127" s="6" t="s">
        <v>8188</v>
      </c>
      <c r="F127" s="6" t="s">
        <v>30</v>
      </c>
      <c r="G127" s="6" t="s">
        <v>1080</v>
      </c>
      <c r="H127" s="56" t="s">
        <v>1081</v>
      </c>
      <c r="I127" s="6" t="s">
        <v>30</v>
      </c>
      <c r="J127" s="6" t="s">
        <v>1080</v>
      </c>
      <c r="K127" s="54">
        <v>1.0175000000000001</v>
      </c>
      <c r="L127" s="56" t="str">
        <f t="shared" si="15"/>
        <v>47894</v>
      </c>
      <c r="M127" s="55"/>
      <c r="N127" s="8">
        <f t="shared" si="9"/>
        <v>201.736975</v>
      </c>
      <c r="O127" s="8">
        <f t="shared" si="10"/>
        <v>159.45455000000001</v>
      </c>
      <c r="P127" s="8">
        <f t="shared" si="11"/>
        <v>60.326800000000006</v>
      </c>
      <c r="Q127" s="51"/>
      <c r="R127" s="8">
        <f t="shared" si="12"/>
        <v>1447.8432000000003</v>
      </c>
      <c r="S127" s="8">
        <f t="shared" si="13"/>
        <v>465.85150000000004</v>
      </c>
      <c r="T127" s="8">
        <f t="shared" si="14"/>
        <v>1058.27325</v>
      </c>
    </row>
    <row r="128" spans="1:20">
      <c r="A128" s="57">
        <v>44420</v>
      </c>
      <c r="B128" s="58" t="s">
        <v>8505</v>
      </c>
      <c r="C128" s="58" t="s">
        <v>8506</v>
      </c>
      <c r="D128" s="6" t="s">
        <v>8507</v>
      </c>
      <c r="E128" s="6" t="s">
        <v>8188</v>
      </c>
      <c r="F128" s="6" t="s">
        <v>30</v>
      </c>
      <c r="G128" s="6" t="s">
        <v>8215</v>
      </c>
      <c r="H128" s="56" t="s">
        <v>7292</v>
      </c>
      <c r="I128" s="6" t="s">
        <v>30</v>
      </c>
      <c r="J128" s="6" t="s">
        <v>8215</v>
      </c>
      <c r="K128" s="54">
        <v>0.93369999999999997</v>
      </c>
      <c r="L128" s="56" t="str">
        <f t="shared" si="15"/>
        <v>44420</v>
      </c>
      <c r="M128" s="55"/>
      <c r="N128" s="8">
        <f t="shared" si="9"/>
        <v>190.25888899999998</v>
      </c>
      <c r="O128" s="8">
        <f t="shared" si="10"/>
        <v>150.382362</v>
      </c>
      <c r="P128" s="8">
        <f t="shared" si="11"/>
        <v>56.894351999999998</v>
      </c>
      <c r="Q128" s="51"/>
      <c r="R128" s="8">
        <f t="shared" si="12"/>
        <v>1365.4644479999999</v>
      </c>
      <c r="S128" s="8">
        <f t="shared" si="13"/>
        <v>444.91826000000003</v>
      </c>
      <c r="T128" s="8">
        <f t="shared" si="14"/>
        <v>1002.13563</v>
      </c>
    </row>
    <row r="129" spans="1:20">
      <c r="A129" s="57">
        <v>47260</v>
      </c>
      <c r="B129" s="58" t="s">
        <v>8508</v>
      </c>
      <c r="C129" s="58" t="s">
        <v>8509</v>
      </c>
      <c r="D129" s="6" t="s">
        <v>8510</v>
      </c>
      <c r="E129" s="6" t="s">
        <v>8188</v>
      </c>
      <c r="F129" s="6" t="s">
        <v>30</v>
      </c>
      <c r="G129" s="6" t="s">
        <v>4869</v>
      </c>
      <c r="H129" s="56" t="s">
        <v>4868</v>
      </c>
      <c r="I129" s="6" t="s">
        <v>30</v>
      </c>
      <c r="J129" s="6" t="s">
        <v>4869</v>
      </c>
      <c r="K129" s="54">
        <v>0.88270000000000004</v>
      </c>
      <c r="L129" s="56" t="str">
        <f t="shared" si="15"/>
        <v>47260</v>
      </c>
      <c r="M129" s="55"/>
      <c r="N129" s="8">
        <f t="shared" si="9"/>
        <v>183.27341899999999</v>
      </c>
      <c r="O129" s="8">
        <f t="shared" si="10"/>
        <v>144.86110200000002</v>
      </c>
      <c r="P129" s="8">
        <f t="shared" si="11"/>
        <v>54.805391999999998</v>
      </c>
      <c r="Q129" s="51"/>
      <c r="R129" s="8">
        <f t="shared" si="12"/>
        <v>1315.3294080000001</v>
      </c>
      <c r="S129" s="8">
        <f t="shared" si="13"/>
        <v>432.17846000000003</v>
      </c>
      <c r="T129" s="8">
        <f t="shared" si="14"/>
        <v>967.97073</v>
      </c>
    </row>
    <row r="130" spans="1:20">
      <c r="A130" s="57">
        <v>99949</v>
      </c>
      <c r="B130" s="58" t="s">
        <v>8511</v>
      </c>
      <c r="C130" s="58" t="s">
        <v>8512</v>
      </c>
      <c r="D130" s="6" t="s">
        <v>5071</v>
      </c>
      <c r="E130" s="6" t="s">
        <v>8188</v>
      </c>
      <c r="F130" s="6" t="s">
        <v>24</v>
      </c>
      <c r="G130" s="6" t="s">
        <v>8189</v>
      </c>
      <c r="H130" s="56">
        <v>99949</v>
      </c>
      <c r="I130" s="6" t="s">
        <v>24</v>
      </c>
      <c r="J130" s="6" t="s">
        <v>8189</v>
      </c>
      <c r="K130" s="54">
        <v>0.8</v>
      </c>
      <c r="L130" s="56">
        <f t="shared" si="15"/>
        <v>99949</v>
      </c>
      <c r="M130" s="55"/>
      <c r="N130" s="8">
        <f t="shared" si="9"/>
        <v>171.946</v>
      </c>
      <c r="O130" s="8">
        <f t="shared" si="10"/>
        <v>135.90800000000002</v>
      </c>
      <c r="P130" s="8">
        <f t="shared" si="11"/>
        <v>51.417999999999999</v>
      </c>
      <c r="Q130" s="51"/>
      <c r="R130" s="8">
        <f t="shared" si="12"/>
        <v>1234.0319999999999</v>
      </c>
      <c r="S130" s="8">
        <f t="shared" si="13"/>
        <v>411.52000000000004</v>
      </c>
      <c r="T130" s="8">
        <f t="shared" si="14"/>
        <v>912.56999999999994</v>
      </c>
    </row>
    <row r="131" spans="1:20">
      <c r="A131" s="57">
        <v>40060</v>
      </c>
      <c r="B131" s="58" t="s">
        <v>8513</v>
      </c>
      <c r="C131" s="58" t="s">
        <v>8514</v>
      </c>
      <c r="D131" s="6" t="s">
        <v>1095</v>
      </c>
      <c r="E131" s="6" t="s">
        <v>8188</v>
      </c>
      <c r="F131" s="6" t="s">
        <v>30</v>
      </c>
      <c r="G131" s="6" t="s">
        <v>8201</v>
      </c>
      <c r="H131" s="56" t="s">
        <v>6657</v>
      </c>
      <c r="I131" s="6" t="s">
        <v>30</v>
      </c>
      <c r="J131" s="6" t="s">
        <v>8201</v>
      </c>
      <c r="K131" s="54">
        <v>0.94240000000000002</v>
      </c>
      <c r="L131" s="56" t="str">
        <f t="shared" si="15"/>
        <v>40060</v>
      </c>
      <c r="M131" s="55"/>
      <c r="N131" s="8">
        <f t="shared" si="9"/>
        <v>191.45052800000002</v>
      </c>
      <c r="O131" s="8">
        <f t="shared" si="10"/>
        <v>151.32422400000002</v>
      </c>
      <c r="P131" s="8">
        <f t="shared" si="11"/>
        <v>57.250703999999999</v>
      </c>
      <c r="Q131" s="51"/>
      <c r="R131" s="8">
        <f t="shared" si="12"/>
        <v>1374.0168960000001</v>
      </c>
      <c r="S131" s="8">
        <f t="shared" si="13"/>
        <v>447.09152000000006</v>
      </c>
      <c r="T131" s="8">
        <f t="shared" si="14"/>
        <v>1007.96376</v>
      </c>
    </row>
    <row r="132" spans="1:20">
      <c r="A132" s="57">
        <v>99949</v>
      </c>
      <c r="B132" s="58" t="s">
        <v>8515</v>
      </c>
      <c r="C132" s="58" t="s">
        <v>8516</v>
      </c>
      <c r="D132" s="6" t="s">
        <v>2460</v>
      </c>
      <c r="E132" s="6" t="s">
        <v>8188</v>
      </c>
      <c r="F132" s="6" t="s">
        <v>24</v>
      </c>
      <c r="G132" s="6" t="s">
        <v>8189</v>
      </c>
      <c r="H132" s="56">
        <v>99949</v>
      </c>
      <c r="I132" s="6" t="s">
        <v>24</v>
      </c>
      <c r="J132" s="6" t="s">
        <v>8189</v>
      </c>
      <c r="K132" s="54">
        <v>0.8</v>
      </c>
      <c r="L132" s="56">
        <f t="shared" si="15"/>
        <v>99949</v>
      </c>
      <c r="M132" s="55"/>
      <c r="N132" s="8">
        <f t="shared" si="9"/>
        <v>171.946</v>
      </c>
      <c r="O132" s="8">
        <f t="shared" si="10"/>
        <v>135.90800000000002</v>
      </c>
      <c r="P132" s="8">
        <f t="shared" si="11"/>
        <v>51.417999999999999</v>
      </c>
      <c r="Q132" s="51"/>
      <c r="R132" s="8">
        <f t="shared" si="12"/>
        <v>1234.0319999999999</v>
      </c>
      <c r="S132" s="8">
        <f t="shared" si="13"/>
        <v>411.52000000000004</v>
      </c>
      <c r="T132" s="8">
        <f t="shared" si="14"/>
        <v>912.56999999999994</v>
      </c>
    </row>
    <row r="133" spans="1:20">
      <c r="A133" s="57">
        <v>47260</v>
      </c>
      <c r="B133" s="58" t="s">
        <v>8517</v>
      </c>
      <c r="C133" s="58" t="s">
        <v>8518</v>
      </c>
      <c r="D133" s="6" t="s">
        <v>8519</v>
      </c>
      <c r="E133" s="6" t="s">
        <v>8188</v>
      </c>
      <c r="F133" s="6" t="s">
        <v>30</v>
      </c>
      <c r="G133" s="6" t="s">
        <v>4869</v>
      </c>
      <c r="H133" s="56" t="s">
        <v>4868</v>
      </c>
      <c r="I133" s="6" t="s">
        <v>30</v>
      </c>
      <c r="J133" s="6" t="s">
        <v>4869</v>
      </c>
      <c r="K133" s="54">
        <v>0.88270000000000004</v>
      </c>
      <c r="L133" s="56" t="str">
        <f t="shared" si="15"/>
        <v>47260</v>
      </c>
      <c r="M133" s="55"/>
      <c r="N133" s="8">
        <f t="shared" si="9"/>
        <v>183.27341899999999</v>
      </c>
      <c r="O133" s="8">
        <f t="shared" si="10"/>
        <v>144.86110200000002</v>
      </c>
      <c r="P133" s="8">
        <f t="shared" si="11"/>
        <v>54.805391999999998</v>
      </c>
      <c r="Q133" s="51"/>
      <c r="R133" s="8">
        <f t="shared" si="12"/>
        <v>1315.3294080000001</v>
      </c>
      <c r="S133" s="8">
        <f t="shared" si="13"/>
        <v>432.17846000000003</v>
      </c>
      <c r="T133" s="8">
        <f t="shared" si="14"/>
        <v>967.97073</v>
      </c>
    </row>
    <row r="134" spans="1:20">
      <c r="A134" s="57">
        <v>47894</v>
      </c>
      <c r="B134" s="58" t="s">
        <v>8520</v>
      </c>
      <c r="C134" s="58" t="s">
        <v>8521</v>
      </c>
      <c r="D134" s="6" t="s">
        <v>1756</v>
      </c>
      <c r="E134" s="6" t="s">
        <v>8188</v>
      </c>
      <c r="F134" s="6" t="s">
        <v>30</v>
      </c>
      <c r="G134" s="6" t="s">
        <v>1080</v>
      </c>
      <c r="H134" s="56" t="s">
        <v>1081</v>
      </c>
      <c r="I134" s="6" t="s">
        <v>30</v>
      </c>
      <c r="J134" s="6" t="s">
        <v>1080</v>
      </c>
      <c r="K134" s="54">
        <v>1.0175000000000001</v>
      </c>
      <c r="L134" s="56" t="str">
        <f t="shared" si="15"/>
        <v>47894</v>
      </c>
      <c r="M134" s="55"/>
      <c r="N134" s="8">
        <f t="shared" si="9"/>
        <v>201.736975</v>
      </c>
      <c r="O134" s="8">
        <f t="shared" si="10"/>
        <v>159.45455000000001</v>
      </c>
      <c r="P134" s="8">
        <f t="shared" si="11"/>
        <v>60.326800000000006</v>
      </c>
      <c r="Q134" s="51"/>
      <c r="R134" s="8">
        <f t="shared" si="12"/>
        <v>1447.8432000000003</v>
      </c>
      <c r="S134" s="8">
        <f t="shared" si="13"/>
        <v>465.85150000000004</v>
      </c>
      <c r="T134" s="8">
        <f t="shared" si="14"/>
        <v>1058.27325</v>
      </c>
    </row>
    <row r="135" spans="1:20">
      <c r="A135" s="57">
        <v>28700</v>
      </c>
      <c r="B135" s="58" t="s">
        <v>8522</v>
      </c>
      <c r="C135" s="58" t="s">
        <v>8523</v>
      </c>
      <c r="D135" s="6" t="s">
        <v>310</v>
      </c>
      <c r="E135" s="6" t="s">
        <v>8188</v>
      </c>
      <c r="F135" s="6" t="s">
        <v>30</v>
      </c>
      <c r="G135" s="6" t="s">
        <v>7280</v>
      </c>
      <c r="H135" s="56" t="s">
        <v>5433</v>
      </c>
      <c r="I135" s="6" t="s">
        <v>30</v>
      </c>
      <c r="J135" s="6" t="s">
        <v>7280</v>
      </c>
      <c r="K135" s="54">
        <v>0.8</v>
      </c>
      <c r="L135" s="56" t="str">
        <f t="shared" si="15"/>
        <v>28700</v>
      </c>
      <c r="M135" s="55"/>
      <c r="N135" s="8">
        <f t="shared" si="9"/>
        <v>171.946</v>
      </c>
      <c r="O135" s="8">
        <f t="shared" si="10"/>
        <v>135.90800000000002</v>
      </c>
      <c r="P135" s="8">
        <f t="shared" si="11"/>
        <v>51.417999999999999</v>
      </c>
      <c r="Q135" s="51"/>
      <c r="R135" s="8">
        <f t="shared" si="12"/>
        <v>1234.0319999999999</v>
      </c>
      <c r="S135" s="8">
        <f t="shared" si="13"/>
        <v>411.52000000000004</v>
      </c>
      <c r="T135" s="8">
        <f t="shared" si="14"/>
        <v>912.56999999999994</v>
      </c>
    </row>
    <row r="136" spans="1:20">
      <c r="A136" s="57">
        <v>44420</v>
      </c>
      <c r="B136" s="58" t="s">
        <v>8524</v>
      </c>
      <c r="C136" s="58" t="s">
        <v>8525</v>
      </c>
      <c r="D136" s="6" t="s">
        <v>8526</v>
      </c>
      <c r="E136" s="6" t="s">
        <v>8188</v>
      </c>
      <c r="F136" s="6" t="s">
        <v>30</v>
      </c>
      <c r="G136" s="6" t="s">
        <v>8215</v>
      </c>
      <c r="H136" s="56" t="s">
        <v>7292</v>
      </c>
      <c r="I136" s="6" t="s">
        <v>30</v>
      </c>
      <c r="J136" s="6" t="s">
        <v>8215</v>
      </c>
      <c r="K136" s="54">
        <v>0.93369999999999997</v>
      </c>
      <c r="L136" s="56" t="str">
        <f t="shared" si="15"/>
        <v>44420</v>
      </c>
      <c r="M136" s="55"/>
      <c r="N136" s="8">
        <f t="shared" si="9"/>
        <v>190.25888899999998</v>
      </c>
      <c r="O136" s="8">
        <f t="shared" si="10"/>
        <v>150.382362</v>
      </c>
      <c r="P136" s="8">
        <f t="shared" si="11"/>
        <v>56.894351999999998</v>
      </c>
      <c r="Q136" s="51"/>
      <c r="R136" s="8">
        <f t="shared" si="12"/>
        <v>1365.4644479999999</v>
      </c>
      <c r="S136" s="8">
        <f t="shared" si="13"/>
        <v>444.91826000000003</v>
      </c>
      <c r="T136" s="8">
        <f t="shared" si="14"/>
        <v>1002.13563</v>
      </c>
    </row>
    <row r="137" spans="1:20">
      <c r="A137" s="57">
        <v>99949</v>
      </c>
      <c r="B137" s="58" t="s">
        <v>8527</v>
      </c>
      <c r="C137" s="58" t="s">
        <v>8528</v>
      </c>
      <c r="D137" s="6" t="s">
        <v>6628</v>
      </c>
      <c r="E137" s="6" t="s">
        <v>8188</v>
      </c>
      <c r="F137" s="6" t="s">
        <v>24</v>
      </c>
      <c r="G137" s="6" t="s">
        <v>8189</v>
      </c>
      <c r="H137" s="56">
        <v>99949</v>
      </c>
      <c r="I137" s="6" t="s">
        <v>24</v>
      </c>
      <c r="J137" s="6" t="s">
        <v>8189</v>
      </c>
      <c r="K137" s="54">
        <v>0.8</v>
      </c>
      <c r="L137" s="56">
        <f t="shared" si="15"/>
        <v>99949</v>
      </c>
      <c r="M137" s="55"/>
      <c r="N137" s="8">
        <f t="shared" ref="N137:N142" si="16">(K137*136.97)+62.37</f>
        <v>171.946</v>
      </c>
      <c r="O137" s="8">
        <f t="shared" ref="O137:O142" si="17">(K137*108.26)+49.3</f>
        <v>135.90800000000002</v>
      </c>
      <c r="P137" s="8">
        <f t="shared" ref="P137:P142" si="18">(K137*40.96)+18.65</f>
        <v>51.417999999999999</v>
      </c>
      <c r="Q137" s="51"/>
      <c r="R137" s="8">
        <f t="shared" ref="R137:R142" si="19">((K137*40.96)+18.65)*24</f>
        <v>1234.0319999999999</v>
      </c>
      <c r="S137" s="8">
        <f t="shared" ref="S137:S142" si="20">(K137*249.8)+211.68</f>
        <v>411.52000000000004</v>
      </c>
      <c r="T137" s="8">
        <f t="shared" ref="T137:T142" si="21">(K137*669.9)+376.65</f>
        <v>912.56999999999994</v>
      </c>
    </row>
    <row r="138" spans="1:20">
      <c r="A138" s="57">
        <v>47260</v>
      </c>
      <c r="B138" s="58" t="s">
        <v>8529</v>
      </c>
      <c r="C138" s="58" t="s">
        <v>8530</v>
      </c>
      <c r="D138" s="6" t="s">
        <v>8531</v>
      </c>
      <c r="E138" s="6" t="s">
        <v>8188</v>
      </c>
      <c r="F138" s="6" t="s">
        <v>30</v>
      </c>
      <c r="G138" s="6" t="s">
        <v>4869</v>
      </c>
      <c r="H138" s="56" t="s">
        <v>4868</v>
      </c>
      <c r="I138" s="6" t="s">
        <v>30</v>
      </c>
      <c r="J138" s="6" t="s">
        <v>4869</v>
      </c>
      <c r="K138" s="54">
        <v>0.88270000000000004</v>
      </c>
      <c r="L138" s="56" t="str">
        <f t="shared" si="15"/>
        <v>47260</v>
      </c>
      <c r="M138" s="55"/>
      <c r="N138" s="8">
        <f t="shared" si="16"/>
        <v>183.27341899999999</v>
      </c>
      <c r="O138" s="8">
        <f t="shared" si="17"/>
        <v>144.86110200000002</v>
      </c>
      <c r="P138" s="8">
        <f t="shared" si="18"/>
        <v>54.805391999999998</v>
      </c>
      <c r="Q138" s="51"/>
      <c r="R138" s="8">
        <f t="shared" si="19"/>
        <v>1315.3294080000001</v>
      </c>
      <c r="S138" s="8">
        <f t="shared" si="20"/>
        <v>432.17846000000003</v>
      </c>
      <c r="T138" s="8">
        <f t="shared" si="21"/>
        <v>967.97073</v>
      </c>
    </row>
    <row r="139" spans="1:20">
      <c r="A139" s="57">
        <v>49020</v>
      </c>
      <c r="B139" s="58" t="s">
        <v>8532</v>
      </c>
      <c r="C139" s="58" t="s">
        <v>8533</v>
      </c>
      <c r="D139" s="6" t="s">
        <v>8534</v>
      </c>
      <c r="E139" s="6" t="s">
        <v>8188</v>
      </c>
      <c r="F139" s="6" t="s">
        <v>30</v>
      </c>
      <c r="G139" s="6" t="s">
        <v>8313</v>
      </c>
      <c r="H139" s="56" t="s">
        <v>8196</v>
      </c>
      <c r="I139" s="6" t="s">
        <v>30</v>
      </c>
      <c r="J139" s="6" t="s">
        <v>8313</v>
      </c>
      <c r="K139" s="54">
        <v>0.9002</v>
      </c>
      <c r="L139" s="56" t="str">
        <f t="shared" si="15"/>
        <v>49020</v>
      </c>
      <c r="M139" s="55"/>
      <c r="N139" s="8">
        <f t="shared" si="16"/>
        <v>185.67039399999999</v>
      </c>
      <c r="O139" s="8">
        <f t="shared" si="17"/>
        <v>146.755652</v>
      </c>
      <c r="P139" s="8">
        <f t="shared" si="18"/>
        <v>55.522191999999997</v>
      </c>
      <c r="Q139" s="51"/>
      <c r="R139" s="8">
        <f t="shared" si="19"/>
        <v>1332.532608</v>
      </c>
      <c r="S139" s="8">
        <f t="shared" si="20"/>
        <v>436.54996000000006</v>
      </c>
      <c r="T139" s="8">
        <f t="shared" si="21"/>
        <v>979.69398000000001</v>
      </c>
    </row>
    <row r="140" spans="1:20">
      <c r="A140" s="57">
        <v>99949</v>
      </c>
      <c r="B140" s="58" t="s">
        <v>8535</v>
      </c>
      <c r="C140" s="58" t="s">
        <v>8536</v>
      </c>
      <c r="D140" s="6" t="s">
        <v>8092</v>
      </c>
      <c r="E140" s="6" t="s">
        <v>8188</v>
      </c>
      <c r="F140" s="6" t="s">
        <v>24</v>
      </c>
      <c r="G140" s="6" t="s">
        <v>8189</v>
      </c>
      <c r="H140" s="56">
        <v>99949</v>
      </c>
      <c r="I140" s="6" t="s">
        <v>24</v>
      </c>
      <c r="J140" s="6" t="s">
        <v>8189</v>
      </c>
      <c r="K140" s="54">
        <v>0.8</v>
      </c>
      <c r="L140" s="56">
        <f t="shared" si="15"/>
        <v>99949</v>
      </c>
      <c r="M140" s="55"/>
      <c r="N140" s="8">
        <f t="shared" si="16"/>
        <v>171.946</v>
      </c>
      <c r="O140" s="8">
        <f t="shared" si="17"/>
        <v>135.90800000000002</v>
      </c>
      <c r="P140" s="8">
        <f t="shared" si="18"/>
        <v>51.417999999999999</v>
      </c>
      <c r="Q140" s="51"/>
      <c r="R140" s="8">
        <f t="shared" si="19"/>
        <v>1234.0319999999999</v>
      </c>
      <c r="S140" s="8">
        <f t="shared" si="20"/>
        <v>411.52000000000004</v>
      </c>
      <c r="T140" s="8">
        <f t="shared" si="21"/>
        <v>912.56999999999994</v>
      </c>
    </row>
    <row r="141" spans="1:20">
      <c r="A141" s="57">
        <v>99949</v>
      </c>
      <c r="B141" s="58" t="s">
        <v>8537</v>
      </c>
      <c r="C141" s="58" t="s">
        <v>8538</v>
      </c>
      <c r="D141" s="6" t="s">
        <v>8539</v>
      </c>
      <c r="E141" s="6" t="s">
        <v>8188</v>
      </c>
      <c r="F141" s="6" t="s">
        <v>24</v>
      </c>
      <c r="G141" s="6" t="s">
        <v>8189</v>
      </c>
      <c r="H141" s="56">
        <v>99949</v>
      </c>
      <c r="I141" s="6" t="s">
        <v>24</v>
      </c>
      <c r="J141" s="6" t="s">
        <v>8189</v>
      </c>
      <c r="K141" s="54">
        <v>0.8</v>
      </c>
      <c r="L141" s="56">
        <f t="shared" si="15"/>
        <v>99949</v>
      </c>
      <c r="M141" s="55"/>
      <c r="N141" s="8">
        <f t="shared" si="16"/>
        <v>171.946</v>
      </c>
      <c r="O141" s="8">
        <f t="shared" si="17"/>
        <v>135.90800000000002</v>
      </c>
      <c r="P141" s="8">
        <f t="shared" si="18"/>
        <v>51.417999999999999</v>
      </c>
      <c r="Q141" s="51"/>
      <c r="R141" s="8">
        <f t="shared" si="19"/>
        <v>1234.0319999999999</v>
      </c>
      <c r="S141" s="8">
        <f t="shared" si="20"/>
        <v>411.52000000000004</v>
      </c>
      <c r="T141" s="8">
        <f t="shared" si="21"/>
        <v>912.56999999999994</v>
      </c>
    </row>
    <row r="142" spans="1:20">
      <c r="A142" s="57">
        <v>47260</v>
      </c>
      <c r="B142" s="58" t="s">
        <v>8540</v>
      </c>
      <c r="C142" s="58" t="s">
        <v>8541</v>
      </c>
      <c r="D142" s="6" t="s">
        <v>3702</v>
      </c>
      <c r="E142" s="6" t="s">
        <v>8188</v>
      </c>
      <c r="F142" s="6" t="s">
        <v>30</v>
      </c>
      <c r="G142" s="6" t="s">
        <v>4869</v>
      </c>
      <c r="H142" s="56" t="s">
        <v>4868</v>
      </c>
      <c r="I142" s="6" t="s">
        <v>30</v>
      </c>
      <c r="J142" s="6" t="s">
        <v>4869</v>
      </c>
      <c r="K142" s="54">
        <v>0.88270000000000004</v>
      </c>
      <c r="L142" s="56" t="str">
        <f t="shared" si="15"/>
        <v>47260</v>
      </c>
      <c r="M142" s="55"/>
      <c r="N142" s="8">
        <f t="shared" si="16"/>
        <v>183.27341899999999</v>
      </c>
      <c r="O142" s="8">
        <f t="shared" si="17"/>
        <v>144.86110200000002</v>
      </c>
      <c r="P142" s="8">
        <f t="shared" si="18"/>
        <v>54.805391999999998</v>
      </c>
      <c r="Q142" s="51"/>
      <c r="R142" s="8">
        <f t="shared" si="19"/>
        <v>1315.3294080000001</v>
      </c>
      <c r="S142" s="8">
        <f t="shared" si="20"/>
        <v>432.17846000000003</v>
      </c>
      <c r="T142" s="8">
        <f t="shared" si="21"/>
        <v>967.97073</v>
      </c>
    </row>
    <row r="144" spans="1:20">
      <c r="A144" s="90"/>
      <c r="B144" t="s">
        <v>9125</v>
      </c>
    </row>
    <row r="145" spans="1:2">
      <c r="A145" s="91"/>
      <c r="B145" t="s">
        <v>9126</v>
      </c>
    </row>
    <row r="147" spans="1:2">
      <c r="A147" t="s">
        <v>9127</v>
      </c>
    </row>
    <row r="148" spans="1:2">
      <c r="A148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122B3-C21B-4EB0-A041-81D468F24DDE}">
  <dimension ref="A1:T53"/>
  <sheetViews>
    <sheetView workbookViewId="0">
      <selection activeCell="A9" sqref="A9:XFD47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9176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99950</v>
      </c>
      <c r="B9" s="58" t="s">
        <v>8572</v>
      </c>
      <c r="C9" s="58" t="s">
        <v>8573</v>
      </c>
      <c r="D9" s="6" t="s">
        <v>843</v>
      </c>
      <c r="E9" s="6" t="s">
        <v>8574</v>
      </c>
      <c r="F9" s="6" t="s">
        <v>24</v>
      </c>
      <c r="G9" s="6" t="s">
        <v>310</v>
      </c>
      <c r="H9" s="56">
        <v>99950</v>
      </c>
      <c r="I9" s="6" t="s">
        <v>24</v>
      </c>
      <c r="J9" s="6" t="s">
        <v>310</v>
      </c>
      <c r="K9" s="54">
        <v>1.0327999999999999</v>
      </c>
      <c r="L9" s="56">
        <f t="shared" ref="L9:L33" si="0">H9</f>
        <v>99950</v>
      </c>
      <c r="M9" s="55"/>
      <c r="N9" s="8">
        <f t="shared" ref="N9:N47" si="1">(K9*136.97)+62.37</f>
        <v>203.832616</v>
      </c>
      <c r="O9" s="8">
        <f t="shared" ref="O9:O47" si="2">(K9*108.26)+49.3</f>
        <v>161.110928</v>
      </c>
      <c r="P9" s="8">
        <f t="shared" ref="P9:P47" si="3">(K9*40.96)+18.65</f>
        <v>60.953488</v>
      </c>
      <c r="Q9" s="51"/>
      <c r="R9" s="8">
        <f t="shared" ref="R9:R47" si="4">((K9*40.96)+18.65)*24</f>
        <v>1462.8837120000001</v>
      </c>
      <c r="S9" s="8">
        <f t="shared" ref="S9:S47" si="5">(K9*249.8)+211.68</f>
        <v>469.67344000000003</v>
      </c>
      <c r="T9" s="8">
        <f t="shared" ref="T9:T47" si="6">(K9*669.9)+376.65</f>
        <v>1068.5227199999999</v>
      </c>
    </row>
    <row r="10" spans="1:20">
      <c r="A10" s="57">
        <v>30300</v>
      </c>
      <c r="B10" s="58" t="s">
        <v>5356</v>
      </c>
      <c r="C10" s="58" t="s">
        <v>8575</v>
      </c>
      <c r="D10" s="6" t="s">
        <v>8576</v>
      </c>
      <c r="E10" s="6" t="s">
        <v>8574</v>
      </c>
      <c r="F10" s="6" t="s">
        <v>30</v>
      </c>
      <c r="G10" s="6" t="s">
        <v>2180</v>
      </c>
      <c r="H10" s="56" t="s">
        <v>2181</v>
      </c>
      <c r="I10" s="6" t="s">
        <v>30</v>
      </c>
      <c r="J10" s="6" t="s">
        <v>2180</v>
      </c>
      <c r="K10" s="54">
        <v>0.81499999999999995</v>
      </c>
      <c r="L10" s="56" t="str">
        <f t="shared" si="0"/>
        <v>30300</v>
      </c>
      <c r="M10" s="55"/>
      <c r="N10" s="8">
        <f t="shared" si="1"/>
        <v>174.00054999999998</v>
      </c>
      <c r="O10" s="8">
        <f t="shared" si="2"/>
        <v>137.53190000000001</v>
      </c>
      <c r="P10" s="8">
        <f t="shared" si="3"/>
        <v>52.032399999999996</v>
      </c>
      <c r="Q10" s="51"/>
      <c r="R10" s="8">
        <f t="shared" si="4"/>
        <v>1248.7775999999999</v>
      </c>
      <c r="S10" s="8">
        <f t="shared" si="5"/>
        <v>415.267</v>
      </c>
      <c r="T10" s="8">
        <f t="shared" si="6"/>
        <v>922.61849999999993</v>
      </c>
    </row>
    <row r="11" spans="1:20">
      <c r="A11" s="57">
        <v>28420</v>
      </c>
      <c r="B11" s="58" t="s">
        <v>7061</v>
      </c>
      <c r="C11" s="58" t="s">
        <v>8577</v>
      </c>
      <c r="D11" s="6" t="s">
        <v>329</v>
      </c>
      <c r="E11" s="6" t="s">
        <v>8574</v>
      </c>
      <c r="F11" s="6" t="s">
        <v>30</v>
      </c>
      <c r="G11" s="6" t="s">
        <v>8578</v>
      </c>
      <c r="H11" s="56" t="s">
        <v>5359</v>
      </c>
      <c r="I11" s="6" t="s">
        <v>30</v>
      </c>
      <c r="J11" s="6" t="s">
        <v>8578</v>
      </c>
      <c r="K11" s="54">
        <v>0.98540000000000005</v>
      </c>
      <c r="L11" s="56" t="str">
        <f t="shared" si="0"/>
        <v>28420</v>
      </c>
      <c r="M11" s="55"/>
      <c r="N11" s="8">
        <f t="shared" si="1"/>
        <v>197.340238</v>
      </c>
      <c r="O11" s="8">
        <f t="shared" si="2"/>
        <v>155.97940399999999</v>
      </c>
      <c r="P11" s="8">
        <f t="shared" si="3"/>
        <v>59.011983999999998</v>
      </c>
      <c r="Q11" s="51"/>
      <c r="R11" s="8">
        <f t="shared" si="4"/>
        <v>1416.2876160000001</v>
      </c>
      <c r="S11" s="8">
        <f t="shared" si="5"/>
        <v>457.83292000000006</v>
      </c>
      <c r="T11" s="8">
        <f t="shared" si="6"/>
        <v>1036.76946</v>
      </c>
    </row>
    <row r="12" spans="1:20">
      <c r="A12" s="57">
        <v>48300</v>
      </c>
      <c r="B12" s="58" t="s">
        <v>8579</v>
      </c>
      <c r="C12" s="58" t="s">
        <v>8580</v>
      </c>
      <c r="D12" s="6" t="s">
        <v>8581</v>
      </c>
      <c r="E12" s="6" t="s">
        <v>8574</v>
      </c>
      <c r="F12" s="6" t="s">
        <v>30</v>
      </c>
      <c r="G12" s="6" t="s">
        <v>8582</v>
      </c>
      <c r="H12" s="56" t="s">
        <v>8583</v>
      </c>
      <c r="I12" s="6" t="s">
        <v>30</v>
      </c>
      <c r="J12" s="6" t="s">
        <v>8582</v>
      </c>
      <c r="K12" s="54">
        <v>0.96409999999999996</v>
      </c>
      <c r="L12" s="56" t="str">
        <f t="shared" si="0"/>
        <v>48300</v>
      </c>
      <c r="M12" s="55"/>
      <c r="N12" s="8">
        <f t="shared" si="1"/>
        <v>194.422777</v>
      </c>
      <c r="O12" s="8">
        <f t="shared" si="2"/>
        <v>153.67346599999999</v>
      </c>
      <c r="P12" s="8">
        <f t="shared" si="3"/>
        <v>58.139536</v>
      </c>
      <c r="Q12" s="51"/>
      <c r="R12" s="8">
        <f t="shared" si="4"/>
        <v>1395.348864</v>
      </c>
      <c r="S12" s="8">
        <f t="shared" si="5"/>
        <v>452.51218</v>
      </c>
      <c r="T12" s="8">
        <f t="shared" si="6"/>
        <v>1022.5005899999999</v>
      </c>
    </row>
    <row r="13" spans="1:20">
      <c r="A13" s="57">
        <v>99950</v>
      </c>
      <c r="B13" s="58" t="s">
        <v>8584</v>
      </c>
      <c r="C13" s="58" t="s">
        <v>8585</v>
      </c>
      <c r="D13" s="6" t="s">
        <v>8586</v>
      </c>
      <c r="E13" s="6" t="s">
        <v>8574</v>
      </c>
      <c r="F13" s="6" t="s">
        <v>24</v>
      </c>
      <c r="G13" s="6" t="s">
        <v>310</v>
      </c>
      <c r="H13" s="56">
        <v>99950</v>
      </c>
      <c r="I13" s="6" t="s">
        <v>24</v>
      </c>
      <c r="J13" s="6" t="s">
        <v>310</v>
      </c>
      <c r="K13" s="54">
        <v>1.0327999999999999</v>
      </c>
      <c r="L13" s="56">
        <f t="shared" si="0"/>
        <v>99950</v>
      </c>
      <c r="M13" s="55"/>
      <c r="N13" s="8">
        <f t="shared" si="1"/>
        <v>203.832616</v>
      </c>
      <c r="O13" s="8">
        <f t="shared" si="2"/>
        <v>161.110928</v>
      </c>
      <c r="P13" s="8">
        <f t="shared" si="3"/>
        <v>60.953488</v>
      </c>
      <c r="Q13" s="51"/>
      <c r="R13" s="8">
        <f t="shared" si="4"/>
        <v>1462.8837120000001</v>
      </c>
      <c r="S13" s="8">
        <f t="shared" si="5"/>
        <v>469.67344000000003</v>
      </c>
      <c r="T13" s="8">
        <f t="shared" si="6"/>
        <v>1068.5227199999999</v>
      </c>
    </row>
    <row r="14" spans="1:20">
      <c r="A14" s="57">
        <v>38900</v>
      </c>
      <c r="B14" s="58" t="s">
        <v>8587</v>
      </c>
      <c r="C14" s="58" t="s">
        <v>8588</v>
      </c>
      <c r="D14" s="6" t="s">
        <v>348</v>
      </c>
      <c r="E14" s="6" t="s">
        <v>8574</v>
      </c>
      <c r="F14" s="6" t="s">
        <v>30</v>
      </c>
      <c r="G14" s="6" t="s">
        <v>6353</v>
      </c>
      <c r="H14" s="56" t="s">
        <v>6354</v>
      </c>
      <c r="I14" s="6" t="s">
        <v>30</v>
      </c>
      <c r="J14" s="6" t="s">
        <v>6353</v>
      </c>
      <c r="K14" s="54">
        <v>1.2245999999999999</v>
      </c>
      <c r="L14" s="56" t="str">
        <f t="shared" si="0"/>
        <v>38900</v>
      </c>
      <c r="M14" s="55"/>
      <c r="N14" s="8">
        <f t="shared" si="1"/>
        <v>230.10346199999998</v>
      </c>
      <c r="O14" s="8">
        <f t="shared" si="2"/>
        <v>181.87519600000002</v>
      </c>
      <c r="P14" s="8">
        <f t="shared" si="3"/>
        <v>68.809616000000005</v>
      </c>
      <c r="Q14" s="51"/>
      <c r="R14" s="8">
        <f t="shared" si="4"/>
        <v>1651.4307840000001</v>
      </c>
      <c r="S14" s="8">
        <f t="shared" si="5"/>
        <v>517.58508000000006</v>
      </c>
      <c r="T14" s="8">
        <f t="shared" si="6"/>
        <v>1197.00954</v>
      </c>
    </row>
    <row r="15" spans="1:20">
      <c r="A15" s="75">
        <v>47460</v>
      </c>
      <c r="B15" s="76" t="s">
        <v>8589</v>
      </c>
      <c r="C15" s="76" t="s">
        <v>8590</v>
      </c>
      <c r="D15" s="77" t="s">
        <v>360</v>
      </c>
      <c r="E15" s="77" t="s">
        <v>8574</v>
      </c>
      <c r="F15" s="77" t="s">
        <v>30</v>
      </c>
      <c r="G15" s="77" t="s">
        <v>8591</v>
      </c>
      <c r="H15" s="78">
        <v>99950</v>
      </c>
      <c r="I15" s="77" t="s">
        <v>24</v>
      </c>
      <c r="J15" s="77" t="s">
        <v>310</v>
      </c>
      <c r="K15" s="79">
        <v>1.0327999999999999</v>
      </c>
      <c r="L15" s="78">
        <f t="shared" si="0"/>
        <v>99950</v>
      </c>
      <c r="M15" s="55"/>
      <c r="N15" s="80">
        <f t="shared" si="1"/>
        <v>203.832616</v>
      </c>
      <c r="O15" s="80">
        <f t="shared" si="2"/>
        <v>161.110928</v>
      </c>
      <c r="P15" s="80">
        <f t="shared" si="3"/>
        <v>60.953488</v>
      </c>
      <c r="Q15" s="51"/>
      <c r="R15" s="80">
        <f t="shared" si="4"/>
        <v>1462.8837120000001</v>
      </c>
      <c r="S15" s="80">
        <f t="shared" si="5"/>
        <v>469.67344000000003</v>
      </c>
      <c r="T15" s="80">
        <f t="shared" si="6"/>
        <v>1068.5227199999999</v>
      </c>
    </row>
    <row r="16" spans="1:20">
      <c r="A16" s="57">
        <v>31020</v>
      </c>
      <c r="B16" s="58" t="s">
        <v>8592</v>
      </c>
      <c r="C16" s="58" t="s">
        <v>8593</v>
      </c>
      <c r="D16" s="6" t="s">
        <v>8594</v>
      </c>
      <c r="E16" s="6" t="s">
        <v>8574</v>
      </c>
      <c r="F16" s="6" t="s">
        <v>30</v>
      </c>
      <c r="G16" s="6" t="s">
        <v>8595</v>
      </c>
      <c r="H16" s="56" t="s">
        <v>8596</v>
      </c>
      <c r="I16" s="6" t="s">
        <v>30</v>
      </c>
      <c r="J16" s="6" t="s">
        <v>8595</v>
      </c>
      <c r="K16" s="54">
        <v>1.0548</v>
      </c>
      <c r="L16" s="56" t="str">
        <f t="shared" si="0"/>
        <v>31020</v>
      </c>
      <c r="M16" s="55"/>
      <c r="N16" s="8">
        <f t="shared" si="1"/>
        <v>206.845956</v>
      </c>
      <c r="O16" s="8">
        <f t="shared" si="2"/>
        <v>163.492648</v>
      </c>
      <c r="P16" s="8">
        <f t="shared" si="3"/>
        <v>61.854607999999999</v>
      </c>
      <c r="Q16" s="51"/>
      <c r="R16" s="8">
        <f t="shared" si="4"/>
        <v>1484.5105920000001</v>
      </c>
      <c r="S16" s="8">
        <f t="shared" si="5"/>
        <v>475.16904</v>
      </c>
      <c r="T16" s="8">
        <f t="shared" si="6"/>
        <v>1083.2605199999998</v>
      </c>
    </row>
    <row r="17" spans="1:20">
      <c r="A17" s="57">
        <v>48300</v>
      </c>
      <c r="B17" s="58" t="s">
        <v>8597</v>
      </c>
      <c r="C17" s="58" t="s">
        <v>8598</v>
      </c>
      <c r="D17" s="6" t="s">
        <v>903</v>
      </c>
      <c r="E17" s="6" t="s">
        <v>8574</v>
      </c>
      <c r="F17" s="6" t="s">
        <v>30</v>
      </c>
      <c r="G17" s="6" t="s">
        <v>8582</v>
      </c>
      <c r="H17" s="56" t="s">
        <v>8583</v>
      </c>
      <c r="I17" s="6" t="s">
        <v>30</v>
      </c>
      <c r="J17" s="6" t="s">
        <v>8582</v>
      </c>
      <c r="K17" s="54">
        <v>0.96409999999999996</v>
      </c>
      <c r="L17" s="56" t="str">
        <f t="shared" si="0"/>
        <v>48300</v>
      </c>
      <c r="M17" s="55"/>
      <c r="N17" s="8">
        <f t="shared" si="1"/>
        <v>194.422777</v>
      </c>
      <c r="O17" s="8">
        <f t="shared" si="2"/>
        <v>153.67346599999999</v>
      </c>
      <c r="P17" s="8">
        <f t="shared" si="3"/>
        <v>58.139536</v>
      </c>
      <c r="Q17" s="51"/>
      <c r="R17" s="8">
        <f t="shared" si="4"/>
        <v>1395.348864</v>
      </c>
      <c r="S17" s="8">
        <f t="shared" si="5"/>
        <v>452.51218</v>
      </c>
      <c r="T17" s="8">
        <f t="shared" si="6"/>
        <v>1022.5005899999999</v>
      </c>
    </row>
    <row r="18" spans="1:20">
      <c r="A18" s="57">
        <v>99950</v>
      </c>
      <c r="B18" s="58" t="s">
        <v>8599</v>
      </c>
      <c r="C18" s="58" t="s">
        <v>8600</v>
      </c>
      <c r="D18" s="6" t="s">
        <v>8601</v>
      </c>
      <c r="E18" s="6" t="s">
        <v>8574</v>
      </c>
      <c r="F18" s="6" t="s">
        <v>24</v>
      </c>
      <c r="G18" s="6" t="s">
        <v>310</v>
      </c>
      <c r="H18" s="56">
        <v>99950</v>
      </c>
      <c r="I18" s="6" t="s">
        <v>24</v>
      </c>
      <c r="J18" s="6" t="s">
        <v>310</v>
      </c>
      <c r="K18" s="54">
        <v>1.0327999999999999</v>
      </c>
      <c r="L18" s="56">
        <f t="shared" si="0"/>
        <v>99950</v>
      </c>
      <c r="M18" s="55"/>
      <c r="N18" s="8">
        <f t="shared" si="1"/>
        <v>203.832616</v>
      </c>
      <c r="O18" s="8">
        <f t="shared" si="2"/>
        <v>161.110928</v>
      </c>
      <c r="P18" s="8">
        <f t="shared" si="3"/>
        <v>60.953488</v>
      </c>
      <c r="Q18" s="51"/>
      <c r="R18" s="8">
        <f t="shared" si="4"/>
        <v>1462.8837120000001</v>
      </c>
      <c r="S18" s="8">
        <f t="shared" si="5"/>
        <v>469.67344000000003</v>
      </c>
      <c r="T18" s="8">
        <f t="shared" si="6"/>
        <v>1068.5227199999999</v>
      </c>
    </row>
    <row r="19" spans="1:20">
      <c r="A19" s="57">
        <v>28420</v>
      </c>
      <c r="B19" s="58" t="s">
        <v>8602</v>
      </c>
      <c r="C19" s="58" t="s">
        <v>8603</v>
      </c>
      <c r="D19" s="6" t="s">
        <v>191</v>
      </c>
      <c r="E19" s="6" t="s">
        <v>8574</v>
      </c>
      <c r="F19" s="6" t="s">
        <v>30</v>
      </c>
      <c r="G19" s="6" t="s">
        <v>8578</v>
      </c>
      <c r="H19" s="56" t="s">
        <v>5359</v>
      </c>
      <c r="I19" s="6" t="s">
        <v>30</v>
      </c>
      <c r="J19" s="6" t="s">
        <v>8578</v>
      </c>
      <c r="K19" s="54">
        <v>0.98540000000000005</v>
      </c>
      <c r="L19" s="56" t="str">
        <f t="shared" si="0"/>
        <v>28420</v>
      </c>
      <c r="M19" s="55"/>
      <c r="N19" s="8">
        <f t="shared" si="1"/>
        <v>197.340238</v>
      </c>
      <c r="O19" s="8">
        <f t="shared" si="2"/>
        <v>155.97940399999999</v>
      </c>
      <c r="P19" s="8">
        <f t="shared" si="3"/>
        <v>59.011983999999998</v>
      </c>
      <c r="Q19" s="51"/>
      <c r="R19" s="8">
        <f t="shared" si="4"/>
        <v>1416.2876160000001</v>
      </c>
      <c r="S19" s="8">
        <f t="shared" si="5"/>
        <v>457.83292000000006</v>
      </c>
      <c r="T19" s="8">
        <f t="shared" si="6"/>
        <v>1036.76946</v>
      </c>
    </row>
    <row r="20" spans="1:20">
      <c r="A20" s="57">
        <v>99950</v>
      </c>
      <c r="B20" s="58" t="s">
        <v>8604</v>
      </c>
      <c r="C20" s="58" t="s">
        <v>8605</v>
      </c>
      <c r="D20" s="6" t="s">
        <v>920</v>
      </c>
      <c r="E20" s="6" t="s">
        <v>8574</v>
      </c>
      <c r="F20" s="6" t="s">
        <v>24</v>
      </c>
      <c r="G20" s="6" t="s">
        <v>310</v>
      </c>
      <c r="H20" s="56">
        <v>99950</v>
      </c>
      <c r="I20" s="6" t="s">
        <v>24</v>
      </c>
      <c r="J20" s="6" t="s">
        <v>310</v>
      </c>
      <c r="K20" s="54">
        <v>1.0327999999999999</v>
      </c>
      <c r="L20" s="56">
        <f t="shared" si="0"/>
        <v>99950</v>
      </c>
      <c r="M20" s="55"/>
      <c r="N20" s="8">
        <f t="shared" si="1"/>
        <v>203.832616</v>
      </c>
      <c r="O20" s="8">
        <f t="shared" si="2"/>
        <v>161.110928</v>
      </c>
      <c r="P20" s="8">
        <f t="shared" si="3"/>
        <v>60.953488</v>
      </c>
      <c r="Q20" s="51"/>
      <c r="R20" s="8">
        <f t="shared" si="4"/>
        <v>1462.8837120000001</v>
      </c>
      <c r="S20" s="8">
        <f t="shared" si="5"/>
        <v>469.67344000000003</v>
      </c>
      <c r="T20" s="8">
        <f t="shared" si="6"/>
        <v>1068.5227199999999</v>
      </c>
    </row>
    <row r="21" spans="1:20">
      <c r="A21" s="57">
        <v>99950</v>
      </c>
      <c r="B21" s="58" t="s">
        <v>8606</v>
      </c>
      <c r="C21" s="58" t="s">
        <v>8607</v>
      </c>
      <c r="D21" s="6" t="s">
        <v>408</v>
      </c>
      <c r="E21" s="6" t="s">
        <v>8574</v>
      </c>
      <c r="F21" s="6" t="s">
        <v>24</v>
      </c>
      <c r="G21" s="6" t="s">
        <v>310</v>
      </c>
      <c r="H21" s="56">
        <v>99950</v>
      </c>
      <c r="I21" s="6" t="s">
        <v>24</v>
      </c>
      <c r="J21" s="6" t="s">
        <v>310</v>
      </c>
      <c r="K21" s="54">
        <v>1.0327999999999999</v>
      </c>
      <c r="L21" s="56">
        <f t="shared" si="0"/>
        <v>99950</v>
      </c>
      <c r="M21" s="55"/>
      <c r="N21" s="8">
        <f t="shared" si="1"/>
        <v>203.832616</v>
      </c>
      <c r="O21" s="8">
        <f t="shared" si="2"/>
        <v>161.110928</v>
      </c>
      <c r="P21" s="8">
        <f t="shared" si="3"/>
        <v>60.953488</v>
      </c>
      <c r="Q21" s="51"/>
      <c r="R21" s="8">
        <f t="shared" si="4"/>
        <v>1462.8837120000001</v>
      </c>
      <c r="S21" s="8">
        <f t="shared" si="5"/>
        <v>469.67344000000003</v>
      </c>
      <c r="T21" s="8">
        <f t="shared" si="6"/>
        <v>1068.5227199999999</v>
      </c>
    </row>
    <row r="22" spans="1:20">
      <c r="A22" s="57">
        <v>99950</v>
      </c>
      <c r="B22" s="58" t="s">
        <v>8608</v>
      </c>
      <c r="C22" s="58" t="s">
        <v>8609</v>
      </c>
      <c r="D22" s="6" t="s">
        <v>8610</v>
      </c>
      <c r="E22" s="6" t="s">
        <v>8574</v>
      </c>
      <c r="F22" s="6" t="s">
        <v>24</v>
      </c>
      <c r="G22" s="6" t="s">
        <v>310</v>
      </c>
      <c r="H22" s="56">
        <v>99950</v>
      </c>
      <c r="I22" s="6" t="s">
        <v>24</v>
      </c>
      <c r="J22" s="6" t="s">
        <v>310</v>
      </c>
      <c r="K22" s="54">
        <v>1.0327999999999999</v>
      </c>
      <c r="L22" s="56">
        <f t="shared" si="0"/>
        <v>99950</v>
      </c>
      <c r="M22" s="55"/>
      <c r="N22" s="8">
        <f t="shared" si="1"/>
        <v>203.832616</v>
      </c>
      <c r="O22" s="8">
        <f t="shared" si="2"/>
        <v>161.110928</v>
      </c>
      <c r="P22" s="8">
        <f t="shared" si="3"/>
        <v>60.953488</v>
      </c>
      <c r="Q22" s="51"/>
      <c r="R22" s="8">
        <f t="shared" si="4"/>
        <v>1462.8837120000001</v>
      </c>
      <c r="S22" s="8">
        <f t="shared" si="5"/>
        <v>469.67344000000003</v>
      </c>
      <c r="T22" s="8">
        <f t="shared" si="6"/>
        <v>1068.5227199999999</v>
      </c>
    </row>
    <row r="23" spans="1:20">
      <c r="A23" s="57">
        <v>99950</v>
      </c>
      <c r="B23" s="58" t="s">
        <v>8611</v>
      </c>
      <c r="C23" s="58" t="s">
        <v>8612</v>
      </c>
      <c r="D23" s="6" t="s">
        <v>8613</v>
      </c>
      <c r="E23" s="6" t="s">
        <v>8574</v>
      </c>
      <c r="F23" s="6" t="s">
        <v>24</v>
      </c>
      <c r="G23" s="6" t="s">
        <v>310</v>
      </c>
      <c r="H23" s="56">
        <v>99950</v>
      </c>
      <c r="I23" s="6" t="s">
        <v>24</v>
      </c>
      <c r="J23" s="6" t="s">
        <v>310</v>
      </c>
      <c r="K23" s="54">
        <v>1.0327999999999999</v>
      </c>
      <c r="L23" s="56">
        <f t="shared" si="0"/>
        <v>99950</v>
      </c>
      <c r="M23" s="55"/>
      <c r="N23" s="8">
        <f t="shared" si="1"/>
        <v>203.832616</v>
      </c>
      <c r="O23" s="8">
        <f t="shared" si="2"/>
        <v>161.110928</v>
      </c>
      <c r="P23" s="8">
        <f t="shared" si="3"/>
        <v>60.953488</v>
      </c>
      <c r="Q23" s="51"/>
      <c r="R23" s="8">
        <f t="shared" si="4"/>
        <v>1462.8837120000001</v>
      </c>
      <c r="S23" s="8">
        <f t="shared" si="5"/>
        <v>469.67344000000003</v>
      </c>
      <c r="T23" s="8">
        <f t="shared" si="6"/>
        <v>1068.5227199999999</v>
      </c>
    </row>
    <row r="24" spans="1:20">
      <c r="A24" s="57">
        <v>99950</v>
      </c>
      <c r="B24" s="58" t="s">
        <v>8614</v>
      </c>
      <c r="C24" s="58" t="s">
        <v>8615</v>
      </c>
      <c r="D24" s="6" t="s">
        <v>216</v>
      </c>
      <c r="E24" s="6" t="s">
        <v>8574</v>
      </c>
      <c r="F24" s="6" t="s">
        <v>24</v>
      </c>
      <c r="G24" s="6" t="s">
        <v>310</v>
      </c>
      <c r="H24" s="56">
        <v>99950</v>
      </c>
      <c r="I24" s="6" t="s">
        <v>24</v>
      </c>
      <c r="J24" s="6" t="s">
        <v>310</v>
      </c>
      <c r="K24" s="54">
        <v>1.0327999999999999</v>
      </c>
      <c r="L24" s="56">
        <f t="shared" si="0"/>
        <v>99950</v>
      </c>
      <c r="M24" s="55"/>
      <c r="N24" s="8">
        <f t="shared" si="1"/>
        <v>203.832616</v>
      </c>
      <c r="O24" s="8">
        <f t="shared" si="2"/>
        <v>161.110928</v>
      </c>
      <c r="P24" s="8">
        <f t="shared" si="3"/>
        <v>60.953488</v>
      </c>
      <c r="Q24" s="51"/>
      <c r="R24" s="8">
        <f t="shared" si="4"/>
        <v>1462.8837120000001</v>
      </c>
      <c r="S24" s="8">
        <f t="shared" si="5"/>
        <v>469.67344000000003</v>
      </c>
      <c r="T24" s="8">
        <f t="shared" si="6"/>
        <v>1068.5227199999999</v>
      </c>
    </row>
    <row r="25" spans="1:20">
      <c r="A25" s="57">
        <v>42644</v>
      </c>
      <c r="B25" s="58" t="s">
        <v>8616</v>
      </c>
      <c r="C25" s="58" t="s">
        <v>8617</v>
      </c>
      <c r="D25" s="6" t="s">
        <v>7791</v>
      </c>
      <c r="E25" s="6" t="s">
        <v>8574</v>
      </c>
      <c r="F25" s="6" t="s">
        <v>30</v>
      </c>
      <c r="G25" s="6" t="s">
        <v>8618</v>
      </c>
      <c r="H25" s="56" t="s">
        <v>8619</v>
      </c>
      <c r="I25" s="6" t="s">
        <v>30</v>
      </c>
      <c r="J25" s="6" t="s">
        <v>8618</v>
      </c>
      <c r="K25" s="54">
        <v>1.1798</v>
      </c>
      <c r="L25" s="56" t="str">
        <f t="shared" si="0"/>
        <v>42644</v>
      </c>
      <c r="M25" s="55"/>
      <c r="N25" s="8">
        <f t="shared" si="1"/>
        <v>223.967206</v>
      </c>
      <c r="O25" s="8">
        <f t="shared" si="2"/>
        <v>177.025148</v>
      </c>
      <c r="P25" s="8">
        <f t="shared" si="3"/>
        <v>66.974607999999989</v>
      </c>
      <c r="Q25" s="51"/>
      <c r="R25" s="8">
        <f t="shared" si="4"/>
        <v>1607.3905919999997</v>
      </c>
      <c r="S25" s="8">
        <f t="shared" si="5"/>
        <v>506.39404000000002</v>
      </c>
      <c r="T25" s="8">
        <f t="shared" si="6"/>
        <v>1166.99802</v>
      </c>
    </row>
    <row r="26" spans="1:20">
      <c r="A26" s="57">
        <v>14740</v>
      </c>
      <c r="B26" s="58" t="s">
        <v>8620</v>
      </c>
      <c r="C26" s="58" t="s">
        <v>8621</v>
      </c>
      <c r="D26" s="6" t="s">
        <v>8622</v>
      </c>
      <c r="E26" s="6" t="s">
        <v>8574</v>
      </c>
      <c r="F26" s="6" t="s">
        <v>30</v>
      </c>
      <c r="G26" s="6" t="s">
        <v>8623</v>
      </c>
      <c r="H26" s="56" t="s">
        <v>2400</v>
      </c>
      <c r="I26" s="6" t="s">
        <v>30</v>
      </c>
      <c r="J26" s="6" t="s">
        <v>8623</v>
      </c>
      <c r="K26" s="54">
        <v>1.1492</v>
      </c>
      <c r="L26" s="56" t="str">
        <f t="shared" si="0"/>
        <v>14740</v>
      </c>
      <c r="M26" s="55"/>
      <c r="N26" s="8">
        <f t="shared" si="1"/>
        <v>219.775924</v>
      </c>
      <c r="O26" s="8">
        <f t="shared" si="2"/>
        <v>173.71239200000002</v>
      </c>
      <c r="P26" s="8">
        <f t="shared" si="3"/>
        <v>65.721232000000001</v>
      </c>
      <c r="Q26" s="51"/>
      <c r="R26" s="8">
        <f t="shared" si="4"/>
        <v>1577.3095680000001</v>
      </c>
      <c r="S26" s="8">
        <f t="shared" si="5"/>
        <v>498.75015999999999</v>
      </c>
      <c r="T26" s="8">
        <f t="shared" si="6"/>
        <v>1146.49908</v>
      </c>
    </row>
    <row r="27" spans="1:20">
      <c r="A27" s="57">
        <v>99950</v>
      </c>
      <c r="B27" s="58" t="s">
        <v>8624</v>
      </c>
      <c r="C27" s="58" t="s">
        <v>8625</v>
      </c>
      <c r="D27" s="6" t="s">
        <v>8626</v>
      </c>
      <c r="E27" s="6" t="s">
        <v>8574</v>
      </c>
      <c r="F27" s="6" t="s">
        <v>24</v>
      </c>
      <c r="G27" s="6" t="s">
        <v>310</v>
      </c>
      <c r="H27" s="56">
        <v>99950</v>
      </c>
      <c r="I27" s="6" t="s">
        <v>24</v>
      </c>
      <c r="J27" s="6" t="s">
        <v>310</v>
      </c>
      <c r="K27" s="54">
        <v>1.0327999999999999</v>
      </c>
      <c r="L27" s="56">
        <f t="shared" si="0"/>
        <v>99950</v>
      </c>
      <c r="M27" s="55"/>
      <c r="N27" s="8">
        <f t="shared" si="1"/>
        <v>203.832616</v>
      </c>
      <c r="O27" s="8">
        <f t="shared" si="2"/>
        <v>161.110928</v>
      </c>
      <c r="P27" s="8">
        <f t="shared" si="3"/>
        <v>60.953488</v>
      </c>
      <c r="Q27" s="51"/>
      <c r="R27" s="8">
        <f t="shared" si="4"/>
        <v>1462.8837120000001</v>
      </c>
      <c r="S27" s="8">
        <f t="shared" si="5"/>
        <v>469.67344000000003</v>
      </c>
      <c r="T27" s="8">
        <f t="shared" si="6"/>
        <v>1068.5227199999999</v>
      </c>
    </row>
    <row r="28" spans="1:20">
      <c r="A28" s="57">
        <v>99950</v>
      </c>
      <c r="B28" s="58" t="s">
        <v>8627</v>
      </c>
      <c r="C28" s="58" t="s">
        <v>8628</v>
      </c>
      <c r="D28" s="6" t="s">
        <v>8629</v>
      </c>
      <c r="E28" s="6" t="s">
        <v>8574</v>
      </c>
      <c r="F28" s="6" t="s">
        <v>24</v>
      </c>
      <c r="G28" s="6" t="s">
        <v>310</v>
      </c>
      <c r="H28" s="56">
        <v>99950</v>
      </c>
      <c r="I28" s="6" t="s">
        <v>24</v>
      </c>
      <c r="J28" s="6" t="s">
        <v>310</v>
      </c>
      <c r="K28" s="54">
        <v>1.0327999999999999</v>
      </c>
      <c r="L28" s="56">
        <f t="shared" si="0"/>
        <v>99950</v>
      </c>
      <c r="M28" s="55"/>
      <c r="N28" s="8">
        <f t="shared" si="1"/>
        <v>203.832616</v>
      </c>
      <c r="O28" s="8">
        <f t="shared" si="2"/>
        <v>161.110928</v>
      </c>
      <c r="P28" s="8">
        <f t="shared" si="3"/>
        <v>60.953488</v>
      </c>
      <c r="Q28" s="51"/>
      <c r="R28" s="8">
        <f t="shared" si="4"/>
        <v>1462.8837120000001</v>
      </c>
      <c r="S28" s="8">
        <f t="shared" si="5"/>
        <v>469.67344000000003</v>
      </c>
      <c r="T28" s="8">
        <f t="shared" si="6"/>
        <v>1068.5227199999999</v>
      </c>
    </row>
    <row r="29" spans="1:20">
      <c r="A29" s="57">
        <v>99950</v>
      </c>
      <c r="B29" s="58" t="s">
        <v>8630</v>
      </c>
      <c r="C29" s="58" t="s">
        <v>8631</v>
      </c>
      <c r="D29" s="6" t="s">
        <v>2169</v>
      </c>
      <c r="E29" s="6" t="s">
        <v>8574</v>
      </c>
      <c r="F29" s="6" t="s">
        <v>24</v>
      </c>
      <c r="G29" s="6" t="s">
        <v>310</v>
      </c>
      <c r="H29" s="56">
        <v>99950</v>
      </c>
      <c r="I29" s="6" t="s">
        <v>24</v>
      </c>
      <c r="J29" s="6" t="s">
        <v>310</v>
      </c>
      <c r="K29" s="54">
        <v>1.0327999999999999</v>
      </c>
      <c r="L29" s="56">
        <f t="shared" si="0"/>
        <v>99950</v>
      </c>
      <c r="M29" s="55"/>
      <c r="N29" s="8">
        <f t="shared" si="1"/>
        <v>203.832616</v>
      </c>
      <c r="O29" s="8">
        <f t="shared" si="2"/>
        <v>161.110928</v>
      </c>
      <c r="P29" s="8">
        <f t="shared" si="3"/>
        <v>60.953488</v>
      </c>
      <c r="Q29" s="51"/>
      <c r="R29" s="8">
        <f t="shared" si="4"/>
        <v>1462.8837120000001</v>
      </c>
      <c r="S29" s="8">
        <f t="shared" si="5"/>
        <v>469.67344000000003</v>
      </c>
      <c r="T29" s="8">
        <f t="shared" si="6"/>
        <v>1068.5227199999999</v>
      </c>
    </row>
    <row r="30" spans="1:20">
      <c r="A30" s="57">
        <v>99950</v>
      </c>
      <c r="B30" s="58" t="s">
        <v>8632</v>
      </c>
      <c r="C30" s="58" t="s">
        <v>8633</v>
      </c>
      <c r="D30" s="6" t="s">
        <v>442</v>
      </c>
      <c r="E30" s="6" t="s">
        <v>8574</v>
      </c>
      <c r="F30" s="6" t="s">
        <v>24</v>
      </c>
      <c r="G30" s="6" t="s">
        <v>310</v>
      </c>
      <c r="H30" s="56">
        <v>99950</v>
      </c>
      <c r="I30" s="6" t="s">
        <v>24</v>
      </c>
      <c r="J30" s="6" t="s">
        <v>310</v>
      </c>
      <c r="K30" s="54">
        <v>1.0327999999999999</v>
      </c>
      <c r="L30" s="56">
        <f t="shared" si="0"/>
        <v>99950</v>
      </c>
      <c r="M30" s="55"/>
      <c r="N30" s="8">
        <f t="shared" si="1"/>
        <v>203.832616</v>
      </c>
      <c r="O30" s="8">
        <f t="shared" si="2"/>
        <v>161.110928</v>
      </c>
      <c r="P30" s="8">
        <f t="shared" si="3"/>
        <v>60.953488</v>
      </c>
      <c r="Q30" s="51"/>
      <c r="R30" s="8">
        <f t="shared" si="4"/>
        <v>1462.8837120000001</v>
      </c>
      <c r="S30" s="8">
        <f t="shared" si="5"/>
        <v>469.67344000000003</v>
      </c>
      <c r="T30" s="8">
        <f t="shared" si="6"/>
        <v>1068.5227199999999</v>
      </c>
    </row>
    <row r="31" spans="1:20">
      <c r="A31" s="57">
        <v>99950</v>
      </c>
      <c r="B31" s="58" t="s">
        <v>8634</v>
      </c>
      <c r="C31" s="58" t="s">
        <v>8635</v>
      </c>
      <c r="D31" s="6" t="s">
        <v>2382</v>
      </c>
      <c r="E31" s="6" t="s">
        <v>8574</v>
      </c>
      <c r="F31" s="6" t="s">
        <v>24</v>
      </c>
      <c r="G31" s="6" t="s">
        <v>310</v>
      </c>
      <c r="H31" s="56">
        <v>99950</v>
      </c>
      <c r="I31" s="6" t="s">
        <v>24</v>
      </c>
      <c r="J31" s="6" t="s">
        <v>310</v>
      </c>
      <c r="K31" s="54">
        <v>1.0327999999999999</v>
      </c>
      <c r="L31" s="56">
        <f t="shared" si="0"/>
        <v>99950</v>
      </c>
      <c r="M31" s="55"/>
      <c r="N31" s="8">
        <f t="shared" si="1"/>
        <v>203.832616</v>
      </c>
      <c r="O31" s="8">
        <f t="shared" si="2"/>
        <v>161.110928</v>
      </c>
      <c r="P31" s="8">
        <f t="shared" si="3"/>
        <v>60.953488</v>
      </c>
      <c r="Q31" s="51"/>
      <c r="R31" s="8">
        <f t="shared" si="4"/>
        <v>1462.8837120000001</v>
      </c>
      <c r="S31" s="8">
        <f t="shared" si="5"/>
        <v>469.67344000000003</v>
      </c>
      <c r="T31" s="8">
        <f t="shared" si="6"/>
        <v>1068.5227199999999</v>
      </c>
    </row>
    <row r="32" spans="1:20">
      <c r="A32" s="57">
        <v>99950</v>
      </c>
      <c r="B32" s="58" t="s">
        <v>8636</v>
      </c>
      <c r="C32" s="58" t="s">
        <v>8637</v>
      </c>
      <c r="D32" s="6" t="s">
        <v>8638</v>
      </c>
      <c r="E32" s="6" t="s">
        <v>8574</v>
      </c>
      <c r="F32" s="6" t="s">
        <v>24</v>
      </c>
      <c r="G32" s="6" t="s">
        <v>310</v>
      </c>
      <c r="H32" s="56">
        <v>99950</v>
      </c>
      <c r="I32" s="6" t="s">
        <v>24</v>
      </c>
      <c r="J32" s="6" t="s">
        <v>310</v>
      </c>
      <c r="K32" s="54">
        <v>1.0327999999999999</v>
      </c>
      <c r="L32" s="56">
        <f t="shared" si="0"/>
        <v>99950</v>
      </c>
      <c r="M32" s="55"/>
      <c r="N32" s="8">
        <f t="shared" si="1"/>
        <v>203.832616</v>
      </c>
      <c r="O32" s="8">
        <f t="shared" si="2"/>
        <v>161.110928</v>
      </c>
      <c r="P32" s="8">
        <f t="shared" si="3"/>
        <v>60.953488</v>
      </c>
      <c r="Q32" s="51"/>
      <c r="R32" s="8">
        <f t="shared" si="4"/>
        <v>1462.8837120000001</v>
      </c>
      <c r="S32" s="8">
        <f t="shared" si="5"/>
        <v>469.67344000000003</v>
      </c>
      <c r="T32" s="8">
        <f t="shared" si="6"/>
        <v>1068.5227199999999</v>
      </c>
    </row>
    <row r="33" spans="1:20">
      <c r="A33" s="57">
        <v>99950</v>
      </c>
      <c r="B33" s="58" t="s">
        <v>8639</v>
      </c>
      <c r="C33" s="58" t="s">
        <v>8640</v>
      </c>
      <c r="D33" s="6" t="s">
        <v>8641</v>
      </c>
      <c r="E33" s="6" t="s">
        <v>8574</v>
      </c>
      <c r="F33" s="6" t="s">
        <v>24</v>
      </c>
      <c r="G33" s="6" t="s">
        <v>310</v>
      </c>
      <c r="H33" s="56">
        <v>99950</v>
      </c>
      <c r="I33" s="6" t="s">
        <v>24</v>
      </c>
      <c r="J33" s="6" t="s">
        <v>310</v>
      </c>
      <c r="K33" s="54">
        <v>1.0327999999999999</v>
      </c>
      <c r="L33" s="56">
        <f t="shared" si="0"/>
        <v>99950</v>
      </c>
      <c r="M33" s="55"/>
      <c r="N33" s="8">
        <f t="shared" si="1"/>
        <v>203.832616</v>
      </c>
      <c r="O33" s="8">
        <f t="shared" si="2"/>
        <v>161.110928</v>
      </c>
      <c r="P33" s="8">
        <f t="shared" si="3"/>
        <v>60.953488</v>
      </c>
      <c r="Q33" s="51"/>
      <c r="R33" s="8">
        <f t="shared" si="4"/>
        <v>1462.8837120000001</v>
      </c>
      <c r="S33" s="8">
        <f t="shared" si="5"/>
        <v>469.67344000000003</v>
      </c>
      <c r="T33" s="8">
        <f t="shared" si="6"/>
        <v>1068.5227199999999</v>
      </c>
    </row>
    <row r="34" spans="1:20">
      <c r="A34" s="75">
        <v>44060</v>
      </c>
      <c r="B34" s="76" t="s">
        <v>8642</v>
      </c>
      <c r="C34" s="76" t="s">
        <v>8643</v>
      </c>
      <c r="D34" s="77" t="s">
        <v>8644</v>
      </c>
      <c r="E34" s="77" t="s">
        <v>8574</v>
      </c>
      <c r="F34" s="77" t="s">
        <v>30</v>
      </c>
      <c r="G34" s="77" t="s">
        <v>8645</v>
      </c>
      <c r="H34" s="78">
        <v>99950</v>
      </c>
      <c r="I34" s="77" t="s">
        <v>24</v>
      </c>
      <c r="J34" s="77" t="s">
        <v>310</v>
      </c>
      <c r="K34" s="79">
        <v>1.0553999999999999</v>
      </c>
      <c r="L34" s="78">
        <v>50022</v>
      </c>
      <c r="M34" s="55"/>
      <c r="N34" s="80">
        <f t="shared" si="1"/>
        <v>206.92813799999999</v>
      </c>
      <c r="O34" s="80">
        <f t="shared" si="2"/>
        <v>163.557604</v>
      </c>
      <c r="P34" s="80">
        <f t="shared" si="3"/>
        <v>61.879183999999995</v>
      </c>
      <c r="Q34" s="51"/>
      <c r="R34" s="80">
        <f t="shared" si="4"/>
        <v>1485.1004159999998</v>
      </c>
      <c r="S34" s="80">
        <f t="shared" si="5"/>
        <v>475.31891999999999</v>
      </c>
      <c r="T34" s="80">
        <f t="shared" si="6"/>
        <v>1083.66246</v>
      </c>
    </row>
    <row r="35" spans="1:20">
      <c r="A35" s="57">
        <v>45104</v>
      </c>
      <c r="B35" s="58" t="s">
        <v>8646</v>
      </c>
      <c r="C35" s="58" t="s">
        <v>8647</v>
      </c>
      <c r="D35" s="6" t="s">
        <v>1659</v>
      </c>
      <c r="E35" s="6" t="s">
        <v>8574</v>
      </c>
      <c r="F35" s="6" t="s">
        <v>30</v>
      </c>
      <c r="G35" s="6" t="s">
        <v>8648</v>
      </c>
      <c r="H35" s="56" t="s">
        <v>8649</v>
      </c>
      <c r="I35" s="6" t="s">
        <v>30</v>
      </c>
      <c r="J35" s="6" t="s">
        <v>8648</v>
      </c>
      <c r="K35" s="54">
        <v>1.1443000000000001</v>
      </c>
      <c r="L35" s="56" t="str">
        <f t="shared" ref="L35:L47" si="7">H35</f>
        <v>45104</v>
      </c>
      <c r="M35" s="55"/>
      <c r="N35" s="8">
        <f t="shared" si="1"/>
        <v>219.10477100000003</v>
      </c>
      <c r="O35" s="8">
        <f t="shared" si="2"/>
        <v>173.181918</v>
      </c>
      <c r="P35" s="8">
        <f t="shared" si="3"/>
        <v>65.520528000000013</v>
      </c>
      <c r="Q35" s="51"/>
      <c r="R35" s="8">
        <f t="shared" si="4"/>
        <v>1572.4926720000003</v>
      </c>
      <c r="S35" s="8">
        <f t="shared" si="5"/>
        <v>497.52614000000005</v>
      </c>
      <c r="T35" s="8">
        <f t="shared" si="6"/>
        <v>1143.21657</v>
      </c>
    </row>
    <row r="36" spans="1:20">
      <c r="A36" s="57">
        <v>99950</v>
      </c>
      <c r="B36" s="58" t="s">
        <v>8650</v>
      </c>
      <c r="C36" s="58" t="s">
        <v>8651</v>
      </c>
      <c r="D36" s="6" t="s">
        <v>1018</v>
      </c>
      <c r="E36" s="6" t="s">
        <v>8574</v>
      </c>
      <c r="F36" s="6" t="s">
        <v>24</v>
      </c>
      <c r="G36" s="6" t="s">
        <v>310</v>
      </c>
      <c r="H36" s="56">
        <v>99950</v>
      </c>
      <c r="I36" s="6" t="s">
        <v>24</v>
      </c>
      <c r="J36" s="6" t="s">
        <v>310</v>
      </c>
      <c r="K36" s="54">
        <v>1.0327999999999999</v>
      </c>
      <c r="L36" s="56">
        <f t="shared" si="7"/>
        <v>99950</v>
      </c>
      <c r="M36" s="55"/>
      <c r="N36" s="8">
        <f t="shared" si="1"/>
        <v>203.832616</v>
      </c>
      <c r="O36" s="8">
        <f t="shared" si="2"/>
        <v>161.110928</v>
      </c>
      <c r="P36" s="8">
        <f t="shared" si="3"/>
        <v>60.953488</v>
      </c>
      <c r="Q36" s="51"/>
      <c r="R36" s="8">
        <f t="shared" si="4"/>
        <v>1462.8837120000001</v>
      </c>
      <c r="S36" s="8">
        <f t="shared" si="5"/>
        <v>469.67344000000003</v>
      </c>
      <c r="T36" s="8">
        <f t="shared" si="6"/>
        <v>1068.5227199999999</v>
      </c>
    </row>
    <row r="37" spans="1:20">
      <c r="A37" s="57">
        <v>34580</v>
      </c>
      <c r="B37" s="58" t="s">
        <v>8652</v>
      </c>
      <c r="C37" s="58" t="s">
        <v>8653</v>
      </c>
      <c r="D37" s="6" t="s">
        <v>8654</v>
      </c>
      <c r="E37" s="6" t="s">
        <v>8574</v>
      </c>
      <c r="F37" s="6" t="s">
        <v>30</v>
      </c>
      <c r="G37" s="6" t="s">
        <v>8655</v>
      </c>
      <c r="H37" s="56" t="s">
        <v>4993</v>
      </c>
      <c r="I37" s="6" t="s">
        <v>30</v>
      </c>
      <c r="J37" s="6" t="s">
        <v>8655</v>
      </c>
      <c r="K37" s="54">
        <v>1.0046999999999999</v>
      </c>
      <c r="L37" s="56" t="str">
        <f t="shared" si="7"/>
        <v>34580</v>
      </c>
      <c r="M37" s="55"/>
      <c r="N37" s="8">
        <f t="shared" si="1"/>
        <v>199.98375899999999</v>
      </c>
      <c r="O37" s="8">
        <f t="shared" si="2"/>
        <v>158.06882200000001</v>
      </c>
      <c r="P37" s="8">
        <f t="shared" si="3"/>
        <v>59.802511999999993</v>
      </c>
      <c r="Q37" s="51"/>
      <c r="R37" s="8">
        <f t="shared" si="4"/>
        <v>1435.2602879999999</v>
      </c>
      <c r="S37" s="8">
        <f t="shared" si="5"/>
        <v>462.65405999999996</v>
      </c>
      <c r="T37" s="8">
        <f t="shared" si="6"/>
        <v>1049.6985299999999</v>
      </c>
    </row>
    <row r="38" spans="1:20">
      <c r="A38" s="57">
        <v>38900</v>
      </c>
      <c r="B38" s="58" t="s">
        <v>8656</v>
      </c>
      <c r="C38" s="58" t="s">
        <v>8657</v>
      </c>
      <c r="D38" s="6" t="s">
        <v>8658</v>
      </c>
      <c r="E38" s="6" t="s">
        <v>8574</v>
      </c>
      <c r="F38" s="6" t="s">
        <v>30</v>
      </c>
      <c r="G38" s="6" t="s">
        <v>6353</v>
      </c>
      <c r="H38" s="56" t="s">
        <v>6354</v>
      </c>
      <c r="I38" s="6" t="s">
        <v>30</v>
      </c>
      <c r="J38" s="6" t="s">
        <v>6353</v>
      </c>
      <c r="K38" s="54">
        <v>1.2245999999999999</v>
      </c>
      <c r="L38" s="56" t="str">
        <f t="shared" si="7"/>
        <v>38900</v>
      </c>
      <c r="M38" s="55"/>
      <c r="N38" s="8">
        <f t="shared" si="1"/>
        <v>230.10346199999998</v>
      </c>
      <c r="O38" s="8">
        <f t="shared" si="2"/>
        <v>181.87519600000002</v>
      </c>
      <c r="P38" s="8">
        <f t="shared" si="3"/>
        <v>68.809616000000005</v>
      </c>
      <c r="Q38" s="51"/>
      <c r="R38" s="8">
        <f t="shared" si="4"/>
        <v>1651.4307840000001</v>
      </c>
      <c r="S38" s="8">
        <f t="shared" si="5"/>
        <v>517.58508000000006</v>
      </c>
      <c r="T38" s="8">
        <f t="shared" si="6"/>
        <v>1197.00954</v>
      </c>
    </row>
    <row r="39" spans="1:20">
      <c r="A39" s="57">
        <v>42644</v>
      </c>
      <c r="B39" s="58" t="s">
        <v>8659</v>
      </c>
      <c r="C39" s="58" t="s">
        <v>8660</v>
      </c>
      <c r="D39" s="6" t="s">
        <v>8661</v>
      </c>
      <c r="E39" s="6" t="s">
        <v>8574</v>
      </c>
      <c r="F39" s="6" t="s">
        <v>30</v>
      </c>
      <c r="G39" s="6" t="s">
        <v>8618</v>
      </c>
      <c r="H39" s="56" t="s">
        <v>8619</v>
      </c>
      <c r="I39" s="6" t="s">
        <v>30</v>
      </c>
      <c r="J39" s="6" t="s">
        <v>8618</v>
      </c>
      <c r="K39" s="54">
        <v>1.1798</v>
      </c>
      <c r="L39" s="56" t="str">
        <f t="shared" si="7"/>
        <v>42644</v>
      </c>
      <c r="M39" s="55"/>
      <c r="N39" s="8">
        <f t="shared" si="1"/>
        <v>223.967206</v>
      </c>
      <c r="O39" s="8">
        <f t="shared" si="2"/>
        <v>177.025148</v>
      </c>
      <c r="P39" s="8">
        <f t="shared" si="3"/>
        <v>66.974607999999989</v>
      </c>
      <c r="Q39" s="51"/>
      <c r="R39" s="8">
        <f t="shared" si="4"/>
        <v>1607.3905919999997</v>
      </c>
      <c r="S39" s="8">
        <f t="shared" si="5"/>
        <v>506.39404000000002</v>
      </c>
      <c r="T39" s="8">
        <f t="shared" si="6"/>
        <v>1166.99802</v>
      </c>
    </row>
    <row r="40" spans="1:20">
      <c r="A40" s="57">
        <v>44060</v>
      </c>
      <c r="B40" s="58" t="s">
        <v>8662</v>
      </c>
      <c r="C40" s="58" t="s">
        <v>8663</v>
      </c>
      <c r="D40" s="6" t="s">
        <v>8664</v>
      </c>
      <c r="E40" s="6" t="s">
        <v>8574</v>
      </c>
      <c r="F40" s="6" t="s">
        <v>30</v>
      </c>
      <c r="G40" s="6" t="s">
        <v>8645</v>
      </c>
      <c r="H40" s="56" t="s">
        <v>7206</v>
      </c>
      <c r="I40" s="6" t="s">
        <v>30</v>
      </c>
      <c r="J40" s="6" t="s">
        <v>8645</v>
      </c>
      <c r="K40" s="54">
        <v>1.1084000000000001</v>
      </c>
      <c r="L40" s="56" t="str">
        <f t="shared" si="7"/>
        <v>44060</v>
      </c>
      <c r="M40" s="55"/>
      <c r="N40" s="8">
        <f t="shared" si="1"/>
        <v>214.18754800000002</v>
      </c>
      <c r="O40" s="8">
        <f t="shared" si="2"/>
        <v>169.29538400000001</v>
      </c>
      <c r="P40" s="8">
        <f t="shared" si="3"/>
        <v>64.050063999999992</v>
      </c>
      <c r="Q40" s="51"/>
      <c r="R40" s="8">
        <f t="shared" si="4"/>
        <v>1537.2015359999998</v>
      </c>
      <c r="S40" s="8">
        <f t="shared" si="5"/>
        <v>488.55832000000004</v>
      </c>
      <c r="T40" s="8">
        <f t="shared" si="6"/>
        <v>1119.16716</v>
      </c>
    </row>
    <row r="41" spans="1:20">
      <c r="A41" s="57">
        <v>44060</v>
      </c>
      <c r="B41" s="58" t="s">
        <v>8665</v>
      </c>
      <c r="C41" s="58" t="s">
        <v>8666</v>
      </c>
      <c r="D41" s="6" t="s">
        <v>3002</v>
      </c>
      <c r="E41" s="6" t="s">
        <v>8574</v>
      </c>
      <c r="F41" s="6" t="s">
        <v>30</v>
      </c>
      <c r="G41" s="6" t="s">
        <v>8645</v>
      </c>
      <c r="H41" s="56" t="s">
        <v>7206</v>
      </c>
      <c r="I41" s="6" t="s">
        <v>30</v>
      </c>
      <c r="J41" s="6" t="s">
        <v>8645</v>
      </c>
      <c r="K41" s="54">
        <v>1.1084000000000001</v>
      </c>
      <c r="L41" s="56" t="str">
        <f t="shared" si="7"/>
        <v>44060</v>
      </c>
      <c r="M41" s="55"/>
      <c r="N41" s="8">
        <f t="shared" si="1"/>
        <v>214.18754800000002</v>
      </c>
      <c r="O41" s="8">
        <f t="shared" si="2"/>
        <v>169.29538400000001</v>
      </c>
      <c r="P41" s="8">
        <f t="shared" si="3"/>
        <v>64.050063999999992</v>
      </c>
      <c r="Q41" s="51"/>
      <c r="R41" s="8">
        <f t="shared" si="4"/>
        <v>1537.2015359999998</v>
      </c>
      <c r="S41" s="8">
        <f t="shared" si="5"/>
        <v>488.55832000000004</v>
      </c>
      <c r="T41" s="8">
        <f t="shared" si="6"/>
        <v>1119.16716</v>
      </c>
    </row>
    <row r="42" spans="1:20">
      <c r="A42" s="57">
        <v>36500</v>
      </c>
      <c r="B42" s="58" t="s">
        <v>8667</v>
      </c>
      <c r="C42" s="58" t="s">
        <v>8668</v>
      </c>
      <c r="D42" s="6" t="s">
        <v>5473</v>
      </c>
      <c r="E42" s="6" t="s">
        <v>8574</v>
      </c>
      <c r="F42" s="6" t="s">
        <v>30</v>
      </c>
      <c r="G42" s="6" t="s">
        <v>8669</v>
      </c>
      <c r="H42" s="56" t="s">
        <v>6045</v>
      </c>
      <c r="I42" s="6" t="s">
        <v>30</v>
      </c>
      <c r="J42" s="6" t="s">
        <v>8669</v>
      </c>
      <c r="K42" s="54">
        <v>1.1403000000000001</v>
      </c>
      <c r="L42" s="56" t="str">
        <f t="shared" si="7"/>
        <v>36500</v>
      </c>
      <c r="M42" s="55"/>
      <c r="N42" s="8">
        <f t="shared" si="1"/>
        <v>218.55689100000001</v>
      </c>
      <c r="O42" s="8">
        <f t="shared" si="2"/>
        <v>172.74887800000002</v>
      </c>
      <c r="P42" s="8">
        <f t="shared" si="3"/>
        <v>65.356688000000005</v>
      </c>
      <c r="Q42" s="51"/>
      <c r="R42" s="8">
        <f t="shared" si="4"/>
        <v>1568.560512</v>
      </c>
      <c r="S42" s="8">
        <f t="shared" si="5"/>
        <v>496.52694000000002</v>
      </c>
      <c r="T42" s="8">
        <f t="shared" si="6"/>
        <v>1140.5369700000001</v>
      </c>
    </row>
    <row r="43" spans="1:20">
      <c r="A43" s="57">
        <v>99950</v>
      </c>
      <c r="B43" s="58" t="s">
        <v>8670</v>
      </c>
      <c r="C43" s="58" t="s">
        <v>8671</v>
      </c>
      <c r="D43" s="6" t="s">
        <v>8672</v>
      </c>
      <c r="E43" s="6" t="s">
        <v>8574</v>
      </c>
      <c r="F43" s="6" t="s">
        <v>24</v>
      </c>
      <c r="G43" s="6" t="s">
        <v>310</v>
      </c>
      <c r="H43" s="56">
        <v>99950</v>
      </c>
      <c r="I43" s="6" t="s">
        <v>24</v>
      </c>
      <c r="J43" s="6" t="s">
        <v>310</v>
      </c>
      <c r="K43" s="54">
        <v>1.0327999999999999</v>
      </c>
      <c r="L43" s="56">
        <f t="shared" si="7"/>
        <v>99950</v>
      </c>
      <c r="M43" s="55"/>
      <c r="N43" s="8">
        <f t="shared" si="1"/>
        <v>203.832616</v>
      </c>
      <c r="O43" s="8">
        <f t="shared" si="2"/>
        <v>161.110928</v>
      </c>
      <c r="P43" s="8">
        <f t="shared" si="3"/>
        <v>60.953488</v>
      </c>
      <c r="Q43" s="51"/>
      <c r="R43" s="8">
        <f t="shared" si="4"/>
        <v>1462.8837120000001</v>
      </c>
      <c r="S43" s="8">
        <f t="shared" si="5"/>
        <v>469.67344000000003</v>
      </c>
      <c r="T43" s="8">
        <f t="shared" si="6"/>
        <v>1068.5227199999999</v>
      </c>
    </row>
    <row r="44" spans="1:20">
      <c r="A44" s="57">
        <v>47460</v>
      </c>
      <c r="B44" s="58" t="s">
        <v>8673</v>
      </c>
      <c r="C44" s="58" t="s">
        <v>8674</v>
      </c>
      <c r="D44" s="6" t="s">
        <v>8675</v>
      </c>
      <c r="E44" s="6" t="s">
        <v>8574</v>
      </c>
      <c r="F44" s="6" t="s">
        <v>30</v>
      </c>
      <c r="G44" s="6" t="s">
        <v>8591</v>
      </c>
      <c r="H44" s="56" t="s">
        <v>8676</v>
      </c>
      <c r="I44" s="6" t="s">
        <v>30</v>
      </c>
      <c r="J44" s="6" t="s">
        <v>8591</v>
      </c>
      <c r="K44" s="54">
        <v>1.0833999999999999</v>
      </c>
      <c r="L44" s="56" t="str">
        <f t="shared" si="7"/>
        <v>47460</v>
      </c>
      <c r="M44" s="55"/>
      <c r="N44" s="8">
        <f t="shared" si="1"/>
        <v>210.76329799999999</v>
      </c>
      <c r="O44" s="8">
        <f t="shared" si="2"/>
        <v>166.58888400000001</v>
      </c>
      <c r="P44" s="8">
        <f t="shared" si="3"/>
        <v>63.026063999999998</v>
      </c>
      <c r="Q44" s="51"/>
      <c r="R44" s="8">
        <f t="shared" si="4"/>
        <v>1512.625536</v>
      </c>
      <c r="S44" s="8">
        <f t="shared" si="5"/>
        <v>482.31331999999998</v>
      </c>
      <c r="T44" s="8">
        <f t="shared" si="6"/>
        <v>1102.41966</v>
      </c>
    </row>
    <row r="45" spans="1:20">
      <c r="A45" s="57">
        <v>13380</v>
      </c>
      <c r="B45" s="58" t="s">
        <v>8677</v>
      </c>
      <c r="C45" s="58" t="s">
        <v>8678</v>
      </c>
      <c r="D45" s="6" t="s">
        <v>8679</v>
      </c>
      <c r="E45" s="6" t="s">
        <v>8574</v>
      </c>
      <c r="F45" s="6" t="s">
        <v>30</v>
      </c>
      <c r="G45" s="6" t="s">
        <v>8680</v>
      </c>
      <c r="H45" s="56" t="s">
        <v>2191</v>
      </c>
      <c r="I45" s="6" t="s">
        <v>30</v>
      </c>
      <c r="J45" s="6" t="s">
        <v>8680</v>
      </c>
      <c r="K45" s="54">
        <v>1.2192000000000001</v>
      </c>
      <c r="L45" s="56" t="str">
        <f t="shared" si="7"/>
        <v>13380</v>
      </c>
      <c r="M45" s="55"/>
      <c r="N45" s="8">
        <f t="shared" si="1"/>
        <v>229.36382400000002</v>
      </c>
      <c r="O45" s="8">
        <f t="shared" si="2"/>
        <v>181.290592</v>
      </c>
      <c r="P45" s="8">
        <f t="shared" si="3"/>
        <v>68.588432000000012</v>
      </c>
      <c r="Q45" s="51"/>
      <c r="R45" s="8">
        <f t="shared" si="4"/>
        <v>1646.1223680000003</v>
      </c>
      <c r="S45" s="8">
        <f t="shared" si="5"/>
        <v>516.23616000000004</v>
      </c>
      <c r="T45" s="8">
        <f t="shared" si="6"/>
        <v>1193.3920800000001</v>
      </c>
    </row>
    <row r="46" spans="1:20">
      <c r="A46" s="57">
        <v>99950</v>
      </c>
      <c r="B46" s="58" t="s">
        <v>8681</v>
      </c>
      <c r="C46" s="58" t="s">
        <v>8682</v>
      </c>
      <c r="D46" s="6" t="s">
        <v>8683</v>
      </c>
      <c r="E46" s="6" t="s">
        <v>8574</v>
      </c>
      <c r="F46" s="6" t="s">
        <v>24</v>
      </c>
      <c r="G46" s="6" t="s">
        <v>310</v>
      </c>
      <c r="H46" s="56">
        <v>99950</v>
      </c>
      <c r="I46" s="6" t="s">
        <v>24</v>
      </c>
      <c r="J46" s="6" t="s">
        <v>310</v>
      </c>
      <c r="K46" s="54">
        <v>1.0327999999999999</v>
      </c>
      <c r="L46" s="56">
        <f t="shared" si="7"/>
        <v>99950</v>
      </c>
      <c r="M46" s="55"/>
      <c r="N46" s="8">
        <f t="shared" si="1"/>
        <v>203.832616</v>
      </c>
      <c r="O46" s="8">
        <f t="shared" si="2"/>
        <v>161.110928</v>
      </c>
      <c r="P46" s="8">
        <f t="shared" si="3"/>
        <v>60.953488</v>
      </c>
      <c r="Q46" s="51"/>
      <c r="R46" s="8">
        <f t="shared" si="4"/>
        <v>1462.8837120000001</v>
      </c>
      <c r="S46" s="8">
        <f t="shared" si="5"/>
        <v>469.67344000000003</v>
      </c>
      <c r="T46" s="8">
        <f t="shared" si="6"/>
        <v>1068.5227199999999</v>
      </c>
    </row>
    <row r="47" spans="1:20">
      <c r="A47" s="57">
        <v>49420</v>
      </c>
      <c r="B47" s="58" t="s">
        <v>8684</v>
      </c>
      <c r="C47" s="58" t="s">
        <v>8685</v>
      </c>
      <c r="D47" s="6" t="s">
        <v>8686</v>
      </c>
      <c r="E47" s="6" t="s">
        <v>8574</v>
      </c>
      <c r="F47" s="6" t="s">
        <v>30</v>
      </c>
      <c r="G47" s="6" t="s">
        <v>8687</v>
      </c>
      <c r="H47" s="56" t="s">
        <v>8340</v>
      </c>
      <c r="I47" s="6" t="s">
        <v>30</v>
      </c>
      <c r="J47" s="6" t="s">
        <v>8687</v>
      </c>
      <c r="K47" s="54">
        <v>1.0713999999999999</v>
      </c>
      <c r="L47" s="56" t="str">
        <f t="shared" si="7"/>
        <v>49420</v>
      </c>
      <c r="M47" s="55"/>
      <c r="N47" s="8">
        <f t="shared" si="1"/>
        <v>209.11965799999999</v>
      </c>
      <c r="O47" s="8">
        <f t="shared" si="2"/>
        <v>165.28976399999999</v>
      </c>
      <c r="P47" s="8">
        <f t="shared" si="3"/>
        <v>62.534543999999997</v>
      </c>
      <c r="Q47" s="51"/>
      <c r="R47" s="8">
        <f t="shared" si="4"/>
        <v>1500.829056</v>
      </c>
      <c r="S47" s="8">
        <f t="shared" si="5"/>
        <v>479.31572</v>
      </c>
      <c r="T47" s="8">
        <f t="shared" si="6"/>
        <v>1094.3808599999998</v>
      </c>
    </row>
    <row r="49" spans="1:2">
      <c r="A49" s="90"/>
      <c r="B49" t="s">
        <v>9125</v>
      </c>
    </row>
    <row r="50" spans="1:2">
      <c r="A50" s="91"/>
      <c r="B50" t="s">
        <v>9126</v>
      </c>
    </row>
    <row r="52" spans="1:2">
      <c r="A52" t="s">
        <v>9127</v>
      </c>
    </row>
    <row r="53" spans="1:2">
      <c r="A53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  <pageSetup orientation="portrait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85415-31EB-4DD7-8345-C08A30D88159}">
  <dimension ref="A1:T70"/>
  <sheetViews>
    <sheetView workbookViewId="0">
      <selection activeCell="A9" sqref="A9:XFD63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9177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99951</v>
      </c>
      <c r="B9" s="58" t="s">
        <v>8885</v>
      </c>
      <c r="C9" s="58" t="s">
        <v>8886</v>
      </c>
      <c r="D9" s="6" t="s">
        <v>100</v>
      </c>
      <c r="E9" s="6" t="s">
        <v>8887</v>
      </c>
      <c r="F9" s="6" t="s">
        <v>24</v>
      </c>
      <c r="G9" s="6" t="s">
        <v>8888</v>
      </c>
      <c r="H9" s="56">
        <v>99951</v>
      </c>
      <c r="I9" s="6" t="s">
        <v>24</v>
      </c>
      <c r="J9" s="6" t="s">
        <v>8888</v>
      </c>
      <c r="K9" s="54">
        <v>0.8</v>
      </c>
      <c r="L9" s="56">
        <f t="shared" ref="L9:L63" si="0">H9</f>
        <v>99951</v>
      </c>
      <c r="M9" s="55"/>
      <c r="N9" s="8">
        <f t="shared" ref="N9:N63" si="1">(K9*136.97)+62.37</f>
        <v>171.946</v>
      </c>
      <c r="O9" s="8">
        <f t="shared" ref="O9:O63" si="2">(K9*108.26)+49.3</f>
        <v>135.90800000000002</v>
      </c>
      <c r="P9" s="8">
        <f t="shared" ref="P9:P63" si="3">(K9*40.96)+18.65</f>
        <v>51.417999999999999</v>
      </c>
      <c r="Q9" s="51"/>
      <c r="R9" s="8">
        <f t="shared" ref="R9:R63" si="4">((K9*40.96)+18.65)*24</f>
        <v>1234.0319999999999</v>
      </c>
      <c r="S9" s="8">
        <f t="shared" ref="S9:S63" si="5">(K9*249.8)+211.68</f>
        <v>411.52000000000004</v>
      </c>
      <c r="T9" s="8">
        <f t="shared" ref="T9:T63" si="6">(K9*669.9)+376.65</f>
        <v>912.56999999999994</v>
      </c>
    </row>
    <row r="10" spans="1:20">
      <c r="A10" s="57">
        <v>25180</v>
      </c>
      <c r="B10" s="58" t="s">
        <v>8889</v>
      </c>
      <c r="C10" s="58" t="s">
        <v>8890</v>
      </c>
      <c r="D10" s="6" t="s">
        <v>6916</v>
      </c>
      <c r="E10" s="6" t="s">
        <v>8887</v>
      </c>
      <c r="F10" s="6" t="s">
        <v>30</v>
      </c>
      <c r="G10" s="6" t="s">
        <v>3647</v>
      </c>
      <c r="H10" s="56" t="s">
        <v>3648</v>
      </c>
      <c r="I10" s="6" t="s">
        <v>30</v>
      </c>
      <c r="J10" s="6" t="s">
        <v>3647</v>
      </c>
      <c r="K10" s="54">
        <v>0.86180000000000001</v>
      </c>
      <c r="L10" s="56" t="str">
        <f t="shared" si="0"/>
        <v>25180</v>
      </c>
      <c r="M10" s="55"/>
      <c r="N10" s="8">
        <f t="shared" si="1"/>
        <v>180.41074599999999</v>
      </c>
      <c r="O10" s="8">
        <f t="shared" si="2"/>
        <v>142.598468</v>
      </c>
      <c r="P10" s="8">
        <f t="shared" si="3"/>
        <v>53.949328000000001</v>
      </c>
      <c r="Q10" s="51"/>
      <c r="R10" s="8">
        <f t="shared" si="4"/>
        <v>1294.783872</v>
      </c>
      <c r="S10" s="8">
        <f t="shared" si="5"/>
        <v>426.95764000000003</v>
      </c>
      <c r="T10" s="8">
        <f t="shared" si="6"/>
        <v>953.96981999999991</v>
      </c>
    </row>
    <row r="11" spans="1:20">
      <c r="A11" s="57">
        <v>16620</v>
      </c>
      <c r="B11" s="58" t="s">
        <v>8891</v>
      </c>
      <c r="C11" s="58" t="s">
        <v>8892</v>
      </c>
      <c r="D11" s="6" t="s">
        <v>334</v>
      </c>
      <c r="E11" s="6" t="s">
        <v>8887</v>
      </c>
      <c r="F11" s="6" t="s">
        <v>30</v>
      </c>
      <c r="G11" s="6" t="s">
        <v>8893</v>
      </c>
      <c r="H11" s="56" t="s">
        <v>1975</v>
      </c>
      <c r="I11" s="6" t="s">
        <v>30</v>
      </c>
      <c r="J11" s="6" t="s">
        <v>8893</v>
      </c>
      <c r="K11" s="54">
        <v>0.83599999999999997</v>
      </c>
      <c r="L11" s="56" t="str">
        <f t="shared" si="0"/>
        <v>16620</v>
      </c>
      <c r="M11" s="55"/>
      <c r="N11" s="8">
        <f t="shared" si="1"/>
        <v>176.87691999999998</v>
      </c>
      <c r="O11" s="8">
        <f t="shared" si="2"/>
        <v>139.80536000000001</v>
      </c>
      <c r="P11" s="8">
        <f t="shared" si="3"/>
        <v>52.892559999999996</v>
      </c>
      <c r="Q11" s="51"/>
      <c r="R11" s="8">
        <f t="shared" si="4"/>
        <v>1269.4214399999998</v>
      </c>
      <c r="S11" s="8">
        <f t="shared" si="5"/>
        <v>420.51279999999997</v>
      </c>
      <c r="T11" s="8">
        <f t="shared" si="6"/>
        <v>936.68639999999994</v>
      </c>
    </row>
    <row r="12" spans="1:20">
      <c r="A12" s="57">
        <v>99951</v>
      </c>
      <c r="B12" s="58" t="s">
        <v>8894</v>
      </c>
      <c r="C12" s="58" t="s">
        <v>8895</v>
      </c>
      <c r="D12" s="6" t="s">
        <v>8896</v>
      </c>
      <c r="E12" s="6" t="s">
        <v>8887</v>
      </c>
      <c r="F12" s="6" t="s">
        <v>24</v>
      </c>
      <c r="G12" s="6" t="s">
        <v>8888</v>
      </c>
      <c r="H12" s="56" t="s">
        <v>8897</v>
      </c>
      <c r="I12" s="6" t="s">
        <v>24</v>
      </c>
      <c r="J12" s="6" t="s">
        <v>8888</v>
      </c>
      <c r="K12" s="54">
        <v>0.8</v>
      </c>
      <c r="L12" s="56" t="str">
        <f t="shared" si="0"/>
        <v>51</v>
      </c>
      <c r="M12" s="55"/>
      <c r="N12" s="8">
        <f t="shared" si="1"/>
        <v>171.946</v>
      </c>
      <c r="O12" s="8">
        <f t="shared" si="2"/>
        <v>135.90800000000002</v>
      </c>
      <c r="P12" s="8">
        <f t="shared" si="3"/>
        <v>51.417999999999999</v>
      </c>
      <c r="Q12" s="51"/>
      <c r="R12" s="8">
        <f t="shared" si="4"/>
        <v>1234.0319999999999</v>
      </c>
      <c r="S12" s="8">
        <f t="shared" si="5"/>
        <v>411.52000000000004</v>
      </c>
      <c r="T12" s="8">
        <f t="shared" si="6"/>
        <v>912.56999999999994</v>
      </c>
    </row>
    <row r="13" spans="1:20">
      <c r="A13" s="57">
        <v>48260</v>
      </c>
      <c r="B13" s="58" t="s">
        <v>8898</v>
      </c>
      <c r="C13" s="58" t="s">
        <v>8899</v>
      </c>
      <c r="D13" s="6" t="s">
        <v>8900</v>
      </c>
      <c r="E13" s="6" t="s">
        <v>8887</v>
      </c>
      <c r="F13" s="6" t="s">
        <v>30</v>
      </c>
      <c r="G13" s="6" t="s">
        <v>6029</v>
      </c>
      <c r="H13" s="56" t="s">
        <v>6030</v>
      </c>
      <c r="I13" s="6" t="s">
        <v>30</v>
      </c>
      <c r="J13" s="6" t="s">
        <v>6029</v>
      </c>
      <c r="K13" s="54">
        <v>0.80089999999999995</v>
      </c>
      <c r="L13" s="56" t="str">
        <f t="shared" si="0"/>
        <v>48260</v>
      </c>
      <c r="M13" s="55"/>
      <c r="N13" s="8">
        <f t="shared" si="1"/>
        <v>172.06927299999998</v>
      </c>
      <c r="O13" s="8">
        <f t="shared" si="2"/>
        <v>136.00543399999998</v>
      </c>
      <c r="P13" s="8">
        <f t="shared" si="3"/>
        <v>51.454863999999993</v>
      </c>
      <c r="Q13" s="51"/>
      <c r="R13" s="8">
        <f t="shared" si="4"/>
        <v>1234.9167359999999</v>
      </c>
      <c r="S13" s="8">
        <f t="shared" si="5"/>
        <v>411.74482</v>
      </c>
      <c r="T13" s="8">
        <f t="shared" si="6"/>
        <v>913.17290999999989</v>
      </c>
    </row>
    <row r="14" spans="1:20">
      <c r="A14" s="57">
        <v>26580</v>
      </c>
      <c r="B14" s="58" t="s">
        <v>8901</v>
      </c>
      <c r="C14" s="58" t="s">
        <v>8902</v>
      </c>
      <c r="D14" s="6" t="s">
        <v>8903</v>
      </c>
      <c r="E14" s="6" t="s">
        <v>8887</v>
      </c>
      <c r="F14" s="6" t="s">
        <v>30</v>
      </c>
      <c r="G14" s="6" t="s">
        <v>3059</v>
      </c>
      <c r="H14" s="56" t="s">
        <v>3060</v>
      </c>
      <c r="I14" s="6" t="s">
        <v>30</v>
      </c>
      <c r="J14" s="6" t="s">
        <v>3059</v>
      </c>
      <c r="K14" s="54">
        <v>0.82440000000000002</v>
      </c>
      <c r="L14" s="56" t="str">
        <f t="shared" si="0"/>
        <v>26580</v>
      </c>
      <c r="M14" s="55"/>
      <c r="N14" s="8">
        <f t="shared" si="1"/>
        <v>175.28806800000001</v>
      </c>
      <c r="O14" s="8">
        <f t="shared" si="2"/>
        <v>138.549544</v>
      </c>
      <c r="P14" s="8">
        <f t="shared" si="3"/>
        <v>52.417423999999997</v>
      </c>
      <c r="Q14" s="51"/>
      <c r="R14" s="8">
        <f t="shared" si="4"/>
        <v>1258.018176</v>
      </c>
      <c r="S14" s="8">
        <f t="shared" si="5"/>
        <v>417.61512000000005</v>
      </c>
      <c r="T14" s="8">
        <f t="shared" si="6"/>
        <v>928.91556000000003</v>
      </c>
    </row>
    <row r="15" spans="1:20">
      <c r="A15" s="57">
        <v>99951</v>
      </c>
      <c r="B15" s="58" t="s">
        <v>8904</v>
      </c>
      <c r="C15" s="58" t="s">
        <v>8905</v>
      </c>
      <c r="D15" s="6" t="s">
        <v>119</v>
      </c>
      <c r="E15" s="6" t="s">
        <v>8887</v>
      </c>
      <c r="F15" s="6" t="s">
        <v>24</v>
      </c>
      <c r="G15" s="6" t="s">
        <v>8888</v>
      </c>
      <c r="H15" s="56" t="s">
        <v>8906</v>
      </c>
      <c r="I15" s="6" t="s">
        <v>24</v>
      </c>
      <c r="J15" s="6" t="s">
        <v>8888</v>
      </c>
      <c r="K15" s="54">
        <v>0.8</v>
      </c>
      <c r="L15" s="56" t="str">
        <f t="shared" si="0"/>
        <v>52</v>
      </c>
      <c r="M15" s="55"/>
      <c r="N15" s="8">
        <f t="shared" si="1"/>
        <v>171.946</v>
      </c>
      <c r="O15" s="8">
        <f t="shared" si="2"/>
        <v>135.90800000000002</v>
      </c>
      <c r="P15" s="8">
        <f t="shared" si="3"/>
        <v>51.417999999999999</v>
      </c>
      <c r="Q15" s="51"/>
      <c r="R15" s="8">
        <f t="shared" si="4"/>
        <v>1234.0319999999999</v>
      </c>
      <c r="S15" s="8">
        <f t="shared" si="5"/>
        <v>411.52000000000004</v>
      </c>
      <c r="T15" s="8">
        <f t="shared" si="6"/>
        <v>912.56999999999994</v>
      </c>
    </row>
    <row r="16" spans="1:20">
      <c r="A16" s="57">
        <v>16620</v>
      </c>
      <c r="B16" s="58" t="s">
        <v>8907</v>
      </c>
      <c r="C16" s="58" t="s">
        <v>8908</v>
      </c>
      <c r="D16" s="6" t="s">
        <v>139</v>
      </c>
      <c r="E16" s="6" t="s">
        <v>8887</v>
      </c>
      <c r="F16" s="6" t="s">
        <v>30</v>
      </c>
      <c r="G16" s="6" t="s">
        <v>8893</v>
      </c>
      <c r="H16" s="56" t="s">
        <v>1975</v>
      </c>
      <c r="I16" s="6" t="s">
        <v>30</v>
      </c>
      <c r="J16" s="6" t="s">
        <v>8893</v>
      </c>
      <c r="K16" s="54">
        <v>0.83599999999999997</v>
      </c>
      <c r="L16" s="56" t="str">
        <f t="shared" si="0"/>
        <v>16620</v>
      </c>
      <c r="M16" s="55"/>
      <c r="N16" s="8">
        <f t="shared" si="1"/>
        <v>176.87691999999998</v>
      </c>
      <c r="O16" s="8">
        <f t="shared" si="2"/>
        <v>139.80536000000001</v>
      </c>
      <c r="P16" s="8">
        <f t="shared" si="3"/>
        <v>52.892559999999996</v>
      </c>
      <c r="Q16" s="51"/>
      <c r="R16" s="8">
        <f t="shared" si="4"/>
        <v>1269.4214399999998</v>
      </c>
      <c r="S16" s="8">
        <f t="shared" si="5"/>
        <v>420.51279999999997</v>
      </c>
      <c r="T16" s="8">
        <f t="shared" si="6"/>
        <v>936.68639999999994</v>
      </c>
    </row>
    <row r="17" spans="1:20">
      <c r="A17" s="57">
        <v>99951</v>
      </c>
      <c r="B17" s="58" t="s">
        <v>8909</v>
      </c>
      <c r="C17" s="58" t="s">
        <v>8910</v>
      </c>
      <c r="D17" s="6" t="s">
        <v>8911</v>
      </c>
      <c r="E17" s="6" t="s">
        <v>8887</v>
      </c>
      <c r="F17" s="6" t="s">
        <v>24</v>
      </c>
      <c r="G17" s="6" t="s">
        <v>8888</v>
      </c>
      <c r="H17" s="56" t="s">
        <v>8912</v>
      </c>
      <c r="I17" s="6" t="s">
        <v>24</v>
      </c>
      <c r="J17" s="6" t="s">
        <v>8888</v>
      </c>
      <c r="K17" s="54">
        <v>0.8</v>
      </c>
      <c r="L17" s="56" t="str">
        <f t="shared" si="0"/>
        <v>53</v>
      </c>
      <c r="M17" s="55"/>
      <c r="N17" s="8">
        <f t="shared" si="1"/>
        <v>171.946</v>
      </c>
      <c r="O17" s="8">
        <f t="shared" si="2"/>
        <v>135.90800000000002</v>
      </c>
      <c r="P17" s="8">
        <f t="shared" si="3"/>
        <v>51.417999999999999</v>
      </c>
      <c r="Q17" s="51"/>
      <c r="R17" s="8">
        <f t="shared" si="4"/>
        <v>1234.0319999999999</v>
      </c>
      <c r="S17" s="8">
        <f t="shared" si="5"/>
        <v>411.52000000000004</v>
      </c>
      <c r="T17" s="8">
        <f t="shared" si="6"/>
        <v>912.56999999999994</v>
      </c>
    </row>
    <row r="18" spans="1:20">
      <c r="A18" s="57">
        <v>13220</v>
      </c>
      <c r="B18" s="58" t="s">
        <v>8913</v>
      </c>
      <c r="C18" s="58" t="s">
        <v>8914</v>
      </c>
      <c r="D18" s="6" t="s">
        <v>188</v>
      </c>
      <c r="E18" s="6" t="s">
        <v>8887</v>
      </c>
      <c r="F18" s="6" t="s">
        <v>30</v>
      </c>
      <c r="G18" s="6" t="s">
        <v>8915</v>
      </c>
      <c r="H18" s="56" t="s">
        <v>2141</v>
      </c>
      <c r="I18" s="6" t="s">
        <v>30</v>
      </c>
      <c r="J18" s="6" t="s">
        <v>8915</v>
      </c>
      <c r="K18" s="54">
        <v>0.8</v>
      </c>
      <c r="L18" s="56" t="str">
        <f t="shared" si="0"/>
        <v>13220</v>
      </c>
      <c r="M18" s="55"/>
      <c r="N18" s="8">
        <f t="shared" si="1"/>
        <v>171.946</v>
      </c>
      <c r="O18" s="8">
        <f t="shared" si="2"/>
        <v>135.90800000000002</v>
      </c>
      <c r="P18" s="8">
        <f t="shared" si="3"/>
        <v>51.417999999999999</v>
      </c>
      <c r="Q18" s="51"/>
      <c r="R18" s="8">
        <f t="shared" si="4"/>
        <v>1234.0319999999999</v>
      </c>
      <c r="S18" s="8">
        <f t="shared" si="5"/>
        <v>411.52000000000004</v>
      </c>
      <c r="T18" s="8">
        <f t="shared" si="6"/>
        <v>912.56999999999994</v>
      </c>
    </row>
    <row r="19" spans="1:20">
      <c r="A19" s="57">
        <v>99951</v>
      </c>
      <c r="B19" s="58" t="s">
        <v>8916</v>
      </c>
      <c r="C19" s="58" t="s">
        <v>8917</v>
      </c>
      <c r="D19" s="6" t="s">
        <v>1516</v>
      </c>
      <c r="E19" s="6" t="s">
        <v>8887</v>
      </c>
      <c r="F19" s="6" t="s">
        <v>24</v>
      </c>
      <c r="G19" s="6" t="s">
        <v>8888</v>
      </c>
      <c r="H19" s="56" t="s">
        <v>8918</v>
      </c>
      <c r="I19" s="6" t="s">
        <v>24</v>
      </c>
      <c r="J19" s="6" t="s">
        <v>8888</v>
      </c>
      <c r="K19" s="54">
        <v>0.8</v>
      </c>
      <c r="L19" s="56" t="str">
        <f t="shared" si="0"/>
        <v>54</v>
      </c>
      <c r="M19" s="55"/>
      <c r="N19" s="8">
        <f t="shared" si="1"/>
        <v>171.946</v>
      </c>
      <c r="O19" s="8">
        <f t="shared" si="2"/>
        <v>135.90800000000002</v>
      </c>
      <c r="P19" s="8">
        <f t="shared" si="3"/>
        <v>51.417999999999999</v>
      </c>
      <c r="Q19" s="51"/>
      <c r="R19" s="8">
        <f t="shared" si="4"/>
        <v>1234.0319999999999</v>
      </c>
      <c r="S19" s="8">
        <f t="shared" si="5"/>
        <v>411.52000000000004</v>
      </c>
      <c r="T19" s="8">
        <f t="shared" si="6"/>
        <v>912.56999999999994</v>
      </c>
    </row>
    <row r="20" spans="1:20">
      <c r="A20" s="57">
        <v>99951</v>
      </c>
      <c r="B20" s="58" t="s">
        <v>8919</v>
      </c>
      <c r="C20" s="58" t="s">
        <v>8920</v>
      </c>
      <c r="D20" s="6" t="s">
        <v>408</v>
      </c>
      <c r="E20" s="6" t="s">
        <v>8887</v>
      </c>
      <c r="F20" s="6" t="s">
        <v>24</v>
      </c>
      <c r="G20" s="6" t="s">
        <v>8888</v>
      </c>
      <c r="H20" s="56" t="s">
        <v>8921</v>
      </c>
      <c r="I20" s="6" t="s">
        <v>24</v>
      </c>
      <c r="J20" s="6" t="s">
        <v>8888</v>
      </c>
      <c r="K20" s="54">
        <v>0.8</v>
      </c>
      <c r="L20" s="56" t="str">
        <f t="shared" si="0"/>
        <v>55</v>
      </c>
      <c r="M20" s="55"/>
      <c r="N20" s="8">
        <f t="shared" si="1"/>
        <v>171.946</v>
      </c>
      <c r="O20" s="8">
        <f t="shared" si="2"/>
        <v>135.90800000000002</v>
      </c>
      <c r="P20" s="8">
        <f t="shared" si="3"/>
        <v>51.417999999999999</v>
      </c>
      <c r="Q20" s="51"/>
      <c r="R20" s="8">
        <f t="shared" si="4"/>
        <v>1234.0319999999999</v>
      </c>
      <c r="S20" s="8">
        <f t="shared" si="5"/>
        <v>411.52000000000004</v>
      </c>
      <c r="T20" s="8">
        <f t="shared" si="6"/>
        <v>912.56999999999994</v>
      </c>
    </row>
    <row r="21" spans="1:20">
      <c r="A21" s="57">
        <v>99951</v>
      </c>
      <c r="B21" s="58" t="s">
        <v>8922</v>
      </c>
      <c r="C21" s="58" t="s">
        <v>8923</v>
      </c>
      <c r="D21" s="6" t="s">
        <v>8924</v>
      </c>
      <c r="E21" s="6" t="s">
        <v>8887</v>
      </c>
      <c r="F21" s="6" t="s">
        <v>24</v>
      </c>
      <c r="G21" s="6" t="s">
        <v>8888</v>
      </c>
      <c r="H21" s="56" t="s">
        <v>8925</v>
      </c>
      <c r="I21" s="6" t="s">
        <v>24</v>
      </c>
      <c r="J21" s="6" t="s">
        <v>8888</v>
      </c>
      <c r="K21" s="54">
        <v>0.8</v>
      </c>
      <c r="L21" s="56" t="str">
        <f t="shared" si="0"/>
        <v>56</v>
      </c>
      <c r="M21" s="55"/>
      <c r="N21" s="8">
        <f t="shared" si="1"/>
        <v>171.946</v>
      </c>
      <c r="O21" s="8">
        <f t="shared" si="2"/>
        <v>135.90800000000002</v>
      </c>
      <c r="P21" s="8">
        <f t="shared" si="3"/>
        <v>51.417999999999999</v>
      </c>
      <c r="Q21" s="51"/>
      <c r="R21" s="8">
        <f t="shared" si="4"/>
        <v>1234.0319999999999</v>
      </c>
      <c r="S21" s="8">
        <f t="shared" si="5"/>
        <v>411.52000000000004</v>
      </c>
      <c r="T21" s="8">
        <f t="shared" si="6"/>
        <v>912.56999999999994</v>
      </c>
    </row>
    <row r="22" spans="1:20">
      <c r="A22" s="57">
        <v>49020</v>
      </c>
      <c r="B22" s="58" t="s">
        <v>8926</v>
      </c>
      <c r="C22" s="58" t="s">
        <v>8927</v>
      </c>
      <c r="D22" s="6" t="s">
        <v>3562</v>
      </c>
      <c r="E22" s="6" t="s">
        <v>8887</v>
      </c>
      <c r="F22" s="6" t="s">
        <v>30</v>
      </c>
      <c r="G22" s="6" t="s">
        <v>8313</v>
      </c>
      <c r="H22" s="56" t="s">
        <v>8196</v>
      </c>
      <c r="I22" s="6" t="s">
        <v>30</v>
      </c>
      <c r="J22" s="6" t="s">
        <v>8313</v>
      </c>
      <c r="K22" s="54">
        <v>0.9002</v>
      </c>
      <c r="L22" s="56" t="str">
        <f t="shared" si="0"/>
        <v>49020</v>
      </c>
      <c r="M22" s="55"/>
      <c r="N22" s="8">
        <f t="shared" si="1"/>
        <v>185.67039399999999</v>
      </c>
      <c r="O22" s="8">
        <f t="shared" si="2"/>
        <v>146.755652</v>
      </c>
      <c r="P22" s="8">
        <f t="shared" si="3"/>
        <v>55.522191999999997</v>
      </c>
      <c r="Q22" s="51"/>
      <c r="R22" s="8">
        <f t="shared" si="4"/>
        <v>1332.532608</v>
      </c>
      <c r="S22" s="8">
        <f t="shared" si="5"/>
        <v>436.54996000000006</v>
      </c>
      <c r="T22" s="8">
        <f t="shared" si="6"/>
        <v>979.69398000000001</v>
      </c>
    </row>
    <row r="23" spans="1:20">
      <c r="A23" s="57">
        <v>48260</v>
      </c>
      <c r="B23" s="58" t="s">
        <v>8928</v>
      </c>
      <c r="C23" s="58" t="s">
        <v>8929</v>
      </c>
      <c r="D23" s="6" t="s">
        <v>1543</v>
      </c>
      <c r="E23" s="6" t="s">
        <v>8887</v>
      </c>
      <c r="F23" s="6" t="s">
        <v>30</v>
      </c>
      <c r="G23" s="6" t="s">
        <v>6029</v>
      </c>
      <c r="H23" s="56" t="s">
        <v>6030</v>
      </c>
      <c r="I23" s="6" t="s">
        <v>30</v>
      </c>
      <c r="J23" s="6" t="s">
        <v>6029</v>
      </c>
      <c r="K23" s="54">
        <v>0.80089999999999995</v>
      </c>
      <c r="L23" s="56" t="str">
        <f t="shared" si="0"/>
        <v>48260</v>
      </c>
      <c r="M23" s="55"/>
      <c r="N23" s="8">
        <f t="shared" si="1"/>
        <v>172.06927299999998</v>
      </c>
      <c r="O23" s="8">
        <f t="shared" si="2"/>
        <v>136.00543399999998</v>
      </c>
      <c r="P23" s="8">
        <f t="shared" si="3"/>
        <v>51.454863999999993</v>
      </c>
      <c r="Q23" s="51"/>
      <c r="R23" s="8">
        <f t="shared" si="4"/>
        <v>1234.9167359999999</v>
      </c>
      <c r="S23" s="8">
        <f t="shared" si="5"/>
        <v>411.74482</v>
      </c>
      <c r="T23" s="8">
        <f t="shared" si="6"/>
        <v>913.17290999999989</v>
      </c>
    </row>
    <row r="24" spans="1:20">
      <c r="A24" s="57">
        <v>99951</v>
      </c>
      <c r="B24" s="58" t="s">
        <v>8930</v>
      </c>
      <c r="C24" s="58" t="s">
        <v>8931</v>
      </c>
      <c r="D24" s="6" t="s">
        <v>8932</v>
      </c>
      <c r="E24" s="6" t="s">
        <v>8887</v>
      </c>
      <c r="F24" s="6" t="s">
        <v>24</v>
      </c>
      <c r="G24" s="6" t="s">
        <v>8888</v>
      </c>
      <c r="H24" s="56" t="s">
        <v>8933</v>
      </c>
      <c r="I24" s="6" t="s">
        <v>24</v>
      </c>
      <c r="J24" s="6" t="s">
        <v>8888</v>
      </c>
      <c r="K24" s="54">
        <v>0.8</v>
      </c>
      <c r="L24" s="56" t="str">
        <f t="shared" si="0"/>
        <v>57</v>
      </c>
      <c r="M24" s="55"/>
      <c r="N24" s="8">
        <f t="shared" si="1"/>
        <v>171.946</v>
      </c>
      <c r="O24" s="8">
        <f t="shared" si="2"/>
        <v>135.90800000000002</v>
      </c>
      <c r="P24" s="8">
        <f t="shared" si="3"/>
        <v>51.417999999999999</v>
      </c>
      <c r="Q24" s="51"/>
      <c r="R24" s="8">
        <f t="shared" si="4"/>
        <v>1234.0319999999999</v>
      </c>
      <c r="S24" s="8">
        <f t="shared" si="5"/>
        <v>411.52000000000004</v>
      </c>
      <c r="T24" s="8">
        <f t="shared" si="6"/>
        <v>912.56999999999994</v>
      </c>
    </row>
    <row r="25" spans="1:20">
      <c r="A25" s="57">
        <v>99951</v>
      </c>
      <c r="B25" s="58" t="s">
        <v>8934</v>
      </c>
      <c r="C25" s="58" t="s">
        <v>8935</v>
      </c>
      <c r="D25" s="6" t="s">
        <v>1924</v>
      </c>
      <c r="E25" s="6" t="s">
        <v>8887</v>
      </c>
      <c r="F25" s="6" t="s">
        <v>24</v>
      </c>
      <c r="G25" s="6" t="s">
        <v>8888</v>
      </c>
      <c r="H25" s="56" t="s">
        <v>8936</v>
      </c>
      <c r="I25" s="6" t="s">
        <v>24</v>
      </c>
      <c r="J25" s="6" t="s">
        <v>8888</v>
      </c>
      <c r="K25" s="54">
        <v>0.8</v>
      </c>
      <c r="L25" s="56" t="str">
        <f t="shared" si="0"/>
        <v>58</v>
      </c>
      <c r="M25" s="55"/>
      <c r="N25" s="8">
        <f t="shared" si="1"/>
        <v>171.946</v>
      </c>
      <c r="O25" s="8">
        <f t="shared" si="2"/>
        <v>135.90800000000002</v>
      </c>
      <c r="P25" s="8">
        <f t="shared" si="3"/>
        <v>51.417999999999999</v>
      </c>
      <c r="Q25" s="51"/>
      <c r="R25" s="8">
        <f t="shared" si="4"/>
        <v>1234.0319999999999</v>
      </c>
      <c r="S25" s="8">
        <f t="shared" si="5"/>
        <v>411.52000000000004</v>
      </c>
      <c r="T25" s="8">
        <f t="shared" si="6"/>
        <v>912.56999999999994</v>
      </c>
    </row>
    <row r="26" spans="1:20">
      <c r="A26" s="81">
        <v>99951</v>
      </c>
      <c r="B26" s="82" t="s">
        <v>8937</v>
      </c>
      <c r="C26" s="82" t="s">
        <v>8938</v>
      </c>
      <c r="D26" s="83" t="s">
        <v>213</v>
      </c>
      <c r="E26" s="83" t="s">
        <v>8887</v>
      </c>
      <c r="F26" s="83" t="s">
        <v>24</v>
      </c>
      <c r="G26" s="83" t="s">
        <v>8888</v>
      </c>
      <c r="H26" s="84" t="s">
        <v>1975</v>
      </c>
      <c r="I26" s="83" t="s">
        <v>30</v>
      </c>
      <c r="J26" s="83" t="s">
        <v>8893</v>
      </c>
      <c r="K26" s="85">
        <v>0.83599999999999997</v>
      </c>
      <c r="L26" s="84" t="str">
        <f t="shared" si="0"/>
        <v>16620</v>
      </c>
      <c r="M26" s="55"/>
      <c r="N26" s="86">
        <f t="shared" si="1"/>
        <v>176.87691999999998</v>
      </c>
      <c r="O26" s="86">
        <f t="shared" si="2"/>
        <v>139.80536000000001</v>
      </c>
      <c r="P26" s="86">
        <f t="shared" si="3"/>
        <v>52.892559999999996</v>
      </c>
      <c r="Q26" s="51"/>
      <c r="R26" s="86">
        <f t="shared" si="4"/>
        <v>1269.4214399999998</v>
      </c>
      <c r="S26" s="86">
        <f t="shared" si="5"/>
        <v>420.51279999999997</v>
      </c>
      <c r="T26" s="86">
        <f t="shared" si="6"/>
        <v>936.68639999999994</v>
      </c>
    </row>
    <row r="27" spans="1:20">
      <c r="A27" s="57">
        <v>47894</v>
      </c>
      <c r="B27" s="58" t="s">
        <v>8939</v>
      </c>
      <c r="C27" s="58" t="s">
        <v>8940</v>
      </c>
      <c r="D27" s="6" t="s">
        <v>216</v>
      </c>
      <c r="E27" s="6" t="s">
        <v>8887</v>
      </c>
      <c r="F27" s="6" t="s">
        <v>30</v>
      </c>
      <c r="G27" s="6" t="s">
        <v>1080</v>
      </c>
      <c r="H27" s="56" t="s">
        <v>1081</v>
      </c>
      <c r="I27" s="6" t="s">
        <v>30</v>
      </c>
      <c r="J27" s="6" t="s">
        <v>1080</v>
      </c>
      <c r="K27" s="54">
        <v>1.0175000000000001</v>
      </c>
      <c r="L27" s="56" t="str">
        <f t="shared" si="0"/>
        <v>47894</v>
      </c>
      <c r="M27" s="55"/>
      <c r="N27" s="8">
        <f t="shared" si="1"/>
        <v>201.736975</v>
      </c>
      <c r="O27" s="8">
        <f t="shared" si="2"/>
        <v>159.45455000000001</v>
      </c>
      <c r="P27" s="8">
        <f t="shared" si="3"/>
        <v>60.326800000000006</v>
      </c>
      <c r="Q27" s="51"/>
      <c r="R27" s="8">
        <f t="shared" si="4"/>
        <v>1447.8432000000003</v>
      </c>
      <c r="S27" s="8">
        <f t="shared" si="5"/>
        <v>465.85150000000004</v>
      </c>
      <c r="T27" s="8">
        <f t="shared" si="6"/>
        <v>1058.27325</v>
      </c>
    </row>
    <row r="28" spans="1:20">
      <c r="A28" s="57">
        <v>16620</v>
      </c>
      <c r="B28" s="58" t="s">
        <v>8941</v>
      </c>
      <c r="C28" s="58" t="s">
        <v>8942</v>
      </c>
      <c r="D28" s="6" t="s">
        <v>8943</v>
      </c>
      <c r="E28" s="6" t="s">
        <v>8887</v>
      </c>
      <c r="F28" s="6" t="s">
        <v>30</v>
      </c>
      <c r="G28" s="6" t="s">
        <v>8893</v>
      </c>
      <c r="H28" s="56" t="s">
        <v>1975</v>
      </c>
      <c r="I28" s="6" t="s">
        <v>30</v>
      </c>
      <c r="J28" s="6" t="s">
        <v>8893</v>
      </c>
      <c r="K28" s="54">
        <v>0.83599999999999997</v>
      </c>
      <c r="L28" s="56" t="str">
        <f t="shared" si="0"/>
        <v>16620</v>
      </c>
      <c r="M28" s="55"/>
      <c r="N28" s="8">
        <f t="shared" si="1"/>
        <v>176.87691999999998</v>
      </c>
      <c r="O28" s="8">
        <f t="shared" si="2"/>
        <v>139.80536000000001</v>
      </c>
      <c r="P28" s="8">
        <f t="shared" si="3"/>
        <v>52.892559999999996</v>
      </c>
      <c r="Q28" s="51"/>
      <c r="R28" s="8">
        <f t="shared" si="4"/>
        <v>1269.4214399999998</v>
      </c>
      <c r="S28" s="8">
        <f t="shared" si="5"/>
        <v>420.51279999999997</v>
      </c>
      <c r="T28" s="8">
        <f t="shared" si="6"/>
        <v>936.68639999999994</v>
      </c>
    </row>
    <row r="29" spans="1:20">
      <c r="A29" s="57">
        <v>99951</v>
      </c>
      <c r="B29" s="58" t="s">
        <v>8944</v>
      </c>
      <c r="C29" s="58" t="s">
        <v>8945</v>
      </c>
      <c r="D29" s="6" t="s">
        <v>2169</v>
      </c>
      <c r="E29" s="6" t="s">
        <v>8887</v>
      </c>
      <c r="F29" s="6" t="s">
        <v>24</v>
      </c>
      <c r="G29" s="6" t="s">
        <v>8888</v>
      </c>
      <c r="H29" s="56">
        <v>99951</v>
      </c>
      <c r="I29" s="6" t="s">
        <v>24</v>
      </c>
      <c r="J29" s="6" t="s">
        <v>8888</v>
      </c>
      <c r="K29" s="54">
        <v>0.8</v>
      </c>
      <c r="L29" s="56">
        <f t="shared" si="0"/>
        <v>99951</v>
      </c>
      <c r="M29" s="55"/>
      <c r="N29" s="8">
        <f t="shared" si="1"/>
        <v>171.946</v>
      </c>
      <c r="O29" s="8">
        <f t="shared" si="2"/>
        <v>135.90800000000002</v>
      </c>
      <c r="P29" s="8">
        <f t="shared" si="3"/>
        <v>51.417999999999999</v>
      </c>
      <c r="Q29" s="51"/>
      <c r="R29" s="8">
        <f t="shared" si="4"/>
        <v>1234.0319999999999</v>
      </c>
      <c r="S29" s="8">
        <f t="shared" si="5"/>
        <v>411.52000000000004</v>
      </c>
      <c r="T29" s="8">
        <f t="shared" si="6"/>
        <v>912.56999999999994</v>
      </c>
    </row>
    <row r="30" spans="1:20">
      <c r="A30" s="57">
        <v>26580</v>
      </c>
      <c r="B30" s="58" t="s">
        <v>8946</v>
      </c>
      <c r="C30" s="58" t="s">
        <v>8947</v>
      </c>
      <c r="D30" s="6" t="s">
        <v>442</v>
      </c>
      <c r="E30" s="6" t="s">
        <v>8887</v>
      </c>
      <c r="F30" s="6" t="s">
        <v>30</v>
      </c>
      <c r="G30" s="6" t="s">
        <v>3059</v>
      </c>
      <c r="H30" s="56" t="s">
        <v>1975</v>
      </c>
      <c r="I30" s="6" t="s">
        <v>30</v>
      </c>
      <c r="J30" s="6" t="s">
        <v>8893</v>
      </c>
      <c r="K30" s="54">
        <v>0.83599999999999997</v>
      </c>
      <c r="L30" s="56" t="str">
        <f t="shared" si="0"/>
        <v>16620</v>
      </c>
      <c r="M30" s="55"/>
      <c r="N30" s="8">
        <f t="shared" si="1"/>
        <v>176.87691999999998</v>
      </c>
      <c r="O30" s="8">
        <f t="shared" si="2"/>
        <v>139.80536000000001</v>
      </c>
      <c r="P30" s="8">
        <f t="shared" si="3"/>
        <v>52.892559999999996</v>
      </c>
      <c r="Q30" s="51"/>
      <c r="R30" s="8">
        <f t="shared" si="4"/>
        <v>1269.4214399999998</v>
      </c>
      <c r="S30" s="8">
        <f t="shared" si="5"/>
        <v>420.51279999999997</v>
      </c>
      <c r="T30" s="8">
        <f t="shared" si="6"/>
        <v>936.68639999999994</v>
      </c>
    </row>
    <row r="31" spans="1:20">
      <c r="A31" s="57">
        <v>99951</v>
      </c>
      <c r="B31" s="58" t="s">
        <v>8948</v>
      </c>
      <c r="C31" s="58" t="s">
        <v>8949</v>
      </c>
      <c r="D31" s="6" t="s">
        <v>450</v>
      </c>
      <c r="E31" s="6" t="s">
        <v>8887</v>
      </c>
      <c r="F31" s="6" t="s">
        <v>24</v>
      </c>
      <c r="G31" s="6" t="s">
        <v>8888</v>
      </c>
      <c r="H31" s="56">
        <v>99951</v>
      </c>
      <c r="I31" s="6" t="s">
        <v>24</v>
      </c>
      <c r="J31" s="6" t="s">
        <v>8888</v>
      </c>
      <c r="K31" s="54">
        <v>0.8</v>
      </c>
      <c r="L31" s="56">
        <f t="shared" si="0"/>
        <v>99951</v>
      </c>
      <c r="M31" s="55"/>
      <c r="N31" s="8">
        <f t="shared" si="1"/>
        <v>171.946</v>
      </c>
      <c r="O31" s="8">
        <f t="shared" si="2"/>
        <v>135.90800000000002</v>
      </c>
      <c r="P31" s="8">
        <f t="shared" si="3"/>
        <v>51.417999999999999</v>
      </c>
      <c r="Q31" s="51"/>
      <c r="R31" s="8">
        <f t="shared" si="4"/>
        <v>1234.0319999999999</v>
      </c>
      <c r="S31" s="8">
        <f t="shared" si="5"/>
        <v>411.52000000000004</v>
      </c>
      <c r="T31" s="8">
        <f t="shared" si="6"/>
        <v>912.56999999999994</v>
      </c>
    </row>
    <row r="32" spans="1:20">
      <c r="A32" s="57">
        <v>99951</v>
      </c>
      <c r="B32" s="58" t="s">
        <v>8950</v>
      </c>
      <c r="C32" s="58" t="s">
        <v>8951</v>
      </c>
      <c r="D32" s="6" t="s">
        <v>252</v>
      </c>
      <c r="E32" s="6" t="s">
        <v>8887</v>
      </c>
      <c r="F32" s="6" t="s">
        <v>24</v>
      </c>
      <c r="G32" s="6" t="s">
        <v>8888</v>
      </c>
      <c r="H32" s="56">
        <v>99951</v>
      </c>
      <c r="I32" s="6" t="s">
        <v>24</v>
      </c>
      <c r="J32" s="6" t="s">
        <v>8888</v>
      </c>
      <c r="K32" s="54">
        <v>0.8</v>
      </c>
      <c r="L32" s="56">
        <f t="shared" si="0"/>
        <v>99951</v>
      </c>
      <c r="M32" s="55"/>
      <c r="N32" s="8">
        <f t="shared" si="1"/>
        <v>171.946</v>
      </c>
      <c r="O32" s="8">
        <f t="shared" si="2"/>
        <v>135.90800000000002</v>
      </c>
      <c r="P32" s="8">
        <f t="shared" si="3"/>
        <v>51.417999999999999</v>
      </c>
      <c r="Q32" s="51"/>
      <c r="R32" s="8">
        <f t="shared" si="4"/>
        <v>1234.0319999999999</v>
      </c>
      <c r="S32" s="8">
        <f t="shared" si="5"/>
        <v>411.52000000000004</v>
      </c>
      <c r="T32" s="8">
        <f t="shared" si="6"/>
        <v>912.56999999999994</v>
      </c>
    </row>
    <row r="33" spans="1:20">
      <c r="A33" s="57">
        <v>48540</v>
      </c>
      <c r="B33" s="58" t="s">
        <v>8952</v>
      </c>
      <c r="C33" s="58" t="s">
        <v>8953</v>
      </c>
      <c r="D33" s="6" t="s">
        <v>255</v>
      </c>
      <c r="E33" s="6" t="s">
        <v>8887</v>
      </c>
      <c r="F33" s="6" t="s">
        <v>30</v>
      </c>
      <c r="G33" s="6" t="s">
        <v>5939</v>
      </c>
      <c r="H33" s="56" t="s">
        <v>5940</v>
      </c>
      <c r="I33" s="6" t="s">
        <v>30</v>
      </c>
      <c r="J33" s="6" t="s">
        <v>5939</v>
      </c>
      <c r="K33" s="54">
        <v>0.76149999999999995</v>
      </c>
      <c r="L33" s="56" t="str">
        <f t="shared" si="0"/>
        <v>48540</v>
      </c>
      <c r="M33" s="55"/>
      <c r="N33" s="8">
        <f t="shared" si="1"/>
        <v>166.67265499999999</v>
      </c>
      <c r="O33" s="8">
        <f t="shared" si="2"/>
        <v>131.73998999999998</v>
      </c>
      <c r="P33" s="8">
        <f t="shared" si="3"/>
        <v>49.841039999999992</v>
      </c>
      <c r="Q33" s="51"/>
      <c r="R33" s="8">
        <f t="shared" si="4"/>
        <v>1196.1849599999998</v>
      </c>
      <c r="S33" s="8">
        <f t="shared" si="5"/>
        <v>401.90269999999998</v>
      </c>
      <c r="T33" s="8">
        <f t="shared" si="6"/>
        <v>886.77884999999992</v>
      </c>
    </row>
    <row r="34" spans="1:20">
      <c r="A34" s="57">
        <v>99951</v>
      </c>
      <c r="B34" s="58" t="s">
        <v>8954</v>
      </c>
      <c r="C34" s="58" t="s">
        <v>8955</v>
      </c>
      <c r="D34" s="6" t="s">
        <v>2382</v>
      </c>
      <c r="E34" s="6" t="s">
        <v>8887</v>
      </c>
      <c r="F34" s="6" t="s">
        <v>24</v>
      </c>
      <c r="G34" s="6" t="s">
        <v>8888</v>
      </c>
      <c r="H34" s="56">
        <v>99951</v>
      </c>
      <c r="I34" s="6" t="s">
        <v>24</v>
      </c>
      <c r="J34" s="6" t="s">
        <v>8888</v>
      </c>
      <c r="K34" s="54">
        <v>0.8</v>
      </c>
      <c r="L34" s="56">
        <f t="shared" si="0"/>
        <v>99951</v>
      </c>
      <c r="M34" s="55"/>
      <c r="N34" s="8">
        <f t="shared" si="1"/>
        <v>171.946</v>
      </c>
      <c r="O34" s="8">
        <f t="shared" si="2"/>
        <v>135.90800000000002</v>
      </c>
      <c r="P34" s="8">
        <f t="shared" si="3"/>
        <v>51.417999999999999</v>
      </c>
      <c r="Q34" s="51"/>
      <c r="R34" s="8">
        <f t="shared" si="4"/>
        <v>1234.0319999999999</v>
      </c>
      <c r="S34" s="8">
        <f t="shared" si="5"/>
        <v>411.52000000000004</v>
      </c>
      <c r="T34" s="8">
        <f t="shared" si="6"/>
        <v>912.56999999999994</v>
      </c>
    </row>
    <row r="35" spans="1:20">
      <c r="A35" s="57">
        <v>99951</v>
      </c>
      <c r="B35" s="58" t="s">
        <v>8956</v>
      </c>
      <c r="C35" s="58" t="s">
        <v>8957</v>
      </c>
      <c r="D35" s="6" t="s">
        <v>4997</v>
      </c>
      <c r="E35" s="6" t="s">
        <v>8887</v>
      </c>
      <c r="F35" s="6" t="s">
        <v>24</v>
      </c>
      <c r="G35" s="6" t="s">
        <v>8888</v>
      </c>
      <c r="H35" s="56">
        <v>99951</v>
      </c>
      <c r="I35" s="6" t="s">
        <v>24</v>
      </c>
      <c r="J35" s="6" t="s">
        <v>8888</v>
      </c>
      <c r="K35" s="54">
        <v>0.8</v>
      </c>
      <c r="L35" s="56">
        <f t="shared" si="0"/>
        <v>99951</v>
      </c>
      <c r="M35" s="55"/>
      <c r="N35" s="8">
        <f t="shared" si="1"/>
        <v>171.946</v>
      </c>
      <c r="O35" s="8">
        <f t="shared" si="2"/>
        <v>135.90800000000002</v>
      </c>
      <c r="P35" s="8">
        <f t="shared" si="3"/>
        <v>51.417999999999999</v>
      </c>
      <c r="Q35" s="51"/>
      <c r="R35" s="8">
        <f t="shared" si="4"/>
        <v>1234.0319999999999</v>
      </c>
      <c r="S35" s="8">
        <f t="shared" si="5"/>
        <v>411.52000000000004</v>
      </c>
      <c r="T35" s="8">
        <f t="shared" si="6"/>
        <v>912.56999999999994</v>
      </c>
    </row>
    <row r="36" spans="1:20">
      <c r="A36" s="57">
        <v>99951</v>
      </c>
      <c r="B36" s="58" t="s">
        <v>8958</v>
      </c>
      <c r="C36" s="58" t="s">
        <v>8959</v>
      </c>
      <c r="D36" s="6" t="s">
        <v>2402</v>
      </c>
      <c r="E36" s="6" t="s">
        <v>8887</v>
      </c>
      <c r="F36" s="6" t="s">
        <v>24</v>
      </c>
      <c r="G36" s="6" t="s">
        <v>8888</v>
      </c>
      <c r="H36" s="56">
        <v>99951</v>
      </c>
      <c r="I36" s="6" t="s">
        <v>24</v>
      </c>
      <c r="J36" s="6" t="s">
        <v>8888</v>
      </c>
      <c r="K36" s="54">
        <v>0.8</v>
      </c>
      <c r="L36" s="56">
        <f t="shared" si="0"/>
        <v>99951</v>
      </c>
      <c r="M36" s="55"/>
      <c r="N36" s="8">
        <f t="shared" si="1"/>
        <v>171.946</v>
      </c>
      <c r="O36" s="8">
        <f t="shared" si="2"/>
        <v>135.90800000000002</v>
      </c>
      <c r="P36" s="8">
        <f t="shared" si="3"/>
        <v>51.417999999999999</v>
      </c>
      <c r="Q36" s="51"/>
      <c r="R36" s="8">
        <f t="shared" si="4"/>
        <v>1234.0319999999999</v>
      </c>
      <c r="S36" s="8">
        <f t="shared" si="5"/>
        <v>411.52000000000004</v>
      </c>
      <c r="T36" s="8">
        <f t="shared" si="6"/>
        <v>912.56999999999994</v>
      </c>
    </row>
    <row r="37" spans="1:20">
      <c r="A37" s="57">
        <v>19060</v>
      </c>
      <c r="B37" s="58" t="s">
        <v>8960</v>
      </c>
      <c r="C37" s="58" t="s">
        <v>8961</v>
      </c>
      <c r="D37" s="6" t="s">
        <v>970</v>
      </c>
      <c r="E37" s="6" t="s">
        <v>8887</v>
      </c>
      <c r="F37" s="6" t="s">
        <v>30</v>
      </c>
      <c r="G37" s="6" t="s">
        <v>3587</v>
      </c>
      <c r="H37" s="56" t="s">
        <v>3361</v>
      </c>
      <c r="I37" s="6" t="s">
        <v>30</v>
      </c>
      <c r="J37" s="6" t="s">
        <v>3587</v>
      </c>
      <c r="K37" s="54">
        <v>0.90329999999999999</v>
      </c>
      <c r="L37" s="56" t="str">
        <f t="shared" si="0"/>
        <v>19060</v>
      </c>
      <c r="M37" s="55"/>
      <c r="N37" s="8">
        <f t="shared" si="1"/>
        <v>186.095001</v>
      </c>
      <c r="O37" s="8">
        <f t="shared" si="2"/>
        <v>147.09125799999998</v>
      </c>
      <c r="P37" s="8">
        <f t="shared" si="3"/>
        <v>55.649167999999996</v>
      </c>
      <c r="Q37" s="51"/>
      <c r="R37" s="8">
        <f t="shared" si="4"/>
        <v>1335.5800319999998</v>
      </c>
      <c r="S37" s="8">
        <f t="shared" si="5"/>
        <v>437.32434000000001</v>
      </c>
      <c r="T37" s="8">
        <f t="shared" si="6"/>
        <v>981.77067</v>
      </c>
    </row>
    <row r="38" spans="1:20">
      <c r="A38" s="57">
        <v>99951</v>
      </c>
      <c r="B38" s="58" t="s">
        <v>8962</v>
      </c>
      <c r="C38" s="58" t="s">
        <v>8963</v>
      </c>
      <c r="D38" s="6" t="s">
        <v>8964</v>
      </c>
      <c r="E38" s="6" t="s">
        <v>8887</v>
      </c>
      <c r="F38" s="6" t="s">
        <v>24</v>
      </c>
      <c r="G38" s="6" t="s">
        <v>8888</v>
      </c>
      <c r="H38" s="56">
        <v>99951</v>
      </c>
      <c r="I38" s="6" t="s">
        <v>24</v>
      </c>
      <c r="J38" s="6" t="s">
        <v>8888</v>
      </c>
      <c r="K38" s="54">
        <v>0.8</v>
      </c>
      <c r="L38" s="56">
        <f t="shared" si="0"/>
        <v>99951</v>
      </c>
      <c r="M38" s="55"/>
      <c r="N38" s="8">
        <f t="shared" si="1"/>
        <v>171.946</v>
      </c>
      <c r="O38" s="8">
        <f t="shared" si="2"/>
        <v>135.90800000000002</v>
      </c>
      <c r="P38" s="8">
        <f t="shared" si="3"/>
        <v>51.417999999999999</v>
      </c>
      <c r="Q38" s="51"/>
      <c r="R38" s="8">
        <f t="shared" si="4"/>
        <v>1234.0319999999999</v>
      </c>
      <c r="S38" s="8">
        <f t="shared" si="5"/>
        <v>411.52000000000004</v>
      </c>
      <c r="T38" s="8">
        <f t="shared" si="6"/>
        <v>912.56999999999994</v>
      </c>
    </row>
    <row r="39" spans="1:20">
      <c r="A39" s="57">
        <v>34060</v>
      </c>
      <c r="B39" s="58" t="s">
        <v>8965</v>
      </c>
      <c r="C39" s="58" t="s">
        <v>8966</v>
      </c>
      <c r="D39" s="6" t="s">
        <v>8967</v>
      </c>
      <c r="E39" s="6" t="s">
        <v>8887</v>
      </c>
      <c r="F39" s="6" t="s">
        <v>30</v>
      </c>
      <c r="G39" s="6" t="s">
        <v>8968</v>
      </c>
      <c r="H39" s="56" t="s">
        <v>4841</v>
      </c>
      <c r="I39" s="6" t="s">
        <v>30</v>
      </c>
      <c r="J39" s="6" t="s">
        <v>8968</v>
      </c>
      <c r="K39" s="54">
        <v>0.81359999999999999</v>
      </c>
      <c r="L39" s="56" t="str">
        <f t="shared" si="0"/>
        <v>34060</v>
      </c>
      <c r="M39" s="55"/>
      <c r="N39" s="8">
        <f t="shared" si="1"/>
        <v>173.80879199999998</v>
      </c>
      <c r="O39" s="8">
        <f t="shared" si="2"/>
        <v>137.380336</v>
      </c>
      <c r="P39" s="8">
        <f t="shared" si="3"/>
        <v>51.975056000000002</v>
      </c>
      <c r="Q39" s="51"/>
      <c r="R39" s="8">
        <f t="shared" si="4"/>
        <v>1247.4013440000001</v>
      </c>
      <c r="S39" s="8">
        <f t="shared" si="5"/>
        <v>414.91728000000001</v>
      </c>
      <c r="T39" s="8">
        <f t="shared" si="6"/>
        <v>921.68063999999993</v>
      </c>
    </row>
    <row r="40" spans="1:20">
      <c r="A40" s="57">
        <v>99951</v>
      </c>
      <c r="B40" s="58" t="s">
        <v>8969</v>
      </c>
      <c r="C40" s="58" t="s">
        <v>8970</v>
      </c>
      <c r="D40" s="6" t="s">
        <v>263</v>
      </c>
      <c r="E40" s="6" t="s">
        <v>8887</v>
      </c>
      <c r="F40" s="6" t="s">
        <v>24</v>
      </c>
      <c r="G40" s="6" t="s">
        <v>8888</v>
      </c>
      <c r="H40" s="56">
        <v>99951</v>
      </c>
      <c r="I40" s="6" t="s">
        <v>24</v>
      </c>
      <c r="J40" s="6" t="s">
        <v>8888</v>
      </c>
      <c r="K40" s="54">
        <v>0.8</v>
      </c>
      <c r="L40" s="56">
        <f t="shared" si="0"/>
        <v>99951</v>
      </c>
      <c r="M40" s="55"/>
      <c r="N40" s="8">
        <f t="shared" si="1"/>
        <v>171.946</v>
      </c>
      <c r="O40" s="8">
        <f t="shared" si="2"/>
        <v>135.90800000000002</v>
      </c>
      <c r="P40" s="8">
        <f t="shared" si="3"/>
        <v>51.417999999999999</v>
      </c>
      <c r="Q40" s="51"/>
      <c r="R40" s="8">
        <f t="shared" si="4"/>
        <v>1234.0319999999999</v>
      </c>
      <c r="S40" s="8">
        <f t="shared" si="5"/>
        <v>411.52000000000004</v>
      </c>
      <c r="T40" s="8">
        <f t="shared" si="6"/>
        <v>912.56999999999994</v>
      </c>
    </row>
    <row r="41" spans="1:20">
      <c r="A41" s="81">
        <v>99951</v>
      </c>
      <c r="B41" s="82" t="s">
        <v>8971</v>
      </c>
      <c r="C41" s="82" t="s">
        <v>8972</v>
      </c>
      <c r="D41" s="83" t="s">
        <v>269</v>
      </c>
      <c r="E41" s="83" t="s">
        <v>8887</v>
      </c>
      <c r="F41" s="83" t="s">
        <v>24</v>
      </c>
      <c r="G41" s="83" t="s">
        <v>8888</v>
      </c>
      <c r="H41" s="84" t="s">
        <v>3648</v>
      </c>
      <c r="I41" s="83" t="s">
        <v>30</v>
      </c>
      <c r="J41" s="83" t="s">
        <v>3647</v>
      </c>
      <c r="K41" s="85">
        <v>0.84770000000000001</v>
      </c>
      <c r="L41" s="84" t="str">
        <f t="shared" si="0"/>
        <v>25180</v>
      </c>
      <c r="M41" s="55"/>
      <c r="N41" s="86">
        <f t="shared" si="1"/>
        <v>178.47946899999999</v>
      </c>
      <c r="O41" s="86">
        <f t="shared" si="2"/>
        <v>141.072002</v>
      </c>
      <c r="P41" s="86">
        <f t="shared" si="3"/>
        <v>53.371791999999999</v>
      </c>
      <c r="Q41" s="51"/>
      <c r="R41" s="86">
        <f t="shared" si="4"/>
        <v>1280.923008</v>
      </c>
      <c r="S41" s="86">
        <f t="shared" si="5"/>
        <v>423.43546000000003</v>
      </c>
      <c r="T41" s="86">
        <f t="shared" si="6"/>
        <v>944.52422999999999</v>
      </c>
    </row>
    <row r="42" spans="1:20">
      <c r="A42" s="57">
        <v>99951</v>
      </c>
      <c r="B42" s="58" t="s">
        <v>8973</v>
      </c>
      <c r="C42" s="58" t="s">
        <v>8974</v>
      </c>
      <c r="D42" s="6" t="s">
        <v>3266</v>
      </c>
      <c r="E42" s="6" t="s">
        <v>8887</v>
      </c>
      <c r="F42" s="6" t="s">
        <v>24</v>
      </c>
      <c r="G42" s="6" t="s">
        <v>8888</v>
      </c>
      <c r="H42" s="56">
        <v>99951</v>
      </c>
      <c r="I42" s="6" t="s">
        <v>24</v>
      </c>
      <c r="J42" s="6" t="s">
        <v>8888</v>
      </c>
      <c r="K42" s="54">
        <v>0.8</v>
      </c>
      <c r="L42" s="56">
        <f t="shared" si="0"/>
        <v>99951</v>
      </c>
      <c r="M42" s="55"/>
      <c r="N42" s="8">
        <f t="shared" si="1"/>
        <v>171.946</v>
      </c>
      <c r="O42" s="8">
        <f t="shared" si="2"/>
        <v>135.90800000000002</v>
      </c>
      <c r="P42" s="8">
        <f t="shared" si="3"/>
        <v>51.417999999999999</v>
      </c>
      <c r="Q42" s="51"/>
      <c r="R42" s="8">
        <f t="shared" si="4"/>
        <v>1234.0319999999999</v>
      </c>
      <c r="S42" s="8">
        <f t="shared" si="5"/>
        <v>411.52000000000004</v>
      </c>
      <c r="T42" s="8">
        <f t="shared" si="6"/>
        <v>912.56999999999994</v>
      </c>
    </row>
    <row r="43" spans="1:20">
      <c r="A43" s="57">
        <v>48540</v>
      </c>
      <c r="B43" s="58" t="s">
        <v>8975</v>
      </c>
      <c r="C43" s="58" t="s">
        <v>8976</v>
      </c>
      <c r="D43" s="6" t="s">
        <v>2657</v>
      </c>
      <c r="E43" s="6" t="s">
        <v>8887</v>
      </c>
      <c r="F43" s="6" t="s">
        <v>30</v>
      </c>
      <c r="G43" s="6" t="s">
        <v>5939</v>
      </c>
      <c r="H43" s="56" t="s">
        <v>5940</v>
      </c>
      <c r="I43" s="6" t="s">
        <v>30</v>
      </c>
      <c r="J43" s="6" t="s">
        <v>5939</v>
      </c>
      <c r="K43" s="54">
        <v>0.76149999999999995</v>
      </c>
      <c r="L43" s="56" t="str">
        <f t="shared" si="0"/>
        <v>48540</v>
      </c>
      <c r="M43" s="55"/>
      <c r="N43" s="8">
        <f t="shared" si="1"/>
        <v>166.67265499999999</v>
      </c>
      <c r="O43" s="8">
        <f t="shared" si="2"/>
        <v>131.73998999999998</v>
      </c>
      <c r="P43" s="8">
        <f t="shared" si="3"/>
        <v>49.841039999999992</v>
      </c>
      <c r="Q43" s="51"/>
      <c r="R43" s="8">
        <f t="shared" si="4"/>
        <v>1196.1849599999998</v>
      </c>
      <c r="S43" s="8">
        <f t="shared" si="5"/>
        <v>401.90269999999998</v>
      </c>
      <c r="T43" s="8">
        <f t="shared" si="6"/>
        <v>886.77884999999992</v>
      </c>
    </row>
    <row r="44" spans="1:20">
      <c r="A44" s="57">
        <v>99951</v>
      </c>
      <c r="B44" s="58" t="s">
        <v>8977</v>
      </c>
      <c r="C44" s="58" t="s">
        <v>8978</v>
      </c>
      <c r="D44" s="6" t="s">
        <v>3279</v>
      </c>
      <c r="E44" s="6" t="s">
        <v>8887</v>
      </c>
      <c r="F44" s="6" t="s">
        <v>24</v>
      </c>
      <c r="G44" s="6" t="s">
        <v>8888</v>
      </c>
      <c r="H44" s="56">
        <v>99951</v>
      </c>
      <c r="I44" s="6" t="s">
        <v>24</v>
      </c>
      <c r="J44" s="6" t="s">
        <v>8888</v>
      </c>
      <c r="K44" s="54">
        <v>0.8</v>
      </c>
      <c r="L44" s="56">
        <f t="shared" si="0"/>
        <v>99951</v>
      </c>
      <c r="M44" s="55"/>
      <c r="N44" s="8">
        <f t="shared" si="1"/>
        <v>171.946</v>
      </c>
      <c r="O44" s="8">
        <f t="shared" si="2"/>
        <v>135.90800000000002</v>
      </c>
      <c r="P44" s="8">
        <f t="shared" si="3"/>
        <v>51.417999999999999</v>
      </c>
      <c r="Q44" s="51"/>
      <c r="R44" s="8">
        <f t="shared" si="4"/>
        <v>1234.0319999999999</v>
      </c>
      <c r="S44" s="8">
        <f t="shared" si="5"/>
        <v>411.52000000000004</v>
      </c>
      <c r="T44" s="8">
        <f t="shared" si="6"/>
        <v>912.56999999999994</v>
      </c>
    </row>
    <row r="45" spans="1:20">
      <c r="A45" s="57">
        <v>99951</v>
      </c>
      <c r="B45" s="58" t="s">
        <v>8979</v>
      </c>
      <c r="C45" s="58" t="s">
        <v>8980</v>
      </c>
      <c r="D45" s="6" t="s">
        <v>8981</v>
      </c>
      <c r="E45" s="6" t="s">
        <v>8887</v>
      </c>
      <c r="F45" s="6" t="s">
        <v>24</v>
      </c>
      <c r="G45" s="6" t="s">
        <v>8888</v>
      </c>
      <c r="H45" s="56">
        <v>99951</v>
      </c>
      <c r="I45" s="6" t="s">
        <v>24</v>
      </c>
      <c r="J45" s="6" t="s">
        <v>8888</v>
      </c>
      <c r="K45" s="54">
        <v>0.8</v>
      </c>
      <c r="L45" s="56">
        <f t="shared" si="0"/>
        <v>99951</v>
      </c>
      <c r="M45" s="55"/>
      <c r="N45" s="8">
        <f t="shared" si="1"/>
        <v>171.946</v>
      </c>
      <c r="O45" s="8">
        <f t="shared" si="2"/>
        <v>135.90800000000002</v>
      </c>
      <c r="P45" s="8">
        <f t="shared" si="3"/>
        <v>51.417999999999999</v>
      </c>
      <c r="Q45" s="51"/>
      <c r="R45" s="8">
        <f t="shared" si="4"/>
        <v>1234.0319999999999</v>
      </c>
      <c r="S45" s="8">
        <f t="shared" si="5"/>
        <v>411.52000000000004</v>
      </c>
      <c r="T45" s="8">
        <f t="shared" si="6"/>
        <v>912.56999999999994</v>
      </c>
    </row>
    <row r="46" spans="1:20">
      <c r="A46" s="57">
        <v>99951</v>
      </c>
      <c r="B46" s="58" t="s">
        <v>8982</v>
      </c>
      <c r="C46" s="58" t="s">
        <v>8983</v>
      </c>
      <c r="D46" s="6" t="s">
        <v>2011</v>
      </c>
      <c r="E46" s="6" t="s">
        <v>8887</v>
      </c>
      <c r="F46" s="6" t="s">
        <v>24</v>
      </c>
      <c r="G46" s="6" t="s">
        <v>8888</v>
      </c>
      <c r="H46" s="56">
        <v>99951</v>
      </c>
      <c r="I46" s="6" t="s">
        <v>24</v>
      </c>
      <c r="J46" s="6" t="s">
        <v>8888</v>
      </c>
      <c r="K46" s="54">
        <v>0.8</v>
      </c>
      <c r="L46" s="56">
        <f t="shared" si="0"/>
        <v>99951</v>
      </c>
      <c r="M46" s="55"/>
      <c r="N46" s="8">
        <f t="shared" si="1"/>
        <v>171.946</v>
      </c>
      <c r="O46" s="8">
        <f t="shared" si="2"/>
        <v>135.90800000000002</v>
      </c>
      <c r="P46" s="8">
        <f t="shared" si="3"/>
        <v>51.417999999999999</v>
      </c>
      <c r="Q46" s="51"/>
      <c r="R46" s="8">
        <f t="shared" si="4"/>
        <v>1234.0319999999999</v>
      </c>
      <c r="S46" s="8">
        <f t="shared" si="5"/>
        <v>411.52000000000004</v>
      </c>
      <c r="T46" s="8">
        <f t="shared" si="6"/>
        <v>912.56999999999994</v>
      </c>
    </row>
    <row r="47" spans="1:20">
      <c r="A47" s="57">
        <v>34060</v>
      </c>
      <c r="B47" s="58" t="s">
        <v>8984</v>
      </c>
      <c r="C47" s="58" t="s">
        <v>8985</v>
      </c>
      <c r="D47" s="6" t="s">
        <v>8986</v>
      </c>
      <c r="E47" s="6" t="s">
        <v>8887</v>
      </c>
      <c r="F47" s="6" t="s">
        <v>30</v>
      </c>
      <c r="G47" s="6" t="s">
        <v>8968</v>
      </c>
      <c r="H47" s="56" t="s">
        <v>4841</v>
      </c>
      <c r="I47" s="6" t="s">
        <v>30</v>
      </c>
      <c r="J47" s="6" t="s">
        <v>8968</v>
      </c>
      <c r="K47" s="54">
        <v>0.81359999999999999</v>
      </c>
      <c r="L47" s="56" t="str">
        <f t="shared" si="0"/>
        <v>34060</v>
      </c>
      <c r="M47" s="55"/>
      <c r="N47" s="8">
        <f t="shared" si="1"/>
        <v>173.80879199999998</v>
      </c>
      <c r="O47" s="8">
        <f t="shared" si="2"/>
        <v>137.380336</v>
      </c>
      <c r="P47" s="8">
        <f t="shared" si="3"/>
        <v>51.975056000000002</v>
      </c>
      <c r="Q47" s="51"/>
      <c r="R47" s="8">
        <f t="shared" si="4"/>
        <v>1247.4013440000001</v>
      </c>
      <c r="S47" s="8">
        <f t="shared" si="5"/>
        <v>414.91728000000001</v>
      </c>
      <c r="T47" s="8">
        <f t="shared" si="6"/>
        <v>921.68063999999993</v>
      </c>
    </row>
    <row r="48" spans="1:20">
      <c r="A48" s="57">
        <v>26580</v>
      </c>
      <c r="B48" s="58" t="s">
        <v>8987</v>
      </c>
      <c r="C48" s="58" t="s">
        <v>8988</v>
      </c>
      <c r="D48" s="6" t="s">
        <v>1292</v>
      </c>
      <c r="E48" s="6" t="s">
        <v>8887</v>
      </c>
      <c r="F48" s="6" t="s">
        <v>30</v>
      </c>
      <c r="G48" s="6" t="s">
        <v>3059</v>
      </c>
      <c r="H48" s="56" t="s">
        <v>3060</v>
      </c>
      <c r="I48" s="6" t="s">
        <v>30</v>
      </c>
      <c r="J48" s="6" t="s">
        <v>3059</v>
      </c>
      <c r="K48" s="54">
        <v>0.82440000000000002</v>
      </c>
      <c r="L48" s="56" t="str">
        <f t="shared" si="0"/>
        <v>26580</v>
      </c>
      <c r="M48" s="55"/>
      <c r="N48" s="8">
        <f t="shared" si="1"/>
        <v>175.28806800000001</v>
      </c>
      <c r="O48" s="8">
        <f t="shared" si="2"/>
        <v>138.549544</v>
      </c>
      <c r="P48" s="8">
        <f t="shared" si="3"/>
        <v>52.417423999999997</v>
      </c>
      <c r="Q48" s="51"/>
      <c r="R48" s="8">
        <f t="shared" si="4"/>
        <v>1258.018176</v>
      </c>
      <c r="S48" s="8">
        <f t="shared" si="5"/>
        <v>417.61512000000005</v>
      </c>
      <c r="T48" s="8">
        <f t="shared" si="6"/>
        <v>928.91556000000003</v>
      </c>
    </row>
    <row r="49" spans="1:20">
      <c r="A49" s="57">
        <v>13220</v>
      </c>
      <c r="B49" s="58" t="s">
        <v>8989</v>
      </c>
      <c r="C49" s="58" t="s">
        <v>8990</v>
      </c>
      <c r="D49" s="6" t="s">
        <v>8991</v>
      </c>
      <c r="E49" s="6" t="s">
        <v>8887</v>
      </c>
      <c r="F49" s="6" t="s">
        <v>30</v>
      </c>
      <c r="G49" s="6" t="s">
        <v>8915</v>
      </c>
      <c r="H49" s="56" t="s">
        <v>2141</v>
      </c>
      <c r="I49" s="6" t="s">
        <v>30</v>
      </c>
      <c r="J49" s="6" t="s">
        <v>8915</v>
      </c>
      <c r="K49" s="54">
        <v>0.8</v>
      </c>
      <c r="L49" s="56" t="str">
        <f t="shared" si="0"/>
        <v>13220</v>
      </c>
      <c r="M49" s="55"/>
      <c r="N49" s="8">
        <f t="shared" si="1"/>
        <v>171.946</v>
      </c>
      <c r="O49" s="8">
        <f t="shared" si="2"/>
        <v>135.90800000000002</v>
      </c>
      <c r="P49" s="8">
        <f t="shared" si="3"/>
        <v>51.417999999999999</v>
      </c>
      <c r="Q49" s="51"/>
      <c r="R49" s="8">
        <f t="shared" si="4"/>
        <v>1234.0319999999999</v>
      </c>
      <c r="S49" s="8">
        <f t="shared" si="5"/>
        <v>411.52000000000004</v>
      </c>
      <c r="T49" s="8">
        <f t="shared" si="6"/>
        <v>912.56999999999994</v>
      </c>
    </row>
    <row r="50" spans="1:20">
      <c r="A50" s="57">
        <v>99951</v>
      </c>
      <c r="B50" s="58" t="s">
        <v>8992</v>
      </c>
      <c r="C50" s="58" t="s">
        <v>8993</v>
      </c>
      <c r="D50" s="6" t="s">
        <v>281</v>
      </c>
      <c r="E50" s="6" t="s">
        <v>8887</v>
      </c>
      <c r="F50" s="6" t="s">
        <v>24</v>
      </c>
      <c r="G50" s="6" t="s">
        <v>8888</v>
      </c>
      <c r="H50" s="56">
        <v>99951</v>
      </c>
      <c r="I50" s="6" t="s">
        <v>24</v>
      </c>
      <c r="J50" s="6" t="s">
        <v>8888</v>
      </c>
      <c r="K50" s="54">
        <v>0.8</v>
      </c>
      <c r="L50" s="56">
        <f t="shared" si="0"/>
        <v>99951</v>
      </c>
      <c r="M50" s="55"/>
      <c r="N50" s="8">
        <f t="shared" si="1"/>
        <v>171.946</v>
      </c>
      <c r="O50" s="8">
        <f t="shared" si="2"/>
        <v>135.90800000000002</v>
      </c>
      <c r="P50" s="8">
        <f t="shared" si="3"/>
        <v>51.417999999999999</v>
      </c>
      <c r="Q50" s="51"/>
      <c r="R50" s="8">
        <f t="shared" si="4"/>
        <v>1234.0319999999999</v>
      </c>
      <c r="S50" s="8">
        <f t="shared" si="5"/>
        <v>411.52000000000004</v>
      </c>
      <c r="T50" s="8">
        <f t="shared" si="6"/>
        <v>912.56999999999994</v>
      </c>
    </row>
    <row r="51" spans="1:20">
      <c r="A51" s="57">
        <v>99951</v>
      </c>
      <c r="B51" s="58" t="s">
        <v>8994</v>
      </c>
      <c r="C51" s="58" t="s">
        <v>8995</v>
      </c>
      <c r="D51" s="6" t="s">
        <v>8996</v>
      </c>
      <c r="E51" s="6" t="s">
        <v>8887</v>
      </c>
      <c r="F51" s="6" t="s">
        <v>24</v>
      </c>
      <c r="G51" s="6" t="s">
        <v>8888</v>
      </c>
      <c r="H51" s="56">
        <v>99951</v>
      </c>
      <c r="I51" s="6" t="s">
        <v>24</v>
      </c>
      <c r="J51" s="6" t="s">
        <v>8888</v>
      </c>
      <c r="K51" s="54">
        <v>0.8</v>
      </c>
      <c r="L51" s="56">
        <f t="shared" si="0"/>
        <v>99951</v>
      </c>
      <c r="M51" s="55"/>
      <c r="N51" s="8">
        <f t="shared" si="1"/>
        <v>171.946</v>
      </c>
      <c r="O51" s="8">
        <f t="shared" si="2"/>
        <v>135.90800000000002</v>
      </c>
      <c r="P51" s="8">
        <f t="shared" si="3"/>
        <v>51.417999999999999</v>
      </c>
      <c r="Q51" s="51"/>
      <c r="R51" s="8">
        <f t="shared" si="4"/>
        <v>1234.0319999999999</v>
      </c>
      <c r="S51" s="8">
        <f t="shared" si="5"/>
        <v>411.52000000000004</v>
      </c>
      <c r="T51" s="8">
        <f t="shared" si="6"/>
        <v>912.56999999999994</v>
      </c>
    </row>
    <row r="52" spans="1:20">
      <c r="A52" s="57">
        <v>99951</v>
      </c>
      <c r="B52" s="58" t="s">
        <v>8997</v>
      </c>
      <c r="C52" s="58" t="s">
        <v>8998</v>
      </c>
      <c r="D52" s="6" t="s">
        <v>7361</v>
      </c>
      <c r="E52" s="6" t="s">
        <v>8887</v>
      </c>
      <c r="F52" s="6" t="s">
        <v>24</v>
      </c>
      <c r="G52" s="6" t="s">
        <v>8888</v>
      </c>
      <c r="H52" s="56">
        <v>99951</v>
      </c>
      <c r="I52" s="6" t="s">
        <v>24</v>
      </c>
      <c r="J52" s="6" t="s">
        <v>8888</v>
      </c>
      <c r="K52" s="54">
        <v>0.8</v>
      </c>
      <c r="L52" s="56">
        <f t="shared" si="0"/>
        <v>99951</v>
      </c>
      <c r="M52" s="55"/>
      <c r="N52" s="8">
        <f t="shared" si="1"/>
        <v>171.946</v>
      </c>
      <c r="O52" s="8">
        <f t="shared" si="2"/>
        <v>135.90800000000002</v>
      </c>
      <c r="P52" s="8">
        <f t="shared" si="3"/>
        <v>51.417999999999999</v>
      </c>
      <c r="Q52" s="51"/>
      <c r="R52" s="8">
        <f t="shared" si="4"/>
        <v>1234.0319999999999</v>
      </c>
      <c r="S52" s="8">
        <f t="shared" si="5"/>
        <v>411.52000000000004</v>
      </c>
      <c r="T52" s="8">
        <f t="shared" si="6"/>
        <v>912.56999999999994</v>
      </c>
    </row>
    <row r="53" spans="1:20">
      <c r="A53" s="57">
        <v>99951</v>
      </c>
      <c r="B53" s="58" t="s">
        <v>8999</v>
      </c>
      <c r="C53" s="58" t="s">
        <v>9000</v>
      </c>
      <c r="D53" s="6" t="s">
        <v>9001</v>
      </c>
      <c r="E53" s="6" t="s">
        <v>8887</v>
      </c>
      <c r="F53" s="6" t="s">
        <v>24</v>
      </c>
      <c r="G53" s="6" t="s">
        <v>8888</v>
      </c>
      <c r="H53" s="56">
        <v>99951</v>
      </c>
      <c r="I53" s="6" t="s">
        <v>24</v>
      </c>
      <c r="J53" s="6" t="s">
        <v>8888</v>
      </c>
      <c r="K53" s="54">
        <v>0.8</v>
      </c>
      <c r="L53" s="56">
        <f t="shared" si="0"/>
        <v>99951</v>
      </c>
      <c r="M53" s="55"/>
      <c r="N53" s="8">
        <f t="shared" si="1"/>
        <v>171.946</v>
      </c>
      <c r="O53" s="8">
        <f t="shared" si="2"/>
        <v>135.90800000000002</v>
      </c>
      <c r="P53" s="8">
        <f t="shared" si="3"/>
        <v>51.417999999999999</v>
      </c>
      <c r="Q53" s="51"/>
      <c r="R53" s="8">
        <f t="shared" si="4"/>
        <v>1234.0319999999999</v>
      </c>
      <c r="S53" s="8">
        <f t="shared" si="5"/>
        <v>411.52000000000004</v>
      </c>
      <c r="T53" s="8">
        <f t="shared" si="6"/>
        <v>912.56999999999994</v>
      </c>
    </row>
    <row r="54" spans="1:20">
      <c r="A54" s="57">
        <v>99951</v>
      </c>
      <c r="B54" s="58" t="s">
        <v>9002</v>
      </c>
      <c r="C54" s="58" t="s">
        <v>9003</v>
      </c>
      <c r="D54" s="6" t="s">
        <v>1317</v>
      </c>
      <c r="E54" s="6" t="s">
        <v>8887</v>
      </c>
      <c r="F54" s="6" t="s">
        <v>24</v>
      </c>
      <c r="G54" s="6" t="s">
        <v>8888</v>
      </c>
      <c r="H54" s="56">
        <v>99951</v>
      </c>
      <c r="I54" s="6" t="s">
        <v>24</v>
      </c>
      <c r="J54" s="6" t="s">
        <v>8888</v>
      </c>
      <c r="K54" s="54">
        <v>0.8</v>
      </c>
      <c r="L54" s="56">
        <f t="shared" si="0"/>
        <v>99951</v>
      </c>
      <c r="M54" s="55"/>
      <c r="N54" s="8">
        <f t="shared" si="1"/>
        <v>171.946</v>
      </c>
      <c r="O54" s="8">
        <f t="shared" si="2"/>
        <v>135.90800000000002</v>
      </c>
      <c r="P54" s="8">
        <f t="shared" si="3"/>
        <v>51.417999999999999</v>
      </c>
      <c r="Q54" s="51"/>
      <c r="R54" s="8">
        <f t="shared" si="4"/>
        <v>1234.0319999999999</v>
      </c>
      <c r="S54" s="8">
        <f t="shared" si="5"/>
        <v>411.52000000000004</v>
      </c>
      <c r="T54" s="8">
        <f t="shared" si="6"/>
        <v>912.56999999999994</v>
      </c>
    </row>
    <row r="55" spans="1:20">
      <c r="A55" s="57">
        <v>99951</v>
      </c>
      <c r="B55" s="58" t="s">
        <v>9004</v>
      </c>
      <c r="C55" s="58" t="s">
        <v>9005</v>
      </c>
      <c r="D55" s="6" t="s">
        <v>9006</v>
      </c>
      <c r="E55" s="6" t="s">
        <v>8887</v>
      </c>
      <c r="F55" s="6" t="s">
        <v>24</v>
      </c>
      <c r="G55" s="6" t="s">
        <v>8888</v>
      </c>
      <c r="H55" s="56">
        <v>99951</v>
      </c>
      <c r="I55" s="6" t="s">
        <v>24</v>
      </c>
      <c r="J55" s="6" t="s">
        <v>8888</v>
      </c>
      <c r="K55" s="54">
        <v>0.8</v>
      </c>
      <c r="L55" s="56">
        <f t="shared" si="0"/>
        <v>99951</v>
      </c>
      <c r="M55" s="55"/>
      <c r="N55" s="8">
        <f t="shared" si="1"/>
        <v>171.946</v>
      </c>
      <c r="O55" s="8">
        <f t="shared" si="2"/>
        <v>135.90800000000002</v>
      </c>
      <c r="P55" s="8">
        <f t="shared" si="3"/>
        <v>51.417999999999999</v>
      </c>
      <c r="Q55" s="51"/>
      <c r="R55" s="8">
        <f t="shared" si="4"/>
        <v>1234.0319999999999</v>
      </c>
      <c r="S55" s="8">
        <f t="shared" si="5"/>
        <v>411.52000000000004</v>
      </c>
      <c r="T55" s="8">
        <f t="shared" si="6"/>
        <v>912.56999999999994</v>
      </c>
    </row>
    <row r="56" spans="1:20">
      <c r="A56" s="57">
        <v>99951</v>
      </c>
      <c r="B56" s="58" t="s">
        <v>9007</v>
      </c>
      <c r="C56" s="58" t="s">
        <v>9008</v>
      </c>
      <c r="D56" s="6" t="s">
        <v>8037</v>
      </c>
      <c r="E56" s="6" t="s">
        <v>8887</v>
      </c>
      <c r="F56" s="6" t="s">
        <v>24</v>
      </c>
      <c r="G56" s="6" t="s">
        <v>8888</v>
      </c>
      <c r="H56" s="56">
        <v>99951</v>
      </c>
      <c r="I56" s="6" t="s">
        <v>24</v>
      </c>
      <c r="J56" s="6" t="s">
        <v>8888</v>
      </c>
      <c r="K56" s="54">
        <v>0.8</v>
      </c>
      <c r="L56" s="56">
        <f t="shared" si="0"/>
        <v>99951</v>
      </c>
      <c r="M56" s="55"/>
      <c r="N56" s="8">
        <f t="shared" si="1"/>
        <v>171.946</v>
      </c>
      <c r="O56" s="8">
        <f t="shared" si="2"/>
        <v>135.90800000000002</v>
      </c>
      <c r="P56" s="8">
        <f t="shared" si="3"/>
        <v>51.417999999999999</v>
      </c>
      <c r="Q56" s="51"/>
      <c r="R56" s="8">
        <f t="shared" si="4"/>
        <v>1234.0319999999999</v>
      </c>
      <c r="S56" s="8">
        <f t="shared" si="5"/>
        <v>411.52000000000004</v>
      </c>
      <c r="T56" s="8">
        <f t="shared" si="6"/>
        <v>912.56999999999994</v>
      </c>
    </row>
    <row r="57" spans="1:20">
      <c r="A57" s="57">
        <v>99951</v>
      </c>
      <c r="B57" s="58" t="s">
        <v>9009</v>
      </c>
      <c r="C57" s="58" t="s">
        <v>9010</v>
      </c>
      <c r="D57" s="6" t="s">
        <v>8040</v>
      </c>
      <c r="E57" s="6" t="s">
        <v>8887</v>
      </c>
      <c r="F57" s="6" t="s">
        <v>24</v>
      </c>
      <c r="G57" s="6" t="s">
        <v>8888</v>
      </c>
      <c r="H57" s="56">
        <v>99951</v>
      </c>
      <c r="I57" s="6" t="s">
        <v>24</v>
      </c>
      <c r="J57" s="6" t="s">
        <v>8888</v>
      </c>
      <c r="K57" s="54">
        <v>0.8</v>
      </c>
      <c r="L57" s="56">
        <f t="shared" si="0"/>
        <v>99951</v>
      </c>
      <c r="M57" s="55"/>
      <c r="N57" s="8">
        <f t="shared" si="1"/>
        <v>171.946</v>
      </c>
      <c r="O57" s="8">
        <f t="shared" si="2"/>
        <v>135.90800000000002</v>
      </c>
      <c r="P57" s="8">
        <f t="shared" si="3"/>
        <v>51.417999999999999</v>
      </c>
      <c r="Q57" s="51"/>
      <c r="R57" s="8">
        <f t="shared" si="4"/>
        <v>1234.0319999999999</v>
      </c>
      <c r="S57" s="8">
        <f t="shared" si="5"/>
        <v>411.52000000000004</v>
      </c>
      <c r="T57" s="8">
        <f t="shared" si="6"/>
        <v>912.56999999999994</v>
      </c>
    </row>
    <row r="58" spans="1:20">
      <c r="A58" s="57">
        <v>26580</v>
      </c>
      <c r="B58" s="58" t="s">
        <v>9011</v>
      </c>
      <c r="C58" s="58" t="s">
        <v>9012</v>
      </c>
      <c r="D58" s="6" t="s">
        <v>1761</v>
      </c>
      <c r="E58" s="6" t="s">
        <v>8887</v>
      </c>
      <c r="F58" s="6" t="s">
        <v>30</v>
      </c>
      <c r="G58" s="6" t="s">
        <v>3059</v>
      </c>
      <c r="H58" s="56" t="s">
        <v>3060</v>
      </c>
      <c r="I58" s="6" t="s">
        <v>30</v>
      </c>
      <c r="J58" s="6" t="s">
        <v>3059</v>
      </c>
      <c r="K58" s="54">
        <v>0.82440000000000002</v>
      </c>
      <c r="L58" s="56" t="str">
        <f t="shared" si="0"/>
        <v>26580</v>
      </c>
      <c r="M58" s="55"/>
      <c r="N58" s="8">
        <f t="shared" si="1"/>
        <v>175.28806800000001</v>
      </c>
      <c r="O58" s="8">
        <f t="shared" si="2"/>
        <v>138.549544</v>
      </c>
      <c r="P58" s="8">
        <f t="shared" si="3"/>
        <v>52.417423999999997</v>
      </c>
      <c r="Q58" s="51"/>
      <c r="R58" s="8">
        <f t="shared" si="4"/>
        <v>1258.018176</v>
      </c>
      <c r="S58" s="8">
        <f t="shared" si="5"/>
        <v>417.61512000000005</v>
      </c>
      <c r="T58" s="8">
        <f t="shared" si="6"/>
        <v>928.91556000000003</v>
      </c>
    </row>
    <row r="59" spans="1:20">
      <c r="A59" s="57">
        <v>99951</v>
      </c>
      <c r="B59" s="58" t="s">
        <v>9013</v>
      </c>
      <c r="C59" s="58" t="s">
        <v>9014</v>
      </c>
      <c r="D59" s="6" t="s">
        <v>1764</v>
      </c>
      <c r="E59" s="6" t="s">
        <v>8887</v>
      </c>
      <c r="F59" s="6" t="s">
        <v>24</v>
      </c>
      <c r="G59" s="6" t="s">
        <v>8888</v>
      </c>
      <c r="H59" s="56">
        <v>99951</v>
      </c>
      <c r="I59" s="6" t="s">
        <v>24</v>
      </c>
      <c r="J59" s="6" t="s">
        <v>8888</v>
      </c>
      <c r="K59" s="54">
        <v>0.8</v>
      </c>
      <c r="L59" s="56">
        <f t="shared" si="0"/>
        <v>99951</v>
      </c>
      <c r="M59" s="55"/>
      <c r="N59" s="8">
        <f t="shared" si="1"/>
        <v>171.946</v>
      </c>
      <c r="O59" s="8">
        <f t="shared" si="2"/>
        <v>135.90800000000002</v>
      </c>
      <c r="P59" s="8">
        <f t="shared" si="3"/>
        <v>51.417999999999999</v>
      </c>
      <c r="Q59" s="51"/>
      <c r="R59" s="8">
        <f t="shared" si="4"/>
        <v>1234.0319999999999</v>
      </c>
      <c r="S59" s="8">
        <f t="shared" si="5"/>
        <v>411.52000000000004</v>
      </c>
      <c r="T59" s="8">
        <f t="shared" si="6"/>
        <v>912.56999999999994</v>
      </c>
    </row>
    <row r="60" spans="1:20">
      <c r="A60" s="57">
        <v>99951</v>
      </c>
      <c r="B60" s="58" t="s">
        <v>8194</v>
      </c>
      <c r="C60" s="58" t="s">
        <v>9015</v>
      </c>
      <c r="D60" s="6" t="s">
        <v>9016</v>
      </c>
      <c r="E60" s="6" t="s">
        <v>8887</v>
      </c>
      <c r="F60" s="6" t="s">
        <v>24</v>
      </c>
      <c r="G60" s="6" t="s">
        <v>8888</v>
      </c>
      <c r="H60" s="56">
        <v>99951</v>
      </c>
      <c r="I60" s="6" t="s">
        <v>24</v>
      </c>
      <c r="J60" s="6" t="s">
        <v>8888</v>
      </c>
      <c r="K60" s="54">
        <v>0.8</v>
      </c>
      <c r="L60" s="56">
        <f t="shared" si="0"/>
        <v>99951</v>
      </c>
      <c r="M60" s="55"/>
      <c r="N60" s="8">
        <f t="shared" si="1"/>
        <v>171.946</v>
      </c>
      <c r="O60" s="8">
        <f t="shared" si="2"/>
        <v>135.90800000000002</v>
      </c>
      <c r="P60" s="8">
        <f t="shared" si="3"/>
        <v>51.417999999999999</v>
      </c>
      <c r="Q60" s="51"/>
      <c r="R60" s="8">
        <f t="shared" si="4"/>
        <v>1234.0319999999999</v>
      </c>
      <c r="S60" s="8">
        <f t="shared" si="5"/>
        <v>411.52000000000004</v>
      </c>
      <c r="T60" s="8">
        <f t="shared" si="6"/>
        <v>912.56999999999994</v>
      </c>
    </row>
    <row r="61" spans="1:20">
      <c r="A61" s="57">
        <v>37620</v>
      </c>
      <c r="B61" s="58" t="s">
        <v>8228</v>
      </c>
      <c r="C61" s="58" t="s">
        <v>9017</v>
      </c>
      <c r="D61" s="6" t="s">
        <v>9018</v>
      </c>
      <c r="E61" s="6" t="s">
        <v>8887</v>
      </c>
      <c r="F61" s="6" t="s">
        <v>30</v>
      </c>
      <c r="G61" s="6" t="s">
        <v>9019</v>
      </c>
      <c r="H61" s="56" t="s">
        <v>6304</v>
      </c>
      <c r="I61" s="6" t="s">
        <v>30</v>
      </c>
      <c r="J61" s="6" t="s">
        <v>9019</v>
      </c>
      <c r="K61" s="54">
        <v>0.8</v>
      </c>
      <c r="L61" s="56" t="str">
        <f t="shared" si="0"/>
        <v>37620</v>
      </c>
      <c r="M61" s="55"/>
      <c r="N61" s="8">
        <f t="shared" si="1"/>
        <v>171.946</v>
      </c>
      <c r="O61" s="8">
        <f t="shared" si="2"/>
        <v>135.90800000000002</v>
      </c>
      <c r="P61" s="8">
        <f t="shared" si="3"/>
        <v>51.417999999999999</v>
      </c>
      <c r="Q61" s="51"/>
      <c r="R61" s="8">
        <f t="shared" si="4"/>
        <v>1234.0319999999999</v>
      </c>
      <c r="S61" s="8">
        <f t="shared" si="5"/>
        <v>411.52000000000004</v>
      </c>
      <c r="T61" s="8">
        <f t="shared" si="6"/>
        <v>912.56999999999994</v>
      </c>
    </row>
    <row r="62" spans="1:20">
      <c r="A62" s="57">
        <v>37620</v>
      </c>
      <c r="B62" s="58" t="s">
        <v>8239</v>
      </c>
      <c r="C62" s="58" t="s">
        <v>9020</v>
      </c>
      <c r="D62" s="6" t="s">
        <v>6141</v>
      </c>
      <c r="E62" s="6" t="s">
        <v>8887</v>
      </c>
      <c r="F62" s="6" t="s">
        <v>30</v>
      </c>
      <c r="G62" s="6" t="s">
        <v>9019</v>
      </c>
      <c r="H62" s="56" t="s">
        <v>6304</v>
      </c>
      <c r="I62" s="6" t="s">
        <v>30</v>
      </c>
      <c r="J62" s="6" t="s">
        <v>9019</v>
      </c>
      <c r="K62" s="54">
        <v>0.8</v>
      </c>
      <c r="L62" s="56" t="str">
        <f t="shared" si="0"/>
        <v>37620</v>
      </c>
      <c r="M62" s="55"/>
      <c r="N62" s="8">
        <f t="shared" si="1"/>
        <v>171.946</v>
      </c>
      <c r="O62" s="8">
        <f t="shared" si="2"/>
        <v>135.90800000000002</v>
      </c>
      <c r="P62" s="8">
        <f t="shared" si="3"/>
        <v>51.417999999999999</v>
      </c>
      <c r="Q62" s="51"/>
      <c r="R62" s="8">
        <f t="shared" si="4"/>
        <v>1234.0319999999999</v>
      </c>
      <c r="S62" s="8">
        <f t="shared" si="5"/>
        <v>411.52000000000004</v>
      </c>
      <c r="T62" s="8">
        <f t="shared" si="6"/>
        <v>912.56999999999994</v>
      </c>
    </row>
    <row r="63" spans="1:20">
      <c r="A63" s="57">
        <v>99951</v>
      </c>
      <c r="B63" s="58" t="s">
        <v>8252</v>
      </c>
      <c r="C63" s="58" t="s">
        <v>9021</v>
      </c>
      <c r="D63" s="6" t="s">
        <v>5913</v>
      </c>
      <c r="E63" s="6" t="s">
        <v>8887</v>
      </c>
      <c r="F63" s="6" t="s">
        <v>24</v>
      </c>
      <c r="G63" s="6" t="s">
        <v>8888</v>
      </c>
      <c r="H63" s="56">
        <v>99951</v>
      </c>
      <c r="I63" s="6" t="s">
        <v>24</v>
      </c>
      <c r="J63" s="6" t="s">
        <v>8888</v>
      </c>
      <c r="K63" s="54">
        <v>0.8</v>
      </c>
      <c r="L63" s="56">
        <f t="shared" si="0"/>
        <v>99951</v>
      </c>
      <c r="M63" s="55"/>
      <c r="N63" s="8">
        <f t="shared" si="1"/>
        <v>171.946</v>
      </c>
      <c r="O63" s="8">
        <f t="shared" si="2"/>
        <v>135.90800000000002</v>
      </c>
      <c r="P63" s="8">
        <f t="shared" si="3"/>
        <v>51.417999999999999</v>
      </c>
      <c r="Q63" s="51"/>
      <c r="R63" s="8">
        <f t="shared" si="4"/>
        <v>1234.0319999999999</v>
      </c>
      <c r="S63" s="8">
        <f t="shared" si="5"/>
        <v>411.52000000000004</v>
      </c>
      <c r="T63" s="8">
        <f t="shared" si="6"/>
        <v>912.56999999999994</v>
      </c>
    </row>
    <row r="65" spans="1:2">
      <c r="A65" s="90"/>
      <c r="B65" t="s">
        <v>9125</v>
      </c>
    </row>
    <row r="66" spans="1:2">
      <c r="A66" s="91"/>
      <c r="B66" t="s">
        <v>9126</v>
      </c>
    </row>
    <row r="67" spans="1:2">
      <c r="A67" s="93"/>
      <c r="B67" t="s">
        <v>9142</v>
      </c>
    </row>
    <row r="69" spans="1:2">
      <c r="A69" t="s">
        <v>9127</v>
      </c>
    </row>
    <row r="70" spans="1:2">
      <c r="A70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2035A-4260-4A6B-8637-DE0415B8DA06}">
  <dimension ref="A1:T86"/>
  <sheetViews>
    <sheetView workbookViewId="0">
      <selection activeCell="A9" sqref="A9:XFD80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9178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99952</v>
      </c>
      <c r="B9" s="58" t="s">
        <v>8688</v>
      </c>
      <c r="C9" s="58" t="s">
        <v>8689</v>
      </c>
      <c r="D9" s="6" t="s">
        <v>843</v>
      </c>
      <c r="E9" s="6" t="s">
        <v>8690</v>
      </c>
      <c r="F9" s="6" t="s">
        <v>24</v>
      </c>
      <c r="G9" s="6" t="s">
        <v>8691</v>
      </c>
      <c r="H9" s="56">
        <v>99952</v>
      </c>
      <c r="I9" s="6" t="s">
        <v>24</v>
      </c>
      <c r="J9" s="6" t="s">
        <v>8691</v>
      </c>
      <c r="K9" s="54">
        <v>0.92510000000000003</v>
      </c>
      <c r="L9" s="56">
        <f t="shared" ref="L9:L72" si="0">H9</f>
        <v>99952</v>
      </c>
      <c r="M9" s="55"/>
      <c r="N9" s="8">
        <f t="shared" ref="N9:N72" si="1">(K9*136.97)+62.37</f>
        <v>189.08094700000001</v>
      </c>
      <c r="O9" s="8">
        <f t="shared" ref="O9:O72" si="2">(K9*108.26)+49.3</f>
        <v>149.45132599999999</v>
      </c>
      <c r="P9" s="8">
        <f t="shared" ref="P9:P72" si="3">(K9*40.96)+18.65</f>
        <v>56.542096000000001</v>
      </c>
      <c r="Q9" s="51"/>
      <c r="R9" s="8">
        <f t="shared" ref="R9:R72" si="4">((K9*40.96)+18.65)*24</f>
        <v>1357.0103039999999</v>
      </c>
      <c r="S9" s="8">
        <f t="shared" ref="S9:S72" si="5">(K9*249.8)+211.68</f>
        <v>442.76998000000003</v>
      </c>
      <c r="T9" s="8">
        <f t="shared" ref="T9:T72" si="6">(K9*669.9)+376.65</f>
        <v>996.37448999999992</v>
      </c>
    </row>
    <row r="10" spans="1:20">
      <c r="A10" s="57">
        <v>99952</v>
      </c>
      <c r="B10" s="58" t="s">
        <v>8692</v>
      </c>
      <c r="C10" s="58" t="s">
        <v>8693</v>
      </c>
      <c r="D10" s="6" t="s">
        <v>5926</v>
      </c>
      <c r="E10" s="6" t="s">
        <v>8690</v>
      </c>
      <c r="F10" s="6" t="s">
        <v>24</v>
      </c>
      <c r="G10" s="6" t="s">
        <v>8691</v>
      </c>
      <c r="H10" s="56">
        <v>99952</v>
      </c>
      <c r="I10" s="6" t="s">
        <v>24</v>
      </c>
      <c r="J10" s="6" t="s">
        <v>8691</v>
      </c>
      <c r="K10" s="54">
        <v>0.92510000000000003</v>
      </c>
      <c r="L10" s="56">
        <f t="shared" si="0"/>
        <v>99952</v>
      </c>
      <c r="M10" s="55"/>
      <c r="N10" s="8">
        <f t="shared" si="1"/>
        <v>189.08094700000001</v>
      </c>
      <c r="O10" s="8">
        <f t="shared" si="2"/>
        <v>149.45132599999999</v>
      </c>
      <c r="P10" s="8">
        <f t="shared" si="3"/>
        <v>56.542096000000001</v>
      </c>
      <c r="Q10" s="51"/>
      <c r="R10" s="8">
        <f t="shared" si="4"/>
        <v>1357.0103039999999</v>
      </c>
      <c r="S10" s="8">
        <f t="shared" si="5"/>
        <v>442.76998000000003</v>
      </c>
      <c r="T10" s="8">
        <f t="shared" si="6"/>
        <v>996.37448999999992</v>
      </c>
    </row>
    <row r="11" spans="1:20">
      <c r="A11" s="57">
        <v>99952</v>
      </c>
      <c r="B11" s="58" t="s">
        <v>8694</v>
      </c>
      <c r="C11" s="58" t="s">
        <v>8695</v>
      </c>
      <c r="D11" s="6" t="s">
        <v>8696</v>
      </c>
      <c r="E11" s="6" t="s">
        <v>8690</v>
      </c>
      <c r="F11" s="6" t="s">
        <v>24</v>
      </c>
      <c r="G11" s="6" t="s">
        <v>8691</v>
      </c>
      <c r="H11" s="56">
        <v>99952</v>
      </c>
      <c r="I11" s="6" t="s">
        <v>24</v>
      </c>
      <c r="J11" s="6" t="s">
        <v>8691</v>
      </c>
      <c r="K11" s="54">
        <v>0.92510000000000003</v>
      </c>
      <c r="L11" s="56">
        <f t="shared" si="0"/>
        <v>99952</v>
      </c>
      <c r="M11" s="55"/>
      <c r="N11" s="8">
        <f t="shared" si="1"/>
        <v>189.08094700000001</v>
      </c>
      <c r="O11" s="8">
        <f t="shared" si="2"/>
        <v>149.45132599999999</v>
      </c>
      <c r="P11" s="8">
        <f t="shared" si="3"/>
        <v>56.542096000000001</v>
      </c>
      <c r="Q11" s="51"/>
      <c r="R11" s="8">
        <f t="shared" si="4"/>
        <v>1357.0103039999999</v>
      </c>
      <c r="S11" s="8">
        <f t="shared" si="5"/>
        <v>442.76998000000003</v>
      </c>
      <c r="T11" s="8">
        <f t="shared" si="6"/>
        <v>996.37448999999992</v>
      </c>
    </row>
    <row r="12" spans="1:20">
      <c r="A12" s="57">
        <v>99952</v>
      </c>
      <c r="B12" s="58" t="s">
        <v>8697</v>
      </c>
      <c r="C12" s="58" t="s">
        <v>8698</v>
      </c>
      <c r="D12" s="6" t="s">
        <v>8699</v>
      </c>
      <c r="E12" s="6" t="s">
        <v>8690</v>
      </c>
      <c r="F12" s="6" t="s">
        <v>24</v>
      </c>
      <c r="G12" s="6" t="s">
        <v>8691</v>
      </c>
      <c r="H12" s="56">
        <v>99952</v>
      </c>
      <c r="I12" s="6" t="s">
        <v>24</v>
      </c>
      <c r="J12" s="6" t="s">
        <v>8691</v>
      </c>
      <c r="K12" s="54">
        <v>0.92510000000000003</v>
      </c>
      <c r="L12" s="56">
        <f t="shared" si="0"/>
        <v>99952</v>
      </c>
      <c r="M12" s="55"/>
      <c r="N12" s="8">
        <f t="shared" si="1"/>
        <v>189.08094700000001</v>
      </c>
      <c r="O12" s="8">
        <f t="shared" si="2"/>
        <v>149.45132599999999</v>
      </c>
      <c r="P12" s="8">
        <f t="shared" si="3"/>
        <v>56.542096000000001</v>
      </c>
      <c r="Q12" s="51"/>
      <c r="R12" s="8">
        <f t="shared" si="4"/>
        <v>1357.0103039999999</v>
      </c>
      <c r="S12" s="8">
        <f t="shared" si="5"/>
        <v>442.76998000000003</v>
      </c>
      <c r="T12" s="8">
        <f t="shared" si="6"/>
        <v>996.37448999999992</v>
      </c>
    </row>
    <row r="13" spans="1:20">
      <c r="A13" s="57">
        <v>24580</v>
      </c>
      <c r="B13" s="58" t="s">
        <v>8700</v>
      </c>
      <c r="C13" s="58" t="s">
        <v>8701</v>
      </c>
      <c r="D13" s="6" t="s">
        <v>2230</v>
      </c>
      <c r="E13" s="6" t="s">
        <v>8690</v>
      </c>
      <c r="F13" s="6" t="s">
        <v>30</v>
      </c>
      <c r="G13" s="6" t="s">
        <v>8702</v>
      </c>
      <c r="H13" s="56" t="s">
        <v>4123</v>
      </c>
      <c r="I13" s="6" t="s">
        <v>30</v>
      </c>
      <c r="J13" s="6" t="s">
        <v>8702</v>
      </c>
      <c r="K13" s="54">
        <v>0.93149999999999999</v>
      </c>
      <c r="L13" s="56" t="str">
        <f t="shared" si="0"/>
        <v>24580</v>
      </c>
      <c r="M13" s="55"/>
      <c r="N13" s="8">
        <f t="shared" si="1"/>
        <v>189.95755499999999</v>
      </c>
      <c r="O13" s="8">
        <f t="shared" si="2"/>
        <v>150.14418999999998</v>
      </c>
      <c r="P13" s="8">
        <f t="shared" si="3"/>
        <v>56.80424</v>
      </c>
      <c r="Q13" s="51"/>
      <c r="R13" s="8">
        <f t="shared" si="4"/>
        <v>1363.3017600000001</v>
      </c>
      <c r="S13" s="8">
        <f t="shared" si="5"/>
        <v>444.36869999999999</v>
      </c>
      <c r="T13" s="8">
        <f t="shared" si="6"/>
        <v>1000.66185</v>
      </c>
    </row>
    <row r="14" spans="1:20">
      <c r="A14" s="57">
        <v>99952</v>
      </c>
      <c r="B14" s="58" t="s">
        <v>8703</v>
      </c>
      <c r="C14" s="58" t="s">
        <v>8704</v>
      </c>
      <c r="D14" s="6" t="s">
        <v>5281</v>
      </c>
      <c r="E14" s="6" t="s">
        <v>8690</v>
      </c>
      <c r="F14" s="6" t="s">
        <v>24</v>
      </c>
      <c r="G14" s="6" t="s">
        <v>8691</v>
      </c>
      <c r="H14" s="56">
        <v>99952</v>
      </c>
      <c r="I14" s="6" t="s">
        <v>24</v>
      </c>
      <c r="J14" s="6" t="s">
        <v>8691</v>
      </c>
      <c r="K14" s="54">
        <v>0.92510000000000003</v>
      </c>
      <c r="L14" s="56">
        <f t="shared" si="0"/>
        <v>99952</v>
      </c>
      <c r="M14" s="55"/>
      <c r="N14" s="8">
        <f t="shared" si="1"/>
        <v>189.08094700000001</v>
      </c>
      <c r="O14" s="8">
        <f t="shared" si="2"/>
        <v>149.45132599999999</v>
      </c>
      <c r="P14" s="8">
        <f t="shared" si="3"/>
        <v>56.542096000000001</v>
      </c>
      <c r="Q14" s="51"/>
      <c r="R14" s="8">
        <f t="shared" si="4"/>
        <v>1357.0103039999999</v>
      </c>
      <c r="S14" s="8">
        <f t="shared" si="5"/>
        <v>442.76998000000003</v>
      </c>
      <c r="T14" s="8">
        <f t="shared" si="6"/>
        <v>996.37448999999992</v>
      </c>
    </row>
    <row r="15" spans="1:20">
      <c r="A15" s="57">
        <v>99952</v>
      </c>
      <c r="B15" s="58" t="s">
        <v>8705</v>
      </c>
      <c r="C15" s="58" t="s">
        <v>8706</v>
      </c>
      <c r="D15" s="6" t="s">
        <v>8707</v>
      </c>
      <c r="E15" s="6" t="s">
        <v>8690</v>
      </c>
      <c r="F15" s="6" t="s">
        <v>24</v>
      </c>
      <c r="G15" s="6" t="s">
        <v>8691</v>
      </c>
      <c r="H15" s="56">
        <v>99952</v>
      </c>
      <c r="I15" s="6" t="s">
        <v>24</v>
      </c>
      <c r="J15" s="6" t="s">
        <v>8691</v>
      </c>
      <c r="K15" s="54">
        <v>0.92510000000000003</v>
      </c>
      <c r="L15" s="56">
        <f t="shared" si="0"/>
        <v>99952</v>
      </c>
      <c r="M15" s="55"/>
      <c r="N15" s="8">
        <f t="shared" si="1"/>
        <v>189.08094700000001</v>
      </c>
      <c r="O15" s="8">
        <f t="shared" si="2"/>
        <v>149.45132599999999</v>
      </c>
      <c r="P15" s="8">
        <f t="shared" si="3"/>
        <v>56.542096000000001</v>
      </c>
      <c r="Q15" s="51"/>
      <c r="R15" s="8">
        <f t="shared" si="4"/>
        <v>1357.0103039999999</v>
      </c>
      <c r="S15" s="8">
        <f t="shared" si="5"/>
        <v>442.76998000000003</v>
      </c>
      <c r="T15" s="8">
        <f t="shared" si="6"/>
        <v>996.37448999999992</v>
      </c>
    </row>
    <row r="16" spans="1:20">
      <c r="A16" s="57">
        <v>11540</v>
      </c>
      <c r="B16" s="58" t="s">
        <v>8708</v>
      </c>
      <c r="C16" s="58" t="s">
        <v>8709</v>
      </c>
      <c r="D16" s="6" t="s">
        <v>8710</v>
      </c>
      <c r="E16" s="6" t="s">
        <v>8690</v>
      </c>
      <c r="F16" s="6" t="s">
        <v>30</v>
      </c>
      <c r="G16" s="6" t="s">
        <v>8711</v>
      </c>
      <c r="H16" s="56" t="s">
        <v>1533</v>
      </c>
      <c r="I16" s="6" t="s">
        <v>30</v>
      </c>
      <c r="J16" s="6" t="s">
        <v>8711</v>
      </c>
      <c r="K16" s="54">
        <v>0.90620000000000001</v>
      </c>
      <c r="L16" s="56" t="str">
        <f t="shared" si="0"/>
        <v>11540</v>
      </c>
      <c r="M16" s="55"/>
      <c r="N16" s="8">
        <f t="shared" si="1"/>
        <v>186.49221399999999</v>
      </c>
      <c r="O16" s="8">
        <f t="shared" si="2"/>
        <v>147.40521200000001</v>
      </c>
      <c r="P16" s="8">
        <f t="shared" si="3"/>
        <v>55.767952000000001</v>
      </c>
      <c r="Q16" s="51"/>
      <c r="R16" s="8">
        <f t="shared" si="4"/>
        <v>1338.430848</v>
      </c>
      <c r="S16" s="8">
        <f t="shared" si="5"/>
        <v>438.04876000000002</v>
      </c>
      <c r="T16" s="8">
        <f t="shared" si="6"/>
        <v>983.71337999999992</v>
      </c>
    </row>
    <row r="17" spans="1:20">
      <c r="A17" s="57">
        <v>20740</v>
      </c>
      <c r="B17" s="58" t="s">
        <v>8712</v>
      </c>
      <c r="C17" s="58" t="s">
        <v>8713</v>
      </c>
      <c r="D17" s="6" t="s">
        <v>3754</v>
      </c>
      <c r="E17" s="6" t="s">
        <v>8690</v>
      </c>
      <c r="F17" s="6" t="s">
        <v>30</v>
      </c>
      <c r="G17" s="6" t="s">
        <v>8714</v>
      </c>
      <c r="H17" s="56" t="s">
        <v>8715</v>
      </c>
      <c r="I17" s="6" t="s">
        <v>30</v>
      </c>
      <c r="J17" s="6" t="s">
        <v>8714</v>
      </c>
      <c r="K17" s="54">
        <v>0.96830000000000005</v>
      </c>
      <c r="L17" s="56" t="str">
        <f t="shared" si="0"/>
        <v>20740</v>
      </c>
      <c r="M17" s="55"/>
      <c r="N17" s="8">
        <f t="shared" si="1"/>
        <v>194.998051</v>
      </c>
      <c r="O17" s="8">
        <f t="shared" si="2"/>
        <v>154.12815800000001</v>
      </c>
      <c r="P17" s="8">
        <f t="shared" si="3"/>
        <v>58.311568000000001</v>
      </c>
      <c r="Q17" s="51"/>
      <c r="R17" s="8">
        <f t="shared" si="4"/>
        <v>1399.4776320000001</v>
      </c>
      <c r="S17" s="8">
        <f t="shared" si="5"/>
        <v>453.56134000000003</v>
      </c>
      <c r="T17" s="8">
        <f t="shared" si="6"/>
        <v>1025.3141700000001</v>
      </c>
    </row>
    <row r="18" spans="1:20">
      <c r="A18" s="57">
        <v>99952</v>
      </c>
      <c r="B18" s="58" t="s">
        <v>8716</v>
      </c>
      <c r="C18" s="58" t="s">
        <v>8717</v>
      </c>
      <c r="D18" s="6" t="s">
        <v>348</v>
      </c>
      <c r="E18" s="6" t="s">
        <v>8690</v>
      </c>
      <c r="F18" s="6" t="s">
        <v>24</v>
      </c>
      <c r="G18" s="6" t="s">
        <v>8691</v>
      </c>
      <c r="H18" s="56">
        <v>99952</v>
      </c>
      <c r="I18" s="6" t="s">
        <v>24</v>
      </c>
      <c r="J18" s="6" t="s">
        <v>8691</v>
      </c>
      <c r="K18" s="54">
        <v>0.92510000000000003</v>
      </c>
      <c r="L18" s="56">
        <f t="shared" si="0"/>
        <v>99952</v>
      </c>
      <c r="M18" s="55"/>
      <c r="N18" s="8">
        <f t="shared" si="1"/>
        <v>189.08094700000001</v>
      </c>
      <c r="O18" s="8">
        <f t="shared" si="2"/>
        <v>149.45132599999999</v>
      </c>
      <c r="P18" s="8">
        <f t="shared" si="3"/>
        <v>56.542096000000001</v>
      </c>
      <c r="Q18" s="51"/>
      <c r="R18" s="8">
        <f t="shared" si="4"/>
        <v>1357.0103039999999</v>
      </c>
      <c r="S18" s="8">
        <f t="shared" si="5"/>
        <v>442.76998000000003</v>
      </c>
      <c r="T18" s="8">
        <f t="shared" si="6"/>
        <v>996.37448999999992</v>
      </c>
    </row>
    <row r="19" spans="1:20">
      <c r="A19" s="57">
        <v>31540</v>
      </c>
      <c r="B19" s="58" t="s">
        <v>8718</v>
      </c>
      <c r="C19" s="58" t="s">
        <v>8719</v>
      </c>
      <c r="D19" s="6" t="s">
        <v>360</v>
      </c>
      <c r="E19" s="6" t="s">
        <v>8690</v>
      </c>
      <c r="F19" s="6" t="s">
        <v>30</v>
      </c>
      <c r="G19" s="6" t="s">
        <v>8720</v>
      </c>
      <c r="H19" s="56" t="s">
        <v>8721</v>
      </c>
      <c r="I19" s="6" t="s">
        <v>30</v>
      </c>
      <c r="J19" s="6" t="s">
        <v>8720</v>
      </c>
      <c r="K19" s="54">
        <v>1.0309999999999999</v>
      </c>
      <c r="L19" s="56" t="str">
        <f t="shared" si="0"/>
        <v>31540</v>
      </c>
      <c r="M19" s="55"/>
      <c r="N19" s="8">
        <f t="shared" si="1"/>
        <v>203.58606999999998</v>
      </c>
      <c r="O19" s="8">
        <f t="shared" si="2"/>
        <v>160.91605999999999</v>
      </c>
      <c r="P19" s="8">
        <f t="shared" si="3"/>
        <v>60.879759999999997</v>
      </c>
      <c r="Q19" s="51"/>
      <c r="R19" s="8">
        <f t="shared" si="4"/>
        <v>1461.1142399999999</v>
      </c>
      <c r="S19" s="8">
        <f t="shared" si="5"/>
        <v>469.22379999999998</v>
      </c>
      <c r="T19" s="8">
        <f t="shared" si="6"/>
        <v>1067.3168999999998</v>
      </c>
    </row>
    <row r="20" spans="1:20">
      <c r="A20" s="57">
        <v>99952</v>
      </c>
      <c r="B20" s="58" t="s">
        <v>8722</v>
      </c>
      <c r="C20" s="58" t="s">
        <v>8723</v>
      </c>
      <c r="D20" s="6" t="s">
        <v>371</v>
      </c>
      <c r="E20" s="6" t="s">
        <v>8690</v>
      </c>
      <c r="F20" s="6" t="s">
        <v>24</v>
      </c>
      <c r="G20" s="6" t="s">
        <v>8691</v>
      </c>
      <c r="H20" s="56">
        <v>99952</v>
      </c>
      <c r="I20" s="6" t="s">
        <v>24</v>
      </c>
      <c r="J20" s="6" t="s">
        <v>8691</v>
      </c>
      <c r="K20" s="54">
        <v>0.92510000000000003</v>
      </c>
      <c r="L20" s="56">
        <f t="shared" si="0"/>
        <v>99952</v>
      </c>
      <c r="M20" s="55"/>
      <c r="N20" s="8">
        <f t="shared" si="1"/>
        <v>189.08094700000001</v>
      </c>
      <c r="O20" s="8">
        <f t="shared" si="2"/>
        <v>149.45132599999999</v>
      </c>
      <c r="P20" s="8">
        <f t="shared" si="3"/>
        <v>56.542096000000001</v>
      </c>
      <c r="Q20" s="51"/>
      <c r="R20" s="8">
        <f t="shared" si="4"/>
        <v>1357.0103039999999</v>
      </c>
      <c r="S20" s="8">
        <f t="shared" si="5"/>
        <v>442.76998000000003</v>
      </c>
      <c r="T20" s="8">
        <f t="shared" si="6"/>
        <v>996.37448999999992</v>
      </c>
    </row>
    <row r="21" spans="1:20">
      <c r="A21" s="57">
        <v>31540</v>
      </c>
      <c r="B21" s="58" t="s">
        <v>8724</v>
      </c>
      <c r="C21" s="58" t="s">
        <v>8725</v>
      </c>
      <c r="D21" s="6" t="s">
        <v>8726</v>
      </c>
      <c r="E21" s="6" t="s">
        <v>8690</v>
      </c>
      <c r="F21" s="6" t="s">
        <v>30</v>
      </c>
      <c r="G21" s="6" t="s">
        <v>8720</v>
      </c>
      <c r="H21" s="56" t="s">
        <v>8721</v>
      </c>
      <c r="I21" s="6" t="s">
        <v>30</v>
      </c>
      <c r="J21" s="6" t="s">
        <v>8720</v>
      </c>
      <c r="K21" s="54">
        <v>1.0309999999999999</v>
      </c>
      <c r="L21" s="56" t="str">
        <f t="shared" si="0"/>
        <v>31540</v>
      </c>
      <c r="M21" s="55"/>
      <c r="N21" s="8">
        <f t="shared" si="1"/>
        <v>203.58606999999998</v>
      </c>
      <c r="O21" s="8">
        <f t="shared" si="2"/>
        <v>160.91605999999999</v>
      </c>
      <c r="P21" s="8">
        <f t="shared" si="3"/>
        <v>60.879759999999997</v>
      </c>
      <c r="Q21" s="51"/>
      <c r="R21" s="8">
        <f t="shared" si="4"/>
        <v>1461.1142399999999</v>
      </c>
      <c r="S21" s="8">
        <f t="shared" si="5"/>
        <v>469.22379999999998</v>
      </c>
      <c r="T21" s="8">
        <f t="shared" si="6"/>
        <v>1067.3168999999998</v>
      </c>
    </row>
    <row r="22" spans="1:20">
      <c r="A22" s="57">
        <v>99952</v>
      </c>
      <c r="B22" s="58" t="s">
        <v>8727</v>
      </c>
      <c r="C22" s="58" t="s">
        <v>8728</v>
      </c>
      <c r="D22" s="6" t="s">
        <v>1471</v>
      </c>
      <c r="E22" s="6" t="s">
        <v>8690</v>
      </c>
      <c r="F22" s="6" t="s">
        <v>24</v>
      </c>
      <c r="G22" s="6" t="s">
        <v>8691</v>
      </c>
      <c r="H22" s="56">
        <v>99952</v>
      </c>
      <c r="I22" s="6" t="s">
        <v>24</v>
      </c>
      <c r="J22" s="6" t="s">
        <v>8691</v>
      </c>
      <c r="K22" s="54">
        <v>0.92510000000000003</v>
      </c>
      <c r="L22" s="56">
        <f t="shared" si="0"/>
        <v>99952</v>
      </c>
      <c r="M22" s="55"/>
      <c r="N22" s="8">
        <f t="shared" si="1"/>
        <v>189.08094700000001</v>
      </c>
      <c r="O22" s="8">
        <f t="shared" si="2"/>
        <v>149.45132599999999</v>
      </c>
      <c r="P22" s="8">
        <f t="shared" si="3"/>
        <v>56.542096000000001</v>
      </c>
      <c r="Q22" s="51"/>
      <c r="R22" s="8">
        <f t="shared" si="4"/>
        <v>1357.0103039999999</v>
      </c>
      <c r="S22" s="8">
        <f t="shared" si="5"/>
        <v>442.76998000000003</v>
      </c>
      <c r="T22" s="8">
        <f t="shared" si="6"/>
        <v>996.37448999999992</v>
      </c>
    </row>
    <row r="23" spans="1:20">
      <c r="A23" s="57">
        <v>99952</v>
      </c>
      <c r="B23" s="58" t="s">
        <v>8729</v>
      </c>
      <c r="C23" s="58" t="s">
        <v>8730</v>
      </c>
      <c r="D23" s="6" t="s">
        <v>8731</v>
      </c>
      <c r="E23" s="6" t="s">
        <v>8690</v>
      </c>
      <c r="F23" s="6" t="s">
        <v>24</v>
      </c>
      <c r="G23" s="6" t="s">
        <v>8691</v>
      </c>
      <c r="H23" s="56">
        <v>99952</v>
      </c>
      <c r="I23" s="6" t="s">
        <v>24</v>
      </c>
      <c r="J23" s="6" t="s">
        <v>8691</v>
      </c>
      <c r="K23" s="54">
        <v>0.92510000000000003</v>
      </c>
      <c r="L23" s="56">
        <f t="shared" si="0"/>
        <v>99952</v>
      </c>
      <c r="M23" s="55"/>
      <c r="N23" s="8">
        <f t="shared" si="1"/>
        <v>189.08094700000001</v>
      </c>
      <c r="O23" s="8">
        <f t="shared" si="2"/>
        <v>149.45132599999999</v>
      </c>
      <c r="P23" s="8">
        <f t="shared" si="3"/>
        <v>56.542096000000001</v>
      </c>
      <c r="Q23" s="51"/>
      <c r="R23" s="8">
        <f t="shared" si="4"/>
        <v>1357.0103039999999</v>
      </c>
      <c r="S23" s="8">
        <f t="shared" si="5"/>
        <v>442.76998000000003</v>
      </c>
      <c r="T23" s="8">
        <f t="shared" si="6"/>
        <v>996.37448999999992</v>
      </c>
    </row>
    <row r="24" spans="1:20">
      <c r="A24" s="57">
        <v>20260</v>
      </c>
      <c r="B24" s="58" t="s">
        <v>8732</v>
      </c>
      <c r="C24" s="58" t="s">
        <v>8733</v>
      </c>
      <c r="D24" s="6" t="s">
        <v>903</v>
      </c>
      <c r="E24" s="6" t="s">
        <v>8690</v>
      </c>
      <c r="F24" s="6" t="s">
        <v>30</v>
      </c>
      <c r="G24" s="6" t="s">
        <v>3992</v>
      </c>
      <c r="H24" s="56" t="s">
        <v>3993</v>
      </c>
      <c r="I24" s="6" t="s">
        <v>30</v>
      </c>
      <c r="J24" s="6" t="s">
        <v>3992</v>
      </c>
      <c r="K24" s="54">
        <v>0.97499999999999998</v>
      </c>
      <c r="L24" s="56" t="str">
        <f t="shared" si="0"/>
        <v>20260</v>
      </c>
      <c r="M24" s="55"/>
      <c r="N24" s="8">
        <f t="shared" si="1"/>
        <v>195.91575</v>
      </c>
      <c r="O24" s="8">
        <f t="shared" si="2"/>
        <v>154.8535</v>
      </c>
      <c r="P24" s="8">
        <f t="shared" si="3"/>
        <v>58.585999999999999</v>
      </c>
      <c r="Q24" s="51"/>
      <c r="R24" s="8">
        <f t="shared" si="4"/>
        <v>1406.0639999999999</v>
      </c>
      <c r="S24" s="8">
        <f t="shared" si="5"/>
        <v>455.23500000000001</v>
      </c>
      <c r="T24" s="8">
        <f t="shared" si="6"/>
        <v>1029.8024999999998</v>
      </c>
    </row>
    <row r="25" spans="1:20">
      <c r="A25" s="57">
        <v>99952</v>
      </c>
      <c r="B25" s="58" t="s">
        <v>8734</v>
      </c>
      <c r="C25" s="58" t="s">
        <v>8735</v>
      </c>
      <c r="D25" s="6" t="s">
        <v>5149</v>
      </c>
      <c r="E25" s="6" t="s">
        <v>8690</v>
      </c>
      <c r="F25" s="6" t="s">
        <v>24</v>
      </c>
      <c r="G25" s="6" t="s">
        <v>8691</v>
      </c>
      <c r="H25" s="56">
        <v>99952</v>
      </c>
      <c r="I25" s="6" t="s">
        <v>24</v>
      </c>
      <c r="J25" s="6" t="s">
        <v>8691</v>
      </c>
      <c r="K25" s="54">
        <v>0.92510000000000003</v>
      </c>
      <c r="L25" s="56">
        <f t="shared" si="0"/>
        <v>99952</v>
      </c>
      <c r="M25" s="55"/>
      <c r="N25" s="8">
        <f t="shared" si="1"/>
        <v>189.08094700000001</v>
      </c>
      <c r="O25" s="8">
        <f t="shared" si="2"/>
        <v>149.45132599999999</v>
      </c>
      <c r="P25" s="8">
        <f t="shared" si="3"/>
        <v>56.542096000000001</v>
      </c>
      <c r="Q25" s="51"/>
      <c r="R25" s="8">
        <f t="shared" si="4"/>
        <v>1357.0103039999999</v>
      </c>
      <c r="S25" s="8">
        <f t="shared" si="5"/>
        <v>442.76998000000003</v>
      </c>
      <c r="T25" s="8">
        <f t="shared" si="6"/>
        <v>996.37448999999992</v>
      </c>
    </row>
    <row r="26" spans="1:20">
      <c r="A26" s="57">
        <v>20740</v>
      </c>
      <c r="B26" s="58" t="s">
        <v>8736</v>
      </c>
      <c r="C26" s="58" t="s">
        <v>8737</v>
      </c>
      <c r="D26" s="6" t="s">
        <v>8738</v>
      </c>
      <c r="E26" s="6" t="s">
        <v>8690</v>
      </c>
      <c r="F26" s="6" t="s">
        <v>30</v>
      </c>
      <c r="G26" s="6" t="s">
        <v>8714</v>
      </c>
      <c r="H26" s="56" t="s">
        <v>8715</v>
      </c>
      <c r="I26" s="6" t="s">
        <v>30</v>
      </c>
      <c r="J26" s="6" t="s">
        <v>8714</v>
      </c>
      <c r="K26" s="54">
        <v>0.96830000000000005</v>
      </c>
      <c r="L26" s="56" t="str">
        <f t="shared" si="0"/>
        <v>20740</v>
      </c>
      <c r="M26" s="55"/>
      <c r="N26" s="8">
        <f t="shared" si="1"/>
        <v>194.998051</v>
      </c>
      <c r="O26" s="8">
        <f t="shared" si="2"/>
        <v>154.12815800000001</v>
      </c>
      <c r="P26" s="8">
        <f t="shared" si="3"/>
        <v>58.311568000000001</v>
      </c>
      <c r="Q26" s="51"/>
      <c r="R26" s="8">
        <f t="shared" si="4"/>
        <v>1399.4776320000001</v>
      </c>
      <c r="S26" s="8">
        <f t="shared" si="5"/>
        <v>453.56134000000003</v>
      </c>
      <c r="T26" s="8">
        <f t="shared" si="6"/>
        <v>1025.3141700000001</v>
      </c>
    </row>
    <row r="27" spans="1:20">
      <c r="A27" s="57">
        <v>99952</v>
      </c>
      <c r="B27" s="58" t="s">
        <v>8739</v>
      </c>
      <c r="C27" s="58" t="s">
        <v>8740</v>
      </c>
      <c r="D27" s="6" t="s">
        <v>6953</v>
      </c>
      <c r="E27" s="6" t="s">
        <v>8690</v>
      </c>
      <c r="F27" s="6" t="s">
        <v>24</v>
      </c>
      <c r="G27" s="6" t="s">
        <v>8691</v>
      </c>
      <c r="H27" s="56">
        <v>99952</v>
      </c>
      <c r="I27" s="6" t="s">
        <v>24</v>
      </c>
      <c r="J27" s="6" t="s">
        <v>8691</v>
      </c>
      <c r="K27" s="54">
        <v>0.92510000000000003</v>
      </c>
      <c r="L27" s="56">
        <f t="shared" si="0"/>
        <v>99952</v>
      </c>
      <c r="M27" s="55"/>
      <c r="N27" s="8">
        <f t="shared" si="1"/>
        <v>189.08094700000001</v>
      </c>
      <c r="O27" s="8">
        <f t="shared" si="2"/>
        <v>149.45132599999999</v>
      </c>
      <c r="P27" s="8">
        <f t="shared" si="3"/>
        <v>56.542096000000001</v>
      </c>
      <c r="Q27" s="51"/>
      <c r="R27" s="8">
        <f t="shared" si="4"/>
        <v>1357.0103039999999</v>
      </c>
      <c r="S27" s="8">
        <f t="shared" si="5"/>
        <v>442.76998000000003</v>
      </c>
      <c r="T27" s="8">
        <f t="shared" si="6"/>
        <v>996.37448999999992</v>
      </c>
    </row>
    <row r="28" spans="1:20">
      <c r="A28" s="57">
        <v>22540</v>
      </c>
      <c r="B28" s="58" t="s">
        <v>8741</v>
      </c>
      <c r="C28" s="58" t="s">
        <v>8742</v>
      </c>
      <c r="D28" s="6" t="s">
        <v>8743</v>
      </c>
      <c r="E28" s="6" t="s">
        <v>8690</v>
      </c>
      <c r="F28" s="6" t="s">
        <v>30</v>
      </c>
      <c r="G28" s="6" t="s">
        <v>8744</v>
      </c>
      <c r="H28" s="56" t="s">
        <v>8745</v>
      </c>
      <c r="I28" s="6" t="s">
        <v>30</v>
      </c>
      <c r="J28" s="6" t="s">
        <v>8744</v>
      </c>
      <c r="K28" s="54">
        <v>0.89670000000000005</v>
      </c>
      <c r="L28" s="56" t="str">
        <f t="shared" si="0"/>
        <v>22540</v>
      </c>
      <c r="M28" s="55"/>
      <c r="N28" s="8">
        <f t="shared" si="1"/>
        <v>185.19099900000001</v>
      </c>
      <c r="O28" s="8">
        <f t="shared" si="2"/>
        <v>146.37674200000001</v>
      </c>
      <c r="P28" s="8">
        <f t="shared" si="3"/>
        <v>55.378832000000003</v>
      </c>
      <c r="Q28" s="51"/>
      <c r="R28" s="8">
        <f t="shared" si="4"/>
        <v>1329.0919680000002</v>
      </c>
      <c r="S28" s="8">
        <f t="shared" si="5"/>
        <v>435.67565999999999</v>
      </c>
      <c r="T28" s="8">
        <f t="shared" si="6"/>
        <v>977.34933000000001</v>
      </c>
    </row>
    <row r="29" spans="1:20">
      <c r="A29" s="57">
        <v>99952</v>
      </c>
      <c r="B29" s="58" t="s">
        <v>8746</v>
      </c>
      <c r="C29" s="58" t="s">
        <v>8747</v>
      </c>
      <c r="D29" s="6" t="s">
        <v>6527</v>
      </c>
      <c r="E29" s="6" t="s">
        <v>8690</v>
      </c>
      <c r="F29" s="6" t="s">
        <v>24</v>
      </c>
      <c r="G29" s="6" t="s">
        <v>8691</v>
      </c>
      <c r="H29" s="56">
        <v>99952</v>
      </c>
      <c r="I29" s="6" t="s">
        <v>24</v>
      </c>
      <c r="J29" s="6" t="s">
        <v>8691</v>
      </c>
      <c r="K29" s="54">
        <v>0.92510000000000003</v>
      </c>
      <c r="L29" s="56">
        <f t="shared" si="0"/>
        <v>99952</v>
      </c>
      <c r="M29" s="55"/>
      <c r="N29" s="8">
        <f t="shared" si="1"/>
        <v>189.08094700000001</v>
      </c>
      <c r="O29" s="8">
        <f t="shared" si="2"/>
        <v>149.45132599999999</v>
      </c>
      <c r="P29" s="8">
        <f t="shared" si="3"/>
        <v>56.542096000000001</v>
      </c>
      <c r="Q29" s="51"/>
      <c r="R29" s="8">
        <f t="shared" si="4"/>
        <v>1357.0103039999999</v>
      </c>
      <c r="S29" s="8">
        <f t="shared" si="5"/>
        <v>442.76998000000003</v>
      </c>
      <c r="T29" s="8">
        <f t="shared" si="6"/>
        <v>996.37448999999992</v>
      </c>
    </row>
    <row r="30" spans="1:20">
      <c r="A30" s="57">
        <v>99952</v>
      </c>
      <c r="B30" s="58" t="s">
        <v>8748</v>
      </c>
      <c r="C30" s="58" t="s">
        <v>8749</v>
      </c>
      <c r="D30" s="6" t="s">
        <v>408</v>
      </c>
      <c r="E30" s="6" t="s">
        <v>8690</v>
      </c>
      <c r="F30" s="6" t="s">
        <v>24</v>
      </c>
      <c r="G30" s="6" t="s">
        <v>8691</v>
      </c>
      <c r="H30" s="56">
        <v>99952</v>
      </c>
      <c r="I30" s="6" t="s">
        <v>24</v>
      </c>
      <c r="J30" s="6" t="s">
        <v>8691</v>
      </c>
      <c r="K30" s="54">
        <v>0.92510000000000003</v>
      </c>
      <c r="L30" s="56">
        <f t="shared" si="0"/>
        <v>99952</v>
      </c>
      <c r="M30" s="55"/>
      <c r="N30" s="8">
        <f t="shared" si="1"/>
        <v>189.08094700000001</v>
      </c>
      <c r="O30" s="8">
        <f t="shared" si="2"/>
        <v>149.45132599999999</v>
      </c>
      <c r="P30" s="8">
        <f t="shared" si="3"/>
        <v>56.542096000000001</v>
      </c>
      <c r="Q30" s="51"/>
      <c r="R30" s="8">
        <f t="shared" si="4"/>
        <v>1357.0103039999999</v>
      </c>
      <c r="S30" s="8">
        <f t="shared" si="5"/>
        <v>442.76998000000003</v>
      </c>
      <c r="T30" s="8">
        <f t="shared" si="6"/>
        <v>996.37448999999992</v>
      </c>
    </row>
    <row r="31" spans="1:20">
      <c r="A31" s="57">
        <v>31540</v>
      </c>
      <c r="B31" s="58" t="s">
        <v>8750</v>
      </c>
      <c r="C31" s="58" t="s">
        <v>8751</v>
      </c>
      <c r="D31" s="6" t="s">
        <v>3150</v>
      </c>
      <c r="E31" s="6" t="s">
        <v>8690</v>
      </c>
      <c r="F31" s="6" t="s">
        <v>30</v>
      </c>
      <c r="G31" s="6" t="s">
        <v>8720</v>
      </c>
      <c r="H31" s="56" t="s">
        <v>8721</v>
      </c>
      <c r="I31" s="6" t="s">
        <v>30</v>
      </c>
      <c r="J31" s="6" t="s">
        <v>8720</v>
      </c>
      <c r="K31" s="54">
        <v>1.0309999999999999</v>
      </c>
      <c r="L31" s="56" t="str">
        <f t="shared" si="0"/>
        <v>31540</v>
      </c>
      <c r="M31" s="55"/>
      <c r="N31" s="8">
        <f t="shared" si="1"/>
        <v>203.58606999999998</v>
      </c>
      <c r="O31" s="8">
        <f t="shared" si="2"/>
        <v>160.91605999999999</v>
      </c>
      <c r="P31" s="8">
        <f t="shared" si="3"/>
        <v>60.879759999999997</v>
      </c>
      <c r="Q31" s="51"/>
      <c r="R31" s="8">
        <f t="shared" si="4"/>
        <v>1461.1142399999999</v>
      </c>
      <c r="S31" s="8">
        <f t="shared" si="5"/>
        <v>469.22379999999998</v>
      </c>
      <c r="T31" s="8">
        <f t="shared" si="6"/>
        <v>1067.3168999999998</v>
      </c>
    </row>
    <row r="32" spans="1:20">
      <c r="A32" s="57">
        <v>99952</v>
      </c>
      <c r="B32" s="58" t="s">
        <v>8752</v>
      </c>
      <c r="C32" s="58" t="s">
        <v>8753</v>
      </c>
      <c r="D32" s="6" t="s">
        <v>8754</v>
      </c>
      <c r="E32" s="6" t="s">
        <v>8690</v>
      </c>
      <c r="F32" s="6" t="s">
        <v>24</v>
      </c>
      <c r="G32" s="6" t="s">
        <v>8691</v>
      </c>
      <c r="H32" s="56">
        <v>99952</v>
      </c>
      <c r="I32" s="6" t="s">
        <v>24</v>
      </c>
      <c r="J32" s="6" t="s">
        <v>8691</v>
      </c>
      <c r="K32" s="54">
        <v>0.92510000000000003</v>
      </c>
      <c r="L32" s="56">
        <f t="shared" si="0"/>
        <v>99952</v>
      </c>
      <c r="M32" s="55"/>
      <c r="N32" s="8">
        <f t="shared" si="1"/>
        <v>189.08094700000001</v>
      </c>
      <c r="O32" s="8">
        <f t="shared" si="2"/>
        <v>149.45132599999999</v>
      </c>
      <c r="P32" s="8">
        <f t="shared" si="3"/>
        <v>56.542096000000001</v>
      </c>
      <c r="Q32" s="51"/>
      <c r="R32" s="8">
        <f t="shared" si="4"/>
        <v>1357.0103039999999</v>
      </c>
      <c r="S32" s="8">
        <f t="shared" si="5"/>
        <v>442.76998000000003</v>
      </c>
      <c r="T32" s="8">
        <f t="shared" si="6"/>
        <v>996.37448999999992</v>
      </c>
    </row>
    <row r="33" spans="1:20">
      <c r="A33" s="57">
        <v>31540</v>
      </c>
      <c r="B33" s="58" t="s">
        <v>8755</v>
      </c>
      <c r="C33" s="58" t="s">
        <v>8756</v>
      </c>
      <c r="D33" s="6" t="s">
        <v>1810</v>
      </c>
      <c r="E33" s="6" t="s">
        <v>8690</v>
      </c>
      <c r="F33" s="6" t="s">
        <v>30</v>
      </c>
      <c r="G33" s="6" t="s">
        <v>8720</v>
      </c>
      <c r="H33" s="56" t="s">
        <v>8721</v>
      </c>
      <c r="I33" s="6" t="s">
        <v>30</v>
      </c>
      <c r="J33" s="6" t="s">
        <v>8720</v>
      </c>
      <c r="K33" s="54">
        <v>1.0309999999999999</v>
      </c>
      <c r="L33" s="56" t="str">
        <f t="shared" si="0"/>
        <v>31540</v>
      </c>
      <c r="M33" s="55"/>
      <c r="N33" s="8">
        <f t="shared" si="1"/>
        <v>203.58606999999998</v>
      </c>
      <c r="O33" s="8">
        <f t="shared" si="2"/>
        <v>160.91605999999999</v>
      </c>
      <c r="P33" s="8">
        <f t="shared" si="3"/>
        <v>60.879759999999997</v>
      </c>
      <c r="Q33" s="51"/>
      <c r="R33" s="8">
        <f t="shared" si="4"/>
        <v>1461.1142399999999</v>
      </c>
      <c r="S33" s="8">
        <f t="shared" si="5"/>
        <v>469.22379999999998</v>
      </c>
      <c r="T33" s="8">
        <f t="shared" si="6"/>
        <v>1067.3168999999998</v>
      </c>
    </row>
    <row r="34" spans="1:20">
      <c r="A34" s="57">
        <v>99952</v>
      </c>
      <c r="B34" s="58" t="s">
        <v>8757</v>
      </c>
      <c r="C34" s="58" t="s">
        <v>8758</v>
      </c>
      <c r="D34" s="6" t="s">
        <v>3812</v>
      </c>
      <c r="E34" s="6" t="s">
        <v>8690</v>
      </c>
      <c r="F34" s="6" t="s">
        <v>24</v>
      </c>
      <c r="G34" s="6" t="s">
        <v>8691</v>
      </c>
      <c r="H34" s="56">
        <v>99952</v>
      </c>
      <c r="I34" s="6" t="s">
        <v>24</v>
      </c>
      <c r="J34" s="6" t="s">
        <v>8691</v>
      </c>
      <c r="K34" s="54">
        <v>0.92510000000000003</v>
      </c>
      <c r="L34" s="56">
        <f t="shared" si="0"/>
        <v>99952</v>
      </c>
      <c r="M34" s="55"/>
      <c r="N34" s="8">
        <f t="shared" si="1"/>
        <v>189.08094700000001</v>
      </c>
      <c r="O34" s="8">
        <f t="shared" si="2"/>
        <v>149.45132599999999</v>
      </c>
      <c r="P34" s="8">
        <f t="shared" si="3"/>
        <v>56.542096000000001</v>
      </c>
      <c r="Q34" s="51"/>
      <c r="R34" s="8">
        <f t="shared" si="4"/>
        <v>1357.0103039999999</v>
      </c>
      <c r="S34" s="8">
        <f t="shared" si="5"/>
        <v>442.76998000000003</v>
      </c>
      <c r="T34" s="8">
        <f t="shared" si="6"/>
        <v>996.37448999999992</v>
      </c>
    </row>
    <row r="35" spans="1:20">
      <c r="A35" s="57">
        <v>99952</v>
      </c>
      <c r="B35" s="58" t="s">
        <v>8759</v>
      </c>
      <c r="C35" s="58" t="s">
        <v>8760</v>
      </c>
      <c r="D35" s="6" t="s">
        <v>213</v>
      </c>
      <c r="E35" s="6" t="s">
        <v>8690</v>
      </c>
      <c r="F35" s="6" t="s">
        <v>24</v>
      </c>
      <c r="G35" s="6" t="s">
        <v>8691</v>
      </c>
      <c r="H35" s="56">
        <v>99952</v>
      </c>
      <c r="I35" s="6" t="s">
        <v>24</v>
      </c>
      <c r="J35" s="6" t="s">
        <v>8691</v>
      </c>
      <c r="K35" s="54">
        <v>0.92510000000000003</v>
      </c>
      <c r="L35" s="56">
        <f t="shared" si="0"/>
        <v>99952</v>
      </c>
      <c r="M35" s="55"/>
      <c r="N35" s="8">
        <f t="shared" si="1"/>
        <v>189.08094700000001</v>
      </c>
      <c r="O35" s="8">
        <f t="shared" si="2"/>
        <v>149.45132599999999</v>
      </c>
      <c r="P35" s="8">
        <f t="shared" si="3"/>
        <v>56.542096000000001</v>
      </c>
      <c r="Q35" s="51"/>
      <c r="R35" s="8">
        <f t="shared" si="4"/>
        <v>1357.0103039999999</v>
      </c>
      <c r="S35" s="8">
        <f t="shared" si="5"/>
        <v>442.76998000000003</v>
      </c>
      <c r="T35" s="8">
        <f t="shared" si="6"/>
        <v>996.37448999999992</v>
      </c>
    </row>
    <row r="36" spans="1:20">
      <c r="A36" s="57">
        <v>99952</v>
      </c>
      <c r="B36" s="58" t="s">
        <v>8761</v>
      </c>
      <c r="C36" s="58" t="s">
        <v>8762</v>
      </c>
      <c r="D36" s="6" t="s">
        <v>216</v>
      </c>
      <c r="E36" s="6" t="s">
        <v>8690</v>
      </c>
      <c r="F36" s="6" t="s">
        <v>24</v>
      </c>
      <c r="G36" s="6" t="s">
        <v>8691</v>
      </c>
      <c r="H36" s="56">
        <v>99952</v>
      </c>
      <c r="I36" s="6" t="s">
        <v>24</v>
      </c>
      <c r="J36" s="6" t="s">
        <v>8691</v>
      </c>
      <c r="K36" s="54">
        <v>0.92510000000000003</v>
      </c>
      <c r="L36" s="56">
        <f t="shared" si="0"/>
        <v>99952</v>
      </c>
      <c r="M36" s="55"/>
      <c r="N36" s="8">
        <f t="shared" si="1"/>
        <v>189.08094700000001</v>
      </c>
      <c r="O36" s="8">
        <f t="shared" si="2"/>
        <v>149.45132599999999</v>
      </c>
      <c r="P36" s="8">
        <f t="shared" si="3"/>
        <v>56.542096000000001</v>
      </c>
      <c r="Q36" s="51"/>
      <c r="R36" s="8">
        <f t="shared" si="4"/>
        <v>1357.0103039999999</v>
      </c>
      <c r="S36" s="8">
        <f t="shared" si="5"/>
        <v>442.76998000000003</v>
      </c>
      <c r="T36" s="8">
        <f t="shared" si="6"/>
        <v>996.37448999999992</v>
      </c>
    </row>
    <row r="37" spans="1:20">
      <c r="A37" s="57">
        <v>99952</v>
      </c>
      <c r="B37" s="58" t="s">
        <v>8763</v>
      </c>
      <c r="C37" s="58" t="s">
        <v>8764</v>
      </c>
      <c r="D37" s="6" t="s">
        <v>49</v>
      </c>
      <c r="E37" s="6" t="s">
        <v>8690</v>
      </c>
      <c r="F37" s="6" t="s">
        <v>24</v>
      </c>
      <c r="G37" s="6" t="s">
        <v>8691</v>
      </c>
      <c r="H37" s="56">
        <v>99952</v>
      </c>
      <c r="I37" s="6" t="s">
        <v>24</v>
      </c>
      <c r="J37" s="6" t="s">
        <v>8691</v>
      </c>
      <c r="K37" s="54">
        <v>0.92510000000000003</v>
      </c>
      <c r="L37" s="56">
        <f t="shared" si="0"/>
        <v>99952</v>
      </c>
      <c r="M37" s="55"/>
      <c r="N37" s="8">
        <f t="shared" si="1"/>
        <v>189.08094700000001</v>
      </c>
      <c r="O37" s="8">
        <f t="shared" si="2"/>
        <v>149.45132599999999</v>
      </c>
      <c r="P37" s="8">
        <f t="shared" si="3"/>
        <v>56.542096000000001</v>
      </c>
      <c r="Q37" s="51"/>
      <c r="R37" s="8">
        <f t="shared" si="4"/>
        <v>1357.0103039999999</v>
      </c>
      <c r="S37" s="8">
        <f t="shared" si="5"/>
        <v>442.76998000000003</v>
      </c>
      <c r="T37" s="8">
        <f t="shared" si="6"/>
        <v>996.37448999999992</v>
      </c>
    </row>
    <row r="38" spans="1:20">
      <c r="A38" s="57">
        <v>29404</v>
      </c>
      <c r="B38" s="58" t="s">
        <v>8765</v>
      </c>
      <c r="C38" s="58" t="s">
        <v>8766</v>
      </c>
      <c r="D38" s="6" t="s">
        <v>8767</v>
      </c>
      <c r="E38" s="6" t="s">
        <v>8690</v>
      </c>
      <c r="F38" s="6" t="s">
        <v>30</v>
      </c>
      <c r="G38" s="6" t="s">
        <v>2356</v>
      </c>
      <c r="H38" s="56" t="s">
        <v>2357</v>
      </c>
      <c r="I38" s="6" t="s">
        <v>30</v>
      </c>
      <c r="J38" s="6" t="s">
        <v>2356</v>
      </c>
      <c r="K38" s="54">
        <v>1.0227999999999999</v>
      </c>
      <c r="L38" s="56" t="str">
        <f t="shared" si="0"/>
        <v>29404</v>
      </c>
      <c r="M38" s="55"/>
      <c r="N38" s="8">
        <f t="shared" si="1"/>
        <v>202.46291600000001</v>
      </c>
      <c r="O38" s="8">
        <f t="shared" si="2"/>
        <v>160.02832799999999</v>
      </c>
      <c r="P38" s="8">
        <f t="shared" si="3"/>
        <v>60.543887999999995</v>
      </c>
      <c r="Q38" s="51"/>
      <c r="R38" s="8">
        <f t="shared" si="4"/>
        <v>1453.053312</v>
      </c>
      <c r="S38" s="8">
        <f t="shared" si="5"/>
        <v>467.17543999999998</v>
      </c>
      <c r="T38" s="8">
        <f t="shared" si="6"/>
        <v>1061.8237199999999</v>
      </c>
    </row>
    <row r="39" spans="1:20">
      <c r="A39" s="57">
        <v>24580</v>
      </c>
      <c r="B39" s="58" t="s">
        <v>8768</v>
      </c>
      <c r="C39" s="58" t="s">
        <v>8769</v>
      </c>
      <c r="D39" s="6" t="s">
        <v>8770</v>
      </c>
      <c r="E39" s="6" t="s">
        <v>8690</v>
      </c>
      <c r="F39" s="6" t="s">
        <v>30</v>
      </c>
      <c r="G39" s="6" t="s">
        <v>8702</v>
      </c>
      <c r="H39" s="56" t="s">
        <v>4123</v>
      </c>
      <c r="I39" s="6" t="s">
        <v>30</v>
      </c>
      <c r="J39" s="6" t="s">
        <v>8702</v>
      </c>
      <c r="K39" s="54">
        <v>0.93149999999999999</v>
      </c>
      <c r="L39" s="56" t="str">
        <f t="shared" si="0"/>
        <v>24580</v>
      </c>
      <c r="M39" s="55"/>
      <c r="N39" s="8">
        <f t="shared" si="1"/>
        <v>189.95755499999999</v>
      </c>
      <c r="O39" s="8">
        <f t="shared" si="2"/>
        <v>150.14418999999998</v>
      </c>
      <c r="P39" s="8">
        <f t="shared" si="3"/>
        <v>56.80424</v>
      </c>
      <c r="Q39" s="51"/>
      <c r="R39" s="8">
        <f t="shared" si="4"/>
        <v>1363.3017600000001</v>
      </c>
      <c r="S39" s="8">
        <f t="shared" si="5"/>
        <v>444.36869999999999</v>
      </c>
      <c r="T39" s="8">
        <f t="shared" si="6"/>
        <v>1000.66185</v>
      </c>
    </row>
    <row r="40" spans="1:20">
      <c r="A40" s="57">
        <v>29100</v>
      </c>
      <c r="B40" s="58" t="s">
        <v>8771</v>
      </c>
      <c r="C40" s="58" t="s">
        <v>8772</v>
      </c>
      <c r="D40" s="6" t="s">
        <v>8773</v>
      </c>
      <c r="E40" s="6" t="s">
        <v>8690</v>
      </c>
      <c r="F40" s="6" t="s">
        <v>30</v>
      </c>
      <c r="G40" s="6" t="s">
        <v>4042</v>
      </c>
      <c r="H40" s="56" t="s">
        <v>4043</v>
      </c>
      <c r="I40" s="6" t="s">
        <v>30</v>
      </c>
      <c r="J40" s="6" t="s">
        <v>4042</v>
      </c>
      <c r="K40" s="54">
        <v>0.90920000000000001</v>
      </c>
      <c r="L40" s="56" t="str">
        <f t="shared" si="0"/>
        <v>29100</v>
      </c>
      <c r="M40" s="55"/>
      <c r="N40" s="8">
        <f t="shared" si="1"/>
        <v>186.90312399999999</v>
      </c>
      <c r="O40" s="8">
        <f t="shared" si="2"/>
        <v>147.72999199999998</v>
      </c>
      <c r="P40" s="8">
        <f t="shared" si="3"/>
        <v>55.890832000000003</v>
      </c>
      <c r="Q40" s="51"/>
      <c r="R40" s="8">
        <f t="shared" si="4"/>
        <v>1341.3799680000002</v>
      </c>
      <c r="S40" s="8">
        <f t="shared" si="5"/>
        <v>438.79816000000005</v>
      </c>
      <c r="T40" s="8">
        <f t="shared" si="6"/>
        <v>985.72307999999998</v>
      </c>
    </row>
    <row r="41" spans="1:20">
      <c r="A41" s="57">
        <v>99952</v>
      </c>
      <c r="B41" s="58" t="s">
        <v>8774</v>
      </c>
      <c r="C41" s="58" t="s">
        <v>8775</v>
      </c>
      <c r="D41" s="6" t="s">
        <v>435</v>
      </c>
      <c r="E41" s="6" t="s">
        <v>8690</v>
      </c>
      <c r="F41" s="6" t="s">
        <v>24</v>
      </c>
      <c r="G41" s="6" t="s">
        <v>8691</v>
      </c>
      <c r="H41" s="56">
        <v>99952</v>
      </c>
      <c r="I41" s="6" t="s">
        <v>24</v>
      </c>
      <c r="J41" s="6" t="s">
        <v>8691</v>
      </c>
      <c r="K41" s="54">
        <v>0.92510000000000003</v>
      </c>
      <c r="L41" s="56">
        <f t="shared" si="0"/>
        <v>99952</v>
      </c>
      <c r="M41" s="55"/>
      <c r="N41" s="8">
        <f t="shared" si="1"/>
        <v>189.08094700000001</v>
      </c>
      <c r="O41" s="8">
        <f t="shared" si="2"/>
        <v>149.45132599999999</v>
      </c>
      <c r="P41" s="8">
        <f t="shared" si="3"/>
        <v>56.542096000000001</v>
      </c>
      <c r="Q41" s="51"/>
      <c r="R41" s="8">
        <f t="shared" si="4"/>
        <v>1357.0103039999999</v>
      </c>
      <c r="S41" s="8">
        <f t="shared" si="5"/>
        <v>442.76998000000003</v>
      </c>
      <c r="T41" s="8">
        <f t="shared" si="6"/>
        <v>996.37448999999992</v>
      </c>
    </row>
    <row r="42" spans="1:20">
      <c r="A42" s="57">
        <v>99952</v>
      </c>
      <c r="B42" s="58" t="s">
        <v>8776</v>
      </c>
      <c r="C42" s="58" t="s">
        <v>8777</v>
      </c>
      <c r="D42" s="6" t="s">
        <v>8778</v>
      </c>
      <c r="E42" s="6" t="s">
        <v>8690</v>
      </c>
      <c r="F42" s="6" t="s">
        <v>24</v>
      </c>
      <c r="G42" s="6" t="s">
        <v>8691</v>
      </c>
      <c r="H42" s="56">
        <v>99952</v>
      </c>
      <c r="I42" s="6" t="s">
        <v>24</v>
      </c>
      <c r="J42" s="6" t="s">
        <v>8691</v>
      </c>
      <c r="K42" s="54">
        <v>0.92510000000000003</v>
      </c>
      <c r="L42" s="56">
        <f t="shared" si="0"/>
        <v>99952</v>
      </c>
      <c r="M42" s="55"/>
      <c r="N42" s="8">
        <f t="shared" si="1"/>
        <v>189.08094700000001</v>
      </c>
      <c r="O42" s="8">
        <f t="shared" si="2"/>
        <v>149.45132599999999</v>
      </c>
      <c r="P42" s="8">
        <f t="shared" si="3"/>
        <v>56.542096000000001</v>
      </c>
      <c r="Q42" s="51"/>
      <c r="R42" s="8">
        <f t="shared" si="4"/>
        <v>1357.0103039999999</v>
      </c>
      <c r="S42" s="8">
        <f t="shared" si="5"/>
        <v>442.76998000000003</v>
      </c>
      <c r="T42" s="8">
        <f t="shared" si="6"/>
        <v>996.37448999999992</v>
      </c>
    </row>
    <row r="43" spans="1:20">
      <c r="A43" s="81">
        <v>99952</v>
      </c>
      <c r="B43" s="82" t="s">
        <v>8779</v>
      </c>
      <c r="C43" s="82" t="s">
        <v>8780</v>
      </c>
      <c r="D43" s="83" t="s">
        <v>442</v>
      </c>
      <c r="E43" s="83" t="s">
        <v>8690</v>
      </c>
      <c r="F43" s="83" t="s">
        <v>24</v>
      </c>
      <c r="G43" s="83" t="s">
        <v>8691</v>
      </c>
      <c r="H43" s="84" t="s">
        <v>8781</v>
      </c>
      <c r="I43" s="83" t="s">
        <v>30</v>
      </c>
      <c r="J43" s="83" t="s">
        <v>8782</v>
      </c>
      <c r="K43" s="85">
        <v>0.88380000000000003</v>
      </c>
      <c r="L43" s="84" t="str">
        <f t="shared" si="0"/>
        <v>48140</v>
      </c>
      <c r="M43" s="55"/>
      <c r="N43" s="86">
        <f t="shared" si="1"/>
        <v>183.42408599999999</v>
      </c>
      <c r="O43" s="86">
        <f t="shared" si="2"/>
        <v>144.980188</v>
      </c>
      <c r="P43" s="86">
        <f t="shared" si="3"/>
        <v>54.850448</v>
      </c>
      <c r="Q43" s="51"/>
      <c r="R43" s="86">
        <f t="shared" si="4"/>
        <v>1316.410752</v>
      </c>
      <c r="S43" s="86">
        <f t="shared" si="5"/>
        <v>432.45324000000005</v>
      </c>
      <c r="T43" s="86">
        <f t="shared" si="6"/>
        <v>968.70762000000002</v>
      </c>
    </row>
    <row r="44" spans="1:20">
      <c r="A44" s="57">
        <v>99952</v>
      </c>
      <c r="B44" s="58" t="s">
        <v>8783</v>
      </c>
      <c r="C44" s="58" t="s">
        <v>8784</v>
      </c>
      <c r="D44" s="6" t="s">
        <v>8785</v>
      </c>
      <c r="E44" s="6" t="s">
        <v>8690</v>
      </c>
      <c r="F44" s="6" t="s">
        <v>24</v>
      </c>
      <c r="G44" s="6" t="s">
        <v>8691</v>
      </c>
      <c r="H44" s="56">
        <v>99952</v>
      </c>
      <c r="I44" s="6" t="s">
        <v>24</v>
      </c>
      <c r="J44" s="6" t="s">
        <v>8691</v>
      </c>
      <c r="K44" s="54">
        <v>0.92510000000000003</v>
      </c>
      <c r="L44" s="56">
        <f t="shared" si="0"/>
        <v>99952</v>
      </c>
      <c r="M44" s="55"/>
      <c r="N44" s="8">
        <f t="shared" si="1"/>
        <v>189.08094700000001</v>
      </c>
      <c r="O44" s="8">
        <f t="shared" si="2"/>
        <v>149.45132599999999</v>
      </c>
      <c r="P44" s="8">
        <f t="shared" si="3"/>
        <v>56.542096000000001</v>
      </c>
      <c r="Q44" s="51"/>
      <c r="R44" s="8">
        <f t="shared" si="4"/>
        <v>1357.0103039999999</v>
      </c>
      <c r="S44" s="8">
        <f t="shared" si="5"/>
        <v>442.76998000000003</v>
      </c>
      <c r="T44" s="8">
        <f t="shared" si="6"/>
        <v>996.37448999999992</v>
      </c>
    </row>
    <row r="45" spans="1:20">
      <c r="A45" s="57">
        <v>48140</v>
      </c>
      <c r="B45" s="58" t="s">
        <v>8786</v>
      </c>
      <c r="C45" s="58" t="s">
        <v>8787</v>
      </c>
      <c r="D45" s="6" t="s">
        <v>8788</v>
      </c>
      <c r="E45" s="6" t="s">
        <v>8690</v>
      </c>
      <c r="F45" s="6" t="s">
        <v>30</v>
      </c>
      <c r="G45" s="6" t="s">
        <v>8789</v>
      </c>
      <c r="H45" s="56" t="s">
        <v>8781</v>
      </c>
      <c r="I45" s="6" t="s">
        <v>30</v>
      </c>
      <c r="J45" s="6" t="s">
        <v>8782</v>
      </c>
      <c r="K45" s="54">
        <v>0.88380000000000003</v>
      </c>
      <c r="L45" s="56" t="str">
        <f t="shared" si="0"/>
        <v>48140</v>
      </c>
      <c r="M45" s="55"/>
      <c r="N45" s="8">
        <f t="shared" si="1"/>
        <v>183.42408599999999</v>
      </c>
      <c r="O45" s="8">
        <f t="shared" si="2"/>
        <v>144.980188</v>
      </c>
      <c r="P45" s="8">
        <f t="shared" si="3"/>
        <v>54.850448</v>
      </c>
      <c r="Q45" s="51"/>
      <c r="R45" s="8">
        <f t="shared" si="4"/>
        <v>1316.410752</v>
      </c>
      <c r="S45" s="8">
        <f t="shared" si="5"/>
        <v>432.45324000000005</v>
      </c>
      <c r="T45" s="8">
        <f t="shared" si="6"/>
        <v>968.70762000000002</v>
      </c>
    </row>
    <row r="46" spans="1:20">
      <c r="A46" s="57">
        <v>99952</v>
      </c>
      <c r="B46" s="58" t="s">
        <v>8790</v>
      </c>
      <c r="C46" s="58" t="s">
        <v>8791</v>
      </c>
      <c r="D46" s="6" t="s">
        <v>8792</v>
      </c>
      <c r="E46" s="6" t="s">
        <v>8690</v>
      </c>
      <c r="F46" s="6" t="s">
        <v>24</v>
      </c>
      <c r="G46" s="6" t="s">
        <v>8691</v>
      </c>
      <c r="H46" s="56">
        <v>99952</v>
      </c>
      <c r="I46" s="6" t="s">
        <v>24</v>
      </c>
      <c r="J46" s="6" t="s">
        <v>8691</v>
      </c>
      <c r="K46" s="54">
        <v>0.92510000000000003</v>
      </c>
      <c r="L46" s="56">
        <f t="shared" si="0"/>
        <v>99952</v>
      </c>
      <c r="M46" s="55"/>
      <c r="N46" s="8">
        <f t="shared" si="1"/>
        <v>189.08094700000001</v>
      </c>
      <c r="O46" s="8">
        <f t="shared" si="2"/>
        <v>149.45132599999999</v>
      </c>
      <c r="P46" s="8">
        <f t="shared" si="3"/>
        <v>56.542096000000001</v>
      </c>
      <c r="Q46" s="51"/>
      <c r="R46" s="8">
        <f t="shared" si="4"/>
        <v>1357.0103039999999</v>
      </c>
      <c r="S46" s="8">
        <f t="shared" si="5"/>
        <v>442.76998000000003</v>
      </c>
      <c r="T46" s="8">
        <f t="shared" si="6"/>
        <v>996.37448999999992</v>
      </c>
    </row>
    <row r="47" spans="1:20">
      <c r="A47" s="57">
        <v>99952</v>
      </c>
      <c r="B47" s="58" t="s">
        <v>8793</v>
      </c>
      <c r="C47" s="58" t="s">
        <v>8794</v>
      </c>
      <c r="D47" s="6" t="s">
        <v>3860</v>
      </c>
      <c r="E47" s="6" t="s">
        <v>8690</v>
      </c>
      <c r="F47" s="6" t="s">
        <v>24</v>
      </c>
      <c r="G47" s="6" t="s">
        <v>8691</v>
      </c>
      <c r="H47" s="56">
        <v>99952</v>
      </c>
      <c r="I47" s="6" t="s">
        <v>24</v>
      </c>
      <c r="J47" s="6" t="s">
        <v>8691</v>
      </c>
      <c r="K47" s="54">
        <v>0.92510000000000003</v>
      </c>
      <c r="L47" s="56">
        <f t="shared" si="0"/>
        <v>99952</v>
      </c>
      <c r="M47" s="55"/>
      <c r="N47" s="8">
        <f t="shared" si="1"/>
        <v>189.08094700000001</v>
      </c>
      <c r="O47" s="8">
        <f t="shared" si="2"/>
        <v>149.45132599999999</v>
      </c>
      <c r="P47" s="8">
        <f t="shared" si="3"/>
        <v>56.542096000000001</v>
      </c>
      <c r="Q47" s="51"/>
      <c r="R47" s="8">
        <f t="shared" si="4"/>
        <v>1357.0103039999999</v>
      </c>
      <c r="S47" s="8">
        <f t="shared" si="5"/>
        <v>442.76998000000003</v>
      </c>
      <c r="T47" s="8">
        <f t="shared" si="6"/>
        <v>996.37448999999992</v>
      </c>
    </row>
    <row r="48" spans="1:20">
      <c r="A48" s="57">
        <v>99952</v>
      </c>
      <c r="B48" s="58" t="s">
        <v>8795</v>
      </c>
      <c r="C48" s="58" t="s">
        <v>8796</v>
      </c>
      <c r="D48" s="6" t="s">
        <v>8797</v>
      </c>
      <c r="E48" s="6" t="s">
        <v>8690</v>
      </c>
      <c r="F48" s="6" t="s">
        <v>24</v>
      </c>
      <c r="G48" s="6" t="s">
        <v>8691</v>
      </c>
      <c r="H48" s="56">
        <v>99952</v>
      </c>
      <c r="I48" s="6" t="s">
        <v>24</v>
      </c>
      <c r="J48" s="6" t="s">
        <v>8691</v>
      </c>
      <c r="K48" s="54">
        <v>0.92510000000000003</v>
      </c>
      <c r="L48" s="56">
        <f t="shared" si="0"/>
        <v>99952</v>
      </c>
      <c r="M48" s="55"/>
      <c r="N48" s="8">
        <f t="shared" si="1"/>
        <v>189.08094700000001</v>
      </c>
      <c r="O48" s="8">
        <f t="shared" si="2"/>
        <v>149.45132599999999</v>
      </c>
      <c r="P48" s="8">
        <f t="shared" si="3"/>
        <v>56.542096000000001</v>
      </c>
      <c r="Q48" s="51"/>
      <c r="R48" s="8">
        <f t="shared" si="4"/>
        <v>1357.0103039999999</v>
      </c>
      <c r="S48" s="8">
        <f t="shared" si="5"/>
        <v>442.76998000000003</v>
      </c>
      <c r="T48" s="8">
        <f t="shared" si="6"/>
        <v>996.37448999999992</v>
      </c>
    </row>
    <row r="49" spans="1:20">
      <c r="A49" s="57">
        <v>33340</v>
      </c>
      <c r="B49" s="58" t="s">
        <v>8798</v>
      </c>
      <c r="C49" s="58" t="s">
        <v>8799</v>
      </c>
      <c r="D49" s="6" t="s">
        <v>8800</v>
      </c>
      <c r="E49" s="6" t="s">
        <v>8690</v>
      </c>
      <c r="F49" s="6" t="s">
        <v>30</v>
      </c>
      <c r="G49" s="6" t="s">
        <v>8801</v>
      </c>
      <c r="H49" s="56" t="s">
        <v>5817</v>
      </c>
      <c r="I49" s="6" t="s">
        <v>30</v>
      </c>
      <c r="J49" s="6" t="s">
        <v>8801</v>
      </c>
      <c r="K49" s="54">
        <v>0.98070000000000002</v>
      </c>
      <c r="L49" s="56" t="str">
        <f t="shared" si="0"/>
        <v>33340</v>
      </c>
      <c r="M49" s="55"/>
      <c r="N49" s="8">
        <f t="shared" si="1"/>
        <v>196.69647900000001</v>
      </c>
      <c r="O49" s="8">
        <f t="shared" si="2"/>
        <v>155.47058200000001</v>
      </c>
      <c r="P49" s="8">
        <f t="shared" si="3"/>
        <v>58.819471999999998</v>
      </c>
      <c r="Q49" s="51"/>
      <c r="R49" s="8">
        <f t="shared" si="4"/>
        <v>1411.667328</v>
      </c>
      <c r="S49" s="8">
        <f t="shared" si="5"/>
        <v>456.65886</v>
      </c>
      <c r="T49" s="8">
        <f t="shared" si="6"/>
        <v>1033.62093</v>
      </c>
    </row>
    <row r="50" spans="1:20">
      <c r="A50" s="57">
        <v>99952</v>
      </c>
      <c r="B50" s="58" t="s">
        <v>8802</v>
      </c>
      <c r="C50" s="58" t="s">
        <v>8803</v>
      </c>
      <c r="D50" s="6" t="s">
        <v>263</v>
      </c>
      <c r="E50" s="6" t="s">
        <v>8690</v>
      </c>
      <c r="F50" s="6" t="s">
        <v>24</v>
      </c>
      <c r="G50" s="6" t="s">
        <v>8691</v>
      </c>
      <c r="H50" s="56">
        <v>99952</v>
      </c>
      <c r="I50" s="6" t="s">
        <v>24</v>
      </c>
      <c r="J50" s="6" t="s">
        <v>8691</v>
      </c>
      <c r="K50" s="54">
        <v>0.92510000000000003</v>
      </c>
      <c r="L50" s="56">
        <f t="shared" si="0"/>
        <v>99952</v>
      </c>
      <c r="M50" s="55"/>
      <c r="N50" s="8">
        <f t="shared" si="1"/>
        <v>189.08094700000001</v>
      </c>
      <c r="O50" s="8">
        <f t="shared" si="2"/>
        <v>149.45132599999999</v>
      </c>
      <c r="P50" s="8">
        <f t="shared" si="3"/>
        <v>56.542096000000001</v>
      </c>
      <c r="Q50" s="51"/>
      <c r="R50" s="8">
        <f t="shared" si="4"/>
        <v>1357.0103039999999</v>
      </c>
      <c r="S50" s="8">
        <f t="shared" si="5"/>
        <v>442.76998000000003</v>
      </c>
      <c r="T50" s="8">
        <f t="shared" si="6"/>
        <v>996.37448999999992</v>
      </c>
    </row>
    <row r="51" spans="1:20">
      <c r="A51" s="57">
        <v>24580</v>
      </c>
      <c r="B51" s="58" t="s">
        <v>8804</v>
      </c>
      <c r="C51" s="58" t="s">
        <v>8805</v>
      </c>
      <c r="D51" s="6" t="s">
        <v>8806</v>
      </c>
      <c r="E51" s="6" t="s">
        <v>8690</v>
      </c>
      <c r="F51" s="6" t="s">
        <v>30</v>
      </c>
      <c r="G51" s="6" t="s">
        <v>8702</v>
      </c>
      <c r="H51" s="56" t="s">
        <v>4123</v>
      </c>
      <c r="I51" s="6" t="s">
        <v>30</v>
      </c>
      <c r="J51" s="6" t="s">
        <v>8702</v>
      </c>
      <c r="K51" s="54">
        <v>0.93149999999999999</v>
      </c>
      <c r="L51" s="56" t="str">
        <f t="shared" si="0"/>
        <v>24580</v>
      </c>
      <c r="M51" s="55"/>
      <c r="N51" s="8">
        <f t="shared" si="1"/>
        <v>189.95755499999999</v>
      </c>
      <c r="O51" s="8">
        <f t="shared" si="2"/>
        <v>150.14418999999998</v>
      </c>
      <c r="P51" s="8">
        <f t="shared" si="3"/>
        <v>56.80424</v>
      </c>
      <c r="Q51" s="51"/>
      <c r="R51" s="8">
        <f t="shared" si="4"/>
        <v>1363.3017600000001</v>
      </c>
      <c r="S51" s="8">
        <f t="shared" si="5"/>
        <v>444.36869999999999</v>
      </c>
      <c r="T51" s="8">
        <f t="shared" si="6"/>
        <v>1000.66185</v>
      </c>
    </row>
    <row r="52" spans="1:20">
      <c r="A52" s="57">
        <v>99952</v>
      </c>
      <c r="B52" s="58" t="s">
        <v>8807</v>
      </c>
      <c r="C52" s="58" t="s">
        <v>8808</v>
      </c>
      <c r="D52" s="6" t="s">
        <v>2184</v>
      </c>
      <c r="E52" s="6" t="s">
        <v>8690</v>
      </c>
      <c r="F52" s="6" t="s">
        <v>24</v>
      </c>
      <c r="G52" s="6" t="s">
        <v>8691</v>
      </c>
      <c r="H52" s="56">
        <v>99952</v>
      </c>
      <c r="I52" s="6" t="s">
        <v>24</v>
      </c>
      <c r="J52" s="6" t="s">
        <v>8691</v>
      </c>
      <c r="K52" s="54">
        <v>0.92510000000000003</v>
      </c>
      <c r="L52" s="56">
        <f t="shared" si="0"/>
        <v>99952</v>
      </c>
      <c r="M52" s="55"/>
      <c r="N52" s="8">
        <f t="shared" si="1"/>
        <v>189.08094700000001</v>
      </c>
      <c r="O52" s="8">
        <f t="shared" si="2"/>
        <v>149.45132599999999</v>
      </c>
      <c r="P52" s="8">
        <f t="shared" si="3"/>
        <v>56.542096000000001</v>
      </c>
      <c r="Q52" s="51"/>
      <c r="R52" s="8">
        <f t="shared" si="4"/>
        <v>1357.0103039999999</v>
      </c>
      <c r="S52" s="8">
        <f t="shared" si="5"/>
        <v>442.76998000000003</v>
      </c>
      <c r="T52" s="8">
        <f t="shared" si="6"/>
        <v>996.37448999999992</v>
      </c>
    </row>
    <row r="53" spans="1:20">
      <c r="A53" s="57">
        <v>11540</v>
      </c>
      <c r="B53" s="58" t="s">
        <v>8809</v>
      </c>
      <c r="C53" s="58" t="s">
        <v>8810</v>
      </c>
      <c r="D53" s="6" t="s">
        <v>8811</v>
      </c>
      <c r="E53" s="6" t="s">
        <v>8690</v>
      </c>
      <c r="F53" s="6" t="s">
        <v>30</v>
      </c>
      <c r="G53" s="6" t="s">
        <v>8711</v>
      </c>
      <c r="H53" s="56" t="s">
        <v>1533</v>
      </c>
      <c r="I53" s="6" t="s">
        <v>30</v>
      </c>
      <c r="J53" s="6" t="s">
        <v>8711</v>
      </c>
      <c r="K53" s="54">
        <v>0.90620000000000001</v>
      </c>
      <c r="L53" s="56" t="str">
        <f t="shared" si="0"/>
        <v>11540</v>
      </c>
      <c r="M53" s="55"/>
      <c r="N53" s="8">
        <f t="shared" si="1"/>
        <v>186.49221399999999</v>
      </c>
      <c r="O53" s="8">
        <f t="shared" si="2"/>
        <v>147.40521200000001</v>
      </c>
      <c r="P53" s="8">
        <f t="shared" si="3"/>
        <v>55.767952000000001</v>
      </c>
      <c r="Q53" s="51"/>
      <c r="R53" s="8">
        <f t="shared" si="4"/>
        <v>1338.430848</v>
      </c>
      <c r="S53" s="8">
        <f t="shared" si="5"/>
        <v>438.04876000000002</v>
      </c>
      <c r="T53" s="8">
        <f t="shared" si="6"/>
        <v>983.71337999999992</v>
      </c>
    </row>
    <row r="54" spans="1:20">
      <c r="A54" s="57">
        <v>33340</v>
      </c>
      <c r="B54" s="58" t="s">
        <v>8812</v>
      </c>
      <c r="C54" s="58" t="s">
        <v>8813</v>
      </c>
      <c r="D54" s="6" t="s">
        <v>8814</v>
      </c>
      <c r="E54" s="6" t="s">
        <v>8690</v>
      </c>
      <c r="F54" s="6" t="s">
        <v>30</v>
      </c>
      <c r="G54" s="6" t="s">
        <v>8801</v>
      </c>
      <c r="H54" s="56" t="s">
        <v>5817</v>
      </c>
      <c r="I54" s="6" t="s">
        <v>30</v>
      </c>
      <c r="J54" s="6" t="s">
        <v>8801</v>
      </c>
      <c r="K54" s="54">
        <v>0.98070000000000002</v>
      </c>
      <c r="L54" s="56" t="str">
        <f t="shared" si="0"/>
        <v>33340</v>
      </c>
      <c r="M54" s="55"/>
      <c r="N54" s="8">
        <f t="shared" si="1"/>
        <v>196.69647900000001</v>
      </c>
      <c r="O54" s="8">
        <f t="shared" si="2"/>
        <v>155.47058200000001</v>
      </c>
      <c r="P54" s="8">
        <f t="shared" si="3"/>
        <v>58.819471999999998</v>
      </c>
      <c r="Q54" s="51"/>
      <c r="R54" s="8">
        <f t="shared" si="4"/>
        <v>1411.667328</v>
      </c>
      <c r="S54" s="8">
        <f t="shared" si="5"/>
        <v>456.65886</v>
      </c>
      <c r="T54" s="8">
        <f t="shared" si="6"/>
        <v>1033.62093</v>
      </c>
    </row>
    <row r="55" spans="1:20">
      <c r="A55" s="57">
        <v>99952</v>
      </c>
      <c r="B55" s="58" t="s">
        <v>8815</v>
      </c>
      <c r="C55" s="58" t="s">
        <v>8816</v>
      </c>
      <c r="D55" s="6" t="s">
        <v>8817</v>
      </c>
      <c r="E55" s="6" t="s">
        <v>8690</v>
      </c>
      <c r="F55" s="6" t="s">
        <v>24</v>
      </c>
      <c r="G55" s="6" t="s">
        <v>8691</v>
      </c>
      <c r="H55" s="56">
        <v>99952</v>
      </c>
      <c r="I55" s="6" t="s">
        <v>24</v>
      </c>
      <c r="J55" s="6" t="s">
        <v>8691</v>
      </c>
      <c r="K55" s="54">
        <v>0.92510000000000003</v>
      </c>
      <c r="L55" s="56">
        <f t="shared" si="0"/>
        <v>99952</v>
      </c>
      <c r="M55" s="55"/>
      <c r="N55" s="8">
        <f t="shared" si="1"/>
        <v>189.08094700000001</v>
      </c>
      <c r="O55" s="8">
        <f t="shared" si="2"/>
        <v>149.45132599999999</v>
      </c>
      <c r="P55" s="8">
        <f t="shared" si="3"/>
        <v>56.542096000000001</v>
      </c>
      <c r="Q55" s="51"/>
      <c r="R55" s="8">
        <f t="shared" si="4"/>
        <v>1357.0103039999999</v>
      </c>
      <c r="S55" s="8">
        <f t="shared" si="5"/>
        <v>442.76998000000003</v>
      </c>
      <c r="T55" s="8">
        <f t="shared" si="6"/>
        <v>996.37448999999992</v>
      </c>
    </row>
    <row r="56" spans="1:20">
      <c r="A56" s="57">
        <v>33460</v>
      </c>
      <c r="B56" s="58" t="s">
        <v>8818</v>
      </c>
      <c r="C56" s="58" t="s">
        <v>8819</v>
      </c>
      <c r="D56" s="6" t="s">
        <v>1659</v>
      </c>
      <c r="E56" s="6" t="s">
        <v>8690</v>
      </c>
      <c r="F56" s="6" t="s">
        <v>30</v>
      </c>
      <c r="G56" s="6" t="s">
        <v>3967</v>
      </c>
      <c r="H56" s="56" t="s">
        <v>3968</v>
      </c>
      <c r="I56" s="6" t="s">
        <v>30</v>
      </c>
      <c r="J56" s="6" t="s">
        <v>3967</v>
      </c>
      <c r="K56" s="54">
        <v>1.1131</v>
      </c>
      <c r="L56" s="56" t="str">
        <f t="shared" si="0"/>
        <v>33460</v>
      </c>
      <c r="M56" s="55"/>
      <c r="N56" s="8">
        <f t="shared" si="1"/>
        <v>214.83130700000001</v>
      </c>
      <c r="O56" s="8">
        <f t="shared" si="2"/>
        <v>169.80420599999999</v>
      </c>
      <c r="P56" s="8">
        <f t="shared" si="3"/>
        <v>64.242576</v>
      </c>
      <c r="Q56" s="51"/>
      <c r="R56" s="8">
        <f t="shared" si="4"/>
        <v>1541.8218240000001</v>
      </c>
      <c r="S56" s="8">
        <f t="shared" si="5"/>
        <v>489.73238000000003</v>
      </c>
      <c r="T56" s="8">
        <f t="shared" si="6"/>
        <v>1122.3156899999999</v>
      </c>
    </row>
    <row r="57" spans="1:20">
      <c r="A57" s="57">
        <v>99952</v>
      </c>
      <c r="B57" s="58" t="s">
        <v>8820</v>
      </c>
      <c r="C57" s="58" t="s">
        <v>8821</v>
      </c>
      <c r="D57" s="6" t="s">
        <v>493</v>
      </c>
      <c r="E57" s="6" t="s">
        <v>8690</v>
      </c>
      <c r="F57" s="6" t="s">
        <v>24</v>
      </c>
      <c r="G57" s="6" t="s">
        <v>8691</v>
      </c>
      <c r="H57" s="56">
        <v>99952</v>
      </c>
      <c r="I57" s="6" t="s">
        <v>24</v>
      </c>
      <c r="J57" s="6" t="s">
        <v>8691</v>
      </c>
      <c r="K57" s="54">
        <v>0.92510000000000003</v>
      </c>
      <c r="L57" s="56">
        <f t="shared" si="0"/>
        <v>99952</v>
      </c>
      <c r="M57" s="55"/>
      <c r="N57" s="8">
        <f t="shared" si="1"/>
        <v>189.08094700000001</v>
      </c>
      <c r="O57" s="8">
        <f t="shared" si="2"/>
        <v>149.45132599999999</v>
      </c>
      <c r="P57" s="8">
        <f t="shared" si="3"/>
        <v>56.542096000000001</v>
      </c>
      <c r="Q57" s="51"/>
      <c r="R57" s="8">
        <f t="shared" si="4"/>
        <v>1357.0103039999999</v>
      </c>
      <c r="S57" s="8">
        <f t="shared" si="5"/>
        <v>442.76998000000003</v>
      </c>
      <c r="T57" s="8">
        <f t="shared" si="6"/>
        <v>996.37448999999992</v>
      </c>
    </row>
    <row r="58" spans="1:20">
      <c r="A58" s="57">
        <v>99952</v>
      </c>
      <c r="B58" s="58" t="s">
        <v>8822</v>
      </c>
      <c r="C58" s="58" t="s">
        <v>8823</v>
      </c>
      <c r="D58" s="6" t="s">
        <v>6090</v>
      </c>
      <c r="E58" s="6" t="s">
        <v>8690</v>
      </c>
      <c r="F58" s="6" t="s">
        <v>24</v>
      </c>
      <c r="G58" s="6" t="s">
        <v>8691</v>
      </c>
      <c r="H58" s="56">
        <v>99952</v>
      </c>
      <c r="I58" s="6" t="s">
        <v>24</v>
      </c>
      <c r="J58" s="6" t="s">
        <v>8691</v>
      </c>
      <c r="K58" s="54">
        <v>0.92510000000000003</v>
      </c>
      <c r="L58" s="56">
        <f t="shared" si="0"/>
        <v>99952</v>
      </c>
      <c r="M58" s="55"/>
      <c r="N58" s="8">
        <f t="shared" si="1"/>
        <v>189.08094700000001</v>
      </c>
      <c r="O58" s="8">
        <f t="shared" si="2"/>
        <v>149.45132599999999</v>
      </c>
      <c r="P58" s="8">
        <f t="shared" si="3"/>
        <v>56.542096000000001</v>
      </c>
      <c r="Q58" s="51"/>
      <c r="R58" s="8">
        <f t="shared" si="4"/>
        <v>1357.0103039999999</v>
      </c>
      <c r="S58" s="8">
        <f t="shared" si="5"/>
        <v>442.76998000000003</v>
      </c>
      <c r="T58" s="8">
        <f t="shared" si="6"/>
        <v>996.37448999999992</v>
      </c>
    </row>
    <row r="59" spans="1:20">
      <c r="A59" s="57">
        <v>99952</v>
      </c>
      <c r="B59" s="58" t="s">
        <v>8824</v>
      </c>
      <c r="C59" s="58" t="s">
        <v>8825</v>
      </c>
      <c r="D59" s="6" t="s">
        <v>8826</v>
      </c>
      <c r="E59" s="6" t="s">
        <v>8690</v>
      </c>
      <c r="F59" s="6" t="s">
        <v>24</v>
      </c>
      <c r="G59" s="6" t="s">
        <v>8691</v>
      </c>
      <c r="H59" s="56">
        <v>99952</v>
      </c>
      <c r="I59" s="6" t="s">
        <v>24</v>
      </c>
      <c r="J59" s="6" t="s">
        <v>8691</v>
      </c>
      <c r="K59" s="54">
        <v>0.92510000000000003</v>
      </c>
      <c r="L59" s="56">
        <f t="shared" si="0"/>
        <v>99952</v>
      </c>
      <c r="M59" s="55"/>
      <c r="N59" s="8">
        <f t="shared" si="1"/>
        <v>189.08094700000001</v>
      </c>
      <c r="O59" s="8">
        <f t="shared" si="2"/>
        <v>149.45132599999999</v>
      </c>
      <c r="P59" s="8">
        <f t="shared" si="3"/>
        <v>56.542096000000001</v>
      </c>
      <c r="Q59" s="51"/>
      <c r="R59" s="8">
        <f t="shared" si="4"/>
        <v>1357.0103039999999</v>
      </c>
      <c r="S59" s="8">
        <f t="shared" si="5"/>
        <v>442.76998000000003</v>
      </c>
      <c r="T59" s="8">
        <f t="shared" si="6"/>
        <v>996.37448999999992</v>
      </c>
    </row>
    <row r="60" spans="1:20">
      <c r="A60" s="57">
        <v>39540</v>
      </c>
      <c r="B60" s="58" t="s">
        <v>8827</v>
      </c>
      <c r="C60" s="58" t="s">
        <v>8828</v>
      </c>
      <c r="D60" s="6" t="s">
        <v>8829</v>
      </c>
      <c r="E60" s="6" t="s">
        <v>8690</v>
      </c>
      <c r="F60" s="6" t="s">
        <v>30</v>
      </c>
      <c r="G60" s="6" t="s">
        <v>8830</v>
      </c>
      <c r="H60" s="56" t="s">
        <v>6575</v>
      </c>
      <c r="I60" s="6" t="s">
        <v>30</v>
      </c>
      <c r="J60" s="6" t="s">
        <v>8830</v>
      </c>
      <c r="K60" s="54">
        <v>0.9597</v>
      </c>
      <c r="L60" s="56" t="str">
        <f t="shared" si="0"/>
        <v>39540</v>
      </c>
      <c r="M60" s="55"/>
      <c r="N60" s="8">
        <f t="shared" si="1"/>
        <v>193.820109</v>
      </c>
      <c r="O60" s="8">
        <f t="shared" si="2"/>
        <v>153.19712200000001</v>
      </c>
      <c r="P60" s="8">
        <f t="shared" si="3"/>
        <v>57.959311999999997</v>
      </c>
      <c r="Q60" s="51"/>
      <c r="R60" s="8">
        <f t="shared" si="4"/>
        <v>1391.0234879999998</v>
      </c>
      <c r="S60" s="8">
        <f t="shared" si="5"/>
        <v>451.41306000000003</v>
      </c>
      <c r="T60" s="8">
        <f t="shared" si="6"/>
        <v>1019.5530299999999</v>
      </c>
    </row>
    <row r="61" spans="1:20">
      <c r="A61" s="57">
        <v>99952</v>
      </c>
      <c r="B61" s="58" t="s">
        <v>8831</v>
      </c>
      <c r="C61" s="58" t="s">
        <v>8832</v>
      </c>
      <c r="D61" s="6" t="s">
        <v>2434</v>
      </c>
      <c r="E61" s="6" t="s">
        <v>8690</v>
      </c>
      <c r="F61" s="6" t="s">
        <v>24</v>
      </c>
      <c r="G61" s="6" t="s">
        <v>8691</v>
      </c>
      <c r="H61" s="56">
        <v>99952</v>
      </c>
      <c r="I61" s="6" t="s">
        <v>24</v>
      </c>
      <c r="J61" s="6" t="s">
        <v>8691</v>
      </c>
      <c r="K61" s="54">
        <v>0.92510000000000003</v>
      </c>
      <c r="L61" s="56">
        <f t="shared" si="0"/>
        <v>99952</v>
      </c>
      <c r="M61" s="55"/>
      <c r="N61" s="8">
        <f t="shared" si="1"/>
        <v>189.08094700000001</v>
      </c>
      <c r="O61" s="8">
        <f t="shared" si="2"/>
        <v>149.45132599999999</v>
      </c>
      <c r="P61" s="8">
        <f t="shared" si="3"/>
        <v>56.542096000000001</v>
      </c>
      <c r="Q61" s="51"/>
      <c r="R61" s="8">
        <f t="shared" si="4"/>
        <v>1357.0103039999999</v>
      </c>
      <c r="S61" s="8">
        <f t="shared" si="5"/>
        <v>442.76998000000003</v>
      </c>
      <c r="T61" s="8">
        <f t="shared" si="6"/>
        <v>996.37448999999992</v>
      </c>
    </row>
    <row r="62" spans="1:20">
      <c r="A62" s="57">
        <v>27500</v>
      </c>
      <c r="B62" s="58" t="s">
        <v>8833</v>
      </c>
      <c r="C62" s="58" t="s">
        <v>8834</v>
      </c>
      <c r="D62" s="6" t="s">
        <v>4144</v>
      </c>
      <c r="E62" s="6" t="s">
        <v>8690</v>
      </c>
      <c r="F62" s="6" t="s">
        <v>30</v>
      </c>
      <c r="G62" s="6" t="s">
        <v>8835</v>
      </c>
      <c r="H62" s="56" t="s">
        <v>4801</v>
      </c>
      <c r="I62" s="6" t="s">
        <v>30</v>
      </c>
      <c r="J62" s="6" t="s">
        <v>8835</v>
      </c>
      <c r="K62" s="54">
        <v>0.90449999999999997</v>
      </c>
      <c r="L62" s="56" t="str">
        <f t="shared" si="0"/>
        <v>27500</v>
      </c>
      <c r="M62" s="55"/>
      <c r="N62" s="8">
        <f t="shared" si="1"/>
        <v>186.259365</v>
      </c>
      <c r="O62" s="8">
        <f t="shared" si="2"/>
        <v>147.22117</v>
      </c>
      <c r="P62" s="8">
        <f t="shared" si="3"/>
        <v>55.698319999999995</v>
      </c>
      <c r="Q62" s="51"/>
      <c r="R62" s="8">
        <f t="shared" si="4"/>
        <v>1336.7596799999999</v>
      </c>
      <c r="S62" s="8">
        <f t="shared" si="5"/>
        <v>437.6241</v>
      </c>
      <c r="T62" s="8">
        <f t="shared" si="6"/>
        <v>982.57454999999993</v>
      </c>
    </row>
    <row r="63" spans="1:20">
      <c r="A63" s="57">
        <v>99952</v>
      </c>
      <c r="B63" s="58" t="s">
        <v>8836</v>
      </c>
      <c r="C63" s="58" t="s">
        <v>8837</v>
      </c>
      <c r="D63" s="6" t="s">
        <v>7960</v>
      </c>
      <c r="E63" s="6" t="s">
        <v>8690</v>
      </c>
      <c r="F63" s="6" t="s">
        <v>24</v>
      </c>
      <c r="G63" s="6" t="s">
        <v>8691</v>
      </c>
      <c r="H63" s="56">
        <v>99952</v>
      </c>
      <c r="I63" s="6" t="s">
        <v>24</v>
      </c>
      <c r="J63" s="6" t="s">
        <v>8691</v>
      </c>
      <c r="K63" s="54">
        <v>0.92510000000000003</v>
      </c>
      <c r="L63" s="56">
        <f t="shared" si="0"/>
        <v>99952</v>
      </c>
      <c r="M63" s="55"/>
      <c r="N63" s="8">
        <f t="shared" si="1"/>
        <v>189.08094700000001</v>
      </c>
      <c r="O63" s="8">
        <f t="shared" si="2"/>
        <v>149.45132599999999</v>
      </c>
      <c r="P63" s="8">
        <f t="shared" si="3"/>
        <v>56.542096000000001</v>
      </c>
      <c r="Q63" s="51"/>
      <c r="R63" s="8">
        <f t="shared" si="4"/>
        <v>1357.0103039999999</v>
      </c>
      <c r="S63" s="8">
        <f t="shared" si="5"/>
        <v>442.76998000000003</v>
      </c>
      <c r="T63" s="8">
        <f t="shared" si="6"/>
        <v>996.37448999999992</v>
      </c>
    </row>
    <row r="64" spans="1:20">
      <c r="A64" s="57">
        <v>99952</v>
      </c>
      <c r="B64" s="58" t="s">
        <v>8838</v>
      </c>
      <c r="C64" s="58" t="s">
        <v>8839</v>
      </c>
      <c r="D64" s="6" t="s">
        <v>8840</v>
      </c>
      <c r="E64" s="6" t="s">
        <v>8690</v>
      </c>
      <c r="F64" s="6" t="s">
        <v>24</v>
      </c>
      <c r="G64" s="6" t="s">
        <v>8691</v>
      </c>
      <c r="H64" s="56">
        <v>99952</v>
      </c>
      <c r="I64" s="6" t="s">
        <v>24</v>
      </c>
      <c r="J64" s="6" t="s">
        <v>8691</v>
      </c>
      <c r="K64" s="54">
        <v>0.92510000000000003</v>
      </c>
      <c r="L64" s="56">
        <f t="shared" si="0"/>
        <v>99952</v>
      </c>
      <c r="M64" s="55"/>
      <c r="N64" s="8">
        <f t="shared" si="1"/>
        <v>189.08094700000001</v>
      </c>
      <c r="O64" s="8">
        <f t="shared" si="2"/>
        <v>149.45132599999999</v>
      </c>
      <c r="P64" s="8">
        <f t="shared" si="3"/>
        <v>56.542096000000001</v>
      </c>
      <c r="Q64" s="51"/>
      <c r="R64" s="8">
        <f t="shared" si="4"/>
        <v>1357.0103039999999</v>
      </c>
      <c r="S64" s="8">
        <f t="shared" si="5"/>
        <v>442.76998000000003</v>
      </c>
      <c r="T64" s="8">
        <f t="shared" si="6"/>
        <v>996.37448999999992</v>
      </c>
    </row>
    <row r="65" spans="1:20">
      <c r="A65" s="57">
        <v>99952</v>
      </c>
      <c r="B65" s="58" t="s">
        <v>8841</v>
      </c>
      <c r="C65" s="58" t="s">
        <v>8842</v>
      </c>
      <c r="D65" s="6" t="s">
        <v>8843</v>
      </c>
      <c r="E65" s="6" t="s">
        <v>8690</v>
      </c>
      <c r="F65" s="6" t="s">
        <v>24</v>
      </c>
      <c r="G65" s="6" t="s">
        <v>8691</v>
      </c>
      <c r="H65" s="56">
        <v>99952</v>
      </c>
      <c r="I65" s="6" t="s">
        <v>24</v>
      </c>
      <c r="J65" s="6" t="s">
        <v>8691</v>
      </c>
      <c r="K65" s="54">
        <v>0.92510000000000003</v>
      </c>
      <c r="L65" s="56">
        <f t="shared" si="0"/>
        <v>99952</v>
      </c>
      <c r="M65" s="55"/>
      <c r="N65" s="8">
        <f t="shared" si="1"/>
        <v>189.08094700000001</v>
      </c>
      <c r="O65" s="8">
        <f t="shared" si="2"/>
        <v>149.45132599999999</v>
      </c>
      <c r="P65" s="8">
        <f t="shared" si="3"/>
        <v>56.542096000000001</v>
      </c>
      <c r="Q65" s="51"/>
      <c r="R65" s="8">
        <f t="shared" si="4"/>
        <v>1357.0103039999999</v>
      </c>
      <c r="S65" s="8">
        <f t="shared" si="5"/>
        <v>442.76998000000003</v>
      </c>
      <c r="T65" s="8">
        <f t="shared" si="6"/>
        <v>996.37448999999992</v>
      </c>
    </row>
    <row r="66" spans="1:20">
      <c r="A66" s="57">
        <v>99952</v>
      </c>
      <c r="B66" s="58" t="s">
        <v>8844</v>
      </c>
      <c r="C66" s="58" t="s">
        <v>8845</v>
      </c>
      <c r="D66" s="6" t="s">
        <v>8846</v>
      </c>
      <c r="E66" s="6" t="s">
        <v>8690</v>
      </c>
      <c r="F66" s="6" t="s">
        <v>24</v>
      </c>
      <c r="G66" s="6" t="s">
        <v>8691</v>
      </c>
      <c r="H66" s="56">
        <v>99952</v>
      </c>
      <c r="I66" s="6" t="s">
        <v>24</v>
      </c>
      <c r="J66" s="6" t="s">
        <v>8691</v>
      </c>
      <c r="K66" s="54">
        <v>0.92510000000000003</v>
      </c>
      <c r="L66" s="56">
        <f t="shared" si="0"/>
        <v>99952</v>
      </c>
      <c r="M66" s="55"/>
      <c r="N66" s="8">
        <f t="shared" si="1"/>
        <v>189.08094700000001</v>
      </c>
      <c r="O66" s="8">
        <f t="shared" si="2"/>
        <v>149.45132599999999</v>
      </c>
      <c r="P66" s="8">
        <f t="shared" si="3"/>
        <v>56.542096000000001</v>
      </c>
      <c r="Q66" s="51"/>
      <c r="R66" s="8">
        <f t="shared" si="4"/>
        <v>1357.0103039999999</v>
      </c>
      <c r="S66" s="8">
        <f t="shared" si="5"/>
        <v>442.76998000000003</v>
      </c>
      <c r="T66" s="8">
        <f t="shared" si="6"/>
        <v>996.37448999999992</v>
      </c>
    </row>
    <row r="67" spans="1:20">
      <c r="A67" s="57">
        <v>43100</v>
      </c>
      <c r="B67" s="58" t="s">
        <v>8847</v>
      </c>
      <c r="C67" s="58" t="s">
        <v>8848</v>
      </c>
      <c r="D67" s="6" t="s">
        <v>8849</v>
      </c>
      <c r="E67" s="6" t="s">
        <v>8690</v>
      </c>
      <c r="F67" s="6" t="s">
        <v>30</v>
      </c>
      <c r="G67" s="6" t="s">
        <v>8850</v>
      </c>
      <c r="H67" s="56" t="s">
        <v>7043</v>
      </c>
      <c r="I67" s="6" t="s">
        <v>30</v>
      </c>
      <c r="J67" s="6" t="s">
        <v>8850</v>
      </c>
      <c r="K67" s="54">
        <v>0.94920000000000004</v>
      </c>
      <c r="L67" s="56" t="str">
        <f t="shared" si="0"/>
        <v>43100</v>
      </c>
      <c r="M67" s="55"/>
      <c r="N67" s="8">
        <f t="shared" si="1"/>
        <v>192.381924</v>
      </c>
      <c r="O67" s="8">
        <f t="shared" si="2"/>
        <v>152.06039200000001</v>
      </c>
      <c r="P67" s="8">
        <f t="shared" si="3"/>
        <v>57.529232</v>
      </c>
      <c r="Q67" s="51"/>
      <c r="R67" s="8">
        <f t="shared" si="4"/>
        <v>1380.701568</v>
      </c>
      <c r="S67" s="8">
        <f t="shared" si="5"/>
        <v>448.79016000000001</v>
      </c>
      <c r="T67" s="8">
        <f t="shared" si="6"/>
        <v>1012.51908</v>
      </c>
    </row>
    <row r="68" spans="1:20">
      <c r="A68" s="57">
        <v>33460</v>
      </c>
      <c r="B68" s="58" t="s">
        <v>8851</v>
      </c>
      <c r="C68" s="58" t="s">
        <v>8852</v>
      </c>
      <c r="D68" s="6" t="s">
        <v>8853</v>
      </c>
      <c r="E68" s="6" t="s">
        <v>8690</v>
      </c>
      <c r="F68" s="6" t="s">
        <v>30</v>
      </c>
      <c r="G68" s="6" t="s">
        <v>3967</v>
      </c>
      <c r="H68" s="56" t="s">
        <v>3968</v>
      </c>
      <c r="I68" s="6" t="s">
        <v>30</v>
      </c>
      <c r="J68" s="6" t="s">
        <v>3967</v>
      </c>
      <c r="K68" s="54">
        <v>1.1131</v>
      </c>
      <c r="L68" s="56" t="str">
        <f t="shared" si="0"/>
        <v>33460</v>
      </c>
      <c r="M68" s="55"/>
      <c r="N68" s="8">
        <f t="shared" si="1"/>
        <v>214.83130700000001</v>
      </c>
      <c r="O68" s="8">
        <f t="shared" si="2"/>
        <v>169.80420599999999</v>
      </c>
      <c r="P68" s="8">
        <f t="shared" si="3"/>
        <v>64.242576</v>
      </c>
      <c r="Q68" s="51"/>
      <c r="R68" s="8">
        <f t="shared" si="4"/>
        <v>1541.8218240000001</v>
      </c>
      <c r="S68" s="8">
        <f t="shared" si="5"/>
        <v>489.73238000000003</v>
      </c>
      <c r="T68" s="8">
        <f t="shared" si="6"/>
        <v>1122.3156899999999</v>
      </c>
    </row>
    <row r="69" spans="1:20">
      <c r="A69" s="57">
        <v>99952</v>
      </c>
      <c r="B69" s="58" t="s">
        <v>8854</v>
      </c>
      <c r="C69" s="58" t="s">
        <v>8855</v>
      </c>
      <c r="D69" s="6" t="s">
        <v>1317</v>
      </c>
      <c r="E69" s="6" t="s">
        <v>8690</v>
      </c>
      <c r="F69" s="6" t="s">
        <v>24</v>
      </c>
      <c r="G69" s="6" t="s">
        <v>8691</v>
      </c>
      <c r="H69" s="56">
        <v>99952</v>
      </c>
      <c r="I69" s="6" t="s">
        <v>24</v>
      </c>
      <c r="J69" s="6" t="s">
        <v>8691</v>
      </c>
      <c r="K69" s="54">
        <v>0.92510000000000003</v>
      </c>
      <c r="L69" s="56">
        <f t="shared" si="0"/>
        <v>99952</v>
      </c>
      <c r="M69" s="55"/>
      <c r="N69" s="8">
        <f t="shared" si="1"/>
        <v>189.08094700000001</v>
      </c>
      <c r="O69" s="8">
        <f t="shared" si="2"/>
        <v>149.45132599999999</v>
      </c>
      <c r="P69" s="8">
        <f t="shared" si="3"/>
        <v>56.542096000000001</v>
      </c>
      <c r="Q69" s="51"/>
      <c r="R69" s="8">
        <f t="shared" si="4"/>
        <v>1357.0103039999999</v>
      </c>
      <c r="S69" s="8">
        <f t="shared" si="5"/>
        <v>442.76998000000003</v>
      </c>
      <c r="T69" s="8">
        <f t="shared" si="6"/>
        <v>996.37448999999992</v>
      </c>
    </row>
    <row r="70" spans="1:20">
      <c r="A70" s="57">
        <v>99952</v>
      </c>
      <c r="B70" s="58" t="s">
        <v>8856</v>
      </c>
      <c r="C70" s="58" t="s">
        <v>8857</v>
      </c>
      <c r="D70" s="6" t="s">
        <v>8858</v>
      </c>
      <c r="E70" s="6" t="s">
        <v>8690</v>
      </c>
      <c r="F70" s="6" t="s">
        <v>24</v>
      </c>
      <c r="G70" s="6" t="s">
        <v>8691</v>
      </c>
      <c r="H70" s="56">
        <v>99952</v>
      </c>
      <c r="I70" s="6" t="s">
        <v>24</v>
      </c>
      <c r="J70" s="6" t="s">
        <v>8691</v>
      </c>
      <c r="K70" s="54">
        <v>0.92510000000000003</v>
      </c>
      <c r="L70" s="56">
        <f t="shared" si="0"/>
        <v>99952</v>
      </c>
      <c r="M70" s="55"/>
      <c r="N70" s="8">
        <f t="shared" si="1"/>
        <v>189.08094700000001</v>
      </c>
      <c r="O70" s="8">
        <f t="shared" si="2"/>
        <v>149.45132599999999</v>
      </c>
      <c r="P70" s="8">
        <f t="shared" si="3"/>
        <v>56.542096000000001</v>
      </c>
      <c r="Q70" s="51"/>
      <c r="R70" s="8">
        <f t="shared" si="4"/>
        <v>1357.0103039999999</v>
      </c>
      <c r="S70" s="8">
        <f t="shared" si="5"/>
        <v>442.76998000000003</v>
      </c>
      <c r="T70" s="8">
        <f t="shared" si="6"/>
        <v>996.37448999999992</v>
      </c>
    </row>
    <row r="71" spans="1:20">
      <c r="A71" s="57">
        <v>99952</v>
      </c>
      <c r="B71" s="58" t="s">
        <v>8859</v>
      </c>
      <c r="C71" s="58" t="s">
        <v>8860</v>
      </c>
      <c r="D71" s="6" t="s">
        <v>3510</v>
      </c>
      <c r="E71" s="6" t="s">
        <v>8690</v>
      </c>
      <c r="F71" s="6" t="s">
        <v>24</v>
      </c>
      <c r="G71" s="6" t="s">
        <v>8691</v>
      </c>
      <c r="H71" s="56">
        <v>99952</v>
      </c>
      <c r="I71" s="6" t="s">
        <v>24</v>
      </c>
      <c r="J71" s="6" t="s">
        <v>8691</v>
      </c>
      <c r="K71" s="54">
        <v>0.92510000000000003</v>
      </c>
      <c r="L71" s="56">
        <f t="shared" si="0"/>
        <v>99952</v>
      </c>
      <c r="M71" s="55"/>
      <c r="N71" s="8">
        <f t="shared" si="1"/>
        <v>189.08094700000001</v>
      </c>
      <c r="O71" s="8">
        <f t="shared" si="2"/>
        <v>149.45132599999999</v>
      </c>
      <c r="P71" s="8">
        <f t="shared" si="3"/>
        <v>56.542096000000001</v>
      </c>
      <c r="Q71" s="51"/>
      <c r="R71" s="8">
        <f t="shared" si="4"/>
        <v>1357.0103039999999</v>
      </c>
      <c r="S71" s="8">
        <f t="shared" si="5"/>
        <v>442.76998000000003</v>
      </c>
      <c r="T71" s="8">
        <f t="shared" si="6"/>
        <v>996.37448999999992</v>
      </c>
    </row>
    <row r="72" spans="1:20">
      <c r="A72" s="57">
        <v>99952</v>
      </c>
      <c r="B72" s="58" t="s">
        <v>8861</v>
      </c>
      <c r="C72" s="58" t="s">
        <v>8862</v>
      </c>
      <c r="D72" s="6" t="s">
        <v>8863</v>
      </c>
      <c r="E72" s="6" t="s">
        <v>8690</v>
      </c>
      <c r="F72" s="6" t="s">
        <v>24</v>
      </c>
      <c r="G72" s="6" t="s">
        <v>8691</v>
      </c>
      <c r="H72" s="56">
        <v>99952</v>
      </c>
      <c r="I72" s="6" t="s">
        <v>24</v>
      </c>
      <c r="J72" s="6" t="s">
        <v>8691</v>
      </c>
      <c r="K72" s="54">
        <v>0.92510000000000003</v>
      </c>
      <c r="L72" s="56">
        <f t="shared" si="0"/>
        <v>99952</v>
      </c>
      <c r="M72" s="55"/>
      <c r="N72" s="8">
        <f t="shared" si="1"/>
        <v>189.08094700000001</v>
      </c>
      <c r="O72" s="8">
        <f t="shared" si="2"/>
        <v>149.45132599999999</v>
      </c>
      <c r="P72" s="8">
        <f t="shared" si="3"/>
        <v>56.542096000000001</v>
      </c>
      <c r="Q72" s="51"/>
      <c r="R72" s="8">
        <f t="shared" si="4"/>
        <v>1357.0103039999999</v>
      </c>
      <c r="S72" s="8">
        <f t="shared" si="5"/>
        <v>442.76998000000003</v>
      </c>
      <c r="T72" s="8">
        <f t="shared" si="6"/>
        <v>996.37448999999992</v>
      </c>
    </row>
    <row r="73" spans="1:20">
      <c r="A73" s="57">
        <v>99952</v>
      </c>
      <c r="B73" s="58" t="s">
        <v>8864</v>
      </c>
      <c r="C73" s="58" t="s">
        <v>8865</v>
      </c>
      <c r="D73" s="6" t="s">
        <v>7181</v>
      </c>
      <c r="E73" s="6" t="s">
        <v>8690</v>
      </c>
      <c r="F73" s="6" t="s">
        <v>24</v>
      </c>
      <c r="G73" s="6" t="s">
        <v>8691</v>
      </c>
      <c r="H73" s="56">
        <v>99952</v>
      </c>
      <c r="I73" s="6" t="s">
        <v>24</v>
      </c>
      <c r="J73" s="6" t="s">
        <v>8691</v>
      </c>
      <c r="K73" s="54">
        <v>0.92510000000000003</v>
      </c>
      <c r="L73" s="56">
        <f t="shared" ref="L73:L80" si="7">H73</f>
        <v>99952</v>
      </c>
      <c r="M73" s="55"/>
      <c r="N73" s="8">
        <f t="shared" ref="N73:N80" si="8">(K73*136.97)+62.37</f>
        <v>189.08094700000001</v>
      </c>
      <c r="O73" s="8">
        <f t="shared" ref="O73:O80" si="9">(K73*108.26)+49.3</f>
        <v>149.45132599999999</v>
      </c>
      <c r="P73" s="8">
        <f t="shared" ref="P73:P80" si="10">(K73*40.96)+18.65</f>
        <v>56.542096000000001</v>
      </c>
      <c r="Q73" s="51"/>
      <c r="R73" s="8">
        <f t="shared" ref="R73:R80" si="11">((K73*40.96)+18.65)*24</f>
        <v>1357.0103039999999</v>
      </c>
      <c r="S73" s="8">
        <f t="shared" ref="S73:S80" si="12">(K73*249.8)+211.68</f>
        <v>442.76998000000003</v>
      </c>
      <c r="T73" s="8">
        <f t="shared" ref="T73:T80" si="13">(K73*669.9)+376.65</f>
        <v>996.37448999999992</v>
      </c>
    </row>
    <row r="74" spans="1:20">
      <c r="A74" s="57">
        <v>99952</v>
      </c>
      <c r="B74" s="58" t="s">
        <v>8866</v>
      </c>
      <c r="C74" s="58" t="s">
        <v>8867</v>
      </c>
      <c r="D74" s="6" t="s">
        <v>8868</v>
      </c>
      <c r="E74" s="6" t="s">
        <v>8690</v>
      </c>
      <c r="F74" s="6" t="s">
        <v>24</v>
      </c>
      <c r="G74" s="6" t="s">
        <v>8691</v>
      </c>
      <c r="H74" s="56">
        <v>99952</v>
      </c>
      <c r="I74" s="6" t="s">
        <v>24</v>
      </c>
      <c r="J74" s="6" t="s">
        <v>8691</v>
      </c>
      <c r="K74" s="54">
        <v>0.92510000000000003</v>
      </c>
      <c r="L74" s="56">
        <f t="shared" si="7"/>
        <v>99952</v>
      </c>
      <c r="M74" s="55"/>
      <c r="N74" s="8">
        <f t="shared" si="8"/>
        <v>189.08094700000001</v>
      </c>
      <c r="O74" s="8">
        <f t="shared" si="9"/>
        <v>149.45132599999999</v>
      </c>
      <c r="P74" s="8">
        <f t="shared" si="10"/>
        <v>56.542096000000001</v>
      </c>
      <c r="Q74" s="51"/>
      <c r="R74" s="8">
        <f t="shared" si="11"/>
        <v>1357.0103039999999</v>
      </c>
      <c r="S74" s="8">
        <f t="shared" si="12"/>
        <v>442.76998000000003</v>
      </c>
      <c r="T74" s="8">
        <f t="shared" si="13"/>
        <v>996.37448999999992</v>
      </c>
    </row>
    <row r="75" spans="1:20">
      <c r="A75" s="57">
        <v>33340</v>
      </c>
      <c r="B75" s="58" t="s">
        <v>8869</v>
      </c>
      <c r="C75" s="58" t="s">
        <v>8870</v>
      </c>
      <c r="D75" s="6" t="s">
        <v>310</v>
      </c>
      <c r="E75" s="6" t="s">
        <v>8690</v>
      </c>
      <c r="F75" s="6" t="s">
        <v>30</v>
      </c>
      <c r="G75" s="6" t="s">
        <v>8801</v>
      </c>
      <c r="H75" s="56" t="s">
        <v>5817</v>
      </c>
      <c r="I75" s="6" t="s">
        <v>30</v>
      </c>
      <c r="J75" s="6" t="s">
        <v>8801</v>
      </c>
      <c r="K75" s="54">
        <v>0.98070000000000002</v>
      </c>
      <c r="L75" s="56" t="str">
        <f t="shared" si="7"/>
        <v>33340</v>
      </c>
      <c r="M75" s="55"/>
      <c r="N75" s="8">
        <f t="shared" si="8"/>
        <v>196.69647900000001</v>
      </c>
      <c r="O75" s="8">
        <f t="shared" si="9"/>
        <v>155.47058200000001</v>
      </c>
      <c r="P75" s="8">
        <f t="shared" si="10"/>
        <v>58.819471999999998</v>
      </c>
      <c r="Q75" s="51"/>
      <c r="R75" s="8">
        <f t="shared" si="11"/>
        <v>1411.667328</v>
      </c>
      <c r="S75" s="8">
        <f t="shared" si="12"/>
        <v>456.65886</v>
      </c>
      <c r="T75" s="8">
        <f t="shared" si="13"/>
        <v>1033.62093</v>
      </c>
    </row>
    <row r="76" spans="1:20">
      <c r="A76" s="57">
        <v>33340</v>
      </c>
      <c r="B76" s="58" t="s">
        <v>8871</v>
      </c>
      <c r="C76" s="58" t="s">
        <v>8872</v>
      </c>
      <c r="D76" s="6" t="s">
        <v>8873</v>
      </c>
      <c r="E76" s="6" t="s">
        <v>8690</v>
      </c>
      <c r="F76" s="6" t="s">
        <v>30</v>
      </c>
      <c r="G76" s="6" t="s">
        <v>8801</v>
      </c>
      <c r="H76" s="56" t="s">
        <v>5817</v>
      </c>
      <c r="I76" s="6" t="s">
        <v>30</v>
      </c>
      <c r="J76" s="6" t="s">
        <v>8801</v>
      </c>
      <c r="K76" s="54">
        <v>0.98070000000000002</v>
      </c>
      <c r="L76" s="56" t="str">
        <f t="shared" si="7"/>
        <v>33340</v>
      </c>
      <c r="M76" s="55"/>
      <c r="N76" s="8">
        <f t="shared" si="8"/>
        <v>196.69647900000001</v>
      </c>
      <c r="O76" s="8">
        <f t="shared" si="9"/>
        <v>155.47058200000001</v>
      </c>
      <c r="P76" s="8">
        <f t="shared" si="10"/>
        <v>58.819471999999998</v>
      </c>
      <c r="Q76" s="51"/>
      <c r="R76" s="8">
        <f t="shared" si="11"/>
        <v>1411.667328</v>
      </c>
      <c r="S76" s="8">
        <f t="shared" si="12"/>
        <v>456.65886</v>
      </c>
      <c r="T76" s="8">
        <f t="shared" si="13"/>
        <v>1033.62093</v>
      </c>
    </row>
    <row r="77" spans="1:20">
      <c r="A77" s="57">
        <v>99952</v>
      </c>
      <c r="B77" s="58" t="s">
        <v>8874</v>
      </c>
      <c r="C77" s="58" t="s">
        <v>8875</v>
      </c>
      <c r="D77" s="6" t="s">
        <v>8876</v>
      </c>
      <c r="E77" s="6" t="s">
        <v>8690</v>
      </c>
      <c r="F77" s="6" t="s">
        <v>24</v>
      </c>
      <c r="G77" s="6" t="s">
        <v>8691</v>
      </c>
      <c r="H77" s="56">
        <v>99952</v>
      </c>
      <c r="I77" s="6" t="s">
        <v>24</v>
      </c>
      <c r="J77" s="6" t="s">
        <v>8691</v>
      </c>
      <c r="K77" s="54">
        <v>0.92510000000000003</v>
      </c>
      <c r="L77" s="56">
        <f t="shared" si="7"/>
        <v>99952</v>
      </c>
      <c r="M77" s="55"/>
      <c r="N77" s="8">
        <f t="shared" si="8"/>
        <v>189.08094700000001</v>
      </c>
      <c r="O77" s="8">
        <f t="shared" si="9"/>
        <v>149.45132599999999</v>
      </c>
      <c r="P77" s="8">
        <f t="shared" si="10"/>
        <v>56.542096000000001</v>
      </c>
      <c r="Q77" s="51"/>
      <c r="R77" s="8">
        <f t="shared" si="11"/>
        <v>1357.0103039999999</v>
      </c>
      <c r="S77" s="8">
        <f t="shared" si="12"/>
        <v>442.76998000000003</v>
      </c>
      <c r="T77" s="8">
        <f t="shared" si="13"/>
        <v>996.37448999999992</v>
      </c>
    </row>
    <row r="78" spans="1:20">
      <c r="A78" s="57">
        <v>99952</v>
      </c>
      <c r="B78" s="58" t="s">
        <v>8877</v>
      </c>
      <c r="C78" s="58" t="s">
        <v>8878</v>
      </c>
      <c r="D78" s="6" t="s">
        <v>8879</v>
      </c>
      <c r="E78" s="6" t="s">
        <v>8690</v>
      </c>
      <c r="F78" s="6" t="s">
        <v>24</v>
      </c>
      <c r="G78" s="6" t="s">
        <v>8691</v>
      </c>
      <c r="H78" s="56">
        <v>99952</v>
      </c>
      <c r="I78" s="6" t="s">
        <v>24</v>
      </c>
      <c r="J78" s="6" t="s">
        <v>8691</v>
      </c>
      <c r="K78" s="54">
        <v>0.92510000000000003</v>
      </c>
      <c r="L78" s="56">
        <f t="shared" si="7"/>
        <v>99952</v>
      </c>
      <c r="M78" s="55"/>
      <c r="N78" s="8">
        <f t="shared" si="8"/>
        <v>189.08094700000001</v>
      </c>
      <c r="O78" s="8">
        <f t="shared" si="9"/>
        <v>149.45132599999999</v>
      </c>
      <c r="P78" s="8">
        <f t="shared" si="10"/>
        <v>56.542096000000001</v>
      </c>
      <c r="Q78" s="51"/>
      <c r="R78" s="8">
        <f t="shared" si="11"/>
        <v>1357.0103039999999</v>
      </c>
      <c r="S78" s="8">
        <f t="shared" si="12"/>
        <v>442.76998000000003</v>
      </c>
      <c r="T78" s="8">
        <f t="shared" si="13"/>
        <v>996.37448999999992</v>
      </c>
    </row>
    <row r="79" spans="1:20">
      <c r="A79" s="57">
        <v>36780</v>
      </c>
      <c r="B79" s="58" t="s">
        <v>8880</v>
      </c>
      <c r="C79" s="58" t="s">
        <v>8881</v>
      </c>
      <c r="D79" s="6" t="s">
        <v>2059</v>
      </c>
      <c r="E79" s="6" t="s">
        <v>8690</v>
      </c>
      <c r="F79" s="6" t="s">
        <v>30</v>
      </c>
      <c r="G79" s="6" t="s">
        <v>8882</v>
      </c>
      <c r="H79" s="56" t="s">
        <v>6115</v>
      </c>
      <c r="I79" s="6" t="s">
        <v>30</v>
      </c>
      <c r="J79" s="6" t="s">
        <v>8882</v>
      </c>
      <c r="K79" s="54">
        <v>0.92169999999999996</v>
      </c>
      <c r="L79" s="56" t="str">
        <f t="shared" si="7"/>
        <v>36780</v>
      </c>
      <c r="M79" s="55"/>
      <c r="N79" s="8">
        <f t="shared" si="8"/>
        <v>188.61524899999998</v>
      </c>
      <c r="O79" s="8">
        <f t="shared" si="9"/>
        <v>149.08324199999998</v>
      </c>
      <c r="P79" s="8">
        <f t="shared" si="10"/>
        <v>56.402831999999997</v>
      </c>
      <c r="Q79" s="51"/>
      <c r="R79" s="8">
        <f t="shared" si="11"/>
        <v>1353.667968</v>
      </c>
      <c r="S79" s="8">
        <f t="shared" si="12"/>
        <v>441.92066</v>
      </c>
      <c r="T79" s="8">
        <f t="shared" si="13"/>
        <v>994.09682999999995</v>
      </c>
    </row>
    <row r="80" spans="1:20">
      <c r="A80" s="57">
        <v>99952</v>
      </c>
      <c r="B80" s="58" t="s">
        <v>8883</v>
      </c>
      <c r="C80" s="58" t="s">
        <v>8884</v>
      </c>
      <c r="D80" s="6" t="s">
        <v>6141</v>
      </c>
      <c r="E80" s="6" t="s">
        <v>8690</v>
      </c>
      <c r="F80" s="6" t="s">
        <v>24</v>
      </c>
      <c r="G80" s="6" t="s">
        <v>8691</v>
      </c>
      <c r="H80" s="56">
        <v>99952</v>
      </c>
      <c r="I80" s="6" t="s">
        <v>24</v>
      </c>
      <c r="J80" s="6" t="s">
        <v>8691</v>
      </c>
      <c r="K80" s="54">
        <v>0.92510000000000003</v>
      </c>
      <c r="L80" s="56">
        <f t="shared" si="7"/>
        <v>99952</v>
      </c>
      <c r="M80" s="55"/>
      <c r="N80" s="8">
        <f t="shared" si="8"/>
        <v>189.08094700000001</v>
      </c>
      <c r="O80" s="8">
        <f t="shared" si="9"/>
        <v>149.45132599999999</v>
      </c>
      <c r="P80" s="8">
        <f t="shared" si="10"/>
        <v>56.542096000000001</v>
      </c>
      <c r="Q80" s="51"/>
      <c r="R80" s="8">
        <f t="shared" si="11"/>
        <v>1357.0103039999999</v>
      </c>
      <c r="S80" s="8">
        <f t="shared" si="12"/>
        <v>442.76998000000003</v>
      </c>
      <c r="T80" s="8">
        <f t="shared" si="13"/>
        <v>996.37448999999992</v>
      </c>
    </row>
    <row r="82" spans="1:2">
      <c r="A82" s="90"/>
      <c r="B82" t="s">
        <v>9125</v>
      </c>
    </row>
    <row r="83" spans="1:2">
      <c r="A83" s="91"/>
      <c r="B83" t="s">
        <v>9126</v>
      </c>
    </row>
    <row r="85" spans="1:2">
      <c r="A85" t="s">
        <v>9127</v>
      </c>
    </row>
    <row r="86" spans="1:2">
      <c r="A86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1A7D6-DC56-4E13-8CDC-2931E80AA54A}">
  <dimension ref="A1:T37"/>
  <sheetViews>
    <sheetView workbookViewId="0">
      <selection activeCell="T9" sqref="T9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9179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99953</v>
      </c>
      <c r="B9" s="58" t="s">
        <v>9022</v>
      </c>
      <c r="C9" s="58" t="s">
        <v>9023</v>
      </c>
      <c r="D9" s="6" t="s">
        <v>5745</v>
      </c>
      <c r="E9" s="6" t="s">
        <v>9024</v>
      </c>
      <c r="F9" s="6" t="s">
        <v>24</v>
      </c>
      <c r="G9" s="6" t="s">
        <v>5913</v>
      </c>
      <c r="H9" s="56">
        <v>99953</v>
      </c>
      <c r="I9" s="6" t="s">
        <v>24</v>
      </c>
      <c r="J9" s="6" t="s">
        <v>5913</v>
      </c>
      <c r="K9" s="54">
        <v>0.94830000000000003</v>
      </c>
      <c r="L9" s="56">
        <f t="shared" ref="L9:L31" si="0">H9</f>
        <v>99953</v>
      </c>
      <c r="M9" s="55"/>
      <c r="N9" s="8">
        <f t="shared" ref="N9:N31" si="1">(K9*136.97)+62.37</f>
        <v>192.25865100000001</v>
      </c>
      <c r="O9" s="8">
        <f t="shared" ref="O9:O31" si="2">(K9*108.26)+49.3</f>
        <v>151.96295800000001</v>
      </c>
      <c r="P9" s="8">
        <f t="shared" ref="P9:P31" si="3">(K9*40.96)+18.65</f>
        <v>57.492367999999999</v>
      </c>
      <c r="Q9" s="51"/>
      <c r="R9" s="8">
        <f t="shared" ref="R9:R31" si="4">((K9*40.96)+18.65)*24</f>
        <v>1379.816832</v>
      </c>
      <c r="S9" s="8">
        <f t="shared" ref="S9:S31" si="5">(K9*249.8)+211.68</f>
        <v>448.56533999999999</v>
      </c>
      <c r="T9" s="8">
        <f t="shared" ref="T9:T31" si="6">(K9*669.9)+376.65</f>
        <v>1011.91617</v>
      </c>
    </row>
    <row r="10" spans="1:20">
      <c r="A10" s="57">
        <v>99953</v>
      </c>
      <c r="B10" s="58" t="s">
        <v>9025</v>
      </c>
      <c r="C10" s="58" t="s">
        <v>9026</v>
      </c>
      <c r="D10" s="6" t="s">
        <v>4672</v>
      </c>
      <c r="E10" s="6" t="s">
        <v>9024</v>
      </c>
      <c r="F10" s="6" t="s">
        <v>24</v>
      </c>
      <c r="G10" s="6" t="s">
        <v>5913</v>
      </c>
      <c r="H10" s="56">
        <v>99953</v>
      </c>
      <c r="I10" s="6" t="s">
        <v>24</v>
      </c>
      <c r="J10" s="6" t="s">
        <v>5913</v>
      </c>
      <c r="K10" s="54">
        <v>0.94830000000000003</v>
      </c>
      <c r="L10" s="56">
        <f t="shared" si="0"/>
        <v>99953</v>
      </c>
      <c r="M10" s="55"/>
      <c r="N10" s="8">
        <f t="shared" si="1"/>
        <v>192.25865100000001</v>
      </c>
      <c r="O10" s="8">
        <f t="shared" si="2"/>
        <v>151.96295800000001</v>
      </c>
      <c r="P10" s="8">
        <f t="shared" si="3"/>
        <v>57.492367999999999</v>
      </c>
      <c r="Q10" s="51"/>
      <c r="R10" s="8">
        <f t="shared" si="4"/>
        <v>1379.816832</v>
      </c>
      <c r="S10" s="8">
        <f t="shared" si="5"/>
        <v>448.56533999999999</v>
      </c>
      <c r="T10" s="8">
        <f t="shared" si="6"/>
        <v>1011.91617</v>
      </c>
    </row>
    <row r="11" spans="1:20">
      <c r="A11" s="57">
        <v>99953</v>
      </c>
      <c r="B11" s="58" t="s">
        <v>9027</v>
      </c>
      <c r="C11" s="58" t="s">
        <v>9028</v>
      </c>
      <c r="D11" s="6" t="s">
        <v>3086</v>
      </c>
      <c r="E11" s="6" t="s">
        <v>9024</v>
      </c>
      <c r="F11" s="6" t="s">
        <v>24</v>
      </c>
      <c r="G11" s="6" t="s">
        <v>5913</v>
      </c>
      <c r="H11" s="56">
        <v>99953</v>
      </c>
      <c r="I11" s="6" t="s">
        <v>24</v>
      </c>
      <c r="J11" s="6" t="s">
        <v>5913</v>
      </c>
      <c r="K11" s="54">
        <v>0.94830000000000003</v>
      </c>
      <c r="L11" s="56">
        <f t="shared" si="0"/>
        <v>99953</v>
      </c>
      <c r="M11" s="55"/>
      <c r="N11" s="8">
        <f t="shared" si="1"/>
        <v>192.25865100000001</v>
      </c>
      <c r="O11" s="8">
        <f t="shared" si="2"/>
        <v>151.96295800000001</v>
      </c>
      <c r="P11" s="8">
        <f t="shared" si="3"/>
        <v>57.492367999999999</v>
      </c>
      <c r="Q11" s="51"/>
      <c r="R11" s="8">
        <f t="shared" si="4"/>
        <v>1379.816832</v>
      </c>
      <c r="S11" s="8">
        <f t="shared" si="5"/>
        <v>448.56533999999999</v>
      </c>
      <c r="T11" s="8">
        <f t="shared" si="6"/>
        <v>1011.91617</v>
      </c>
    </row>
    <row r="12" spans="1:20">
      <c r="A12" s="57">
        <v>99953</v>
      </c>
      <c r="B12" s="58" t="s">
        <v>9029</v>
      </c>
      <c r="C12" s="58" t="s">
        <v>9030</v>
      </c>
      <c r="D12" s="6" t="s">
        <v>4680</v>
      </c>
      <c r="E12" s="6" t="s">
        <v>9024</v>
      </c>
      <c r="F12" s="6" t="s">
        <v>24</v>
      </c>
      <c r="G12" s="6" t="s">
        <v>5913</v>
      </c>
      <c r="H12" s="56">
        <v>99953</v>
      </c>
      <c r="I12" s="6" t="s">
        <v>24</v>
      </c>
      <c r="J12" s="6" t="s">
        <v>5913</v>
      </c>
      <c r="K12" s="54">
        <v>0.94830000000000003</v>
      </c>
      <c r="L12" s="56">
        <f t="shared" si="0"/>
        <v>99953</v>
      </c>
      <c r="M12" s="55"/>
      <c r="N12" s="8">
        <f t="shared" si="1"/>
        <v>192.25865100000001</v>
      </c>
      <c r="O12" s="8">
        <f t="shared" si="2"/>
        <v>151.96295800000001</v>
      </c>
      <c r="P12" s="8">
        <f t="shared" si="3"/>
        <v>57.492367999999999</v>
      </c>
      <c r="Q12" s="51"/>
      <c r="R12" s="8">
        <f t="shared" si="4"/>
        <v>1379.816832</v>
      </c>
      <c r="S12" s="8">
        <f t="shared" si="5"/>
        <v>448.56533999999999</v>
      </c>
      <c r="T12" s="8">
        <f t="shared" si="6"/>
        <v>1011.91617</v>
      </c>
    </row>
    <row r="13" spans="1:20">
      <c r="A13" s="57">
        <v>99953</v>
      </c>
      <c r="B13" s="58" t="s">
        <v>9031</v>
      </c>
      <c r="C13" s="58" t="s">
        <v>9032</v>
      </c>
      <c r="D13" s="6" t="s">
        <v>9033</v>
      </c>
      <c r="E13" s="6" t="s">
        <v>9024</v>
      </c>
      <c r="F13" s="6" t="s">
        <v>24</v>
      </c>
      <c r="G13" s="6" t="s">
        <v>5913</v>
      </c>
      <c r="H13" s="56">
        <v>99953</v>
      </c>
      <c r="I13" s="6" t="s">
        <v>24</v>
      </c>
      <c r="J13" s="6" t="s">
        <v>5913</v>
      </c>
      <c r="K13" s="54">
        <v>0.94830000000000003</v>
      </c>
      <c r="L13" s="56">
        <f t="shared" si="0"/>
        <v>99953</v>
      </c>
      <c r="M13" s="55"/>
      <c r="N13" s="8">
        <f t="shared" si="1"/>
        <v>192.25865100000001</v>
      </c>
      <c r="O13" s="8">
        <f t="shared" si="2"/>
        <v>151.96295800000001</v>
      </c>
      <c r="P13" s="8">
        <f t="shared" si="3"/>
        <v>57.492367999999999</v>
      </c>
      <c r="Q13" s="51"/>
      <c r="R13" s="8">
        <f t="shared" si="4"/>
        <v>1379.816832</v>
      </c>
      <c r="S13" s="8">
        <f t="shared" si="5"/>
        <v>448.56533999999999</v>
      </c>
      <c r="T13" s="8">
        <f t="shared" si="6"/>
        <v>1011.91617</v>
      </c>
    </row>
    <row r="14" spans="1:20">
      <c r="A14" s="57">
        <v>99953</v>
      </c>
      <c r="B14" s="58" t="s">
        <v>9034</v>
      </c>
      <c r="C14" s="58" t="s">
        <v>9035</v>
      </c>
      <c r="D14" s="6" t="s">
        <v>6363</v>
      </c>
      <c r="E14" s="6" t="s">
        <v>9024</v>
      </c>
      <c r="F14" s="6" t="s">
        <v>24</v>
      </c>
      <c r="G14" s="6" t="s">
        <v>5913</v>
      </c>
      <c r="H14" s="56">
        <v>99953</v>
      </c>
      <c r="I14" s="6" t="s">
        <v>24</v>
      </c>
      <c r="J14" s="6" t="s">
        <v>5913</v>
      </c>
      <c r="K14" s="54">
        <v>0.94830000000000003</v>
      </c>
      <c r="L14" s="56">
        <f t="shared" si="0"/>
        <v>99953</v>
      </c>
      <c r="M14" s="55"/>
      <c r="N14" s="8">
        <f t="shared" si="1"/>
        <v>192.25865100000001</v>
      </c>
      <c r="O14" s="8">
        <f t="shared" si="2"/>
        <v>151.96295800000001</v>
      </c>
      <c r="P14" s="8">
        <f t="shared" si="3"/>
        <v>57.492367999999999</v>
      </c>
      <c r="Q14" s="51"/>
      <c r="R14" s="8">
        <f t="shared" si="4"/>
        <v>1379.816832</v>
      </c>
      <c r="S14" s="8">
        <f t="shared" si="5"/>
        <v>448.56533999999999</v>
      </c>
      <c r="T14" s="8">
        <f t="shared" si="6"/>
        <v>1011.91617</v>
      </c>
    </row>
    <row r="15" spans="1:20">
      <c r="A15" s="57">
        <v>99953</v>
      </c>
      <c r="B15" s="58" t="s">
        <v>9036</v>
      </c>
      <c r="C15" s="58" t="s">
        <v>9037</v>
      </c>
      <c r="D15" s="6" t="s">
        <v>917</v>
      </c>
      <c r="E15" s="6" t="s">
        <v>9024</v>
      </c>
      <c r="F15" s="6" t="s">
        <v>24</v>
      </c>
      <c r="G15" s="6" t="s">
        <v>5913</v>
      </c>
      <c r="H15" s="56">
        <v>99953</v>
      </c>
      <c r="I15" s="6" t="s">
        <v>24</v>
      </c>
      <c r="J15" s="6" t="s">
        <v>5913</v>
      </c>
      <c r="K15" s="54">
        <v>0.94830000000000003</v>
      </c>
      <c r="L15" s="56">
        <f t="shared" si="0"/>
        <v>99953</v>
      </c>
      <c r="M15" s="55"/>
      <c r="N15" s="8">
        <f t="shared" si="1"/>
        <v>192.25865100000001</v>
      </c>
      <c r="O15" s="8">
        <f t="shared" si="2"/>
        <v>151.96295800000001</v>
      </c>
      <c r="P15" s="8">
        <f t="shared" si="3"/>
        <v>57.492367999999999</v>
      </c>
      <c r="Q15" s="51"/>
      <c r="R15" s="8">
        <f t="shared" si="4"/>
        <v>1379.816832</v>
      </c>
      <c r="S15" s="8">
        <f t="shared" si="5"/>
        <v>448.56533999999999</v>
      </c>
      <c r="T15" s="8">
        <f t="shared" si="6"/>
        <v>1011.91617</v>
      </c>
    </row>
    <row r="16" spans="1:20">
      <c r="A16" s="57">
        <v>99953</v>
      </c>
      <c r="B16" s="58" t="s">
        <v>9038</v>
      </c>
      <c r="C16" s="58" t="s">
        <v>9039</v>
      </c>
      <c r="D16" s="6" t="s">
        <v>9040</v>
      </c>
      <c r="E16" s="6" t="s">
        <v>9024</v>
      </c>
      <c r="F16" s="6" t="s">
        <v>24</v>
      </c>
      <c r="G16" s="6" t="s">
        <v>5913</v>
      </c>
      <c r="H16" s="56">
        <v>99953</v>
      </c>
      <c r="I16" s="6" t="s">
        <v>24</v>
      </c>
      <c r="J16" s="6" t="s">
        <v>5913</v>
      </c>
      <c r="K16" s="54">
        <v>0.94830000000000003</v>
      </c>
      <c r="L16" s="56">
        <f t="shared" si="0"/>
        <v>99953</v>
      </c>
      <c r="M16" s="55"/>
      <c r="N16" s="8">
        <f t="shared" si="1"/>
        <v>192.25865100000001</v>
      </c>
      <c r="O16" s="8">
        <f t="shared" si="2"/>
        <v>151.96295800000001</v>
      </c>
      <c r="P16" s="8">
        <f t="shared" si="3"/>
        <v>57.492367999999999</v>
      </c>
      <c r="Q16" s="51"/>
      <c r="R16" s="8">
        <f t="shared" si="4"/>
        <v>1379.816832</v>
      </c>
      <c r="S16" s="8">
        <f t="shared" si="5"/>
        <v>448.56533999999999</v>
      </c>
      <c r="T16" s="8">
        <f t="shared" si="6"/>
        <v>1011.91617</v>
      </c>
    </row>
    <row r="17" spans="1:20">
      <c r="A17" s="57">
        <v>99953</v>
      </c>
      <c r="B17" s="58" t="s">
        <v>9041</v>
      </c>
      <c r="C17" s="58" t="s">
        <v>9042</v>
      </c>
      <c r="D17" s="6" t="s">
        <v>9043</v>
      </c>
      <c r="E17" s="6" t="s">
        <v>9024</v>
      </c>
      <c r="F17" s="6" t="s">
        <v>24</v>
      </c>
      <c r="G17" s="6" t="s">
        <v>5913</v>
      </c>
      <c r="H17" s="56">
        <v>99953</v>
      </c>
      <c r="I17" s="6" t="s">
        <v>24</v>
      </c>
      <c r="J17" s="6" t="s">
        <v>5913</v>
      </c>
      <c r="K17" s="54">
        <v>0.94830000000000003</v>
      </c>
      <c r="L17" s="56">
        <f t="shared" si="0"/>
        <v>99953</v>
      </c>
      <c r="M17" s="55"/>
      <c r="N17" s="8">
        <f t="shared" si="1"/>
        <v>192.25865100000001</v>
      </c>
      <c r="O17" s="8">
        <f t="shared" si="2"/>
        <v>151.96295800000001</v>
      </c>
      <c r="P17" s="8">
        <f t="shared" si="3"/>
        <v>57.492367999999999</v>
      </c>
      <c r="Q17" s="51"/>
      <c r="R17" s="8">
        <f t="shared" si="4"/>
        <v>1379.816832</v>
      </c>
      <c r="S17" s="8">
        <f t="shared" si="5"/>
        <v>448.56533999999999</v>
      </c>
      <c r="T17" s="8">
        <f t="shared" si="6"/>
        <v>1011.91617</v>
      </c>
    </row>
    <row r="18" spans="1:20">
      <c r="A18" s="57">
        <v>99953</v>
      </c>
      <c r="B18" s="58" t="s">
        <v>9044</v>
      </c>
      <c r="C18" s="58" t="s">
        <v>9045</v>
      </c>
      <c r="D18" s="6" t="s">
        <v>432</v>
      </c>
      <c r="E18" s="6" t="s">
        <v>9024</v>
      </c>
      <c r="F18" s="6" t="s">
        <v>24</v>
      </c>
      <c r="G18" s="6" t="s">
        <v>5913</v>
      </c>
      <c r="H18" s="56">
        <v>99953</v>
      </c>
      <c r="I18" s="6" t="s">
        <v>24</v>
      </c>
      <c r="J18" s="6" t="s">
        <v>5913</v>
      </c>
      <c r="K18" s="54">
        <v>0.94830000000000003</v>
      </c>
      <c r="L18" s="56">
        <f t="shared" si="0"/>
        <v>99953</v>
      </c>
      <c r="M18" s="55"/>
      <c r="N18" s="8">
        <f t="shared" si="1"/>
        <v>192.25865100000001</v>
      </c>
      <c r="O18" s="8">
        <f t="shared" si="2"/>
        <v>151.96295800000001</v>
      </c>
      <c r="P18" s="8">
        <f t="shared" si="3"/>
        <v>57.492367999999999</v>
      </c>
      <c r="Q18" s="51"/>
      <c r="R18" s="8">
        <f t="shared" si="4"/>
        <v>1379.816832</v>
      </c>
      <c r="S18" s="8">
        <f t="shared" si="5"/>
        <v>448.56533999999999</v>
      </c>
      <c r="T18" s="8">
        <f t="shared" si="6"/>
        <v>1011.91617</v>
      </c>
    </row>
    <row r="19" spans="1:20">
      <c r="A19" s="57">
        <v>16940</v>
      </c>
      <c r="B19" s="58" t="s">
        <v>9046</v>
      </c>
      <c r="C19" s="58" t="s">
        <v>9047</v>
      </c>
      <c r="D19" s="6" t="s">
        <v>9048</v>
      </c>
      <c r="E19" s="6" t="s">
        <v>9024</v>
      </c>
      <c r="F19" s="6" t="s">
        <v>30</v>
      </c>
      <c r="G19" s="6" t="s">
        <v>9049</v>
      </c>
      <c r="H19" s="56" t="s">
        <v>2057</v>
      </c>
      <c r="I19" s="6" t="s">
        <v>30</v>
      </c>
      <c r="J19" s="6" t="s">
        <v>9049</v>
      </c>
      <c r="K19" s="54">
        <v>0.91069999999999995</v>
      </c>
      <c r="L19" s="56" t="str">
        <f t="shared" si="0"/>
        <v>16940</v>
      </c>
      <c r="M19" s="55"/>
      <c r="N19" s="8">
        <f t="shared" si="1"/>
        <v>187.10857899999999</v>
      </c>
      <c r="O19" s="8">
        <f t="shared" si="2"/>
        <v>147.892382</v>
      </c>
      <c r="P19" s="8">
        <f t="shared" si="3"/>
        <v>55.952272000000001</v>
      </c>
      <c r="Q19" s="51"/>
      <c r="R19" s="8">
        <f t="shared" si="4"/>
        <v>1342.8545280000001</v>
      </c>
      <c r="S19" s="8">
        <f t="shared" si="5"/>
        <v>439.17286000000001</v>
      </c>
      <c r="T19" s="8">
        <f t="shared" si="6"/>
        <v>986.7279299999999</v>
      </c>
    </row>
    <row r="20" spans="1:20">
      <c r="A20" s="57">
        <v>99953</v>
      </c>
      <c r="B20" s="58" t="s">
        <v>9050</v>
      </c>
      <c r="C20" s="58" t="s">
        <v>9051</v>
      </c>
      <c r="D20" s="6" t="s">
        <v>442</v>
      </c>
      <c r="E20" s="6" t="s">
        <v>9024</v>
      </c>
      <c r="F20" s="6" t="s">
        <v>24</v>
      </c>
      <c r="G20" s="6" t="s">
        <v>5913</v>
      </c>
      <c r="H20" s="56">
        <v>99953</v>
      </c>
      <c r="I20" s="6" t="s">
        <v>24</v>
      </c>
      <c r="J20" s="6" t="s">
        <v>5913</v>
      </c>
      <c r="K20" s="54">
        <v>0.94830000000000003</v>
      </c>
      <c r="L20" s="56">
        <f t="shared" si="0"/>
        <v>99953</v>
      </c>
      <c r="M20" s="55"/>
      <c r="N20" s="8">
        <f t="shared" si="1"/>
        <v>192.25865100000001</v>
      </c>
      <c r="O20" s="8">
        <f t="shared" si="2"/>
        <v>151.96295800000001</v>
      </c>
      <c r="P20" s="8">
        <f t="shared" si="3"/>
        <v>57.492367999999999</v>
      </c>
      <c r="Q20" s="51"/>
      <c r="R20" s="8">
        <f t="shared" si="4"/>
        <v>1379.816832</v>
      </c>
      <c r="S20" s="8">
        <f t="shared" si="5"/>
        <v>448.56533999999999</v>
      </c>
      <c r="T20" s="8">
        <f t="shared" si="6"/>
        <v>1011.91617</v>
      </c>
    </row>
    <row r="21" spans="1:20">
      <c r="A21" s="57">
        <v>16220</v>
      </c>
      <c r="B21" s="58" t="s">
        <v>9052</v>
      </c>
      <c r="C21" s="58" t="s">
        <v>9053</v>
      </c>
      <c r="D21" s="6" t="s">
        <v>9054</v>
      </c>
      <c r="E21" s="6" t="s">
        <v>9024</v>
      </c>
      <c r="F21" s="6" t="s">
        <v>30</v>
      </c>
      <c r="G21" s="6" t="s">
        <v>9055</v>
      </c>
      <c r="H21" s="56" t="s">
        <v>1869</v>
      </c>
      <c r="I21" s="6" t="s">
        <v>30</v>
      </c>
      <c r="J21" s="6" t="s">
        <v>9055</v>
      </c>
      <c r="K21" s="54">
        <v>0.95699999999999996</v>
      </c>
      <c r="L21" s="56" t="str">
        <f t="shared" si="0"/>
        <v>16220</v>
      </c>
      <c r="M21" s="55"/>
      <c r="N21" s="8">
        <f t="shared" si="1"/>
        <v>193.45029</v>
      </c>
      <c r="O21" s="8">
        <f t="shared" si="2"/>
        <v>152.90482</v>
      </c>
      <c r="P21" s="8">
        <f t="shared" si="3"/>
        <v>57.84872</v>
      </c>
      <c r="Q21" s="51"/>
      <c r="R21" s="8">
        <f t="shared" si="4"/>
        <v>1388.3692799999999</v>
      </c>
      <c r="S21" s="8">
        <f t="shared" si="5"/>
        <v>450.73860000000002</v>
      </c>
      <c r="T21" s="8">
        <f t="shared" si="6"/>
        <v>1017.7443</v>
      </c>
    </row>
    <row r="22" spans="1:20">
      <c r="A22" s="57">
        <v>99953</v>
      </c>
      <c r="B22" s="58" t="s">
        <v>9056</v>
      </c>
      <c r="C22" s="58" t="s">
        <v>9057</v>
      </c>
      <c r="D22" s="6" t="s">
        <v>9058</v>
      </c>
      <c r="E22" s="6" t="s">
        <v>9024</v>
      </c>
      <c r="F22" s="6" t="s">
        <v>24</v>
      </c>
      <c r="G22" s="6" t="s">
        <v>5913</v>
      </c>
      <c r="H22" s="56">
        <v>99953</v>
      </c>
      <c r="I22" s="6" t="s">
        <v>24</v>
      </c>
      <c r="J22" s="6" t="s">
        <v>5913</v>
      </c>
      <c r="K22" s="54">
        <v>0.94830000000000003</v>
      </c>
      <c r="L22" s="56">
        <f t="shared" si="0"/>
        <v>99953</v>
      </c>
      <c r="M22" s="55"/>
      <c r="N22" s="8">
        <f t="shared" si="1"/>
        <v>192.25865100000001</v>
      </c>
      <c r="O22" s="8">
        <f t="shared" si="2"/>
        <v>151.96295800000001</v>
      </c>
      <c r="P22" s="8">
        <f t="shared" si="3"/>
        <v>57.492367999999999</v>
      </c>
      <c r="Q22" s="51"/>
      <c r="R22" s="8">
        <f t="shared" si="4"/>
        <v>1379.816832</v>
      </c>
      <c r="S22" s="8">
        <f t="shared" si="5"/>
        <v>448.56533999999999</v>
      </c>
      <c r="T22" s="8">
        <f t="shared" si="6"/>
        <v>1011.91617</v>
      </c>
    </row>
    <row r="23" spans="1:20">
      <c r="A23" s="57">
        <v>99953</v>
      </c>
      <c r="B23" s="58" t="s">
        <v>9059</v>
      </c>
      <c r="C23" s="58" t="s">
        <v>9060</v>
      </c>
      <c r="D23" s="6" t="s">
        <v>990</v>
      </c>
      <c r="E23" s="6" t="s">
        <v>9024</v>
      </c>
      <c r="F23" s="6" t="s">
        <v>24</v>
      </c>
      <c r="G23" s="6" t="s">
        <v>5913</v>
      </c>
      <c r="H23" s="56">
        <v>99953</v>
      </c>
      <c r="I23" s="6" t="s">
        <v>24</v>
      </c>
      <c r="J23" s="6" t="s">
        <v>5913</v>
      </c>
      <c r="K23" s="54">
        <v>0.94830000000000003</v>
      </c>
      <c r="L23" s="56">
        <f t="shared" si="0"/>
        <v>99953</v>
      </c>
      <c r="M23" s="55"/>
      <c r="N23" s="8">
        <f t="shared" si="1"/>
        <v>192.25865100000001</v>
      </c>
      <c r="O23" s="8">
        <f t="shared" si="2"/>
        <v>151.96295800000001</v>
      </c>
      <c r="P23" s="8">
        <f t="shared" si="3"/>
        <v>57.492367999999999</v>
      </c>
      <c r="Q23" s="51"/>
      <c r="R23" s="8">
        <f t="shared" si="4"/>
        <v>1379.816832</v>
      </c>
      <c r="S23" s="8">
        <f t="shared" si="5"/>
        <v>448.56533999999999</v>
      </c>
      <c r="T23" s="8">
        <f t="shared" si="6"/>
        <v>1011.91617</v>
      </c>
    </row>
    <row r="24" spans="1:20">
      <c r="A24" s="57">
        <v>99953</v>
      </c>
      <c r="B24" s="58" t="s">
        <v>9061</v>
      </c>
      <c r="C24" s="58" t="s">
        <v>9062</v>
      </c>
      <c r="D24" s="6" t="s">
        <v>4389</v>
      </c>
      <c r="E24" s="6" t="s">
        <v>9024</v>
      </c>
      <c r="F24" s="6" t="s">
        <v>24</v>
      </c>
      <c r="G24" s="6" t="s">
        <v>5913</v>
      </c>
      <c r="H24" s="56">
        <v>99953</v>
      </c>
      <c r="I24" s="6" t="s">
        <v>24</v>
      </c>
      <c r="J24" s="6" t="s">
        <v>5913</v>
      </c>
      <c r="K24" s="54">
        <v>0.94830000000000003</v>
      </c>
      <c r="L24" s="56">
        <f t="shared" si="0"/>
        <v>99953</v>
      </c>
      <c r="M24" s="55"/>
      <c r="N24" s="8">
        <f t="shared" si="1"/>
        <v>192.25865100000001</v>
      </c>
      <c r="O24" s="8">
        <f t="shared" si="2"/>
        <v>151.96295800000001</v>
      </c>
      <c r="P24" s="8">
        <f t="shared" si="3"/>
        <v>57.492367999999999</v>
      </c>
      <c r="Q24" s="51"/>
      <c r="R24" s="8">
        <f t="shared" si="4"/>
        <v>1379.816832</v>
      </c>
      <c r="S24" s="8">
        <f t="shared" si="5"/>
        <v>448.56533999999999</v>
      </c>
      <c r="T24" s="8">
        <f t="shared" si="6"/>
        <v>1011.91617</v>
      </c>
    </row>
    <row r="25" spans="1:20">
      <c r="A25" s="57">
        <v>99953</v>
      </c>
      <c r="B25" s="58" t="s">
        <v>9063</v>
      </c>
      <c r="C25" s="58" t="s">
        <v>9064</v>
      </c>
      <c r="D25" s="6" t="s">
        <v>2987</v>
      </c>
      <c r="E25" s="6" t="s">
        <v>9024</v>
      </c>
      <c r="F25" s="6" t="s">
        <v>24</v>
      </c>
      <c r="G25" s="6" t="s">
        <v>5913</v>
      </c>
      <c r="H25" s="56">
        <v>99953</v>
      </c>
      <c r="I25" s="6" t="s">
        <v>24</v>
      </c>
      <c r="J25" s="6" t="s">
        <v>5913</v>
      </c>
      <c r="K25" s="54">
        <v>0.94830000000000003</v>
      </c>
      <c r="L25" s="56">
        <f t="shared" si="0"/>
        <v>99953</v>
      </c>
      <c r="M25" s="55"/>
      <c r="N25" s="8">
        <f t="shared" si="1"/>
        <v>192.25865100000001</v>
      </c>
      <c r="O25" s="8">
        <f t="shared" si="2"/>
        <v>151.96295800000001</v>
      </c>
      <c r="P25" s="8">
        <f t="shared" si="3"/>
        <v>57.492367999999999</v>
      </c>
      <c r="Q25" s="51"/>
      <c r="R25" s="8">
        <f t="shared" si="4"/>
        <v>1379.816832</v>
      </c>
      <c r="S25" s="8">
        <f t="shared" si="5"/>
        <v>448.56533999999999</v>
      </c>
      <c r="T25" s="8">
        <f t="shared" si="6"/>
        <v>1011.91617</v>
      </c>
    </row>
    <row r="26" spans="1:20">
      <c r="A26" s="57">
        <v>99953</v>
      </c>
      <c r="B26" s="58" t="s">
        <v>9065</v>
      </c>
      <c r="C26" s="58" t="s">
        <v>9066</v>
      </c>
      <c r="D26" s="6" t="s">
        <v>9067</v>
      </c>
      <c r="E26" s="6" t="s">
        <v>9024</v>
      </c>
      <c r="F26" s="6" t="s">
        <v>24</v>
      </c>
      <c r="G26" s="6" t="s">
        <v>5913</v>
      </c>
      <c r="H26" s="56">
        <v>99953</v>
      </c>
      <c r="I26" s="6" t="s">
        <v>24</v>
      </c>
      <c r="J26" s="6" t="s">
        <v>5913</v>
      </c>
      <c r="K26" s="54">
        <v>0.94830000000000003</v>
      </c>
      <c r="L26" s="56">
        <f t="shared" si="0"/>
        <v>99953</v>
      </c>
      <c r="M26" s="55"/>
      <c r="N26" s="8">
        <f t="shared" si="1"/>
        <v>192.25865100000001</v>
      </c>
      <c r="O26" s="8">
        <f t="shared" si="2"/>
        <v>151.96295800000001</v>
      </c>
      <c r="P26" s="8">
        <f t="shared" si="3"/>
        <v>57.492367999999999</v>
      </c>
      <c r="Q26" s="51"/>
      <c r="R26" s="8">
        <f t="shared" si="4"/>
        <v>1379.816832</v>
      </c>
      <c r="S26" s="8">
        <f t="shared" si="5"/>
        <v>448.56533999999999</v>
      </c>
      <c r="T26" s="8">
        <f t="shared" si="6"/>
        <v>1011.91617</v>
      </c>
    </row>
    <row r="27" spans="1:20">
      <c r="A27" s="57">
        <v>99953</v>
      </c>
      <c r="B27" s="58" t="s">
        <v>9068</v>
      </c>
      <c r="C27" s="58" t="s">
        <v>9069</v>
      </c>
      <c r="D27" s="6" t="s">
        <v>9070</v>
      </c>
      <c r="E27" s="6" t="s">
        <v>9024</v>
      </c>
      <c r="F27" s="6" t="s">
        <v>24</v>
      </c>
      <c r="G27" s="6" t="s">
        <v>5913</v>
      </c>
      <c r="H27" s="56">
        <v>99953</v>
      </c>
      <c r="I27" s="6" t="s">
        <v>24</v>
      </c>
      <c r="J27" s="6" t="s">
        <v>5913</v>
      </c>
      <c r="K27" s="54">
        <v>0.94830000000000003</v>
      </c>
      <c r="L27" s="56">
        <f t="shared" si="0"/>
        <v>99953</v>
      </c>
      <c r="M27" s="55"/>
      <c r="N27" s="8">
        <f t="shared" si="1"/>
        <v>192.25865100000001</v>
      </c>
      <c r="O27" s="8">
        <f t="shared" si="2"/>
        <v>151.96295800000001</v>
      </c>
      <c r="P27" s="8">
        <f t="shared" si="3"/>
        <v>57.492367999999999</v>
      </c>
      <c r="Q27" s="51"/>
      <c r="R27" s="8">
        <f t="shared" si="4"/>
        <v>1379.816832</v>
      </c>
      <c r="S27" s="8">
        <f t="shared" si="5"/>
        <v>448.56533999999999</v>
      </c>
      <c r="T27" s="8">
        <f t="shared" si="6"/>
        <v>1011.91617</v>
      </c>
    </row>
    <row r="28" spans="1:20">
      <c r="A28" s="57">
        <v>99953</v>
      </c>
      <c r="B28" s="58" t="s">
        <v>9071</v>
      </c>
      <c r="C28" s="58" t="s">
        <v>9072</v>
      </c>
      <c r="D28" s="6" t="s">
        <v>2199</v>
      </c>
      <c r="E28" s="6" t="s">
        <v>9024</v>
      </c>
      <c r="F28" s="6" t="s">
        <v>24</v>
      </c>
      <c r="G28" s="6" t="s">
        <v>5913</v>
      </c>
      <c r="H28" s="56">
        <v>99953</v>
      </c>
      <c r="I28" s="6" t="s">
        <v>24</v>
      </c>
      <c r="J28" s="6" t="s">
        <v>5913</v>
      </c>
      <c r="K28" s="54">
        <v>0.94830000000000003</v>
      </c>
      <c r="L28" s="56">
        <f t="shared" si="0"/>
        <v>99953</v>
      </c>
      <c r="M28" s="55"/>
      <c r="N28" s="8">
        <f t="shared" si="1"/>
        <v>192.25865100000001</v>
      </c>
      <c r="O28" s="8">
        <f t="shared" si="2"/>
        <v>151.96295800000001</v>
      </c>
      <c r="P28" s="8">
        <f t="shared" si="3"/>
        <v>57.492367999999999</v>
      </c>
      <c r="Q28" s="51"/>
      <c r="R28" s="8">
        <f t="shared" si="4"/>
        <v>1379.816832</v>
      </c>
      <c r="S28" s="8">
        <f t="shared" si="5"/>
        <v>448.56533999999999</v>
      </c>
      <c r="T28" s="8">
        <f t="shared" si="6"/>
        <v>1011.91617</v>
      </c>
    </row>
    <row r="29" spans="1:20">
      <c r="A29" s="57">
        <v>99953</v>
      </c>
      <c r="B29" s="58" t="s">
        <v>9073</v>
      </c>
      <c r="C29" s="58" t="s">
        <v>9074</v>
      </c>
      <c r="D29" s="6" t="s">
        <v>9075</v>
      </c>
      <c r="E29" s="6" t="s">
        <v>9024</v>
      </c>
      <c r="F29" s="6" t="s">
        <v>24</v>
      </c>
      <c r="G29" s="6" t="s">
        <v>5913</v>
      </c>
      <c r="H29" s="56">
        <v>99953</v>
      </c>
      <c r="I29" s="6" t="s">
        <v>24</v>
      </c>
      <c r="J29" s="6" t="s">
        <v>5913</v>
      </c>
      <c r="K29" s="54">
        <v>0.94830000000000003</v>
      </c>
      <c r="L29" s="56">
        <f t="shared" si="0"/>
        <v>99953</v>
      </c>
      <c r="M29" s="55"/>
      <c r="N29" s="8">
        <f t="shared" si="1"/>
        <v>192.25865100000001</v>
      </c>
      <c r="O29" s="8">
        <f t="shared" si="2"/>
        <v>151.96295800000001</v>
      </c>
      <c r="P29" s="8">
        <f t="shared" si="3"/>
        <v>57.492367999999999</v>
      </c>
      <c r="Q29" s="51"/>
      <c r="R29" s="8">
        <f t="shared" si="4"/>
        <v>1379.816832</v>
      </c>
      <c r="S29" s="8">
        <f t="shared" si="5"/>
        <v>448.56533999999999</v>
      </c>
      <c r="T29" s="8">
        <f t="shared" si="6"/>
        <v>1011.91617</v>
      </c>
    </row>
    <row r="30" spans="1:20">
      <c r="A30" s="57">
        <v>99953</v>
      </c>
      <c r="B30" s="58" t="s">
        <v>9076</v>
      </c>
      <c r="C30" s="58" t="s">
        <v>9077</v>
      </c>
      <c r="D30" s="6" t="s">
        <v>9078</v>
      </c>
      <c r="E30" s="6" t="s">
        <v>9024</v>
      </c>
      <c r="F30" s="6" t="s">
        <v>24</v>
      </c>
      <c r="G30" s="6" t="s">
        <v>5913</v>
      </c>
      <c r="H30" s="56">
        <v>99953</v>
      </c>
      <c r="I30" s="6" t="s">
        <v>24</v>
      </c>
      <c r="J30" s="6" t="s">
        <v>5913</v>
      </c>
      <c r="K30" s="54">
        <v>0.94830000000000003</v>
      </c>
      <c r="L30" s="56">
        <f t="shared" si="0"/>
        <v>99953</v>
      </c>
      <c r="M30" s="55"/>
      <c r="N30" s="8">
        <f t="shared" si="1"/>
        <v>192.25865100000001</v>
      </c>
      <c r="O30" s="8">
        <f t="shared" si="2"/>
        <v>151.96295800000001</v>
      </c>
      <c r="P30" s="8">
        <f t="shared" si="3"/>
        <v>57.492367999999999</v>
      </c>
      <c r="Q30" s="51"/>
      <c r="R30" s="8">
        <f t="shared" si="4"/>
        <v>1379.816832</v>
      </c>
      <c r="S30" s="8">
        <f t="shared" si="5"/>
        <v>448.56533999999999</v>
      </c>
      <c r="T30" s="8">
        <f t="shared" si="6"/>
        <v>1011.91617</v>
      </c>
    </row>
    <row r="31" spans="1:20">
      <c r="A31" s="57">
        <v>99953</v>
      </c>
      <c r="B31" s="58" t="s">
        <v>9079</v>
      </c>
      <c r="C31" s="58" t="s">
        <v>9080</v>
      </c>
      <c r="D31" s="6" t="s">
        <v>9081</v>
      </c>
      <c r="E31" s="6" t="s">
        <v>9024</v>
      </c>
      <c r="F31" s="6" t="s">
        <v>24</v>
      </c>
      <c r="G31" s="6" t="s">
        <v>5913</v>
      </c>
      <c r="H31" s="56">
        <v>99953</v>
      </c>
      <c r="I31" s="6" t="s">
        <v>24</v>
      </c>
      <c r="J31" s="6" t="s">
        <v>5913</v>
      </c>
      <c r="K31" s="54">
        <v>0.94830000000000003</v>
      </c>
      <c r="L31" s="56">
        <f t="shared" si="0"/>
        <v>99953</v>
      </c>
      <c r="M31" s="55"/>
      <c r="N31" s="8">
        <f t="shared" si="1"/>
        <v>192.25865100000001</v>
      </c>
      <c r="O31" s="8">
        <f t="shared" si="2"/>
        <v>151.96295800000001</v>
      </c>
      <c r="P31" s="8">
        <f t="shared" si="3"/>
        <v>57.492367999999999</v>
      </c>
      <c r="Q31" s="51"/>
      <c r="R31" s="8">
        <f t="shared" si="4"/>
        <v>1379.816832</v>
      </c>
      <c r="S31" s="8">
        <f t="shared" si="5"/>
        <v>448.56533999999999</v>
      </c>
      <c r="T31" s="8">
        <f t="shared" si="6"/>
        <v>1011.91617</v>
      </c>
    </row>
    <row r="33" spans="1:2">
      <c r="A33" s="90"/>
      <c r="B33" t="s">
        <v>9125</v>
      </c>
    </row>
    <row r="34" spans="1:2">
      <c r="A34" s="91"/>
      <c r="B34" t="s">
        <v>9126</v>
      </c>
    </row>
    <row r="36" spans="1:2">
      <c r="A36" t="s">
        <v>9127</v>
      </c>
    </row>
    <row r="37" spans="1:2">
      <c r="A37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4B9ED-C6C6-42C8-9586-0DEA53783C9E}">
  <dimension ref="A1:T91"/>
  <sheetViews>
    <sheetView topLeftCell="A75" workbookViewId="0">
      <selection activeCell="A9" sqref="A9:T84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9131</v>
      </c>
    </row>
    <row r="8" spans="1:20" ht="116.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99904</v>
      </c>
      <c r="B9" s="58" t="s">
        <v>317</v>
      </c>
      <c r="C9" s="58" t="s">
        <v>318</v>
      </c>
      <c r="D9" s="6" t="s">
        <v>319</v>
      </c>
      <c r="E9" s="6" t="s">
        <v>320</v>
      </c>
      <c r="F9" s="6" t="s">
        <v>24</v>
      </c>
      <c r="G9" s="6" t="s">
        <v>319</v>
      </c>
      <c r="H9" s="56">
        <v>99904</v>
      </c>
      <c r="I9" s="6" t="s">
        <v>24</v>
      </c>
      <c r="J9" s="6" t="s">
        <v>319</v>
      </c>
      <c r="K9" s="54">
        <v>0.8</v>
      </c>
      <c r="L9" s="56">
        <f>H9</f>
        <v>99904</v>
      </c>
      <c r="M9" s="55"/>
      <c r="N9" s="8">
        <f t="shared" ref="N9:N72" si="0">(K9*136.97)+62.37</f>
        <v>171.946</v>
      </c>
      <c r="O9" s="8">
        <f t="shared" ref="O9:O72" si="1">(K9*108.26)+49.3</f>
        <v>135.90800000000002</v>
      </c>
      <c r="P9" s="8">
        <f t="shared" ref="P9:P72" si="2">(K9*40.96)+18.65</f>
        <v>51.417999999999999</v>
      </c>
      <c r="Q9" s="51"/>
      <c r="R9" s="8">
        <f t="shared" ref="R9:R72" si="3">((K9*40.96)+18.65)*24</f>
        <v>1234.0319999999999</v>
      </c>
      <c r="S9" s="8">
        <f t="shared" ref="S9:S72" si="4">(K9*249.8)+211.68</f>
        <v>411.52000000000004</v>
      </c>
      <c r="T9" s="8">
        <f t="shared" ref="T9:T72" si="5">(K9*669.9)+376.65</f>
        <v>912.56999999999994</v>
      </c>
    </row>
    <row r="10" spans="1:20">
      <c r="A10" s="57">
        <v>99904</v>
      </c>
      <c r="B10" s="58" t="s">
        <v>321</v>
      </c>
      <c r="C10" s="58" t="s">
        <v>322</v>
      </c>
      <c r="D10" s="6" t="s">
        <v>323</v>
      </c>
      <c r="E10" s="6" t="s">
        <v>320</v>
      </c>
      <c r="F10" s="6" t="s">
        <v>24</v>
      </c>
      <c r="G10" s="6" t="s">
        <v>319</v>
      </c>
      <c r="H10" s="56">
        <v>99904</v>
      </c>
      <c r="I10" s="6" t="s">
        <v>24</v>
      </c>
      <c r="J10" s="6" t="s">
        <v>319</v>
      </c>
      <c r="K10" s="54">
        <v>0.8</v>
      </c>
      <c r="L10" s="56">
        <f>H10</f>
        <v>99904</v>
      </c>
      <c r="M10" s="55"/>
      <c r="N10" s="8">
        <f t="shared" si="0"/>
        <v>171.946</v>
      </c>
      <c r="O10" s="8">
        <f t="shared" si="1"/>
        <v>135.90800000000002</v>
      </c>
      <c r="P10" s="8">
        <f t="shared" si="2"/>
        <v>51.417999999999999</v>
      </c>
      <c r="Q10" s="51"/>
      <c r="R10" s="8">
        <f t="shared" si="3"/>
        <v>1234.0319999999999</v>
      </c>
      <c r="S10" s="8">
        <f t="shared" si="4"/>
        <v>411.52000000000004</v>
      </c>
      <c r="T10" s="8">
        <f t="shared" si="5"/>
        <v>912.56999999999994</v>
      </c>
    </row>
    <row r="11" spans="1:20">
      <c r="A11" s="57">
        <v>99904</v>
      </c>
      <c r="B11" s="58" t="s">
        <v>324</v>
      </c>
      <c r="C11" s="58" t="s">
        <v>325</v>
      </c>
      <c r="D11" s="6" t="s">
        <v>326</v>
      </c>
      <c r="E11" s="6" t="s">
        <v>320</v>
      </c>
      <c r="F11" s="6" t="s">
        <v>24</v>
      </c>
      <c r="G11" s="6" t="s">
        <v>319</v>
      </c>
      <c r="H11" s="56">
        <v>99904</v>
      </c>
      <c r="I11" s="6" t="s">
        <v>24</v>
      </c>
      <c r="J11" s="6" t="s">
        <v>319</v>
      </c>
      <c r="K11" s="54">
        <v>0.8</v>
      </c>
      <c r="L11" s="56">
        <f>H11</f>
        <v>99904</v>
      </c>
      <c r="M11" s="55"/>
      <c r="N11" s="8">
        <f t="shared" si="0"/>
        <v>171.946</v>
      </c>
      <c r="O11" s="8">
        <f t="shared" si="1"/>
        <v>135.90800000000002</v>
      </c>
      <c r="P11" s="8">
        <f t="shared" si="2"/>
        <v>51.417999999999999</v>
      </c>
      <c r="Q11" s="51"/>
      <c r="R11" s="8">
        <f t="shared" si="3"/>
        <v>1234.0319999999999</v>
      </c>
      <c r="S11" s="8">
        <f t="shared" si="4"/>
        <v>411.52000000000004</v>
      </c>
      <c r="T11" s="8">
        <f t="shared" si="5"/>
        <v>912.56999999999994</v>
      </c>
    </row>
    <row r="12" spans="1:20">
      <c r="A12" s="57">
        <v>22220</v>
      </c>
      <c r="B12" s="58" t="s">
        <v>327</v>
      </c>
      <c r="C12" s="58" t="s">
        <v>328</v>
      </c>
      <c r="D12" s="6" t="s">
        <v>329</v>
      </c>
      <c r="E12" s="6" t="s">
        <v>320</v>
      </c>
      <c r="F12" s="6" t="s">
        <v>30</v>
      </c>
      <c r="G12" s="6" t="s">
        <v>330</v>
      </c>
      <c r="H12" s="56" t="s">
        <v>331</v>
      </c>
      <c r="I12" s="6" t="s">
        <v>30</v>
      </c>
      <c r="J12" s="6" t="s">
        <v>330</v>
      </c>
      <c r="K12" s="54">
        <v>0.82950000000000002</v>
      </c>
      <c r="L12" s="56" t="str">
        <f>H12</f>
        <v>22220</v>
      </c>
      <c r="M12" s="55"/>
      <c r="N12" s="8">
        <f t="shared" si="0"/>
        <v>175.986615</v>
      </c>
      <c r="O12" s="8">
        <f t="shared" si="1"/>
        <v>139.10167000000001</v>
      </c>
      <c r="P12" s="8">
        <f t="shared" si="2"/>
        <v>52.62632</v>
      </c>
      <c r="Q12" s="51"/>
      <c r="R12" s="8">
        <f t="shared" si="3"/>
        <v>1263.0316800000001</v>
      </c>
      <c r="S12" s="8">
        <f t="shared" si="4"/>
        <v>418.88909999999998</v>
      </c>
      <c r="T12" s="8">
        <f t="shared" si="5"/>
        <v>932.33204999999998</v>
      </c>
    </row>
    <row r="13" spans="1:20">
      <c r="A13" s="57">
        <v>99904</v>
      </c>
      <c r="B13" s="58" t="s">
        <v>332</v>
      </c>
      <c r="C13" s="58" t="s">
        <v>333</v>
      </c>
      <c r="D13" s="6" t="s">
        <v>334</v>
      </c>
      <c r="E13" s="6" t="s">
        <v>320</v>
      </c>
      <c r="F13" s="6" t="s">
        <v>24</v>
      </c>
      <c r="G13" s="6" t="s">
        <v>319</v>
      </c>
      <c r="H13" s="56">
        <v>99904</v>
      </c>
      <c r="I13" s="6" t="s">
        <v>24</v>
      </c>
      <c r="J13" s="6" t="s">
        <v>319</v>
      </c>
      <c r="K13" s="54">
        <v>0.8</v>
      </c>
      <c r="L13" s="56">
        <f t="shared" ref="L13:L76" si="6">H13</f>
        <v>99904</v>
      </c>
      <c r="M13" s="55"/>
      <c r="N13" s="8">
        <f t="shared" si="0"/>
        <v>171.946</v>
      </c>
      <c r="O13" s="8">
        <f t="shared" si="1"/>
        <v>135.90800000000002</v>
      </c>
      <c r="P13" s="8">
        <f t="shared" si="2"/>
        <v>51.417999999999999</v>
      </c>
      <c r="Q13" s="51"/>
      <c r="R13" s="8">
        <f t="shared" si="3"/>
        <v>1234.0319999999999</v>
      </c>
      <c r="S13" s="8">
        <f t="shared" si="4"/>
        <v>411.52000000000004</v>
      </c>
      <c r="T13" s="8">
        <f t="shared" si="5"/>
        <v>912.56999999999994</v>
      </c>
    </row>
    <row r="14" spans="1:20">
      <c r="A14" s="57">
        <v>99904</v>
      </c>
      <c r="B14" s="58" t="s">
        <v>335</v>
      </c>
      <c r="C14" s="58" t="s">
        <v>336</v>
      </c>
      <c r="D14" s="6" t="s">
        <v>337</v>
      </c>
      <c r="E14" s="6" t="s">
        <v>320</v>
      </c>
      <c r="F14" s="6" t="s">
        <v>24</v>
      </c>
      <c r="G14" s="6" t="s">
        <v>319</v>
      </c>
      <c r="H14" s="56">
        <v>99904</v>
      </c>
      <c r="I14" s="6" t="s">
        <v>24</v>
      </c>
      <c r="J14" s="6" t="s">
        <v>319</v>
      </c>
      <c r="K14" s="54">
        <v>0.8</v>
      </c>
      <c r="L14" s="56">
        <f t="shared" si="6"/>
        <v>99904</v>
      </c>
      <c r="M14" s="55"/>
      <c r="N14" s="8">
        <f t="shared" si="0"/>
        <v>171.946</v>
      </c>
      <c r="O14" s="8">
        <f t="shared" si="1"/>
        <v>135.90800000000002</v>
      </c>
      <c r="P14" s="8">
        <f t="shared" si="2"/>
        <v>51.417999999999999</v>
      </c>
      <c r="Q14" s="51"/>
      <c r="R14" s="8">
        <f t="shared" si="3"/>
        <v>1234.0319999999999</v>
      </c>
      <c r="S14" s="8">
        <f t="shared" si="4"/>
        <v>411.52000000000004</v>
      </c>
      <c r="T14" s="8">
        <f t="shared" si="5"/>
        <v>912.56999999999994</v>
      </c>
    </row>
    <row r="15" spans="1:20">
      <c r="A15" s="57">
        <v>99904</v>
      </c>
      <c r="B15" s="58" t="s">
        <v>338</v>
      </c>
      <c r="C15" s="58" t="s">
        <v>339</v>
      </c>
      <c r="D15" s="6" t="s">
        <v>119</v>
      </c>
      <c r="E15" s="6" t="s">
        <v>320</v>
      </c>
      <c r="F15" s="6" t="s">
        <v>24</v>
      </c>
      <c r="G15" s="6" t="s">
        <v>319</v>
      </c>
      <c r="H15" s="56">
        <v>99904</v>
      </c>
      <c r="I15" s="6" t="s">
        <v>24</v>
      </c>
      <c r="J15" s="6" t="s">
        <v>319</v>
      </c>
      <c r="K15" s="54">
        <v>0.8</v>
      </c>
      <c r="L15" s="56">
        <f t="shared" si="6"/>
        <v>99904</v>
      </c>
      <c r="M15" s="55"/>
      <c r="N15" s="8">
        <f t="shared" si="0"/>
        <v>171.946</v>
      </c>
      <c r="O15" s="8">
        <f t="shared" si="1"/>
        <v>135.90800000000002</v>
      </c>
      <c r="P15" s="8">
        <f t="shared" si="2"/>
        <v>51.417999999999999</v>
      </c>
      <c r="Q15" s="51"/>
      <c r="R15" s="8">
        <f t="shared" si="3"/>
        <v>1234.0319999999999</v>
      </c>
      <c r="S15" s="8">
        <f t="shared" si="4"/>
        <v>411.52000000000004</v>
      </c>
      <c r="T15" s="8">
        <f t="shared" si="5"/>
        <v>912.56999999999994</v>
      </c>
    </row>
    <row r="16" spans="1:20">
      <c r="A16" s="57">
        <v>99904</v>
      </c>
      <c r="B16" s="58" t="s">
        <v>340</v>
      </c>
      <c r="C16" s="58" t="s">
        <v>341</v>
      </c>
      <c r="D16" s="6" t="s">
        <v>342</v>
      </c>
      <c r="E16" s="6" t="s">
        <v>320</v>
      </c>
      <c r="F16" s="6" t="s">
        <v>24</v>
      </c>
      <c r="G16" s="6" t="s">
        <v>319</v>
      </c>
      <c r="H16" s="56">
        <v>99904</v>
      </c>
      <c r="I16" s="6" t="s">
        <v>24</v>
      </c>
      <c r="J16" s="6" t="s">
        <v>319</v>
      </c>
      <c r="K16" s="54">
        <v>0.8</v>
      </c>
      <c r="L16" s="56">
        <f t="shared" si="6"/>
        <v>99904</v>
      </c>
      <c r="M16" s="55"/>
      <c r="N16" s="8">
        <f t="shared" si="0"/>
        <v>171.946</v>
      </c>
      <c r="O16" s="8">
        <f t="shared" si="1"/>
        <v>135.90800000000002</v>
      </c>
      <c r="P16" s="8">
        <f t="shared" si="2"/>
        <v>51.417999999999999</v>
      </c>
      <c r="Q16" s="51"/>
      <c r="R16" s="8">
        <f t="shared" si="3"/>
        <v>1234.0319999999999</v>
      </c>
      <c r="S16" s="8">
        <f t="shared" si="4"/>
        <v>411.52000000000004</v>
      </c>
      <c r="T16" s="8">
        <f t="shared" si="5"/>
        <v>912.56999999999994</v>
      </c>
    </row>
    <row r="17" spans="1:20">
      <c r="A17" s="57">
        <v>99904</v>
      </c>
      <c r="B17" s="58" t="s">
        <v>343</v>
      </c>
      <c r="C17" s="58" t="s">
        <v>344</v>
      </c>
      <c r="D17" s="6" t="s">
        <v>345</v>
      </c>
      <c r="E17" s="6" t="s">
        <v>320</v>
      </c>
      <c r="F17" s="6" t="s">
        <v>24</v>
      </c>
      <c r="G17" s="6" t="s">
        <v>319</v>
      </c>
      <c r="H17" s="56">
        <v>99904</v>
      </c>
      <c r="I17" s="6" t="s">
        <v>24</v>
      </c>
      <c r="J17" s="6" t="s">
        <v>319</v>
      </c>
      <c r="K17" s="54">
        <v>0.8</v>
      </c>
      <c r="L17" s="56">
        <f t="shared" si="6"/>
        <v>99904</v>
      </c>
      <c r="M17" s="55"/>
      <c r="N17" s="8">
        <f t="shared" si="0"/>
        <v>171.946</v>
      </c>
      <c r="O17" s="8">
        <f t="shared" si="1"/>
        <v>135.90800000000002</v>
      </c>
      <c r="P17" s="8">
        <f t="shared" si="2"/>
        <v>51.417999999999999</v>
      </c>
      <c r="Q17" s="51"/>
      <c r="R17" s="8">
        <f t="shared" si="3"/>
        <v>1234.0319999999999</v>
      </c>
      <c r="S17" s="8">
        <f t="shared" si="4"/>
        <v>411.52000000000004</v>
      </c>
      <c r="T17" s="8">
        <f t="shared" si="5"/>
        <v>912.56999999999994</v>
      </c>
    </row>
    <row r="18" spans="1:20">
      <c r="A18" s="57">
        <v>99904</v>
      </c>
      <c r="B18" s="58" t="s">
        <v>346</v>
      </c>
      <c r="C18" s="58" t="s">
        <v>347</v>
      </c>
      <c r="D18" s="6" t="s">
        <v>348</v>
      </c>
      <c r="E18" s="6" t="s">
        <v>320</v>
      </c>
      <c r="F18" s="6" t="s">
        <v>24</v>
      </c>
      <c r="G18" s="6" t="s">
        <v>319</v>
      </c>
      <c r="H18" s="56">
        <v>99904</v>
      </c>
      <c r="I18" s="6" t="s">
        <v>24</v>
      </c>
      <c r="J18" s="6" t="s">
        <v>319</v>
      </c>
      <c r="K18" s="54">
        <v>0.8</v>
      </c>
      <c r="L18" s="56">
        <f t="shared" si="6"/>
        <v>99904</v>
      </c>
      <c r="M18" s="55"/>
      <c r="N18" s="8">
        <f t="shared" si="0"/>
        <v>171.946</v>
      </c>
      <c r="O18" s="8">
        <f t="shared" si="1"/>
        <v>135.90800000000002</v>
      </c>
      <c r="P18" s="8">
        <f t="shared" si="2"/>
        <v>51.417999999999999</v>
      </c>
      <c r="Q18" s="51"/>
      <c r="R18" s="8">
        <f t="shared" si="3"/>
        <v>1234.0319999999999</v>
      </c>
      <c r="S18" s="8">
        <f t="shared" si="4"/>
        <v>411.52000000000004</v>
      </c>
      <c r="T18" s="8">
        <f t="shared" si="5"/>
        <v>912.56999999999994</v>
      </c>
    </row>
    <row r="19" spans="1:20">
      <c r="A19" s="57">
        <v>99904</v>
      </c>
      <c r="B19" s="58" t="s">
        <v>349</v>
      </c>
      <c r="C19" s="58" t="s">
        <v>350</v>
      </c>
      <c r="D19" s="6" t="s">
        <v>139</v>
      </c>
      <c r="E19" s="6" t="s">
        <v>320</v>
      </c>
      <c r="F19" s="6" t="s">
        <v>24</v>
      </c>
      <c r="G19" s="6" t="s">
        <v>319</v>
      </c>
      <c r="H19" s="56">
        <v>99904</v>
      </c>
      <c r="I19" s="6" t="s">
        <v>24</v>
      </c>
      <c r="J19" s="6" t="s">
        <v>319</v>
      </c>
      <c r="K19" s="54">
        <v>0.8</v>
      </c>
      <c r="L19" s="56">
        <f t="shared" si="6"/>
        <v>99904</v>
      </c>
      <c r="M19" s="55"/>
      <c r="N19" s="8">
        <f t="shared" si="0"/>
        <v>171.946</v>
      </c>
      <c r="O19" s="8">
        <f t="shared" si="1"/>
        <v>135.90800000000002</v>
      </c>
      <c r="P19" s="8">
        <f t="shared" si="2"/>
        <v>51.417999999999999</v>
      </c>
      <c r="Q19" s="51"/>
      <c r="R19" s="8">
        <f t="shared" si="3"/>
        <v>1234.0319999999999</v>
      </c>
      <c r="S19" s="8">
        <f t="shared" si="4"/>
        <v>411.52000000000004</v>
      </c>
      <c r="T19" s="8">
        <f t="shared" si="5"/>
        <v>912.56999999999994</v>
      </c>
    </row>
    <row r="20" spans="1:20">
      <c r="A20" s="57">
        <v>99904</v>
      </c>
      <c r="B20" s="58" t="s">
        <v>351</v>
      </c>
      <c r="C20" s="58" t="s">
        <v>352</v>
      </c>
      <c r="D20" s="6" t="s">
        <v>142</v>
      </c>
      <c r="E20" s="6" t="s">
        <v>320</v>
      </c>
      <c r="F20" s="6" t="s">
        <v>24</v>
      </c>
      <c r="G20" s="6" t="s">
        <v>319</v>
      </c>
      <c r="H20" s="56">
        <v>99904</v>
      </c>
      <c r="I20" s="6" t="s">
        <v>24</v>
      </c>
      <c r="J20" s="6" t="s">
        <v>319</v>
      </c>
      <c r="K20" s="54">
        <v>0.8</v>
      </c>
      <c r="L20" s="56">
        <f t="shared" si="6"/>
        <v>99904</v>
      </c>
      <c r="M20" s="55"/>
      <c r="N20" s="8">
        <f t="shared" si="0"/>
        <v>171.946</v>
      </c>
      <c r="O20" s="8">
        <f t="shared" si="1"/>
        <v>135.90800000000002</v>
      </c>
      <c r="P20" s="8">
        <f t="shared" si="2"/>
        <v>51.417999999999999</v>
      </c>
      <c r="Q20" s="51"/>
      <c r="R20" s="8">
        <f t="shared" si="3"/>
        <v>1234.0319999999999</v>
      </c>
      <c r="S20" s="8">
        <f t="shared" si="4"/>
        <v>411.52000000000004</v>
      </c>
      <c r="T20" s="8">
        <f t="shared" si="5"/>
        <v>912.56999999999994</v>
      </c>
    </row>
    <row r="21" spans="1:20">
      <c r="A21" s="57">
        <v>38220</v>
      </c>
      <c r="B21" s="58" t="s">
        <v>353</v>
      </c>
      <c r="C21" s="58" t="s">
        <v>354</v>
      </c>
      <c r="D21" s="6" t="s">
        <v>355</v>
      </c>
      <c r="E21" s="6" t="s">
        <v>320</v>
      </c>
      <c r="F21" s="6" t="s">
        <v>30</v>
      </c>
      <c r="G21" s="6" t="s">
        <v>356</v>
      </c>
      <c r="H21" s="56" t="s">
        <v>357</v>
      </c>
      <c r="I21" s="6" t="s">
        <v>30</v>
      </c>
      <c r="J21" s="6" t="s">
        <v>356</v>
      </c>
      <c r="K21" s="54">
        <v>0.8</v>
      </c>
      <c r="L21" s="56" t="str">
        <f t="shared" si="6"/>
        <v>38220</v>
      </c>
      <c r="M21" s="55"/>
      <c r="N21" s="8">
        <f t="shared" si="0"/>
        <v>171.946</v>
      </c>
      <c r="O21" s="8">
        <f t="shared" si="1"/>
        <v>135.90800000000002</v>
      </c>
      <c r="P21" s="8">
        <f t="shared" si="2"/>
        <v>51.417999999999999</v>
      </c>
      <c r="Q21" s="51"/>
      <c r="R21" s="8">
        <f t="shared" si="3"/>
        <v>1234.0319999999999</v>
      </c>
      <c r="S21" s="8">
        <f t="shared" si="4"/>
        <v>411.52000000000004</v>
      </c>
      <c r="T21" s="8">
        <f t="shared" si="5"/>
        <v>912.56999999999994</v>
      </c>
    </row>
    <row r="22" spans="1:20">
      <c r="A22" s="57">
        <v>99904</v>
      </c>
      <c r="B22" s="58" t="s">
        <v>358</v>
      </c>
      <c r="C22" s="58" t="s">
        <v>359</v>
      </c>
      <c r="D22" s="6" t="s">
        <v>360</v>
      </c>
      <c r="E22" s="6" t="s">
        <v>320</v>
      </c>
      <c r="F22" s="6" t="s">
        <v>24</v>
      </c>
      <c r="G22" s="6" t="s">
        <v>319</v>
      </c>
      <c r="H22" s="56">
        <v>99904</v>
      </c>
      <c r="I22" s="6" t="s">
        <v>24</v>
      </c>
      <c r="J22" s="6" t="s">
        <v>319</v>
      </c>
      <c r="K22" s="54">
        <v>0.8</v>
      </c>
      <c r="L22" s="56">
        <f t="shared" si="6"/>
        <v>99904</v>
      </c>
      <c r="M22" s="55"/>
      <c r="N22" s="8">
        <f t="shared" si="0"/>
        <v>171.946</v>
      </c>
      <c r="O22" s="8">
        <f t="shared" si="1"/>
        <v>135.90800000000002</v>
      </c>
      <c r="P22" s="8">
        <f t="shared" si="2"/>
        <v>51.417999999999999</v>
      </c>
      <c r="Q22" s="51"/>
      <c r="R22" s="8">
        <f t="shared" si="3"/>
        <v>1234.0319999999999</v>
      </c>
      <c r="S22" s="8">
        <f t="shared" si="4"/>
        <v>411.52000000000004</v>
      </c>
      <c r="T22" s="8">
        <f t="shared" si="5"/>
        <v>912.56999999999994</v>
      </c>
    </row>
    <row r="23" spans="1:20">
      <c r="A23" s="57">
        <v>99904</v>
      </c>
      <c r="B23" s="58" t="s">
        <v>361</v>
      </c>
      <c r="C23" s="58" t="s">
        <v>362</v>
      </c>
      <c r="D23" s="6" t="s">
        <v>363</v>
      </c>
      <c r="E23" s="6" t="s">
        <v>320</v>
      </c>
      <c r="F23" s="6" t="s">
        <v>24</v>
      </c>
      <c r="G23" s="6" t="s">
        <v>319</v>
      </c>
      <c r="H23" s="56">
        <v>99904</v>
      </c>
      <c r="I23" s="6" t="s">
        <v>24</v>
      </c>
      <c r="J23" s="6" t="s">
        <v>319</v>
      </c>
      <c r="K23" s="54">
        <v>0.8</v>
      </c>
      <c r="L23" s="56">
        <f t="shared" si="6"/>
        <v>99904</v>
      </c>
      <c r="M23" s="55"/>
      <c r="N23" s="8">
        <f t="shared" si="0"/>
        <v>171.946</v>
      </c>
      <c r="O23" s="8">
        <f t="shared" si="1"/>
        <v>135.90800000000002</v>
      </c>
      <c r="P23" s="8">
        <f t="shared" si="2"/>
        <v>51.417999999999999</v>
      </c>
      <c r="Q23" s="51"/>
      <c r="R23" s="8">
        <f t="shared" si="3"/>
        <v>1234.0319999999999</v>
      </c>
      <c r="S23" s="8">
        <f t="shared" si="4"/>
        <v>411.52000000000004</v>
      </c>
      <c r="T23" s="8">
        <f t="shared" si="5"/>
        <v>912.56999999999994</v>
      </c>
    </row>
    <row r="24" spans="1:20">
      <c r="A24" s="57">
        <v>27860</v>
      </c>
      <c r="B24" s="58" t="s">
        <v>364</v>
      </c>
      <c r="C24" s="58" t="s">
        <v>365</v>
      </c>
      <c r="D24" s="6" t="s">
        <v>366</v>
      </c>
      <c r="E24" s="6" t="s">
        <v>320</v>
      </c>
      <c r="F24" s="6" t="s">
        <v>30</v>
      </c>
      <c r="G24" s="6" t="s">
        <v>367</v>
      </c>
      <c r="H24" s="56" t="s">
        <v>368</v>
      </c>
      <c r="I24" s="6" t="s">
        <v>30</v>
      </c>
      <c r="J24" s="6" t="s">
        <v>367</v>
      </c>
      <c r="K24" s="54">
        <v>0.80049999999999999</v>
      </c>
      <c r="L24" s="56" t="str">
        <f t="shared" si="6"/>
        <v>27860</v>
      </c>
      <c r="M24" s="55"/>
      <c r="N24" s="8">
        <f t="shared" si="0"/>
        <v>172.01448500000001</v>
      </c>
      <c r="O24" s="8">
        <f t="shared" si="1"/>
        <v>135.96213</v>
      </c>
      <c r="P24" s="8">
        <f t="shared" si="2"/>
        <v>51.438479999999998</v>
      </c>
      <c r="Q24" s="51"/>
      <c r="R24" s="8">
        <f t="shared" si="3"/>
        <v>1234.52352</v>
      </c>
      <c r="S24" s="8">
        <f t="shared" si="4"/>
        <v>411.64490000000001</v>
      </c>
      <c r="T24" s="8">
        <f t="shared" si="5"/>
        <v>912.90494999999999</v>
      </c>
    </row>
    <row r="25" spans="1:20">
      <c r="A25" s="57">
        <v>22900</v>
      </c>
      <c r="B25" s="58" t="s">
        <v>369</v>
      </c>
      <c r="C25" s="58" t="s">
        <v>370</v>
      </c>
      <c r="D25" s="6" t="s">
        <v>371</v>
      </c>
      <c r="E25" s="60" t="s">
        <v>320</v>
      </c>
      <c r="F25" s="6" t="s">
        <v>30</v>
      </c>
      <c r="G25" s="6" t="s">
        <v>372</v>
      </c>
      <c r="H25" s="56" t="s">
        <v>373</v>
      </c>
      <c r="I25" s="6" t="s">
        <v>30</v>
      </c>
      <c r="J25" s="6" t="s">
        <v>372</v>
      </c>
      <c r="K25" s="54">
        <v>0.83040000000000003</v>
      </c>
      <c r="L25" s="56" t="str">
        <f t="shared" si="6"/>
        <v>22900</v>
      </c>
      <c r="M25" s="55"/>
      <c r="N25" s="8">
        <f t="shared" si="0"/>
        <v>176.10988800000001</v>
      </c>
      <c r="O25" s="8">
        <f t="shared" si="1"/>
        <v>139.19910400000001</v>
      </c>
      <c r="P25" s="8">
        <f t="shared" si="2"/>
        <v>52.663184000000001</v>
      </c>
      <c r="Q25" s="51"/>
      <c r="R25" s="8">
        <f t="shared" si="3"/>
        <v>1263.916416</v>
      </c>
      <c r="S25" s="8">
        <f t="shared" si="4"/>
        <v>419.11392000000001</v>
      </c>
      <c r="T25" s="8">
        <f t="shared" si="5"/>
        <v>932.93495999999993</v>
      </c>
    </row>
    <row r="26" spans="1:20">
      <c r="A26" s="57">
        <v>32820</v>
      </c>
      <c r="B26" s="58" t="s">
        <v>374</v>
      </c>
      <c r="C26" s="58" t="s">
        <v>375</v>
      </c>
      <c r="D26" s="6" t="s">
        <v>376</v>
      </c>
      <c r="E26" s="60" t="s">
        <v>320</v>
      </c>
      <c r="F26" s="6" t="s">
        <v>30</v>
      </c>
      <c r="G26" s="6" t="s">
        <v>377</v>
      </c>
      <c r="H26" s="56" t="s">
        <v>378</v>
      </c>
      <c r="I26" s="6" t="s">
        <v>30</v>
      </c>
      <c r="J26" s="6" t="s">
        <v>377</v>
      </c>
      <c r="K26" s="54">
        <v>0.87009999999999998</v>
      </c>
      <c r="L26" s="56" t="str">
        <f t="shared" si="6"/>
        <v>32820</v>
      </c>
      <c r="M26" s="55"/>
      <c r="N26" s="8">
        <f t="shared" si="0"/>
        <v>181.547597</v>
      </c>
      <c r="O26" s="8">
        <f t="shared" si="1"/>
        <v>143.49702600000001</v>
      </c>
      <c r="P26" s="8">
        <f t="shared" si="2"/>
        <v>54.289296</v>
      </c>
      <c r="Q26" s="51"/>
      <c r="R26" s="8">
        <f t="shared" si="3"/>
        <v>1302.9431039999999</v>
      </c>
      <c r="S26" s="8">
        <f t="shared" si="4"/>
        <v>429.03098</v>
      </c>
      <c r="T26" s="8">
        <f t="shared" si="5"/>
        <v>959.52999</v>
      </c>
    </row>
    <row r="27" spans="1:20">
      <c r="A27" s="57">
        <v>99904</v>
      </c>
      <c r="B27" s="58" t="s">
        <v>379</v>
      </c>
      <c r="C27" s="58" t="s">
        <v>380</v>
      </c>
      <c r="D27" s="6" t="s">
        <v>381</v>
      </c>
      <c r="E27" s="6" t="s">
        <v>320</v>
      </c>
      <c r="F27" s="6" t="s">
        <v>24</v>
      </c>
      <c r="G27" s="6" t="s">
        <v>319</v>
      </c>
      <c r="H27" s="56">
        <v>99904</v>
      </c>
      <c r="I27" s="6" t="s">
        <v>24</v>
      </c>
      <c r="J27" s="6" t="s">
        <v>319</v>
      </c>
      <c r="K27" s="54">
        <v>0.8</v>
      </c>
      <c r="L27" s="56">
        <f t="shared" si="6"/>
        <v>99904</v>
      </c>
      <c r="M27" s="55"/>
      <c r="N27" s="8">
        <f t="shared" si="0"/>
        <v>171.946</v>
      </c>
      <c r="O27" s="8">
        <f t="shared" si="1"/>
        <v>135.90800000000002</v>
      </c>
      <c r="P27" s="8">
        <f t="shared" si="2"/>
        <v>51.417999999999999</v>
      </c>
      <c r="Q27" s="51"/>
      <c r="R27" s="8">
        <f t="shared" si="3"/>
        <v>1234.0319999999999</v>
      </c>
      <c r="S27" s="8">
        <f t="shared" si="4"/>
        <v>411.52000000000004</v>
      </c>
      <c r="T27" s="8">
        <f t="shared" si="5"/>
        <v>912.56999999999994</v>
      </c>
    </row>
    <row r="28" spans="1:20">
      <c r="A28" s="57">
        <v>99904</v>
      </c>
      <c r="B28" s="58" t="s">
        <v>382</v>
      </c>
      <c r="C28" s="58" t="s">
        <v>383</v>
      </c>
      <c r="D28" s="6" t="s">
        <v>171</v>
      </c>
      <c r="E28" s="6" t="s">
        <v>320</v>
      </c>
      <c r="F28" s="6" t="s">
        <v>24</v>
      </c>
      <c r="G28" s="6" t="s">
        <v>319</v>
      </c>
      <c r="H28" s="56">
        <v>99904</v>
      </c>
      <c r="I28" s="6" t="s">
        <v>24</v>
      </c>
      <c r="J28" s="6" t="s">
        <v>319</v>
      </c>
      <c r="K28" s="54">
        <v>0.8</v>
      </c>
      <c r="L28" s="56">
        <f t="shared" si="6"/>
        <v>99904</v>
      </c>
      <c r="M28" s="55"/>
      <c r="N28" s="8">
        <f t="shared" si="0"/>
        <v>171.946</v>
      </c>
      <c r="O28" s="8">
        <f t="shared" si="1"/>
        <v>135.90800000000002</v>
      </c>
      <c r="P28" s="8">
        <f t="shared" si="2"/>
        <v>51.417999999999999</v>
      </c>
      <c r="Q28" s="51"/>
      <c r="R28" s="8">
        <f t="shared" si="3"/>
        <v>1234.0319999999999</v>
      </c>
      <c r="S28" s="8">
        <f t="shared" si="4"/>
        <v>411.52000000000004</v>
      </c>
      <c r="T28" s="8">
        <f t="shared" si="5"/>
        <v>912.56999999999994</v>
      </c>
    </row>
    <row r="29" spans="1:20">
      <c r="A29" s="57">
        <v>99904</v>
      </c>
      <c r="B29" s="58" t="s">
        <v>384</v>
      </c>
      <c r="C29" s="58" t="s">
        <v>385</v>
      </c>
      <c r="D29" s="6" t="s">
        <v>386</v>
      </c>
      <c r="E29" s="6" t="s">
        <v>320</v>
      </c>
      <c r="F29" s="6" t="s">
        <v>24</v>
      </c>
      <c r="G29" s="6" t="s">
        <v>319</v>
      </c>
      <c r="H29" s="56">
        <v>99904</v>
      </c>
      <c r="I29" s="6" t="s">
        <v>24</v>
      </c>
      <c r="J29" s="6" t="s">
        <v>319</v>
      </c>
      <c r="K29" s="54">
        <v>0.8</v>
      </c>
      <c r="L29" s="56">
        <f t="shared" si="6"/>
        <v>99904</v>
      </c>
      <c r="M29" s="55"/>
      <c r="N29" s="8">
        <f t="shared" si="0"/>
        <v>171.946</v>
      </c>
      <c r="O29" s="8">
        <f t="shared" si="1"/>
        <v>135.90800000000002</v>
      </c>
      <c r="P29" s="8">
        <f t="shared" si="2"/>
        <v>51.417999999999999</v>
      </c>
      <c r="Q29" s="51"/>
      <c r="R29" s="8">
        <f t="shared" si="3"/>
        <v>1234.0319999999999</v>
      </c>
      <c r="S29" s="8">
        <f t="shared" si="4"/>
        <v>411.52000000000004</v>
      </c>
      <c r="T29" s="8">
        <f t="shared" si="5"/>
        <v>912.56999999999994</v>
      </c>
    </row>
    <row r="30" spans="1:20">
      <c r="A30" s="57">
        <v>99904</v>
      </c>
      <c r="B30" s="58" t="s">
        <v>387</v>
      </c>
      <c r="C30" s="58" t="s">
        <v>388</v>
      </c>
      <c r="D30" s="6" t="s">
        <v>389</v>
      </c>
      <c r="E30" s="6" t="s">
        <v>320</v>
      </c>
      <c r="F30" s="6" t="s">
        <v>24</v>
      </c>
      <c r="G30" s="6" t="s">
        <v>319</v>
      </c>
      <c r="H30" s="56">
        <v>99904</v>
      </c>
      <c r="I30" s="6" t="s">
        <v>24</v>
      </c>
      <c r="J30" s="6" t="s">
        <v>319</v>
      </c>
      <c r="K30" s="54">
        <v>0.8</v>
      </c>
      <c r="L30" s="56">
        <f t="shared" si="6"/>
        <v>99904</v>
      </c>
      <c r="M30" s="55"/>
      <c r="N30" s="8">
        <f t="shared" si="0"/>
        <v>171.946</v>
      </c>
      <c r="O30" s="8">
        <f t="shared" si="1"/>
        <v>135.90800000000002</v>
      </c>
      <c r="P30" s="8">
        <f t="shared" si="2"/>
        <v>51.417999999999999</v>
      </c>
      <c r="Q30" s="51"/>
      <c r="R30" s="8">
        <f t="shared" si="3"/>
        <v>1234.0319999999999</v>
      </c>
      <c r="S30" s="8">
        <f t="shared" si="4"/>
        <v>411.52000000000004</v>
      </c>
      <c r="T30" s="8">
        <f t="shared" si="5"/>
        <v>912.56999999999994</v>
      </c>
    </row>
    <row r="31" spans="1:20">
      <c r="A31" s="57">
        <v>30780</v>
      </c>
      <c r="B31" s="58" t="s">
        <v>390</v>
      </c>
      <c r="C31" s="58" t="s">
        <v>391</v>
      </c>
      <c r="D31" s="6" t="s">
        <v>392</v>
      </c>
      <c r="E31" s="6" t="s">
        <v>320</v>
      </c>
      <c r="F31" s="6" t="s">
        <v>30</v>
      </c>
      <c r="G31" s="6" t="s">
        <v>393</v>
      </c>
      <c r="H31" s="56" t="s">
        <v>394</v>
      </c>
      <c r="I31" s="6" t="s">
        <v>30</v>
      </c>
      <c r="J31" s="6" t="s">
        <v>393</v>
      </c>
      <c r="K31" s="54">
        <v>0.83169999999999999</v>
      </c>
      <c r="L31" s="56" t="str">
        <f t="shared" si="6"/>
        <v>30780</v>
      </c>
      <c r="M31" s="55"/>
      <c r="N31" s="8">
        <f t="shared" si="0"/>
        <v>176.287949</v>
      </c>
      <c r="O31" s="8">
        <f t="shared" si="1"/>
        <v>139.339842</v>
      </c>
      <c r="P31" s="8">
        <f t="shared" si="2"/>
        <v>52.716431999999998</v>
      </c>
      <c r="Q31" s="51"/>
      <c r="R31" s="8">
        <f t="shared" si="3"/>
        <v>1265.1943679999999</v>
      </c>
      <c r="S31" s="8">
        <f t="shared" si="4"/>
        <v>419.43866000000003</v>
      </c>
      <c r="T31" s="8">
        <f t="shared" si="5"/>
        <v>933.8058299999999</v>
      </c>
    </row>
    <row r="32" spans="1:20">
      <c r="A32" s="81">
        <v>99904</v>
      </c>
      <c r="B32" s="82" t="s">
        <v>395</v>
      </c>
      <c r="C32" s="82" t="s">
        <v>396</v>
      </c>
      <c r="D32" s="83" t="s">
        <v>191</v>
      </c>
      <c r="E32" s="83" t="s">
        <v>320</v>
      </c>
      <c r="F32" s="83" t="s">
        <v>24</v>
      </c>
      <c r="G32" s="83" t="s">
        <v>319</v>
      </c>
      <c r="H32" s="84" t="s">
        <v>373</v>
      </c>
      <c r="I32" s="83" t="s">
        <v>397</v>
      </c>
      <c r="J32" s="83" t="s">
        <v>372</v>
      </c>
      <c r="K32" s="85">
        <v>0.83040000000000003</v>
      </c>
      <c r="L32" s="84" t="str">
        <f t="shared" si="6"/>
        <v>22900</v>
      </c>
      <c r="M32" s="55"/>
      <c r="N32" s="86">
        <f t="shared" si="0"/>
        <v>176.10988800000001</v>
      </c>
      <c r="O32" s="86">
        <f t="shared" si="1"/>
        <v>139.19910400000001</v>
      </c>
      <c r="P32" s="86">
        <f t="shared" si="2"/>
        <v>52.663184000000001</v>
      </c>
      <c r="Q32" s="51"/>
      <c r="R32" s="86">
        <f t="shared" si="3"/>
        <v>1263.916416</v>
      </c>
      <c r="S32" s="86">
        <f t="shared" si="4"/>
        <v>419.11392000000001</v>
      </c>
      <c r="T32" s="86">
        <f t="shared" si="5"/>
        <v>932.93495999999993</v>
      </c>
    </row>
    <row r="33" spans="1:20">
      <c r="A33" s="57">
        <v>99904</v>
      </c>
      <c r="B33" s="58" t="s">
        <v>398</v>
      </c>
      <c r="C33" s="58" t="s">
        <v>399</v>
      </c>
      <c r="D33" s="6" t="s">
        <v>400</v>
      </c>
      <c r="E33" s="6" t="s">
        <v>320</v>
      </c>
      <c r="F33" s="6" t="s">
        <v>24</v>
      </c>
      <c r="G33" s="6" t="s">
        <v>319</v>
      </c>
      <c r="H33" s="56">
        <v>99904</v>
      </c>
      <c r="I33" s="6" t="s">
        <v>24</v>
      </c>
      <c r="J33" s="6" t="s">
        <v>319</v>
      </c>
      <c r="K33" s="54">
        <v>0.8</v>
      </c>
      <c r="L33" s="56">
        <f t="shared" si="6"/>
        <v>99904</v>
      </c>
      <c r="M33" s="55"/>
      <c r="N33" s="8">
        <f t="shared" si="0"/>
        <v>171.946</v>
      </c>
      <c r="O33" s="8">
        <f t="shared" si="1"/>
        <v>135.90800000000002</v>
      </c>
      <c r="P33" s="8">
        <f t="shared" si="2"/>
        <v>51.417999999999999</v>
      </c>
      <c r="Q33" s="51"/>
      <c r="R33" s="8">
        <f t="shared" si="3"/>
        <v>1234.0319999999999</v>
      </c>
      <c r="S33" s="8">
        <f t="shared" si="4"/>
        <v>411.52000000000004</v>
      </c>
      <c r="T33" s="8">
        <f t="shared" si="5"/>
        <v>912.56999999999994</v>
      </c>
    </row>
    <row r="34" spans="1:20">
      <c r="A34" s="57">
        <v>26300</v>
      </c>
      <c r="B34" s="58" t="s">
        <v>401</v>
      </c>
      <c r="C34" s="58" t="s">
        <v>402</v>
      </c>
      <c r="D34" s="6" t="s">
        <v>403</v>
      </c>
      <c r="E34" s="6" t="s">
        <v>320</v>
      </c>
      <c r="F34" s="6" t="s">
        <v>30</v>
      </c>
      <c r="G34" s="6" t="s">
        <v>404</v>
      </c>
      <c r="H34" s="56" t="s">
        <v>405</v>
      </c>
      <c r="I34" s="6" t="s">
        <v>30</v>
      </c>
      <c r="J34" s="6" t="s">
        <v>404</v>
      </c>
      <c r="K34" s="54">
        <v>0.81820000000000004</v>
      </c>
      <c r="L34" s="56" t="str">
        <f t="shared" si="6"/>
        <v>26300</v>
      </c>
      <c r="M34" s="55"/>
      <c r="N34" s="8">
        <f t="shared" si="0"/>
        <v>174.43885399999999</v>
      </c>
      <c r="O34" s="8">
        <f t="shared" si="1"/>
        <v>137.878332</v>
      </c>
      <c r="P34" s="8">
        <f t="shared" si="2"/>
        <v>52.163471999999999</v>
      </c>
      <c r="Q34" s="51"/>
      <c r="R34" s="8">
        <f t="shared" si="3"/>
        <v>1251.9233279999999</v>
      </c>
      <c r="S34" s="8">
        <f t="shared" si="4"/>
        <v>416.06636000000003</v>
      </c>
      <c r="T34" s="8">
        <f t="shared" si="5"/>
        <v>924.76217999999994</v>
      </c>
    </row>
    <row r="35" spans="1:20">
      <c r="A35" s="57">
        <v>30780</v>
      </c>
      <c r="B35" s="58" t="s">
        <v>406</v>
      </c>
      <c r="C35" s="58" t="s">
        <v>407</v>
      </c>
      <c r="D35" s="6" t="s">
        <v>408</v>
      </c>
      <c r="E35" s="6" t="s">
        <v>320</v>
      </c>
      <c r="F35" s="6" t="s">
        <v>30</v>
      </c>
      <c r="G35" s="6" t="s">
        <v>393</v>
      </c>
      <c r="H35" s="56" t="s">
        <v>394</v>
      </c>
      <c r="I35" s="6" t="s">
        <v>30</v>
      </c>
      <c r="J35" s="6" t="s">
        <v>393</v>
      </c>
      <c r="K35" s="54">
        <v>0.83169999999999999</v>
      </c>
      <c r="L35" s="56" t="str">
        <f t="shared" si="6"/>
        <v>30780</v>
      </c>
      <c r="M35" s="55"/>
      <c r="N35" s="8">
        <f t="shared" si="0"/>
        <v>176.287949</v>
      </c>
      <c r="O35" s="8">
        <f t="shared" si="1"/>
        <v>139.339842</v>
      </c>
      <c r="P35" s="8">
        <f t="shared" si="2"/>
        <v>52.716431999999998</v>
      </c>
      <c r="Q35" s="51"/>
      <c r="R35" s="8">
        <f t="shared" si="3"/>
        <v>1265.1943679999999</v>
      </c>
      <c r="S35" s="8">
        <f t="shared" si="4"/>
        <v>419.43866000000003</v>
      </c>
      <c r="T35" s="8">
        <f t="shared" si="5"/>
        <v>933.8058299999999</v>
      </c>
    </row>
    <row r="36" spans="1:20">
      <c r="A36" s="57">
        <v>99904</v>
      </c>
      <c r="B36" s="58" t="s">
        <v>409</v>
      </c>
      <c r="C36" s="58" t="s">
        <v>410</v>
      </c>
      <c r="D36" s="6" t="s">
        <v>199</v>
      </c>
      <c r="E36" s="6" t="s">
        <v>320</v>
      </c>
      <c r="F36" s="6" t="s">
        <v>24</v>
      </c>
      <c r="G36" s="6" t="s">
        <v>319</v>
      </c>
      <c r="H36" s="56">
        <v>99904</v>
      </c>
      <c r="I36" s="6" t="s">
        <v>24</v>
      </c>
      <c r="J36" s="6" t="s">
        <v>319</v>
      </c>
      <c r="K36" s="54">
        <v>0.8</v>
      </c>
      <c r="L36" s="56">
        <f t="shared" si="6"/>
        <v>99904</v>
      </c>
      <c r="M36" s="55"/>
      <c r="N36" s="8">
        <f t="shared" si="0"/>
        <v>171.946</v>
      </c>
      <c r="O36" s="8">
        <f t="shared" si="1"/>
        <v>135.90800000000002</v>
      </c>
      <c r="P36" s="8">
        <f t="shared" si="2"/>
        <v>51.417999999999999</v>
      </c>
      <c r="Q36" s="51"/>
      <c r="R36" s="8">
        <f t="shared" si="3"/>
        <v>1234.0319999999999</v>
      </c>
      <c r="S36" s="8">
        <f t="shared" si="4"/>
        <v>411.52000000000004</v>
      </c>
      <c r="T36" s="8">
        <f t="shared" si="5"/>
        <v>912.56999999999994</v>
      </c>
    </row>
    <row r="37" spans="1:20">
      <c r="A37" s="57">
        <v>99904</v>
      </c>
      <c r="B37" s="58" t="s">
        <v>411</v>
      </c>
      <c r="C37" s="58" t="s">
        <v>412</v>
      </c>
      <c r="D37" s="6" t="s">
        <v>413</v>
      </c>
      <c r="E37" s="6" t="s">
        <v>320</v>
      </c>
      <c r="F37" s="6" t="s">
        <v>24</v>
      </c>
      <c r="G37" s="6" t="s">
        <v>319</v>
      </c>
      <c r="H37" s="56">
        <v>99904</v>
      </c>
      <c r="I37" s="6" t="s">
        <v>24</v>
      </c>
      <c r="J37" s="6" t="s">
        <v>319</v>
      </c>
      <c r="K37" s="54">
        <v>0.8</v>
      </c>
      <c r="L37" s="56">
        <f t="shared" si="6"/>
        <v>99904</v>
      </c>
      <c r="M37" s="55"/>
      <c r="N37" s="8">
        <f t="shared" si="0"/>
        <v>171.946</v>
      </c>
      <c r="O37" s="8">
        <f t="shared" si="1"/>
        <v>135.90800000000002</v>
      </c>
      <c r="P37" s="8">
        <f t="shared" si="2"/>
        <v>51.417999999999999</v>
      </c>
      <c r="Q37" s="51"/>
      <c r="R37" s="8">
        <f t="shared" si="3"/>
        <v>1234.0319999999999</v>
      </c>
      <c r="S37" s="8">
        <f t="shared" si="4"/>
        <v>411.52000000000004</v>
      </c>
      <c r="T37" s="8">
        <f t="shared" si="5"/>
        <v>912.56999999999994</v>
      </c>
    </row>
    <row r="38" spans="1:20">
      <c r="A38" s="57">
        <v>99904</v>
      </c>
      <c r="B38" s="58" t="s">
        <v>414</v>
      </c>
      <c r="C38" s="58" t="s">
        <v>415</v>
      </c>
      <c r="D38" s="6" t="s">
        <v>416</v>
      </c>
      <c r="E38" s="6" t="s">
        <v>320</v>
      </c>
      <c r="F38" s="6" t="s">
        <v>24</v>
      </c>
      <c r="G38" s="6" t="s">
        <v>319</v>
      </c>
      <c r="H38" s="56">
        <v>99904</v>
      </c>
      <c r="I38" s="6" t="s">
        <v>24</v>
      </c>
      <c r="J38" s="6" t="s">
        <v>319</v>
      </c>
      <c r="K38" s="54">
        <v>0.8</v>
      </c>
      <c r="L38" s="56">
        <f t="shared" si="6"/>
        <v>99904</v>
      </c>
      <c r="M38" s="55"/>
      <c r="N38" s="8">
        <f t="shared" si="0"/>
        <v>171.946</v>
      </c>
      <c r="O38" s="8">
        <f t="shared" si="1"/>
        <v>135.90800000000002</v>
      </c>
      <c r="P38" s="8">
        <f t="shared" si="2"/>
        <v>51.417999999999999</v>
      </c>
      <c r="Q38" s="51"/>
      <c r="R38" s="8">
        <f t="shared" si="3"/>
        <v>1234.0319999999999</v>
      </c>
      <c r="S38" s="8">
        <f t="shared" si="4"/>
        <v>411.52000000000004</v>
      </c>
      <c r="T38" s="8">
        <f t="shared" si="5"/>
        <v>912.56999999999994</v>
      </c>
    </row>
    <row r="39" spans="1:20">
      <c r="A39" s="57">
        <v>99904</v>
      </c>
      <c r="B39" s="58" t="s">
        <v>417</v>
      </c>
      <c r="C39" s="58" t="s">
        <v>418</v>
      </c>
      <c r="D39" s="6" t="s">
        <v>419</v>
      </c>
      <c r="E39" s="6" t="s">
        <v>320</v>
      </c>
      <c r="F39" s="6" t="s">
        <v>24</v>
      </c>
      <c r="G39" s="6" t="s">
        <v>319</v>
      </c>
      <c r="H39" s="56">
        <v>99904</v>
      </c>
      <c r="I39" s="6" t="s">
        <v>24</v>
      </c>
      <c r="J39" s="6" t="s">
        <v>319</v>
      </c>
      <c r="K39" s="54">
        <v>0.8</v>
      </c>
      <c r="L39" s="56">
        <f t="shared" si="6"/>
        <v>99904</v>
      </c>
      <c r="M39" s="55"/>
      <c r="N39" s="8">
        <f t="shared" si="0"/>
        <v>171.946</v>
      </c>
      <c r="O39" s="8">
        <f t="shared" si="1"/>
        <v>135.90800000000002</v>
      </c>
      <c r="P39" s="8">
        <f t="shared" si="2"/>
        <v>51.417999999999999</v>
      </c>
      <c r="Q39" s="51"/>
      <c r="R39" s="8">
        <f t="shared" si="3"/>
        <v>1234.0319999999999</v>
      </c>
      <c r="S39" s="8">
        <f t="shared" si="4"/>
        <v>411.52000000000004</v>
      </c>
      <c r="T39" s="8">
        <f t="shared" si="5"/>
        <v>912.56999999999994</v>
      </c>
    </row>
    <row r="40" spans="1:20">
      <c r="A40" s="57">
        <v>99904</v>
      </c>
      <c r="B40" s="58" t="s">
        <v>420</v>
      </c>
      <c r="C40" s="58" t="s">
        <v>421</v>
      </c>
      <c r="D40" s="6" t="s">
        <v>422</v>
      </c>
      <c r="E40" s="6" t="s">
        <v>320</v>
      </c>
      <c r="F40" s="6" t="s">
        <v>24</v>
      </c>
      <c r="G40" s="6" t="s">
        <v>319</v>
      </c>
      <c r="H40" s="56">
        <v>99904</v>
      </c>
      <c r="I40" s="6" t="s">
        <v>24</v>
      </c>
      <c r="J40" s="6" t="s">
        <v>319</v>
      </c>
      <c r="K40" s="54">
        <v>0.8</v>
      </c>
      <c r="L40" s="56">
        <f t="shared" si="6"/>
        <v>99904</v>
      </c>
      <c r="M40" s="55"/>
      <c r="N40" s="8">
        <f t="shared" si="0"/>
        <v>171.946</v>
      </c>
      <c r="O40" s="8">
        <f t="shared" si="1"/>
        <v>135.90800000000002</v>
      </c>
      <c r="P40" s="8">
        <f t="shared" si="2"/>
        <v>51.417999999999999</v>
      </c>
      <c r="Q40" s="51"/>
      <c r="R40" s="8">
        <f t="shared" si="3"/>
        <v>1234.0319999999999</v>
      </c>
      <c r="S40" s="8">
        <f t="shared" si="4"/>
        <v>411.52000000000004</v>
      </c>
      <c r="T40" s="8">
        <f t="shared" si="5"/>
        <v>912.56999999999994</v>
      </c>
    </row>
    <row r="41" spans="1:20">
      <c r="A41" s="57">
        <v>99904</v>
      </c>
      <c r="B41" s="58" t="s">
        <v>423</v>
      </c>
      <c r="C41" s="58" t="s">
        <v>424</v>
      </c>
      <c r="D41" s="6" t="s">
        <v>425</v>
      </c>
      <c r="E41" s="6" t="s">
        <v>320</v>
      </c>
      <c r="F41" s="6" t="s">
        <v>24</v>
      </c>
      <c r="G41" s="6" t="s">
        <v>319</v>
      </c>
      <c r="H41" s="56">
        <v>99904</v>
      </c>
      <c r="I41" s="6" t="s">
        <v>24</v>
      </c>
      <c r="J41" s="6" t="s">
        <v>319</v>
      </c>
      <c r="K41" s="54">
        <v>0.8</v>
      </c>
      <c r="L41" s="56">
        <f t="shared" si="6"/>
        <v>99904</v>
      </c>
      <c r="M41" s="55"/>
      <c r="N41" s="8">
        <f t="shared" si="0"/>
        <v>171.946</v>
      </c>
      <c r="O41" s="8">
        <f t="shared" si="1"/>
        <v>135.90800000000002</v>
      </c>
      <c r="P41" s="8">
        <f t="shared" si="2"/>
        <v>51.417999999999999</v>
      </c>
      <c r="Q41" s="51"/>
      <c r="R41" s="8">
        <f t="shared" si="3"/>
        <v>1234.0319999999999</v>
      </c>
      <c r="S41" s="8">
        <f t="shared" si="4"/>
        <v>411.52000000000004</v>
      </c>
      <c r="T41" s="8">
        <f t="shared" si="5"/>
        <v>912.56999999999994</v>
      </c>
    </row>
    <row r="42" spans="1:20">
      <c r="A42" s="57">
        <v>99904</v>
      </c>
      <c r="B42" s="58" t="s">
        <v>426</v>
      </c>
      <c r="C42" s="58" t="s">
        <v>427</v>
      </c>
      <c r="D42" s="6" t="s">
        <v>213</v>
      </c>
      <c r="E42" s="6" t="s">
        <v>320</v>
      </c>
      <c r="F42" s="6" t="s">
        <v>24</v>
      </c>
      <c r="G42" s="6" t="s">
        <v>319</v>
      </c>
      <c r="H42" s="56">
        <v>99904</v>
      </c>
      <c r="I42" s="6" t="s">
        <v>24</v>
      </c>
      <c r="J42" s="6" t="s">
        <v>319</v>
      </c>
      <c r="K42" s="54">
        <v>0.8</v>
      </c>
      <c r="L42" s="56">
        <f t="shared" si="6"/>
        <v>99904</v>
      </c>
      <c r="M42" s="55"/>
      <c r="N42" s="8">
        <f t="shared" si="0"/>
        <v>171.946</v>
      </c>
      <c r="O42" s="8">
        <f t="shared" si="1"/>
        <v>135.90800000000002</v>
      </c>
      <c r="P42" s="8">
        <f t="shared" si="2"/>
        <v>51.417999999999999</v>
      </c>
      <c r="Q42" s="51"/>
      <c r="R42" s="8">
        <f t="shared" si="3"/>
        <v>1234.0319999999999</v>
      </c>
      <c r="S42" s="8">
        <f t="shared" si="4"/>
        <v>411.52000000000004</v>
      </c>
      <c r="T42" s="8">
        <f t="shared" si="5"/>
        <v>912.56999999999994</v>
      </c>
    </row>
    <row r="43" spans="1:20">
      <c r="A43" s="57">
        <v>38220</v>
      </c>
      <c r="B43" s="58" t="s">
        <v>428</v>
      </c>
      <c r="C43" s="58" t="s">
        <v>429</v>
      </c>
      <c r="D43" s="6" t="s">
        <v>216</v>
      </c>
      <c r="E43" s="6" t="s">
        <v>320</v>
      </c>
      <c r="F43" s="6" t="s">
        <v>30</v>
      </c>
      <c r="G43" s="6" t="s">
        <v>356</v>
      </c>
      <c r="H43" s="56" t="s">
        <v>357</v>
      </c>
      <c r="I43" s="6" t="s">
        <v>30</v>
      </c>
      <c r="J43" s="6" t="s">
        <v>356</v>
      </c>
      <c r="K43" s="54">
        <v>0.8</v>
      </c>
      <c r="L43" s="56" t="str">
        <f t="shared" si="6"/>
        <v>38220</v>
      </c>
      <c r="M43" s="55"/>
      <c r="N43" s="8">
        <f t="shared" si="0"/>
        <v>171.946</v>
      </c>
      <c r="O43" s="8">
        <f t="shared" si="1"/>
        <v>135.90800000000002</v>
      </c>
      <c r="P43" s="8">
        <f t="shared" si="2"/>
        <v>51.417999999999999</v>
      </c>
      <c r="Q43" s="51"/>
      <c r="R43" s="8">
        <f t="shared" si="3"/>
        <v>1234.0319999999999</v>
      </c>
      <c r="S43" s="8">
        <f t="shared" si="4"/>
        <v>411.52000000000004</v>
      </c>
      <c r="T43" s="8">
        <f t="shared" si="5"/>
        <v>912.56999999999994</v>
      </c>
    </row>
    <row r="44" spans="1:20">
      <c r="A44" s="57">
        <v>99904</v>
      </c>
      <c r="B44" s="58" t="s">
        <v>430</v>
      </c>
      <c r="C44" s="58" t="s">
        <v>431</v>
      </c>
      <c r="D44" s="6" t="s">
        <v>432</v>
      </c>
      <c r="E44" s="6" t="s">
        <v>320</v>
      </c>
      <c r="F44" s="6" t="s">
        <v>24</v>
      </c>
      <c r="G44" s="6" t="s">
        <v>319</v>
      </c>
      <c r="H44" s="56">
        <v>99904</v>
      </c>
      <c r="I44" s="6" t="s">
        <v>24</v>
      </c>
      <c r="J44" s="6" t="s">
        <v>319</v>
      </c>
      <c r="K44" s="54">
        <v>0.8</v>
      </c>
      <c r="L44" s="56">
        <f t="shared" si="6"/>
        <v>99904</v>
      </c>
      <c r="M44" s="55"/>
      <c r="N44" s="8">
        <f t="shared" si="0"/>
        <v>171.946</v>
      </c>
      <c r="O44" s="8">
        <f t="shared" si="1"/>
        <v>135.90800000000002</v>
      </c>
      <c r="P44" s="8">
        <f t="shared" si="2"/>
        <v>51.417999999999999</v>
      </c>
      <c r="Q44" s="51"/>
      <c r="R44" s="8">
        <f t="shared" si="3"/>
        <v>1234.0319999999999</v>
      </c>
      <c r="S44" s="8">
        <f t="shared" si="4"/>
        <v>411.52000000000004</v>
      </c>
      <c r="T44" s="8">
        <f t="shared" si="5"/>
        <v>912.56999999999994</v>
      </c>
    </row>
    <row r="45" spans="1:20">
      <c r="A45" s="57">
        <v>99904</v>
      </c>
      <c r="B45" s="58" t="s">
        <v>433</v>
      </c>
      <c r="C45" s="58" t="s">
        <v>434</v>
      </c>
      <c r="D45" s="6" t="s">
        <v>435</v>
      </c>
      <c r="E45" s="6" t="s">
        <v>320</v>
      </c>
      <c r="F45" s="6" t="s">
        <v>24</v>
      </c>
      <c r="G45" s="6" t="s">
        <v>319</v>
      </c>
      <c r="H45" s="56">
        <v>99904</v>
      </c>
      <c r="I45" s="6" t="s">
        <v>24</v>
      </c>
      <c r="J45" s="6" t="s">
        <v>319</v>
      </c>
      <c r="K45" s="54">
        <v>0.8</v>
      </c>
      <c r="L45" s="56">
        <f t="shared" si="6"/>
        <v>99904</v>
      </c>
      <c r="M45" s="55"/>
      <c r="N45" s="8">
        <f t="shared" si="0"/>
        <v>171.946</v>
      </c>
      <c r="O45" s="8">
        <f t="shared" si="1"/>
        <v>135.90800000000002</v>
      </c>
      <c r="P45" s="8">
        <f t="shared" si="2"/>
        <v>51.417999999999999</v>
      </c>
      <c r="Q45" s="51"/>
      <c r="R45" s="8">
        <f t="shared" si="3"/>
        <v>1234.0319999999999</v>
      </c>
      <c r="S45" s="8">
        <f t="shared" si="4"/>
        <v>411.52000000000004</v>
      </c>
      <c r="T45" s="8">
        <f t="shared" si="5"/>
        <v>912.56999999999994</v>
      </c>
    </row>
    <row r="46" spans="1:20">
      <c r="A46" s="57">
        <v>99904</v>
      </c>
      <c r="B46" s="58" t="s">
        <v>436</v>
      </c>
      <c r="C46" s="58" t="s">
        <v>437</v>
      </c>
      <c r="D46" s="6" t="s">
        <v>225</v>
      </c>
      <c r="E46" s="6" t="s">
        <v>320</v>
      </c>
      <c r="F46" s="6" t="s">
        <v>24</v>
      </c>
      <c r="G46" s="6" t="s">
        <v>319</v>
      </c>
      <c r="H46" s="56">
        <v>99904</v>
      </c>
      <c r="I46" s="6" t="s">
        <v>24</v>
      </c>
      <c r="J46" s="6" t="s">
        <v>319</v>
      </c>
      <c r="K46" s="54">
        <v>0.8</v>
      </c>
      <c r="L46" s="56">
        <f t="shared" si="6"/>
        <v>99904</v>
      </c>
      <c r="M46" s="55"/>
      <c r="N46" s="8">
        <f t="shared" si="0"/>
        <v>171.946</v>
      </c>
      <c r="O46" s="8">
        <f t="shared" si="1"/>
        <v>135.90800000000002</v>
      </c>
      <c r="P46" s="8">
        <f t="shared" si="2"/>
        <v>51.417999999999999</v>
      </c>
      <c r="Q46" s="51"/>
      <c r="R46" s="8">
        <f t="shared" si="3"/>
        <v>1234.0319999999999</v>
      </c>
      <c r="S46" s="8">
        <f t="shared" si="4"/>
        <v>411.52000000000004</v>
      </c>
      <c r="T46" s="8">
        <f t="shared" si="5"/>
        <v>912.56999999999994</v>
      </c>
    </row>
    <row r="47" spans="1:20">
      <c r="A47" s="57">
        <v>99904</v>
      </c>
      <c r="B47" s="58" t="s">
        <v>438</v>
      </c>
      <c r="C47" s="58" t="s">
        <v>439</v>
      </c>
      <c r="D47" s="6" t="s">
        <v>230</v>
      </c>
      <c r="E47" s="6" t="s">
        <v>320</v>
      </c>
      <c r="F47" s="6" t="s">
        <v>24</v>
      </c>
      <c r="G47" s="6" t="s">
        <v>319</v>
      </c>
      <c r="H47" s="56">
        <v>99904</v>
      </c>
      <c r="I47" s="6" t="s">
        <v>24</v>
      </c>
      <c r="J47" s="6" t="s">
        <v>319</v>
      </c>
      <c r="K47" s="54">
        <v>0.8</v>
      </c>
      <c r="L47" s="56">
        <f t="shared" si="6"/>
        <v>99904</v>
      </c>
      <c r="M47" s="55"/>
      <c r="N47" s="8">
        <f t="shared" si="0"/>
        <v>171.946</v>
      </c>
      <c r="O47" s="8">
        <f t="shared" si="1"/>
        <v>135.90800000000002</v>
      </c>
      <c r="P47" s="8">
        <f t="shared" si="2"/>
        <v>51.417999999999999</v>
      </c>
      <c r="Q47" s="51"/>
      <c r="R47" s="8">
        <f t="shared" si="3"/>
        <v>1234.0319999999999</v>
      </c>
      <c r="S47" s="8">
        <f t="shared" si="4"/>
        <v>411.52000000000004</v>
      </c>
      <c r="T47" s="8">
        <f t="shared" si="5"/>
        <v>912.56999999999994</v>
      </c>
    </row>
    <row r="48" spans="1:20">
      <c r="A48" s="57">
        <v>38220</v>
      </c>
      <c r="B48" s="58" t="s">
        <v>440</v>
      </c>
      <c r="C48" s="58" t="s">
        <v>441</v>
      </c>
      <c r="D48" s="6" t="s">
        <v>442</v>
      </c>
      <c r="E48" s="6" t="s">
        <v>320</v>
      </c>
      <c r="F48" s="6" t="s">
        <v>30</v>
      </c>
      <c r="G48" s="6" t="s">
        <v>356</v>
      </c>
      <c r="H48" s="56" t="s">
        <v>357</v>
      </c>
      <c r="I48" s="6" t="s">
        <v>30</v>
      </c>
      <c r="J48" s="6" t="s">
        <v>356</v>
      </c>
      <c r="K48" s="54">
        <v>0.8</v>
      </c>
      <c r="L48" s="56" t="str">
        <f t="shared" si="6"/>
        <v>38220</v>
      </c>
      <c r="M48" s="55"/>
      <c r="N48" s="8">
        <f t="shared" si="0"/>
        <v>171.946</v>
      </c>
      <c r="O48" s="8">
        <f t="shared" si="1"/>
        <v>135.90800000000002</v>
      </c>
      <c r="P48" s="8">
        <f t="shared" si="2"/>
        <v>51.417999999999999</v>
      </c>
      <c r="Q48" s="51"/>
      <c r="R48" s="8">
        <f t="shared" si="3"/>
        <v>1234.0319999999999</v>
      </c>
      <c r="S48" s="8">
        <f t="shared" si="4"/>
        <v>411.52000000000004</v>
      </c>
      <c r="T48" s="8">
        <f t="shared" si="5"/>
        <v>912.56999999999994</v>
      </c>
    </row>
    <row r="49" spans="1:20">
      <c r="A49" s="57">
        <v>45500</v>
      </c>
      <c r="B49" s="58" t="s">
        <v>443</v>
      </c>
      <c r="C49" s="58" t="s">
        <v>444</v>
      </c>
      <c r="D49" s="6" t="s">
        <v>445</v>
      </c>
      <c r="E49" s="6" t="s">
        <v>320</v>
      </c>
      <c r="F49" s="6" t="s">
        <v>30</v>
      </c>
      <c r="G49" s="6" t="s">
        <v>446</v>
      </c>
      <c r="H49" s="56" t="s">
        <v>447</v>
      </c>
      <c r="I49" s="6" t="s">
        <v>30</v>
      </c>
      <c r="J49" s="6" t="s">
        <v>446</v>
      </c>
      <c r="K49" s="54">
        <v>0.85460000000000003</v>
      </c>
      <c r="L49" s="56" t="str">
        <f t="shared" si="6"/>
        <v>45500</v>
      </c>
      <c r="M49" s="55"/>
      <c r="N49" s="8">
        <f t="shared" si="0"/>
        <v>179.42456200000001</v>
      </c>
      <c r="O49" s="8">
        <f t="shared" si="1"/>
        <v>141.818996</v>
      </c>
      <c r="P49" s="8">
        <f t="shared" si="2"/>
        <v>53.654415999999998</v>
      </c>
      <c r="Q49" s="51"/>
      <c r="R49" s="8">
        <f t="shared" si="3"/>
        <v>1287.7059839999999</v>
      </c>
      <c r="S49" s="8">
        <f t="shared" si="4"/>
        <v>425.15908000000002</v>
      </c>
      <c r="T49" s="8">
        <f t="shared" si="5"/>
        <v>949.14653999999996</v>
      </c>
    </row>
    <row r="50" spans="1:20">
      <c r="A50" s="57">
        <v>99904</v>
      </c>
      <c r="B50" s="58" t="s">
        <v>448</v>
      </c>
      <c r="C50" s="58" t="s">
        <v>449</v>
      </c>
      <c r="D50" s="6" t="s">
        <v>450</v>
      </c>
      <c r="E50" s="6" t="s">
        <v>320</v>
      </c>
      <c r="F50" s="6" t="s">
        <v>24</v>
      </c>
      <c r="G50" s="6" t="s">
        <v>319</v>
      </c>
      <c r="H50" s="56">
        <v>99904</v>
      </c>
      <c r="I50" s="6" t="s">
        <v>24</v>
      </c>
      <c r="J50" s="6" t="s">
        <v>319</v>
      </c>
      <c r="K50" s="54">
        <v>0.8</v>
      </c>
      <c r="L50" s="56">
        <f t="shared" si="6"/>
        <v>99904</v>
      </c>
      <c r="M50" s="55"/>
      <c r="N50" s="8">
        <f t="shared" si="0"/>
        <v>171.946</v>
      </c>
      <c r="O50" s="8">
        <f t="shared" si="1"/>
        <v>135.90800000000002</v>
      </c>
      <c r="P50" s="8">
        <f t="shared" si="2"/>
        <v>51.417999999999999</v>
      </c>
      <c r="Q50" s="51"/>
      <c r="R50" s="8">
        <f t="shared" si="3"/>
        <v>1234.0319999999999</v>
      </c>
      <c r="S50" s="8">
        <f t="shared" si="4"/>
        <v>411.52000000000004</v>
      </c>
      <c r="T50" s="8">
        <f t="shared" si="5"/>
        <v>912.56999999999994</v>
      </c>
    </row>
    <row r="51" spans="1:20">
      <c r="A51" s="57">
        <v>30780</v>
      </c>
      <c r="B51" s="58" t="s">
        <v>451</v>
      </c>
      <c r="C51" s="58" t="s">
        <v>452</v>
      </c>
      <c r="D51" s="6" t="s">
        <v>453</v>
      </c>
      <c r="E51" s="6" t="s">
        <v>320</v>
      </c>
      <c r="F51" s="6" t="s">
        <v>30</v>
      </c>
      <c r="G51" s="6" t="s">
        <v>393</v>
      </c>
      <c r="H51" s="56" t="s">
        <v>394</v>
      </c>
      <c r="I51" s="6" t="s">
        <v>30</v>
      </c>
      <c r="J51" s="6" t="s">
        <v>393</v>
      </c>
      <c r="K51" s="54">
        <v>0.83169999999999999</v>
      </c>
      <c r="L51" s="56" t="str">
        <f t="shared" si="6"/>
        <v>30780</v>
      </c>
      <c r="M51" s="55"/>
      <c r="N51" s="8">
        <f t="shared" si="0"/>
        <v>176.287949</v>
      </c>
      <c r="O51" s="8">
        <f t="shared" si="1"/>
        <v>139.339842</v>
      </c>
      <c r="P51" s="8">
        <f t="shared" si="2"/>
        <v>52.716431999999998</v>
      </c>
      <c r="Q51" s="51"/>
      <c r="R51" s="8">
        <f t="shared" si="3"/>
        <v>1265.1943679999999</v>
      </c>
      <c r="S51" s="8">
        <f t="shared" si="4"/>
        <v>419.43866000000003</v>
      </c>
      <c r="T51" s="8">
        <f t="shared" si="5"/>
        <v>933.8058299999999</v>
      </c>
    </row>
    <row r="52" spans="1:20">
      <c r="A52" s="57">
        <v>22220</v>
      </c>
      <c r="B52" s="58" t="s">
        <v>454</v>
      </c>
      <c r="C52" s="58" t="s">
        <v>455</v>
      </c>
      <c r="D52" s="6" t="s">
        <v>246</v>
      </c>
      <c r="E52" s="6" t="s">
        <v>320</v>
      </c>
      <c r="F52" s="6" t="s">
        <v>30</v>
      </c>
      <c r="G52" s="6" t="s">
        <v>330</v>
      </c>
      <c r="H52" s="56" t="s">
        <v>331</v>
      </c>
      <c r="I52" s="6" t="s">
        <v>30</v>
      </c>
      <c r="J52" s="6" t="s">
        <v>330</v>
      </c>
      <c r="K52" s="54">
        <v>0.82950000000000002</v>
      </c>
      <c r="L52" s="56" t="str">
        <f t="shared" si="6"/>
        <v>22220</v>
      </c>
      <c r="M52" s="55"/>
      <c r="N52" s="8">
        <f t="shared" si="0"/>
        <v>175.986615</v>
      </c>
      <c r="O52" s="8">
        <f t="shared" si="1"/>
        <v>139.10167000000001</v>
      </c>
      <c r="P52" s="8">
        <f t="shared" si="2"/>
        <v>52.62632</v>
      </c>
      <c r="Q52" s="51"/>
      <c r="R52" s="8">
        <f t="shared" si="3"/>
        <v>1263.0316800000001</v>
      </c>
      <c r="S52" s="8">
        <f t="shared" si="4"/>
        <v>418.88909999999998</v>
      </c>
      <c r="T52" s="8">
        <f t="shared" si="5"/>
        <v>932.33204999999998</v>
      </c>
    </row>
    <row r="53" spans="1:20">
      <c r="A53" s="57">
        <v>99904</v>
      </c>
      <c r="B53" s="58" t="s">
        <v>456</v>
      </c>
      <c r="C53" s="58" t="s">
        <v>457</v>
      </c>
      <c r="D53" s="6" t="s">
        <v>252</v>
      </c>
      <c r="E53" s="6" t="s">
        <v>320</v>
      </c>
      <c r="F53" s="6" t="s">
        <v>24</v>
      </c>
      <c r="G53" s="6" t="s">
        <v>319</v>
      </c>
      <c r="H53" s="56">
        <v>99904</v>
      </c>
      <c r="I53" s="6" t="s">
        <v>24</v>
      </c>
      <c r="J53" s="6" t="s">
        <v>319</v>
      </c>
      <c r="K53" s="54">
        <v>0.8</v>
      </c>
      <c r="L53" s="56">
        <f t="shared" si="6"/>
        <v>99904</v>
      </c>
      <c r="M53" s="55"/>
      <c r="N53" s="8">
        <f t="shared" si="0"/>
        <v>171.946</v>
      </c>
      <c r="O53" s="8">
        <f t="shared" si="1"/>
        <v>135.90800000000002</v>
      </c>
      <c r="P53" s="8">
        <f t="shared" si="2"/>
        <v>51.417999999999999</v>
      </c>
      <c r="Q53" s="51"/>
      <c r="R53" s="8">
        <f t="shared" si="3"/>
        <v>1234.0319999999999</v>
      </c>
      <c r="S53" s="8">
        <f t="shared" si="4"/>
        <v>411.52000000000004</v>
      </c>
      <c r="T53" s="8">
        <f t="shared" si="5"/>
        <v>912.56999999999994</v>
      </c>
    </row>
    <row r="54" spans="1:20">
      <c r="A54" s="57">
        <v>22220</v>
      </c>
      <c r="B54" s="58" t="s">
        <v>458</v>
      </c>
      <c r="C54" s="58" t="s">
        <v>459</v>
      </c>
      <c r="D54" s="6" t="s">
        <v>460</v>
      </c>
      <c r="E54" s="6" t="s">
        <v>320</v>
      </c>
      <c r="F54" s="6" t="s">
        <v>30</v>
      </c>
      <c r="G54" s="6" t="s">
        <v>330</v>
      </c>
      <c r="H54" s="56">
        <v>99926</v>
      </c>
      <c r="I54" s="6" t="s">
        <v>24</v>
      </c>
      <c r="J54" s="6" t="s">
        <v>461</v>
      </c>
      <c r="K54" s="54">
        <v>0.8</v>
      </c>
      <c r="L54" s="56">
        <f t="shared" si="6"/>
        <v>99926</v>
      </c>
      <c r="M54" s="55"/>
      <c r="N54" s="8">
        <f t="shared" si="0"/>
        <v>171.946</v>
      </c>
      <c r="O54" s="8">
        <f t="shared" si="1"/>
        <v>135.90800000000002</v>
      </c>
      <c r="P54" s="8">
        <f t="shared" si="2"/>
        <v>51.417999999999999</v>
      </c>
      <c r="Q54" s="51"/>
      <c r="R54" s="8">
        <f t="shared" si="3"/>
        <v>1234.0319999999999</v>
      </c>
      <c r="S54" s="8">
        <f t="shared" si="4"/>
        <v>411.52000000000004</v>
      </c>
      <c r="T54" s="8">
        <f t="shared" si="5"/>
        <v>912.56999999999994</v>
      </c>
    </row>
    <row r="55" spans="1:20">
      <c r="A55" s="57">
        <v>45500</v>
      </c>
      <c r="B55" s="58" t="s">
        <v>462</v>
      </c>
      <c r="C55" s="58" t="s">
        <v>463</v>
      </c>
      <c r="D55" s="6" t="s">
        <v>464</v>
      </c>
      <c r="E55" s="6" t="s">
        <v>320</v>
      </c>
      <c r="F55" s="6" t="s">
        <v>30</v>
      </c>
      <c r="G55" s="6" t="s">
        <v>446</v>
      </c>
      <c r="H55" s="56" t="s">
        <v>447</v>
      </c>
      <c r="I55" s="6" t="s">
        <v>30</v>
      </c>
      <c r="J55" s="6" t="s">
        <v>446</v>
      </c>
      <c r="K55" s="54">
        <v>0.85460000000000003</v>
      </c>
      <c r="L55" s="56" t="str">
        <f t="shared" si="6"/>
        <v>45500</v>
      </c>
      <c r="M55" s="55"/>
      <c r="N55" s="8">
        <f t="shared" si="0"/>
        <v>179.42456200000001</v>
      </c>
      <c r="O55" s="8">
        <f t="shared" si="1"/>
        <v>141.818996</v>
      </c>
      <c r="P55" s="8">
        <f t="shared" si="2"/>
        <v>53.654415999999998</v>
      </c>
      <c r="Q55" s="51"/>
      <c r="R55" s="8">
        <f t="shared" si="3"/>
        <v>1287.7059839999999</v>
      </c>
      <c r="S55" s="8">
        <f t="shared" si="4"/>
        <v>425.15908000000002</v>
      </c>
      <c r="T55" s="8">
        <f t="shared" si="5"/>
        <v>949.14653999999996</v>
      </c>
    </row>
    <row r="56" spans="1:20">
      <c r="A56" s="57">
        <v>99904</v>
      </c>
      <c r="B56" s="58" t="s">
        <v>465</v>
      </c>
      <c r="C56" s="58" t="s">
        <v>466</v>
      </c>
      <c r="D56" s="6" t="s">
        <v>467</v>
      </c>
      <c r="E56" s="6" t="s">
        <v>320</v>
      </c>
      <c r="F56" s="6" t="s">
        <v>24</v>
      </c>
      <c r="G56" s="6" t="s">
        <v>319</v>
      </c>
      <c r="H56" s="56">
        <v>99904</v>
      </c>
      <c r="I56" s="6" t="s">
        <v>24</v>
      </c>
      <c r="J56" s="6" t="s">
        <v>319</v>
      </c>
      <c r="K56" s="54">
        <v>0.8</v>
      </c>
      <c r="L56" s="56">
        <f t="shared" si="6"/>
        <v>99904</v>
      </c>
      <c r="M56" s="55"/>
      <c r="N56" s="8">
        <f t="shared" si="0"/>
        <v>171.946</v>
      </c>
      <c r="O56" s="8">
        <f t="shared" si="1"/>
        <v>135.90800000000002</v>
      </c>
      <c r="P56" s="8">
        <f t="shared" si="2"/>
        <v>51.417999999999999</v>
      </c>
      <c r="Q56" s="51"/>
      <c r="R56" s="8">
        <f t="shared" si="3"/>
        <v>1234.0319999999999</v>
      </c>
      <c r="S56" s="8">
        <f t="shared" si="4"/>
        <v>411.52000000000004</v>
      </c>
      <c r="T56" s="8">
        <f t="shared" si="5"/>
        <v>912.56999999999994</v>
      </c>
    </row>
    <row r="57" spans="1:20">
      <c r="A57" s="57">
        <v>99904</v>
      </c>
      <c r="B57" s="58" t="s">
        <v>468</v>
      </c>
      <c r="C57" s="58" t="s">
        <v>469</v>
      </c>
      <c r="D57" s="6" t="s">
        <v>263</v>
      </c>
      <c r="E57" s="6" t="s">
        <v>320</v>
      </c>
      <c r="F57" s="6" t="s">
        <v>24</v>
      </c>
      <c r="G57" s="6" t="s">
        <v>319</v>
      </c>
      <c r="H57" s="56">
        <v>99904</v>
      </c>
      <c r="I57" s="6" t="s">
        <v>24</v>
      </c>
      <c r="J57" s="6" t="s">
        <v>319</v>
      </c>
      <c r="K57" s="54">
        <v>0.8</v>
      </c>
      <c r="L57" s="56">
        <f t="shared" si="6"/>
        <v>99904</v>
      </c>
      <c r="M57" s="55"/>
      <c r="N57" s="8">
        <f t="shared" si="0"/>
        <v>171.946</v>
      </c>
      <c r="O57" s="8">
        <f t="shared" si="1"/>
        <v>135.90800000000002</v>
      </c>
      <c r="P57" s="8">
        <f t="shared" si="2"/>
        <v>51.417999999999999</v>
      </c>
      <c r="Q57" s="51"/>
      <c r="R57" s="8">
        <f t="shared" si="3"/>
        <v>1234.0319999999999</v>
      </c>
      <c r="S57" s="8">
        <f t="shared" si="4"/>
        <v>411.52000000000004</v>
      </c>
      <c r="T57" s="8">
        <f t="shared" si="5"/>
        <v>912.56999999999994</v>
      </c>
    </row>
    <row r="58" spans="1:20">
      <c r="A58" s="57">
        <v>99904</v>
      </c>
      <c r="B58" s="58" t="s">
        <v>470</v>
      </c>
      <c r="C58" s="58" t="s">
        <v>471</v>
      </c>
      <c r="D58" s="6" t="s">
        <v>266</v>
      </c>
      <c r="E58" s="6" t="s">
        <v>320</v>
      </c>
      <c r="F58" s="6" t="s">
        <v>24</v>
      </c>
      <c r="G58" s="6" t="s">
        <v>319</v>
      </c>
      <c r="H58" s="56">
        <v>99904</v>
      </c>
      <c r="I58" s="6" t="s">
        <v>24</v>
      </c>
      <c r="J58" s="6" t="s">
        <v>319</v>
      </c>
      <c r="K58" s="54">
        <v>0.8</v>
      </c>
      <c r="L58" s="56">
        <f t="shared" si="6"/>
        <v>99904</v>
      </c>
      <c r="M58" s="55"/>
      <c r="N58" s="8">
        <f t="shared" si="0"/>
        <v>171.946</v>
      </c>
      <c r="O58" s="8">
        <f t="shared" si="1"/>
        <v>135.90800000000002</v>
      </c>
      <c r="P58" s="8">
        <f t="shared" si="2"/>
        <v>51.417999999999999</v>
      </c>
      <c r="Q58" s="51"/>
      <c r="R58" s="8">
        <f t="shared" si="3"/>
        <v>1234.0319999999999</v>
      </c>
      <c r="S58" s="8">
        <f t="shared" si="4"/>
        <v>411.52000000000004</v>
      </c>
      <c r="T58" s="8">
        <f t="shared" si="5"/>
        <v>912.56999999999994</v>
      </c>
    </row>
    <row r="59" spans="1:20">
      <c r="A59" s="57">
        <v>99904</v>
      </c>
      <c r="B59" s="58" t="s">
        <v>472</v>
      </c>
      <c r="C59" s="58" t="s">
        <v>473</v>
      </c>
      <c r="D59" s="6" t="s">
        <v>474</v>
      </c>
      <c r="E59" s="6" t="s">
        <v>320</v>
      </c>
      <c r="F59" s="6" t="s">
        <v>24</v>
      </c>
      <c r="G59" s="6" t="s">
        <v>319</v>
      </c>
      <c r="H59" s="56">
        <v>99904</v>
      </c>
      <c r="I59" s="6" t="s">
        <v>24</v>
      </c>
      <c r="J59" s="6" t="s">
        <v>319</v>
      </c>
      <c r="K59" s="54">
        <v>0.8</v>
      </c>
      <c r="L59" s="56">
        <f t="shared" si="6"/>
        <v>99904</v>
      </c>
      <c r="M59" s="55"/>
      <c r="N59" s="8">
        <f t="shared" si="0"/>
        <v>171.946</v>
      </c>
      <c r="O59" s="8">
        <f t="shared" si="1"/>
        <v>135.90800000000002</v>
      </c>
      <c r="P59" s="8">
        <f t="shared" si="2"/>
        <v>51.417999999999999</v>
      </c>
      <c r="Q59" s="51"/>
      <c r="R59" s="8">
        <f t="shared" si="3"/>
        <v>1234.0319999999999</v>
      </c>
      <c r="S59" s="8">
        <f t="shared" si="4"/>
        <v>411.52000000000004</v>
      </c>
      <c r="T59" s="8">
        <f t="shared" si="5"/>
        <v>912.56999999999994</v>
      </c>
    </row>
    <row r="60" spans="1:20">
      <c r="A60" s="57">
        <v>99904</v>
      </c>
      <c r="B60" s="58" t="s">
        <v>475</v>
      </c>
      <c r="C60" s="58" t="s">
        <v>476</v>
      </c>
      <c r="D60" s="6" t="s">
        <v>477</v>
      </c>
      <c r="E60" s="6" t="s">
        <v>320</v>
      </c>
      <c r="F60" s="6" t="s">
        <v>24</v>
      </c>
      <c r="G60" s="6" t="s">
        <v>319</v>
      </c>
      <c r="H60" s="56">
        <v>99904</v>
      </c>
      <c r="I60" s="6" t="s">
        <v>24</v>
      </c>
      <c r="J60" s="6" t="s">
        <v>319</v>
      </c>
      <c r="K60" s="54">
        <v>0.8</v>
      </c>
      <c r="L60" s="56">
        <f t="shared" si="6"/>
        <v>99904</v>
      </c>
      <c r="M60" s="55"/>
      <c r="N60" s="8">
        <f t="shared" si="0"/>
        <v>171.946</v>
      </c>
      <c r="O60" s="8">
        <f t="shared" si="1"/>
        <v>135.90800000000002</v>
      </c>
      <c r="P60" s="8">
        <f t="shared" si="2"/>
        <v>51.417999999999999</v>
      </c>
      <c r="Q60" s="51"/>
      <c r="R60" s="8">
        <f t="shared" si="3"/>
        <v>1234.0319999999999</v>
      </c>
      <c r="S60" s="8">
        <f t="shared" si="4"/>
        <v>411.52000000000004</v>
      </c>
      <c r="T60" s="8">
        <f t="shared" si="5"/>
        <v>912.56999999999994</v>
      </c>
    </row>
    <row r="61" spans="1:20">
      <c r="A61" s="57">
        <v>99904</v>
      </c>
      <c r="B61" s="58" t="s">
        <v>478</v>
      </c>
      <c r="C61" s="58" t="s">
        <v>479</v>
      </c>
      <c r="D61" s="6" t="s">
        <v>480</v>
      </c>
      <c r="E61" s="6" t="s">
        <v>320</v>
      </c>
      <c r="F61" s="6" t="s">
        <v>24</v>
      </c>
      <c r="G61" s="6" t="s">
        <v>319</v>
      </c>
      <c r="H61" s="56">
        <v>99904</v>
      </c>
      <c r="I61" s="6" t="s">
        <v>24</v>
      </c>
      <c r="J61" s="6" t="s">
        <v>319</v>
      </c>
      <c r="K61" s="54">
        <v>0.8</v>
      </c>
      <c r="L61" s="56">
        <f t="shared" si="6"/>
        <v>99904</v>
      </c>
      <c r="M61" s="55"/>
      <c r="N61" s="8">
        <f t="shared" si="0"/>
        <v>171.946</v>
      </c>
      <c r="O61" s="8">
        <f t="shared" si="1"/>
        <v>135.90800000000002</v>
      </c>
      <c r="P61" s="8">
        <f t="shared" si="2"/>
        <v>51.417999999999999</v>
      </c>
      <c r="Q61" s="51"/>
      <c r="R61" s="8">
        <f t="shared" si="3"/>
        <v>1234.0319999999999</v>
      </c>
      <c r="S61" s="8">
        <f t="shared" si="4"/>
        <v>411.52000000000004</v>
      </c>
      <c r="T61" s="8">
        <f t="shared" si="5"/>
        <v>912.56999999999994</v>
      </c>
    </row>
    <row r="62" spans="1:20">
      <c r="A62" s="57">
        <v>30780</v>
      </c>
      <c r="B62" s="58" t="s">
        <v>481</v>
      </c>
      <c r="C62" s="58" t="s">
        <v>482</v>
      </c>
      <c r="D62" s="6" t="s">
        <v>272</v>
      </c>
      <c r="E62" s="6" t="s">
        <v>320</v>
      </c>
      <c r="F62" s="6" t="s">
        <v>30</v>
      </c>
      <c r="G62" s="6" t="s">
        <v>393</v>
      </c>
      <c r="H62" s="56" t="s">
        <v>394</v>
      </c>
      <c r="I62" s="6" t="s">
        <v>30</v>
      </c>
      <c r="J62" s="6" t="s">
        <v>393</v>
      </c>
      <c r="K62" s="54">
        <v>0.83169999999999999</v>
      </c>
      <c r="L62" s="56" t="str">
        <f t="shared" si="6"/>
        <v>30780</v>
      </c>
      <c r="M62" s="55"/>
      <c r="N62" s="8">
        <f t="shared" si="0"/>
        <v>176.287949</v>
      </c>
      <c r="O62" s="8">
        <f t="shared" si="1"/>
        <v>139.339842</v>
      </c>
      <c r="P62" s="8">
        <f t="shared" si="2"/>
        <v>52.716431999999998</v>
      </c>
      <c r="Q62" s="51"/>
      <c r="R62" s="8">
        <f t="shared" si="3"/>
        <v>1265.1943679999999</v>
      </c>
      <c r="S62" s="8">
        <f t="shared" si="4"/>
        <v>419.43866000000003</v>
      </c>
      <c r="T62" s="8">
        <f t="shared" si="5"/>
        <v>933.8058299999999</v>
      </c>
    </row>
    <row r="63" spans="1:20">
      <c r="A63" s="57">
        <v>99904</v>
      </c>
      <c r="B63" s="58" t="s">
        <v>483</v>
      </c>
      <c r="C63" s="58" t="s">
        <v>484</v>
      </c>
      <c r="D63" s="6" t="s">
        <v>485</v>
      </c>
      <c r="E63" s="6" t="s">
        <v>320</v>
      </c>
      <c r="F63" s="6" t="s">
        <v>24</v>
      </c>
      <c r="G63" s="6" t="s">
        <v>319</v>
      </c>
      <c r="H63" s="56">
        <v>99904</v>
      </c>
      <c r="I63" s="6" t="s">
        <v>24</v>
      </c>
      <c r="J63" s="6" t="s">
        <v>319</v>
      </c>
      <c r="K63" s="54">
        <v>0.8</v>
      </c>
      <c r="L63" s="56">
        <f t="shared" si="6"/>
        <v>99904</v>
      </c>
      <c r="M63" s="55"/>
      <c r="N63" s="8">
        <f t="shared" si="0"/>
        <v>171.946</v>
      </c>
      <c r="O63" s="8">
        <f t="shared" si="1"/>
        <v>135.90800000000002</v>
      </c>
      <c r="P63" s="8">
        <f t="shared" si="2"/>
        <v>51.417999999999999</v>
      </c>
      <c r="Q63" s="51"/>
      <c r="R63" s="8">
        <f t="shared" si="3"/>
        <v>1234.0319999999999</v>
      </c>
      <c r="S63" s="8">
        <f t="shared" si="4"/>
        <v>411.52000000000004</v>
      </c>
      <c r="T63" s="8">
        <f t="shared" si="5"/>
        <v>912.56999999999994</v>
      </c>
    </row>
    <row r="64" spans="1:20">
      <c r="A64" s="57">
        <v>99904</v>
      </c>
      <c r="B64" s="58" t="s">
        <v>486</v>
      </c>
      <c r="C64" s="58" t="s">
        <v>487</v>
      </c>
      <c r="D64" s="6" t="s">
        <v>278</v>
      </c>
      <c r="E64" s="6" t="s">
        <v>320</v>
      </c>
      <c r="F64" s="6" t="s">
        <v>24</v>
      </c>
      <c r="G64" s="6" t="s">
        <v>319</v>
      </c>
      <c r="H64" s="56">
        <v>99904</v>
      </c>
      <c r="I64" s="6" t="s">
        <v>24</v>
      </c>
      <c r="J64" s="6" t="s">
        <v>319</v>
      </c>
      <c r="K64" s="54">
        <v>0.8</v>
      </c>
      <c r="L64" s="56">
        <f t="shared" si="6"/>
        <v>99904</v>
      </c>
      <c r="M64" s="55"/>
      <c r="N64" s="8">
        <f t="shared" si="0"/>
        <v>171.946</v>
      </c>
      <c r="O64" s="8">
        <f t="shared" si="1"/>
        <v>135.90800000000002</v>
      </c>
      <c r="P64" s="8">
        <f t="shared" si="2"/>
        <v>51.417999999999999</v>
      </c>
      <c r="Q64" s="51"/>
      <c r="R64" s="8">
        <f t="shared" si="3"/>
        <v>1234.0319999999999</v>
      </c>
      <c r="S64" s="8">
        <f t="shared" si="4"/>
        <v>411.52000000000004</v>
      </c>
      <c r="T64" s="8">
        <f t="shared" si="5"/>
        <v>912.56999999999994</v>
      </c>
    </row>
    <row r="65" spans="1:20">
      <c r="A65" s="57">
        <v>27860</v>
      </c>
      <c r="B65" s="58" t="s">
        <v>488</v>
      </c>
      <c r="C65" s="58" t="s">
        <v>489</v>
      </c>
      <c r="D65" s="6" t="s">
        <v>490</v>
      </c>
      <c r="E65" s="6" t="s">
        <v>320</v>
      </c>
      <c r="F65" s="6" t="s">
        <v>30</v>
      </c>
      <c r="G65" s="6" t="s">
        <v>367</v>
      </c>
      <c r="H65" s="56" t="s">
        <v>368</v>
      </c>
      <c r="I65" s="6" t="s">
        <v>30</v>
      </c>
      <c r="J65" s="6" t="s">
        <v>367</v>
      </c>
      <c r="K65" s="54">
        <v>0.80049999999999999</v>
      </c>
      <c r="L65" s="56" t="str">
        <f t="shared" si="6"/>
        <v>27860</v>
      </c>
      <c r="M65" s="55"/>
      <c r="N65" s="8">
        <f t="shared" si="0"/>
        <v>172.01448500000001</v>
      </c>
      <c r="O65" s="8">
        <f t="shared" si="1"/>
        <v>135.96213</v>
      </c>
      <c r="P65" s="8">
        <f t="shared" si="2"/>
        <v>51.438479999999998</v>
      </c>
      <c r="Q65" s="51"/>
      <c r="R65" s="8">
        <f t="shared" si="3"/>
        <v>1234.52352</v>
      </c>
      <c r="S65" s="8">
        <f t="shared" si="4"/>
        <v>411.64490000000001</v>
      </c>
      <c r="T65" s="8">
        <f t="shared" si="5"/>
        <v>912.90494999999999</v>
      </c>
    </row>
    <row r="66" spans="1:20">
      <c r="A66" s="57">
        <v>99904</v>
      </c>
      <c r="B66" s="58" t="s">
        <v>491</v>
      </c>
      <c r="C66" s="58" t="s">
        <v>492</v>
      </c>
      <c r="D66" s="6" t="s">
        <v>493</v>
      </c>
      <c r="E66" s="6" t="s">
        <v>320</v>
      </c>
      <c r="F66" s="6" t="s">
        <v>24</v>
      </c>
      <c r="G66" s="6" t="s">
        <v>319</v>
      </c>
      <c r="H66" s="56">
        <v>99904</v>
      </c>
      <c r="I66" s="6" t="s">
        <v>24</v>
      </c>
      <c r="J66" s="6" t="s">
        <v>319</v>
      </c>
      <c r="K66" s="54">
        <v>0.8</v>
      </c>
      <c r="L66" s="56">
        <f t="shared" si="6"/>
        <v>99904</v>
      </c>
      <c r="M66" s="55"/>
      <c r="N66" s="8">
        <f t="shared" si="0"/>
        <v>171.946</v>
      </c>
      <c r="O66" s="8">
        <f t="shared" si="1"/>
        <v>135.90800000000002</v>
      </c>
      <c r="P66" s="8">
        <f t="shared" si="2"/>
        <v>51.417999999999999</v>
      </c>
      <c r="Q66" s="51"/>
      <c r="R66" s="8">
        <f t="shared" si="3"/>
        <v>1234.0319999999999</v>
      </c>
      <c r="S66" s="8">
        <f t="shared" si="4"/>
        <v>411.52000000000004</v>
      </c>
      <c r="T66" s="8">
        <f t="shared" si="5"/>
        <v>912.56999999999994</v>
      </c>
    </row>
    <row r="67" spans="1:20">
      <c r="A67" s="57">
        <v>99904</v>
      </c>
      <c r="B67" s="58" t="s">
        <v>494</v>
      </c>
      <c r="C67" s="58" t="s">
        <v>495</v>
      </c>
      <c r="D67" s="6" t="s">
        <v>496</v>
      </c>
      <c r="E67" s="6" t="s">
        <v>320</v>
      </c>
      <c r="F67" s="6" t="s">
        <v>24</v>
      </c>
      <c r="G67" s="6" t="s">
        <v>319</v>
      </c>
      <c r="H67" s="56">
        <v>99904</v>
      </c>
      <c r="I67" s="6" t="s">
        <v>24</v>
      </c>
      <c r="J67" s="6" t="s">
        <v>319</v>
      </c>
      <c r="K67" s="54">
        <v>0.8</v>
      </c>
      <c r="L67" s="56">
        <f t="shared" si="6"/>
        <v>99904</v>
      </c>
      <c r="M67" s="55"/>
      <c r="N67" s="8">
        <f t="shared" si="0"/>
        <v>171.946</v>
      </c>
      <c r="O67" s="8">
        <f t="shared" si="1"/>
        <v>135.90800000000002</v>
      </c>
      <c r="P67" s="8">
        <f t="shared" si="2"/>
        <v>51.417999999999999</v>
      </c>
      <c r="Q67" s="51"/>
      <c r="R67" s="8">
        <f t="shared" si="3"/>
        <v>1234.0319999999999</v>
      </c>
      <c r="S67" s="8">
        <f t="shared" si="4"/>
        <v>411.52000000000004</v>
      </c>
      <c r="T67" s="8">
        <f t="shared" si="5"/>
        <v>912.56999999999994</v>
      </c>
    </row>
    <row r="68" spans="1:20">
      <c r="A68" s="57">
        <v>99904</v>
      </c>
      <c r="B68" s="58" t="s">
        <v>497</v>
      </c>
      <c r="C68" s="58" t="s">
        <v>498</v>
      </c>
      <c r="D68" s="6" t="s">
        <v>499</v>
      </c>
      <c r="E68" s="6" t="s">
        <v>320</v>
      </c>
      <c r="F68" s="6" t="s">
        <v>24</v>
      </c>
      <c r="G68" s="6" t="s">
        <v>319</v>
      </c>
      <c r="H68" s="56">
        <v>99904</v>
      </c>
      <c r="I68" s="6" t="s">
        <v>24</v>
      </c>
      <c r="J68" s="6" t="s">
        <v>319</v>
      </c>
      <c r="K68" s="54">
        <v>0.8</v>
      </c>
      <c r="L68" s="56">
        <f t="shared" si="6"/>
        <v>99904</v>
      </c>
      <c r="M68" s="55"/>
      <c r="N68" s="8">
        <f t="shared" si="0"/>
        <v>171.946</v>
      </c>
      <c r="O68" s="8">
        <f t="shared" si="1"/>
        <v>135.90800000000002</v>
      </c>
      <c r="P68" s="8">
        <f t="shared" si="2"/>
        <v>51.417999999999999</v>
      </c>
      <c r="Q68" s="51"/>
      <c r="R68" s="8">
        <f t="shared" si="3"/>
        <v>1234.0319999999999</v>
      </c>
      <c r="S68" s="8">
        <f t="shared" si="4"/>
        <v>411.52000000000004</v>
      </c>
      <c r="T68" s="8">
        <f t="shared" si="5"/>
        <v>912.56999999999994</v>
      </c>
    </row>
    <row r="69" spans="1:20">
      <c r="A69" s="57">
        <v>30780</v>
      </c>
      <c r="B69" s="58" t="s">
        <v>500</v>
      </c>
      <c r="C69" s="58" t="s">
        <v>501</v>
      </c>
      <c r="D69" s="6" t="s">
        <v>502</v>
      </c>
      <c r="E69" s="6" t="s">
        <v>320</v>
      </c>
      <c r="F69" s="6" t="s">
        <v>30</v>
      </c>
      <c r="G69" s="6" t="s">
        <v>393</v>
      </c>
      <c r="H69" s="56" t="s">
        <v>394</v>
      </c>
      <c r="I69" s="6" t="s">
        <v>30</v>
      </c>
      <c r="J69" s="6" t="s">
        <v>393</v>
      </c>
      <c r="K69" s="54">
        <v>0.83169999999999999</v>
      </c>
      <c r="L69" s="56" t="str">
        <f t="shared" si="6"/>
        <v>30780</v>
      </c>
      <c r="M69" s="55"/>
      <c r="N69" s="8">
        <f t="shared" si="0"/>
        <v>176.287949</v>
      </c>
      <c r="O69" s="8">
        <f t="shared" si="1"/>
        <v>139.339842</v>
      </c>
      <c r="P69" s="8">
        <f t="shared" si="2"/>
        <v>52.716431999999998</v>
      </c>
      <c r="Q69" s="51"/>
      <c r="R69" s="8">
        <f t="shared" si="3"/>
        <v>1265.1943679999999</v>
      </c>
      <c r="S69" s="8">
        <f t="shared" si="4"/>
        <v>419.43866000000003</v>
      </c>
      <c r="T69" s="8">
        <f t="shared" si="5"/>
        <v>933.8058299999999</v>
      </c>
    </row>
    <row r="70" spans="1:20">
      <c r="A70" s="57">
        <v>99904</v>
      </c>
      <c r="B70" s="58" t="s">
        <v>503</v>
      </c>
      <c r="C70" s="58" t="s">
        <v>504</v>
      </c>
      <c r="D70" s="6" t="s">
        <v>281</v>
      </c>
      <c r="E70" s="6" t="s">
        <v>320</v>
      </c>
      <c r="F70" s="6" t="s">
        <v>24</v>
      </c>
      <c r="G70" s="6" t="s">
        <v>319</v>
      </c>
      <c r="H70" s="56">
        <v>99904</v>
      </c>
      <c r="I70" s="6" t="s">
        <v>24</v>
      </c>
      <c r="J70" s="6" t="s">
        <v>319</v>
      </c>
      <c r="K70" s="54">
        <v>0.8</v>
      </c>
      <c r="L70" s="56">
        <f t="shared" si="6"/>
        <v>99904</v>
      </c>
      <c r="M70" s="55"/>
      <c r="N70" s="8">
        <f t="shared" si="0"/>
        <v>171.946</v>
      </c>
      <c r="O70" s="8">
        <f t="shared" si="1"/>
        <v>135.90800000000002</v>
      </c>
      <c r="P70" s="8">
        <f t="shared" si="2"/>
        <v>51.417999999999999</v>
      </c>
      <c r="Q70" s="51"/>
      <c r="R70" s="8">
        <f t="shared" si="3"/>
        <v>1234.0319999999999</v>
      </c>
      <c r="S70" s="8">
        <f t="shared" si="4"/>
        <v>411.52000000000004</v>
      </c>
      <c r="T70" s="8">
        <f t="shared" si="5"/>
        <v>912.56999999999994</v>
      </c>
    </row>
    <row r="71" spans="1:20">
      <c r="A71" s="57">
        <v>30780</v>
      </c>
      <c r="B71" s="58" t="s">
        <v>505</v>
      </c>
      <c r="C71" s="58" t="s">
        <v>506</v>
      </c>
      <c r="D71" s="6" t="s">
        <v>507</v>
      </c>
      <c r="E71" s="6" t="s">
        <v>320</v>
      </c>
      <c r="F71" s="6" t="s">
        <v>30</v>
      </c>
      <c r="G71" s="6" t="s">
        <v>393</v>
      </c>
      <c r="H71" s="56" t="s">
        <v>394</v>
      </c>
      <c r="I71" s="6" t="s">
        <v>30</v>
      </c>
      <c r="J71" s="6" t="s">
        <v>393</v>
      </c>
      <c r="K71" s="54">
        <v>0.83169999999999999</v>
      </c>
      <c r="L71" s="56" t="str">
        <f t="shared" si="6"/>
        <v>30780</v>
      </c>
      <c r="M71" s="55"/>
      <c r="N71" s="8">
        <f t="shared" si="0"/>
        <v>176.287949</v>
      </c>
      <c r="O71" s="8">
        <f t="shared" si="1"/>
        <v>139.339842</v>
      </c>
      <c r="P71" s="8">
        <f t="shared" si="2"/>
        <v>52.716431999999998</v>
      </c>
      <c r="Q71" s="51"/>
      <c r="R71" s="8">
        <f t="shared" si="3"/>
        <v>1265.1943679999999</v>
      </c>
      <c r="S71" s="8">
        <f t="shared" si="4"/>
        <v>419.43866000000003</v>
      </c>
      <c r="T71" s="8">
        <f t="shared" si="5"/>
        <v>933.8058299999999</v>
      </c>
    </row>
    <row r="72" spans="1:20">
      <c r="A72" s="57">
        <v>99904</v>
      </c>
      <c r="B72" s="58" t="s">
        <v>508</v>
      </c>
      <c r="C72" s="58" t="s">
        <v>509</v>
      </c>
      <c r="D72" s="6" t="s">
        <v>510</v>
      </c>
      <c r="E72" s="6" t="s">
        <v>320</v>
      </c>
      <c r="F72" s="6" t="s">
        <v>24</v>
      </c>
      <c r="G72" s="6" t="s">
        <v>319</v>
      </c>
      <c r="H72" s="56">
        <v>99904</v>
      </c>
      <c r="I72" s="6" t="s">
        <v>24</v>
      </c>
      <c r="J72" s="6" t="s">
        <v>319</v>
      </c>
      <c r="K72" s="54">
        <v>0.8</v>
      </c>
      <c r="L72" s="56">
        <f t="shared" si="6"/>
        <v>99904</v>
      </c>
      <c r="M72" s="55"/>
      <c r="N72" s="8">
        <f t="shared" si="0"/>
        <v>171.946</v>
      </c>
      <c r="O72" s="8">
        <f t="shared" si="1"/>
        <v>135.90800000000002</v>
      </c>
      <c r="P72" s="8">
        <f t="shared" si="2"/>
        <v>51.417999999999999</v>
      </c>
      <c r="Q72" s="51"/>
      <c r="R72" s="8">
        <f t="shared" si="3"/>
        <v>1234.0319999999999</v>
      </c>
      <c r="S72" s="8">
        <f t="shared" si="4"/>
        <v>411.52000000000004</v>
      </c>
      <c r="T72" s="8">
        <f t="shared" si="5"/>
        <v>912.56999999999994</v>
      </c>
    </row>
    <row r="73" spans="1:20">
      <c r="A73" s="57">
        <v>99904</v>
      </c>
      <c r="B73" s="58" t="s">
        <v>511</v>
      </c>
      <c r="C73" s="58" t="s">
        <v>512</v>
      </c>
      <c r="D73" s="6" t="s">
        <v>513</v>
      </c>
      <c r="E73" s="6" t="s">
        <v>320</v>
      </c>
      <c r="F73" s="6" t="s">
        <v>24</v>
      </c>
      <c r="G73" s="6" t="s">
        <v>319</v>
      </c>
      <c r="H73" s="56">
        <v>99904</v>
      </c>
      <c r="I73" s="6" t="s">
        <v>24</v>
      </c>
      <c r="J73" s="6" t="s">
        <v>319</v>
      </c>
      <c r="K73" s="54">
        <v>0.8</v>
      </c>
      <c r="L73" s="56">
        <f t="shared" si="6"/>
        <v>99904</v>
      </c>
      <c r="M73" s="55"/>
      <c r="N73" s="8">
        <f t="shared" ref="N73:N84" si="7">(K73*136.97)+62.37</f>
        <v>171.946</v>
      </c>
      <c r="O73" s="8">
        <f t="shared" ref="O73:O84" si="8">(K73*108.26)+49.3</f>
        <v>135.90800000000002</v>
      </c>
      <c r="P73" s="8">
        <f t="shared" ref="P73:P84" si="9">(K73*40.96)+18.65</f>
        <v>51.417999999999999</v>
      </c>
      <c r="Q73" s="51"/>
      <c r="R73" s="8">
        <f t="shared" ref="R73:R84" si="10">((K73*40.96)+18.65)*24</f>
        <v>1234.0319999999999</v>
      </c>
      <c r="S73" s="8">
        <f t="shared" ref="S73:S84" si="11">(K73*249.8)+211.68</f>
        <v>411.52000000000004</v>
      </c>
      <c r="T73" s="8">
        <f t="shared" ref="T73:T84" si="12">(K73*669.9)+376.65</f>
        <v>912.56999999999994</v>
      </c>
    </row>
    <row r="74" spans="1:20">
      <c r="A74" s="57">
        <v>22900</v>
      </c>
      <c r="B74" s="58" t="s">
        <v>514</v>
      </c>
      <c r="C74" s="58" t="s">
        <v>515</v>
      </c>
      <c r="D74" s="6" t="s">
        <v>516</v>
      </c>
      <c r="E74" s="6" t="s">
        <v>320</v>
      </c>
      <c r="F74" s="6" t="s">
        <v>30</v>
      </c>
      <c r="G74" s="6" t="s">
        <v>372</v>
      </c>
      <c r="H74" s="56" t="s">
        <v>373</v>
      </c>
      <c r="I74" s="6" t="s">
        <v>30</v>
      </c>
      <c r="J74" s="6" t="s">
        <v>372</v>
      </c>
      <c r="K74" s="54">
        <v>0.83040000000000003</v>
      </c>
      <c r="L74" s="56" t="str">
        <f t="shared" si="6"/>
        <v>22900</v>
      </c>
      <c r="M74" s="55"/>
      <c r="N74" s="8">
        <f t="shared" si="7"/>
        <v>176.10988800000001</v>
      </c>
      <c r="O74" s="8">
        <f t="shared" si="8"/>
        <v>139.19910400000001</v>
      </c>
      <c r="P74" s="8">
        <f t="shared" si="9"/>
        <v>52.663184000000001</v>
      </c>
      <c r="Q74" s="51"/>
      <c r="R74" s="8">
        <f t="shared" si="10"/>
        <v>1263.916416</v>
      </c>
      <c r="S74" s="8">
        <f t="shared" si="11"/>
        <v>419.11392000000001</v>
      </c>
      <c r="T74" s="8">
        <f t="shared" si="12"/>
        <v>932.93495999999993</v>
      </c>
    </row>
    <row r="75" spans="1:20">
      <c r="A75" s="57">
        <v>99904</v>
      </c>
      <c r="B75" s="58" t="s">
        <v>517</v>
      </c>
      <c r="C75" s="58" t="s">
        <v>518</v>
      </c>
      <c r="D75" s="6" t="s">
        <v>519</v>
      </c>
      <c r="E75" s="6" t="s">
        <v>320</v>
      </c>
      <c r="F75" s="6" t="s">
        <v>24</v>
      </c>
      <c r="G75" s="6" t="s">
        <v>319</v>
      </c>
      <c r="H75" s="56">
        <v>99904</v>
      </c>
      <c r="I75" s="6" t="s">
        <v>24</v>
      </c>
      <c r="J75" s="6" t="s">
        <v>319</v>
      </c>
      <c r="K75" s="54">
        <v>0.8</v>
      </c>
      <c r="L75" s="56">
        <f t="shared" si="6"/>
        <v>99904</v>
      </c>
      <c r="M75" s="55"/>
      <c r="N75" s="8">
        <f t="shared" si="7"/>
        <v>171.946</v>
      </c>
      <c r="O75" s="8">
        <f t="shared" si="8"/>
        <v>135.90800000000002</v>
      </c>
      <c r="P75" s="8">
        <f t="shared" si="9"/>
        <v>51.417999999999999</v>
      </c>
      <c r="Q75" s="51"/>
      <c r="R75" s="8">
        <f t="shared" si="10"/>
        <v>1234.0319999999999</v>
      </c>
      <c r="S75" s="8">
        <f t="shared" si="11"/>
        <v>411.52000000000004</v>
      </c>
      <c r="T75" s="8">
        <f t="shared" si="12"/>
        <v>912.56999999999994</v>
      </c>
    </row>
    <row r="76" spans="1:20">
      <c r="A76" s="57">
        <v>99904</v>
      </c>
      <c r="B76" s="58" t="s">
        <v>520</v>
      </c>
      <c r="C76" s="58" t="s">
        <v>521</v>
      </c>
      <c r="D76" s="6" t="s">
        <v>522</v>
      </c>
      <c r="E76" s="6" t="s">
        <v>320</v>
      </c>
      <c r="F76" s="6" t="s">
        <v>24</v>
      </c>
      <c r="G76" s="6" t="s">
        <v>319</v>
      </c>
      <c r="H76" s="56">
        <v>99904</v>
      </c>
      <c r="I76" s="6" t="s">
        <v>24</v>
      </c>
      <c r="J76" s="6" t="s">
        <v>319</v>
      </c>
      <c r="K76" s="54">
        <v>0.8</v>
      </c>
      <c r="L76" s="56">
        <f t="shared" si="6"/>
        <v>99904</v>
      </c>
      <c r="M76" s="55"/>
      <c r="N76" s="8">
        <f t="shared" si="7"/>
        <v>171.946</v>
      </c>
      <c r="O76" s="8">
        <f t="shared" si="8"/>
        <v>135.90800000000002</v>
      </c>
      <c r="P76" s="8">
        <f t="shared" si="9"/>
        <v>51.417999999999999</v>
      </c>
      <c r="Q76" s="51"/>
      <c r="R76" s="8">
        <f t="shared" si="10"/>
        <v>1234.0319999999999</v>
      </c>
      <c r="S76" s="8">
        <f t="shared" si="11"/>
        <v>411.52000000000004</v>
      </c>
      <c r="T76" s="8">
        <f t="shared" si="12"/>
        <v>912.56999999999994</v>
      </c>
    </row>
    <row r="77" spans="1:20">
      <c r="A77" s="57">
        <v>99904</v>
      </c>
      <c r="B77" s="58" t="s">
        <v>523</v>
      </c>
      <c r="C77" s="58" t="s">
        <v>524</v>
      </c>
      <c r="D77" s="6" t="s">
        <v>525</v>
      </c>
      <c r="E77" s="6" t="s">
        <v>320</v>
      </c>
      <c r="F77" s="6" t="s">
        <v>24</v>
      </c>
      <c r="G77" s="6" t="s">
        <v>319</v>
      </c>
      <c r="H77" s="56">
        <v>99904</v>
      </c>
      <c r="I77" s="6" t="s">
        <v>24</v>
      </c>
      <c r="J77" s="6" t="s">
        <v>319</v>
      </c>
      <c r="K77" s="54">
        <v>0.8</v>
      </c>
      <c r="L77" s="56">
        <f t="shared" ref="L77:L84" si="13">H77</f>
        <v>99904</v>
      </c>
      <c r="M77" s="55"/>
      <c r="N77" s="8">
        <f t="shared" si="7"/>
        <v>171.946</v>
      </c>
      <c r="O77" s="8">
        <f t="shared" si="8"/>
        <v>135.90800000000002</v>
      </c>
      <c r="P77" s="8">
        <f t="shared" si="9"/>
        <v>51.417999999999999</v>
      </c>
      <c r="Q77" s="51"/>
      <c r="R77" s="8">
        <f t="shared" si="10"/>
        <v>1234.0319999999999</v>
      </c>
      <c r="S77" s="8">
        <f t="shared" si="11"/>
        <v>411.52000000000004</v>
      </c>
      <c r="T77" s="8">
        <f t="shared" si="12"/>
        <v>912.56999999999994</v>
      </c>
    </row>
    <row r="78" spans="1:20">
      <c r="A78" s="57">
        <v>99904</v>
      </c>
      <c r="B78" s="58" t="s">
        <v>526</v>
      </c>
      <c r="C78" s="58" t="s">
        <v>527</v>
      </c>
      <c r="D78" s="6" t="s">
        <v>528</v>
      </c>
      <c r="E78" s="6" t="s">
        <v>320</v>
      </c>
      <c r="F78" s="6" t="s">
        <v>24</v>
      </c>
      <c r="G78" s="6" t="s">
        <v>319</v>
      </c>
      <c r="H78" s="56">
        <v>99904</v>
      </c>
      <c r="I78" s="6" t="s">
        <v>24</v>
      </c>
      <c r="J78" s="6" t="s">
        <v>319</v>
      </c>
      <c r="K78" s="54">
        <v>0.8</v>
      </c>
      <c r="L78" s="56">
        <f t="shared" si="13"/>
        <v>99904</v>
      </c>
      <c r="M78" s="55"/>
      <c r="N78" s="8">
        <f t="shared" si="7"/>
        <v>171.946</v>
      </c>
      <c r="O78" s="8">
        <f t="shared" si="8"/>
        <v>135.90800000000002</v>
      </c>
      <c r="P78" s="8">
        <f t="shared" si="9"/>
        <v>51.417999999999999</v>
      </c>
      <c r="Q78" s="51"/>
      <c r="R78" s="8">
        <f t="shared" si="10"/>
        <v>1234.0319999999999</v>
      </c>
      <c r="S78" s="8">
        <f t="shared" si="11"/>
        <v>411.52000000000004</v>
      </c>
      <c r="T78" s="8">
        <f t="shared" si="12"/>
        <v>912.56999999999994</v>
      </c>
    </row>
    <row r="79" spans="1:20">
      <c r="A79" s="57">
        <v>99904</v>
      </c>
      <c r="B79" s="58" t="s">
        <v>529</v>
      </c>
      <c r="C79" s="58" t="s">
        <v>530</v>
      </c>
      <c r="D79" s="6" t="s">
        <v>531</v>
      </c>
      <c r="E79" s="6" t="s">
        <v>320</v>
      </c>
      <c r="F79" s="6" t="s">
        <v>24</v>
      </c>
      <c r="G79" s="6" t="s">
        <v>319</v>
      </c>
      <c r="H79" s="56">
        <v>99904</v>
      </c>
      <c r="I79" s="6" t="s">
        <v>24</v>
      </c>
      <c r="J79" s="6" t="s">
        <v>319</v>
      </c>
      <c r="K79" s="54">
        <v>0.8</v>
      </c>
      <c r="L79" s="56">
        <f t="shared" si="13"/>
        <v>99904</v>
      </c>
      <c r="M79" s="55"/>
      <c r="N79" s="8">
        <f t="shared" si="7"/>
        <v>171.946</v>
      </c>
      <c r="O79" s="8">
        <f t="shared" si="8"/>
        <v>135.90800000000002</v>
      </c>
      <c r="P79" s="8">
        <f t="shared" si="9"/>
        <v>51.417999999999999</v>
      </c>
      <c r="Q79" s="51"/>
      <c r="R79" s="8">
        <f t="shared" si="10"/>
        <v>1234.0319999999999</v>
      </c>
      <c r="S79" s="8">
        <f t="shared" si="11"/>
        <v>411.52000000000004</v>
      </c>
      <c r="T79" s="8">
        <f t="shared" si="12"/>
        <v>912.56999999999994</v>
      </c>
    </row>
    <row r="80" spans="1:20">
      <c r="A80" s="57">
        <v>99904</v>
      </c>
      <c r="B80" s="58" t="s">
        <v>532</v>
      </c>
      <c r="C80" s="58" t="s">
        <v>533</v>
      </c>
      <c r="D80" s="6" t="s">
        <v>534</v>
      </c>
      <c r="E80" s="6" t="s">
        <v>320</v>
      </c>
      <c r="F80" s="6" t="s">
        <v>24</v>
      </c>
      <c r="G80" s="6" t="s">
        <v>319</v>
      </c>
      <c r="H80" s="56">
        <v>99904</v>
      </c>
      <c r="I80" s="6" t="s">
        <v>24</v>
      </c>
      <c r="J80" s="6" t="s">
        <v>319</v>
      </c>
      <c r="K80" s="54">
        <v>0.8</v>
      </c>
      <c r="L80" s="56">
        <f t="shared" si="13"/>
        <v>99904</v>
      </c>
      <c r="M80" s="55"/>
      <c r="N80" s="8">
        <f t="shared" si="7"/>
        <v>171.946</v>
      </c>
      <c r="O80" s="8">
        <f t="shared" si="8"/>
        <v>135.90800000000002</v>
      </c>
      <c r="P80" s="8">
        <f t="shared" si="9"/>
        <v>51.417999999999999</v>
      </c>
      <c r="Q80" s="51"/>
      <c r="R80" s="8">
        <f t="shared" si="10"/>
        <v>1234.0319999999999</v>
      </c>
      <c r="S80" s="8">
        <f t="shared" si="11"/>
        <v>411.52000000000004</v>
      </c>
      <c r="T80" s="8">
        <f t="shared" si="12"/>
        <v>912.56999999999994</v>
      </c>
    </row>
    <row r="81" spans="1:20">
      <c r="A81" s="57">
        <v>22220</v>
      </c>
      <c r="B81" s="58" t="s">
        <v>535</v>
      </c>
      <c r="C81" s="58" t="s">
        <v>536</v>
      </c>
      <c r="D81" s="6" t="s">
        <v>310</v>
      </c>
      <c r="E81" s="6" t="s">
        <v>320</v>
      </c>
      <c r="F81" s="6" t="s">
        <v>30</v>
      </c>
      <c r="G81" s="6" t="s">
        <v>330</v>
      </c>
      <c r="H81" s="56" t="s">
        <v>331</v>
      </c>
      <c r="I81" s="6" t="s">
        <v>30</v>
      </c>
      <c r="J81" s="6" t="s">
        <v>330</v>
      </c>
      <c r="K81" s="54">
        <v>0.82950000000000002</v>
      </c>
      <c r="L81" s="56" t="str">
        <f t="shared" si="13"/>
        <v>22220</v>
      </c>
      <c r="M81" s="55"/>
      <c r="N81" s="8">
        <f t="shared" si="7"/>
        <v>175.986615</v>
      </c>
      <c r="O81" s="8">
        <f t="shared" si="8"/>
        <v>139.10167000000001</v>
      </c>
      <c r="P81" s="8">
        <f t="shared" si="9"/>
        <v>52.62632</v>
      </c>
      <c r="Q81" s="51"/>
      <c r="R81" s="8">
        <f t="shared" si="10"/>
        <v>1263.0316800000001</v>
      </c>
      <c r="S81" s="8">
        <f t="shared" si="11"/>
        <v>418.88909999999998</v>
      </c>
      <c r="T81" s="8">
        <f t="shared" si="12"/>
        <v>932.33204999999998</v>
      </c>
    </row>
    <row r="82" spans="1:20">
      <c r="A82" s="57">
        <v>99904</v>
      </c>
      <c r="B82" s="58" t="s">
        <v>537</v>
      </c>
      <c r="C82" s="58" t="s">
        <v>538</v>
      </c>
      <c r="D82" s="6" t="s">
        <v>539</v>
      </c>
      <c r="E82" s="6" t="s">
        <v>320</v>
      </c>
      <c r="F82" s="6" t="s">
        <v>24</v>
      </c>
      <c r="G82" s="6" t="s">
        <v>319</v>
      </c>
      <c r="H82" s="56">
        <v>99904</v>
      </c>
      <c r="I82" s="6" t="s">
        <v>24</v>
      </c>
      <c r="J82" s="6" t="s">
        <v>319</v>
      </c>
      <c r="K82" s="54">
        <v>0.8</v>
      </c>
      <c r="L82" s="56">
        <f t="shared" si="13"/>
        <v>99904</v>
      </c>
      <c r="M82" s="55"/>
      <c r="N82" s="8">
        <f t="shared" si="7"/>
        <v>171.946</v>
      </c>
      <c r="O82" s="8">
        <f t="shared" si="8"/>
        <v>135.90800000000002</v>
      </c>
      <c r="P82" s="8">
        <f t="shared" si="9"/>
        <v>51.417999999999999</v>
      </c>
      <c r="Q82" s="51"/>
      <c r="R82" s="8">
        <f t="shared" si="10"/>
        <v>1234.0319999999999</v>
      </c>
      <c r="S82" s="8">
        <f t="shared" si="11"/>
        <v>411.52000000000004</v>
      </c>
      <c r="T82" s="8">
        <f t="shared" si="12"/>
        <v>912.56999999999994</v>
      </c>
    </row>
    <row r="83" spans="1:20">
      <c r="A83" s="57">
        <v>99904</v>
      </c>
      <c r="B83" s="58" t="s">
        <v>540</v>
      </c>
      <c r="C83" s="58" t="s">
        <v>541</v>
      </c>
      <c r="D83" s="6" t="s">
        <v>542</v>
      </c>
      <c r="E83" s="6" t="s">
        <v>320</v>
      </c>
      <c r="F83" s="6" t="s">
        <v>24</v>
      </c>
      <c r="G83" s="6" t="s">
        <v>319</v>
      </c>
      <c r="H83" s="56">
        <v>99904</v>
      </c>
      <c r="I83" s="6" t="s">
        <v>24</v>
      </c>
      <c r="J83" s="6" t="s">
        <v>319</v>
      </c>
      <c r="K83" s="54">
        <v>0.8</v>
      </c>
      <c r="L83" s="56">
        <f t="shared" si="13"/>
        <v>99904</v>
      </c>
      <c r="M83" s="55"/>
      <c r="N83" s="8">
        <f t="shared" si="7"/>
        <v>171.946</v>
      </c>
      <c r="O83" s="8">
        <f t="shared" si="8"/>
        <v>135.90800000000002</v>
      </c>
      <c r="P83" s="8">
        <f t="shared" si="9"/>
        <v>51.417999999999999</v>
      </c>
      <c r="Q83" s="51"/>
      <c r="R83" s="8">
        <f t="shared" si="10"/>
        <v>1234.0319999999999</v>
      </c>
      <c r="S83" s="8">
        <f t="shared" si="11"/>
        <v>411.52000000000004</v>
      </c>
      <c r="T83" s="8">
        <f t="shared" si="12"/>
        <v>912.56999999999994</v>
      </c>
    </row>
    <row r="84" spans="1:20">
      <c r="A84" s="57">
        <v>99904</v>
      </c>
      <c r="B84" s="58" t="s">
        <v>543</v>
      </c>
      <c r="C84" s="58" t="s">
        <v>544</v>
      </c>
      <c r="D84" s="6" t="s">
        <v>545</v>
      </c>
      <c r="E84" s="6" t="s">
        <v>320</v>
      </c>
      <c r="F84" s="6" t="s">
        <v>24</v>
      </c>
      <c r="G84" s="6" t="s">
        <v>319</v>
      </c>
      <c r="H84" s="56">
        <v>99904</v>
      </c>
      <c r="I84" s="6" t="s">
        <v>24</v>
      </c>
      <c r="J84" s="6" t="s">
        <v>319</v>
      </c>
      <c r="K84" s="54">
        <v>0.8</v>
      </c>
      <c r="L84" s="56">
        <f t="shared" si="13"/>
        <v>99904</v>
      </c>
      <c r="M84" s="55"/>
      <c r="N84" s="8">
        <f t="shared" si="7"/>
        <v>171.946</v>
      </c>
      <c r="O84" s="8">
        <f t="shared" si="8"/>
        <v>135.90800000000002</v>
      </c>
      <c r="P84" s="8">
        <f t="shared" si="9"/>
        <v>51.417999999999999</v>
      </c>
      <c r="Q84" s="51"/>
      <c r="R84" s="8">
        <f t="shared" si="10"/>
        <v>1234.0319999999999</v>
      </c>
      <c r="S84" s="8">
        <f t="shared" si="11"/>
        <v>411.52000000000004</v>
      </c>
      <c r="T84" s="8">
        <f t="shared" si="12"/>
        <v>912.56999999999994</v>
      </c>
    </row>
    <row r="87" spans="1:20">
      <c r="A87" s="90"/>
      <c r="B87" t="s">
        <v>9125</v>
      </c>
    </row>
    <row r="88" spans="1:20">
      <c r="A88" s="91"/>
      <c r="B88" t="s">
        <v>9126</v>
      </c>
    </row>
    <row r="90" spans="1:20">
      <c r="A90" t="s">
        <v>9127</v>
      </c>
    </row>
    <row r="91" spans="1:20">
      <c r="A91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500D4B-D9D4-4BD3-8F61-6A9B408F52C3}">
  <dimension ref="A1:T73"/>
  <sheetViews>
    <sheetView topLeftCell="A63" workbookViewId="0">
      <selection activeCell="A9" sqref="A9:XFD67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9132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36084</v>
      </c>
      <c r="B9" s="58" t="s">
        <v>608</v>
      </c>
      <c r="C9" s="58" t="s">
        <v>609</v>
      </c>
      <c r="D9" s="6" t="s">
        <v>610</v>
      </c>
      <c r="E9" s="6" t="s">
        <v>611</v>
      </c>
      <c r="F9" s="6" t="s">
        <v>30</v>
      </c>
      <c r="G9" s="6" t="s">
        <v>612</v>
      </c>
      <c r="H9" s="56" t="s">
        <v>613</v>
      </c>
      <c r="I9" s="6" t="s">
        <v>30</v>
      </c>
      <c r="J9" s="6" t="s">
        <v>612</v>
      </c>
      <c r="K9" s="54">
        <v>1.7974000000000001</v>
      </c>
      <c r="L9" s="56" t="str">
        <f t="shared" ref="L9:L67" si="0">H9</f>
        <v>36084</v>
      </c>
      <c r="M9" s="55"/>
      <c r="N9" s="8">
        <f t="shared" ref="N9:N67" si="1">(K9*136.97)+62.37</f>
        <v>308.55987800000003</v>
      </c>
      <c r="O9" s="8">
        <f t="shared" ref="O9:O67" si="2">(K9*108.26)+49.3</f>
        <v>243.88652400000001</v>
      </c>
      <c r="P9" s="8">
        <f t="shared" ref="P9:P67" si="3">(K9*40.96)+18.65</f>
        <v>92.271503999999993</v>
      </c>
      <c r="Q9" s="51"/>
      <c r="R9" s="8">
        <f t="shared" ref="R9:R67" si="4">((K9*40.96)+18.65)*24</f>
        <v>2214.5160959999998</v>
      </c>
      <c r="S9" s="8">
        <f t="shared" ref="S9:S67" si="5">(K9*249.8)+211.68</f>
        <v>660.67052000000012</v>
      </c>
      <c r="T9" s="8">
        <f t="shared" ref="T9:T67" si="6">(K9*669.9)+376.65</f>
        <v>1580.7282599999999</v>
      </c>
    </row>
    <row r="10" spans="1:20">
      <c r="A10" s="57">
        <v>99905</v>
      </c>
      <c r="B10" s="58" t="s">
        <v>614</v>
      </c>
      <c r="C10" s="58" t="s">
        <v>615</v>
      </c>
      <c r="D10" s="6" t="s">
        <v>616</v>
      </c>
      <c r="E10" s="6" t="s">
        <v>611</v>
      </c>
      <c r="F10" s="6" t="s">
        <v>24</v>
      </c>
      <c r="G10" s="6" t="s">
        <v>617</v>
      </c>
      <c r="H10" s="56">
        <v>99905</v>
      </c>
      <c r="I10" s="6" t="s">
        <v>24</v>
      </c>
      <c r="J10" s="6" t="s">
        <v>617</v>
      </c>
      <c r="K10" s="54">
        <v>1.3088</v>
      </c>
      <c r="L10" s="56">
        <f t="shared" si="0"/>
        <v>99905</v>
      </c>
      <c r="M10" s="55"/>
      <c r="N10" s="8">
        <f t="shared" si="1"/>
        <v>241.636336</v>
      </c>
      <c r="O10" s="8">
        <f t="shared" si="2"/>
        <v>190.99068799999998</v>
      </c>
      <c r="P10" s="8">
        <f t="shared" si="3"/>
        <v>72.258448000000001</v>
      </c>
      <c r="Q10" s="51"/>
      <c r="R10" s="8">
        <f t="shared" si="4"/>
        <v>1734.2027520000001</v>
      </c>
      <c r="S10" s="8">
        <f t="shared" si="5"/>
        <v>538.61824000000001</v>
      </c>
      <c r="T10" s="8">
        <f t="shared" si="6"/>
        <v>1253.4151199999999</v>
      </c>
    </row>
    <row r="11" spans="1:20">
      <c r="A11" s="57">
        <v>99905</v>
      </c>
      <c r="B11" s="58" t="s">
        <v>618</v>
      </c>
      <c r="C11" s="58" t="s">
        <v>619</v>
      </c>
      <c r="D11" s="6" t="s">
        <v>620</v>
      </c>
      <c r="E11" s="6" t="s">
        <v>611</v>
      </c>
      <c r="F11" s="6" t="s">
        <v>24</v>
      </c>
      <c r="G11" s="6" t="s">
        <v>617</v>
      </c>
      <c r="H11" s="56">
        <v>99905</v>
      </c>
      <c r="I11" s="6" t="s">
        <v>24</v>
      </c>
      <c r="J11" s="6" t="s">
        <v>617</v>
      </c>
      <c r="K11" s="54">
        <v>1.3088</v>
      </c>
      <c r="L11" s="56">
        <f t="shared" si="0"/>
        <v>99905</v>
      </c>
      <c r="M11" s="55"/>
      <c r="N11" s="8">
        <f t="shared" si="1"/>
        <v>241.636336</v>
      </c>
      <c r="O11" s="8">
        <f t="shared" si="2"/>
        <v>190.99068799999998</v>
      </c>
      <c r="P11" s="8">
        <f t="shared" si="3"/>
        <v>72.258448000000001</v>
      </c>
      <c r="Q11" s="51"/>
      <c r="R11" s="8">
        <f t="shared" si="4"/>
        <v>1734.2027520000001</v>
      </c>
      <c r="S11" s="8">
        <f t="shared" si="5"/>
        <v>538.61824000000001</v>
      </c>
      <c r="T11" s="8">
        <f t="shared" si="6"/>
        <v>1253.4151199999999</v>
      </c>
    </row>
    <row r="12" spans="1:20">
      <c r="A12" s="57">
        <v>17020</v>
      </c>
      <c r="B12" s="58" t="s">
        <v>621</v>
      </c>
      <c r="C12" s="58" t="s">
        <v>622</v>
      </c>
      <c r="D12" s="6" t="s">
        <v>623</v>
      </c>
      <c r="E12" s="6" t="s">
        <v>611</v>
      </c>
      <c r="F12" s="6" t="s">
        <v>30</v>
      </c>
      <c r="G12" s="6" t="s">
        <v>624</v>
      </c>
      <c r="H12" s="56" t="s">
        <v>625</v>
      </c>
      <c r="I12" s="6" t="s">
        <v>30</v>
      </c>
      <c r="J12" s="6" t="s">
        <v>624</v>
      </c>
      <c r="K12" s="54">
        <v>1.1142000000000001</v>
      </c>
      <c r="L12" s="56" t="str">
        <f t="shared" si="0"/>
        <v>17020</v>
      </c>
      <c r="M12" s="55"/>
      <c r="N12" s="8">
        <f t="shared" si="1"/>
        <v>214.98197400000001</v>
      </c>
      <c r="O12" s="8">
        <f t="shared" si="2"/>
        <v>169.923292</v>
      </c>
      <c r="P12" s="8">
        <f t="shared" si="3"/>
        <v>64.287632000000002</v>
      </c>
      <c r="Q12" s="51"/>
      <c r="R12" s="8">
        <f t="shared" si="4"/>
        <v>1542.9031680000001</v>
      </c>
      <c r="S12" s="8">
        <f t="shared" si="5"/>
        <v>490.00716000000006</v>
      </c>
      <c r="T12" s="8">
        <f t="shared" si="6"/>
        <v>1123.05258</v>
      </c>
    </row>
    <row r="13" spans="1:20">
      <c r="A13" s="57">
        <v>99905</v>
      </c>
      <c r="B13" s="58" t="s">
        <v>626</v>
      </c>
      <c r="C13" s="58" t="s">
        <v>627</v>
      </c>
      <c r="D13" s="6" t="s">
        <v>628</v>
      </c>
      <c r="E13" s="6" t="s">
        <v>611</v>
      </c>
      <c r="F13" s="6" t="s">
        <v>24</v>
      </c>
      <c r="G13" s="6" t="s">
        <v>617</v>
      </c>
      <c r="H13" s="56">
        <v>99905</v>
      </c>
      <c r="I13" s="6" t="s">
        <v>24</v>
      </c>
      <c r="J13" s="6" t="s">
        <v>617</v>
      </c>
      <c r="K13" s="54">
        <v>1.3088</v>
      </c>
      <c r="L13" s="56">
        <f t="shared" si="0"/>
        <v>99905</v>
      </c>
      <c r="M13" s="55"/>
      <c r="N13" s="8">
        <f t="shared" si="1"/>
        <v>241.636336</v>
      </c>
      <c r="O13" s="8">
        <f t="shared" si="2"/>
        <v>190.99068799999998</v>
      </c>
      <c r="P13" s="8">
        <f t="shared" si="3"/>
        <v>72.258448000000001</v>
      </c>
      <c r="Q13" s="51"/>
      <c r="R13" s="8">
        <f t="shared" si="4"/>
        <v>1734.2027520000001</v>
      </c>
      <c r="S13" s="8">
        <f t="shared" si="5"/>
        <v>538.61824000000001</v>
      </c>
      <c r="T13" s="8">
        <f t="shared" si="6"/>
        <v>1253.4151199999999</v>
      </c>
    </row>
    <row r="14" spans="1:20">
      <c r="A14" s="57">
        <v>99905</v>
      </c>
      <c r="B14" s="58" t="s">
        <v>629</v>
      </c>
      <c r="C14" s="58" t="s">
        <v>630</v>
      </c>
      <c r="D14" s="6" t="s">
        <v>631</v>
      </c>
      <c r="E14" s="6" t="s">
        <v>611</v>
      </c>
      <c r="F14" s="6" t="s">
        <v>24</v>
      </c>
      <c r="G14" s="6" t="s">
        <v>617</v>
      </c>
      <c r="H14" s="56">
        <v>99905</v>
      </c>
      <c r="I14" s="6" t="s">
        <v>24</v>
      </c>
      <c r="J14" s="6" t="s">
        <v>617</v>
      </c>
      <c r="K14" s="54">
        <v>1.3088</v>
      </c>
      <c r="L14" s="56">
        <f t="shared" si="0"/>
        <v>99905</v>
      </c>
      <c r="M14" s="55"/>
      <c r="N14" s="8">
        <f t="shared" si="1"/>
        <v>241.636336</v>
      </c>
      <c r="O14" s="8">
        <f t="shared" si="2"/>
        <v>190.99068799999998</v>
      </c>
      <c r="P14" s="8">
        <f t="shared" si="3"/>
        <v>72.258448000000001</v>
      </c>
      <c r="Q14" s="51"/>
      <c r="R14" s="8">
        <f t="shared" si="4"/>
        <v>1734.2027520000001</v>
      </c>
      <c r="S14" s="8">
        <f t="shared" si="5"/>
        <v>538.61824000000001</v>
      </c>
      <c r="T14" s="8">
        <f t="shared" si="6"/>
        <v>1253.4151199999999</v>
      </c>
    </row>
    <row r="15" spans="1:20">
      <c r="A15" s="57">
        <v>36084</v>
      </c>
      <c r="B15" s="58" t="s">
        <v>632</v>
      </c>
      <c r="C15" s="58" t="s">
        <v>633</v>
      </c>
      <c r="D15" s="6" t="s">
        <v>634</v>
      </c>
      <c r="E15" s="6" t="s">
        <v>611</v>
      </c>
      <c r="F15" s="6" t="s">
        <v>30</v>
      </c>
      <c r="G15" s="6" t="s">
        <v>612</v>
      </c>
      <c r="H15" s="56" t="s">
        <v>613</v>
      </c>
      <c r="I15" s="6" t="s">
        <v>30</v>
      </c>
      <c r="J15" s="6" t="s">
        <v>612</v>
      </c>
      <c r="K15" s="54">
        <v>1.7974000000000001</v>
      </c>
      <c r="L15" s="56" t="str">
        <f t="shared" si="0"/>
        <v>36084</v>
      </c>
      <c r="M15" s="55"/>
      <c r="N15" s="8">
        <f t="shared" si="1"/>
        <v>308.55987800000003</v>
      </c>
      <c r="O15" s="8">
        <f t="shared" si="2"/>
        <v>243.88652400000001</v>
      </c>
      <c r="P15" s="8">
        <f t="shared" si="3"/>
        <v>92.271503999999993</v>
      </c>
      <c r="Q15" s="51"/>
      <c r="R15" s="8">
        <f t="shared" si="4"/>
        <v>2214.5160959999998</v>
      </c>
      <c r="S15" s="8">
        <f t="shared" si="5"/>
        <v>660.67052000000012</v>
      </c>
      <c r="T15" s="8">
        <f t="shared" si="6"/>
        <v>1580.7282599999999</v>
      </c>
    </row>
    <row r="16" spans="1:20">
      <c r="A16" s="57">
        <v>99905</v>
      </c>
      <c r="B16" s="58" t="s">
        <v>635</v>
      </c>
      <c r="C16" s="58" t="s">
        <v>636</v>
      </c>
      <c r="D16" s="6" t="s">
        <v>637</v>
      </c>
      <c r="E16" s="6" t="s">
        <v>611</v>
      </c>
      <c r="F16" s="6" t="s">
        <v>24</v>
      </c>
      <c r="G16" s="6" t="s">
        <v>617</v>
      </c>
      <c r="H16" s="56">
        <v>99905</v>
      </c>
      <c r="I16" s="6" t="s">
        <v>24</v>
      </c>
      <c r="J16" s="6" t="s">
        <v>617</v>
      </c>
      <c r="K16" s="54">
        <v>1.3088</v>
      </c>
      <c r="L16" s="56">
        <f t="shared" si="0"/>
        <v>99905</v>
      </c>
      <c r="M16" s="55"/>
      <c r="N16" s="8">
        <f t="shared" si="1"/>
        <v>241.636336</v>
      </c>
      <c r="O16" s="8">
        <f t="shared" si="2"/>
        <v>190.99068799999998</v>
      </c>
      <c r="P16" s="8">
        <f t="shared" si="3"/>
        <v>72.258448000000001</v>
      </c>
      <c r="Q16" s="51"/>
      <c r="R16" s="8">
        <f t="shared" si="4"/>
        <v>1734.2027520000001</v>
      </c>
      <c r="S16" s="8">
        <f t="shared" si="5"/>
        <v>538.61824000000001</v>
      </c>
      <c r="T16" s="8">
        <f t="shared" si="6"/>
        <v>1253.4151199999999</v>
      </c>
    </row>
    <row r="17" spans="1:20">
      <c r="A17" s="57">
        <v>40900</v>
      </c>
      <c r="B17" s="58" t="s">
        <v>638</v>
      </c>
      <c r="C17" s="58" t="s">
        <v>639</v>
      </c>
      <c r="D17" s="6" t="s">
        <v>640</v>
      </c>
      <c r="E17" s="6" t="s">
        <v>611</v>
      </c>
      <c r="F17" s="6" t="s">
        <v>30</v>
      </c>
      <c r="G17" s="6" t="s">
        <v>641</v>
      </c>
      <c r="H17" s="56" t="s">
        <v>642</v>
      </c>
      <c r="I17" s="6" t="s">
        <v>30</v>
      </c>
      <c r="J17" s="6" t="s">
        <v>641</v>
      </c>
      <c r="K17" s="54">
        <v>1.6972</v>
      </c>
      <c r="L17" s="56" t="str">
        <f t="shared" si="0"/>
        <v>40900</v>
      </c>
      <c r="M17" s="55"/>
      <c r="N17" s="8">
        <f t="shared" si="1"/>
        <v>294.83548400000001</v>
      </c>
      <c r="O17" s="8">
        <f t="shared" si="2"/>
        <v>233.03887200000003</v>
      </c>
      <c r="P17" s="8">
        <f t="shared" si="3"/>
        <v>88.16731200000001</v>
      </c>
      <c r="Q17" s="51"/>
      <c r="R17" s="8">
        <f t="shared" si="4"/>
        <v>2116.015488</v>
      </c>
      <c r="S17" s="8">
        <f t="shared" si="5"/>
        <v>635.64056000000005</v>
      </c>
      <c r="T17" s="8">
        <f t="shared" si="6"/>
        <v>1513.60428</v>
      </c>
    </row>
    <row r="18" spans="1:20">
      <c r="A18" s="57">
        <v>23420</v>
      </c>
      <c r="B18" s="58" t="s">
        <v>643</v>
      </c>
      <c r="C18" s="58" t="s">
        <v>644</v>
      </c>
      <c r="D18" s="6" t="s">
        <v>645</v>
      </c>
      <c r="E18" s="6" t="s">
        <v>611</v>
      </c>
      <c r="F18" s="6" t="s">
        <v>30</v>
      </c>
      <c r="G18" s="6" t="s">
        <v>646</v>
      </c>
      <c r="H18" s="56" t="s">
        <v>647</v>
      </c>
      <c r="I18" s="6" t="s">
        <v>30</v>
      </c>
      <c r="J18" s="6" t="s">
        <v>646</v>
      </c>
      <c r="K18" s="54">
        <v>1.091</v>
      </c>
      <c r="L18" s="56" t="str">
        <f t="shared" si="0"/>
        <v>23420</v>
      </c>
      <c r="M18" s="55"/>
      <c r="N18" s="8">
        <f t="shared" si="1"/>
        <v>211.80427</v>
      </c>
      <c r="O18" s="8">
        <f t="shared" si="2"/>
        <v>167.41165999999998</v>
      </c>
      <c r="P18" s="8">
        <f t="shared" si="3"/>
        <v>63.337359999999997</v>
      </c>
      <c r="Q18" s="51"/>
      <c r="R18" s="8">
        <f t="shared" si="4"/>
        <v>1520.09664</v>
      </c>
      <c r="S18" s="8">
        <f t="shared" si="5"/>
        <v>484.21180000000004</v>
      </c>
      <c r="T18" s="8">
        <f t="shared" si="6"/>
        <v>1107.5108999999998</v>
      </c>
    </row>
    <row r="19" spans="1:20">
      <c r="A19" s="57">
        <v>99905</v>
      </c>
      <c r="B19" s="58" t="s">
        <v>648</v>
      </c>
      <c r="C19" s="58" t="s">
        <v>649</v>
      </c>
      <c r="D19" s="6" t="s">
        <v>650</v>
      </c>
      <c r="E19" s="6" t="s">
        <v>611</v>
      </c>
      <c r="F19" s="6" t="s">
        <v>24</v>
      </c>
      <c r="G19" s="6" t="s">
        <v>617</v>
      </c>
      <c r="H19" s="56">
        <v>99905</v>
      </c>
      <c r="I19" s="6" t="s">
        <v>24</v>
      </c>
      <c r="J19" s="6" t="s">
        <v>617</v>
      </c>
      <c r="K19" s="54">
        <v>1.3088</v>
      </c>
      <c r="L19" s="56">
        <f t="shared" si="0"/>
        <v>99905</v>
      </c>
      <c r="M19" s="55"/>
      <c r="N19" s="8">
        <f t="shared" si="1"/>
        <v>241.636336</v>
      </c>
      <c r="O19" s="8">
        <f t="shared" si="2"/>
        <v>190.99068799999998</v>
      </c>
      <c r="P19" s="8">
        <f t="shared" si="3"/>
        <v>72.258448000000001</v>
      </c>
      <c r="Q19" s="51"/>
      <c r="R19" s="8">
        <f t="shared" si="4"/>
        <v>1734.2027520000001</v>
      </c>
      <c r="S19" s="8">
        <f t="shared" si="5"/>
        <v>538.61824000000001</v>
      </c>
      <c r="T19" s="8">
        <f t="shared" si="6"/>
        <v>1253.4151199999999</v>
      </c>
    </row>
    <row r="20" spans="1:20">
      <c r="A20" s="57">
        <v>99905</v>
      </c>
      <c r="B20" s="58" t="s">
        <v>651</v>
      </c>
      <c r="C20" s="58" t="s">
        <v>652</v>
      </c>
      <c r="D20" s="6" t="s">
        <v>653</v>
      </c>
      <c r="E20" s="6" t="s">
        <v>611</v>
      </c>
      <c r="F20" s="6" t="s">
        <v>24</v>
      </c>
      <c r="G20" s="6" t="s">
        <v>617</v>
      </c>
      <c r="H20" s="56">
        <v>99905</v>
      </c>
      <c r="I20" s="6" t="s">
        <v>24</v>
      </c>
      <c r="J20" s="6" t="s">
        <v>617</v>
      </c>
      <c r="K20" s="54">
        <v>1.3088</v>
      </c>
      <c r="L20" s="56">
        <f t="shared" si="0"/>
        <v>99905</v>
      </c>
      <c r="M20" s="55"/>
      <c r="N20" s="8">
        <f t="shared" si="1"/>
        <v>241.636336</v>
      </c>
      <c r="O20" s="8">
        <f t="shared" si="2"/>
        <v>190.99068799999998</v>
      </c>
      <c r="P20" s="8">
        <f t="shared" si="3"/>
        <v>72.258448000000001</v>
      </c>
      <c r="Q20" s="51"/>
      <c r="R20" s="8">
        <f t="shared" si="4"/>
        <v>1734.2027520000001</v>
      </c>
      <c r="S20" s="8">
        <f t="shared" si="5"/>
        <v>538.61824000000001</v>
      </c>
      <c r="T20" s="8">
        <f t="shared" si="6"/>
        <v>1253.4151199999999</v>
      </c>
    </row>
    <row r="21" spans="1:20">
      <c r="A21" s="57">
        <v>20940</v>
      </c>
      <c r="B21" s="58" t="s">
        <v>654</v>
      </c>
      <c r="C21" s="58" t="s">
        <v>655</v>
      </c>
      <c r="D21" s="6" t="s">
        <v>656</v>
      </c>
      <c r="E21" s="6" t="s">
        <v>611</v>
      </c>
      <c r="F21" s="6" t="s">
        <v>30</v>
      </c>
      <c r="G21" s="6" t="s">
        <v>657</v>
      </c>
      <c r="H21" s="56" t="s">
        <v>658</v>
      </c>
      <c r="I21" s="6" t="s">
        <v>30</v>
      </c>
      <c r="J21" s="6" t="s">
        <v>657</v>
      </c>
      <c r="K21" s="54">
        <v>0.89200000000000002</v>
      </c>
      <c r="L21" s="56" t="str">
        <f t="shared" si="0"/>
        <v>20940</v>
      </c>
      <c r="M21" s="55"/>
      <c r="N21" s="8">
        <f t="shared" si="1"/>
        <v>184.54723999999999</v>
      </c>
      <c r="O21" s="8">
        <f t="shared" si="2"/>
        <v>145.86792</v>
      </c>
      <c r="P21" s="8">
        <f t="shared" si="3"/>
        <v>55.186320000000002</v>
      </c>
      <c r="Q21" s="51"/>
      <c r="R21" s="8">
        <f t="shared" si="4"/>
        <v>1324.4716800000001</v>
      </c>
      <c r="S21" s="8">
        <f t="shared" si="5"/>
        <v>434.50160000000005</v>
      </c>
      <c r="T21" s="8">
        <f t="shared" si="6"/>
        <v>974.20079999999996</v>
      </c>
    </row>
    <row r="22" spans="1:20">
      <c r="A22" s="57">
        <v>99905</v>
      </c>
      <c r="B22" s="58" t="s">
        <v>659</v>
      </c>
      <c r="C22" s="58" t="s">
        <v>660</v>
      </c>
      <c r="D22" s="6" t="s">
        <v>661</v>
      </c>
      <c r="E22" s="6" t="s">
        <v>611</v>
      </c>
      <c r="F22" s="6" t="s">
        <v>24</v>
      </c>
      <c r="G22" s="6" t="s">
        <v>617</v>
      </c>
      <c r="H22" s="56">
        <v>99905</v>
      </c>
      <c r="I22" s="6" t="s">
        <v>24</v>
      </c>
      <c r="J22" s="6" t="s">
        <v>617</v>
      </c>
      <c r="K22" s="54">
        <v>1.3088</v>
      </c>
      <c r="L22" s="56">
        <f t="shared" si="0"/>
        <v>99905</v>
      </c>
      <c r="M22" s="55"/>
      <c r="N22" s="8">
        <f t="shared" si="1"/>
        <v>241.636336</v>
      </c>
      <c r="O22" s="8">
        <f t="shared" si="2"/>
        <v>190.99068799999998</v>
      </c>
      <c r="P22" s="8">
        <f t="shared" si="3"/>
        <v>72.258448000000001</v>
      </c>
      <c r="Q22" s="51"/>
      <c r="R22" s="8">
        <f t="shared" si="4"/>
        <v>1734.2027520000001</v>
      </c>
      <c r="S22" s="8">
        <f t="shared" si="5"/>
        <v>538.61824000000001</v>
      </c>
      <c r="T22" s="8">
        <f t="shared" si="6"/>
        <v>1253.4151199999999</v>
      </c>
    </row>
    <row r="23" spans="1:20">
      <c r="A23" s="57">
        <v>12540</v>
      </c>
      <c r="B23" s="58" t="s">
        <v>662</v>
      </c>
      <c r="C23" s="58" t="s">
        <v>663</v>
      </c>
      <c r="D23" s="6" t="s">
        <v>664</v>
      </c>
      <c r="E23" s="6" t="s">
        <v>611</v>
      </c>
      <c r="F23" s="6" t="s">
        <v>30</v>
      </c>
      <c r="G23" s="6" t="s">
        <v>665</v>
      </c>
      <c r="H23" s="56" t="s">
        <v>666</v>
      </c>
      <c r="I23" s="6" t="s">
        <v>30</v>
      </c>
      <c r="J23" s="6" t="s">
        <v>665</v>
      </c>
      <c r="K23" s="54">
        <v>1.2133</v>
      </c>
      <c r="L23" s="56" t="str">
        <f t="shared" si="0"/>
        <v>12540</v>
      </c>
      <c r="M23" s="55"/>
      <c r="N23" s="8">
        <f t="shared" si="1"/>
        <v>228.555701</v>
      </c>
      <c r="O23" s="8">
        <f t="shared" si="2"/>
        <v>180.651858</v>
      </c>
      <c r="P23" s="8">
        <f t="shared" si="3"/>
        <v>68.346767999999997</v>
      </c>
      <c r="Q23" s="51"/>
      <c r="R23" s="8">
        <f t="shared" si="4"/>
        <v>1640.3224319999999</v>
      </c>
      <c r="S23" s="8">
        <f t="shared" si="5"/>
        <v>514.76233999999999</v>
      </c>
      <c r="T23" s="8">
        <f t="shared" si="6"/>
        <v>1189.43967</v>
      </c>
    </row>
    <row r="24" spans="1:20">
      <c r="A24" s="57">
        <v>25260</v>
      </c>
      <c r="B24" s="58" t="s">
        <v>667</v>
      </c>
      <c r="C24" s="58" t="s">
        <v>668</v>
      </c>
      <c r="D24" s="6" t="s">
        <v>669</v>
      </c>
      <c r="E24" s="6" t="s">
        <v>611</v>
      </c>
      <c r="F24" s="6" t="s">
        <v>30</v>
      </c>
      <c r="G24" s="6" t="s">
        <v>670</v>
      </c>
      <c r="H24" s="56" t="s">
        <v>671</v>
      </c>
      <c r="I24" s="6" t="s">
        <v>30</v>
      </c>
      <c r="J24" s="6" t="s">
        <v>670</v>
      </c>
      <c r="K24" s="54">
        <v>1.0875999999999999</v>
      </c>
      <c r="L24" s="56" t="str">
        <f t="shared" si="0"/>
        <v>25260</v>
      </c>
      <c r="M24" s="55"/>
      <c r="N24" s="8">
        <f t="shared" si="1"/>
        <v>211.338572</v>
      </c>
      <c r="O24" s="8">
        <f t="shared" si="2"/>
        <v>167.04357599999997</v>
      </c>
      <c r="P24" s="8">
        <f t="shared" si="3"/>
        <v>63.198095999999993</v>
      </c>
      <c r="Q24" s="51"/>
      <c r="R24" s="8">
        <f t="shared" si="4"/>
        <v>1516.7543039999998</v>
      </c>
      <c r="S24" s="8">
        <f t="shared" si="5"/>
        <v>483.36248000000001</v>
      </c>
      <c r="T24" s="8">
        <f t="shared" si="6"/>
        <v>1105.23324</v>
      </c>
    </row>
    <row r="25" spans="1:20">
      <c r="A25" s="57">
        <v>99905</v>
      </c>
      <c r="B25" s="58" t="s">
        <v>672</v>
      </c>
      <c r="C25" s="58" t="s">
        <v>673</v>
      </c>
      <c r="D25" s="6" t="s">
        <v>674</v>
      </c>
      <c r="E25" s="6" t="s">
        <v>611</v>
      </c>
      <c r="F25" s="6" t="s">
        <v>24</v>
      </c>
      <c r="G25" s="6" t="s">
        <v>617</v>
      </c>
      <c r="H25" s="56">
        <v>99905</v>
      </c>
      <c r="I25" s="6" t="s">
        <v>24</v>
      </c>
      <c r="J25" s="6" t="s">
        <v>617</v>
      </c>
      <c r="K25" s="54">
        <v>1.3088</v>
      </c>
      <c r="L25" s="56">
        <f t="shared" si="0"/>
        <v>99905</v>
      </c>
      <c r="M25" s="55"/>
      <c r="N25" s="8">
        <f t="shared" si="1"/>
        <v>241.636336</v>
      </c>
      <c r="O25" s="8">
        <f t="shared" si="2"/>
        <v>190.99068799999998</v>
      </c>
      <c r="P25" s="8">
        <f t="shared" si="3"/>
        <v>72.258448000000001</v>
      </c>
      <c r="Q25" s="51"/>
      <c r="R25" s="8">
        <f t="shared" si="4"/>
        <v>1734.2027520000001</v>
      </c>
      <c r="S25" s="8">
        <f t="shared" si="5"/>
        <v>538.61824000000001</v>
      </c>
      <c r="T25" s="8">
        <f t="shared" si="6"/>
        <v>1253.4151199999999</v>
      </c>
    </row>
    <row r="26" spans="1:20">
      <c r="A26" s="57">
        <v>99905</v>
      </c>
      <c r="B26" s="58" t="s">
        <v>675</v>
      </c>
      <c r="C26" s="58" t="s">
        <v>676</v>
      </c>
      <c r="D26" s="6" t="s">
        <v>677</v>
      </c>
      <c r="E26" s="6" t="s">
        <v>611</v>
      </c>
      <c r="F26" s="6" t="s">
        <v>24</v>
      </c>
      <c r="G26" s="6" t="s">
        <v>617</v>
      </c>
      <c r="H26" s="56">
        <v>99905</v>
      </c>
      <c r="I26" s="6" t="s">
        <v>24</v>
      </c>
      <c r="J26" s="6" t="s">
        <v>617</v>
      </c>
      <c r="K26" s="54">
        <v>1.3088</v>
      </c>
      <c r="L26" s="56">
        <f t="shared" si="0"/>
        <v>99905</v>
      </c>
      <c r="M26" s="55"/>
      <c r="N26" s="8">
        <f t="shared" si="1"/>
        <v>241.636336</v>
      </c>
      <c r="O26" s="8">
        <f t="shared" si="2"/>
        <v>190.99068799999998</v>
      </c>
      <c r="P26" s="8">
        <f t="shared" si="3"/>
        <v>72.258448000000001</v>
      </c>
      <c r="Q26" s="51"/>
      <c r="R26" s="8">
        <f t="shared" si="4"/>
        <v>1734.2027520000001</v>
      </c>
      <c r="S26" s="8">
        <f t="shared" si="5"/>
        <v>538.61824000000001</v>
      </c>
      <c r="T26" s="8">
        <f t="shared" si="6"/>
        <v>1253.4151199999999</v>
      </c>
    </row>
    <row r="27" spans="1:20">
      <c r="A27" s="57">
        <v>31084</v>
      </c>
      <c r="B27" s="58" t="s">
        <v>678</v>
      </c>
      <c r="C27" s="58" t="s">
        <v>679</v>
      </c>
      <c r="D27" s="6" t="s">
        <v>680</v>
      </c>
      <c r="E27" s="6" t="s">
        <v>611</v>
      </c>
      <c r="F27" s="6" t="s">
        <v>30</v>
      </c>
      <c r="G27" s="6" t="s">
        <v>681</v>
      </c>
      <c r="H27" s="56" t="s">
        <v>682</v>
      </c>
      <c r="I27" s="6" t="s">
        <v>30</v>
      </c>
      <c r="J27" s="6" t="s">
        <v>681</v>
      </c>
      <c r="K27" s="54">
        <v>1.3129999999999999</v>
      </c>
      <c r="L27" s="56" t="str">
        <f t="shared" si="0"/>
        <v>31084</v>
      </c>
      <c r="M27" s="55"/>
      <c r="N27" s="8">
        <f t="shared" si="1"/>
        <v>242.21161000000001</v>
      </c>
      <c r="O27" s="8">
        <f t="shared" si="2"/>
        <v>191.44538</v>
      </c>
      <c r="P27" s="8">
        <f t="shared" si="3"/>
        <v>72.430479999999989</v>
      </c>
      <c r="Q27" s="51"/>
      <c r="R27" s="8">
        <f t="shared" si="4"/>
        <v>1738.3315199999997</v>
      </c>
      <c r="S27" s="8">
        <f t="shared" si="5"/>
        <v>539.66740000000004</v>
      </c>
      <c r="T27" s="8">
        <f t="shared" si="6"/>
        <v>1256.2286999999999</v>
      </c>
    </row>
    <row r="28" spans="1:20">
      <c r="A28" s="57">
        <v>31084</v>
      </c>
      <c r="B28" s="58" t="s">
        <v>683</v>
      </c>
      <c r="C28" s="58" t="s">
        <v>679</v>
      </c>
      <c r="D28" s="6" t="s">
        <v>680</v>
      </c>
      <c r="E28" s="6" t="s">
        <v>611</v>
      </c>
      <c r="F28" s="6" t="s">
        <v>30</v>
      </c>
      <c r="G28" s="6" t="s">
        <v>681</v>
      </c>
      <c r="H28" s="56" t="s">
        <v>682</v>
      </c>
      <c r="I28" s="6" t="s">
        <v>30</v>
      </c>
      <c r="J28" s="6" t="s">
        <v>681</v>
      </c>
      <c r="K28" s="54">
        <v>1.3129999999999999</v>
      </c>
      <c r="L28" s="56" t="str">
        <f t="shared" si="0"/>
        <v>31084</v>
      </c>
      <c r="M28" s="55"/>
      <c r="N28" s="8">
        <f t="shared" si="1"/>
        <v>242.21161000000001</v>
      </c>
      <c r="O28" s="8">
        <f t="shared" si="2"/>
        <v>191.44538</v>
      </c>
      <c r="P28" s="8">
        <f t="shared" si="3"/>
        <v>72.430479999999989</v>
      </c>
      <c r="Q28" s="51"/>
      <c r="R28" s="8">
        <f t="shared" si="4"/>
        <v>1738.3315199999997</v>
      </c>
      <c r="S28" s="8">
        <f t="shared" si="5"/>
        <v>539.66740000000004</v>
      </c>
      <c r="T28" s="8">
        <f t="shared" si="6"/>
        <v>1256.2286999999999</v>
      </c>
    </row>
    <row r="29" spans="1:20">
      <c r="A29" s="57">
        <v>31460</v>
      </c>
      <c r="B29" s="58" t="s">
        <v>684</v>
      </c>
      <c r="C29" s="58" t="s">
        <v>685</v>
      </c>
      <c r="D29" s="6" t="s">
        <v>686</v>
      </c>
      <c r="E29" s="6" t="s">
        <v>611</v>
      </c>
      <c r="F29" s="6" t="s">
        <v>30</v>
      </c>
      <c r="G29" s="6" t="s">
        <v>687</v>
      </c>
      <c r="H29" s="56" t="s">
        <v>688</v>
      </c>
      <c r="I29" s="6" t="s">
        <v>30</v>
      </c>
      <c r="J29" s="6" t="s">
        <v>687</v>
      </c>
      <c r="K29" s="54">
        <v>0.8</v>
      </c>
      <c r="L29" s="56" t="str">
        <f t="shared" si="0"/>
        <v>31460</v>
      </c>
      <c r="M29" s="55"/>
      <c r="N29" s="8">
        <f t="shared" si="1"/>
        <v>171.946</v>
      </c>
      <c r="O29" s="8">
        <f t="shared" si="2"/>
        <v>135.90800000000002</v>
      </c>
      <c r="P29" s="8">
        <f t="shared" si="3"/>
        <v>51.417999999999999</v>
      </c>
      <c r="Q29" s="51"/>
      <c r="R29" s="8">
        <f t="shared" si="4"/>
        <v>1234.0319999999999</v>
      </c>
      <c r="S29" s="8">
        <f t="shared" si="5"/>
        <v>411.52000000000004</v>
      </c>
      <c r="T29" s="8">
        <f t="shared" si="6"/>
        <v>912.56999999999994</v>
      </c>
    </row>
    <row r="30" spans="1:20">
      <c r="A30" s="57">
        <v>42034</v>
      </c>
      <c r="B30" s="58" t="s">
        <v>689</v>
      </c>
      <c r="C30" s="58" t="s">
        <v>690</v>
      </c>
      <c r="D30" s="6" t="s">
        <v>691</v>
      </c>
      <c r="E30" s="6" t="s">
        <v>611</v>
      </c>
      <c r="F30" s="6" t="s">
        <v>30</v>
      </c>
      <c r="G30" s="6" t="s">
        <v>692</v>
      </c>
      <c r="H30" s="56" t="s">
        <v>693</v>
      </c>
      <c r="I30" s="6" t="s">
        <v>30</v>
      </c>
      <c r="J30" s="6" t="s">
        <v>692</v>
      </c>
      <c r="K30" s="54">
        <v>1.8324</v>
      </c>
      <c r="L30" s="56" t="str">
        <f t="shared" si="0"/>
        <v>42034</v>
      </c>
      <c r="M30" s="55"/>
      <c r="N30" s="8">
        <f t="shared" si="1"/>
        <v>313.35382799999996</v>
      </c>
      <c r="O30" s="8">
        <f t="shared" si="2"/>
        <v>247.67562400000003</v>
      </c>
      <c r="P30" s="8">
        <f t="shared" si="3"/>
        <v>93.705104000000006</v>
      </c>
      <c r="Q30" s="51"/>
      <c r="R30" s="8">
        <f t="shared" si="4"/>
        <v>2248.9224960000001</v>
      </c>
      <c r="S30" s="8">
        <f t="shared" si="5"/>
        <v>669.41352000000006</v>
      </c>
      <c r="T30" s="8">
        <f t="shared" si="6"/>
        <v>1604.1747599999999</v>
      </c>
    </row>
    <row r="31" spans="1:20">
      <c r="A31" s="57">
        <v>99905</v>
      </c>
      <c r="B31" s="58" t="s">
        <v>694</v>
      </c>
      <c r="C31" s="58" t="s">
        <v>695</v>
      </c>
      <c r="D31" s="6" t="s">
        <v>696</v>
      </c>
      <c r="E31" s="6" t="s">
        <v>611</v>
      </c>
      <c r="F31" s="6" t="s">
        <v>24</v>
      </c>
      <c r="G31" s="6" t="s">
        <v>617</v>
      </c>
      <c r="H31" s="56">
        <v>99905</v>
      </c>
      <c r="I31" s="6" t="s">
        <v>24</v>
      </c>
      <c r="J31" s="6" t="s">
        <v>617</v>
      </c>
      <c r="K31" s="54">
        <v>1.3088</v>
      </c>
      <c r="L31" s="56">
        <f t="shared" si="0"/>
        <v>99905</v>
      </c>
      <c r="M31" s="55"/>
      <c r="N31" s="8">
        <f t="shared" si="1"/>
        <v>241.636336</v>
      </c>
      <c r="O31" s="8">
        <f t="shared" si="2"/>
        <v>190.99068799999998</v>
      </c>
      <c r="P31" s="8">
        <f t="shared" si="3"/>
        <v>72.258448000000001</v>
      </c>
      <c r="Q31" s="51"/>
      <c r="R31" s="8">
        <f t="shared" si="4"/>
        <v>1734.2027520000001</v>
      </c>
      <c r="S31" s="8">
        <f t="shared" si="5"/>
        <v>538.61824000000001</v>
      </c>
      <c r="T31" s="8">
        <f t="shared" si="6"/>
        <v>1253.4151199999999</v>
      </c>
    </row>
    <row r="32" spans="1:20">
      <c r="A32" s="57">
        <v>99905</v>
      </c>
      <c r="B32" s="58" t="s">
        <v>697</v>
      </c>
      <c r="C32" s="58" t="s">
        <v>698</v>
      </c>
      <c r="D32" s="6" t="s">
        <v>699</v>
      </c>
      <c r="E32" s="6" t="s">
        <v>611</v>
      </c>
      <c r="F32" s="6" t="s">
        <v>24</v>
      </c>
      <c r="G32" s="6" t="s">
        <v>617</v>
      </c>
      <c r="H32" s="56">
        <v>99905</v>
      </c>
      <c r="I32" s="6" t="s">
        <v>24</v>
      </c>
      <c r="J32" s="6" t="s">
        <v>617</v>
      </c>
      <c r="K32" s="54">
        <v>1.3088</v>
      </c>
      <c r="L32" s="56">
        <f t="shared" si="0"/>
        <v>99905</v>
      </c>
      <c r="M32" s="55"/>
      <c r="N32" s="8">
        <f t="shared" si="1"/>
        <v>241.636336</v>
      </c>
      <c r="O32" s="8">
        <f t="shared" si="2"/>
        <v>190.99068799999998</v>
      </c>
      <c r="P32" s="8">
        <f t="shared" si="3"/>
        <v>72.258448000000001</v>
      </c>
      <c r="Q32" s="51"/>
      <c r="R32" s="8">
        <f t="shared" si="4"/>
        <v>1734.2027520000001</v>
      </c>
      <c r="S32" s="8">
        <f t="shared" si="5"/>
        <v>538.61824000000001</v>
      </c>
      <c r="T32" s="8">
        <f t="shared" si="6"/>
        <v>1253.4151199999999</v>
      </c>
    </row>
    <row r="33" spans="1:20">
      <c r="A33" s="57">
        <v>32900</v>
      </c>
      <c r="B33" s="58" t="s">
        <v>700</v>
      </c>
      <c r="C33" s="58" t="s">
        <v>701</v>
      </c>
      <c r="D33" s="6" t="s">
        <v>702</v>
      </c>
      <c r="E33" s="6" t="s">
        <v>611</v>
      </c>
      <c r="F33" s="6" t="s">
        <v>30</v>
      </c>
      <c r="G33" s="6" t="s">
        <v>703</v>
      </c>
      <c r="H33" s="56" t="s">
        <v>704</v>
      </c>
      <c r="I33" s="6" t="s">
        <v>30</v>
      </c>
      <c r="J33" s="6" t="s">
        <v>703</v>
      </c>
      <c r="K33" s="54">
        <v>1.3513999999999999</v>
      </c>
      <c r="L33" s="56" t="str">
        <f t="shared" si="0"/>
        <v>32900</v>
      </c>
      <c r="M33" s="55"/>
      <c r="N33" s="8">
        <f t="shared" si="1"/>
        <v>247.47125800000001</v>
      </c>
      <c r="O33" s="8">
        <f t="shared" si="2"/>
        <v>195.60256399999997</v>
      </c>
      <c r="P33" s="8">
        <f t="shared" si="3"/>
        <v>74.003343999999998</v>
      </c>
      <c r="Q33" s="51"/>
      <c r="R33" s="8">
        <f t="shared" si="4"/>
        <v>1776.080256</v>
      </c>
      <c r="S33" s="8">
        <f t="shared" si="5"/>
        <v>549.25972000000002</v>
      </c>
      <c r="T33" s="8">
        <f t="shared" si="6"/>
        <v>1281.9528599999999</v>
      </c>
    </row>
    <row r="34" spans="1:20">
      <c r="A34" s="57">
        <v>99905</v>
      </c>
      <c r="B34" s="58" t="s">
        <v>705</v>
      </c>
      <c r="C34" s="58" t="s">
        <v>706</v>
      </c>
      <c r="D34" s="6" t="s">
        <v>707</v>
      </c>
      <c r="E34" s="6" t="s">
        <v>611</v>
      </c>
      <c r="F34" s="6" t="s">
        <v>24</v>
      </c>
      <c r="G34" s="6" t="s">
        <v>617</v>
      </c>
      <c r="H34" s="56">
        <v>99905</v>
      </c>
      <c r="I34" s="6" t="s">
        <v>24</v>
      </c>
      <c r="J34" s="6" t="s">
        <v>617</v>
      </c>
      <c r="K34" s="54">
        <v>1.3088</v>
      </c>
      <c r="L34" s="56">
        <f t="shared" si="0"/>
        <v>99905</v>
      </c>
      <c r="M34" s="55"/>
      <c r="N34" s="8">
        <f t="shared" si="1"/>
        <v>241.636336</v>
      </c>
      <c r="O34" s="8">
        <f t="shared" si="2"/>
        <v>190.99068799999998</v>
      </c>
      <c r="P34" s="8">
        <f t="shared" si="3"/>
        <v>72.258448000000001</v>
      </c>
      <c r="Q34" s="51"/>
      <c r="R34" s="8">
        <f t="shared" si="4"/>
        <v>1734.2027520000001</v>
      </c>
      <c r="S34" s="8">
        <f t="shared" si="5"/>
        <v>538.61824000000001</v>
      </c>
      <c r="T34" s="8">
        <f t="shared" si="6"/>
        <v>1253.4151199999999</v>
      </c>
    </row>
    <row r="35" spans="1:20">
      <c r="A35" s="57">
        <v>99905</v>
      </c>
      <c r="B35" s="58" t="s">
        <v>708</v>
      </c>
      <c r="C35" s="58" t="s">
        <v>709</v>
      </c>
      <c r="D35" s="6" t="s">
        <v>710</v>
      </c>
      <c r="E35" s="6" t="s">
        <v>611</v>
      </c>
      <c r="F35" s="6" t="s">
        <v>24</v>
      </c>
      <c r="G35" s="6" t="s">
        <v>617</v>
      </c>
      <c r="H35" s="56">
        <v>99905</v>
      </c>
      <c r="I35" s="6" t="s">
        <v>24</v>
      </c>
      <c r="J35" s="6" t="s">
        <v>617</v>
      </c>
      <c r="K35" s="54">
        <v>1.3088</v>
      </c>
      <c r="L35" s="56">
        <f t="shared" si="0"/>
        <v>99905</v>
      </c>
      <c r="M35" s="55"/>
      <c r="N35" s="8">
        <f t="shared" si="1"/>
        <v>241.636336</v>
      </c>
      <c r="O35" s="8">
        <f t="shared" si="2"/>
        <v>190.99068799999998</v>
      </c>
      <c r="P35" s="8">
        <f t="shared" si="3"/>
        <v>72.258448000000001</v>
      </c>
      <c r="Q35" s="51"/>
      <c r="R35" s="8">
        <f t="shared" si="4"/>
        <v>1734.2027520000001</v>
      </c>
      <c r="S35" s="8">
        <f t="shared" si="5"/>
        <v>538.61824000000001</v>
      </c>
      <c r="T35" s="8">
        <f t="shared" si="6"/>
        <v>1253.4151199999999</v>
      </c>
    </row>
    <row r="36" spans="1:20">
      <c r="A36" s="57">
        <v>41500</v>
      </c>
      <c r="B36" s="58" t="s">
        <v>711</v>
      </c>
      <c r="C36" s="58" t="s">
        <v>712</v>
      </c>
      <c r="D36" s="6" t="s">
        <v>713</v>
      </c>
      <c r="E36" s="6" t="s">
        <v>611</v>
      </c>
      <c r="F36" s="6" t="s">
        <v>30</v>
      </c>
      <c r="G36" s="6" t="s">
        <v>714</v>
      </c>
      <c r="H36" s="56" t="s">
        <v>715</v>
      </c>
      <c r="I36" s="6" t="s">
        <v>30</v>
      </c>
      <c r="J36" s="6" t="s">
        <v>714</v>
      </c>
      <c r="K36" s="54">
        <v>1.7991999999999999</v>
      </c>
      <c r="L36" s="56" t="str">
        <f t="shared" si="0"/>
        <v>41500</v>
      </c>
      <c r="M36" s="55"/>
      <c r="N36" s="8">
        <f t="shared" si="1"/>
        <v>308.80642399999999</v>
      </c>
      <c r="O36" s="8">
        <f t="shared" si="2"/>
        <v>244.08139199999999</v>
      </c>
      <c r="P36" s="8">
        <f t="shared" si="3"/>
        <v>92.34523200000001</v>
      </c>
      <c r="Q36" s="51"/>
      <c r="R36" s="8">
        <f t="shared" si="4"/>
        <v>2216.2855680000002</v>
      </c>
      <c r="S36" s="8">
        <f t="shared" si="5"/>
        <v>661.12015999999994</v>
      </c>
      <c r="T36" s="8">
        <f t="shared" si="6"/>
        <v>1581.93408</v>
      </c>
    </row>
    <row r="37" spans="1:20">
      <c r="A37" s="57">
        <v>34900</v>
      </c>
      <c r="B37" s="58" t="s">
        <v>716</v>
      </c>
      <c r="C37" s="58" t="s">
        <v>717</v>
      </c>
      <c r="D37" s="6" t="s">
        <v>718</v>
      </c>
      <c r="E37" s="6" t="s">
        <v>611</v>
      </c>
      <c r="F37" s="6" t="s">
        <v>30</v>
      </c>
      <c r="G37" s="6" t="s">
        <v>719</v>
      </c>
      <c r="H37" s="56" t="s">
        <v>720</v>
      </c>
      <c r="I37" s="6" t="s">
        <v>30</v>
      </c>
      <c r="J37" s="6" t="s">
        <v>719</v>
      </c>
      <c r="K37" s="54">
        <v>1.5896999999999999</v>
      </c>
      <c r="L37" s="56" t="str">
        <f t="shared" si="0"/>
        <v>34900</v>
      </c>
      <c r="M37" s="55"/>
      <c r="N37" s="8">
        <f t="shared" si="1"/>
        <v>280.11120899999997</v>
      </c>
      <c r="O37" s="8">
        <f t="shared" si="2"/>
        <v>221.40092199999998</v>
      </c>
      <c r="P37" s="8">
        <f t="shared" si="3"/>
        <v>83.764111999999983</v>
      </c>
      <c r="Q37" s="51"/>
      <c r="R37" s="8">
        <f t="shared" si="4"/>
        <v>2010.3386879999996</v>
      </c>
      <c r="S37" s="8">
        <f t="shared" si="5"/>
        <v>608.78706</v>
      </c>
      <c r="T37" s="8">
        <f t="shared" si="6"/>
        <v>1441.5900299999998</v>
      </c>
    </row>
    <row r="38" spans="1:20">
      <c r="A38" s="57">
        <v>99905</v>
      </c>
      <c r="B38" s="58" t="s">
        <v>721</v>
      </c>
      <c r="C38" s="58" t="s">
        <v>722</v>
      </c>
      <c r="D38" s="6" t="s">
        <v>474</v>
      </c>
      <c r="E38" s="6" t="s">
        <v>611</v>
      </c>
      <c r="F38" s="6" t="s">
        <v>24</v>
      </c>
      <c r="G38" s="6" t="s">
        <v>617</v>
      </c>
      <c r="H38" s="56">
        <v>99905</v>
      </c>
      <c r="I38" s="6" t="s">
        <v>24</v>
      </c>
      <c r="J38" s="6" t="s">
        <v>617</v>
      </c>
      <c r="K38" s="54">
        <v>1.3088</v>
      </c>
      <c r="L38" s="56">
        <f t="shared" si="0"/>
        <v>99905</v>
      </c>
      <c r="M38" s="55"/>
      <c r="N38" s="8">
        <f t="shared" si="1"/>
        <v>241.636336</v>
      </c>
      <c r="O38" s="8">
        <f t="shared" si="2"/>
        <v>190.99068799999998</v>
      </c>
      <c r="P38" s="8">
        <f t="shared" si="3"/>
        <v>72.258448000000001</v>
      </c>
      <c r="Q38" s="51"/>
      <c r="R38" s="8">
        <f t="shared" si="4"/>
        <v>1734.2027520000001</v>
      </c>
      <c r="S38" s="8">
        <f t="shared" si="5"/>
        <v>538.61824000000001</v>
      </c>
      <c r="T38" s="8">
        <f t="shared" si="6"/>
        <v>1253.4151199999999</v>
      </c>
    </row>
    <row r="39" spans="1:20">
      <c r="A39" s="57">
        <v>11244</v>
      </c>
      <c r="B39" s="58" t="s">
        <v>723</v>
      </c>
      <c r="C39" s="58" t="s">
        <v>724</v>
      </c>
      <c r="D39" s="6" t="s">
        <v>725</v>
      </c>
      <c r="E39" s="6" t="s">
        <v>611</v>
      </c>
      <c r="F39" s="6" t="s">
        <v>30</v>
      </c>
      <c r="G39" s="6" t="s">
        <v>726</v>
      </c>
      <c r="H39" s="56" t="s">
        <v>727</v>
      </c>
      <c r="I39" s="6" t="s">
        <v>30</v>
      </c>
      <c r="J39" s="6" t="s">
        <v>726</v>
      </c>
      <c r="K39" s="54">
        <v>1.2625</v>
      </c>
      <c r="L39" s="56" t="str">
        <f t="shared" si="0"/>
        <v>11244</v>
      </c>
      <c r="M39" s="55"/>
      <c r="N39" s="8">
        <f t="shared" si="1"/>
        <v>235.294625</v>
      </c>
      <c r="O39" s="8">
        <f t="shared" si="2"/>
        <v>185.97825</v>
      </c>
      <c r="P39" s="8">
        <f t="shared" si="3"/>
        <v>70.361999999999995</v>
      </c>
      <c r="Q39" s="51"/>
      <c r="R39" s="8">
        <f t="shared" si="4"/>
        <v>1688.6879999999999</v>
      </c>
      <c r="S39" s="8">
        <f t="shared" si="5"/>
        <v>527.05250000000001</v>
      </c>
      <c r="T39" s="8">
        <f t="shared" si="6"/>
        <v>1222.3987499999998</v>
      </c>
    </row>
    <row r="40" spans="1:20">
      <c r="A40" s="57">
        <v>40900</v>
      </c>
      <c r="B40" s="58" t="s">
        <v>728</v>
      </c>
      <c r="C40" s="58" t="s">
        <v>729</v>
      </c>
      <c r="D40" s="6" t="s">
        <v>730</v>
      </c>
      <c r="E40" s="6" t="s">
        <v>611</v>
      </c>
      <c r="F40" s="6" t="s">
        <v>30</v>
      </c>
      <c r="G40" s="6" t="s">
        <v>641</v>
      </c>
      <c r="H40" s="56" t="s">
        <v>642</v>
      </c>
      <c r="I40" s="6" t="s">
        <v>30</v>
      </c>
      <c r="J40" s="6" t="s">
        <v>641</v>
      </c>
      <c r="K40" s="54">
        <v>1.6972</v>
      </c>
      <c r="L40" s="56" t="str">
        <f t="shared" si="0"/>
        <v>40900</v>
      </c>
      <c r="M40" s="55"/>
      <c r="N40" s="8">
        <f t="shared" si="1"/>
        <v>294.83548400000001</v>
      </c>
      <c r="O40" s="8">
        <f t="shared" si="2"/>
        <v>233.03887200000003</v>
      </c>
      <c r="P40" s="8">
        <f t="shared" si="3"/>
        <v>88.16731200000001</v>
      </c>
      <c r="Q40" s="51"/>
      <c r="R40" s="8">
        <f t="shared" si="4"/>
        <v>2116.015488</v>
      </c>
      <c r="S40" s="8">
        <f t="shared" si="5"/>
        <v>635.64056000000005</v>
      </c>
      <c r="T40" s="8">
        <f t="shared" si="6"/>
        <v>1513.60428</v>
      </c>
    </row>
    <row r="41" spans="1:20">
      <c r="A41" s="57">
        <v>99905</v>
      </c>
      <c r="B41" s="58" t="s">
        <v>731</v>
      </c>
      <c r="C41" s="58" t="s">
        <v>732</v>
      </c>
      <c r="D41" s="6" t="s">
        <v>733</v>
      </c>
      <c r="E41" s="6" t="s">
        <v>611</v>
      </c>
      <c r="F41" s="6" t="s">
        <v>24</v>
      </c>
      <c r="G41" s="6" t="s">
        <v>617</v>
      </c>
      <c r="H41" s="56">
        <v>99905</v>
      </c>
      <c r="I41" s="6" t="s">
        <v>24</v>
      </c>
      <c r="J41" s="6" t="s">
        <v>617</v>
      </c>
      <c r="K41" s="54">
        <v>1.3088</v>
      </c>
      <c r="L41" s="56">
        <f t="shared" si="0"/>
        <v>99905</v>
      </c>
      <c r="M41" s="55"/>
      <c r="N41" s="8">
        <f t="shared" si="1"/>
        <v>241.636336</v>
      </c>
      <c r="O41" s="8">
        <f t="shared" si="2"/>
        <v>190.99068799999998</v>
      </c>
      <c r="P41" s="8">
        <f t="shared" si="3"/>
        <v>72.258448000000001</v>
      </c>
      <c r="Q41" s="51"/>
      <c r="R41" s="8">
        <f t="shared" si="4"/>
        <v>1734.2027520000001</v>
      </c>
      <c r="S41" s="8">
        <f t="shared" si="5"/>
        <v>538.61824000000001</v>
      </c>
      <c r="T41" s="8">
        <f t="shared" si="6"/>
        <v>1253.4151199999999</v>
      </c>
    </row>
    <row r="42" spans="1:20">
      <c r="A42" s="57">
        <v>40140</v>
      </c>
      <c r="B42" s="58" t="s">
        <v>734</v>
      </c>
      <c r="C42" s="58" t="s">
        <v>735</v>
      </c>
      <c r="D42" s="6" t="s">
        <v>736</v>
      </c>
      <c r="E42" s="6" t="s">
        <v>611</v>
      </c>
      <c r="F42" s="6" t="s">
        <v>30</v>
      </c>
      <c r="G42" s="6" t="s">
        <v>737</v>
      </c>
      <c r="H42" s="56" t="s">
        <v>738</v>
      </c>
      <c r="I42" s="6" t="s">
        <v>30</v>
      </c>
      <c r="J42" s="6" t="s">
        <v>737</v>
      </c>
      <c r="K42" s="54">
        <v>1.2150000000000001</v>
      </c>
      <c r="L42" s="56" t="str">
        <f t="shared" si="0"/>
        <v>40140</v>
      </c>
      <c r="M42" s="55"/>
      <c r="N42" s="8">
        <f t="shared" si="1"/>
        <v>228.78855000000001</v>
      </c>
      <c r="O42" s="8">
        <f t="shared" si="2"/>
        <v>180.83590000000004</v>
      </c>
      <c r="P42" s="8">
        <f t="shared" si="3"/>
        <v>68.41640000000001</v>
      </c>
      <c r="Q42" s="51"/>
      <c r="R42" s="8">
        <f t="shared" si="4"/>
        <v>1641.9936000000002</v>
      </c>
      <c r="S42" s="8">
        <f t="shared" si="5"/>
        <v>515.18700000000013</v>
      </c>
      <c r="T42" s="8">
        <f t="shared" si="6"/>
        <v>1190.5785000000001</v>
      </c>
    </row>
    <row r="43" spans="1:20">
      <c r="A43" s="57">
        <v>40900</v>
      </c>
      <c r="B43" s="58" t="s">
        <v>739</v>
      </c>
      <c r="C43" s="58" t="s">
        <v>740</v>
      </c>
      <c r="D43" s="6" t="s">
        <v>741</v>
      </c>
      <c r="E43" s="6" t="s">
        <v>611</v>
      </c>
      <c r="F43" s="6" t="s">
        <v>30</v>
      </c>
      <c r="G43" s="6" t="s">
        <v>641</v>
      </c>
      <c r="H43" s="56" t="s">
        <v>642</v>
      </c>
      <c r="I43" s="6" t="s">
        <v>30</v>
      </c>
      <c r="J43" s="6" t="s">
        <v>641</v>
      </c>
      <c r="K43" s="54">
        <v>1.6972</v>
      </c>
      <c r="L43" s="56" t="str">
        <f t="shared" si="0"/>
        <v>40900</v>
      </c>
      <c r="M43" s="55"/>
      <c r="N43" s="8">
        <f t="shared" si="1"/>
        <v>294.83548400000001</v>
      </c>
      <c r="O43" s="8">
        <f t="shared" si="2"/>
        <v>233.03887200000003</v>
      </c>
      <c r="P43" s="8">
        <f t="shared" si="3"/>
        <v>88.16731200000001</v>
      </c>
      <c r="Q43" s="51"/>
      <c r="R43" s="8">
        <f t="shared" si="4"/>
        <v>2116.015488</v>
      </c>
      <c r="S43" s="8">
        <f t="shared" si="5"/>
        <v>635.64056000000005</v>
      </c>
      <c r="T43" s="8">
        <f t="shared" si="6"/>
        <v>1513.60428</v>
      </c>
    </row>
    <row r="44" spans="1:20">
      <c r="A44" s="57">
        <v>41940</v>
      </c>
      <c r="B44" s="58" t="s">
        <v>742</v>
      </c>
      <c r="C44" s="58" t="s">
        <v>743</v>
      </c>
      <c r="D44" s="6" t="s">
        <v>744</v>
      </c>
      <c r="E44" s="6" t="s">
        <v>611</v>
      </c>
      <c r="F44" s="6" t="s">
        <v>30</v>
      </c>
      <c r="G44" s="6" t="s">
        <v>745</v>
      </c>
      <c r="H44" s="56" t="s">
        <v>746</v>
      </c>
      <c r="I44" s="6" t="s">
        <v>30</v>
      </c>
      <c r="J44" s="6" t="s">
        <v>745</v>
      </c>
      <c r="K44" s="54">
        <v>1.8638999999999999</v>
      </c>
      <c r="L44" s="56" t="str">
        <f t="shared" si="0"/>
        <v>41940</v>
      </c>
      <c r="M44" s="55"/>
      <c r="N44" s="8">
        <f t="shared" si="1"/>
        <v>317.66838299999995</v>
      </c>
      <c r="O44" s="8">
        <f t="shared" si="2"/>
        <v>251.08581399999997</v>
      </c>
      <c r="P44" s="8">
        <f t="shared" si="3"/>
        <v>94.995343999999989</v>
      </c>
      <c r="Q44" s="51"/>
      <c r="R44" s="8">
        <f t="shared" si="4"/>
        <v>2279.8882559999997</v>
      </c>
      <c r="S44" s="8">
        <f t="shared" si="5"/>
        <v>677.28222000000005</v>
      </c>
      <c r="T44" s="8">
        <f t="shared" si="6"/>
        <v>1625.2766099999999</v>
      </c>
    </row>
    <row r="45" spans="1:20">
      <c r="A45" s="57">
        <v>40140</v>
      </c>
      <c r="B45" s="58" t="s">
        <v>747</v>
      </c>
      <c r="C45" s="58" t="s">
        <v>748</v>
      </c>
      <c r="D45" s="6" t="s">
        <v>749</v>
      </c>
      <c r="E45" s="6" t="s">
        <v>611</v>
      </c>
      <c r="F45" s="6" t="s">
        <v>30</v>
      </c>
      <c r="G45" s="6" t="s">
        <v>737</v>
      </c>
      <c r="H45" s="56" t="s">
        <v>738</v>
      </c>
      <c r="I45" s="6" t="s">
        <v>30</v>
      </c>
      <c r="J45" s="6" t="s">
        <v>737</v>
      </c>
      <c r="K45" s="54">
        <v>1.2150000000000001</v>
      </c>
      <c r="L45" s="56" t="str">
        <f t="shared" si="0"/>
        <v>40140</v>
      </c>
      <c r="M45" s="55"/>
      <c r="N45" s="8">
        <f t="shared" si="1"/>
        <v>228.78855000000001</v>
      </c>
      <c r="O45" s="8">
        <f t="shared" si="2"/>
        <v>180.83590000000004</v>
      </c>
      <c r="P45" s="8">
        <f t="shared" si="3"/>
        <v>68.41640000000001</v>
      </c>
      <c r="Q45" s="51"/>
      <c r="R45" s="8">
        <f t="shared" si="4"/>
        <v>1641.9936000000002</v>
      </c>
      <c r="S45" s="8">
        <f t="shared" si="5"/>
        <v>515.18700000000013</v>
      </c>
      <c r="T45" s="8">
        <f t="shared" si="6"/>
        <v>1190.5785000000001</v>
      </c>
    </row>
    <row r="46" spans="1:20">
      <c r="A46" s="57">
        <v>41740</v>
      </c>
      <c r="B46" s="58" t="s">
        <v>750</v>
      </c>
      <c r="C46" s="58" t="s">
        <v>751</v>
      </c>
      <c r="D46" s="6" t="s">
        <v>752</v>
      </c>
      <c r="E46" s="6" t="s">
        <v>611</v>
      </c>
      <c r="F46" s="6" t="s">
        <v>30</v>
      </c>
      <c r="G46" s="6" t="s">
        <v>753</v>
      </c>
      <c r="H46" s="56" t="s">
        <v>754</v>
      </c>
      <c r="I46" s="6" t="s">
        <v>30</v>
      </c>
      <c r="J46" s="6" t="s">
        <v>753</v>
      </c>
      <c r="K46" s="54">
        <v>1.2782</v>
      </c>
      <c r="L46" s="56" t="str">
        <f t="shared" si="0"/>
        <v>41740</v>
      </c>
      <c r="M46" s="55"/>
      <c r="N46" s="8">
        <f t="shared" si="1"/>
        <v>237.445054</v>
      </c>
      <c r="O46" s="8">
        <f t="shared" si="2"/>
        <v>187.677932</v>
      </c>
      <c r="P46" s="8">
        <f t="shared" si="3"/>
        <v>71.005071999999998</v>
      </c>
      <c r="Q46" s="51"/>
      <c r="R46" s="8">
        <f t="shared" si="4"/>
        <v>1704.1217280000001</v>
      </c>
      <c r="S46" s="8">
        <f t="shared" si="5"/>
        <v>530.97436000000005</v>
      </c>
      <c r="T46" s="8">
        <f t="shared" si="6"/>
        <v>1232.9161799999999</v>
      </c>
    </row>
    <row r="47" spans="1:20">
      <c r="A47" s="57">
        <v>41884</v>
      </c>
      <c r="B47" s="58" t="s">
        <v>755</v>
      </c>
      <c r="C47" s="58" t="s">
        <v>756</v>
      </c>
      <c r="D47" s="6" t="s">
        <v>757</v>
      </c>
      <c r="E47" s="6" t="s">
        <v>611</v>
      </c>
      <c r="F47" s="6" t="s">
        <v>30</v>
      </c>
      <c r="G47" s="6" t="s">
        <v>758</v>
      </c>
      <c r="H47" s="56" t="s">
        <v>759</v>
      </c>
      <c r="I47" s="6" t="s">
        <v>30</v>
      </c>
      <c r="J47" s="6" t="s">
        <v>758</v>
      </c>
      <c r="K47" s="54">
        <v>1.8626</v>
      </c>
      <c r="L47" s="56" t="str">
        <f t="shared" si="0"/>
        <v>41884</v>
      </c>
      <c r="M47" s="55"/>
      <c r="N47" s="8">
        <f t="shared" si="1"/>
        <v>317.49032199999999</v>
      </c>
      <c r="O47" s="8">
        <f t="shared" si="2"/>
        <v>250.94507600000003</v>
      </c>
      <c r="P47" s="8">
        <f t="shared" si="3"/>
        <v>94.942095999999992</v>
      </c>
      <c r="Q47" s="51"/>
      <c r="R47" s="8">
        <f t="shared" si="4"/>
        <v>2278.6103039999998</v>
      </c>
      <c r="S47" s="8">
        <f t="shared" si="5"/>
        <v>676.95748000000003</v>
      </c>
      <c r="T47" s="8">
        <f t="shared" si="6"/>
        <v>1624.4057400000002</v>
      </c>
    </row>
    <row r="48" spans="1:20">
      <c r="A48" s="57">
        <v>44700</v>
      </c>
      <c r="B48" s="58" t="s">
        <v>760</v>
      </c>
      <c r="C48" s="58" t="s">
        <v>761</v>
      </c>
      <c r="D48" s="6" t="s">
        <v>762</v>
      </c>
      <c r="E48" s="6" t="s">
        <v>611</v>
      </c>
      <c r="F48" s="6" t="s">
        <v>30</v>
      </c>
      <c r="G48" s="6" t="s">
        <v>763</v>
      </c>
      <c r="H48" s="56" t="s">
        <v>764</v>
      </c>
      <c r="I48" s="6" t="s">
        <v>30</v>
      </c>
      <c r="J48" s="6" t="s">
        <v>763</v>
      </c>
      <c r="K48" s="54">
        <v>1.5226999999999999</v>
      </c>
      <c r="L48" s="56" t="str">
        <f t="shared" si="0"/>
        <v>44700</v>
      </c>
      <c r="M48" s="55"/>
      <c r="N48" s="8">
        <f t="shared" si="1"/>
        <v>270.93421899999998</v>
      </c>
      <c r="O48" s="8">
        <f t="shared" si="2"/>
        <v>214.14750199999997</v>
      </c>
      <c r="P48" s="8">
        <f t="shared" si="3"/>
        <v>81.019791999999995</v>
      </c>
      <c r="Q48" s="51"/>
      <c r="R48" s="8">
        <f t="shared" si="4"/>
        <v>1944.4750079999999</v>
      </c>
      <c r="S48" s="8">
        <f t="shared" si="5"/>
        <v>592.05045999999993</v>
      </c>
      <c r="T48" s="8">
        <f t="shared" si="6"/>
        <v>1396.7067299999999</v>
      </c>
    </row>
    <row r="49" spans="1:20">
      <c r="A49" s="57">
        <v>42020</v>
      </c>
      <c r="B49" s="58" t="s">
        <v>765</v>
      </c>
      <c r="C49" s="58" t="s">
        <v>766</v>
      </c>
      <c r="D49" s="6" t="s">
        <v>767</v>
      </c>
      <c r="E49" s="6" t="s">
        <v>611</v>
      </c>
      <c r="F49" s="6" t="s">
        <v>30</v>
      </c>
      <c r="G49" s="6" t="s">
        <v>768</v>
      </c>
      <c r="H49" s="56" t="s">
        <v>769</v>
      </c>
      <c r="I49" s="6" t="s">
        <v>30</v>
      </c>
      <c r="J49" s="6" t="s">
        <v>768</v>
      </c>
      <c r="K49" s="54">
        <v>1.3737999999999999</v>
      </c>
      <c r="L49" s="56" t="str">
        <f t="shared" si="0"/>
        <v>42020</v>
      </c>
      <c r="M49" s="55"/>
      <c r="N49" s="8">
        <f t="shared" si="1"/>
        <v>250.53938599999998</v>
      </c>
      <c r="O49" s="8">
        <f t="shared" si="2"/>
        <v>198.02758799999998</v>
      </c>
      <c r="P49" s="8">
        <f t="shared" si="3"/>
        <v>74.920848000000007</v>
      </c>
      <c r="Q49" s="51"/>
      <c r="R49" s="8">
        <f t="shared" si="4"/>
        <v>1798.1003520000002</v>
      </c>
      <c r="S49" s="8">
        <f t="shared" si="5"/>
        <v>554.85523999999998</v>
      </c>
      <c r="T49" s="8">
        <f t="shared" si="6"/>
        <v>1296.9586199999999</v>
      </c>
    </row>
    <row r="50" spans="1:20">
      <c r="A50" s="57">
        <v>41884</v>
      </c>
      <c r="B50" s="58" t="s">
        <v>770</v>
      </c>
      <c r="C50" s="58" t="s">
        <v>771</v>
      </c>
      <c r="D50" s="6" t="s">
        <v>772</v>
      </c>
      <c r="E50" s="6" t="s">
        <v>611</v>
      </c>
      <c r="F50" s="6" t="s">
        <v>30</v>
      </c>
      <c r="G50" s="6" t="s">
        <v>758</v>
      </c>
      <c r="H50" s="56" t="s">
        <v>759</v>
      </c>
      <c r="I50" s="6" t="s">
        <v>30</v>
      </c>
      <c r="J50" s="6" t="s">
        <v>758</v>
      </c>
      <c r="K50" s="54">
        <v>1.8626</v>
      </c>
      <c r="L50" s="56" t="str">
        <f t="shared" si="0"/>
        <v>41884</v>
      </c>
      <c r="M50" s="55"/>
      <c r="N50" s="8">
        <f t="shared" si="1"/>
        <v>317.49032199999999</v>
      </c>
      <c r="O50" s="8">
        <f t="shared" si="2"/>
        <v>250.94507600000003</v>
      </c>
      <c r="P50" s="8">
        <f t="shared" si="3"/>
        <v>94.942095999999992</v>
      </c>
      <c r="Q50" s="51"/>
      <c r="R50" s="8">
        <f t="shared" si="4"/>
        <v>2278.6103039999998</v>
      </c>
      <c r="S50" s="8">
        <f t="shared" si="5"/>
        <v>676.95748000000003</v>
      </c>
      <c r="T50" s="8">
        <f t="shared" si="6"/>
        <v>1624.4057400000002</v>
      </c>
    </row>
    <row r="51" spans="1:20">
      <c r="A51" s="57">
        <v>42200</v>
      </c>
      <c r="B51" s="58" t="s">
        <v>773</v>
      </c>
      <c r="C51" s="58" t="s">
        <v>774</v>
      </c>
      <c r="D51" s="6" t="s">
        <v>775</v>
      </c>
      <c r="E51" s="6" t="s">
        <v>611</v>
      </c>
      <c r="F51" s="6" t="s">
        <v>30</v>
      </c>
      <c r="G51" s="6" t="s">
        <v>776</v>
      </c>
      <c r="H51" s="56" t="s">
        <v>777</v>
      </c>
      <c r="I51" s="6" t="s">
        <v>30</v>
      </c>
      <c r="J51" s="6" t="s">
        <v>776</v>
      </c>
      <c r="K51" s="54">
        <v>1.444</v>
      </c>
      <c r="L51" s="56" t="str">
        <f t="shared" si="0"/>
        <v>42200</v>
      </c>
      <c r="M51" s="55"/>
      <c r="N51" s="8">
        <f t="shared" si="1"/>
        <v>260.15467999999998</v>
      </c>
      <c r="O51" s="8">
        <f t="shared" si="2"/>
        <v>205.62743999999998</v>
      </c>
      <c r="P51" s="8">
        <f t="shared" si="3"/>
        <v>77.796239999999997</v>
      </c>
      <c r="Q51" s="51"/>
      <c r="R51" s="8">
        <f t="shared" si="4"/>
        <v>1867.1097599999998</v>
      </c>
      <c r="S51" s="8">
        <f t="shared" si="5"/>
        <v>572.39120000000003</v>
      </c>
      <c r="T51" s="8">
        <f t="shared" si="6"/>
        <v>1343.9856</v>
      </c>
    </row>
    <row r="52" spans="1:20">
      <c r="A52" s="57">
        <v>41940</v>
      </c>
      <c r="B52" s="58" t="s">
        <v>778</v>
      </c>
      <c r="C52" s="58" t="s">
        <v>779</v>
      </c>
      <c r="D52" s="6" t="s">
        <v>780</v>
      </c>
      <c r="E52" s="6" t="s">
        <v>611</v>
      </c>
      <c r="F52" s="6" t="s">
        <v>30</v>
      </c>
      <c r="G52" s="6" t="s">
        <v>745</v>
      </c>
      <c r="H52" s="56" t="s">
        <v>746</v>
      </c>
      <c r="I52" s="6" t="s">
        <v>30</v>
      </c>
      <c r="J52" s="6" t="s">
        <v>745</v>
      </c>
      <c r="K52" s="54">
        <v>1.8638999999999999</v>
      </c>
      <c r="L52" s="56" t="str">
        <f t="shared" si="0"/>
        <v>41940</v>
      </c>
      <c r="M52" s="55"/>
      <c r="N52" s="8">
        <f t="shared" si="1"/>
        <v>317.66838299999995</v>
      </c>
      <c r="O52" s="8">
        <f t="shared" si="2"/>
        <v>251.08581399999997</v>
      </c>
      <c r="P52" s="8">
        <f t="shared" si="3"/>
        <v>94.995343999999989</v>
      </c>
      <c r="Q52" s="51"/>
      <c r="R52" s="8">
        <f t="shared" si="4"/>
        <v>2279.8882559999997</v>
      </c>
      <c r="S52" s="8">
        <f t="shared" si="5"/>
        <v>677.28222000000005</v>
      </c>
      <c r="T52" s="8">
        <f t="shared" si="6"/>
        <v>1625.2766099999999</v>
      </c>
    </row>
    <row r="53" spans="1:20">
      <c r="A53" s="57">
        <v>42100</v>
      </c>
      <c r="B53" s="58" t="s">
        <v>781</v>
      </c>
      <c r="C53" s="58" t="s">
        <v>782</v>
      </c>
      <c r="D53" s="6" t="s">
        <v>596</v>
      </c>
      <c r="E53" s="6" t="s">
        <v>611</v>
      </c>
      <c r="F53" s="6" t="s">
        <v>30</v>
      </c>
      <c r="G53" s="6" t="s">
        <v>783</v>
      </c>
      <c r="H53" s="56" t="s">
        <v>784</v>
      </c>
      <c r="I53" s="6" t="s">
        <v>30</v>
      </c>
      <c r="J53" s="6" t="s">
        <v>783</v>
      </c>
      <c r="K53" s="54">
        <v>1.8801000000000001</v>
      </c>
      <c r="L53" s="56" t="str">
        <f t="shared" si="0"/>
        <v>42100</v>
      </c>
      <c r="M53" s="55"/>
      <c r="N53" s="8">
        <f t="shared" si="1"/>
        <v>319.88729699999999</v>
      </c>
      <c r="O53" s="8">
        <f t="shared" si="2"/>
        <v>252.83962600000001</v>
      </c>
      <c r="P53" s="8">
        <f t="shared" si="3"/>
        <v>95.658895999999999</v>
      </c>
      <c r="Q53" s="51"/>
      <c r="R53" s="8">
        <f t="shared" si="4"/>
        <v>2295.8135039999997</v>
      </c>
      <c r="S53" s="8">
        <f t="shared" si="5"/>
        <v>681.32898</v>
      </c>
      <c r="T53" s="8">
        <f t="shared" si="6"/>
        <v>1636.1289900000002</v>
      </c>
    </row>
    <row r="54" spans="1:20">
      <c r="A54" s="57">
        <v>39820</v>
      </c>
      <c r="B54" s="58" t="s">
        <v>785</v>
      </c>
      <c r="C54" s="58" t="s">
        <v>786</v>
      </c>
      <c r="D54" s="6" t="s">
        <v>787</v>
      </c>
      <c r="E54" s="6" t="s">
        <v>611</v>
      </c>
      <c r="F54" s="6" t="s">
        <v>30</v>
      </c>
      <c r="G54" s="6" t="s">
        <v>788</v>
      </c>
      <c r="H54" s="56" t="s">
        <v>789</v>
      </c>
      <c r="I54" s="6" t="s">
        <v>30</v>
      </c>
      <c r="J54" s="6" t="s">
        <v>788</v>
      </c>
      <c r="K54" s="54">
        <v>1.4060999999999999</v>
      </c>
      <c r="L54" s="56" t="str">
        <f t="shared" si="0"/>
        <v>39820</v>
      </c>
      <c r="M54" s="55"/>
      <c r="N54" s="8">
        <f t="shared" si="1"/>
        <v>254.963517</v>
      </c>
      <c r="O54" s="8">
        <f t="shared" si="2"/>
        <v>201.52438599999999</v>
      </c>
      <c r="P54" s="8">
        <f t="shared" si="3"/>
        <v>76.243855999999994</v>
      </c>
      <c r="Q54" s="51"/>
      <c r="R54" s="8">
        <f t="shared" si="4"/>
        <v>1829.8525439999999</v>
      </c>
      <c r="S54" s="8">
        <f t="shared" si="5"/>
        <v>562.92378000000008</v>
      </c>
      <c r="T54" s="8">
        <f t="shared" si="6"/>
        <v>1318.5963899999999</v>
      </c>
    </row>
    <row r="55" spans="1:20">
      <c r="A55" s="57">
        <v>99905</v>
      </c>
      <c r="B55" s="58" t="s">
        <v>790</v>
      </c>
      <c r="C55" s="58" t="s">
        <v>791</v>
      </c>
      <c r="D55" s="6" t="s">
        <v>792</v>
      </c>
      <c r="E55" s="6" t="s">
        <v>611</v>
      </c>
      <c r="F55" s="6" t="s">
        <v>24</v>
      </c>
      <c r="G55" s="6" t="s">
        <v>617</v>
      </c>
      <c r="H55" s="56">
        <v>99905</v>
      </c>
      <c r="I55" s="6" t="s">
        <v>24</v>
      </c>
      <c r="J55" s="6" t="s">
        <v>617</v>
      </c>
      <c r="K55" s="54">
        <v>1.3088</v>
      </c>
      <c r="L55" s="56">
        <f t="shared" si="0"/>
        <v>99905</v>
      </c>
      <c r="M55" s="55"/>
      <c r="N55" s="8">
        <f t="shared" si="1"/>
        <v>241.636336</v>
      </c>
      <c r="O55" s="8">
        <f t="shared" si="2"/>
        <v>190.99068799999998</v>
      </c>
      <c r="P55" s="8">
        <f t="shared" si="3"/>
        <v>72.258448000000001</v>
      </c>
      <c r="Q55" s="51"/>
      <c r="R55" s="8">
        <f t="shared" si="4"/>
        <v>1734.2027520000001</v>
      </c>
      <c r="S55" s="8">
        <f t="shared" si="5"/>
        <v>538.61824000000001</v>
      </c>
      <c r="T55" s="8">
        <f t="shared" si="6"/>
        <v>1253.4151199999999</v>
      </c>
    </row>
    <row r="56" spans="1:20">
      <c r="A56" s="57">
        <v>99905</v>
      </c>
      <c r="B56" s="58" t="s">
        <v>793</v>
      </c>
      <c r="C56" s="58" t="s">
        <v>794</v>
      </c>
      <c r="D56" s="6" t="s">
        <v>795</v>
      </c>
      <c r="E56" s="6" t="s">
        <v>611</v>
      </c>
      <c r="F56" s="6" t="s">
        <v>24</v>
      </c>
      <c r="G56" s="6" t="s">
        <v>617</v>
      </c>
      <c r="H56" s="56">
        <v>99905</v>
      </c>
      <c r="I56" s="6" t="s">
        <v>24</v>
      </c>
      <c r="J56" s="6" t="s">
        <v>617</v>
      </c>
      <c r="K56" s="54">
        <v>1.3088</v>
      </c>
      <c r="L56" s="56">
        <f t="shared" si="0"/>
        <v>99905</v>
      </c>
      <c r="M56" s="55"/>
      <c r="N56" s="8">
        <f t="shared" si="1"/>
        <v>241.636336</v>
      </c>
      <c r="O56" s="8">
        <f t="shared" si="2"/>
        <v>190.99068799999998</v>
      </c>
      <c r="P56" s="8">
        <f t="shared" si="3"/>
        <v>72.258448000000001</v>
      </c>
      <c r="Q56" s="51"/>
      <c r="R56" s="8">
        <f t="shared" si="4"/>
        <v>1734.2027520000001</v>
      </c>
      <c r="S56" s="8">
        <f t="shared" si="5"/>
        <v>538.61824000000001</v>
      </c>
      <c r="T56" s="8">
        <f t="shared" si="6"/>
        <v>1253.4151199999999</v>
      </c>
    </row>
    <row r="57" spans="1:20">
      <c r="A57" s="57">
        <v>46700</v>
      </c>
      <c r="B57" s="58" t="s">
        <v>796</v>
      </c>
      <c r="C57" s="58" t="s">
        <v>797</v>
      </c>
      <c r="D57" s="6" t="s">
        <v>798</v>
      </c>
      <c r="E57" s="6" t="s">
        <v>611</v>
      </c>
      <c r="F57" s="6" t="s">
        <v>30</v>
      </c>
      <c r="G57" s="6" t="s">
        <v>799</v>
      </c>
      <c r="H57" s="56" t="s">
        <v>800</v>
      </c>
      <c r="I57" s="6" t="s">
        <v>30</v>
      </c>
      <c r="J57" s="6" t="s">
        <v>799</v>
      </c>
      <c r="K57" s="54">
        <v>1.802</v>
      </c>
      <c r="L57" s="56" t="str">
        <f t="shared" si="0"/>
        <v>46700</v>
      </c>
      <c r="M57" s="55"/>
      <c r="N57" s="8">
        <f t="shared" si="1"/>
        <v>309.18993999999998</v>
      </c>
      <c r="O57" s="8">
        <f t="shared" si="2"/>
        <v>244.38452000000001</v>
      </c>
      <c r="P57" s="8">
        <f t="shared" si="3"/>
        <v>92.459920000000011</v>
      </c>
      <c r="Q57" s="51"/>
      <c r="R57" s="8">
        <f t="shared" si="4"/>
        <v>2219.0380800000003</v>
      </c>
      <c r="S57" s="8">
        <f t="shared" si="5"/>
        <v>661.81960000000004</v>
      </c>
      <c r="T57" s="8">
        <f t="shared" si="6"/>
        <v>1583.8098</v>
      </c>
    </row>
    <row r="58" spans="1:20">
      <c r="A58" s="57">
        <v>42220</v>
      </c>
      <c r="B58" s="58" t="s">
        <v>801</v>
      </c>
      <c r="C58" s="58" t="s">
        <v>802</v>
      </c>
      <c r="D58" s="6" t="s">
        <v>803</v>
      </c>
      <c r="E58" s="6" t="s">
        <v>611</v>
      </c>
      <c r="F58" s="6" t="s">
        <v>30</v>
      </c>
      <c r="G58" s="6" t="s">
        <v>804</v>
      </c>
      <c r="H58" s="56" t="s">
        <v>805</v>
      </c>
      <c r="I58" s="6" t="s">
        <v>30</v>
      </c>
      <c r="J58" s="6" t="s">
        <v>804</v>
      </c>
      <c r="K58" s="54">
        <v>1.7151000000000001</v>
      </c>
      <c r="L58" s="56" t="str">
        <f t="shared" si="0"/>
        <v>42220</v>
      </c>
      <c r="M58" s="55"/>
      <c r="N58" s="8">
        <f t="shared" si="1"/>
        <v>297.28724699999998</v>
      </c>
      <c r="O58" s="8">
        <f t="shared" si="2"/>
        <v>234.97672599999999</v>
      </c>
      <c r="P58" s="8">
        <f t="shared" si="3"/>
        <v>88.900496000000004</v>
      </c>
      <c r="Q58" s="51"/>
      <c r="R58" s="8">
        <f t="shared" si="4"/>
        <v>2133.6119040000003</v>
      </c>
      <c r="S58" s="8">
        <f t="shared" si="5"/>
        <v>640.11198000000002</v>
      </c>
      <c r="T58" s="8">
        <f t="shared" si="6"/>
        <v>1525.5954900000002</v>
      </c>
    </row>
    <row r="59" spans="1:20">
      <c r="A59" s="57">
        <v>33700</v>
      </c>
      <c r="B59" s="58" t="s">
        <v>806</v>
      </c>
      <c r="C59" s="58" t="s">
        <v>807</v>
      </c>
      <c r="D59" s="6" t="s">
        <v>808</v>
      </c>
      <c r="E59" s="6" t="s">
        <v>611</v>
      </c>
      <c r="F59" s="6" t="s">
        <v>30</v>
      </c>
      <c r="G59" s="6" t="s">
        <v>809</v>
      </c>
      <c r="H59" s="56" t="s">
        <v>810</v>
      </c>
      <c r="I59" s="6" t="s">
        <v>30</v>
      </c>
      <c r="J59" s="6" t="s">
        <v>809</v>
      </c>
      <c r="K59" s="54">
        <v>1.3291999999999999</v>
      </c>
      <c r="L59" s="56" t="str">
        <f t="shared" si="0"/>
        <v>33700</v>
      </c>
      <c r="M59" s="55"/>
      <c r="N59" s="8">
        <f t="shared" si="1"/>
        <v>244.43052399999999</v>
      </c>
      <c r="O59" s="8">
        <f t="shared" si="2"/>
        <v>193.19919199999998</v>
      </c>
      <c r="P59" s="8">
        <f t="shared" si="3"/>
        <v>73.094031999999999</v>
      </c>
      <c r="Q59" s="51"/>
      <c r="R59" s="8">
        <f t="shared" si="4"/>
        <v>1754.256768</v>
      </c>
      <c r="S59" s="8">
        <f t="shared" si="5"/>
        <v>543.71415999999999</v>
      </c>
      <c r="T59" s="8">
        <f t="shared" si="6"/>
        <v>1267.0810799999999</v>
      </c>
    </row>
    <row r="60" spans="1:20">
      <c r="A60" s="57">
        <v>49700</v>
      </c>
      <c r="B60" s="58" t="s">
        <v>811</v>
      </c>
      <c r="C60" s="58" t="s">
        <v>812</v>
      </c>
      <c r="D60" s="6" t="s">
        <v>813</v>
      </c>
      <c r="E60" s="6" t="s">
        <v>611</v>
      </c>
      <c r="F60" s="6" t="s">
        <v>30</v>
      </c>
      <c r="G60" s="6" t="s">
        <v>814</v>
      </c>
      <c r="H60" s="56" t="s">
        <v>815</v>
      </c>
      <c r="I60" s="6" t="s">
        <v>30</v>
      </c>
      <c r="J60" s="6" t="s">
        <v>814</v>
      </c>
      <c r="K60" s="54">
        <v>1.3565</v>
      </c>
      <c r="L60" s="56" t="str">
        <f t="shared" si="0"/>
        <v>49700</v>
      </c>
      <c r="M60" s="55"/>
      <c r="N60" s="8">
        <f t="shared" si="1"/>
        <v>248.169805</v>
      </c>
      <c r="O60" s="8">
        <f t="shared" si="2"/>
        <v>196.15469000000002</v>
      </c>
      <c r="P60" s="8">
        <f t="shared" si="3"/>
        <v>74.212240000000008</v>
      </c>
      <c r="Q60" s="51"/>
      <c r="R60" s="8">
        <f t="shared" si="4"/>
        <v>1781.0937600000002</v>
      </c>
      <c r="S60" s="8">
        <f t="shared" si="5"/>
        <v>550.53369999999995</v>
      </c>
      <c r="T60" s="8">
        <f t="shared" si="6"/>
        <v>1285.3693499999999</v>
      </c>
    </row>
    <row r="61" spans="1:20">
      <c r="A61" s="57">
        <v>99905</v>
      </c>
      <c r="B61" s="58" t="s">
        <v>816</v>
      </c>
      <c r="C61" s="58" t="s">
        <v>817</v>
      </c>
      <c r="D61" s="6" t="s">
        <v>818</v>
      </c>
      <c r="E61" s="6" t="s">
        <v>611</v>
      </c>
      <c r="F61" s="6" t="s">
        <v>24</v>
      </c>
      <c r="G61" s="6" t="s">
        <v>617</v>
      </c>
      <c r="H61" s="56">
        <v>99905</v>
      </c>
      <c r="I61" s="6" t="s">
        <v>24</v>
      </c>
      <c r="J61" s="6" t="s">
        <v>617</v>
      </c>
      <c r="K61" s="54">
        <v>1.3088</v>
      </c>
      <c r="L61" s="56">
        <f t="shared" si="0"/>
        <v>99905</v>
      </c>
      <c r="M61" s="55"/>
      <c r="N61" s="8">
        <f t="shared" si="1"/>
        <v>241.636336</v>
      </c>
      <c r="O61" s="8">
        <f t="shared" si="2"/>
        <v>190.99068799999998</v>
      </c>
      <c r="P61" s="8">
        <f t="shared" si="3"/>
        <v>72.258448000000001</v>
      </c>
      <c r="Q61" s="51"/>
      <c r="R61" s="8">
        <f t="shared" si="4"/>
        <v>1734.2027520000001</v>
      </c>
      <c r="S61" s="8">
        <f t="shared" si="5"/>
        <v>538.61824000000001</v>
      </c>
      <c r="T61" s="8">
        <f t="shared" si="6"/>
        <v>1253.4151199999999</v>
      </c>
    </row>
    <row r="62" spans="1:20">
      <c r="A62" s="57">
        <v>99905</v>
      </c>
      <c r="B62" s="58" t="s">
        <v>819</v>
      </c>
      <c r="C62" s="58" t="s">
        <v>820</v>
      </c>
      <c r="D62" s="6" t="s">
        <v>821</v>
      </c>
      <c r="E62" s="6" t="s">
        <v>611</v>
      </c>
      <c r="F62" s="6" t="s">
        <v>24</v>
      </c>
      <c r="G62" s="6" t="s">
        <v>617</v>
      </c>
      <c r="H62" s="56">
        <v>99905</v>
      </c>
      <c r="I62" s="6" t="s">
        <v>24</v>
      </c>
      <c r="J62" s="6" t="s">
        <v>617</v>
      </c>
      <c r="K62" s="54">
        <v>1.3088</v>
      </c>
      <c r="L62" s="56">
        <f t="shared" si="0"/>
        <v>99905</v>
      </c>
      <c r="M62" s="55"/>
      <c r="N62" s="8">
        <f t="shared" si="1"/>
        <v>241.636336</v>
      </c>
      <c r="O62" s="8">
        <f t="shared" si="2"/>
        <v>190.99068799999998</v>
      </c>
      <c r="P62" s="8">
        <f t="shared" si="3"/>
        <v>72.258448000000001</v>
      </c>
      <c r="Q62" s="51"/>
      <c r="R62" s="8">
        <f t="shared" si="4"/>
        <v>1734.2027520000001</v>
      </c>
      <c r="S62" s="8">
        <f t="shared" si="5"/>
        <v>538.61824000000001</v>
      </c>
      <c r="T62" s="8">
        <f t="shared" si="6"/>
        <v>1253.4151199999999</v>
      </c>
    </row>
    <row r="63" spans="1:20">
      <c r="A63" s="57">
        <v>47300</v>
      </c>
      <c r="B63" s="58" t="s">
        <v>822</v>
      </c>
      <c r="C63" s="58" t="s">
        <v>823</v>
      </c>
      <c r="D63" s="6" t="s">
        <v>824</v>
      </c>
      <c r="E63" s="6" t="s">
        <v>611</v>
      </c>
      <c r="F63" s="6" t="s">
        <v>30</v>
      </c>
      <c r="G63" s="6" t="s">
        <v>825</v>
      </c>
      <c r="H63" s="56" t="s">
        <v>826</v>
      </c>
      <c r="I63" s="6" t="s">
        <v>30</v>
      </c>
      <c r="J63" s="6" t="s">
        <v>825</v>
      </c>
      <c r="K63" s="54">
        <v>0.93110000000000004</v>
      </c>
      <c r="L63" s="56" t="str">
        <f t="shared" si="0"/>
        <v>47300</v>
      </c>
      <c r="M63" s="55"/>
      <c r="N63" s="8">
        <f t="shared" si="1"/>
        <v>189.90276700000001</v>
      </c>
      <c r="O63" s="8">
        <f t="shared" si="2"/>
        <v>150.100886</v>
      </c>
      <c r="P63" s="8">
        <f t="shared" si="3"/>
        <v>56.787855999999998</v>
      </c>
      <c r="Q63" s="51"/>
      <c r="R63" s="8">
        <f t="shared" si="4"/>
        <v>1362.9085439999999</v>
      </c>
      <c r="S63" s="8">
        <f t="shared" si="5"/>
        <v>444.26877999999999</v>
      </c>
      <c r="T63" s="8">
        <f t="shared" si="6"/>
        <v>1000.3938899999999</v>
      </c>
    </row>
    <row r="64" spans="1:20">
      <c r="A64" s="57">
        <v>99905</v>
      </c>
      <c r="B64" s="58" t="s">
        <v>827</v>
      </c>
      <c r="C64" s="58" t="s">
        <v>828</v>
      </c>
      <c r="D64" s="6" t="s">
        <v>829</v>
      </c>
      <c r="E64" s="6" t="s">
        <v>611</v>
      </c>
      <c r="F64" s="6" t="s">
        <v>24</v>
      </c>
      <c r="G64" s="6" t="s">
        <v>617</v>
      </c>
      <c r="H64" s="56">
        <v>99905</v>
      </c>
      <c r="I64" s="6" t="s">
        <v>24</v>
      </c>
      <c r="J64" s="6" t="s">
        <v>617</v>
      </c>
      <c r="K64" s="54">
        <v>1.3088</v>
      </c>
      <c r="L64" s="56">
        <f t="shared" si="0"/>
        <v>99905</v>
      </c>
      <c r="M64" s="55"/>
      <c r="N64" s="8">
        <f t="shared" si="1"/>
        <v>241.636336</v>
      </c>
      <c r="O64" s="8">
        <f t="shared" si="2"/>
        <v>190.99068799999998</v>
      </c>
      <c r="P64" s="8">
        <f t="shared" si="3"/>
        <v>72.258448000000001</v>
      </c>
      <c r="Q64" s="51"/>
      <c r="R64" s="8">
        <f t="shared" si="4"/>
        <v>1734.2027520000001</v>
      </c>
      <c r="S64" s="8">
        <f t="shared" si="5"/>
        <v>538.61824000000001</v>
      </c>
      <c r="T64" s="8">
        <f t="shared" si="6"/>
        <v>1253.4151199999999</v>
      </c>
    </row>
    <row r="65" spans="1:20">
      <c r="A65" s="57">
        <v>37100</v>
      </c>
      <c r="B65" s="58" t="s">
        <v>830</v>
      </c>
      <c r="C65" s="58" t="s">
        <v>831</v>
      </c>
      <c r="D65" s="6" t="s">
        <v>832</v>
      </c>
      <c r="E65" s="6" t="s">
        <v>611</v>
      </c>
      <c r="F65" s="6" t="s">
        <v>30</v>
      </c>
      <c r="G65" s="6" t="s">
        <v>833</v>
      </c>
      <c r="H65" s="56" t="s">
        <v>834</v>
      </c>
      <c r="I65" s="6" t="s">
        <v>30</v>
      </c>
      <c r="J65" s="6" t="s">
        <v>833</v>
      </c>
      <c r="K65" s="54">
        <v>1.3395999999999999</v>
      </c>
      <c r="L65" s="56" t="str">
        <f t="shared" si="0"/>
        <v>37100</v>
      </c>
      <c r="M65" s="55"/>
      <c r="N65" s="8">
        <f t="shared" si="1"/>
        <v>245.85501199999999</v>
      </c>
      <c r="O65" s="8">
        <f t="shared" si="2"/>
        <v>194.32509599999997</v>
      </c>
      <c r="P65" s="8">
        <f t="shared" si="3"/>
        <v>73.520015999999998</v>
      </c>
      <c r="Q65" s="51"/>
      <c r="R65" s="8">
        <f t="shared" si="4"/>
        <v>1764.480384</v>
      </c>
      <c r="S65" s="8">
        <f t="shared" si="5"/>
        <v>546.31207999999992</v>
      </c>
      <c r="T65" s="8">
        <f t="shared" si="6"/>
        <v>1274.0480399999999</v>
      </c>
    </row>
    <row r="66" spans="1:20">
      <c r="A66" s="57">
        <v>40900</v>
      </c>
      <c r="B66" s="58" t="s">
        <v>835</v>
      </c>
      <c r="C66" s="58" t="s">
        <v>836</v>
      </c>
      <c r="D66" s="6" t="s">
        <v>837</v>
      </c>
      <c r="E66" s="6" t="s">
        <v>611</v>
      </c>
      <c r="F66" s="6" t="s">
        <v>30</v>
      </c>
      <c r="G66" s="6" t="s">
        <v>641</v>
      </c>
      <c r="H66" s="56" t="s">
        <v>642</v>
      </c>
      <c r="I66" s="6" t="s">
        <v>30</v>
      </c>
      <c r="J66" s="6" t="s">
        <v>641</v>
      </c>
      <c r="K66" s="54">
        <v>1.6972</v>
      </c>
      <c r="L66" s="56" t="str">
        <f t="shared" si="0"/>
        <v>40900</v>
      </c>
      <c r="M66" s="55"/>
      <c r="N66" s="8">
        <f t="shared" si="1"/>
        <v>294.83548400000001</v>
      </c>
      <c r="O66" s="8">
        <f t="shared" si="2"/>
        <v>233.03887200000003</v>
      </c>
      <c r="P66" s="8">
        <f t="shared" si="3"/>
        <v>88.16731200000001</v>
      </c>
      <c r="Q66" s="51"/>
      <c r="R66" s="8">
        <f t="shared" si="4"/>
        <v>2116.015488</v>
      </c>
      <c r="S66" s="8">
        <f t="shared" si="5"/>
        <v>635.64056000000005</v>
      </c>
      <c r="T66" s="8">
        <f t="shared" si="6"/>
        <v>1513.60428</v>
      </c>
    </row>
    <row r="67" spans="1:20">
      <c r="A67" s="57">
        <v>49700</v>
      </c>
      <c r="B67" s="58" t="s">
        <v>838</v>
      </c>
      <c r="C67" s="58" t="s">
        <v>839</v>
      </c>
      <c r="D67" s="6" t="s">
        <v>840</v>
      </c>
      <c r="E67" s="6" t="s">
        <v>611</v>
      </c>
      <c r="F67" s="6" t="s">
        <v>30</v>
      </c>
      <c r="G67" s="6" t="s">
        <v>814</v>
      </c>
      <c r="H67" s="56" t="s">
        <v>815</v>
      </c>
      <c r="I67" s="6" t="s">
        <v>30</v>
      </c>
      <c r="J67" s="6" t="s">
        <v>814</v>
      </c>
      <c r="K67" s="54">
        <v>1.3565</v>
      </c>
      <c r="L67" s="56" t="str">
        <f t="shared" si="0"/>
        <v>49700</v>
      </c>
      <c r="M67" s="55"/>
      <c r="N67" s="8">
        <f t="shared" si="1"/>
        <v>248.169805</v>
      </c>
      <c r="O67" s="8">
        <f t="shared" si="2"/>
        <v>196.15469000000002</v>
      </c>
      <c r="P67" s="8">
        <f t="shared" si="3"/>
        <v>74.212240000000008</v>
      </c>
      <c r="Q67" s="51"/>
      <c r="R67" s="8">
        <f t="shared" si="4"/>
        <v>1781.0937600000002</v>
      </c>
      <c r="S67" s="8">
        <f t="shared" si="5"/>
        <v>550.53369999999995</v>
      </c>
      <c r="T67" s="8">
        <f t="shared" si="6"/>
        <v>1285.3693499999999</v>
      </c>
    </row>
    <row r="69" spans="1:20">
      <c r="A69" s="90"/>
      <c r="B69" t="s">
        <v>9125</v>
      </c>
    </row>
    <row r="70" spans="1:20">
      <c r="A70" s="91"/>
      <c r="B70" t="s">
        <v>9126</v>
      </c>
    </row>
    <row r="72" spans="1:20">
      <c r="A72" t="s">
        <v>9127</v>
      </c>
    </row>
    <row r="73" spans="1:20">
      <c r="A73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92C42-FADD-4CE6-97E2-8A1E32E72124}">
  <dimension ref="A1:T79"/>
  <sheetViews>
    <sheetView workbookViewId="0">
      <selection activeCell="A9" sqref="A9:XFD72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9133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19740</v>
      </c>
      <c r="B9" s="58" t="s">
        <v>841</v>
      </c>
      <c r="C9" s="58" t="s">
        <v>842</v>
      </c>
      <c r="D9" s="6" t="s">
        <v>843</v>
      </c>
      <c r="E9" s="6" t="s">
        <v>844</v>
      </c>
      <c r="F9" s="6" t="s">
        <v>30</v>
      </c>
      <c r="G9" s="6" t="s">
        <v>845</v>
      </c>
      <c r="H9" s="56" t="s">
        <v>846</v>
      </c>
      <c r="I9" s="6" t="s">
        <v>30</v>
      </c>
      <c r="J9" s="6" t="s">
        <v>845</v>
      </c>
      <c r="K9" s="54">
        <v>1.0082</v>
      </c>
      <c r="L9" s="56" t="str">
        <f t="shared" ref="L9:L72" si="0">H9</f>
        <v>19740</v>
      </c>
      <c r="M9" s="55"/>
      <c r="N9" s="8">
        <f t="shared" ref="N9:N72" si="1">(K9*136.97)+62.37</f>
        <v>200.463154</v>
      </c>
      <c r="O9" s="8">
        <f t="shared" ref="O9:O72" si="2">(K9*108.26)+49.3</f>
        <v>158.447732</v>
      </c>
      <c r="P9" s="8">
        <f t="shared" ref="P9:P72" si="3">(K9*40.96)+18.65</f>
        <v>59.945872000000001</v>
      </c>
      <c r="Q9" s="51"/>
      <c r="R9" s="8">
        <f t="shared" ref="R9:R72" si="4">((K9*40.96)+18.65)*24</f>
        <v>1438.700928</v>
      </c>
      <c r="S9" s="8">
        <f t="shared" ref="S9:S72" si="5">(K9*249.8)+211.68</f>
        <v>463.52836000000002</v>
      </c>
      <c r="T9" s="8">
        <f t="shared" ref="T9:T72" si="6">(K9*669.9)+376.65</f>
        <v>1052.0431799999999</v>
      </c>
    </row>
    <row r="10" spans="1:20">
      <c r="A10" s="57">
        <v>99906</v>
      </c>
      <c r="B10" s="58" t="s">
        <v>847</v>
      </c>
      <c r="C10" s="58" t="s">
        <v>848</v>
      </c>
      <c r="D10" s="6" t="s">
        <v>849</v>
      </c>
      <c r="E10" s="6" t="s">
        <v>844</v>
      </c>
      <c r="F10" s="6" t="s">
        <v>24</v>
      </c>
      <c r="G10" s="6" t="s">
        <v>850</v>
      </c>
      <c r="H10" s="56">
        <v>99906</v>
      </c>
      <c r="I10" s="6" t="s">
        <v>24</v>
      </c>
      <c r="J10" s="6" t="s">
        <v>850</v>
      </c>
      <c r="K10" s="54">
        <v>1.0122</v>
      </c>
      <c r="L10" s="56">
        <f t="shared" si="0"/>
        <v>99906</v>
      </c>
      <c r="M10" s="55"/>
      <c r="N10" s="8">
        <f t="shared" si="1"/>
        <v>201.011034</v>
      </c>
      <c r="O10" s="8">
        <f t="shared" si="2"/>
        <v>158.88077200000001</v>
      </c>
      <c r="P10" s="8">
        <f t="shared" si="3"/>
        <v>60.109712000000002</v>
      </c>
      <c r="Q10" s="51"/>
      <c r="R10" s="8">
        <f t="shared" si="4"/>
        <v>1442.633088</v>
      </c>
      <c r="S10" s="8">
        <f t="shared" si="5"/>
        <v>464.52755999999999</v>
      </c>
      <c r="T10" s="8">
        <f t="shared" si="6"/>
        <v>1054.7227800000001</v>
      </c>
    </row>
    <row r="11" spans="1:20">
      <c r="A11" s="57">
        <v>19740</v>
      </c>
      <c r="B11" s="58" t="s">
        <v>851</v>
      </c>
      <c r="C11" s="58" t="s">
        <v>852</v>
      </c>
      <c r="D11" s="6" t="s">
        <v>853</v>
      </c>
      <c r="E11" s="6" t="s">
        <v>844</v>
      </c>
      <c r="F11" s="6" t="s">
        <v>30</v>
      </c>
      <c r="G11" s="6" t="s">
        <v>845</v>
      </c>
      <c r="H11" s="56" t="s">
        <v>846</v>
      </c>
      <c r="I11" s="6" t="s">
        <v>30</v>
      </c>
      <c r="J11" s="6" t="s">
        <v>845</v>
      </c>
      <c r="K11" s="54">
        <v>1.0082</v>
      </c>
      <c r="L11" s="56" t="str">
        <f t="shared" si="0"/>
        <v>19740</v>
      </c>
      <c r="M11" s="55"/>
      <c r="N11" s="8">
        <f t="shared" si="1"/>
        <v>200.463154</v>
      </c>
      <c r="O11" s="8">
        <f t="shared" si="2"/>
        <v>158.447732</v>
      </c>
      <c r="P11" s="8">
        <f t="shared" si="3"/>
        <v>59.945872000000001</v>
      </c>
      <c r="Q11" s="51"/>
      <c r="R11" s="8">
        <f t="shared" si="4"/>
        <v>1438.700928</v>
      </c>
      <c r="S11" s="8">
        <f t="shared" si="5"/>
        <v>463.52836000000002</v>
      </c>
      <c r="T11" s="8">
        <f t="shared" si="6"/>
        <v>1052.0431799999999</v>
      </c>
    </row>
    <row r="12" spans="1:20">
      <c r="A12" s="57">
        <v>99906</v>
      </c>
      <c r="B12" s="58" t="s">
        <v>854</v>
      </c>
      <c r="C12" s="58" t="s">
        <v>855</v>
      </c>
      <c r="D12" s="6" t="s">
        <v>856</v>
      </c>
      <c r="E12" s="6" t="s">
        <v>844</v>
      </c>
      <c r="F12" s="6" t="s">
        <v>24</v>
      </c>
      <c r="G12" s="6" t="s">
        <v>850</v>
      </c>
      <c r="H12" s="56">
        <v>99906</v>
      </c>
      <c r="I12" s="6" t="s">
        <v>24</v>
      </c>
      <c r="J12" s="6" t="s">
        <v>850</v>
      </c>
      <c r="K12" s="54">
        <v>1.0122</v>
      </c>
      <c r="L12" s="56">
        <f t="shared" si="0"/>
        <v>99906</v>
      </c>
      <c r="M12" s="55"/>
      <c r="N12" s="8">
        <f t="shared" si="1"/>
        <v>201.011034</v>
      </c>
      <c r="O12" s="8">
        <f t="shared" si="2"/>
        <v>158.88077200000001</v>
      </c>
      <c r="P12" s="8">
        <f t="shared" si="3"/>
        <v>60.109712000000002</v>
      </c>
      <c r="Q12" s="51"/>
      <c r="R12" s="8">
        <f t="shared" si="4"/>
        <v>1442.633088</v>
      </c>
      <c r="S12" s="8">
        <f t="shared" si="5"/>
        <v>464.52755999999999</v>
      </c>
      <c r="T12" s="8">
        <f t="shared" si="6"/>
        <v>1054.7227800000001</v>
      </c>
    </row>
    <row r="13" spans="1:20">
      <c r="A13" s="57">
        <v>99906</v>
      </c>
      <c r="B13" s="58" t="s">
        <v>857</v>
      </c>
      <c r="C13" s="58" t="s">
        <v>858</v>
      </c>
      <c r="D13" s="6" t="s">
        <v>859</v>
      </c>
      <c r="E13" s="6" t="s">
        <v>844</v>
      </c>
      <c r="F13" s="6" t="s">
        <v>24</v>
      </c>
      <c r="G13" s="6" t="s">
        <v>850</v>
      </c>
      <c r="H13" s="56">
        <v>99906</v>
      </c>
      <c r="I13" s="6" t="s">
        <v>24</v>
      </c>
      <c r="J13" s="6" t="s">
        <v>850</v>
      </c>
      <c r="K13" s="54">
        <v>1.0122</v>
      </c>
      <c r="L13" s="56">
        <f t="shared" si="0"/>
        <v>99906</v>
      </c>
      <c r="M13" s="55"/>
      <c r="N13" s="8">
        <f t="shared" si="1"/>
        <v>201.011034</v>
      </c>
      <c r="O13" s="8">
        <f t="shared" si="2"/>
        <v>158.88077200000001</v>
      </c>
      <c r="P13" s="8">
        <f t="shared" si="3"/>
        <v>60.109712000000002</v>
      </c>
      <c r="Q13" s="51"/>
      <c r="R13" s="8">
        <f t="shared" si="4"/>
        <v>1442.633088</v>
      </c>
      <c r="S13" s="8">
        <f t="shared" si="5"/>
        <v>464.52755999999999</v>
      </c>
      <c r="T13" s="8">
        <f t="shared" si="6"/>
        <v>1054.7227800000001</v>
      </c>
    </row>
    <row r="14" spans="1:20">
      <c r="A14" s="57">
        <v>99906</v>
      </c>
      <c r="B14" s="58" t="s">
        <v>860</v>
      </c>
      <c r="C14" s="58" t="s">
        <v>861</v>
      </c>
      <c r="D14" s="6" t="s">
        <v>862</v>
      </c>
      <c r="E14" s="6" t="s">
        <v>844</v>
      </c>
      <c r="F14" s="6" t="s">
        <v>24</v>
      </c>
      <c r="G14" s="6" t="s">
        <v>850</v>
      </c>
      <c r="H14" s="56">
        <v>99906</v>
      </c>
      <c r="I14" s="6" t="s">
        <v>24</v>
      </c>
      <c r="J14" s="6" t="s">
        <v>850</v>
      </c>
      <c r="K14" s="54">
        <v>1.0122</v>
      </c>
      <c r="L14" s="56">
        <f t="shared" si="0"/>
        <v>99906</v>
      </c>
      <c r="M14" s="55"/>
      <c r="N14" s="8">
        <f t="shared" si="1"/>
        <v>201.011034</v>
      </c>
      <c r="O14" s="8">
        <f t="shared" si="2"/>
        <v>158.88077200000001</v>
      </c>
      <c r="P14" s="8">
        <f t="shared" si="3"/>
        <v>60.109712000000002</v>
      </c>
      <c r="Q14" s="51"/>
      <c r="R14" s="8">
        <f t="shared" si="4"/>
        <v>1442.633088</v>
      </c>
      <c r="S14" s="8">
        <f t="shared" si="5"/>
        <v>464.52755999999999</v>
      </c>
      <c r="T14" s="8">
        <f t="shared" si="6"/>
        <v>1054.7227800000001</v>
      </c>
    </row>
    <row r="15" spans="1:20">
      <c r="A15" s="57">
        <v>14500</v>
      </c>
      <c r="B15" s="58" t="s">
        <v>863</v>
      </c>
      <c r="C15" s="58" t="s">
        <v>864</v>
      </c>
      <c r="D15" s="6" t="s">
        <v>865</v>
      </c>
      <c r="E15" s="6" t="s">
        <v>844</v>
      </c>
      <c r="F15" s="6" t="s">
        <v>30</v>
      </c>
      <c r="G15" s="6" t="s">
        <v>866</v>
      </c>
      <c r="H15" s="56" t="s">
        <v>867</v>
      </c>
      <c r="I15" s="6" t="s">
        <v>30</v>
      </c>
      <c r="J15" s="6" t="s">
        <v>866</v>
      </c>
      <c r="K15" s="54">
        <v>1.0611999999999999</v>
      </c>
      <c r="L15" s="56" t="str">
        <f t="shared" si="0"/>
        <v>14500</v>
      </c>
      <c r="M15" s="55"/>
      <c r="N15" s="8">
        <f t="shared" si="1"/>
        <v>207.72256400000001</v>
      </c>
      <c r="O15" s="8">
        <f t="shared" si="2"/>
        <v>164.18551199999999</v>
      </c>
      <c r="P15" s="8">
        <f t="shared" si="3"/>
        <v>62.116751999999998</v>
      </c>
      <c r="Q15" s="51"/>
      <c r="R15" s="8">
        <f t="shared" si="4"/>
        <v>1490.802048</v>
      </c>
      <c r="S15" s="8">
        <f t="shared" si="5"/>
        <v>476.76776000000001</v>
      </c>
      <c r="T15" s="8">
        <f t="shared" si="6"/>
        <v>1087.5478799999999</v>
      </c>
    </row>
    <row r="16" spans="1:20">
      <c r="A16" s="57">
        <v>19740</v>
      </c>
      <c r="B16" s="58" t="s">
        <v>868</v>
      </c>
      <c r="C16" s="58" t="s">
        <v>869</v>
      </c>
      <c r="D16" s="6" t="s">
        <v>870</v>
      </c>
      <c r="E16" s="6" t="s">
        <v>844</v>
      </c>
      <c r="F16" s="6" t="s">
        <v>30</v>
      </c>
      <c r="G16" s="6" t="s">
        <v>845</v>
      </c>
      <c r="H16" s="56" t="s">
        <v>846</v>
      </c>
      <c r="I16" s="6" t="s">
        <v>30</v>
      </c>
      <c r="J16" s="6" t="s">
        <v>845</v>
      </c>
      <c r="K16" s="54">
        <v>1.0082</v>
      </c>
      <c r="L16" s="56" t="str">
        <f t="shared" si="0"/>
        <v>19740</v>
      </c>
      <c r="M16" s="55"/>
      <c r="N16" s="8">
        <f t="shared" si="1"/>
        <v>200.463154</v>
      </c>
      <c r="O16" s="8">
        <f t="shared" si="2"/>
        <v>158.447732</v>
      </c>
      <c r="P16" s="8">
        <f t="shared" si="3"/>
        <v>59.945872000000001</v>
      </c>
      <c r="Q16" s="51"/>
      <c r="R16" s="8">
        <f t="shared" si="4"/>
        <v>1438.700928</v>
      </c>
      <c r="S16" s="8">
        <f t="shared" si="5"/>
        <v>463.52836000000002</v>
      </c>
      <c r="T16" s="8">
        <f t="shared" si="6"/>
        <v>1052.0431799999999</v>
      </c>
    </row>
    <row r="17" spans="1:20">
      <c r="A17" s="57">
        <v>99906</v>
      </c>
      <c r="B17" s="58" t="s">
        <v>871</v>
      </c>
      <c r="C17" s="58" t="s">
        <v>872</v>
      </c>
      <c r="D17" s="6" t="s">
        <v>873</v>
      </c>
      <c r="E17" s="6" t="s">
        <v>844</v>
      </c>
      <c r="F17" s="6" t="s">
        <v>24</v>
      </c>
      <c r="G17" s="6" t="s">
        <v>850</v>
      </c>
      <c r="H17" s="56">
        <v>99906</v>
      </c>
      <c r="I17" s="6" t="s">
        <v>24</v>
      </c>
      <c r="J17" s="6" t="s">
        <v>850</v>
      </c>
      <c r="K17" s="54">
        <v>1.0122</v>
      </c>
      <c r="L17" s="56">
        <f t="shared" si="0"/>
        <v>99906</v>
      </c>
      <c r="M17" s="55"/>
      <c r="N17" s="8">
        <f t="shared" si="1"/>
        <v>201.011034</v>
      </c>
      <c r="O17" s="8">
        <f t="shared" si="2"/>
        <v>158.88077200000001</v>
      </c>
      <c r="P17" s="8">
        <f t="shared" si="3"/>
        <v>60.109712000000002</v>
      </c>
      <c r="Q17" s="51"/>
      <c r="R17" s="8">
        <f t="shared" si="4"/>
        <v>1442.633088</v>
      </c>
      <c r="S17" s="8">
        <f t="shared" si="5"/>
        <v>464.52755999999999</v>
      </c>
      <c r="T17" s="8">
        <f t="shared" si="6"/>
        <v>1054.7227800000001</v>
      </c>
    </row>
    <row r="18" spans="1:20">
      <c r="A18" s="57">
        <v>99906</v>
      </c>
      <c r="B18" s="58" t="s">
        <v>874</v>
      </c>
      <c r="C18" s="58" t="s">
        <v>875</v>
      </c>
      <c r="D18" s="6" t="s">
        <v>876</v>
      </c>
      <c r="E18" s="6" t="s">
        <v>844</v>
      </c>
      <c r="F18" s="6" t="s">
        <v>24</v>
      </c>
      <c r="G18" s="6" t="s">
        <v>850</v>
      </c>
      <c r="H18" s="56">
        <v>99906</v>
      </c>
      <c r="I18" s="6" t="s">
        <v>24</v>
      </c>
      <c r="J18" s="6" t="s">
        <v>850</v>
      </c>
      <c r="K18" s="54">
        <v>1.0122</v>
      </c>
      <c r="L18" s="56">
        <f t="shared" si="0"/>
        <v>99906</v>
      </c>
      <c r="M18" s="55"/>
      <c r="N18" s="8">
        <f t="shared" si="1"/>
        <v>201.011034</v>
      </c>
      <c r="O18" s="8">
        <f t="shared" si="2"/>
        <v>158.88077200000001</v>
      </c>
      <c r="P18" s="8">
        <f t="shared" si="3"/>
        <v>60.109712000000002</v>
      </c>
      <c r="Q18" s="51"/>
      <c r="R18" s="8">
        <f t="shared" si="4"/>
        <v>1442.633088</v>
      </c>
      <c r="S18" s="8">
        <f t="shared" si="5"/>
        <v>464.52755999999999</v>
      </c>
      <c r="T18" s="8">
        <f t="shared" si="6"/>
        <v>1054.7227800000001</v>
      </c>
    </row>
    <row r="19" spans="1:20">
      <c r="A19" s="57">
        <v>19740</v>
      </c>
      <c r="B19" s="58" t="s">
        <v>877</v>
      </c>
      <c r="C19" s="58" t="s">
        <v>878</v>
      </c>
      <c r="D19" s="6" t="s">
        <v>879</v>
      </c>
      <c r="E19" s="6" t="s">
        <v>844</v>
      </c>
      <c r="F19" s="6" t="s">
        <v>30</v>
      </c>
      <c r="G19" s="6" t="s">
        <v>845</v>
      </c>
      <c r="H19" s="56" t="s">
        <v>846</v>
      </c>
      <c r="I19" s="6" t="s">
        <v>30</v>
      </c>
      <c r="J19" s="6" t="s">
        <v>845</v>
      </c>
      <c r="K19" s="54">
        <v>1.0082</v>
      </c>
      <c r="L19" s="56" t="str">
        <f t="shared" si="0"/>
        <v>19740</v>
      </c>
      <c r="M19" s="55"/>
      <c r="N19" s="8">
        <f t="shared" si="1"/>
        <v>200.463154</v>
      </c>
      <c r="O19" s="8">
        <f t="shared" si="2"/>
        <v>158.447732</v>
      </c>
      <c r="P19" s="8">
        <f t="shared" si="3"/>
        <v>59.945872000000001</v>
      </c>
      <c r="Q19" s="51"/>
      <c r="R19" s="8">
        <f t="shared" si="4"/>
        <v>1438.700928</v>
      </c>
      <c r="S19" s="8">
        <f t="shared" si="5"/>
        <v>463.52836000000002</v>
      </c>
      <c r="T19" s="8">
        <f t="shared" si="6"/>
        <v>1052.0431799999999</v>
      </c>
    </row>
    <row r="20" spans="1:20">
      <c r="A20" s="57">
        <v>99906</v>
      </c>
      <c r="B20" s="58" t="s">
        <v>880</v>
      </c>
      <c r="C20" s="58" t="s">
        <v>881</v>
      </c>
      <c r="D20" s="6" t="s">
        <v>882</v>
      </c>
      <c r="E20" s="6" t="s">
        <v>844</v>
      </c>
      <c r="F20" s="6" t="s">
        <v>24</v>
      </c>
      <c r="G20" s="6" t="s">
        <v>850</v>
      </c>
      <c r="H20" s="56">
        <v>99906</v>
      </c>
      <c r="I20" s="6" t="s">
        <v>24</v>
      </c>
      <c r="J20" s="6" t="s">
        <v>850</v>
      </c>
      <c r="K20" s="54">
        <v>1.0122</v>
      </c>
      <c r="L20" s="56">
        <f t="shared" si="0"/>
        <v>99906</v>
      </c>
      <c r="M20" s="55"/>
      <c r="N20" s="8">
        <f t="shared" si="1"/>
        <v>201.011034</v>
      </c>
      <c r="O20" s="8">
        <f t="shared" si="2"/>
        <v>158.88077200000001</v>
      </c>
      <c r="P20" s="8">
        <f t="shared" si="3"/>
        <v>60.109712000000002</v>
      </c>
      <c r="Q20" s="51"/>
      <c r="R20" s="8">
        <f t="shared" si="4"/>
        <v>1442.633088</v>
      </c>
      <c r="S20" s="8">
        <f t="shared" si="5"/>
        <v>464.52755999999999</v>
      </c>
      <c r="T20" s="8">
        <f t="shared" si="6"/>
        <v>1054.7227800000001</v>
      </c>
    </row>
    <row r="21" spans="1:20">
      <c r="A21" s="57">
        <v>99906</v>
      </c>
      <c r="B21" s="58" t="s">
        <v>883</v>
      </c>
      <c r="C21" s="58" t="s">
        <v>884</v>
      </c>
      <c r="D21" s="6" t="s">
        <v>885</v>
      </c>
      <c r="E21" s="6" t="s">
        <v>844</v>
      </c>
      <c r="F21" s="6" t="s">
        <v>24</v>
      </c>
      <c r="G21" s="6" t="s">
        <v>850</v>
      </c>
      <c r="H21" s="56">
        <v>99906</v>
      </c>
      <c r="I21" s="6" t="s">
        <v>24</v>
      </c>
      <c r="J21" s="6" t="s">
        <v>850</v>
      </c>
      <c r="K21" s="54">
        <v>1.0122</v>
      </c>
      <c r="L21" s="56">
        <f t="shared" si="0"/>
        <v>99906</v>
      </c>
      <c r="M21" s="55"/>
      <c r="N21" s="8">
        <f t="shared" si="1"/>
        <v>201.011034</v>
      </c>
      <c r="O21" s="8">
        <f t="shared" si="2"/>
        <v>158.88077200000001</v>
      </c>
      <c r="P21" s="8">
        <f t="shared" si="3"/>
        <v>60.109712000000002</v>
      </c>
      <c r="Q21" s="51"/>
      <c r="R21" s="8">
        <f t="shared" si="4"/>
        <v>1442.633088</v>
      </c>
      <c r="S21" s="8">
        <f t="shared" si="5"/>
        <v>464.52755999999999</v>
      </c>
      <c r="T21" s="8">
        <f t="shared" si="6"/>
        <v>1054.7227800000001</v>
      </c>
    </row>
    <row r="22" spans="1:20">
      <c r="A22" s="57">
        <v>99906</v>
      </c>
      <c r="B22" s="58" t="s">
        <v>886</v>
      </c>
      <c r="C22" s="58" t="s">
        <v>887</v>
      </c>
      <c r="D22" s="6" t="s">
        <v>888</v>
      </c>
      <c r="E22" s="6" t="s">
        <v>844</v>
      </c>
      <c r="F22" s="6" t="s">
        <v>24</v>
      </c>
      <c r="G22" s="6" t="s">
        <v>850</v>
      </c>
      <c r="H22" s="56">
        <v>99906</v>
      </c>
      <c r="I22" s="6" t="s">
        <v>24</v>
      </c>
      <c r="J22" s="6" t="s">
        <v>850</v>
      </c>
      <c r="K22" s="54">
        <v>1.0122</v>
      </c>
      <c r="L22" s="56">
        <f t="shared" si="0"/>
        <v>99906</v>
      </c>
      <c r="M22" s="55"/>
      <c r="N22" s="8">
        <f t="shared" si="1"/>
        <v>201.011034</v>
      </c>
      <c r="O22" s="8">
        <f t="shared" si="2"/>
        <v>158.88077200000001</v>
      </c>
      <c r="P22" s="8">
        <f t="shared" si="3"/>
        <v>60.109712000000002</v>
      </c>
      <c r="Q22" s="51"/>
      <c r="R22" s="8">
        <f t="shared" si="4"/>
        <v>1442.633088</v>
      </c>
      <c r="S22" s="8">
        <f t="shared" si="5"/>
        <v>464.52755999999999</v>
      </c>
      <c r="T22" s="8">
        <f t="shared" si="6"/>
        <v>1054.7227800000001</v>
      </c>
    </row>
    <row r="23" spans="1:20">
      <c r="A23" s="57">
        <v>99906</v>
      </c>
      <c r="B23" s="58" t="s">
        <v>889</v>
      </c>
      <c r="C23" s="58" t="s">
        <v>890</v>
      </c>
      <c r="D23" s="6" t="s">
        <v>891</v>
      </c>
      <c r="E23" s="6" t="s">
        <v>844</v>
      </c>
      <c r="F23" s="6" t="s">
        <v>24</v>
      </c>
      <c r="G23" s="6" t="s">
        <v>850</v>
      </c>
      <c r="H23" s="56">
        <v>99906</v>
      </c>
      <c r="I23" s="6" t="s">
        <v>24</v>
      </c>
      <c r="J23" s="6" t="s">
        <v>850</v>
      </c>
      <c r="K23" s="54">
        <v>1.0122</v>
      </c>
      <c r="L23" s="56">
        <f t="shared" si="0"/>
        <v>99906</v>
      </c>
      <c r="M23" s="55"/>
      <c r="N23" s="8">
        <f t="shared" si="1"/>
        <v>201.011034</v>
      </c>
      <c r="O23" s="8">
        <f t="shared" si="2"/>
        <v>158.88077200000001</v>
      </c>
      <c r="P23" s="8">
        <f t="shared" si="3"/>
        <v>60.109712000000002</v>
      </c>
      <c r="Q23" s="51"/>
      <c r="R23" s="8">
        <f t="shared" si="4"/>
        <v>1442.633088</v>
      </c>
      <c r="S23" s="8">
        <f t="shared" si="5"/>
        <v>464.52755999999999</v>
      </c>
      <c r="T23" s="8">
        <f t="shared" si="6"/>
        <v>1054.7227800000001</v>
      </c>
    </row>
    <row r="24" spans="1:20">
      <c r="A24" s="57">
        <v>99906</v>
      </c>
      <c r="B24" s="58" t="s">
        <v>892</v>
      </c>
      <c r="C24" s="58" t="s">
        <v>893</v>
      </c>
      <c r="D24" s="6" t="s">
        <v>894</v>
      </c>
      <c r="E24" s="6" t="s">
        <v>844</v>
      </c>
      <c r="F24" s="6" t="s">
        <v>24</v>
      </c>
      <c r="G24" s="6" t="s">
        <v>850</v>
      </c>
      <c r="H24" s="56">
        <v>99906</v>
      </c>
      <c r="I24" s="6" t="s">
        <v>24</v>
      </c>
      <c r="J24" s="6" t="s">
        <v>850</v>
      </c>
      <c r="K24" s="54">
        <v>1.0122</v>
      </c>
      <c r="L24" s="56">
        <f t="shared" si="0"/>
        <v>99906</v>
      </c>
      <c r="M24" s="55"/>
      <c r="N24" s="8">
        <f t="shared" si="1"/>
        <v>201.011034</v>
      </c>
      <c r="O24" s="8">
        <f t="shared" si="2"/>
        <v>158.88077200000001</v>
      </c>
      <c r="P24" s="8">
        <f t="shared" si="3"/>
        <v>60.109712000000002</v>
      </c>
      <c r="Q24" s="51"/>
      <c r="R24" s="8">
        <f t="shared" si="4"/>
        <v>1442.633088</v>
      </c>
      <c r="S24" s="8">
        <f t="shared" si="5"/>
        <v>464.52755999999999</v>
      </c>
      <c r="T24" s="8">
        <f t="shared" si="6"/>
        <v>1054.7227800000001</v>
      </c>
    </row>
    <row r="25" spans="1:20">
      <c r="A25" s="57">
        <v>19740</v>
      </c>
      <c r="B25" s="58" t="s">
        <v>895</v>
      </c>
      <c r="C25" s="58" t="s">
        <v>896</v>
      </c>
      <c r="D25" s="6" t="s">
        <v>897</v>
      </c>
      <c r="E25" s="6" t="s">
        <v>844</v>
      </c>
      <c r="F25" s="6" t="s">
        <v>30</v>
      </c>
      <c r="G25" s="6" t="s">
        <v>845</v>
      </c>
      <c r="H25" s="56" t="s">
        <v>846</v>
      </c>
      <c r="I25" s="6" t="s">
        <v>30</v>
      </c>
      <c r="J25" s="6" t="s">
        <v>845</v>
      </c>
      <c r="K25" s="54">
        <v>1.0082</v>
      </c>
      <c r="L25" s="56" t="str">
        <f t="shared" si="0"/>
        <v>19740</v>
      </c>
      <c r="M25" s="55"/>
      <c r="N25" s="8">
        <f t="shared" si="1"/>
        <v>200.463154</v>
      </c>
      <c r="O25" s="8">
        <f t="shared" si="2"/>
        <v>158.447732</v>
      </c>
      <c r="P25" s="8">
        <f t="shared" si="3"/>
        <v>59.945872000000001</v>
      </c>
      <c r="Q25" s="51"/>
      <c r="R25" s="8">
        <f t="shared" si="4"/>
        <v>1438.700928</v>
      </c>
      <c r="S25" s="8">
        <f t="shared" si="5"/>
        <v>463.52836000000002</v>
      </c>
      <c r="T25" s="8">
        <f t="shared" si="6"/>
        <v>1052.0431799999999</v>
      </c>
    </row>
    <row r="26" spans="1:20">
      <c r="A26" s="57">
        <v>99906</v>
      </c>
      <c r="B26" s="58" t="s">
        <v>898</v>
      </c>
      <c r="C26" s="58" t="s">
        <v>899</v>
      </c>
      <c r="D26" s="6" t="s">
        <v>900</v>
      </c>
      <c r="E26" s="6" t="s">
        <v>844</v>
      </c>
      <c r="F26" s="6" t="s">
        <v>24</v>
      </c>
      <c r="G26" s="6" t="s">
        <v>850</v>
      </c>
      <c r="H26" s="56">
        <v>99906</v>
      </c>
      <c r="I26" s="6" t="s">
        <v>24</v>
      </c>
      <c r="J26" s="6" t="s">
        <v>850</v>
      </c>
      <c r="K26" s="54">
        <v>1.0122</v>
      </c>
      <c r="L26" s="56">
        <f t="shared" si="0"/>
        <v>99906</v>
      </c>
      <c r="M26" s="55"/>
      <c r="N26" s="8">
        <f t="shared" si="1"/>
        <v>201.011034</v>
      </c>
      <c r="O26" s="8">
        <f t="shared" si="2"/>
        <v>158.88077200000001</v>
      </c>
      <c r="P26" s="8">
        <f t="shared" si="3"/>
        <v>60.109712000000002</v>
      </c>
      <c r="Q26" s="51"/>
      <c r="R26" s="8">
        <f t="shared" si="4"/>
        <v>1442.633088</v>
      </c>
      <c r="S26" s="8">
        <f t="shared" si="5"/>
        <v>464.52755999999999</v>
      </c>
      <c r="T26" s="8">
        <f t="shared" si="6"/>
        <v>1054.7227800000001</v>
      </c>
    </row>
    <row r="27" spans="1:20">
      <c r="A27" s="57">
        <v>19740</v>
      </c>
      <c r="B27" s="58" t="s">
        <v>901</v>
      </c>
      <c r="C27" s="58" t="s">
        <v>902</v>
      </c>
      <c r="D27" s="6" t="s">
        <v>903</v>
      </c>
      <c r="E27" s="6" t="s">
        <v>844</v>
      </c>
      <c r="F27" s="6" t="s">
        <v>30</v>
      </c>
      <c r="G27" s="6" t="s">
        <v>845</v>
      </c>
      <c r="H27" s="56" t="s">
        <v>846</v>
      </c>
      <c r="I27" s="6" t="s">
        <v>30</v>
      </c>
      <c r="J27" s="6" t="s">
        <v>845</v>
      </c>
      <c r="K27" s="54">
        <v>1.0082</v>
      </c>
      <c r="L27" s="56" t="str">
        <f t="shared" si="0"/>
        <v>19740</v>
      </c>
      <c r="M27" s="55"/>
      <c r="N27" s="8">
        <f t="shared" si="1"/>
        <v>200.463154</v>
      </c>
      <c r="O27" s="8">
        <f t="shared" si="2"/>
        <v>158.447732</v>
      </c>
      <c r="P27" s="8">
        <f t="shared" si="3"/>
        <v>59.945872000000001</v>
      </c>
      <c r="Q27" s="51"/>
      <c r="R27" s="8">
        <f t="shared" si="4"/>
        <v>1438.700928</v>
      </c>
      <c r="S27" s="8">
        <f t="shared" si="5"/>
        <v>463.52836000000002</v>
      </c>
      <c r="T27" s="8">
        <f t="shared" si="6"/>
        <v>1052.0431799999999</v>
      </c>
    </row>
    <row r="28" spans="1:20">
      <c r="A28" s="57">
        <v>99906</v>
      </c>
      <c r="B28" s="58" t="s">
        <v>904</v>
      </c>
      <c r="C28" s="58" t="s">
        <v>905</v>
      </c>
      <c r="D28" s="6" t="s">
        <v>906</v>
      </c>
      <c r="E28" s="6" t="s">
        <v>844</v>
      </c>
      <c r="F28" s="6" t="s">
        <v>24</v>
      </c>
      <c r="G28" s="6" t="s">
        <v>850</v>
      </c>
      <c r="H28" s="56">
        <v>99906</v>
      </c>
      <c r="I28" s="6" t="s">
        <v>24</v>
      </c>
      <c r="J28" s="6" t="s">
        <v>850</v>
      </c>
      <c r="K28" s="54">
        <v>1.0122</v>
      </c>
      <c r="L28" s="56">
        <f t="shared" si="0"/>
        <v>99906</v>
      </c>
      <c r="M28" s="55"/>
      <c r="N28" s="8">
        <f t="shared" si="1"/>
        <v>201.011034</v>
      </c>
      <c r="O28" s="8">
        <f t="shared" si="2"/>
        <v>158.88077200000001</v>
      </c>
      <c r="P28" s="8">
        <f t="shared" si="3"/>
        <v>60.109712000000002</v>
      </c>
      <c r="Q28" s="51"/>
      <c r="R28" s="8">
        <f t="shared" si="4"/>
        <v>1442.633088</v>
      </c>
      <c r="S28" s="8">
        <f t="shared" si="5"/>
        <v>464.52755999999999</v>
      </c>
      <c r="T28" s="8">
        <f t="shared" si="6"/>
        <v>1054.7227800000001</v>
      </c>
    </row>
    <row r="29" spans="1:20">
      <c r="A29" s="57">
        <v>17820</v>
      </c>
      <c r="B29" s="58" t="s">
        <v>907</v>
      </c>
      <c r="C29" s="58" t="s">
        <v>908</v>
      </c>
      <c r="D29" s="6" t="s">
        <v>909</v>
      </c>
      <c r="E29" s="6" t="s">
        <v>844</v>
      </c>
      <c r="F29" s="6" t="s">
        <v>30</v>
      </c>
      <c r="G29" s="6" t="s">
        <v>910</v>
      </c>
      <c r="H29" s="56" t="s">
        <v>911</v>
      </c>
      <c r="I29" s="6" t="s">
        <v>30</v>
      </c>
      <c r="J29" s="6" t="s">
        <v>910</v>
      </c>
      <c r="K29" s="54">
        <v>0.96850000000000003</v>
      </c>
      <c r="L29" s="56" t="str">
        <f t="shared" si="0"/>
        <v>17820</v>
      </c>
      <c r="M29" s="55"/>
      <c r="N29" s="8">
        <f t="shared" si="1"/>
        <v>195.02544500000002</v>
      </c>
      <c r="O29" s="8">
        <f t="shared" si="2"/>
        <v>154.14981</v>
      </c>
      <c r="P29" s="8">
        <f t="shared" si="3"/>
        <v>58.319760000000002</v>
      </c>
      <c r="Q29" s="51"/>
      <c r="R29" s="8">
        <f t="shared" si="4"/>
        <v>1399.6742400000001</v>
      </c>
      <c r="S29" s="8">
        <f t="shared" si="5"/>
        <v>453.61130000000003</v>
      </c>
      <c r="T29" s="8">
        <f t="shared" si="6"/>
        <v>1025.4481499999999</v>
      </c>
    </row>
    <row r="30" spans="1:20">
      <c r="A30" s="57">
        <v>19740</v>
      </c>
      <c r="B30" s="58" t="s">
        <v>912</v>
      </c>
      <c r="C30" s="58" t="s">
        <v>913</v>
      </c>
      <c r="D30" s="6" t="s">
        <v>914</v>
      </c>
      <c r="E30" s="6" t="s">
        <v>844</v>
      </c>
      <c r="F30" s="6" t="s">
        <v>30</v>
      </c>
      <c r="G30" s="6" t="s">
        <v>845</v>
      </c>
      <c r="H30" s="56" t="s">
        <v>846</v>
      </c>
      <c r="I30" s="6" t="s">
        <v>30</v>
      </c>
      <c r="J30" s="6" t="s">
        <v>845</v>
      </c>
      <c r="K30" s="54">
        <v>1.0082</v>
      </c>
      <c r="L30" s="56" t="str">
        <f t="shared" si="0"/>
        <v>19740</v>
      </c>
      <c r="M30" s="55"/>
      <c r="N30" s="8">
        <f t="shared" si="1"/>
        <v>200.463154</v>
      </c>
      <c r="O30" s="8">
        <f t="shared" si="2"/>
        <v>158.447732</v>
      </c>
      <c r="P30" s="8">
        <f t="shared" si="3"/>
        <v>59.945872000000001</v>
      </c>
      <c r="Q30" s="51"/>
      <c r="R30" s="8">
        <f t="shared" si="4"/>
        <v>1438.700928</v>
      </c>
      <c r="S30" s="8">
        <f t="shared" si="5"/>
        <v>463.52836000000002</v>
      </c>
      <c r="T30" s="8">
        <f t="shared" si="6"/>
        <v>1052.0431799999999</v>
      </c>
    </row>
    <row r="31" spans="1:20">
      <c r="A31" s="57">
        <v>99906</v>
      </c>
      <c r="B31" s="58" t="s">
        <v>915</v>
      </c>
      <c r="C31" s="58" t="s">
        <v>916</v>
      </c>
      <c r="D31" s="6" t="s">
        <v>917</v>
      </c>
      <c r="E31" s="6" t="s">
        <v>844</v>
      </c>
      <c r="F31" s="6" t="s">
        <v>24</v>
      </c>
      <c r="G31" s="6" t="s">
        <v>850</v>
      </c>
      <c r="H31" s="56">
        <v>99906</v>
      </c>
      <c r="I31" s="6" t="s">
        <v>24</v>
      </c>
      <c r="J31" s="6" t="s">
        <v>850</v>
      </c>
      <c r="K31" s="54">
        <v>1.0122</v>
      </c>
      <c r="L31" s="56">
        <f t="shared" si="0"/>
        <v>99906</v>
      </c>
      <c r="M31" s="55"/>
      <c r="N31" s="8">
        <f t="shared" si="1"/>
        <v>201.011034</v>
      </c>
      <c r="O31" s="8">
        <f t="shared" si="2"/>
        <v>158.88077200000001</v>
      </c>
      <c r="P31" s="8">
        <f t="shared" si="3"/>
        <v>60.109712000000002</v>
      </c>
      <c r="Q31" s="51"/>
      <c r="R31" s="8">
        <f t="shared" si="4"/>
        <v>1442.633088</v>
      </c>
      <c r="S31" s="8">
        <f t="shared" si="5"/>
        <v>464.52755999999999</v>
      </c>
      <c r="T31" s="8">
        <f t="shared" si="6"/>
        <v>1054.7227800000001</v>
      </c>
    </row>
    <row r="32" spans="1:20">
      <c r="A32" s="57">
        <v>99906</v>
      </c>
      <c r="B32" s="58" t="s">
        <v>918</v>
      </c>
      <c r="C32" s="58" t="s">
        <v>919</v>
      </c>
      <c r="D32" s="6" t="s">
        <v>920</v>
      </c>
      <c r="E32" s="6" t="s">
        <v>844</v>
      </c>
      <c r="F32" s="6" t="s">
        <v>24</v>
      </c>
      <c r="G32" s="6" t="s">
        <v>850</v>
      </c>
      <c r="H32" s="56">
        <v>99906</v>
      </c>
      <c r="I32" s="6" t="s">
        <v>24</v>
      </c>
      <c r="J32" s="6" t="s">
        <v>850</v>
      </c>
      <c r="K32" s="54">
        <v>1.0122</v>
      </c>
      <c r="L32" s="56">
        <f t="shared" si="0"/>
        <v>99906</v>
      </c>
      <c r="M32" s="55"/>
      <c r="N32" s="8">
        <f t="shared" si="1"/>
        <v>201.011034</v>
      </c>
      <c r="O32" s="8">
        <f t="shared" si="2"/>
        <v>158.88077200000001</v>
      </c>
      <c r="P32" s="8">
        <f t="shared" si="3"/>
        <v>60.109712000000002</v>
      </c>
      <c r="Q32" s="51"/>
      <c r="R32" s="8">
        <f t="shared" si="4"/>
        <v>1442.633088</v>
      </c>
      <c r="S32" s="8">
        <f t="shared" si="5"/>
        <v>464.52755999999999</v>
      </c>
      <c r="T32" s="8">
        <f t="shared" si="6"/>
        <v>1054.7227800000001</v>
      </c>
    </row>
    <row r="33" spans="1:20">
      <c r="A33" s="57">
        <v>19740</v>
      </c>
      <c r="B33" s="58" t="s">
        <v>921</v>
      </c>
      <c r="C33" s="58" t="s">
        <v>922</v>
      </c>
      <c r="D33" s="6" t="s">
        <v>923</v>
      </c>
      <c r="E33" s="6" t="s">
        <v>844</v>
      </c>
      <c r="F33" s="6" t="s">
        <v>30</v>
      </c>
      <c r="G33" s="6" t="s">
        <v>845</v>
      </c>
      <c r="H33" s="56" t="s">
        <v>846</v>
      </c>
      <c r="I33" s="6" t="s">
        <v>30</v>
      </c>
      <c r="J33" s="6" t="s">
        <v>845</v>
      </c>
      <c r="K33" s="54">
        <v>1.0082</v>
      </c>
      <c r="L33" s="56" t="str">
        <f t="shared" si="0"/>
        <v>19740</v>
      </c>
      <c r="M33" s="55"/>
      <c r="N33" s="8">
        <f t="shared" si="1"/>
        <v>200.463154</v>
      </c>
      <c r="O33" s="8">
        <f t="shared" si="2"/>
        <v>158.447732</v>
      </c>
      <c r="P33" s="8">
        <f t="shared" si="3"/>
        <v>59.945872000000001</v>
      </c>
      <c r="Q33" s="51"/>
      <c r="R33" s="8">
        <f t="shared" si="4"/>
        <v>1438.700928</v>
      </c>
      <c r="S33" s="8">
        <f t="shared" si="5"/>
        <v>463.52836000000002</v>
      </c>
      <c r="T33" s="8">
        <f t="shared" si="6"/>
        <v>1052.0431799999999</v>
      </c>
    </row>
    <row r="34" spans="1:20">
      <c r="A34" s="57">
        <v>99906</v>
      </c>
      <c r="B34" s="58" t="s">
        <v>924</v>
      </c>
      <c r="C34" s="58" t="s">
        <v>925</v>
      </c>
      <c r="D34" s="6" t="s">
        <v>926</v>
      </c>
      <c r="E34" s="6" t="s">
        <v>844</v>
      </c>
      <c r="F34" s="6" t="s">
        <v>24</v>
      </c>
      <c r="G34" s="6" t="s">
        <v>850</v>
      </c>
      <c r="H34" s="56">
        <v>99906</v>
      </c>
      <c r="I34" s="6" t="s">
        <v>24</v>
      </c>
      <c r="J34" s="6" t="s">
        <v>850</v>
      </c>
      <c r="K34" s="54">
        <v>1.0122</v>
      </c>
      <c r="L34" s="56">
        <f t="shared" si="0"/>
        <v>99906</v>
      </c>
      <c r="M34" s="55"/>
      <c r="N34" s="8">
        <f t="shared" si="1"/>
        <v>201.011034</v>
      </c>
      <c r="O34" s="8">
        <f t="shared" si="2"/>
        <v>158.88077200000001</v>
      </c>
      <c r="P34" s="8">
        <f t="shared" si="3"/>
        <v>60.109712000000002</v>
      </c>
      <c r="Q34" s="51"/>
      <c r="R34" s="8">
        <f t="shared" si="4"/>
        <v>1442.633088</v>
      </c>
      <c r="S34" s="8">
        <f t="shared" si="5"/>
        <v>464.52755999999999</v>
      </c>
      <c r="T34" s="8">
        <f t="shared" si="6"/>
        <v>1054.7227800000001</v>
      </c>
    </row>
    <row r="35" spans="1:20">
      <c r="A35" s="57">
        <v>99906</v>
      </c>
      <c r="B35" s="58" t="s">
        <v>927</v>
      </c>
      <c r="C35" s="58" t="s">
        <v>928</v>
      </c>
      <c r="D35" s="6" t="s">
        <v>929</v>
      </c>
      <c r="E35" s="6" t="s">
        <v>844</v>
      </c>
      <c r="F35" s="6" t="s">
        <v>24</v>
      </c>
      <c r="G35" s="6" t="s">
        <v>850</v>
      </c>
      <c r="H35" s="56">
        <v>99906</v>
      </c>
      <c r="I35" s="6" t="s">
        <v>24</v>
      </c>
      <c r="J35" s="6" t="s">
        <v>850</v>
      </c>
      <c r="K35" s="54">
        <v>1.0122</v>
      </c>
      <c r="L35" s="56">
        <f t="shared" si="0"/>
        <v>99906</v>
      </c>
      <c r="M35" s="55"/>
      <c r="N35" s="8">
        <f t="shared" si="1"/>
        <v>201.011034</v>
      </c>
      <c r="O35" s="8">
        <f t="shared" si="2"/>
        <v>158.88077200000001</v>
      </c>
      <c r="P35" s="8">
        <f t="shared" si="3"/>
        <v>60.109712000000002</v>
      </c>
      <c r="Q35" s="51"/>
      <c r="R35" s="8">
        <f t="shared" si="4"/>
        <v>1442.633088</v>
      </c>
      <c r="S35" s="8">
        <f t="shared" si="5"/>
        <v>464.52755999999999</v>
      </c>
      <c r="T35" s="8">
        <f t="shared" si="6"/>
        <v>1054.7227800000001</v>
      </c>
    </row>
    <row r="36" spans="1:20">
      <c r="A36" s="57">
        <v>99906</v>
      </c>
      <c r="B36" s="58" t="s">
        <v>930</v>
      </c>
      <c r="C36" s="58" t="s">
        <v>931</v>
      </c>
      <c r="D36" s="6" t="s">
        <v>932</v>
      </c>
      <c r="E36" s="6" t="s">
        <v>844</v>
      </c>
      <c r="F36" s="6" t="s">
        <v>24</v>
      </c>
      <c r="G36" s="6" t="s">
        <v>850</v>
      </c>
      <c r="H36" s="56">
        <v>99906</v>
      </c>
      <c r="I36" s="6" t="s">
        <v>24</v>
      </c>
      <c r="J36" s="6" t="s">
        <v>850</v>
      </c>
      <c r="K36" s="54">
        <v>1.0122</v>
      </c>
      <c r="L36" s="56">
        <f t="shared" si="0"/>
        <v>99906</v>
      </c>
      <c r="M36" s="55"/>
      <c r="N36" s="8">
        <f t="shared" si="1"/>
        <v>201.011034</v>
      </c>
      <c r="O36" s="8">
        <f t="shared" si="2"/>
        <v>158.88077200000001</v>
      </c>
      <c r="P36" s="8">
        <f t="shared" si="3"/>
        <v>60.109712000000002</v>
      </c>
      <c r="Q36" s="51"/>
      <c r="R36" s="8">
        <f t="shared" si="4"/>
        <v>1442.633088</v>
      </c>
      <c r="S36" s="8">
        <f t="shared" si="5"/>
        <v>464.52755999999999</v>
      </c>
      <c r="T36" s="8">
        <f t="shared" si="6"/>
        <v>1054.7227800000001</v>
      </c>
    </row>
    <row r="37" spans="1:20">
      <c r="A37" s="57">
        <v>99906</v>
      </c>
      <c r="B37" s="58" t="s">
        <v>933</v>
      </c>
      <c r="C37" s="58" t="s">
        <v>934</v>
      </c>
      <c r="D37" s="6" t="s">
        <v>935</v>
      </c>
      <c r="E37" s="6" t="s">
        <v>844</v>
      </c>
      <c r="F37" s="6" t="s">
        <v>24</v>
      </c>
      <c r="G37" s="6" t="s">
        <v>850</v>
      </c>
      <c r="H37" s="56">
        <v>99906</v>
      </c>
      <c r="I37" s="6" t="s">
        <v>24</v>
      </c>
      <c r="J37" s="6" t="s">
        <v>850</v>
      </c>
      <c r="K37" s="54">
        <v>1.0122</v>
      </c>
      <c r="L37" s="56">
        <f t="shared" si="0"/>
        <v>99906</v>
      </c>
      <c r="M37" s="55"/>
      <c r="N37" s="8">
        <f t="shared" si="1"/>
        <v>201.011034</v>
      </c>
      <c r="O37" s="8">
        <f t="shared" si="2"/>
        <v>158.88077200000001</v>
      </c>
      <c r="P37" s="8">
        <f t="shared" si="3"/>
        <v>60.109712000000002</v>
      </c>
      <c r="Q37" s="51"/>
      <c r="R37" s="8">
        <f t="shared" si="4"/>
        <v>1442.633088</v>
      </c>
      <c r="S37" s="8">
        <f t="shared" si="5"/>
        <v>464.52755999999999</v>
      </c>
      <c r="T37" s="8">
        <f t="shared" si="6"/>
        <v>1054.7227800000001</v>
      </c>
    </row>
    <row r="38" spans="1:20">
      <c r="A38" s="57">
        <v>99906</v>
      </c>
      <c r="B38" s="58" t="s">
        <v>936</v>
      </c>
      <c r="C38" s="58" t="s">
        <v>937</v>
      </c>
      <c r="D38" s="6" t="s">
        <v>213</v>
      </c>
      <c r="E38" s="6" t="s">
        <v>844</v>
      </c>
      <c r="F38" s="6" t="s">
        <v>24</v>
      </c>
      <c r="G38" s="6" t="s">
        <v>850</v>
      </c>
      <c r="H38" s="56">
        <v>99906</v>
      </c>
      <c r="I38" s="6" t="s">
        <v>24</v>
      </c>
      <c r="J38" s="6" t="s">
        <v>850</v>
      </c>
      <c r="K38" s="54">
        <v>1.0122</v>
      </c>
      <c r="L38" s="56">
        <f t="shared" si="0"/>
        <v>99906</v>
      </c>
      <c r="M38" s="55"/>
      <c r="N38" s="8">
        <f t="shared" si="1"/>
        <v>201.011034</v>
      </c>
      <c r="O38" s="8">
        <f t="shared" si="2"/>
        <v>158.88077200000001</v>
      </c>
      <c r="P38" s="8">
        <f t="shared" si="3"/>
        <v>60.109712000000002</v>
      </c>
      <c r="Q38" s="51"/>
      <c r="R38" s="8">
        <f t="shared" si="4"/>
        <v>1442.633088</v>
      </c>
      <c r="S38" s="8">
        <f t="shared" si="5"/>
        <v>464.52755999999999</v>
      </c>
      <c r="T38" s="8">
        <f t="shared" si="6"/>
        <v>1054.7227800000001</v>
      </c>
    </row>
    <row r="39" spans="1:20">
      <c r="A39" s="57">
        <v>19740</v>
      </c>
      <c r="B39" s="58" t="s">
        <v>938</v>
      </c>
      <c r="C39" s="58" t="s">
        <v>939</v>
      </c>
      <c r="D39" s="6" t="s">
        <v>216</v>
      </c>
      <c r="E39" s="6" t="s">
        <v>844</v>
      </c>
      <c r="F39" s="6" t="s">
        <v>30</v>
      </c>
      <c r="G39" s="6" t="s">
        <v>845</v>
      </c>
      <c r="H39" s="56" t="s">
        <v>846</v>
      </c>
      <c r="I39" s="6" t="s">
        <v>30</v>
      </c>
      <c r="J39" s="6" t="s">
        <v>845</v>
      </c>
      <c r="K39" s="54">
        <v>1.0082</v>
      </c>
      <c r="L39" s="56" t="str">
        <f t="shared" si="0"/>
        <v>19740</v>
      </c>
      <c r="M39" s="55"/>
      <c r="N39" s="8">
        <f t="shared" si="1"/>
        <v>200.463154</v>
      </c>
      <c r="O39" s="8">
        <f t="shared" si="2"/>
        <v>158.447732</v>
      </c>
      <c r="P39" s="8">
        <f t="shared" si="3"/>
        <v>59.945872000000001</v>
      </c>
      <c r="Q39" s="51"/>
      <c r="R39" s="8">
        <f t="shared" si="4"/>
        <v>1438.700928</v>
      </c>
      <c r="S39" s="8">
        <f t="shared" si="5"/>
        <v>463.52836000000002</v>
      </c>
      <c r="T39" s="8">
        <f t="shared" si="6"/>
        <v>1052.0431799999999</v>
      </c>
    </row>
    <row r="40" spans="1:20">
      <c r="A40" s="57">
        <v>99906</v>
      </c>
      <c r="B40" s="58" t="s">
        <v>940</v>
      </c>
      <c r="C40" s="58" t="s">
        <v>941</v>
      </c>
      <c r="D40" s="6" t="s">
        <v>942</v>
      </c>
      <c r="E40" s="6" t="s">
        <v>844</v>
      </c>
      <c r="F40" s="6" t="s">
        <v>24</v>
      </c>
      <c r="G40" s="6" t="s">
        <v>850</v>
      </c>
      <c r="H40" s="56">
        <v>99906</v>
      </c>
      <c r="I40" s="6" t="s">
        <v>24</v>
      </c>
      <c r="J40" s="6" t="s">
        <v>850</v>
      </c>
      <c r="K40" s="54">
        <v>1.0122</v>
      </c>
      <c r="L40" s="56">
        <f t="shared" si="0"/>
        <v>99906</v>
      </c>
      <c r="M40" s="55"/>
      <c r="N40" s="8">
        <f t="shared" si="1"/>
        <v>201.011034</v>
      </c>
      <c r="O40" s="8">
        <f t="shared" si="2"/>
        <v>158.88077200000001</v>
      </c>
      <c r="P40" s="8">
        <f t="shared" si="3"/>
        <v>60.109712000000002</v>
      </c>
      <c r="Q40" s="51"/>
      <c r="R40" s="8">
        <f t="shared" si="4"/>
        <v>1442.633088</v>
      </c>
      <c r="S40" s="8">
        <f t="shared" si="5"/>
        <v>464.52755999999999</v>
      </c>
      <c r="T40" s="8">
        <f t="shared" si="6"/>
        <v>1054.7227800000001</v>
      </c>
    </row>
    <row r="41" spans="1:20">
      <c r="A41" s="57">
        <v>99906</v>
      </c>
      <c r="B41" s="58" t="s">
        <v>943</v>
      </c>
      <c r="C41" s="58" t="s">
        <v>944</v>
      </c>
      <c r="D41" s="6" t="s">
        <v>945</v>
      </c>
      <c r="E41" s="6" t="s">
        <v>844</v>
      </c>
      <c r="F41" s="6" t="s">
        <v>24</v>
      </c>
      <c r="G41" s="6" t="s">
        <v>850</v>
      </c>
      <c r="H41" s="56">
        <v>99906</v>
      </c>
      <c r="I41" s="6" t="s">
        <v>24</v>
      </c>
      <c r="J41" s="6" t="s">
        <v>850</v>
      </c>
      <c r="K41" s="54">
        <v>1.0122</v>
      </c>
      <c r="L41" s="56">
        <f t="shared" si="0"/>
        <v>99906</v>
      </c>
      <c r="M41" s="55"/>
      <c r="N41" s="8">
        <f t="shared" si="1"/>
        <v>201.011034</v>
      </c>
      <c r="O41" s="8">
        <f t="shared" si="2"/>
        <v>158.88077200000001</v>
      </c>
      <c r="P41" s="8">
        <f t="shared" si="3"/>
        <v>60.109712000000002</v>
      </c>
      <c r="Q41" s="51"/>
      <c r="R41" s="8">
        <f t="shared" si="4"/>
        <v>1442.633088</v>
      </c>
      <c r="S41" s="8">
        <f t="shared" si="5"/>
        <v>464.52755999999999</v>
      </c>
      <c r="T41" s="8">
        <f t="shared" si="6"/>
        <v>1054.7227800000001</v>
      </c>
    </row>
    <row r="42" spans="1:20">
      <c r="A42" s="57">
        <v>99906</v>
      </c>
      <c r="B42" s="58" t="s">
        <v>946</v>
      </c>
      <c r="C42" s="58" t="s">
        <v>947</v>
      </c>
      <c r="D42" s="6" t="s">
        <v>948</v>
      </c>
      <c r="E42" s="6" t="s">
        <v>844</v>
      </c>
      <c r="F42" s="6" t="s">
        <v>24</v>
      </c>
      <c r="G42" s="6" t="s">
        <v>850</v>
      </c>
      <c r="H42" s="56">
        <v>99906</v>
      </c>
      <c r="I42" s="6" t="s">
        <v>24</v>
      </c>
      <c r="J42" s="6" t="s">
        <v>850</v>
      </c>
      <c r="K42" s="54">
        <v>1.0122</v>
      </c>
      <c r="L42" s="56">
        <f t="shared" si="0"/>
        <v>99906</v>
      </c>
      <c r="M42" s="55"/>
      <c r="N42" s="8">
        <f t="shared" si="1"/>
        <v>201.011034</v>
      </c>
      <c r="O42" s="8">
        <f t="shared" si="2"/>
        <v>158.88077200000001</v>
      </c>
      <c r="P42" s="8">
        <f t="shared" si="3"/>
        <v>60.109712000000002</v>
      </c>
      <c r="Q42" s="51"/>
      <c r="R42" s="8">
        <f t="shared" si="4"/>
        <v>1442.633088</v>
      </c>
      <c r="S42" s="8">
        <f t="shared" si="5"/>
        <v>464.52755999999999</v>
      </c>
      <c r="T42" s="8">
        <f t="shared" si="6"/>
        <v>1054.7227800000001</v>
      </c>
    </row>
    <row r="43" spans="1:20">
      <c r="A43" s="57">
        <v>99906</v>
      </c>
      <c r="B43" s="58" t="s">
        <v>949</v>
      </c>
      <c r="C43" s="58" t="s">
        <v>950</v>
      </c>
      <c r="D43" s="6" t="s">
        <v>674</v>
      </c>
      <c r="E43" s="6" t="s">
        <v>844</v>
      </c>
      <c r="F43" s="6" t="s">
        <v>24</v>
      </c>
      <c r="G43" s="6" t="s">
        <v>850</v>
      </c>
      <c r="H43" s="56">
        <v>99906</v>
      </c>
      <c r="I43" s="6" t="s">
        <v>24</v>
      </c>
      <c r="J43" s="6" t="s">
        <v>850</v>
      </c>
      <c r="K43" s="54">
        <v>1.0122</v>
      </c>
      <c r="L43" s="56">
        <f t="shared" si="0"/>
        <v>99906</v>
      </c>
      <c r="M43" s="55"/>
      <c r="N43" s="8">
        <f t="shared" si="1"/>
        <v>201.011034</v>
      </c>
      <c r="O43" s="8">
        <f t="shared" si="2"/>
        <v>158.88077200000001</v>
      </c>
      <c r="P43" s="8">
        <f t="shared" si="3"/>
        <v>60.109712000000002</v>
      </c>
      <c r="Q43" s="51"/>
      <c r="R43" s="8">
        <f t="shared" si="4"/>
        <v>1442.633088</v>
      </c>
      <c r="S43" s="8">
        <f t="shared" si="5"/>
        <v>464.52755999999999</v>
      </c>
      <c r="T43" s="8">
        <f t="shared" si="6"/>
        <v>1054.7227800000001</v>
      </c>
    </row>
    <row r="44" spans="1:20">
      <c r="A44" s="57">
        <v>22660</v>
      </c>
      <c r="B44" s="58" t="s">
        <v>951</v>
      </c>
      <c r="C44" s="58" t="s">
        <v>952</v>
      </c>
      <c r="D44" s="6" t="s">
        <v>953</v>
      </c>
      <c r="E44" s="6" t="s">
        <v>844</v>
      </c>
      <c r="F44" s="6" t="s">
        <v>30</v>
      </c>
      <c r="G44" s="6" t="s">
        <v>954</v>
      </c>
      <c r="H44" s="56" t="s">
        <v>955</v>
      </c>
      <c r="I44" s="6" t="s">
        <v>30</v>
      </c>
      <c r="J44" s="6" t="s">
        <v>954</v>
      </c>
      <c r="K44" s="54">
        <v>0.98089999999999999</v>
      </c>
      <c r="L44" s="56" t="str">
        <f t="shared" si="0"/>
        <v>22660</v>
      </c>
      <c r="M44" s="55"/>
      <c r="N44" s="8">
        <f t="shared" si="1"/>
        <v>196.723873</v>
      </c>
      <c r="O44" s="8">
        <f t="shared" si="2"/>
        <v>155.492234</v>
      </c>
      <c r="P44" s="8">
        <f t="shared" si="3"/>
        <v>58.827663999999999</v>
      </c>
      <c r="Q44" s="51"/>
      <c r="R44" s="8">
        <f t="shared" si="4"/>
        <v>1411.863936</v>
      </c>
      <c r="S44" s="8">
        <f t="shared" si="5"/>
        <v>456.70882</v>
      </c>
      <c r="T44" s="8">
        <f t="shared" si="6"/>
        <v>1033.7549100000001</v>
      </c>
    </row>
    <row r="45" spans="1:20">
      <c r="A45" s="57">
        <v>99906</v>
      </c>
      <c r="B45" s="58" t="s">
        <v>956</v>
      </c>
      <c r="C45" s="58" t="s">
        <v>957</v>
      </c>
      <c r="D45" s="6" t="s">
        <v>958</v>
      </c>
      <c r="E45" s="6" t="s">
        <v>844</v>
      </c>
      <c r="F45" s="6" t="s">
        <v>24</v>
      </c>
      <c r="G45" s="6" t="s">
        <v>850</v>
      </c>
      <c r="H45" s="56">
        <v>99906</v>
      </c>
      <c r="I45" s="6" t="s">
        <v>24</v>
      </c>
      <c r="J45" s="6" t="s">
        <v>850</v>
      </c>
      <c r="K45" s="54">
        <v>1.0122</v>
      </c>
      <c r="L45" s="56">
        <f t="shared" si="0"/>
        <v>99906</v>
      </c>
      <c r="M45" s="55"/>
      <c r="N45" s="8">
        <f t="shared" si="1"/>
        <v>201.011034</v>
      </c>
      <c r="O45" s="8">
        <f t="shared" si="2"/>
        <v>158.88077200000001</v>
      </c>
      <c r="P45" s="8">
        <f t="shared" si="3"/>
        <v>60.109712000000002</v>
      </c>
      <c r="Q45" s="51"/>
      <c r="R45" s="8">
        <f t="shared" si="4"/>
        <v>1442.633088</v>
      </c>
      <c r="S45" s="8">
        <f t="shared" si="5"/>
        <v>464.52755999999999</v>
      </c>
      <c r="T45" s="8">
        <f t="shared" si="6"/>
        <v>1054.7227800000001</v>
      </c>
    </row>
    <row r="46" spans="1:20">
      <c r="A46" s="57">
        <v>99906</v>
      </c>
      <c r="B46" s="58" t="s">
        <v>959</v>
      </c>
      <c r="C46" s="58" t="s">
        <v>960</v>
      </c>
      <c r="D46" s="6" t="s">
        <v>442</v>
      </c>
      <c r="E46" s="6" t="s">
        <v>844</v>
      </c>
      <c r="F46" s="6" t="s">
        <v>24</v>
      </c>
      <c r="G46" s="6" t="s">
        <v>850</v>
      </c>
      <c r="H46" s="56">
        <v>99906</v>
      </c>
      <c r="I46" s="6" t="s">
        <v>24</v>
      </c>
      <c r="J46" s="6" t="s">
        <v>850</v>
      </c>
      <c r="K46" s="54">
        <v>1.0122</v>
      </c>
      <c r="L46" s="56">
        <f t="shared" si="0"/>
        <v>99906</v>
      </c>
      <c r="M46" s="55"/>
      <c r="N46" s="8">
        <f t="shared" si="1"/>
        <v>201.011034</v>
      </c>
      <c r="O46" s="8">
        <f t="shared" si="2"/>
        <v>158.88077200000001</v>
      </c>
      <c r="P46" s="8">
        <f t="shared" si="3"/>
        <v>60.109712000000002</v>
      </c>
      <c r="Q46" s="51"/>
      <c r="R46" s="8">
        <f t="shared" si="4"/>
        <v>1442.633088</v>
      </c>
      <c r="S46" s="8">
        <f t="shared" si="5"/>
        <v>464.52755999999999</v>
      </c>
      <c r="T46" s="8">
        <f t="shared" si="6"/>
        <v>1054.7227800000001</v>
      </c>
    </row>
    <row r="47" spans="1:20">
      <c r="A47" s="57">
        <v>99906</v>
      </c>
      <c r="B47" s="58" t="s">
        <v>961</v>
      </c>
      <c r="C47" s="58" t="s">
        <v>962</v>
      </c>
      <c r="D47" s="6" t="s">
        <v>450</v>
      </c>
      <c r="E47" s="6" t="s">
        <v>844</v>
      </c>
      <c r="F47" s="6" t="s">
        <v>24</v>
      </c>
      <c r="G47" s="6" t="s">
        <v>850</v>
      </c>
      <c r="H47" s="56">
        <v>99906</v>
      </c>
      <c r="I47" s="6" t="s">
        <v>24</v>
      </c>
      <c r="J47" s="6" t="s">
        <v>850</v>
      </c>
      <c r="K47" s="54">
        <v>1.0122</v>
      </c>
      <c r="L47" s="56">
        <f t="shared" si="0"/>
        <v>99906</v>
      </c>
      <c r="M47" s="55"/>
      <c r="N47" s="8">
        <f t="shared" si="1"/>
        <v>201.011034</v>
      </c>
      <c r="O47" s="8">
        <f t="shared" si="2"/>
        <v>158.88077200000001</v>
      </c>
      <c r="P47" s="8">
        <f t="shared" si="3"/>
        <v>60.109712000000002</v>
      </c>
      <c r="Q47" s="51"/>
      <c r="R47" s="8">
        <f t="shared" si="4"/>
        <v>1442.633088</v>
      </c>
      <c r="S47" s="8">
        <f t="shared" si="5"/>
        <v>464.52755999999999</v>
      </c>
      <c r="T47" s="8">
        <f t="shared" si="6"/>
        <v>1054.7227800000001</v>
      </c>
    </row>
    <row r="48" spans="1:20">
      <c r="A48" s="57">
        <v>24300</v>
      </c>
      <c r="B48" s="58" t="s">
        <v>963</v>
      </c>
      <c r="C48" s="58" t="s">
        <v>964</v>
      </c>
      <c r="D48" s="6" t="s">
        <v>965</v>
      </c>
      <c r="E48" s="6" t="s">
        <v>844</v>
      </c>
      <c r="F48" s="6" t="s">
        <v>30</v>
      </c>
      <c r="G48" s="6" t="s">
        <v>966</v>
      </c>
      <c r="H48" s="56" t="s">
        <v>967</v>
      </c>
      <c r="I48" s="6" t="s">
        <v>30</v>
      </c>
      <c r="J48" s="6" t="s">
        <v>966</v>
      </c>
      <c r="K48" s="54">
        <v>0.95150000000000001</v>
      </c>
      <c r="L48" s="56" t="str">
        <f t="shared" si="0"/>
        <v>24300</v>
      </c>
      <c r="M48" s="55"/>
      <c r="N48" s="8">
        <f t="shared" si="1"/>
        <v>192.696955</v>
      </c>
      <c r="O48" s="8">
        <f t="shared" si="2"/>
        <v>152.30939000000001</v>
      </c>
      <c r="P48" s="8">
        <f t="shared" si="3"/>
        <v>57.623440000000002</v>
      </c>
      <c r="Q48" s="51"/>
      <c r="R48" s="8">
        <f t="shared" si="4"/>
        <v>1382.9625599999999</v>
      </c>
      <c r="S48" s="8">
        <f t="shared" si="5"/>
        <v>449.36470000000003</v>
      </c>
      <c r="T48" s="8">
        <f t="shared" si="6"/>
        <v>1014.05985</v>
      </c>
    </row>
    <row r="49" spans="1:20">
      <c r="A49" s="57">
        <v>99906</v>
      </c>
      <c r="B49" s="58" t="s">
        <v>968</v>
      </c>
      <c r="C49" s="58" t="s">
        <v>969</v>
      </c>
      <c r="D49" s="6" t="s">
        <v>970</v>
      </c>
      <c r="E49" s="6" t="s">
        <v>844</v>
      </c>
      <c r="F49" s="6" t="s">
        <v>24</v>
      </c>
      <c r="G49" s="6" t="s">
        <v>850</v>
      </c>
      <c r="H49" s="56">
        <v>99906</v>
      </c>
      <c r="I49" s="6" t="s">
        <v>24</v>
      </c>
      <c r="J49" s="6" t="s">
        <v>850</v>
      </c>
      <c r="K49" s="54">
        <v>1.0122</v>
      </c>
      <c r="L49" s="56">
        <f t="shared" si="0"/>
        <v>99906</v>
      </c>
      <c r="M49" s="55"/>
      <c r="N49" s="8">
        <f t="shared" si="1"/>
        <v>201.011034</v>
      </c>
      <c r="O49" s="8">
        <f t="shared" si="2"/>
        <v>158.88077200000001</v>
      </c>
      <c r="P49" s="8">
        <f t="shared" si="3"/>
        <v>60.109712000000002</v>
      </c>
      <c r="Q49" s="51"/>
      <c r="R49" s="8">
        <f t="shared" si="4"/>
        <v>1442.633088</v>
      </c>
      <c r="S49" s="8">
        <f t="shared" si="5"/>
        <v>464.52755999999999</v>
      </c>
      <c r="T49" s="8">
        <f t="shared" si="6"/>
        <v>1054.7227800000001</v>
      </c>
    </row>
    <row r="50" spans="1:20">
      <c r="A50" s="57">
        <v>99906</v>
      </c>
      <c r="B50" s="58" t="s">
        <v>971</v>
      </c>
      <c r="C50" s="58" t="s">
        <v>972</v>
      </c>
      <c r="D50" s="6" t="s">
        <v>973</v>
      </c>
      <c r="E50" s="6" t="s">
        <v>844</v>
      </c>
      <c r="F50" s="6" t="s">
        <v>24</v>
      </c>
      <c r="G50" s="6" t="s">
        <v>850</v>
      </c>
      <c r="H50" s="56">
        <v>99906</v>
      </c>
      <c r="I50" s="6" t="s">
        <v>24</v>
      </c>
      <c r="J50" s="6" t="s">
        <v>850</v>
      </c>
      <c r="K50" s="54">
        <v>1.0122</v>
      </c>
      <c r="L50" s="56">
        <f t="shared" si="0"/>
        <v>99906</v>
      </c>
      <c r="M50" s="55"/>
      <c r="N50" s="8">
        <f t="shared" si="1"/>
        <v>201.011034</v>
      </c>
      <c r="O50" s="8">
        <f t="shared" si="2"/>
        <v>158.88077200000001</v>
      </c>
      <c r="P50" s="8">
        <f t="shared" si="3"/>
        <v>60.109712000000002</v>
      </c>
      <c r="Q50" s="51"/>
      <c r="R50" s="8">
        <f t="shared" si="4"/>
        <v>1442.633088</v>
      </c>
      <c r="S50" s="8">
        <f t="shared" si="5"/>
        <v>464.52755999999999</v>
      </c>
      <c r="T50" s="8">
        <f t="shared" si="6"/>
        <v>1054.7227800000001</v>
      </c>
    </row>
    <row r="51" spans="1:20">
      <c r="A51" s="57">
        <v>99906</v>
      </c>
      <c r="B51" s="58" t="s">
        <v>974</v>
      </c>
      <c r="C51" s="58" t="s">
        <v>975</v>
      </c>
      <c r="D51" s="6" t="s">
        <v>976</v>
      </c>
      <c r="E51" s="6" t="s">
        <v>844</v>
      </c>
      <c r="F51" s="6" t="s">
        <v>24</v>
      </c>
      <c r="G51" s="6" t="s">
        <v>850</v>
      </c>
      <c r="H51" s="56">
        <v>99906</v>
      </c>
      <c r="I51" s="6" t="s">
        <v>24</v>
      </c>
      <c r="J51" s="6" t="s">
        <v>850</v>
      </c>
      <c r="K51" s="54">
        <v>1.0122</v>
      </c>
      <c r="L51" s="56">
        <f t="shared" si="0"/>
        <v>99906</v>
      </c>
      <c r="M51" s="55"/>
      <c r="N51" s="8">
        <f t="shared" si="1"/>
        <v>201.011034</v>
      </c>
      <c r="O51" s="8">
        <f t="shared" si="2"/>
        <v>158.88077200000001</v>
      </c>
      <c r="P51" s="8">
        <f t="shared" si="3"/>
        <v>60.109712000000002</v>
      </c>
      <c r="Q51" s="51"/>
      <c r="R51" s="8">
        <f t="shared" si="4"/>
        <v>1442.633088</v>
      </c>
      <c r="S51" s="8">
        <f t="shared" si="5"/>
        <v>464.52755999999999</v>
      </c>
      <c r="T51" s="8">
        <f t="shared" si="6"/>
        <v>1054.7227800000001</v>
      </c>
    </row>
    <row r="52" spans="1:20">
      <c r="A52" s="57">
        <v>99906</v>
      </c>
      <c r="B52" s="58" t="s">
        <v>977</v>
      </c>
      <c r="C52" s="58" t="s">
        <v>978</v>
      </c>
      <c r="D52" s="6" t="s">
        <v>979</v>
      </c>
      <c r="E52" s="6" t="s">
        <v>844</v>
      </c>
      <c r="F52" s="6" t="s">
        <v>24</v>
      </c>
      <c r="G52" s="6" t="s">
        <v>850</v>
      </c>
      <c r="H52" s="56">
        <v>99906</v>
      </c>
      <c r="I52" s="6" t="s">
        <v>24</v>
      </c>
      <c r="J52" s="6" t="s">
        <v>850</v>
      </c>
      <c r="K52" s="54">
        <v>1.0122</v>
      </c>
      <c r="L52" s="56">
        <f t="shared" si="0"/>
        <v>99906</v>
      </c>
      <c r="M52" s="55"/>
      <c r="N52" s="8">
        <f t="shared" si="1"/>
        <v>201.011034</v>
      </c>
      <c r="O52" s="8">
        <f t="shared" si="2"/>
        <v>158.88077200000001</v>
      </c>
      <c r="P52" s="8">
        <f t="shared" si="3"/>
        <v>60.109712000000002</v>
      </c>
      <c r="Q52" s="51"/>
      <c r="R52" s="8">
        <f t="shared" si="4"/>
        <v>1442.633088</v>
      </c>
      <c r="S52" s="8">
        <f t="shared" si="5"/>
        <v>464.52755999999999</v>
      </c>
      <c r="T52" s="8">
        <f t="shared" si="6"/>
        <v>1054.7227800000001</v>
      </c>
    </row>
    <row r="53" spans="1:20">
      <c r="A53" s="57">
        <v>99906</v>
      </c>
      <c r="B53" s="58" t="s">
        <v>980</v>
      </c>
      <c r="C53" s="58" t="s">
        <v>981</v>
      </c>
      <c r="D53" s="6" t="s">
        <v>269</v>
      </c>
      <c r="E53" s="6" t="s">
        <v>844</v>
      </c>
      <c r="F53" s="6" t="s">
        <v>24</v>
      </c>
      <c r="G53" s="6" t="s">
        <v>850</v>
      </c>
      <c r="H53" s="56">
        <v>99906</v>
      </c>
      <c r="I53" s="6" t="s">
        <v>24</v>
      </c>
      <c r="J53" s="6" t="s">
        <v>850</v>
      </c>
      <c r="K53" s="54">
        <v>1.0122</v>
      </c>
      <c r="L53" s="56">
        <f t="shared" si="0"/>
        <v>99906</v>
      </c>
      <c r="M53" s="55"/>
      <c r="N53" s="8">
        <f t="shared" si="1"/>
        <v>201.011034</v>
      </c>
      <c r="O53" s="8">
        <f t="shared" si="2"/>
        <v>158.88077200000001</v>
      </c>
      <c r="P53" s="8">
        <f t="shared" si="3"/>
        <v>60.109712000000002</v>
      </c>
      <c r="Q53" s="51"/>
      <c r="R53" s="8">
        <f t="shared" si="4"/>
        <v>1442.633088</v>
      </c>
      <c r="S53" s="8">
        <f t="shared" si="5"/>
        <v>464.52755999999999</v>
      </c>
      <c r="T53" s="8">
        <f t="shared" si="6"/>
        <v>1054.7227800000001</v>
      </c>
    </row>
    <row r="54" spans="1:20">
      <c r="A54" s="57">
        <v>99906</v>
      </c>
      <c r="B54" s="58" t="s">
        <v>982</v>
      </c>
      <c r="C54" s="58" t="s">
        <v>983</v>
      </c>
      <c r="D54" s="6" t="s">
        <v>984</v>
      </c>
      <c r="E54" s="6" t="s">
        <v>844</v>
      </c>
      <c r="F54" s="6" t="s">
        <v>24</v>
      </c>
      <c r="G54" s="6" t="s">
        <v>850</v>
      </c>
      <c r="H54" s="56">
        <v>99906</v>
      </c>
      <c r="I54" s="6" t="s">
        <v>24</v>
      </c>
      <c r="J54" s="6" t="s">
        <v>850</v>
      </c>
      <c r="K54" s="54">
        <v>1.0122</v>
      </c>
      <c r="L54" s="56">
        <f t="shared" si="0"/>
        <v>99906</v>
      </c>
      <c r="M54" s="55"/>
      <c r="N54" s="8">
        <f t="shared" si="1"/>
        <v>201.011034</v>
      </c>
      <c r="O54" s="8">
        <f t="shared" si="2"/>
        <v>158.88077200000001</v>
      </c>
      <c r="P54" s="8">
        <f t="shared" si="3"/>
        <v>60.109712000000002</v>
      </c>
      <c r="Q54" s="51"/>
      <c r="R54" s="8">
        <f t="shared" si="4"/>
        <v>1442.633088</v>
      </c>
      <c r="S54" s="8">
        <f t="shared" si="5"/>
        <v>464.52755999999999</v>
      </c>
      <c r="T54" s="8">
        <f t="shared" si="6"/>
        <v>1054.7227800000001</v>
      </c>
    </row>
    <row r="55" spans="1:20">
      <c r="A55" s="57">
        <v>99906</v>
      </c>
      <c r="B55" s="58" t="s">
        <v>985</v>
      </c>
      <c r="C55" s="58" t="s">
        <v>986</v>
      </c>
      <c r="D55" s="6" t="s">
        <v>987</v>
      </c>
      <c r="E55" s="6" t="s">
        <v>844</v>
      </c>
      <c r="F55" s="6" t="s">
        <v>24</v>
      </c>
      <c r="G55" s="6" t="s">
        <v>850</v>
      </c>
      <c r="H55" s="56">
        <v>99906</v>
      </c>
      <c r="I55" s="6" t="s">
        <v>24</v>
      </c>
      <c r="J55" s="6" t="s">
        <v>850</v>
      </c>
      <c r="K55" s="54">
        <v>1.0122</v>
      </c>
      <c r="L55" s="56">
        <f t="shared" si="0"/>
        <v>99906</v>
      </c>
      <c r="M55" s="55"/>
      <c r="N55" s="8">
        <f t="shared" si="1"/>
        <v>201.011034</v>
      </c>
      <c r="O55" s="8">
        <f t="shared" si="2"/>
        <v>158.88077200000001</v>
      </c>
      <c r="P55" s="8">
        <f t="shared" si="3"/>
        <v>60.109712000000002</v>
      </c>
      <c r="Q55" s="51"/>
      <c r="R55" s="8">
        <f t="shared" si="4"/>
        <v>1442.633088</v>
      </c>
      <c r="S55" s="8">
        <f t="shared" si="5"/>
        <v>464.52755999999999</v>
      </c>
      <c r="T55" s="8">
        <f t="shared" si="6"/>
        <v>1054.7227800000001</v>
      </c>
    </row>
    <row r="56" spans="1:20">
      <c r="A56" s="57">
        <v>19740</v>
      </c>
      <c r="B56" s="58" t="s">
        <v>988</v>
      </c>
      <c r="C56" s="58" t="s">
        <v>989</v>
      </c>
      <c r="D56" s="6" t="s">
        <v>990</v>
      </c>
      <c r="E56" s="6" t="s">
        <v>844</v>
      </c>
      <c r="F56" s="6" t="s">
        <v>30</v>
      </c>
      <c r="G56" s="6" t="s">
        <v>845</v>
      </c>
      <c r="H56" s="56" t="s">
        <v>846</v>
      </c>
      <c r="I56" s="6" t="s">
        <v>30</v>
      </c>
      <c r="J56" s="6" t="s">
        <v>845</v>
      </c>
      <c r="K56" s="54">
        <v>1.0082</v>
      </c>
      <c r="L56" s="56" t="str">
        <f t="shared" si="0"/>
        <v>19740</v>
      </c>
      <c r="M56" s="55"/>
      <c r="N56" s="8">
        <f t="shared" si="1"/>
        <v>200.463154</v>
      </c>
      <c r="O56" s="8">
        <f t="shared" si="2"/>
        <v>158.447732</v>
      </c>
      <c r="P56" s="8">
        <f t="shared" si="3"/>
        <v>59.945872000000001</v>
      </c>
      <c r="Q56" s="51"/>
      <c r="R56" s="8">
        <f t="shared" si="4"/>
        <v>1438.700928</v>
      </c>
      <c r="S56" s="8">
        <f t="shared" si="5"/>
        <v>463.52836000000002</v>
      </c>
      <c r="T56" s="8">
        <f t="shared" si="6"/>
        <v>1052.0431799999999</v>
      </c>
    </row>
    <row r="57" spans="1:20">
      <c r="A57" s="57">
        <v>99906</v>
      </c>
      <c r="B57" s="58" t="s">
        <v>991</v>
      </c>
      <c r="C57" s="58" t="s">
        <v>992</v>
      </c>
      <c r="D57" s="6" t="s">
        <v>485</v>
      </c>
      <c r="E57" s="6" t="s">
        <v>844</v>
      </c>
      <c r="F57" s="6" t="s">
        <v>24</v>
      </c>
      <c r="G57" s="6" t="s">
        <v>850</v>
      </c>
      <c r="H57" s="56">
        <v>99906</v>
      </c>
      <c r="I57" s="6" t="s">
        <v>24</v>
      </c>
      <c r="J57" s="6" t="s">
        <v>850</v>
      </c>
      <c r="K57" s="54">
        <v>1.0122</v>
      </c>
      <c r="L57" s="56">
        <f t="shared" si="0"/>
        <v>99906</v>
      </c>
      <c r="M57" s="55"/>
      <c r="N57" s="8">
        <f t="shared" si="1"/>
        <v>201.011034</v>
      </c>
      <c r="O57" s="8">
        <f t="shared" si="2"/>
        <v>158.88077200000001</v>
      </c>
      <c r="P57" s="8">
        <f t="shared" si="3"/>
        <v>60.109712000000002</v>
      </c>
      <c r="Q57" s="51"/>
      <c r="R57" s="8">
        <f t="shared" si="4"/>
        <v>1442.633088</v>
      </c>
      <c r="S57" s="8">
        <f t="shared" si="5"/>
        <v>464.52755999999999</v>
      </c>
      <c r="T57" s="8">
        <f t="shared" si="6"/>
        <v>1054.7227800000001</v>
      </c>
    </row>
    <row r="58" spans="1:20">
      <c r="A58" s="57">
        <v>99906</v>
      </c>
      <c r="B58" s="58" t="s">
        <v>993</v>
      </c>
      <c r="C58" s="58" t="s">
        <v>994</v>
      </c>
      <c r="D58" s="6" t="s">
        <v>995</v>
      </c>
      <c r="E58" s="6" t="s">
        <v>844</v>
      </c>
      <c r="F58" s="6" t="s">
        <v>24</v>
      </c>
      <c r="G58" s="6" t="s">
        <v>850</v>
      </c>
      <c r="H58" s="56">
        <v>99906</v>
      </c>
      <c r="I58" s="6" t="s">
        <v>24</v>
      </c>
      <c r="J58" s="6" t="s">
        <v>850</v>
      </c>
      <c r="K58" s="54">
        <v>1.0122</v>
      </c>
      <c r="L58" s="56">
        <f t="shared" si="0"/>
        <v>99906</v>
      </c>
      <c r="M58" s="55"/>
      <c r="N58" s="8">
        <f t="shared" si="1"/>
        <v>201.011034</v>
      </c>
      <c r="O58" s="8">
        <f t="shared" si="2"/>
        <v>158.88077200000001</v>
      </c>
      <c r="P58" s="8">
        <f t="shared" si="3"/>
        <v>60.109712000000002</v>
      </c>
      <c r="Q58" s="51"/>
      <c r="R58" s="8">
        <f t="shared" si="4"/>
        <v>1442.633088</v>
      </c>
      <c r="S58" s="8">
        <f t="shared" si="5"/>
        <v>464.52755999999999</v>
      </c>
      <c r="T58" s="8">
        <f t="shared" si="6"/>
        <v>1054.7227800000001</v>
      </c>
    </row>
    <row r="59" spans="1:20">
      <c r="A59" s="57">
        <v>99906</v>
      </c>
      <c r="B59" s="58" t="s">
        <v>996</v>
      </c>
      <c r="C59" s="58" t="s">
        <v>997</v>
      </c>
      <c r="D59" s="6" t="s">
        <v>998</v>
      </c>
      <c r="E59" s="6" t="s">
        <v>844</v>
      </c>
      <c r="F59" s="6" t="s">
        <v>24</v>
      </c>
      <c r="G59" s="6" t="s">
        <v>850</v>
      </c>
      <c r="H59" s="56">
        <v>99906</v>
      </c>
      <c r="I59" s="6" t="s">
        <v>24</v>
      </c>
      <c r="J59" s="6" t="s">
        <v>850</v>
      </c>
      <c r="K59" s="54">
        <v>1.0122</v>
      </c>
      <c r="L59" s="56">
        <f t="shared" si="0"/>
        <v>99906</v>
      </c>
      <c r="M59" s="55"/>
      <c r="N59" s="8">
        <f t="shared" si="1"/>
        <v>201.011034</v>
      </c>
      <c r="O59" s="8">
        <f t="shared" si="2"/>
        <v>158.88077200000001</v>
      </c>
      <c r="P59" s="8">
        <f t="shared" si="3"/>
        <v>60.109712000000002</v>
      </c>
      <c r="Q59" s="51"/>
      <c r="R59" s="8">
        <f t="shared" si="4"/>
        <v>1442.633088</v>
      </c>
      <c r="S59" s="8">
        <f t="shared" si="5"/>
        <v>464.52755999999999</v>
      </c>
      <c r="T59" s="8">
        <f t="shared" si="6"/>
        <v>1054.7227800000001</v>
      </c>
    </row>
    <row r="60" spans="1:20">
      <c r="A60" s="57">
        <v>39380</v>
      </c>
      <c r="B60" s="58" t="s">
        <v>999</v>
      </c>
      <c r="C60" s="58" t="s">
        <v>1000</v>
      </c>
      <c r="D60" s="6" t="s">
        <v>1001</v>
      </c>
      <c r="E60" s="6" t="s">
        <v>844</v>
      </c>
      <c r="F60" s="6" t="s">
        <v>30</v>
      </c>
      <c r="G60" s="6" t="s">
        <v>1002</v>
      </c>
      <c r="H60" s="56" t="s">
        <v>1003</v>
      </c>
      <c r="I60" s="6" t="s">
        <v>30</v>
      </c>
      <c r="J60" s="6" t="s">
        <v>1002</v>
      </c>
      <c r="K60" s="54">
        <v>0.80559999999999998</v>
      </c>
      <c r="L60" s="56" t="str">
        <f t="shared" si="0"/>
        <v>39380</v>
      </c>
      <c r="M60" s="55"/>
      <c r="N60" s="8">
        <f t="shared" si="1"/>
        <v>172.713032</v>
      </c>
      <c r="O60" s="8">
        <f t="shared" si="2"/>
        <v>136.51425599999999</v>
      </c>
      <c r="P60" s="8">
        <f t="shared" si="3"/>
        <v>51.647376000000001</v>
      </c>
      <c r="Q60" s="51"/>
      <c r="R60" s="8">
        <f t="shared" si="4"/>
        <v>1239.537024</v>
      </c>
      <c r="S60" s="8">
        <f t="shared" si="5"/>
        <v>412.91888</v>
      </c>
      <c r="T60" s="8">
        <f t="shared" si="6"/>
        <v>916.32143999999994</v>
      </c>
    </row>
    <row r="61" spans="1:20">
      <c r="A61" s="57">
        <v>99906</v>
      </c>
      <c r="B61" s="58" t="s">
        <v>1004</v>
      </c>
      <c r="C61" s="58" t="s">
        <v>1005</v>
      </c>
      <c r="D61" s="6" t="s">
        <v>1006</v>
      </c>
      <c r="E61" s="6" t="s">
        <v>844</v>
      </c>
      <c r="F61" s="6" t="s">
        <v>24</v>
      </c>
      <c r="G61" s="6" t="s">
        <v>850</v>
      </c>
      <c r="H61" s="56">
        <v>99906</v>
      </c>
      <c r="I61" s="6" t="s">
        <v>24</v>
      </c>
      <c r="J61" s="6" t="s">
        <v>850</v>
      </c>
      <c r="K61" s="54">
        <v>1.0122</v>
      </c>
      <c r="L61" s="56">
        <f t="shared" si="0"/>
        <v>99906</v>
      </c>
      <c r="M61" s="55"/>
      <c r="N61" s="8">
        <f t="shared" si="1"/>
        <v>201.011034</v>
      </c>
      <c r="O61" s="8">
        <f t="shared" si="2"/>
        <v>158.88077200000001</v>
      </c>
      <c r="P61" s="8">
        <f t="shared" si="3"/>
        <v>60.109712000000002</v>
      </c>
      <c r="Q61" s="51"/>
      <c r="R61" s="8">
        <f t="shared" si="4"/>
        <v>1442.633088</v>
      </c>
      <c r="S61" s="8">
        <f t="shared" si="5"/>
        <v>464.52755999999999</v>
      </c>
      <c r="T61" s="8">
        <f t="shared" si="6"/>
        <v>1054.7227800000001</v>
      </c>
    </row>
    <row r="62" spans="1:20">
      <c r="A62" s="57">
        <v>99906</v>
      </c>
      <c r="B62" s="58" t="s">
        <v>1007</v>
      </c>
      <c r="C62" s="58" t="s">
        <v>1008</v>
      </c>
      <c r="D62" s="6" t="s">
        <v>1009</v>
      </c>
      <c r="E62" s="6" t="s">
        <v>844</v>
      </c>
      <c r="F62" s="6" t="s">
        <v>24</v>
      </c>
      <c r="G62" s="6" t="s">
        <v>850</v>
      </c>
      <c r="H62" s="56">
        <v>99906</v>
      </c>
      <c r="I62" s="6" t="s">
        <v>24</v>
      </c>
      <c r="J62" s="6" t="s">
        <v>850</v>
      </c>
      <c r="K62" s="54">
        <v>1.0122</v>
      </c>
      <c r="L62" s="56">
        <f t="shared" si="0"/>
        <v>99906</v>
      </c>
      <c r="M62" s="55"/>
      <c r="N62" s="8">
        <f t="shared" si="1"/>
        <v>201.011034</v>
      </c>
      <c r="O62" s="8">
        <f t="shared" si="2"/>
        <v>158.88077200000001</v>
      </c>
      <c r="P62" s="8">
        <f t="shared" si="3"/>
        <v>60.109712000000002</v>
      </c>
      <c r="Q62" s="51"/>
      <c r="R62" s="8">
        <f t="shared" si="4"/>
        <v>1442.633088</v>
      </c>
      <c r="S62" s="8">
        <f t="shared" si="5"/>
        <v>464.52755999999999</v>
      </c>
      <c r="T62" s="8">
        <f t="shared" si="6"/>
        <v>1054.7227800000001</v>
      </c>
    </row>
    <row r="63" spans="1:20">
      <c r="A63" s="57">
        <v>99906</v>
      </c>
      <c r="B63" s="58" t="s">
        <v>1010</v>
      </c>
      <c r="C63" s="58" t="s">
        <v>1011</v>
      </c>
      <c r="D63" s="6" t="s">
        <v>1012</v>
      </c>
      <c r="E63" s="6" t="s">
        <v>844</v>
      </c>
      <c r="F63" s="6" t="s">
        <v>24</v>
      </c>
      <c r="G63" s="6" t="s">
        <v>850</v>
      </c>
      <c r="H63" s="56">
        <v>99906</v>
      </c>
      <c r="I63" s="6" t="s">
        <v>24</v>
      </c>
      <c r="J63" s="6" t="s">
        <v>850</v>
      </c>
      <c r="K63" s="54">
        <v>1.0122</v>
      </c>
      <c r="L63" s="56">
        <f t="shared" si="0"/>
        <v>99906</v>
      </c>
      <c r="M63" s="55"/>
      <c r="N63" s="8">
        <f t="shared" si="1"/>
        <v>201.011034</v>
      </c>
      <c r="O63" s="8">
        <f t="shared" si="2"/>
        <v>158.88077200000001</v>
      </c>
      <c r="P63" s="8">
        <f t="shared" si="3"/>
        <v>60.109712000000002</v>
      </c>
      <c r="Q63" s="51"/>
      <c r="R63" s="8">
        <f t="shared" si="4"/>
        <v>1442.633088</v>
      </c>
      <c r="S63" s="8">
        <f t="shared" si="5"/>
        <v>464.52755999999999</v>
      </c>
      <c r="T63" s="8">
        <f t="shared" si="6"/>
        <v>1054.7227800000001</v>
      </c>
    </row>
    <row r="64" spans="1:20">
      <c r="A64" s="57">
        <v>99906</v>
      </c>
      <c r="B64" s="58" t="s">
        <v>1013</v>
      </c>
      <c r="C64" s="58" t="s">
        <v>1014</v>
      </c>
      <c r="D64" s="6" t="s">
        <v>1015</v>
      </c>
      <c r="E64" s="6" t="s">
        <v>844</v>
      </c>
      <c r="F64" s="6" t="s">
        <v>24</v>
      </c>
      <c r="G64" s="6" t="s">
        <v>850</v>
      </c>
      <c r="H64" s="56">
        <v>99906</v>
      </c>
      <c r="I64" s="6" t="s">
        <v>24</v>
      </c>
      <c r="J64" s="6" t="s">
        <v>850</v>
      </c>
      <c r="K64" s="54">
        <v>1.0122</v>
      </c>
      <c r="L64" s="56">
        <f t="shared" si="0"/>
        <v>99906</v>
      </c>
      <c r="M64" s="55"/>
      <c r="N64" s="8">
        <f t="shared" si="1"/>
        <v>201.011034</v>
      </c>
      <c r="O64" s="8">
        <f t="shared" si="2"/>
        <v>158.88077200000001</v>
      </c>
      <c r="P64" s="8">
        <f t="shared" si="3"/>
        <v>60.109712000000002</v>
      </c>
      <c r="Q64" s="51"/>
      <c r="R64" s="8">
        <f t="shared" si="4"/>
        <v>1442.633088</v>
      </c>
      <c r="S64" s="8">
        <f t="shared" si="5"/>
        <v>464.52755999999999</v>
      </c>
      <c r="T64" s="8">
        <f t="shared" si="6"/>
        <v>1054.7227800000001</v>
      </c>
    </row>
    <row r="65" spans="1:20">
      <c r="A65" s="57">
        <v>99906</v>
      </c>
      <c r="B65" s="58" t="s">
        <v>1016</v>
      </c>
      <c r="C65" s="58" t="s">
        <v>1017</v>
      </c>
      <c r="D65" s="6" t="s">
        <v>1018</v>
      </c>
      <c r="E65" s="6" t="s">
        <v>844</v>
      </c>
      <c r="F65" s="6" t="s">
        <v>24</v>
      </c>
      <c r="G65" s="6" t="s">
        <v>850</v>
      </c>
      <c r="H65" s="56">
        <v>99906</v>
      </c>
      <c r="I65" s="6" t="s">
        <v>24</v>
      </c>
      <c r="J65" s="6" t="s">
        <v>850</v>
      </c>
      <c r="K65" s="54">
        <v>1.0122</v>
      </c>
      <c r="L65" s="56">
        <f t="shared" si="0"/>
        <v>99906</v>
      </c>
      <c r="M65" s="55"/>
      <c r="N65" s="8">
        <f t="shared" si="1"/>
        <v>201.011034</v>
      </c>
      <c r="O65" s="8">
        <f t="shared" si="2"/>
        <v>158.88077200000001</v>
      </c>
      <c r="P65" s="8">
        <f t="shared" si="3"/>
        <v>60.109712000000002</v>
      </c>
      <c r="Q65" s="51"/>
      <c r="R65" s="8">
        <f t="shared" si="4"/>
        <v>1442.633088</v>
      </c>
      <c r="S65" s="8">
        <f t="shared" si="5"/>
        <v>464.52755999999999</v>
      </c>
      <c r="T65" s="8">
        <f t="shared" si="6"/>
        <v>1054.7227800000001</v>
      </c>
    </row>
    <row r="66" spans="1:20">
      <c r="A66" s="57">
        <v>99906</v>
      </c>
      <c r="B66" s="58" t="s">
        <v>1019</v>
      </c>
      <c r="C66" s="58" t="s">
        <v>1020</v>
      </c>
      <c r="D66" s="6" t="s">
        <v>1021</v>
      </c>
      <c r="E66" s="6" t="s">
        <v>844</v>
      </c>
      <c r="F66" s="6" t="s">
        <v>24</v>
      </c>
      <c r="G66" s="6" t="s">
        <v>850</v>
      </c>
      <c r="H66" s="56">
        <v>99906</v>
      </c>
      <c r="I66" s="6" t="s">
        <v>24</v>
      </c>
      <c r="J66" s="6" t="s">
        <v>850</v>
      </c>
      <c r="K66" s="54">
        <v>1.0122</v>
      </c>
      <c r="L66" s="56">
        <f t="shared" si="0"/>
        <v>99906</v>
      </c>
      <c r="M66" s="55"/>
      <c r="N66" s="8">
        <f t="shared" si="1"/>
        <v>201.011034</v>
      </c>
      <c r="O66" s="8">
        <f t="shared" si="2"/>
        <v>158.88077200000001</v>
      </c>
      <c r="P66" s="8">
        <f t="shared" si="3"/>
        <v>60.109712000000002</v>
      </c>
      <c r="Q66" s="51"/>
      <c r="R66" s="8">
        <f t="shared" si="4"/>
        <v>1442.633088</v>
      </c>
      <c r="S66" s="8">
        <f t="shared" si="5"/>
        <v>464.52755999999999</v>
      </c>
      <c r="T66" s="8">
        <f t="shared" si="6"/>
        <v>1054.7227800000001</v>
      </c>
    </row>
    <row r="67" spans="1:20">
      <c r="A67" s="57">
        <v>99906</v>
      </c>
      <c r="B67" s="58" t="s">
        <v>1022</v>
      </c>
      <c r="C67" s="58" t="s">
        <v>1023</v>
      </c>
      <c r="D67" s="6" t="s">
        <v>1024</v>
      </c>
      <c r="E67" s="6" t="s">
        <v>844</v>
      </c>
      <c r="F67" s="6" t="s">
        <v>24</v>
      </c>
      <c r="G67" s="6" t="s">
        <v>850</v>
      </c>
      <c r="H67" s="56">
        <v>99906</v>
      </c>
      <c r="I67" s="6" t="s">
        <v>24</v>
      </c>
      <c r="J67" s="6" t="s">
        <v>850</v>
      </c>
      <c r="K67" s="54">
        <v>1.0122</v>
      </c>
      <c r="L67" s="56">
        <f t="shared" si="0"/>
        <v>99906</v>
      </c>
      <c r="M67" s="55"/>
      <c r="N67" s="8">
        <f t="shared" si="1"/>
        <v>201.011034</v>
      </c>
      <c r="O67" s="8">
        <f t="shared" si="2"/>
        <v>158.88077200000001</v>
      </c>
      <c r="P67" s="8">
        <f t="shared" si="3"/>
        <v>60.109712000000002</v>
      </c>
      <c r="Q67" s="51"/>
      <c r="R67" s="8">
        <f t="shared" si="4"/>
        <v>1442.633088</v>
      </c>
      <c r="S67" s="8">
        <f t="shared" si="5"/>
        <v>464.52755999999999</v>
      </c>
      <c r="T67" s="8">
        <f t="shared" si="6"/>
        <v>1054.7227800000001</v>
      </c>
    </row>
    <row r="68" spans="1:20">
      <c r="A68" s="57">
        <v>99906</v>
      </c>
      <c r="B68" s="58" t="s">
        <v>1025</v>
      </c>
      <c r="C68" s="58" t="s">
        <v>1026</v>
      </c>
      <c r="D68" s="6" t="s">
        <v>1027</v>
      </c>
      <c r="E68" s="6" t="s">
        <v>844</v>
      </c>
      <c r="F68" s="6" t="s">
        <v>24</v>
      </c>
      <c r="G68" s="6" t="s">
        <v>850</v>
      </c>
      <c r="H68" s="56">
        <v>99906</v>
      </c>
      <c r="I68" s="6" t="s">
        <v>24</v>
      </c>
      <c r="J68" s="6" t="s">
        <v>850</v>
      </c>
      <c r="K68" s="54">
        <v>1.0122</v>
      </c>
      <c r="L68" s="56">
        <f t="shared" si="0"/>
        <v>99906</v>
      </c>
      <c r="M68" s="55"/>
      <c r="N68" s="8">
        <f t="shared" si="1"/>
        <v>201.011034</v>
      </c>
      <c r="O68" s="8">
        <f t="shared" si="2"/>
        <v>158.88077200000001</v>
      </c>
      <c r="P68" s="8">
        <f t="shared" si="3"/>
        <v>60.109712000000002</v>
      </c>
      <c r="Q68" s="51"/>
      <c r="R68" s="8">
        <f t="shared" si="4"/>
        <v>1442.633088</v>
      </c>
      <c r="S68" s="8">
        <f t="shared" si="5"/>
        <v>464.52755999999999</v>
      </c>
      <c r="T68" s="8">
        <f t="shared" si="6"/>
        <v>1054.7227800000001</v>
      </c>
    </row>
    <row r="69" spans="1:20">
      <c r="A69" s="57">
        <v>17820</v>
      </c>
      <c r="B69" s="58" t="s">
        <v>1028</v>
      </c>
      <c r="C69" s="58" t="s">
        <v>1029</v>
      </c>
      <c r="D69" s="6" t="s">
        <v>1030</v>
      </c>
      <c r="E69" s="6" t="s">
        <v>844</v>
      </c>
      <c r="F69" s="6" t="s">
        <v>30</v>
      </c>
      <c r="G69" s="6" t="s">
        <v>910</v>
      </c>
      <c r="H69" s="56" t="s">
        <v>911</v>
      </c>
      <c r="I69" s="6" t="s">
        <v>30</v>
      </c>
      <c r="J69" s="6" t="s">
        <v>910</v>
      </c>
      <c r="K69" s="54">
        <v>0.96850000000000003</v>
      </c>
      <c r="L69" s="56" t="str">
        <f t="shared" si="0"/>
        <v>17820</v>
      </c>
      <c r="M69" s="55"/>
      <c r="N69" s="8">
        <f t="shared" si="1"/>
        <v>195.02544500000002</v>
      </c>
      <c r="O69" s="8">
        <f t="shared" si="2"/>
        <v>154.14981</v>
      </c>
      <c r="P69" s="8">
        <f t="shared" si="3"/>
        <v>58.319760000000002</v>
      </c>
      <c r="Q69" s="51"/>
      <c r="R69" s="8">
        <f t="shared" si="4"/>
        <v>1399.6742400000001</v>
      </c>
      <c r="S69" s="8">
        <f t="shared" si="5"/>
        <v>453.61130000000003</v>
      </c>
      <c r="T69" s="8">
        <f t="shared" si="6"/>
        <v>1025.4481499999999</v>
      </c>
    </row>
    <row r="70" spans="1:20">
      <c r="A70" s="57">
        <v>99906</v>
      </c>
      <c r="B70" s="58" t="s">
        <v>1031</v>
      </c>
      <c r="C70" s="58" t="s">
        <v>1032</v>
      </c>
      <c r="D70" s="6" t="s">
        <v>310</v>
      </c>
      <c r="E70" s="6" t="s">
        <v>844</v>
      </c>
      <c r="F70" s="6" t="s">
        <v>24</v>
      </c>
      <c r="G70" s="6" t="s">
        <v>850</v>
      </c>
      <c r="H70" s="56">
        <v>99906</v>
      </c>
      <c r="I70" s="6" t="s">
        <v>24</v>
      </c>
      <c r="J70" s="6" t="s">
        <v>850</v>
      </c>
      <c r="K70" s="54">
        <v>1.0122</v>
      </c>
      <c r="L70" s="56">
        <f t="shared" si="0"/>
        <v>99906</v>
      </c>
      <c r="M70" s="55"/>
      <c r="N70" s="8">
        <f t="shared" si="1"/>
        <v>201.011034</v>
      </c>
      <c r="O70" s="8">
        <f t="shared" si="2"/>
        <v>158.88077200000001</v>
      </c>
      <c r="P70" s="8">
        <f t="shared" si="3"/>
        <v>60.109712000000002</v>
      </c>
      <c r="Q70" s="51"/>
      <c r="R70" s="8">
        <f t="shared" si="4"/>
        <v>1442.633088</v>
      </c>
      <c r="S70" s="8">
        <f t="shared" si="5"/>
        <v>464.52755999999999</v>
      </c>
      <c r="T70" s="8">
        <f t="shared" si="6"/>
        <v>1054.7227800000001</v>
      </c>
    </row>
    <row r="71" spans="1:20">
      <c r="A71" s="57">
        <v>24540</v>
      </c>
      <c r="B71" s="58" t="s">
        <v>1033</v>
      </c>
      <c r="C71" s="58" t="s">
        <v>1034</v>
      </c>
      <c r="D71" s="6" t="s">
        <v>1035</v>
      </c>
      <c r="E71" s="6" t="s">
        <v>844</v>
      </c>
      <c r="F71" s="6" t="s">
        <v>30</v>
      </c>
      <c r="G71" s="6" t="s">
        <v>1036</v>
      </c>
      <c r="H71" s="56" t="s">
        <v>1037</v>
      </c>
      <c r="I71" s="6" t="s">
        <v>30</v>
      </c>
      <c r="J71" s="6" t="s">
        <v>1036</v>
      </c>
      <c r="K71" s="54">
        <v>0.89629999999999999</v>
      </c>
      <c r="L71" s="56" t="str">
        <f t="shared" si="0"/>
        <v>24540</v>
      </c>
      <c r="M71" s="55"/>
      <c r="N71" s="8">
        <f t="shared" si="1"/>
        <v>185.136211</v>
      </c>
      <c r="O71" s="8">
        <f t="shared" si="2"/>
        <v>146.333438</v>
      </c>
      <c r="P71" s="8">
        <f t="shared" si="3"/>
        <v>55.362448000000001</v>
      </c>
      <c r="Q71" s="51"/>
      <c r="R71" s="8">
        <f t="shared" si="4"/>
        <v>1328.698752</v>
      </c>
      <c r="S71" s="8">
        <f t="shared" si="5"/>
        <v>435.57574</v>
      </c>
      <c r="T71" s="8">
        <f t="shared" si="6"/>
        <v>977.08136999999999</v>
      </c>
    </row>
    <row r="72" spans="1:20">
      <c r="A72" s="57">
        <v>99906</v>
      </c>
      <c r="B72" s="58" t="s">
        <v>1038</v>
      </c>
      <c r="C72" s="58" t="s">
        <v>1039</v>
      </c>
      <c r="D72" s="6" t="s">
        <v>605</v>
      </c>
      <c r="E72" s="6" t="s">
        <v>844</v>
      </c>
      <c r="F72" s="6" t="s">
        <v>24</v>
      </c>
      <c r="G72" s="6" t="s">
        <v>850</v>
      </c>
      <c r="H72" s="56">
        <v>99906</v>
      </c>
      <c r="I72" s="6" t="s">
        <v>24</v>
      </c>
      <c r="J72" s="6" t="s">
        <v>850</v>
      </c>
      <c r="K72" s="54">
        <v>1.0122</v>
      </c>
      <c r="L72" s="56">
        <f t="shared" si="0"/>
        <v>99906</v>
      </c>
      <c r="M72" s="55"/>
      <c r="N72" s="8">
        <f t="shared" si="1"/>
        <v>201.011034</v>
      </c>
      <c r="O72" s="8">
        <f t="shared" si="2"/>
        <v>158.88077200000001</v>
      </c>
      <c r="P72" s="8">
        <f t="shared" si="3"/>
        <v>60.109712000000002</v>
      </c>
      <c r="Q72" s="51"/>
      <c r="R72" s="8">
        <f t="shared" si="4"/>
        <v>1442.633088</v>
      </c>
      <c r="S72" s="8">
        <f t="shared" si="5"/>
        <v>464.52755999999999</v>
      </c>
      <c r="T72" s="8">
        <f t="shared" si="6"/>
        <v>1054.7227800000001</v>
      </c>
    </row>
    <row r="75" spans="1:20">
      <c r="A75" s="90"/>
      <c r="B75" t="s">
        <v>9125</v>
      </c>
    </row>
    <row r="76" spans="1:20">
      <c r="A76" s="91"/>
      <c r="B76" t="s">
        <v>9126</v>
      </c>
    </row>
    <row r="78" spans="1:20">
      <c r="A78" t="s">
        <v>9127</v>
      </c>
    </row>
    <row r="79" spans="1:20">
      <c r="A79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C2B16-F518-4465-9F2A-14BDCC58E97C}">
  <dimension ref="A1:T22"/>
  <sheetViews>
    <sheetView workbookViewId="0">
      <selection activeCell="A9" sqref="A9:XFD16"/>
    </sheetView>
  </sheetViews>
  <sheetFormatPr defaultRowHeight="14.45"/>
  <cols>
    <col min="1" max="1" width="8.7109375" customWidth="1"/>
    <col min="2" max="2" width="8.5703125" customWidth="1"/>
    <col min="3" max="3" width="11.42578125" customWidth="1"/>
    <col min="4" max="4" width="31.28515625" bestFit="1" customWidth="1"/>
    <col min="5" max="5" width="7.5703125" customWidth="1"/>
    <col min="6" max="6" width="12.5703125" customWidth="1"/>
    <col min="7" max="7" width="37.140625" customWidth="1"/>
    <col min="8" max="8" width="7" customWidth="1"/>
    <col min="9" max="9" width="11.85546875" customWidth="1"/>
    <col min="10" max="10" width="35.7109375" customWidth="1"/>
    <col min="11" max="11" width="11.5703125" bestFit="1" customWidth="1"/>
    <col min="12" max="12" width="15.7109375" customWidth="1"/>
    <col min="13" max="13" width="1.7109375" customWidth="1"/>
    <col min="14" max="16" width="15.5703125" customWidth="1"/>
    <col min="17" max="17" width="0.5703125" customWidth="1"/>
    <col min="18" max="18" width="15.5703125" customWidth="1"/>
    <col min="19" max="19" width="15.42578125" customWidth="1"/>
    <col min="20" max="20" width="15.5703125" customWidth="1"/>
  </cols>
  <sheetData>
    <row r="1" spans="1:20" ht="18.600000000000001">
      <c r="A1" s="96" t="s">
        <v>0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>
      <c r="A2" s="97" t="s">
        <v>1</v>
      </c>
      <c r="B2" s="97"/>
      <c r="C2" s="97"/>
      <c r="D2" s="97"/>
      <c r="E2" s="97"/>
      <c r="F2" s="97"/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</row>
    <row r="3" spans="1:20">
      <c r="A3" s="98" t="s">
        <v>2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</row>
    <row r="4" spans="1:20">
      <c r="A4" s="99" t="s">
        <v>3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>
      <c r="A5" s="97" t="s">
        <v>4</v>
      </c>
      <c r="B5" s="97"/>
      <c r="C5" s="97"/>
      <c r="D5" s="97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</row>
    <row r="6" spans="1:20">
      <c r="A6" s="2" t="s">
        <v>9134</v>
      </c>
    </row>
    <row r="8" spans="1:20" ht="120" customHeight="1">
      <c r="A8" s="68" t="s">
        <v>5</v>
      </c>
      <c r="B8" s="69" t="s">
        <v>6</v>
      </c>
      <c r="C8" s="69" t="s">
        <v>7</v>
      </c>
      <c r="D8" s="70" t="s">
        <v>8</v>
      </c>
      <c r="E8" s="70"/>
      <c r="F8" s="71" t="s">
        <v>9</v>
      </c>
      <c r="G8" s="70" t="s">
        <v>10</v>
      </c>
      <c r="H8" s="72" t="s">
        <v>11</v>
      </c>
      <c r="I8" s="71" t="s">
        <v>9</v>
      </c>
      <c r="J8" s="70" t="s">
        <v>12</v>
      </c>
      <c r="K8" s="73" t="s">
        <v>13</v>
      </c>
      <c r="L8" s="74" t="s">
        <v>14</v>
      </c>
      <c r="M8" s="53"/>
      <c r="N8" s="50" t="s">
        <v>15</v>
      </c>
      <c r="O8" s="50" t="s">
        <v>16</v>
      </c>
      <c r="P8" s="50" t="s">
        <v>17</v>
      </c>
      <c r="Q8" s="51"/>
      <c r="R8" s="52" t="s">
        <v>18</v>
      </c>
      <c r="S8" s="52" t="s">
        <v>19</v>
      </c>
      <c r="T8" s="52" t="s">
        <v>20</v>
      </c>
    </row>
    <row r="9" spans="1:20">
      <c r="A9" s="57">
        <v>14860</v>
      </c>
      <c r="B9" s="58" t="s">
        <v>1040</v>
      </c>
      <c r="C9" s="58" t="s">
        <v>1041</v>
      </c>
      <c r="D9" s="6" t="s">
        <v>1042</v>
      </c>
      <c r="E9" s="6" t="s">
        <v>1043</v>
      </c>
      <c r="F9" s="6" t="s">
        <v>30</v>
      </c>
      <c r="G9" s="6" t="s">
        <v>1044</v>
      </c>
      <c r="H9" s="56" t="s">
        <v>1045</v>
      </c>
      <c r="I9" s="6" t="s">
        <v>30</v>
      </c>
      <c r="J9" s="6" t="s">
        <v>1044</v>
      </c>
      <c r="K9" s="54">
        <v>1.2113</v>
      </c>
      <c r="L9" s="56" t="str">
        <f t="shared" ref="L9:L16" si="0">H9</f>
        <v>14860</v>
      </c>
      <c r="M9" s="55"/>
      <c r="N9" s="8">
        <f t="shared" ref="N9:N16" si="1">(K9*136.97)+62.37</f>
        <v>228.28176100000002</v>
      </c>
      <c r="O9" s="8">
        <f t="shared" ref="O9:O16" si="2">(K9*108.26)+49.3</f>
        <v>180.435338</v>
      </c>
      <c r="P9" s="8">
        <f t="shared" ref="P9:P16" si="3">(K9*40.96)+18.65</f>
        <v>68.264848000000001</v>
      </c>
      <c r="Q9" s="51"/>
      <c r="R9" s="8">
        <f t="shared" ref="R9:R16" si="4">((K9*40.96)+18.65)*24</f>
        <v>1638.356352</v>
      </c>
      <c r="S9" s="8">
        <f t="shared" ref="S9:S16" si="5">(K9*249.8)+211.68</f>
        <v>514.26274000000001</v>
      </c>
      <c r="T9" s="8">
        <f t="shared" ref="T9:T16" si="6">(K9*669.9)+376.65</f>
        <v>1188.09987</v>
      </c>
    </row>
    <row r="10" spans="1:20">
      <c r="A10" s="57">
        <v>25540</v>
      </c>
      <c r="B10" s="58" t="s">
        <v>1046</v>
      </c>
      <c r="C10" s="58" t="s">
        <v>1047</v>
      </c>
      <c r="D10" s="6" t="s">
        <v>1048</v>
      </c>
      <c r="E10" s="6" t="s">
        <v>1043</v>
      </c>
      <c r="F10" s="6" t="s">
        <v>30</v>
      </c>
      <c r="G10" s="6" t="s">
        <v>1049</v>
      </c>
      <c r="H10" s="56" t="s">
        <v>1050</v>
      </c>
      <c r="I10" s="6" t="s">
        <v>30</v>
      </c>
      <c r="J10" s="6" t="s">
        <v>1049</v>
      </c>
      <c r="K10" s="54">
        <v>1.0521</v>
      </c>
      <c r="L10" s="56" t="str">
        <f t="shared" si="0"/>
        <v>25540</v>
      </c>
      <c r="M10" s="55"/>
      <c r="N10" s="8">
        <f t="shared" si="1"/>
        <v>206.47613699999999</v>
      </c>
      <c r="O10" s="8">
        <f t="shared" si="2"/>
        <v>163.20034600000002</v>
      </c>
      <c r="P10" s="8">
        <f t="shared" si="3"/>
        <v>61.744016000000002</v>
      </c>
      <c r="Q10" s="51"/>
      <c r="R10" s="8">
        <f t="shared" si="4"/>
        <v>1481.8563840000002</v>
      </c>
      <c r="S10" s="8">
        <f t="shared" si="5"/>
        <v>474.49458000000004</v>
      </c>
      <c r="T10" s="8">
        <f t="shared" si="6"/>
        <v>1081.4517900000001</v>
      </c>
    </row>
    <row r="11" spans="1:20">
      <c r="A11" s="57">
        <v>99907</v>
      </c>
      <c r="B11" s="58" t="s">
        <v>1051</v>
      </c>
      <c r="C11" s="58" t="s">
        <v>1052</v>
      </c>
      <c r="D11" s="6" t="s">
        <v>1053</v>
      </c>
      <c r="E11" s="6" t="s">
        <v>1043</v>
      </c>
      <c r="F11" s="6" t="s">
        <v>24</v>
      </c>
      <c r="G11" s="6" t="s">
        <v>1054</v>
      </c>
      <c r="H11" s="56">
        <v>99907</v>
      </c>
      <c r="I11" s="6" t="s">
        <v>24</v>
      </c>
      <c r="J11" s="6" t="s">
        <v>1054</v>
      </c>
      <c r="K11" s="54">
        <v>1.004</v>
      </c>
      <c r="L11" s="56">
        <f t="shared" si="0"/>
        <v>99907</v>
      </c>
      <c r="M11" s="55"/>
      <c r="N11" s="8">
        <f t="shared" si="1"/>
        <v>199.88788</v>
      </c>
      <c r="O11" s="8">
        <f t="shared" si="2"/>
        <v>157.99304000000001</v>
      </c>
      <c r="P11" s="8">
        <f t="shared" si="3"/>
        <v>59.77384</v>
      </c>
      <c r="Q11" s="51"/>
      <c r="R11" s="8">
        <f t="shared" si="4"/>
        <v>1434.5721599999999</v>
      </c>
      <c r="S11" s="8">
        <f t="shared" si="5"/>
        <v>462.47919999999999</v>
      </c>
      <c r="T11" s="8">
        <f t="shared" si="6"/>
        <v>1049.2296000000001</v>
      </c>
    </row>
    <row r="12" spans="1:20">
      <c r="A12" s="57">
        <v>25540</v>
      </c>
      <c r="B12" s="58" t="s">
        <v>1055</v>
      </c>
      <c r="C12" s="58" t="s">
        <v>1056</v>
      </c>
      <c r="D12" s="6" t="s">
        <v>1057</v>
      </c>
      <c r="E12" s="6" t="s">
        <v>1043</v>
      </c>
      <c r="F12" s="6" t="s">
        <v>30</v>
      </c>
      <c r="G12" s="6" t="s">
        <v>1049</v>
      </c>
      <c r="H12" s="56" t="s">
        <v>1050</v>
      </c>
      <c r="I12" s="6" t="s">
        <v>30</v>
      </c>
      <c r="J12" s="6" t="s">
        <v>1049</v>
      </c>
      <c r="K12" s="54">
        <v>1.0521</v>
      </c>
      <c r="L12" s="56" t="str">
        <f t="shared" si="0"/>
        <v>25540</v>
      </c>
      <c r="M12" s="55"/>
      <c r="N12" s="8">
        <f t="shared" si="1"/>
        <v>206.47613699999999</v>
      </c>
      <c r="O12" s="8">
        <f t="shared" si="2"/>
        <v>163.20034600000002</v>
      </c>
      <c r="P12" s="8">
        <f t="shared" si="3"/>
        <v>61.744016000000002</v>
      </c>
      <c r="Q12" s="51"/>
      <c r="R12" s="8">
        <f t="shared" si="4"/>
        <v>1481.8563840000002</v>
      </c>
      <c r="S12" s="8">
        <f t="shared" si="5"/>
        <v>474.49458000000004</v>
      </c>
      <c r="T12" s="8">
        <f t="shared" si="6"/>
        <v>1081.4517900000001</v>
      </c>
    </row>
    <row r="13" spans="1:20">
      <c r="A13" s="57">
        <v>35300</v>
      </c>
      <c r="B13" s="58" t="s">
        <v>1058</v>
      </c>
      <c r="C13" s="58" t="s">
        <v>1059</v>
      </c>
      <c r="D13" s="6" t="s">
        <v>1060</v>
      </c>
      <c r="E13" s="6" t="s">
        <v>1043</v>
      </c>
      <c r="F13" s="6" t="s">
        <v>30</v>
      </c>
      <c r="G13" s="6" t="s">
        <v>1061</v>
      </c>
      <c r="H13" s="56" t="s">
        <v>1062</v>
      </c>
      <c r="I13" s="6" t="s">
        <v>30</v>
      </c>
      <c r="J13" s="6" t="s">
        <v>1061</v>
      </c>
      <c r="K13" s="54">
        <v>1.1657999999999999</v>
      </c>
      <c r="L13" s="56" t="str">
        <f t="shared" si="0"/>
        <v>35300</v>
      </c>
      <c r="M13" s="55"/>
      <c r="N13" s="8">
        <f t="shared" si="1"/>
        <v>222.04962599999999</v>
      </c>
      <c r="O13" s="8">
        <f t="shared" si="2"/>
        <v>175.50950799999998</v>
      </c>
      <c r="P13" s="8">
        <f t="shared" si="3"/>
        <v>66.401167999999998</v>
      </c>
      <c r="Q13" s="51"/>
      <c r="R13" s="8">
        <f t="shared" si="4"/>
        <v>1593.6280320000001</v>
      </c>
      <c r="S13" s="8">
        <f t="shared" si="5"/>
        <v>502.89684</v>
      </c>
      <c r="T13" s="8">
        <f t="shared" si="6"/>
        <v>1157.61942</v>
      </c>
    </row>
    <row r="14" spans="1:20">
      <c r="A14" s="57">
        <v>35980</v>
      </c>
      <c r="B14" s="58" t="s">
        <v>1063</v>
      </c>
      <c r="C14" s="58" t="s">
        <v>1064</v>
      </c>
      <c r="D14" s="6" t="s">
        <v>1065</v>
      </c>
      <c r="E14" s="6" t="s">
        <v>1043</v>
      </c>
      <c r="F14" s="6" t="s">
        <v>30</v>
      </c>
      <c r="G14" s="6" t="s">
        <v>1066</v>
      </c>
      <c r="H14" s="56" t="s">
        <v>1067</v>
      </c>
      <c r="I14" s="6" t="s">
        <v>30</v>
      </c>
      <c r="J14" s="6" t="s">
        <v>1066</v>
      </c>
      <c r="K14" s="54">
        <v>1.1124000000000001</v>
      </c>
      <c r="L14" s="56" t="str">
        <f t="shared" si="0"/>
        <v>35980</v>
      </c>
      <c r="M14" s="55"/>
      <c r="N14" s="8">
        <f t="shared" si="1"/>
        <v>214.73542800000001</v>
      </c>
      <c r="O14" s="8">
        <f t="shared" si="2"/>
        <v>169.72842400000002</v>
      </c>
      <c r="P14" s="8">
        <f t="shared" si="3"/>
        <v>64.213903999999999</v>
      </c>
      <c r="Q14" s="51"/>
      <c r="R14" s="8">
        <f t="shared" si="4"/>
        <v>1541.1336959999999</v>
      </c>
      <c r="S14" s="8">
        <f t="shared" si="5"/>
        <v>489.55752000000001</v>
      </c>
      <c r="T14" s="8">
        <f t="shared" si="6"/>
        <v>1121.8467599999999</v>
      </c>
    </row>
    <row r="15" spans="1:20">
      <c r="A15" s="57">
        <v>25540</v>
      </c>
      <c r="B15" s="58" t="s">
        <v>1068</v>
      </c>
      <c r="C15" s="58" t="s">
        <v>1069</v>
      </c>
      <c r="D15" s="6" t="s">
        <v>1070</v>
      </c>
      <c r="E15" s="6" t="s">
        <v>1043</v>
      </c>
      <c r="F15" s="6" t="s">
        <v>30</v>
      </c>
      <c r="G15" s="6" t="s">
        <v>1049</v>
      </c>
      <c r="H15" s="56" t="s">
        <v>1050</v>
      </c>
      <c r="I15" s="6" t="s">
        <v>30</v>
      </c>
      <c r="J15" s="6" t="s">
        <v>1049</v>
      </c>
      <c r="K15" s="54">
        <v>1.0521</v>
      </c>
      <c r="L15" s="56" t="str">
        <f t="shared" si="0"/>
        <v>25540</v>
      </c>
      <c r="M15" s="55"/>
      <c r="N15" s="8">
        <f t="shared" si="1"/>
        <v>206.47613699999999</v>
      </c>
      <c r="O15" s="8">
        <f t="shared" si="2"/>
        <v>163.20034600000002</v>
      </c>
      <c r="P15" s="8">
        <f t="shared" si="3"/>
        <v>61.744016000000002</v>
      </c>
      <c r="Q15" s="51"/>
      <c r="R15" s="8">
        <f t="shared" si="4"/>
        <v>1481.8563840000002</v>
      </c>
      <c r="S15" s="8">
        <f t="shared" si="5"/>
        <v>474.49458000000004</v>
      </c>
      <c r="T15" s="8">
        <f t="shared" si="6"/>
        <v>1081.4517900000001</v>
      </c>
    </row>
    <row r="16" spans="1:20">
      <c r="A16" s="57">
        <v>49340</v>
      </c>
      <c r="B16" s="58" t="s">
        <v>1071</v>
      </c>
      <c r="C16" s="58" t="s">
        <v>1072</v>
      </c>
      <c r="D16" s="6" t="s">
        <v>1073</v>
      </c>
      <c r="E16" s="6" t="s">
        <v>1043</v>
      </c>
      <c r="F16" s="6" t="s">
        <v>30</v>
      </c>
      <c r="G16" s="6" t="s">
        <v>1074</v>
      </c>
      <c r="H16" s="56" t="s">
        <v>1075</v>
      </c>
      <c r="I16" s="6" t="s">
        <v>30</v>
      </c>
      <c r="J16" s="6" t="s">
        <v>1074</v>
      </c>
      <c r="K16" s="54">
        <v>1.127</v>
      </c>
      <c r="L16" s="56" t="str">
        <f t="shared" si="0"/>
        <v>49340</v>
      </c>
      <c r="M16" s="55"/>
      <c r="N16" s="8">
        <f t="shared" si="1"/>
        <v>216.73519000000002</v>
      </c>
      <c r="O16" s="8">
        <f t="shared" si="2"/>
        <v>171.30902</v>
      </c>
      <c r="P16" s="8">
        <f t="shared" si="3"/>
        <v>64.811920000000001</v>
      </c>
      <c r="Q16" s="51"/>
      <c r="R16" s="8">
        <f t="shared" si="4"/>
        <v>1555.4860800000001</v>
      </c>
      <c r="S16" s="8">
        <f t="shared" si="5"/>
        <v>493.20460000000003</v>
      </c>
      <c r="T16" s="8">
        <f t="shared" si="6"/>
        <v>1131.6273000000001</v>
      </c>
    </row>
    <row r="18" spans="1:2">
      <c r="A18" s="90"/>
      <c r="B18" t="s">
        <v>9125</v>
      </c>
    </row>
    <row r="19" spans="1:2">
      <c r="A19" s="91"/>
      <c r="B19" t="s">
        <v>9126</v>
      </c>
    </row>
    <row r="21" spans="1:2">
      <c r="A21" t="s">
        <v>9127</v>
      </c>
    </row>
    <row r="22" spans="1:2">
      <c r="A22" s="92" t="s">
        <v>9128</v>
      </c>
    </row>
  </sheetData>
  <mergeCells count="5">
    <mergeCell ref="A1:T1"/>
    <mergeCell ref="A2:T2"/>
    <mergeCell ref="A3:T3"/>
    <mergeCell ref="A4:T4"/>
    <mergeCell ref="A5:T5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ba58bdba-e695-42eb-abc0-bbfb0ed934c5">
      <UserInfo>
        <DisplayName>Judi Lund Person</DisplayName>
        <AccountId>12</AccountId>
        <AccountType/>
      </UserInfo>
      <UserInfo>
        <DisplayName>Missy Ring</DisplayName>
        <AccountId>7</AccountId>
        <AccountType/>
      </UserInfo>
      <UserInfo>
        <DisplayName>Annie Acs</DisplayName>
        <AccountId>67</AccountId>
        <AccountType/>
      </UserInfo>
      <UserInfo>
        <DisplayName>Jon Radulovic</DisplayName>
        <AccountId>50</AccountId>
        <AccountType/>
      </UserInfo>
      <UserInfo>
        <DisplayName>Hannah Yang Moore</DisplayName>
        <AccountId>45</AccountId>
        <AccountType/>
      </UserInfo>
      <UserInfo>
        <DisplayName>Hope Fost</DisplayName>
        <AccountId>23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949F73A4BC17A4EA06C812F85401083" ma:contentTypeVersion="9" ma:contentTypeDescription="Create a new document." ma:contentTypeScope="" ma:versionID="40ca7f0d65a0f88ff8378c4fdabde38e">
  <xsd:schema xmlns:xsd="http://www.w3.org/2001/XMLSchema" xmlns:xs="http://www.w3.org/2001/XMLSchema" xmlns:p="http://schemas.microsoft.com/office/2006/metadata/properties" xmlns:ns2="039af1a6-642d-4214-98a0-db6ba1cad61c" xmlns:ns3="ba58bdba-e695-42eb-abc0-bbfb0ed934c5" targetNamespace="http://schemas.microsoft.com/office/2006/metadata/properties" ma:root="true" ma:fieldsID="a2847dd0b7e840d8fa73b77b66894afb" ns2:_="" ns3:_="">
    <xsd:import namespace="039af1a6-642d-4214-98a0-db6ba1cad61c"/>
    <xsd:import namespace="ba58bdba-e695-42eb-abc0-bbfb0ed934c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9af1a6-642d-4214-98a0-db6ba1cad6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58bdba-e695-42eb-abc0-bbfb0ed934c5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3B53FDB-82E8-4BE0-BB6E-0CCFD4940FB2}"/>
</file>

<file path=customXml/itemProps2.xml><?xml version="1.0" encoding="utf-8"?>
<ds:datastoreItem xmlns:ds="http://schemas.openxmlformats.org/officeDocument/2006/customXml" ds:itemID="{F4332811-2716-4D59-824A-FA5565DE4C00}"/>
</file>

<file path=customXml/itemProps3.xml><?xml version="1.0" encoding="utf-8"?>
<ds:datastoreItem xmlns:ds="http://schemas.openxmlformats.org/officeDocument/2006/customXml" ds:itemID="{73361255-F8B0-4DDF-99C4-C5AC057C1F7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SAS Institute Inc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sas user</dc:creator>
  <cp:keywords/>
  <dc:description/>
  <cp:lastModifiedBy>Judi Lund Person</cp:lastModifiedBy>
  <cp:revision/>
  <dcterms:created xsi:type="dcterms:W3CDTF">2011-02-11T15:45:55Z</dcterms:created>
  <dcterms:modified xsi:type="dcterms:W3CDTF">2020-04-15T17:28:37Z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-1939577702</vt:i4>
  </property>
  <property fmtid="{D5CDD505-2E9C-101B-9397-08002B2CF9AE}" pid="3" name="_NewReviewCycle">
    <vt:lpwstr/>
  </property>
  <property fmtid="{D5CDD505-2E9C-101B-9397-08002B2CF9AE}" pid="4" name="_EmailSubject">
    <vt:lpwstr>Regulation - Hospice Proposed Rule [#5831]</vt:lpwstr>
  </property>
  <property fmtid="{D5CDD505-2E9C-101B-9397-08002B2CF9AE}" pid="5" name="_AuthorEmail">
    <vt:lpwstr>Amanda.Barnes@cms.hhs.gov</vt:lpwstr>
  </property>
  <property fmtid="{D5CDD505-2E9C-101B-9397-08002B2CF9AE}" pid="6" name="_AuthorEmailDisplayName">
    <vt:lpwstr>Barnes, Amanda R (CMS/CM)</vt:lpwstr>
  </property>
  <property fmtid="{D5CDD505-2E9C-101B-9397-08002B2CF9AE}" pid="7" name="_ReviewingToolsShownOnce">
    <vt:lpwstr/>
  </property>
  <property fmtid="{D5CDD505-2E9C-101B-9397-08002B2CF9AE}" pid="8" name="ContentTypeId">
    <vt:lpwstr>0x0101002949F73A4BC17A4EA06C812F85401083</vt:lpwstr>
  </property>
</Properties>
</file>